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228"/>
  <workbookPr defaultThemeVersion="124226"/>
  <mc:AlternateContent xmlns:mc="http://schemas.openxmlformats.org/markup-compatibility/2006">
    <mc:Choice Requires="x15">
      <x15ac:absPath xmlns:x15ac="http://schemas.microsoft.com/office/spreadsheetml/2010/11/ac" url="C:\Users\bfriedman\Documents\"/>
    </mc:Choice>
  </mc:AlternateContent>
  <xr:revisionPtr revIDLastSave="0" documentId="8_{C57EC586-5C42-4C34-BD27-93786A5B8D24}" xr6:coauthVersionLast="47" xr6:coauthVersionMax="47" xr10:uidLastSave="{00000000-0000-0000-0000-000000000000}"/>
  <bookViews>
    <workbookView xWindow="-120" yWindow="-120" windowWidth="21840" windowHeight="13140" xr2:uid="{00000000-000D-0000-FFFF-FFFF00000000}"/>
  </bookViews>
  <sheets>
    <sheet name="Cover Page" sheetId="1" r:id="rId1"/>
    <sheet name="Table of Contents" sheetId="3" r:id="rId2"/>
    <sheet name="List of participating employers" sheetId="22" r:id="rId3"/>
    <sheet name="General Information" sheetId="31" r:id="rId4"/>
    <sheet name="Job Descriptions" sheetId="32" r:id="rId5"/>
    <sheet name="Elected Officials" sheetId="28" r:id="rId6"/>
    <sheet name="Management Salary Data" sheetId="29" r:id="rId7"/>
    <sheet name="General Jobs Salary Data" sheetId="30" r:id="rId8"/>
    <sheet name="Public Safety Jobs Salary Data" sheetId="33" r:id="rId9"/>
  </sheets>
  <externalReferences>
    <externalReference r:id="rId10"/>
  </externalReferences>
  <definedNames>
    <definedName name="_xlnm._FilterDatabase" localSheetId="5" hidden="1">'Elected Officials'!$A$3:$AML$3</definedName>
    <definedName name="_xlnm._FilterDatabase" localSheetId="7" hidden="1">'General Jobs Salary Data'!$A$2:$U$2</definedName>
    <definedName name="_xlnm._FilterDatabase" localSheetId="6" hidden="1">'Management Salary Data'!#REF!</definedName>
    <definedName name="_xlnm._FilterDatabase" localSheetId="8" hidden="1">'Public Safety Jobs Salary Data'!#REF!</definedName>
    <definedName name="_xlnm.Print_Area" localSheetId="7">'General Jobs Salary Data'!$A$1:$O$9351</definedName>
    <definedName name="_xlnm.Print_Area" localSheetId="4">'Job Descriptions'!$A$5:$Q$443</definedName>
    <definedName name="_xlnm.Print_Area" localSheetId="6">'Management Salary Data'!$A$1:$R$1615</definedName>
    <definedName name="_xlnm.Print_Area" localSheetId="8">'Public Safety Jobs Salary Data'!$A$1:$O$1462</definedName>
    <definedName name="_xlnm.Print_Titles" localSheetId="4">'Job Descriptions'!$1:$4</definedName>
    <definedName name="Ranges" localSheetId="4">#REF!</definedName>
    <definedName name="Ranges">#REF!</definedName>
    <definedName name="salaries" localSheetId="4">#REF!</definedName>
    <definedName name="salaries">#REF!</definedName>
    <definedName name="Titles">[1]Titles!$A$1:$I$742</definedName>
    <definedName name="Z_D95A27AE_180D_47B0_8E1F_3E900DCBCD94_.wvu.PrintArea" localSheetId="2" hidden="1">'List of participating employers'!#REF!</definedName>
    <definedName name="Z_D95A27AE_180D_47B0_8E1F_3E900DCBCD94_.wvu.PrintTitles" localSheetId="2" hidden="1">'List of participating employers'!#REF!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360" i="31" l="1"/>
  <c r="C848" i="31"/>
  <c r="C406" i="31"/>
  <c r="C390" i="31"/>
  <c r="C333" i="31"/>
  <c r="C82" i="31"/>
  <c r="C80" i="31"/>
  <c r="F151" i="28" l="1"/>
  <c r="I150" i="28"/>
  <c r="F150" i="28"/>
  <c r="H147" i="28"/>
  <c r="F147" i="28"/>
  <c r="H146" i="28"/>
  <c r="F146" i="28"/>
  <c r="H145" i="28"/>
  <c r="H144" i="28"/>
  <c r="F144" i="28"/>
  <c r="G138" i="28"/>
  <c r="G137" i="28"/>
  <c r="G136" i="28"/>
  <c r="G135" i="28"/>
  <c r="G134" i="28"/>
  <c r="G133" i="28"/>
  <c r="G128" i="28"/>
  <c r="G125" i="28"/>
  <c r="G120" i="28"/>
  <c r="G119" i="28"/>
  <c r="G118" i="28"/>
  <c r="G117" i="28"/>
  <c r="G112" i="28"/>
  <c r="G101" i="28"/>
  <c r="G100" i="28"/>
  <c r="G98" i="28"/>
  <c r="G97" i="28"/>
  <c r="G96" i="28"/>
  <c r="G94" i="28"/>
  <c r="G93" i="28"/>
  <c r="G91" i="28"/>
  <c r="G86" i="28"/>
  <c r="G84" i="28"/>
  <c r="G80" i="28"/>
  <c r="G79" i="28"/>
  <c r="G147" i="28" s="1"/>
  <c r="F70" i="28"/>
  <c r="I69" i="28"/>
  <c r="F69" i="28"/>
  <c r="H66" i="28"/>
  <c r="F66" i="28"/>
  <c r="H65" i="28"/>
  <c r="F65" i="28"/>
  <c r="H64" i="28"/>
  <c r="F64" i="28"/>
  <c r="F145" i="28" s="1"/>
  <c r="H63" i="28"/>
  <c r="F63" i="28"/>
  <c r="G53" i="28"/>
  <c r="G40" i="28"/>
  <c r="G27" i="28"/>
  <c r="G26" i="28"/>
  <c r="G24" i="28"/>
  <c r="G23" i="28"/>
  <c r="G21" i="28"/>
  <c r="G20" i="28"/>
  <c r="G18" i="28"/>
  <c r="G13" i="28"/>
  <c r="G11" i="28"/>
  <c r="G7" i="28"/>
  <c r="G6" i="28"/>
  <c r="G66" i="28" s="1"/>
  <c r="G64" i="28" l="1"/>
  <c r="G145" i="28"/>
  <c r="G144" i="28"/>
  <c r="G65" i="28"/>
  <c r="G146" i="28"/>
  <c r="G63"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Kayla Powell</author>
  </authors>
  <commentList>
    <comment ref="P559" authorId="0" shapeId="0" xr:uid="{853851F5-DE03-47CE-A642-740CE0EED61C}">
      <text>
        <r>
          <rPr>
            <b/>
            <sz val="9"/>
            <color indexed="81"/>
            <rFont val="Tahoma"/>
            <family val="2"/>
          </rPr>
          <t>Kayla Powell:</t>
        </r>
        <r>
          <rPr>
            <sz val="9"/>
            <color indexed="81"/>
            <rFont val="Tahoma"/>
            <family val="2"/>
          </rPr>
          <t xml:space="preserve">
Car Allowance
</t>
        </r>
      </text>
    </comment>
  </commentList>
</comments>
</file>

<file path=xl/sharedStrings.xml><?xml version="1.0" encoding="utf-8"?>
<sst xmlns="http://schemas.openxmlformats.org/spreadsheetml/2006/main" count="68967" uniqueCount="6891">
  <si>
    <t>Job Descriptions</t>
  </si>
  <si>
    <t>Agency Manager</t>
  </si>
  <si>
    <t>Deputy Agency Manager</t>
  </si>
  <si>
    <t>Agency Attorney (In-house or outside)</t>
  </si>
  <si>
    <t>Internal Auditor</t>
  </si>
  <si>
    <t>Clerk</t>
  </si>
  <si>
    <t>Finance Director/Chief Financial Officer</t>
  </si>
  <si>
    <t>Budget Manager</t>
  </si>
  <si>
    <t>Procurement/Purchasing Manager</t>
  </si>
  <si>
    <t>Director, HR and Risk Management</t>
  </si>
  <si>
    <t>Human Resources Director</t>
  </si>
  <si>
    <t>Risk Manager</t>
  </si>
  <si>
    <t>Public Works &amp; Utilities Director</t>
  </si>
  <si>
    <t>Public Works Director</t>
  </si>
  <si>
    <t>Public Utilities Director</t>
  </si>
  <si>
    <t>Agency Engineer</t>
  </si>
  <si>
    <t>Chief Building Official</t>
  </si>
  <si>
    <t>Development Services Director</t>
  </si>
  <si>
    <t>Director of Planning and Zoning</t>
  </si>
  <si>
    <t>Community Development Director</t>
  </si>
  <si>
    <t>Parks and Recreation Director</t>
  </si>
  <si>
    <t>Library Director</t>
  </si>
  <si>
    <t>IT Director/Chief Information Officer</t>
  </si>
  <si>
    <t>Police Chief</t>
  </si>
  <si>
    <t>Fire Chief</t>
  </si>
  <si>
    <t>Building Director</t>
  </si>
  <si>
    <t>Recreation Director (including Leisure Services)</t>
  </si>
  <si>
    <t>Director of Public Safety</t>
  </si>
  <si>
    <t>Receptionist</t>
  </si>
  <si>
    <t>Cashier</t>
  </si>
  <si>
    <t>Courier/Mail Clerk</t>
  </si>
  <si>
    <t>Records Management Assistant/Records Specialist</t>
  </si>
  <si>
    <t>Office Assistant</t>
  </si>
  <si>
    <t>Library Assistant</t>
  </si>
  <si>
    <t>Administrative Assistant</t>
  </si>
  <si>
    <t>Legal Secretary</t>
  </si>
  <si>
    <t>Executive Assistant</t>
  </si>
  <si>
    <t>Inventory Control Specialist</t>
  </si>
  <si>
    <t>Permit &amp; Licensing Technician</t>
  </si>
  <si>
    <t>Account Clerk (First Level)</t>
  </si>
  <si>
    <t>Payroll Specialist</t>
  </si>
  <si>
    <t>Accounting Technician</t>
  </si>
  <si>
    <t>Accountant</t>
  </si>
  <si>
    <t>Senior Accountant</t>
  </si>
  <si>
    <t>Assistant Finance Director</t>
  </si>
  <si>
    <t>Human Resources/Personnel Analyst/Generalist</t>
  </si>
  <si>
    <t>Human Resources Manager/Assistant Director</t>
  </si>
  <si>
    <t>Human Resources/Personnel Assistant</t>
  </si>
  <si>
    <t>Training and Development Specialist</t>
  </si>
  <si>
    <t>Safety Officer/Loss Control Specialist</t>
  </si>
  <si>
    <t>Worker's Compensation Specialist</t>
  </si>
  <si>
    <t>Program Analyst</t>
  </si>
  <si>
    <t>Senior System Analyst</t>
  </si>
  <si>
    <t>Network Computer Analyst</t>
  </si>
  <si>
    <t>Assistant Agency Attorney (In-house)</t>
  </si>
  <si>
    <t>Deputy Agency Clerk</t>
  </si>
  <si>
    <t>Paralegal (In-house)</t>
  </si>
  <si>
    <t>Buyer (First Level)</t>
  </si>
  <si>
    <t>Senior Buyer/Purchasing Agent</t>
  </si>
  <si>
    <t>Budget Analyst</t>
  </si>
  <si>
    <t>Special Projects/Grants Coordinator</t>
  </si>
  <si>
    <t>Deputy Building Official</t>
  </si>
  <si>
    <t>Records Management Coordinator</t>
  </si>
  <si>
    <t>Public Information Officer</t>
  </si>
  <si>
    <t>GIS Coordinator</t>
  </si>
  <si>
    <t>Assistant to the Agency Manager</t>
  </si>
  <si>
    <t>IT Specialist/Technician</t>
  </si>
  <si>
    <t>Webmaster</t>
  </si>
  <si>
    <t>Economic &amp; Business Development Manager</t>
  </si>
  <si>
    <t>Public Relations/Media Manager</t>
  </si>
  <si>
    <t>Network Administrator</t>
  </si>
  <si>
    <t>Social/Human Services Case Manager</t>
  </si>
  <si>
    <t>Legislative Liaison</t>
  </si>
  <si>
    <t>CAD Technician/drafter</t>
  </si>
  <si>
    <t>Graphic Designer</t>
  </si>
  <si>
    <t>Chief Inspector</t>
  </si>
  <si>
    <t>Bldg./Elect./Mech./Plumbing Inspector</t>
  </si>
  <si>
    <t>Plans Examiner</t>
  </si>
  <si>
    <t>Senior Code Compliance Officer</t>
  </si>
  <si>
    <t>Code Compliance Officer (Also called Code and License Inspector)</t>
  </si>
  <si>
    <t>Engineer/Project Engineer</t>
  </si>
  <si>
    <t>Senior Engineer</t>
  </si>
  <si>
    <t>Engineering Inspector</t>
  </si>
  <si>
    <t>Planner</t>
  </si>
  <si>
    <t>Senior Planner/Planning Manager</t>
  </si>
  <si>
    <t>Planning Technician</t>
  </si>
  <si>
    <t>Zoning/Planning Administrator</t>
  </si>
  <si>
    <t>Business Tax Technician/Specialist</t>
  </si>
  <si>
    <t>Landscape Architect</t>
  </si>
  <si>
    <t>Housing Administrator</t>
  </si>
  <si>
    <t>Permit Services Supervisor</t>
  </si>
  <si>
    <t>Code Compliance Supervisor</t>
  </si>
  <si>
    <t>Parks Superintendent</t>
  </si>
  <si>
    <t>Recreation Superintendent / Assistant / Deputy Director</t>
  </si>
  <si>
    <t>Lifeguard (Pool)</t>
  </si>
  <si>
    <t>Recreation Supervisor / Program Supervisor</t>
  </si>
  <si>
    <t>Parks Supervisor</t>
  </si>
  <si>
    <t>Special Events Coordinator</t>
  </si>
  <si>
    <t>Recreation Aide</t>
  </si>
  <si>
    <t>Park Ranger</t>
  </si>
  <si>
    <t>Chemical Spray Technician</t>
  </si>
  <si>
    <t>Aquatics Supervisor</t>
  </si>
  <si>
    <t>Driver/Coach Bus Driver (over 15 passengers)</t>
  </si>
  <si>
    <t>Irrigation/Sprinkler Technician</t>
  </si>
  <si>
    <t>Groundskeeper</t>
  </si>
  <si>
    <t>Recreation Program Coordinator</t>
  </si>
  <si>
    <t>Sanitation Supervisor</t>
  </si>
  <si>
    <t>Streets / Grounds Superintendent</t>
  </si>
  <si>
    <t>Fleet Manager</t>
  </si>
  <si>
    <t>Chief Automotive Mechanic</t>
  </si>
  <si>
    <t>Automotive Mechanic</t>
  </si>
  <si>
    <t>Heavy Equipment Mechanic</t>
  </si>
  <si>
    <t>Refuse Collector</t>
  </si>
  <si>
    <t>Solid Waste Heavy Equipment Operator</t>
  </si>
  <si>
    <t>Crew Chief / Lead Worker</t>
  </si>
  <si>
    <t>Supervisor / Foreman</t>
  </si>
  <si>
    <t>Equipment Operator I</t>
  </si>
  <si>
    <t>Equipment Operator II</t>
  </si>
  <si>
    <t>Maintenance Worker (Laborer I)</t>
  </si>
  <si>
    <t>Painter</t>
  </si>
  <si>
    <t>Plumber</t>
  </si>
  <si>
    <t>Air Conditioning Mechanic</t>
  </si>
  <si>
    <t>Electrician</t>
  </si>
  <si>
    <t>Carpenter</t>
  </si>
  <si>
    <t>Building Maintenance Supervisor</t>
  </si>
  <si>
    <t>Building Maintenance Worker</t>
  </si>
  <si>
    <t>Custodian</t>
  </si>
  <si>
    <t>Assistant / Deputy Public Works Director</t>
  </si>
  <si>
    <t>Senior Electrician</t>
  </si>
  <si>
    <t>Traffic Signal Technician</t>
  </si>
  <si>
    <t>Mosquito Control Technician</t>
  </si>
  <si>
    <t>Waste Water Superintendent</t>
  </si>
  <si>
    <t>Water Superintendent</t>
  </si>
  <si>
    <t>Water Meter Reader</t>
  </si>
  <si>
    <t>Customer Service Supervisor</t>
  </si>
  <si>
    <t>Utility Supervisor</t>
  </si>
  <si>
    <t>Utility Mechanic</t>
  </si>
  <si>
    <t>Utility Service Worker</t>
  </si>
  <si>
    <t>Water / Waste Plant Operator I</t>
  </si>
  <si>
    <t>Water / Waste Plant Operator III</t>
  </si>
  <si>
    <t>Water Lab Supervisor</t>
  </si>
  <si>
    <t>Instrumentation Technician</t>
  </si>
  <si>
    <t>Utility Chemist</t>
  </si>
  <si>
    <t>Utility Billing Manager</t>
  </si>
  <si>
    <t>Utilities Electrician</t>
  </si>
  <si>
    <t>Video Inspection Technician</t>
  </si>
  <si>
    <t>Assistant / Deputy Utilities Director</t>
  </si>
  <si>
    <t>Utility Service Worker I</t>
  </si>
  <si>
    <t>Utility Service Worker II</t>
  </si>
  <si>
    <t>Utility Service Worker III</t>
  </si>
  <si>
    <t>Water/Wastewater Plant Operator II</t>
  </si>
  <si>
    <t>Electronic Technician</t>
  </si>
  <si>
    <t>Police Officer / Deputy (Certified)</t>
  </si>
  <si>
    <t>Police Officer / Deputy (Non-Certified) Cadet</t>
  </si>
  <si>
    <t>Police Sergeant</t>
  </si>
  <si>
    <t>Police Lieutenant</t>
  </si>
  <si>
    <t>Police Captain</t>
  </si>
  <si>
    <t>Police Records Specialist/Clerk</t>
  </si>
  <si>
    <t>Criminal Intelligence Specialist</t>
  </si>
  <si>
    <t>Crime Scene Technician</t>
  </si>
  <si>
    <t>Victim Advocate</t>
  </si>
  <si>
    <t>Firefighter / Paramedic</t>
  </si>
  <si>
    <t>Driver Engineer</t>
  </si>
  <si>
    <t>Fire Inspector (Sworn Firefighter)</t>
  </si>
  <si>
    <t>Fire Lieutenant</t>
  </si>
  <si>
    <t>Fire Captain</t>
  </si>
  <si>
    <t>Battalion Chief (24 Hour Shift Personnel)</t>
  </si>
  <si>
    <t>Division Chief (40 Hour - Working Days)</t>
  </si>
  <si>
    <t>Fire Marshal</t>
  </si>
  <si>
    <t>Assistant (Deputy) Fire Chief</t>
  </si>
  <si>
    <t>Quartermaster</t>
  </si>
  <si>
    <t>Telecommunications Manager</t>
  </si>
  <si>
    <t>Telecommunications Supervisor</t>
  </si>
  <si>
    <t>Telecommunicator I (Call Taker)</t>
  </si>
  <si>
    <t>Telecommunicator II (Dispatcher)</t>
  </si>
  <si>
    <t>Community Service Officer / Aide</t>
  </si>
  <si>
    <t>Firefighter</t>
  </si>
  <si>
    <t>Latent Print Examiner</t>
  </si>
  <si>
    <t>Animal Control Officer</t>
  </si>
  <si>
    <t>Fire Investigator</t>
  </si>
  <si>
    <t>Participating Employers</t>
  </si>
  <si>
    <t>Compensation Data for all jobs under the management category.</t>
  </si>
  <si>
    <t>Compensation Data for all jobs under the elected officials category.</t>
  </si>
  <si>
    <t>Mayor</t>
  </si>
  <si>
    <t>Agency Commissioner/Council Member</t>
  </si>
  <si>
    <t>Senior Code Enforcement Officer</t>
  </si>
  <si>
    <t>Fire Marshall</t>
  </si>
  <si>
    <t>Firefighter/Paramedic</t>
  </si>
  <si>
    <t>Customer Service Representative</t>
  </si>
  <si>
    <t>Police Records Specialist</t>
  </si>
  <si>
    <t>Utilities Service Worker I</t>
  </si>
  <si>
    <t>Utilities Service Worker II</t>
  </si>
  <si>
    <t>Utilities Service Worker III</t>
  </si>
  <si>
    <t>Water/Waste Water Plant Operator I</t>
  </si>
  <si>
    <t>Water/Waste Water Plant Operator III</t>
  </si>
  <si>
    <t>Criminal Intelligence Analyst</t>
  </si>
  <si>
    <t>Evidence Technician</t>
  </si>
  <si>
    <t>Children's Services Council of Palm Beach County</t>
  </si>
  <si>
    <t>City of Boca Raton</t>
  </si>
  <si>
    <t>City of Boynton Beach</t>
  </si>
  <si>
    <t>City of Palm Beach Gardens</t>
  </si>
  <si>
    <t>Palm Beach State College</t>
  </si>
  <si>
    <t>City of Coconut Creek</t>
  </si>
  <si>
    <t>City of Parkland</t>
  </si>
  <si>
    <t>City of Coral Springs</t>
  </si>
  <si>
    <t>City of Pompano Beach</t>
  </si>
  <si>
    <t>City of Greenacres</t>
  </si>
  <si>
    <t>City of Stuart</t>
  </si>
  <si>
    <t>Town of Jupiter</t>
  </si>
  <si>
    <t>City of Hollywood</t>
  </si>
  <si>
    <t>City of Tamarac</t>
  </si>
  <si>
    <t>Town of Lantana</t>
  </si>
  <si>
    <t>City of West Palm Beach</t>
  </si>
  <si>
    <t>City of Largo</t>
  </si>
  <si>
    <t>City of Lauderdale Lakes</t>
  </si>
  <si>
    <t>Village of Royal Palm Beach</t>
  </si>
  <si>
    <t>City of Margate</t>
  </si>
  <si>
    <t>Village of Tequesta</t>
  </si>
  <si>
    <t>N/A</t>
  </si>
  <si>
    <t>None</t>
  </si>
  <si>
    <t>Your Title</t>
  </si>
  <si>
    <t>EE Category</t>
  </si>
  <si>
    <t>Type of Government</t>
  </si>
  <si>
    <t>Minimum</t>
  </si>
  <si>
    <t>Midpoint</t>
  </si>
  <si>
    <t>Maximum</t>
  </si>
  <si>
    <t>Average Actual Salary</t>
  </si>
  <si>
    <t>Comments</t>
  </si>
  <si>
    <t>County Administrator</t>
  </si>
  <si>
    <t>FR</t>
  </si>
  <si>
    <t>County</t>
  </si>
  <si>
    <t>FT</t>
  </si>
  <si>
    <t>CM</t>
  </si>
  <si>
    <t>PT</t>
  </si>
  <si>
    <t>SM</t>
  </si>
  <si>
    <t>City Mayor</t>
  </si>
  <si>
    <t>CC</t>
  </si>
  <si>
    <t>City Commissioner</t>
  </si>
  <si>
    <t xml:space="preserve">Average:  </t>
  </si>
  <si>
    <t xml:space="preserve">3rd Quartile:  </t>
  </si>
  <si>
    <t xml:space="preserve">1st Quartile:  </t>
  </si>
  <si>
    <t xml:space="preserve">Median:  </t>
  </si>
  <si>
    <t>Actual Salary Results</t>
  </si>
  <si>
    <t xml:space="preserve">3rd Quartile: </t>
  </si>
  <si>
    <t xml:space="preserve">Simple Average:  </t>
  </si>
  <si>
    <t xml:space="preserve">1st Quartile: </t>
  </si>
  <si>
    <t>County Commissioner</t>
  </si>
  <si>
    <t>Commissioner</t>
  </si>
  <si>
    <t>Councilmember</t>
  </si>
  <si>
    <t>Council Member</t>
  </si>
  <si>
    <t>City Commission</t>
  </si>
  <si>
    <t>Council</t>
  </si>
  <si>
    <t>Commissioners</t>
  </si>
  <si>
    <t>5 Commissioners</t>
  </si>
  <si>
    <t>Town Council</t>
  </si>
  <si>
    <t>Contract</t>
  </si>
  <si>
    <t>St. Lucie County BOCC</t>
  </si>
  <si>
    <t>City of Clearwater</t>
  </si>
  <si>
    <t>City of Treasure Island</t>
  </si>
  <si>
    <t>GIS Specialist</t>
  </si>
  <si>
    <t>City of Delray Beach</t>
  </si>
  <si>
    <t>City of Lauderhill</t>
  </si>
  <si>
    <t>City of North Miami</t>
  </si>
  <si>
    <t xml:space="preserve">Mayor </t>
  </si>
  <si>
    <t>Village of North Palm Beach</t>
  </si>
  <si>
    <t>Fleet Mechanic (Entry Level)</t>
  </si>
  <si>
    <t>Employer</t>
  </si>
  <si>
    <t>FLSA Status</t>
  </si>
  <si>
    <t>Supv. Level</t>
  </si>
  <si>
    <t>Min</t>
  </si>
  <si>
    <t>Mid</t>
  </si>
  <si>
    <t>%-tile</t>
  </si>
  <si>
    <t>Max</t>
  </si>
  <si>
    <t>Total EE in Dept.</t>
  </si>
  <si>
    <t>Total Budget</t>
  </si>
  <si>
    <t>Other Cash Remuneration</t>
  </si>
  <si>
    <t>Reports to</t>
  </si>
  <si>
    <t>City Administrator</t>
  </si>
  <si>
    <t>Exempt</t>
  </si>
  <si>
    <t>S</t>
  </si>
  <si>
    <t>Y</t>
  </si>
  <si>
    <t>City Manager</t>
  </si>
  <si>
    <t>Village Council</t>
  </si>
  <si>
    <t>Sheriff</t>
  </si>
  <si>
    <t>H</t>
  </si>
  <si>
    <t xml:space="preserve">City Manager </t>
  </si>
  <si>
    <t>Elected Official</t>
  </si>
  <si>
    <t>Village Manager</t>
  </si>
  <si>
    <t>County Manager</t>
  </si>
  <si>
    <t>Town Manager</t>
  </si>
  <si>
    <t>Commission</t>
  </si>
  <si>
    <t>NA</t>
  </si>
  <si>
    <t xml:space="preserve"> </t>
  </si>
  <si>
    <t>Mayor/Comm</t>
  </si>
  <si>
    <t>Contractual</t>
  </si>
  <si>
    <t>City Council</t>
  </si>
  <si>
    <t xml:space="preserve">Chief Executive Officer </t>
  </si>
  <si>
    <t>Car allowance ($500/month); 16.3% of base salary to 401k; Max 457 contribution; city issued phone</t>
  </si>
  <si>
    <t>Board</t>
  </si>
  <si>
    <t>$650 Car Allowance, $200 Phone Allowance, $6,000 contribution to deferred compensation retirement plan, Town pays FRS contribution of 3%.</t>
  </si>
  <si>
    <t>Mayor &amp; Council</t>
  </si>
  <si>
    <t>Mayor/Council</t>
  </si>
  <si>
    <t>Deputy County Administrator</t>
  </si>
  <si>
    <t>Superintendent</t>
  </si>
  <si>
    <t>Deputy City Administrator</t>
  </si>
  <si>
    <t>Assistant Village Manager</t>
  </si>
  <si>
    <t>Assistant City Manager</t>
  </si>
  <si>
    <t>Car and cell phone allowance</t>
  </si>
  <si>
    <t>Deputy County Manager</t>
  </si>
  <si>
    <t>Deputy City Manager</t>
  </si>
  <si>
    <t>Assistant County Administrator</t>
  </si>
  <si>
    <t>Chief Administrative Officer</t>
  </si>
  <si>
    <t>Executive Director</t>
  </si>
  <si>
    <t>County Attorney</t>
  </si>
  <si>
    <t>City Attorney</t>
  </si>
  <si>
    <t>A</t>
  </si>
  <si>
    <t>President</t>
  </si>
  <si>
    <t>General Counsel</t>
  </si>
  <si>
    <t>s</t>
  </si>
  <si>
    <t>Car allowance ($500/month); Max 457 contribution; cell phone stipend</t>
  </si>
  <si>
    <t xml:space="preserve">City Attorney </t>
  </si>
  <si>
    <t>L</t>
  </si>
  <si>
    <t>County Internal Auditor</t>
  </si>
  <si>
    <t>N</t>
  </si>
  <si>
    <t>Finance Director</t>
  </si>
  <si>
    <t>B</t>
  </si>
  <si>
    <t>Process &amp; Compliance Review Manager</t>
  </si>
  <si>
    <t>Financial Services Director</t>
  </si>
  <si>
    <t xml:space="preserve">Internal Auditor </t>
  </si>
  <si>
    <t>Village Clerk</t>
  </si>
  <si>
    <t>City Clerk</t>
  </si>
  <si>
    <t xml:space="preserve">City Clerk </t>
  </si>
  <si>
    <t>Town Clerk</t>
  </si>
  <si>
    <t>$360/Mo Auto</t>
  </si>
  <si>
    <t>Elected</t>
  </si>
  <si>
    <t>Asst City Mgr</t>
  </si>
  <si>
    <t>Chief Financial Officer</t>
  </si>
  <si>
    <t xml:space="preserve">Chief Financial Officer </t>
  </si>
  <si>
    <t>Director, Finance</t>
  </si>
  <si>
    <t>CONTROLLER</t>
  </si>
  <si>
    <t>Bureau Director-Chief Financial Officer</t>
  </si>
  <si>
    <t>Director</t>
  </si>
  <si>
    <t>Budget Director</t>
  </si>
  <si>
    <t>Management &amp; Budget Director</t>
  </si>
  <si>
    <t>Manager III</t>
  </si>
  <si>
    <t>Manager-Financial &amp; Operational Support</t>
  </si>
  <si>
    <t>Finance Dir</t>
  </si>
  <si>
    <t>Controller</t>
  </si>
  <si>
    <t>Budget Officer</t>
  </si>
  <si>
    <t>C</t>
  </si>
  <si>
    <t># of EE also includes ee in Logistic/Mat Mgmt, Facilities Services, Fleet Mgmt and Procurement.</t>
  </si>
  <si>
    <t>Purchasing Director</t>
  </si>
  <si>
    <t>Division Director-Procurement Services</t>
  </si>
  <si>
    <t>Procurement Director</t>
  </si>
  <si>
    <t>Purchasing Manager</t>
  </si>
  <si>
    <t>Procurement Manager</t>
  </si>
  <si>
    <t>Cell phone allowance</t>
  </si>
  <si>
    <t>Bureau Director-Chief Risk Officer</t>
  </si>
  <si>
    <t>Chief Human Resources Officer</t>
  </si>
  <si>
    <t>Division Director-Risk Management</t>
  </si>
  <si>
    <t>Director, Human Resources</t>
  </si>
  <si>
    <t>Vacant</t>
  </si>
  <si>
    <t>Director Human Resources</t>
  </si>
  <si>
    <t>Division Director-Human Resources</t>
  </si>
  <si>
    <t>Same</t>
  </si>
  <si>
    <t>Division Manager - Risk Management</t>
  </si>
  <si>
    <t>Human Resources Manager</t>
  </si>
  <si>
    <t>Human Resource Director</t>
  </si>
  <si>
    <t>Car Allowance $100/month; Cell phone allowance $42/month</t>
  </si>
  <si>
    <t>Public Services Director</t>
  </si>
  <si>
    <t>take home vehicle</t>
  </si>
  <si>
    <t>Operations Director</t>
  </si>
  <si>
    <t>Director, Public Works</t>
  </si>
  <si>
    <t>Municipal Services Director</t>
  </si>
  <si>
    <t>Assistant City Administrator</t>
  </si>
  <si>
    <t>Director - Public Works</t>
  </si>
  <si>
    <t>Engineering Director</t>
  </si>
  <si>
    <t>Director, Utilities &amp; Engineering</t>
  </si>
  <si>
    <t>Utility Services Director</t>
  </si>
  <si>
    <t>Utilities Director</t>
  </si>
  <si>
    <t>Director - Utilities</t>
  </si>
  <si>
    <t>Director, Utilities</t>
  </si>
  <si>
    <t>Division Director-Wastewater</t>
  </si>
  <si>
    <t>Division Director-Water</t>
  </si>
  <si>
    <t>Environmental Services Director</t>
  </si>
  <si>
    <t>County Engineer</t>
  </si>
  <si>
    <t>City Engineer</t>
  </si>
  <si>
    <t xml:space="preserve">City Engineer </t>
  </si>
  <si>
    <t>Engineer</t>
  </si>
  <si>
    <t>Village Engineer</t>
  </si>
  <si>
    <t>Chief Engineer-Traffic Operation</t>
  </si>
  <si>
    <t>City Civil Engineer</t>
  </si>
  <si>
    <t>Engineering Services Director</t>
  </si>
  <si>
    <t>Town Engineer</t>
  </si>
  <si>
    <t>Building Official</t>
  </si>
  <si>
    <t>Developmental Services Director</t>
  </si>
  <si>
    <t>Development Service Director</t>
  </si>
  <si>
    <t xml:space="preserve">Building Official </t>
  </si>
  <si>
    <t>Chief Planner</t>
  </si>
  <si>
    <t>Development Director</t>
  </si>
  <si>
    <t>Building &amp; Inspection Administrator</t>
  </si>
  <si>
    <t>Division Director-Planning &amp; Zoning</t>
  </si>
  <si>
    <t>Growth Management Director</t>
  </si>
  <si>
    <t>Director, Planning &amp; Zoning</t>
  </si>
  <si>
    <t>Planning Manager</t>
  </si>
  <si>
    <t>Planning &amp; Development Director</t>
  </si>
  <si>
    <t>Director, Community Services</t>
  </si>
  <si>
    <t>HOUSING &amp; URBAN IMPROV DIR</t>
  </si>
  <si>
    <t>Community Dev. Director</t>
  </si>
  <si>
    <t>Community Development Division Manager</t>
  </si>
  <si>
    <t>Economic Development &amp; Housing Director</t>
  </si>
  <si>
    <t>Director, Parks &amp; Recreation</t>
  </si>
  <si>
    <t>Recreation Services Director</t>
  </si>
  <si>
    <t>Parks &amp; Recreation Director</t>
  </si>
  <si>
    <t>car allowance</t>
  </si>
  <si>
    <t>Director Library Services</t>
  </si>
  <si>
    <t>Division Director-Library</t>
  </si>
  <si>
    <t>Chief Information Officer</t>
  </si>
  <si>
    <t xml:space="preserve">Chief Technology Officer </t>
  </si>
  <si>
    <t>Director, Information Technology</t>
  </si>
  <si>
    <t>Information Services Director</t>
  </si>
  <si>
    <t>Division Director-Information Technology</t>
  </si>
  <si>
    <t>Director, Information Systems</t>
  </si>
  <si>
    <t>Information Systems Manager</t>
  </si>
  <si>
    <t>Information Technology Director</t>
  </si>
  <si>
    <t>IT Manager</t>
  </si>
  <si>
    <t>contract</t>
  </si>
  <si>
    <t xml:space="preserve">Fire Chief </t>
  </si>
  <si>
    <t>Director, Building</t>
  </si>
  <si>
    <t xml:space="preserve">Leisure Services Administrator </t>
  </si>
  <si>
    <t>Leisure Services Director</t>
  </si>
  <si>
    <t>Recreation Division Manager</t>
  </si>
  <si>
    <t>Director - Public Safety</t>
  </si>
  <si>
    <t>Organization</t>
  </si>
  <si>
    <t>Match
(L,S,H)*</t>
  </si>
  <si>
    <t>Bargaining Unit
(B or NB)</t>
  </si>
  <si>
    <t>%tile</t>
  </si>
  <si>
    <t>Budgeted Positions</t>
  </si>
  <si>
    <t>Filled Positions</t>
  </si>
  <si>
    <t>Average Salary</t>
  </si>
  <si>
    <t>NB</t>
  </si>
  <si>
    <t>Office Specialist</t>
  </si>
  <si>
    <t>Customer Service Assistant</t>
  </si>
  <si>
    <t>Office Assistant II</t>
  </si>
  <si>
    <t>PBX Operator</t>
  </si>
  <si>
    <t>OFFICE ASSISTANT I</t>
  </si>
  <si>
    <t xml:space="preserve">Administrative Assistant II </t>
  </si>
  <si>
    <t>Administrative Specialist I</t>
  </si>
  <si>
    <t>City Receptionist</t>
  </si>
  <si>
    <t>Customer Service Representative I</t>
  </si>
  <si>
    <t xml:space="preserve">Weighted Average:  </t>
  </si>
  <si>
    <t xml:space="preserve">Resource Coordinator </t>
  </si>
  <si>
    <t>CASHIER</t>
  </si>
  <si>
    <t>Customer Service Representative/Cashier</t>
  </si>
  <si>
    <t>Customer Service Specialist</t>
  </si>
  <si>
    <t>Fiscal Technician</t>
  </si>
  <si>
    <t>Customer Service Rep</t>
  </si>
  <si>
    <t>Customer Service Rep/Cashier</t>
  </si>
  <si>
    <t>Account Clerk</t>
  </si>
  <si>
    <t>Courier</t>
  </si>
  <si>
    <t>Mail Services Tech</t>
  </si>
  <si>
    <t>Mail Courier 34593</t>
  </si>
  <si>
    <t>MESSENGER</t>
  </si>
  <si>
    <t>Mail Clerk</t>
  </si>
  <si>
    <t>Production Records Specialist</t>
  </si>
  <si>
    <t>Records/Warrants Specialist</t>
  </si>
  <si>
    <t>Records Coordinator</t>
  </si>
  <si>
    <t>Human Resources Specialist</t>
  </si>
  <si>
    <t>Records Management Assistant</t>
  </si>
  <si>
    <t xml:space="preserve">Records Management Support </t>
  </si>
  <si>
    <t>Records Clerk</t>
  </si>
  <si>
    <t>Records Technology Specialist</t>
  </si>
  <si>
    <t>Records Specialist</t>
  </si>
  <si>
    <t>Records and Resource Coordinator</t>
  </si>
  <si>
    <t>Records &amp; Customer Service Specialist II</t>
  </si>
  <si>
    <t>Records and Info Tech</t>
  </si>
  <si>
    <t>Records Technician</t>
  </si>
  <si>
    <t>Records Retention Specialist</t>
  </si>
  <si>
    <t>City Clerk Specialist</t>
  </si>
  <si>
    <t>Deputy Clerk</t>
  </si>
  <si>
    <t>RECORDS TECHNICIAN</t>
  </si>
  <si>
    <t>Administrative Coordinator</t>
  </si>
  <si>
    <t>Clerical Specialist</t>
  </si>
  <si>
    <t>Staff Assistant</t>
  </si>
  <si>
    <t>Secretary</t>
  </si>
  <si>
    <t>Administrative Assistant I</t>
  </si>
  <si>
    <t>Office Manager</t>
  </si>
  <si>
    <t>Administrative Specialist II</t>
  </si>
  <si>
    <t>Administrative Secretary</t>
  </si>
  <si>
    <t>Administrative Associate</t>
  </si>
  <si>
    <t>Office Specialist III</t>
  </si>
  <si>
    <t>Library Specialist</t>
  </si>
  <si>
    <t>Library Assistant II</t>
  </si>
  <si>
    <t>Library Associate</t>
  </si>
  <si>
    <t>Library Aide</t>
  </si>
  <si>
    <t>Library Associate I</t>
  </si>
  <si>
    <t>Program Clerk</t>
  </si>
  <si>
    <t>Part-time positions; salary based on 1508 hours annually</t>
  </si>
  <si>
    <t xml:space="preserve">Administrative Assistant </t>
  </si>
  <si>
    <t>DEPARTMENT HEAD SECRETARY</t>
  </si>
  <si>
    <t>Administrative Services Secretary &amp; Administrative Assistant</t>
  </si>
  <si>
    <t>Administrative Specialist III</t>
  </si>
  <si>
    <t>ADMINISTRATIVE ASSISTANT</t>
  </si>
  <si>
    <t>Office Administrator</t>
  </si>
  <si>
    <t>Sr. Staff Assistant</t>
  </si>
  <si>
    <t>Senior Staff Assistant</t>
  </si>
  <si>
    <t>Legal Assistant</t>
  </si>
  <si>
    <t xml:space="preserve">Executive Legal Assistant </t>
  </si>
  <si>
    <t>Legal Assistant III</t>
  </si>
  <si>
    <t>Legal Administrative Assistant</t>
  </si>
  <si>
    <t>Board Support Specialist</t>
  </si>
  <si>
    <t>Legal Staff Assistant</t>
  </si>
  <si>
    <t>Executive Administrative Assistant</t>
  </si>
  <si>
    <t>EXECUTIVE SECRETARY</t>
  </si>
  <si>
    <t>Executive Secretary</t>
  </si>
  <si>
    <t>Administrative Aide</t>
  </si>
  <si>
    <t>Executive Office Manager</t>
  </si>
  <si>
    <t>Executive Assistant to the City Manager</t>
  </si>
  <si>
    <t>Executive Aide</t>
  </si>
  <si>
    <t>CHIEF MATERIAL HANDLING SPEC</t>
  </si>
  <si>
    <t>Senior Parts Clerk</t>
  </si>
  <si>
    <t>Warehouse Aide</t>
  </si>
  <si>
    <t>Inventory Control Coordinator</t>
  </si>
  <si>
    <t>Inventory Clerk</t>
  </si>
  <si>
    <t>Parts Specialist</t>
  </si>
  <si>
    <t>Inventory Control Clerk</t>
  </si>
  <si>
    <t>Building Support Specialist II</t>
  </si>
  <si>
    <t>Permit Technician II</t>
  </si>
  <si>
    <t>Permit Clerk</t>
  </si>
  <si>
    <t>Permit Technician</t>
  </si>
  <si>
    <t>Permitting Technician</t>
  </si>
  <si>
    <t>Application Technician</t>
  </si>
  <si>
    <t>Permit Service Representative I</t>
  </si>
  <si>
    <t>Permit Clerk I</t>
  </si>
  <si>
    <t>Lead Permit Specialist</t>
  </si>
  <si>
    <t>Accounting Clerk</t>
  </si>
  <si>
    <t>Accounts Payable Specialist</t>
  </si>
  <si>
    <t>Accounting Clerk I</t>
  </si>
  <si>
    <t>Accounting Specialist</t>
  </si>
  <si>
    <t>Accounting Assistant</t>
  </si>
  <si>
    <t>Payroll Administrator</t>
  </si>
  <si>
    <t>Accountant I</t>
  </si>
  <si>
    <t>Accounting Specialist I &amp; II</t>
  </si>
  <si>
    <t>Payroll Coordinator</t>
  </si>
  <si>
    <t>PAYROLL SPECIALIST I</t>
  </si>
  <si>
    <t>Senior Payroll Technician</t>
  </si>
  <si>
    <t>Senior Accounting Clerk</t>
  </si>
  <si>
    <t>Payroll &amp; Benefits Specialist</t>
  </si>
  <si>
    <t>Accounting Coordinator</t>
  </si>
  <si>
    <t>Junior Accountant</t>
  </si>
  <si>
    <t>Financial Specialist III</t>
  </si>
  <si>
    <t xml:space="preserve">Accountant </t>
  </si>
  <si>
    <t>ACCOUNTANT</t>
  </si>
  <si>
    <t>Accountant II</t>
  </si>
  <si>
    <t>Staff Accountant</t>
  </si>
  <si>
    <t>Fiscal Consultant I (31501)</t>
  </si>
  <si>
    <t>SENIOR ACCOUNTANT</t>
  </si>
  <si>
    <t>Accountant, Senior</t>
  </si>
  <si>
    <t>Accounting Manager</t>
  </si>
  <si>
    <t>Chief Accountant</t>
  </si>
  <si>
    <t>Accounting Supervisor</t>
  </si>
  <si>
    <t>Assistant Director of Financial Services</t>
  </si>
  <si>
    <t xml:space="preserve">Assistant Finance Director </t>
  </si>
  <si>
    <t>Comptroller</t>
  </si>
  <si>
    <t>Finance Assistant Director</t>
  </si>
  <si>
    <t>Deputy Director of Financial Services</t>
  </si>
  <si>
    <t>Finance Manager</t>
  </si>
  <si>
    <t>Division Manager- Accounting &amp; Budget</t>
  </si>
  <si>
    <t>Deputy Financial Services Director</t>
  </si>
  <si>
    <t>Assistant Director of Finance</t>
  </si>
  <si>
    <t>Finance Administrator</t>
  </si>
  <si>
    <t xml:space="preserve">Director of Accounting </t>
  </si>
  <si>
    <t>HUMAN RESOURCES ANALYST</t>
  </si>
  <si>
    <t>Human Resources Coordinator</t>
  </si>
  <si>
    <t>HR Analyst I &amp; II in Human Resources</t>
  </si>
  <si>
    <t>Human Resources Generalist</t>
  </si>
  <si>
    <t>Human Resources Administrator</t>
  </si>
  <si>
    <t>HR Analyst</t>
  </si>
  <si>
    <t xml:space="preserve">Human Resources Generalist </t>
  </si>
  <si>
    <t>Human Resources Analyst</t>
  </si>
  <si>
    <t>HR Generalist</t>
  </si>
  <si>
    <t>HR &amp; Risk Management Generalist</t>
  </si>
  <si>
    <t>Specialist, Human Resources</t>
  </si>
  <si>
    <t>HR Services Specialist</t>
  </si>
  <si>
    <t>HR Specialist</t>
  </si>
  <si>
    <t>Assistant Director of Human Resources</t>
  </si>
  <si>
    <t>Assistant HR Director</t>
  </si>
  <si>
    <t>Assistant Director Human Resources</t>
  </si>
  <si>
    <t>SENIOR HUMAN RESOURCES ANALYST</t>
  </si>
  <si>
    <t>HR Manager</t>
  </si>
  <si>
    <t>Staffing and Recruitment Manager</t>
  </si>
  <si>
    <t>Assistant Director of HR</t>
  </si>
  <si>
    <t>HR Specialist I</t>
  </si>
  <si>
    <t>HUMAN RESOURCES SPECIALIST</t>
  </si>
  <si>
    <t>Human Resources Technician</t>
  </si>
  <si>
    <t xml:space="preserve">Human Resource Technician </t>
  </si>
  <si>
    <t>Human Resources Support Technician</t>
  </si>
  <si>
    <t>Human Resources Assistant</t>
  </si>
  <si>
    <t>Human Resources &amp; Risk Coordinator I</t>
  </si>
  <si>
    <t>HR Assistant</t>
  </si>
  <si>
    <t>HR Support Specialist I</t>
  </si>
  <si>
    <t>Human Resources Technician I</t>
  </si>
  <si>
    <t>Personnel Specialist</t>
  </si>
  <si>
    <t>Organizational Programs Manager</t>
  </si>
  <si>
    <t>Instructor</t>
  </si>
  <si>
    <t>Training Coordinator</t>
  </si>
  <si>
    <t>Safety Officer</t>
  </si>
  <si>
    <t>Safety Specialist</t>
  </si>
  <si>
    <t>Business Professional II 32903</t>
  </si>
  <si>
    <t>Safety Coordinator</t>
  </si>
  <si>
    <t>Risk and Safety Specialist</t>
  </si>
  <si>
    <t>Risk Management Analyst</t>
  </si>
  <si>
    <t>Worker's Compensation Administrator</t>
  </si>
  <si>
    <t>Risk Management Specialist I, II</t>
  </si>
  <si>
    <t>CLAIMS ADJUSTER I</t>
  </si>
  <si>
    <t>Risk Management Specialist</t>
  </si>
  <si>
    <t>Sr. Claims Specialist</t>
  </si>
  <si>
    <t>Programmer/Analyst</t>
  </si>
  <si>
    <t>INFORMATION TECH ANALYST I</t>
  </si>
  <si>
    <t>Systems Programmer</t>
  </si>
  <si>
    <t>Analyst</t>
  </si>
  <si>
    <t>Programmer Analyst</t>
  </si>
  <si>
    <t>Senior Systems Analyst</t>
  </si>
  <si>
    <t>Systems Administrator</t>
  </si>
  <si>
    <t>Infrastructure Ops Mgr/Lead Engineer</t>
  </si>
  <si>
    <t>Business Systems Analyst</t>
  </si>
  <si>
    <t>Systems Analyst</t>
  </si>
  <si>
    <t>ITS Network Manager</t>
  </si>
  <si>
    <t>Senior Network Analyst</t>
  </si>
  <si>
    <t>Solutions Analyst</t>
  </si>
  <si>
    <t>Programmer Analyst, Senior</t>
  </si>
  <si>
    <t>Network Engineer</t>
  </si>
  <si>
    <t>Network Administrator I, II, III</t>
  </si>
  <si>
    <t>Network Analyst</t>
  </si>
  <si>
    <t>Information Security Analyst</t>
  </si>
  <si>
    <t>Network Specialist</t>
  </si>
  <si>
    <t>IT Network Administrator</t>
  </si>
  <si>
    <t>Network Administrator I</t>
  </si>
  <si>
    <t>ASSISTANT CITY ATTORNEY</t>
  </si>
  <si>
    <t>Assistant City Attorney</t>
  </si>
  <si>
    <t>Assistant General Counsel</t>
  </si>
  <si>
    <t>Assistant County Attorney III</t>
  </si>
  <si>
    <t>Assistant County Attorney</t>
  </si>
  <si>
    <t>Assistant City Attorney I</t>
  </si>
  <si>
    <t>Appointed</t>
  </si>
  <si>
    <t>Deputy Village Clerk</t>
  </si>
  <si>
    <t>Deputy City Clerk</t>
  </si>
  <si>
    <t>Deputy Town Clerk</t>
  </si>
  <si>
    <t>DEPUTY CITY CLERK</t>
  </si>
  <si>
    <t>Assistant City Clerk</t>
  </si>
  <si>
    <t>PARALEGAL</t>
  </si>
  <si>
    <t>Legal Assistant/Paralegal</t>
  </si>
  <si>
    <t>Paralegal</t>
  </si>
  <si>
    <t>Legal Assistant II</t>
  </si>
  <si>
    <t>BUYER</t>
  </si>
  <si>
    <t>Procurement Analyst</t>
  </si>
  <si>
    <t>Buyer</t>
  </si>
  <si>
    <t>Purchasing Specialist</t>
  </si>
  <si>
    <t>Buyer I</t>
  </si>
  <si>
    <t>Purchasing Agent</t>
  </si>
  <si>
    <t>Procurement Specialist</t>
  </si>
  <si>
    <t>Purchasing Technician</t>
  </si>
  <si>
    <t>Senior Procurement Analyst</t>
  </si>
  <si>
    <t>Senior Buyer</t>
  </si>
  <si>
    <t>Senior Purchasing Agent</t>
  </si>
  <si>
    <t>Senior Procurement Specialist</t>
  </si>
  <si>
    <t>PURCHASING AGENT</t>
  </si>
  <si>
    <t>Contracts Coordinator</t>
  </si>
  <si>
    <t>Buyer II</t>
  </si>
  <si>
    <t>Financial Analyst I, II in Budget</t>
  </si>
  <si>
    <t>BUDGET ANALYST</t>
  </si>
  <si>
    <t>Budget Analyst II</t>
  </si>
  <si>
    <t xml:space="preserve">Budget Specialist </t>
  </si>
  <si>
    <t>Management Analyst</t>
  </si>
  <si>
    <t>Management/Budget Analyst</t>
  </si>
  <si>
    <t>Management &amp; Budget Analyst</t>
  </si>
  <si>
    <t>Financial Analyst</t>
  </si>
  <si>
    <t>Fiscal Analyst</t>
  </si>
  <si>
    <t>Management Analyst I</t>
  </si>
  <si>
    <t>Grants &amp; Special Projects Manager</t>
  </si>
  <si>
    <t>Contract/Grant Analyst I, II</t>
  </si>
  <si>
    <t>Special Projects Coordinator</t>
  </si>
  <si>
    <t>Grants Administrator</t>
  </si>
  <si>
    <t>Grants Manager</t>
  </si>
  <si>
    <t>Grants &amp; ADA Coordinator</t>
  </si>
  <si>
    <t>Education Coordinator</t>
  </si>
  <si>
    <t>Grants Coordinator</t>
  </si>
  <si>
    <t>GRANT COORDINATOR</t>
  </si>
  <si>
    <t>Assistant Building Official</t>
  </si>
  <si>
    <t>CHIEF BUILDING INSPECTOR</t>
  </si>
  <si>
    <t>Records Supervisor</t>
  </si>
  <si>
    <t>Records Manager</t>
  </si>
  <si>
    <t>Records Management Specialist</t>
  </si>
  <si>
    <t>Records Analyst</t>
  </si>
  <si>
    <t>Community Relations Director</t>
  </si>
  <si>
    <t>Public Safety Information Officer</t>
  </si>
  <si>
    <t>Public Information Manager (Police Department)</t>
  </si>
  <si>
    <t xml:space="preserve">Public Information Officer </t>
  </si>
  <si>
    <t>Communications Specialist</t>
  </si>
  <si>
    <t>Digital Media/PR Coordinator</t>
  </si>
  <si>
    <t>Public Information Specialist</t>
  </si>
  <si>
    <t>GIS Manager</t>
  </si>
  <si>
    <t>GIS Analyst</t>
  </si>
  <si>
    <t>Coordinator, GIS</t>
  </si>
  <si>
    <t>GIS COORDINATOR</t>
  </si>
  <si>
    <t>IT GIS Administrator</t>
  </si>
  <si>
    <t>GIS Technician</t>
  </si>
  <si>
    <t>GIS Analyst 33235</t>
  </si>
  <si>
    <t>Asst City Manager</t>
  </si>
  <si>
    <t>Assistant to the City Manager</t>
  </si>
  <si>
    <t>Executive Secretary to the County Manager</t>
  </si>
  <si>
    <t>IT Support Analyst</t>
  </si>
  <si>
    <t>PC Technician I</t>
  </si>
  <si>
    <t>IT Support Specialist</t>
  </si>
  <si>
    <t>Service Desk Specialist</t>
  </si>
  <si>
    <t>Technical Support Analyst I</t>
  </si>
  <si>
    <t>IT Specialist</t>
  </si>
  <si>
    <t>Technical Support Professional</t>
  </si>
  <si>
    <t>Computer Support Specialist</t>
  </si>
  <si>
    <t>Information Technology Technician</t>
  </si>
  <si>
    <t>Desktop Computer Specialist</t>
  </si>
  <si>
    <t>IT Help Desk Technician</t>
  </si>
  <si>
    <t>Web Analyst</t>
  </si>
  <si>
    <t>Web Design Coordinator</t>
  </si>
  <si>
    <t>PUBLIC COMMUNICATIONS SPEC I</t>
  </si>
  <si>
    <t>Graphics Specialist</t>
  </si>
  <si>
    <t>Graphic &amp; Digital Content Coordinator</t>
  </si>
  <si>
    <t>Multimedia Specialist</t>
  </si>
  <si>
    <t>Assistant Director of I.T.</t>
  </si>
  <si>
    <t>Manager, ITS</t>
  </si>
  <si>
    <t>Sr. Manager</t>
  </si>
  <si>
    <t>Assistant I.T. Director</t>
  </si>
  <si>
    <t>Assistant IT Director</t>
  </si>
  <si>
    <t>Assistant Information Systems Manager</t>
  </si>
  <si>
    <t>IT Assistant Director</t>
  </si>
  <si>
    <t>Information Technology Manager</t>
  </si>
  <si>
    <t>Assistant Director IT</t>
  </si>
  <si>
    <t>Manager-Information System Development</t>
  </si>
  <si>
    <t>Systems Analyst Supervisor</t>
  </si>
  <si>
    <t>Economic Development Manager</t>
  </si>
  <si>
    <t>ECONOMIC DEVELOPMENT MANAGER</t>
  </si>
  <si>
    <t>Economic Development Coordinator</t>
  </si>
  <si>
    <t>Events, Sales &amp; Marketing Coordinator</t>
  </si>
  <si>
    <t>Bureau Director- Media Relations</t>
  </si>
  <si>
    <t>Communications &amp; Marketing Manager</t>
  </si>
  <si>
    <t>Communications Manager</t>
  </si>
  <si>
    <t xml:space="preserve">Director, Public Communications &amp; Marketing </t>
  </si>
  <si>
    <t>Manager Public Relations &amp; Marketing</t>
  </si>
  <si>
    <t>Public Information Coordinator</t>
  </si>
  <si>
    <t>Manager-Communications &amp; Customer Relations</t>
  </si>
  <si>
    <t>Communication Manager</t>
  </si>
  <si>
    <t xml:space="preserve">Network Manager </t>
  </si>
  <si>
    <t>IT Team Leader</t>
  </si>
  <si>
    <t>Network Security Administrator</t>
  </si>
  <si>
    <t xml:space="preserve">Network Database Administrator </t>
  </si>
  <si>
    <t>Infrastructure Engineer</t>
  </si>
  <si>
    <t>Senior IT Specialist</t>
  </si>
  <si>
    <t>Network Administrator, Senior</t>
  </si>
  <si>
    <t>Case Manager Specialist</t>
  </si>
  <si>
    <t>Social Services Supervisor</t>
  </si>
  <si>
    <t>Community Resources Manager</t>
  </si>
  <si>
    <t>Service Population Advocate</t>
  </si>
  <si>
    <t>Housing &amp; Social Service Coordinator</t>
  </si>
  <si>
    <t>Case Manager</t>
  </si>
  <si>
    <t>Social Services Coordinator</t>
  </si>
  <si>
    <t>GIS Specialist/Coordinator</t>
  </si>
  <si>
    <t>GIS Administrator</t>
  </si>
  <si>
    <t>GIS Analyst/Planner</t>
  </si>
  <si>
    <t>IT GIS Analyst</t>
  </si>
  <si>
    <t xml:space="preserve">GIS Specialist </t>
  </si>
  <si>
    <t>Government Affairs Manager</t>
  </si>
  <si>
    <t>Legislative Coordinator</t>
  </si>
  <si>
    <t>CAD Technician</t>
  </si>
  <si>
    <t>GIS/CAD Technician</t>
  </si>
  <si>
    <t>CADD Technician/Design Supervisor</t>
  </si>
  <si>
    <t>Computer Aided Drafting Technician</t>
  </si>
  <si>
    <t>Engineering Technician</t>
  </si>
  <si>
    <t>Engineering Technician II</t>
  </si>
  <si>
    <t>ENGINEERING TECHNICIAN</t>
  </si>
  <si>
    <t>CADD Technician</t>
  </si>
  <si>
    <t>AutoCAD Specialist</t>
  </si>
  <si>
    <t>Graphic Artist</t>
  </si>
  <si>
    <t>Public Relations &amp; Graphic Design Coordinator</t>
  </si>
  <si>
    <t>Graphics Designer</t>
  </si>
  <si>
    <t>Chief Building Inspector</t>
  </si>
  <si>
    <t>Chief Bldg./Elect./Mech./Plumbing Inspector</t>
  </si>
  <si>
    <t>Inspector II</t>
  </si>
  <si>
    <t>BUILDING FIELD INSPECTOR</t>
  </si>
  <si>
    <t>Construction Inspector</t>
  </si>
  <si>
    <t>Inspector I</t>
  </si>
  <si>
    <t>Building Inspector</t>
  </si>
  <si>
    <t>Building Construction Inspector</t>
  </si>
  <si>
    <t>Building Inspector I</t>
  </si>
  <si>
    <t>Inspector</t>
  </si>
  <si>
    <t>Inspectors</t>
  </si>
  <si>
    <t>BUILDING PLANS EXAMINER</t>
  </si>
  <si>
    <t xml:space="preserve">Inspector/Plans Examiner II </t>
  </si>
  <si>
    <t>Structural Inspector/Plans Examiner</t>
  </si>
  <si>
    <t>Building Plans Examiner I</t>
  </si>
  <si>
    <t>Plan Reviewer</t>
  </si>
  <si>
    <t>Building Inspector II</t>
  </si>
  <si>
    <t xml:space="preserve">Plans Examiner </t>
  </si>
  <si>
    <t>Plans Reviewer</t>
  </si>
  <si>
    <t>Code Compliance Officer, Senior</t>
  </si>
  <si>
    <t>Senior Code Officer</t>
  </si>
  <si>
    <t>Code Enforcement Investigator, Senior</t>
  </si>
  <si>
    <t>Community Standards Specialist III</t>
  </si>
  <si>
    <t>Code Enforcement Officer II</t>
  </si>
  <si>
    <t>Chief Code Enforcement Officer</t>
  </si>
  <si>
    <t>Inspections Specialist</t>
  </si>
  <si>
    <t>Code Compliance Officer</t>
  </si>
  <si>
    <t>Code Compliance Inspector</t>
  </si>
  <si>
    <t>Code Enforcement Officer</t>
  </si>
  <si>
    <t>Code Compliance Officer I</t>
  </si>
  <si>
    <t>CODE COMPLIANCE OFFICER</t>
  </si>
  <si>
    <t xml:space="preserve">Code Compliance Officer </t>
  </si>
  <si>
    <t>Code Enforcement Investigator</t>
  </si>
  <si>
    <t>Code Enforcement Inspector</t>
  </si>
  <si>
    <t>Community Standards Specialist I</t>
  </si>
  <si>
    <t>Code Enforcement Officer I</t>
  </si>
  <si>
    <t>Code Compliance Investigator</t>
  </si>
  <si>
    <t>Project Engineer</t>
  </si>
  <si>
    <t>Capital Projects Engineer</t>
  </si>
  <si>
    <t xml:space="preserve">Engineer </t>
  </si>
  <si>
    <t>Professional Engineer</t>
  </si>
  <si>
    <t>Project Manager</t>
  </si>
  <si>
    <t>Engineer, Senior</t>
  </si>
  <si>
    <t>Civil Engineer</t>
  </si>
  <si>
    <t>Engineer I</t>
  </si>
  <si>
    <t>Senior Professional Engineer</t>
  </si>
  <si>
    <t>ENGINEERING PROJECTS MNGR III</t>
  </si>
  <si>
    <t>Manager-Engineering Review Services</t>
  </si>
  <si>
    <t>Utilities Engineering Manager</t>
  </si>
  <si>
    <t>Senior Project Engineer</t>
  </si>
  <si>
    <t>Engineer III</t>
  </si>
  <si>
    <t>Program Engineer</t>
  </si>
  <si>
    <t>ENGINEERING INSPECTOR I</t>
  </si>
  <si>
    <t>Chief Construction Inspector</t>
  </si>
  <si>
    <t>Field Inspector, Senior</t>
  </si>
  <si>
    <t>Engineering Tech III</t>
  </si>
  <si>
    <t>City Planner</t>
  </si>
  <si>
    <t>Plans Review Engineer</t>
  </si>
  <si>
    <t>Principal Planner</t>
  </si>
  <si>
    <t>PLANNER</t>
  </si>
  <si>
    <t>Planner II</t>
  </si>
  <si>
    <t>Associate Planner</t>
  </si>
  <si>
    <t>Planner I</t>
  </si>
  <si>
    <t>Planner I 31863</t>
  </si>
  <si>
    <t>Assistant Planner</t>
  </si>
  <si>
    <t>Senior Planner</t>
  </si>
  <si>
    <t>Executive Planner</t>
  </si>
  <si>
    <t xml:space="preserve">Senior Planner </t>
  </si>
  <si>
    <t>Planner, Principal</t>
  </si>
  <si>
    <t>SENIOR PLANNER</t>
  </si>
  <si>
    <t>Planning Section Manager</t>
  </si>
  <si>
    <t>Planner III 31865</t>
  </si>
  <si>
    <t>Planning &amp; Zoning Technician</t>
  </si>
  <si>
    <t>Planning &amp; Zoning Specialist</t>
  </si>
  <si>
    <t>Planner Technician</t>
  </si>
  <si>
    <t>Assistant Director, Planning &amp; Zoning</t>
  </si>
  <si>
    <t>Manager-Planning</t>
  </si>
  <si>
    <t>Planning &amp; Zoning Manager</t>
  </si>
  <si>
    <t>Zoning Officer</t>
  </si>
  <si>
    <t>Zoning Manager</t>
  </si>
  <si>
    <t>Planning Administrator</t>
  </si>
  <si>
    <t>Business Tax Specialist</t>
  </si>
  <si>
    <t>Business Tax Receipt Coordinator</t>
  </si>
  <si>
    <t xml:space="preserve">Business Services Coordinator </t>
  </si>
  <si>
    <t>Business Tax Receipt Specialist</t>
  </si>
  <si>
    <t>Code Compliance Specialist</t>
  </si>
  <si>
    <t>Landscape Designer/Project Manager</t>
  </si>
  <si>
    <t>Senior Landscape Planner</t>
  </si>
  <si>
    <t>Community Development Program Administrator</t>
  </si>
  <si>
    <t>Community Improvement Administrator</t>
  </si>
  <si>
    <t>Community Services Manager</t>
  </si>
  <si>
    <t>Housing Manager</t>
  </si>
  <si>
    <t>Neighborhood Services Administrator</t>
  </si>
  <si>
    <t>Housing Coordinator</t>
  </si>
  <si>
    <t>License and Permit Supervisor</t>
  </si>
  <si>
    <t>Building Permits Administrator</t>
  </si>
  <si>
    <t>Permit &amp; Licensing Tech Manager</t>
  </si>
  <si>
    <t>Permit Supervisor</t>
  </si>
  <si>
    <t>Supervisor-Permitting</t>
  </si>
  <si>
    <t>Permitting Services Supervisor</t>
  </si>
  <si>
    <t>Code Compliance Manager</t>
  </si>
  <si>
    <t>Supervisor, Community Standards</t>
  </si>
  <si>
    <t>Code Enforcement Supervisor</t>
  </si>
  <si>
    <t>Supervisor-Code Enforcement</t>
  </si>
  <si>
    <t>Code Enforcement Manager</t>
  </si>
  <si>
    <t>Codes Enforcement Officer Supervisor</t>
  </si>
  <si>
    <t>Code Compliance Administrator</t>
  </si>
  <si>
    <t>Parks Maintenance Operations Manager</t>
  </si>
  <si>
    <t>Recreation Services Superintendent</t>
  </si>
  <si>
    <t>Recreation Manager</t>
  </si>
  <si>
    <t>Parks Manager</t>
  </si>
  <si>
    <t>Superintendent of Parks</t>
  </si>
  <si>
    <t>Parks &amp; Recreation Superintendent</t>
  </si>
  <si>
    <t>Parks &amp; Recreation Manager</t>
  </si>
  <si>
    <t>Deputy Director</t>
  </si>
  <si>
    <t>Assistant Director of Parks &amp; Recreation</t>
  </si>
  <si>
    <t>Deputy Recreation Services Director</t>
  </si>
  <si>
    <t>Assistant Director, Parks, Recreation and Cultural Arts</t>
  </si>
  <si>
    <t>Assistant Director of Parks and Human Services</t>
  </si>
  <si>
    <t>Community Services Director</t>
  </si>
  <si>
    <t>RECREATION MANAGER</t>
  </si>
  <si>
    <t>Recreation Superintendent</t>
  </si>
  <si>
    <t>Recreation Supervisor</t>
  </si>
  <si>
    <t>EMT/Ocean Lifeguard</t>
  </si>
  <si>
    <t>OCEAN RESCUE LIFEGUARD</t>
  </si>
  <si>
    <t>Ocean Rescue Lifeguard</t>
  </si>
  <si>
    <t>Ocean Lifeguard</t>
  </si>
  <si>
    <t>Beach Lifeguard</t>
  </si>
  <si>
    <t>POOL LIFEGUARD</t>
  </si>
  <si>
    <t>Lifeguard I</t>
  </si>
  <si>
    <t>Pool Lifeguard</t>
  </si>
  <si>
    <t>Lifeguard</t>
  </si>
  <si>
    <t>Ocean Rescue Chief</t>
  </si>
  <si>
    <t>Recreation Supervisor I</t>
  </si>
  <si>
    <t>Marine Safety Lieutenant</t>
  </si>
  <si>
    <t>Ocean Rescue Lieutenant</t>
  </si>
  <si>
    <t>Lifeguard II</t>
  </si>
  <si>
    <t>Senior Lifeguard - Beach</t>
  </si>
  <si>
    <t>Community Services Division Manager</t>
  </si>
  <si>
    <t>Recreation Supervisor III</t>
  </si>
  <si>
    <t>Recreation Center Supervisor III</t>
  </si>
  <si>
    <t>Recreation Program Supervisor</t>
  </si>
  <si>
    <t>RECREATION ACTIVITIES SUPVR</t>
  </si>
  <si>
    <t>Recreation Center Supervisor</t>
  </si>
  <si>
    <t xml:space="preserve">Recreation Supervisor </t>
  </si>
  <si>
    <t>Program Supervisor</t>
  </si>
  <si>
    <t>Assistant Parks and Athletics Manager</t>
  </si>
  <si>
    <t>Service Worker Supervisor</t>
  </si>
  <si>
    <t>Facilities Supervisor</t>
  </si>
  <si>
    <t>GROUNDS MAINT SUPERVISOR</t>
  </si>
  <si>
    <t>Park Ranger Supervisor</t>
  </si>
  <si>
    <t>Parks Maintenance Supervisor</t>
  </si>
  <si>
    <t>Park Supervisor</t>
  </si>
  <si>
    <t>Special Events/Marketing Coordinator</t>
  </si>
  <si>
    <t>Communications &amp; Events Coordinator</t>
  </si>
  <si>
    <t>Events Specialist</t>
  </si>
  <si>
    <t>Rec Supervisor-Events Coordinator</t>
  </si>
  <si>
    <t>Recreation Leader</t>
  </si>
  <si>
    <t xml:space="preserve">Special Events Coordinator </t>
  </si>
  <si>
    <t>Outreach and Events Specialist</t>
  </si>
  <si>
    <t>BUS DRIVER</t>
  </si>
  <si>
    <t>Bus Driver</t>
  </si>
  <si>
    <t>Recreation Specialist</t>
  </si>
  <si>
    <t>Recreation Leader (P/T)</t>
  </si>
  <si>
    <t>Recreation Leader I</t>
  </si>
  <si>
    <t>Recreation Assistant</t>
  </si>
  <si>
    <t>Grounds Technician</t>
  </si>
  <si>
    <t>SERVICE WORKER I</t>
  </si>
  <si>
    <t>Maintenance Worker II</t>
  </si>
  <si>
    <t>Maintenance Worker</t>
  </si>
  <si>
    <t>General Maintenance Worker</t>
  </si>
  <si>
    <t>PEST CONTROL WORKER</t>
  </si>
  <si>
    <t>Spray Technician</t>
  </si>
  <si>
    <t>Aquatic Spray Technician</t>
  </si>
  <si>
    <t>Spray Equipment Operator</t>
  </si>
  <si>
    <t>Maintenance Specialist</t>
  </si>
  <si>
    <t>Greenskeeper/Spray Technician</t>
  </si>
  <si>
    <t>Supervisor, Aquatics</t>
  </si>
  <si>
    <t>Aquatics Manager</t>
  </si>
  <si>
    <t>Aquatics Superintendent</t>
  </si>
  <si>
    <t>Aquatics Captain/Pool</t>
  </si>
  <si>
    <t>Pool Supervisor</t>
  </si>
  <si>
    <t>Aquatics Operations Supervisor</t>
  </si>
  <si>
    <t>Crew Leader</t>
  </si>
  <si>
    <t>Aquatics Program Supervisor</t>
  </si>
  <si>
    <t>Transit Operator</t>
  </si>
  <si>
    <t>Driver</t>
  </si>
  <si>
    <t>Bus Operator</t>
  </si>
  <si>
    <t>Irrigation Technician</t>
  </si>
  <si>
    <t>IRRIGATION TECHNICIAN</t>
  </si>
  <si>
    <t>Irrigation Mechanic</t>
  </si>
  <si>
    <t xml:space="preserve">Irrigation Technician </t>
  </si>
  <si>
    <t>Irrigation System Technician I</t>
  </si>
  <si>
    <t>Tradesworker</t>
  </si>
  <si>
    <t>Irrigation Maintenance Worker</t>
  </si>
  <si>
    <t>Maintenance Worker I</t>
  </si>
  <si>
    <t>Service Worker</t>
  </si>
  <si>
    <t>Groundskeeper I</t>
  </si>
  <si>
    <t>Parks Maintenance Worker</t>
  </si>
  <si>
    <t>Grounds Maintenance Worker</t>
  </si>
  <si>
    <t>Attendant</t>
  </si>
  <si>
    <t>Recreation Coordinator</t>
  </si>
  <si>
    <t>Recreation Program Manager</t>
  </si>
  <si>
    <t>Recreation Programmer</t>
  </si>
  <si>
    <t>Recreation Programmer II</t>
  </si>
  <si>
    <t>RECREATION LEADER</t>
  </si>
  <si>
    <t>Youth Recreation Program Coordinator</t>
  </si>
  <si>
    <t>Recreation Program Specialist</t>
  </si>
  <si>
    <t>Program Coordinator</t>
  </si>
  <si>
    <t>Environmental Services Superintendent</t>
  </si>
  <si>
    <t>Solid Waste Supervisor</t>
  </si>
  <si>
    <t>SANITATION SUPERVISOR</t>
  </si>
  <si>
    <t>Supervisor</t>
  </si>
  <si>
    <t>STREETS OPERATION MANAGER</t>
  </si>
  <si>
    <t>Superintendent-Road &amp; Bridges</t>
  </si>
  <si>
    <t>Streets &amp; Stormwater Manager</t>
  </si>
  <si>
    <t>Field Operations Superintendent</t>
  </si>
  <si>
    <t>Streets Superintendent</t>
  </si>
  <si>
    <t>Public Works Superintendent</t>
  </si>
  <si>
    <t>Roads and Drainage Supervisor</t>
  </si>
  <si>
    <t>Public Works Maintenance Superintendent</t>
  </si>
  <si>
    <t>Public Works Supervisor</t>
  </si>
  <si>
    <t>Fleet Superintendent</t>
  </si>
  <si>
    <t>FLEET OPERATIONS MANAGER</t>
  </si>
  <si>
    <t>Supervisor-Fleet Maintenance</t>
  </si>
  <si>
    <t>Automotive Superintendent</t>
  </si>
  <si>
    <t>Fleet Operations Supervisor</t>
  </si>
  <si>
    <t>Fleet Maintenance Superintendent</t>
  </si>
  <si>
    <t>Vehicle Maintenance Supervisor</t>
  </si>
  <si>
    <t>Fleet Supervisor</t>
  </si>
  <si>
    <t>FLEET OPERATIONS SUPERVISOR</t>
  </si>
  <si>
    <t>Automotive Technician, Principal</t>
  </si>
  <si>
    <t>Mechanic III</t>
  </si>
  <si>
    <t>Chief Mechanic</t>
  </si>
  <si>
    <t>Senior Fleet Mechanic</t>
  </si>
  <si>
    <t>Lead Mechanic</t>
  </si>
  <si>
    <t>Fleet Master Technician</t>
  </si>
  <si>
    <t>Senior Master Fleet Technician</t>
  </si>
  <si>
    <t>Vehicle Technician III</t>
  </si>
  <si>
    <t xml:space="preserve">Supervisor, Fleet </t>
  </si>
  <si>
    <t>Fleet Mechanic Supervisor</t>
  </si>
  <si>
    <t>Fleet Technician II</t>
  </si>
  <si>
    <t>MECHANIC II</t>
  </si>
  <si>
    <t>Mechanic II</t>
  </si>
  <si>
    <t>Automotive Technician II</t>
  </si>
  <si>
    <t>Fleet Mechanic II</t>
  </si>
  <si>
    <t>Mechanic</t>
  </si>
  <si>
    <t>Senior Fleet Maintenance Tech</t>
  </si>
  <si>
    <t>Fleet Mechanic</t>
  </si>
  <si>
    <t>Automotive Technician, Journeyman</t>
  </si>
  <si>
    <t>Vehicle Technician I</t>
  </si>
  <si>
    <t>Vehicle Mechanic</t>
  </si>
  <si>
    <t>Heavy Truck/Equipment Technician I</t>
  </si>
  <si>
    <t>Equipment Mechanic I</t>
  </si>
  <si>
    <t>Mechanic I</t>
  </si>
  <si>
    <t>HEAVY EQUIPMENT OPER/MECHANIC</t>
  </si>
  <si>
    <t>Master Fleet Technician</t>
  </si>
  <si>
    <t>HEAVY EQUIPMENT OPERATOR</t>
  </si>
  <si>
    <t>Heavy Equipment Operator</t>
  </si>
  <si>
    <t>Heavy Truck/Equipment Technician II</t>
  </si>
  <si>
    <t>Solid Waste Worker</t>
  </si>
  <si>
    <t>Packer Operator/Driver</t>
  </si>
  <si>
    <t>Sanitation Equipment Operator</t>
  </si>
  <si>
    <t>Equipment Operator III</t>
  </si>
  <si>
    <t>Solid Waste Driver I</t>
  </si>
  <si>
    <t>Solid Waste Equipment Operator</t>
  </si>
  <si>
    <t>SERVICE WORKER IV</t>
  </si>
  <si>
    <t xml:space="preserve">Crew Leader </t>
  </si>
  <si>
    <t>Crew Leader, Senior</t>
  </si>
  <si>
    <t>Crew Leader I</t>
  </si>
  <si>
    <t>Maintenance Leader</t>
  </si>
  <si>
    <t>Public Works Lead Worker</t>
  </si>
  <si>
    <t>Crew Leader II</t>
  </si>
  <si>
    <t>Lead Custodian</t>
  </si>
  <si>
    <t>Utility Worker Supervisor</t>
  </si>
  <si>
    <t>STREETS SUPERVISOR</t>
  </si>
  <si>
    <t>Maintenance Supervisor</t>
  </si>
  <si>
    <t>Foreman</t>
  </si>
  <si>
    <t>Operations Supervisor</t>
  </si>
  <si>
    <t>Street Maintenance Supervisor</t>
  </si>
  <si>
    <t>Public Works Foreman</t>
  </si>
  <si>
    <t>Division Leader</t>
  </si>
  <si>
    <t xml:space="preserve">Equipment Operator </t>
  </si>
  <si>
    <t>Equipment Operator</t>
  </si>
  <si>
    <t>Heavy Equipment Operator I</t>
  </si>
  <si>
    <t>Maintenance Mechanic I</t>
  </si>
  <si>
    <t>Streets &amp; Stormwater Technician I</t>
  </si>
  <si>
    <t>Motor Equipment Operator</t>
  </si>
  <si>
    <t>Heavy Equipment Operator II</t>
  </si>
  <si>
    <t>Equipment Operator, Senior</t>
  </si>
  <si>
    <t xml:space="preserve">Heavy Equipment Operator </t>
  </si>
  <si>
    <t>Streets &amp; Stormwater Technician II</t>
  </si>
  <si>
    <t>Laborer</t>
  </si>
  <si>
    <t>Maintenance Worker I-II</t>
  </si>
  <si>
    <t>Laborer I</t>
  </si>
  <si>
    <t>Maintenance Technician</t>
  </si>
  <si>
    <t>Maintenance Technician II</t>
  </si>
  <si>
    <t>Maintenance Technician I</t>
  </si>
  <si>
    <t>Tradesworker I</t>
  </si>
  <si>
    <t>Utility Mechanic I</t>
  </si>
  <si>
    <t>Service Worker I</t>
  </si>
  <si>
    <t>Street Maintenance Worker</t>
  </si>
  <si>
    <t>Tradesworker, Apprentice</t>
  </si>
  <si>
    <t>PLUMBER</t>
  </si>
  <si>
    <t>Tradesworker, Journeyman</t>
  </si>
  <si>
    <t>Tradesworker II</t>
  </si>
  <si>
    <t>HVAC Technician</t>
  </si>
  <si>
    <t>Air Conditioning/Refrigeration Mechanic</t>
  </si>
  <si>
    <t xml:space="preserve">Refrigeration Mechanic </t>
  </si>
  <si>
    <t>HVAC Mechanic</t>
  </si>
  <si>
    <t>Air Conditioning Technician</t>
  </si>
  <si>
    <t xml:space="preserve">Electrician </t>
  </si>
  <si>
    <t>ELECTRICIAN</t>
  </si>
  <si>
    <t>Electrician I</t>
  </si>
  <si>
    <t>Skilled Trades Worker</t>
  </si>
  <si>
    <t>UTILITIES ELECTRICIAN</t>
  </si>
  <si>
    <t>Journeyman Electrician</t>
  </si>
  <si>
    <t>Industrial Electrician</t>
  </si>
  <si>
    <t>Licensed Electrician</t>
  </si>
  <si>
    <t>Electrician II</t>
  </si>
  <si>
    <t>CARPENTER</t>
  </si>
  <si>
    <t xml:space="preserve">Carpenter </t>
  </si>
  <si>
    <t>Building Maintenance Superintendent</t>
  </si>
  <si>
    <t>Facilities Superintendent</t>
  </si>
  <si>
    <t>Supervisor-Building Maintenance</t>
  </si>
  <si>
    <t>BUILDING MAINT OPER MANAGER</t>
  </si>
  <si>
    <t>Building Maintenance Coordinator</t>
  </si>
  <si>
    <t>Building Maintenance Supt.</t>
  </si>
  <si>
    <t>Facility Management Supervisor</t>
  </si>
  <si>
    <t>Custodial Foreman</t>
  </si>
  <si>
    <t>Maintenance Supervisor III</t>
  </si>
  <si>
    <t>Building &amp; Maintenance Supervisor</t>
  </si>
  <si>
    <t>Building Services Supervisor</t>
  </si>
  <si>
    <t>Building Operations Supervisor</t>
  </si>
  <si>
    <t>Maintenance Repair Supervisor</t>
  </si>
  <si>
    <t>Building Supervisor</t>
  </si>
  <si>
    <t>Facilities Maintenance Worker</t>
  </si>
  <si>
    <t>Building Maintenance Technician</t>
  </si>
  <si>
    <t>Trades Assistant</t>
  </si>
  <si>
    <t>Facilities Technician</t>
  </si>
  <si>
    <t>Building Maintenance Mechanic</t>
  </si>
  <si>
    <t>Custodial Worker</t>
  </si>
  <si>
    <t>CUSTODIAN</t>
  </si>
  <si>
    <t>Assistant Public Works Director</t>
  </si>
  <si>
    <t>Assistant Director of Public Works</t>
  </si>
  <si>
    <t>Assistant Director Public Works</t>
  </si>
  <si>
    <t>Assistant Director, Public Works</t>
  </si>
  <si>
    <t>ASSISTANT PUBLIC WORKS DIR</t>
  </si>
  <si>
    <t>Deputy Director of Public Works</t>
  </si>
  <si>
    <t>Deputy Public Works Director</t>
  </si>
  <si>
    <t>SENIOR ELECTRICIAN</t>
  </si>
  <si>
    <t>Lead Electrician</t>
  </si>
  <si>
    <t>Electrician III</t>
  </si>
  <si>
    <t>Master Electrician</t>
  </si>
  <si>
    <t>Electrician, Master</t>
  </si>
  <si>
    <t>Traffic Maintenance Worker Sr.</t>
  </si>
  <si>
    <t>TRAFFIC SIGN TECHNICIAN</t>
  </si>
  <si>
    <t>Traffic Signal Technician I</t>
  </si>
  <si>
    <t>Traffic Control Technician</t>
  </si>
  <si>
    <t>Traffic Sign &amp; Marking Technician</t>
  </si>
  <si>
    <t>Senior Service Worker</t>
  </si>
  <si>
    <t>Mosquito Control Inspector</t>
  </si>
  <si>
    <t>Mosquito Management Technician</t>
  </si>
  <si>
    <t>Fleet Technician I</t>
  </si>
  <si>
    <t>Fleet Mechanic Trainee</t>
  </si>
  <si>
    <t>MECHANIC I</t>
  </si>
  <si>
    <t>Automotive Technician, Apprentice</t>
  </si>
  <si>
    <t>Fleet Maintenance Tech I</t>
  </si>
  <si>
    <t>Public Utilities Manager - Wastewater</t>
  </si>
  <si>
    <t>UTIL TREATMENT PLANT SUPERINT</t>
  </si>
  <si>
    <t>Wastewater Plant Superintendent</t>
  </si>
  <si>
    <t>Manager of Water/Sewer Network</t>
  </si>
  <si>
    <t>Waste Water Plant Superintendent</t>
  </si>
  <si>
    <t>Utilities Manager</t>
  </si>
  <si>
    <t>Waste Water Collection Superintendent</t>
  </si>
  <si>
    <t>Public Utilities Manager - Water</t>
  </si>
  <si>
    <t>Utilities Facilities Manager</t>
  </si>
  <si>
    <t>Water Plant Superintendent</t>
  </si>
  <si>
    <t>Manager of Water Treatment Plant</t>
  </si>
  <si>
    <t>Water Treatment Plant Superintendent</t>
  </si>
  <si>
    <t>Chief Operator</t>
  </si>
  <si>
    <t>Meter Reader</t>
  </si>
  <si>
    <t>Meter Services Tech Trainee</t>
  </si>
  <si>
    <t>FIELD SERVICE REPRESENTATIVE I</t>
  </si>
  <si>
    <t>Meter Technician</t>
  </si>
  <si>
    <t>Meter Service Technician I</t>
  </si>
  <si>
    <t>Utilities Field Representative</t>
  </si>
  <si>
    <t>Water System Operator I</t>
  </si>
  <si>
    <t>Automated Meter Reading Technician</t>
  </si>
  <si>
    <t>CUSTOMER SERVICE REPRESENTATIV</t>
  </si>
  <si>
    <t>Customer Relations Specialist I</t>
  </si>
  <si>
    <t>Customer Service Rep I</t>
  </si>
  <si>
    <t>Customer Service Technician</t>
  </si>
  <si>
    <t>Utility Billing Specialist</t>
  </si>
  <si>
    <t>Assistant Customer Service Manager</t>
  </si>
  <si>
    <t>Customer Service &amp; Billing Manager</t>
  </si>
  <si>
    <t>Supervisor, Customer Relations</t>
  </si>
  <si>
    <t>ASST CUSTOMER SERVICE MANAGER</t>
  </si>
  <si>
    <t>Utilities Office Supervisor</t>
  </si>
  <si>
    <t>Supervisor-Revenue</t>
  </si>
  <si>
    <t>Utility Billing/Customer Service Manager</t>
  </si>
  <si>
    <t>Customer Service Coordinator</t>
  </si>
  <si>
    <t>Utility Billing Supervisor</t>
  </si>
  <si>
    <t>Customer Service Team Supervisor</t>
  </si>
  <si>
    <t>Utilities Maintenance Supervisor</t>
  </si>
  <si>
    <t>Supervisor, Water Distribution</t>
  </si>
  <si>
    <t>Utility Operations Supervisor</t>
  </si>
  <si>
    <t>Wastewater Supervisor</t>
  </si>
  <si>
    <t>Utilties Supervisor</t>
  </si>
  <si>
    <t>Utilities Supervisor</t>
  </si>
  <si>
    <t>Utilities Network Crewchief</t>
  </si>
  <si>
    <t>UTILITIES MECHANIC</t>
  </si>
  <si>
    <t>Plant Mechanic</t>
  </si>
  <si>
    <t>Utility Maintenance Mechanic</t>
  </si>
  <si>
    <t>Utilities Mechanic</t>
  </si>
  <si>
    <t>Treatment Plant Mechanic I</t>
  </si>
  <si>
    <t>Utilities Water Maintenance Tech III</t>
  </si>
  <si>
    <t>Maintenance Mechanic</t>
  </si>
  <si>
    <t>Utility Mechanic II</t>
  </si>
  <si>
    <t>Utility Field Technician</t>
  </si>
  <si>
    <t>Utilities Service Worker</t>
  </si>
  <si>
    <t>Water Distribution Operator Trainee</t>
  </si>
  <si>
    <t>UTILITIES SYSTEM OPERATOR I</t>
  </si>
  <si>
    <t>Utility Technician</t>
  </si>
  <si>
    <t>Utilities Network Crewmember</t>
  </si>
  <si>
    <t>Plant Operator, Trainee</t>
  </si>
  <si>
    <t>Water Plant Operator I</t>
  </si>
  <si>
    <t>Treatment Plant Operator C</t>
  </si>
  <si>
    <t>Treatment Plant Operator "C"</t>
  </si>
  <si>
    <t>Water/Wastewater Plant Operator - C License</t>
  </si>
  <si>
    <t>Water Treatment Plant Operator I</t>
  </si>
  <si>
    <t>Water Plant Operator C</t>
  </si>
  <si>
    <t>Plant Operator I</t>
  </si>
  <si>
    <t>Plant Operator</t>
  </si>
  <si>
    <t>UTIL TREATMENT PLANT OPER I</t>
  </si>
  <si>
    <t>Utility Shift Supervisor</t>
  </si>
  <si>
    <t>Chief Water Plant Operator</t>
  </si>
  <si>
    <t>Treatment Plant Operator A</t>
  </si>
  <si>
    <t>Water/Wastewater Plant Operator - A License</t>
  </si>
  <si>
    <t>Treatment Plant Shift Supervisor</t>
  </si>
  <si>
    <t>Water Plant Operator A</t>
  </si>
  <si>
    <t>Plant Operator, Senior</t>
  </si>
  <si>
    <t>Water Treatment Plant Operator III</t>
  </si>
  <si>
    <t>Water Plant Lead Operator</t>
  </si>
  <si>
    <t>Treatment Plant Operator "A"</t>
  </si>
  <si>
    <t>Environmental Compliance Manager</t>
  </si>
  <si>
    <t>Chief Environmental Scientist</t>
  </si>
  <si>
    <t>Laboratory Manager</t>
  </si>
  <si>
    <t>Lab Supervisor/Chemist</t>
  </si>
  <si>
    <t>LABORATORY MANAGER</t>
  </si>
  <si>
    <t>Laboratory Supervisor</t>
  </si>
  <si>
    <t>Regulatory Compliance Officer</t>
  </si>
  <si>
    <t>Supervisor-Laboratory</t>
  </si>
  <si>
    <t>Environmental Compliance Supervisor</t>
  </si>
  <si>
    <t>Supervisor, Water Quality/Conservation</t>
  </si>
  <si>
    <t>Chief Chemist</t>
  </si>
  <si>
    <t>Instrumentation/Control Technician</t>
  </si>
  <si>
    <t>Process Controls Technician</t>
  </si>
  <si>
    <t>Utilities Instrumentation Technician</t>
  </si>
  <si>
    <t>Wastewater Instrumentation Technician</t>
  </si>
  <si>
    <t>Instrumentation/Electrical Technician</t>
  </si>
  <si>
    <t>Process Control Systems Technician</t>
  </si>
  <si>
    <t>Electronics Technician</t>
  </si>
  <si>
    <t>Chief Chemist QA/QC Officer</t>
  </si>
  <si>
    <t>Chemist</t>
  </si>
  <si>
    <t>Chemist/Quality Assurance Officer</t>
  </si>
  <si>
    <t>Senior Chemist</t>
  </si>
  <si>
    <t>Utilities Chemist</t>
  </si>
  <si>
    <t>Laboratory Technician</t>
  </si>
  <si>
    <t>CUSTOMER SERVICE MANAGER</t>
  </si>
  <si>
    <t>Customer Service Manager</t>
  </si>
  <si>
    <t>Utilities Financial Manager</t>
  </si>
  <si>
    <t>Utility Billing Accountant</t>
  </si>
  <si>
    <t>Electrical &amp; Instrumentation Technician I</t>
  </si>
  <si>
    <t>Plant Electrician</t>
  </si>
  <si>
    <t>TV Truck Operator</t>
  </si>
  <si>
    <t>Assistant Director, Utilities</t>
  </si>
  <si>
    <t>Deputy Director Public Utilities</t>
  </si>
  <si>
    <t>Assistant Director of Public Utilities</t>
  </si>
  <si>
    <t>Assistant Utilities Director</t>
  </si>
  <si>
    <t>Deputy Director of Public Utilities</t>
  </si>
  <si>
    <t>Public Utilities Assistant Director</t>
  </si>
  <si>
    <t>Assistant Environmental Services Director</t>
  </si>
  <si>
    <t>Utilities Assistant Director</t>
  </si>
  <si>
    <t>Utility Services Deputy Director</t>
  </si>
  <si>
    <t>Utility Service Worker "C"</t>
  </si>
  <si>
    <t>Service Technician I</t>
  </si>
  <si>
    <t>Utility Worker I</t>
  </si>
  <si>
    <t>Utilities Maintenance Worker I</t>
  </si>
  <si>
    <t>Utility System Worker I</t>
  </si>
  <si>
    <t>Service Technician II</t>
  </si>
  <si>
    <t>UTILITIES SYSTEM OPERATOR II</t>
  </si>
  <si>
    <t>Utility Worker II</t>
  </si>
  <si>
    <t>Utilities Maintenance Worker II</t>
  </si>
  <si>
    <t>Utility Service Worker "B"</t>
  </si>
  <si>
    <t>Utility System Worker II</t>
  </si>
  <si>
    <t>Utility Worker Coordinator</t>
  </si>
  <si>
    <t>Senior Utility Field Technician</t>
  </si>
  <si>
    <t>Utilities Maintenance Worker III</t>
  </si>
  <si>
    <t>UTILITIES SYSTEM OPERATOR III</t>
  </si>
  <si>
    <t>Utility Foreman</t>
  </si>
  <si>
    <t>Utility Service Worker "A"</t>
  </si>
  <si>
    <t>UTIL TREATMENT PLANT OPER II</t>
  </si>
  <si>
    <t>Water Treatment Plant Operator II</t>
  </si>
  <si>
    <t>Plant Operator II</t>
  </si>
  <si>
    <t>Water/Wastewater Plant Operator - B License</t>
  </si>
  <si>
    <t>Water Plant Operator II</t>
  </si>
  <si>
    <t>Treatment Plant Operator B</t>
  </si>
  <si>
    <t>Treatment Plant Operator "B"</t>
  </si>
  <si>
    <t>Water Plant Operator B</t>
  </si>
  <si>
    <t>Instumentation Technician, Senior</t>
  </si>
  <si>
    <t>Electronic Systems Technician</t>
  </si>
  <si>
    <t>POLICE OFFICER</t>
  </si>
  <si>
    <t>Police Officer</t>
  </si>
  <si>
    <t>Law Enforcement Officer</t>
  </si>
  <si>
    <t>Police Officer (Certified)</t>
  </si>
  <si>
    <t>Deputy Sheriff</t>
  </si>
  <si>
    <t xml:space="preserve">Police Officer </t>
  </si>
  <si>
    <t>Police Officer Candidate</t>
  </si>
  <si>
    <t>Police Officer (Non-Certified)</t>
  </si>
  <si>
    <t>Cadet</t>
  </si>
  <si>
    <t>Police Officer In Training</t>
  </si>
  <si>
    <t>Police Cadet</t>
  </si>
  <si>
    <t>Police Officer Trainee</t>
  </si>
  <si>
    <t>Police Officer Recruit</t>
  </si>
  <si>
    <t>Law Enforcement Sergeant</t>
  </si>
  <si>
    <t>POLICE SERGEANT</t>
  </si>
  <si>
    <t>Sergeant</t>
  </si>
  <si>
    <t>Law Enforcement Lieutenant</t>
  </si>
  <si>
    <t>POLICE LIEUTENANT</t>
  </si>
  <si>
    <t>Lieutenant</t>
  </si>
  <si>
    <t>Police Commander</t>
  </si>
  <si>
    <t>Law Enforcement Captain</t>
  </si>
  <si>
    <t>Captain</t>
  </si>
  <si>
    <t>POLICE CAPTAIN</t>
  </si>
  <si>
    <t>Police Deputy Chief</t>
  </si>
  <si>
    <t>Police Major</t>
  </si>
  <si>
    <t>Deputy Police Chief</t>
  </si>
  <si>
    <t>Assistant Chief of Police/Deputy Police Chief</t>
  </si>
  <si>
    <t>Assistant Chief of Police</t>
  </si>
  <si>
    <t>Major</t>
  </si>
  <si>
    <t xml:space="preserve">NB </t>
  </si>
  <si>
    <t>POLICE MAJOR</t>
  </si>
  <si>
    <t>Assistant Police Chief</t>
  </si>
  <si>
    <t xml:space="preserve">Deputy Police Chief </t>
  </si>
  <si>
    <t>Deputy Chief</t>
  </si>
  <si>
    <t>Central Records Specialist</t>
  </si>
  <si>
    <t>Police Records Clerk</t>
  </si>
  <si>
    <t>Police Records Technician</t>
  </si>
  <si>
    <t>Police Information Specialist</t>
  </si>
  <si>
    <t>Detective</t>
  </si>
  <si>
    <t>Crime Analyst</t>
  </si>
  <si>
    <t>CRIME ANALYST</t>
  </si>
  <si>
    <t>Crime Intelligence Analyst</t>
  </si>
  <si>
    <t>Crime Intelligence Specialist</t>
  </si>
  <si>
    <t>Property Clerk</t>
  </si>
  <si>
    <t>Evidence Custodian</t>
  </si>
  <si>
    <t>Property &amp; Evidence Specialist</t>
  </si>
  <si>
    <t>Evidence Specialist</t>
  </si>
  <si>
    <t>Police Property Clerk</t>
  </si>
  <si>
    <t>Property &amp; Evidence Coordinator</t>
  </si>
  <si>
    <t>Property and Evidence Coordinator</t>
  </si>
  <si>
    <t>Property &amp; Evidence Technician</t>
  </si>
  <si>
    <t>Crime Scene Investigator I</t>
  </si>
  <si>
    <t>Crime Scene Investigator</t>
  </si>
  <si>
    <t>Crime Scene Technician I</t>
  </si>
  <si>
    <t xml:space="preserve">Crime Scene Technician </t>
  </si>
  <si>
    <t>Crime Scene Investigator II</t>
  </si>
  <si>
    <t>Victim/Family Advocate</t>
  </si>
  <si>
    <t>Police Social Services Specialist</t>
  </si>
  <si>
    <t>Firefighter Paramedic</t>
  </si>
  <si>
    <t>Firemedic</t>
  </si>
  <si>
    <t>Firefighter/Paramdeic</t>
  </si>
  <si>
    <t>Fire Medic</t>
  </si>
  <si>
    <t>Paramedic</t>
  </si>
  <si>
    <t>Firefighter I</t>
  </si>
  <si>
    <t>Driver Engineer/Paramedic</t>
  </si>
  <si>
    <t>Driver Engineer / Paramedic</t>
  </si>
  <si>
    <t>Firefighter/Driver</t>
  </si>
  <si>
    <t>Firefighter II</t>
  </si>
  <si>
    <t>Firefighter/Driver-Operator</t>
  </si>
  <si>
    <t>Driver/Engineer</t>
  </si>
  <si>
    <t>Fire Inspector</t>
  </si>
  <si>
    <t>Fire Inspector/Non-Shift</t>
  </si>
  <si>
    <t>Fire Prevention Officer II</t>
  </si>
  <si>
    <t>Captain - Inspector</t>
  </si>
  <si>
    <t>Fire Safety Inspector</t>
  </si>
  <si>
    <t>Fire Inspector I</t>
  </si>
  <si>
    <t>Operations Lieutenant</t>
  </si>
  <si>
    <t>Fire Captains</t>
  </si>
  <si>
    <t>FIRE LIEUTENANT</t>
  </si>
  <si>
    <t>District Chief</t>
  </si>
  <si>
    <t>Captain Paramedic</t>
  </si>
  <si>
    <t>Operations Captain</t>
  </si>
  <si>
    <t>Fire Captain/Shift</t>
  </si>
  <si>
    <t>FIRE CAPTAIN</t>
  </si>
  <si>
    <t>Training Captain</t>
  </si>
  <si>
    <t>District Fire Chief</t>
  </si>
  <si>
    <t>Company Fire Captain</t>
  </si>
  <si>
    <t>Battalion Chief</t>
  </si>
  <si>
    <t>Fire Deputy Chief</t>
  </si>
  <si>
    <t>Fire Battalion Chief</t>
  </si>
  <si>
    <t>Division Chief</t>
  </si>
  <si>
    <t>Division Fire Chief</t>
  </si>
  <si>
    <t>ASSISTANT FIRE CHIEF</t>
  </si>
  <si>
    <t>Fire Division Chief</t>
  </si>
  <si>
    <t>Division Chief/Non-Shift</t>
  </si>
  <si>
    <t>Fire Marshal/Division Chief</t>
  </si>
  <si>
    <t>Assistant Fire Chief</t>
  </si>
  <si>
    <t>Division Chief - Fire Marshall</t>
  </si>
  <si>
    <t>Deputy Fire Chief</t>
  </si>
  <si>
    <t>DEPUTY FIRE CHIEF</t>
  </si>
  <si>
    <t xml:space="preserve">Deputy Fire Chief </t>
  </si>
  <si>
    <t>Property and Storeroom Supervisor</t>
  </si>
  <si>
    <t>Fire Resource Specialist</t>
  </si>
  <si>
    <t>Manager Emergency Dispatch</t>
  </si>
  <si>
    <t>Telecommunicator Manager</t>
  </si>
  <si>
    <t>Manager, Communications Systems</t>
  </si>
  <si>
    <t>Police Communication Manager</t>
  </si>
  <si>
    <t>Communications Supervisor 911</t>
  </si>
  <si>
    <t>Public Safety Dispatcher Supervisor</t>
  </si>
  <si>
    <t>Communications Supervisor</t>
  </si>
  <si>
    <t>Dispatch Supervisor</t>
  </si>
  <si>
    <t>Communications Shift Supervisor</t>
  </si>
  <si>
    <t>Supervisor, Emergency Communications</t>
  </si>
  <si>
    <t>Emergency Communications Supervisor</t>
  </si>
  <si>
    <t xml:space="preserve">Emergency Communications Operator </t>
  </si>
  <si>
    <t>Public Safety Call Taker</t>
  </si>
  <si>
    <t>Police Telecommunicator</t>
  </si>
  <si>
    <t>Public Safety Telecommunicator</t>
  </si>
  <si>
    <t>Communications Officer I</t>
  </si>
  <si>
    <t xml:space="preserve">Public Safety Dispatcher  </t>
  </si>
  <si>
    <t>Telecommunicator</t>
  </si>
  <si>
    <t>Dispatcher</t>
  </si>
  <si>
    <t>Communications Dispatcher</t>
  </si>
  <si>
    <t>Community Service Aide</t>
  </si>
  <si>
    <t>Community Service Officer</t>
  </si>
  <si>
    <t>Police Service Aide</t>
  </si>
  <si>
    <t>Traffic Accident Investigator</t>
  </si>
  <si>
    <t>Public Safety Aide</t>
  </si>
  <si>
    <t>FIREFIGHTER</t>
  </si>
  <si>
    <t>Firefighter I-III</t>
  </si>
  <si>
    <t>Firefighter/EMT</t>
  </si>
  <si>
    <t>Latent Fingerprint Examiner</t>
  </si>
  <si>
    <t>PUBLIC WORKS INSPECTOR</t>
  </si>
  <si>
    <t xml:space="preserve">Code Officer-Animal Control </t>
  </si>
  <si>
    <t>Animal Cruelty Investigator</t>
  </si>
  <si>
    <t>Animal Care Specialist</t>
  </si>
  <si>
    <t>FIRE INSPECTOR</t>
  </si>
  <si>
    <t>Varies</t>
  </si>
  <si>
    <t>City of Deerfield Beach</t>
  </si>
  <si>
    <t>COLA annually, expense allowance of $500 monthly, City health insurance, retirement, City cellphone, City laptop</t>
  </si>
  <si>
    <t>City of Jacksonville</t>
  </si>
  <si>
    <t>3600 annual stipend</t>
  </si>
  <si>
    <t>City of Sunrise</t>
  </si>
  <si>
    <t xml:space="preserve">City Commissioner </t>
  </si>
  <si>
    <t>Exec. (Y/N)</t>
  </si>
  <si>
    <t>A: Top City/County Official</t>
  </si>
  <si>
    <t xml:space="preserve">City Commission </t>
  </si>
  <si>
    <t xml:space="preserve">Charter Officer </t>
  </si>
  <si>
    <t>Manatee County BCC</t>
  </si>
  <si>
    <t>Vehicle &amp; Cell phone</t>
  </si>
  <si>
    <t xml:space="preserve">Deferred comp contribution of 8% of base pay; City pays for dependent insurance coverage (medical, dental and vision) totaling $833.92/month </t>
  </si>
  <si>
    <t>Contracted</t>
  </si>
  <si>
    <t>EXEMPT</t>
  </si>
  <si>
    <t>Car Allowance $7,200</t>
  </si>
  <si>
    <t>Contract Position</t>
  </si>
  <si>
    <t>County Commissioners</t>
  </si>
  <si>
    <t>B: Department Head</t>
  </si>
  <si>
    <t>C: Reports to Department Head</t>
  </si>
  <si>
    <t>Car Allowance $4,800</t>
  </si>
  <si>
    <t xml:space="preserve">Assistant City Manager </t>
  </si>
  <si>
    <t>General Manager</t>
  </si>
  <si>
    <t>City of Venice</t>
  </si>
  <si>
    <t>currently vacant</t>
  </si>
  <si>
    <t>City Council President</t>
  </si>
  <si>
    <t>Inspector General</t>
  </si>
  <si>
    <t>City Auditor</t>
  </si>
  <si>
    <t>Cell Phone Allowance</t>
  </si>
  <si>
    <t xml:space="preserve">N </t>
  </si>
  <si>
    <t>Cell phone</t>
  </si>
  <si>
    <t xml:space="preserve">Asst. City Manager </t>
  </si>
  <si>
    <t>Director- Financial Management</t>
  </si>
  <si>
    <t>Car Allowance $4,200</t>
  </si>
  <si>
    <t>Chief Operating Officer- Finance</t>
  </si>
  <si>
    <t>Division Manager - Budget</t>
  </si>
  <si>
    <t>D: Next Level (Level 4)</t>
  </si>
  <si>
    <t>Budget Administrator</t>
  </si>
  <si>
    <t xml:space="preserve">Budget Manager </t>
  </si>
  <si>
    <t>Manager-Finance Services</t>
  </si>
  <si>
    <t>Director- Finance Services</t>
  </si>
  <si>
    <t>Performance &amp; Budget Manager</t>
  </si>
  <si>
    <t>Performance &amp; Budget Director</t>
  </si>
  <si>
    <t xml:space="preserve">Procurement Manager </t>
  </si>
  <si>
    <t xml:space="preserve">Purchasing &amp; Contracts Director </t>
  </si>
  <si>
    <t>General Services Director</t>
  </si>
  <si>
    <t>Financial Serv. Dir.</t>
  </si>
  <si>
    <t>Contracts &amp; Procurement Administrator</t>
  </si>
  <si>
    <t>Part Time</t>
  </si>
  <si>
    <t>Director, Human Resources &amp; Risk Management</t>
  </si>
  <si>
    <t>Director- Human Resources</t>
  </si>
  <si>
    <t xml:space="preserve">Human Resources Administrator </t>
  </si>
  <si>
    <t>Director-Human Resources</t>
  </si>
  <si>
    <t>Phone</t>
  </si>
  <si>
    <t xml:space="preserve">Risk Manager </t>
  </si>
  <si>
    <t>Director Management &amp; Budget</t>
  </si>
  <si>
    <t>Project Coordinator/Risk Manager</t>
  </si>
  <si>
    <t>Risk/Benefits Officer</t>
  </si>
  <si>
    <t xml:space="preserve">Utilities Director </t>
  </si>
  <si>
    <t>Car allowance</t>
  </si>
  <si>
    <t xml:space="preserve">TAKE HOME VEHICLE </t>
  </si>
  <si>
    <t xml:space="preserve">Asst. Utilities Director </t>
  </si>
  <si>
    <t xml:space="preserve">Deputy Utilities Director </t>
  </si>
  <si>
    <t xml:space="preserve">Director Of Public Services </t>
  </si>
  <si>
    <t>Cell Phone</t>
  </si>
  <si>
    <t>Comm. Development Director</t>
  </si>
  <si>
    <t>Director, Community Development</t>
  </si>
  <si>
    <t>Facilities Planning Manager</t>
  </si>
  <si>
    <t>Development Svc. Director</t>
  </si>
  <si>
    <t xml:space="preserve">Economic Development Director </t>
  </si>
  <si>
    <t xml:space="preserve">Asst. Director/City Planner </t>
  </si>
  <si>
    <t xml:space="preserve">Y </t>
  </si>
  <si>
    <t>Director- Neighborhood Services</t>
  </si>
  <si>
    <t>Director, Community &amp; Economic Development</t>
  </si>
  <si>
    <t>Community Development Dir</t>
  </si>
  <si>
    <t>Director, Planning</t>
  </si>
  <si>
    <t>Recreation Director</t>
  </si>
  <si>
    <t xml:space="preserve">Chief Of Police </t>
  </si>
  <si>
    <t>Cell Phone, Uniform, Incentive</t>
  </si>
  <si>
    <t>Chief - Fire Rescue</t>
  </si>
  <si>
    <t>Director, Public Safety</t>
  </si>
  <si>
    <t>Intern</t>
  </si>
  <si>
    <t>Parking Attendant</t>
  </si>
  <si>
    <t>Librarian</t>
  </si>
  <si>
    <t>Performance Analyst</t>
  </si>
  <si>
    <t>Supply and Inventory Administrator</t>
  </si>
  <si>
    <t>Property Acquisition Agent</t>
  </si>
  <si>
    <t>Senior Engineer/Engineering Manager</t>
  </si>
  <si>
    <t>Ocean Rescue Supervisor</t>
  </si>
  <si>
    <t>Events Coordinator</t>
  </si>
  <si>
    <t>Van/Paratransit Driver (Small Bus)</t>
  </si>
  <si>
    <t>Tree Trimmer</t>
  </si>
  <si>
    <t>Household Waste Specialist</t>
  </si>
  <si>
    <t>Sustainability Officer</t>
  </si>
  <si>
    <t>Environmental Specialist</t>
  </si>
  <si>
    <t xml:space="preserve">Receptionist </t>
  </si>
  <si>
    <t>Administrative Assistant (Tier 1)</t>
  </si>
  <si>
    <t>Clerical Support Aide II</t>
  </si>
  <si>
    <t>Public Service Representative</t>
  </si>
  <si>
    <t>CASHIER II</t>
  </si>
  <si>
    <t>Cashier (Tier 1)</t>
  </si>
  <si>
    <t>Revenue Collector</t>
  </si>
  <si>
    <t>Utility Services Representative</t>
  </si>
  <si>
    <t>Driver/Messenger</t>
  </si>
  <si>
    <t>Hillsborough County Tax Collector's Office</t>
  </si>
  <si>
    <t>Warehouse Courier</t>
  </si>
  <si>
    <t>Recreation Courier</t>
  </si>
  <si>
    <t>Reproduction Systems Operator I</t>
  </si>
  <si>
    <t>Clerical Assistant I</t>
  </si>
  <si>
    <t xml:space="preserve">Human Resources Specialist </t>
  </si>
  <si>
    <t>Administrative Assistant II</t>
  </si>
  <si>
    <t>Administrative Assistant (Tier 2)</t>
  </si>
  <si>
    <t>Staff Assistant I</t>
  </si>
  <si>
    <t>Clerical Support Aide III</t>
  </si>
  <si>
    <t>Library Technician</t>
  </si>
  <si>
    <t>Administrative Specialist (Tier 3)</t>
  </si>
  <si>
    <t xml:space="preserve">S </t>
  </si>
  <si>
    <t>Administrative Assistant, Senior</t>
  </si>
  <si>
    <t>Administrative Assistant I or II</t>
  </si>
  <si>
    <t>Staff Assistant II</t>
  </si>
  <si>
    <t xml:space="preserve">Administrative Specialist </t>
  </si>
  <si>
    <t>LEGAL ASSISTANT</t>
  </si>
  <si>
    <t>Executive Legal Secretary</t>
  </si>
  <si>
    <t xml:space="preserve">Legal Assistant </t>
  </si>
  <si>
    <t>Executive Assistant-County Administrator</t>
  </si>
  <si>
    <t xml:space="preserve">Executive Assistant </t>
  </si>
  <si>
    <t>EXECUTIVE ASSISTANT</t>
  </si>
  <si>
    <t>Executive Asst. to Appointed Official</t>
  </si>
  <si>
    <t>Inventory Representative</t>
  </si>
  <si>
    <t>Inventory Specialist</t>
  </si>
  <si>
    <t>Storekeeper (Tier 2)</t>
  </si>
  <si>
    <t>Stock Clerk</t>
  </si>
  <si>
    <t>PERMIT TECHNICIAN SUPPORT</t>
  </si>
  <si>
    <t>Permit/License Coordinator</t>
  </si>
  <si>
    <t>Permit Service Specialist FT and PT</t>
  </si>
  <si>
    <t>Permitting Coordinator II (37590)</t>
  </si>
  <si>
    <t>Permit Assistant</t>
  </si>
  <si>
    <t>Specialist, Customer Service</t>
  </si>
  <si>
    <t>Building Department Support Technician</t>
  </si>
  <si>
    <t>Permit Tech I</t>
  </si>
  <si>
    <t>Permit Service Representative</t>
  </si>
  <si>
    <t>Administration Student Intern</t>
  </si>
  <si>
    <t>Student Intern</t>
  </si>
  <si>
    <t>Part Time/Temp</t>
  </si>
  <si>
    <t>College Intern</t>
  </si>
  <si>
    <t>Summer Youth Intern</t>
  </si>
  <si>
    <t>High School Intern</t>
  </si>
  <si>
    <t>Parking Facility Operator</t>
  </si>
  <si>
    <t>Parking Lot Attendant</t>
  </si>
  <si>
    <t>Accounting Operations Analyst</t>
  </si>
  <si>
    <t>Accounting Clerk II</t>
  </si>
  <si>
    <t>Account Clerk II</t>
  </si>
  <si>
    <t>ACCOUNTING TECHNICIAN</t>
  </si>
  <si>
    <t>Accounting Technician I</t>
  </si>
  <si>
    <t>Accounts Specialist</t>
  </si>
  <si>
    <t>Account Specialist</t>
  </si>
  <si>
    <t>Fiscal Tech</t>
  </si>
  <si>
    <t xml:space="preserve">Payroll Specialist </t>
  </si>
  <si>
    <t>PAYROLL COORDINATOR</t>
  </si>
  <si>
    <t>Finance Technician</t>
  </si>
  <si>
    <t>Payroll Analyst</t>
  </si>
  <si>
    <t>Payroll Associate</t>
  </si>
  <si>
    <t>Payroll Coorindator</t>
  </si>
  <si>
    <t>Purchasing/Payroll Accountant</t>
  </si>
  <si>
    <t xml:space="preserve">Senior Accounting Assistant </t>
  </si>
  <si>
    <t xml:space="preserve">Sr. Accounting Specialist </t>
  </si>
  <si>
    <t>Fiscal Spec</t>
  </si>
  <si>
    <t>Accounting Associate III</t>
  </si>
  <si>
    <t>Financial Specialist II</t>
  </si>
  <si>
    <t>Account Technician</t>
  </si>
  <si>
    <t>Specialist, Accounting</t>
  </si>
  <si>
    <t>SAME</t>
  </si>
  <si>
    <t>Accountant 1</t>
  </si>
  <si>
    <t>CHIEF ACCOUNTANT</t>
  </si>
  <si>
    <t>Accountant Senior</t>
  </si>
  <si>
    <t>Fiscal Consultant II (31502) excludes Grants</t>
  </si>
  <si>
    <t>Deputy Finance Administrator</t>
  </si>
  <si>
    <t>Asst Dir of Fin &amp; Adm Serv Fin</t>
  </si>
  <si>
    <t xml:space="preserve">Assistant Director of Financial Services </t>
  </si>
  <si>
    <t>DIRECTOR OF FINANCE</t>
  </si>
  <si>
    <t>Assistant Director, Financial Services</t>
  </si>
  <si>
    <t>Manager- Senior Budget</t>
  </si>
  <si>
    <t>Manager III (pos #2348)</t>
  </si>
  <si>
    <t>Human Resources/Education Professional III (pos #0015, 1907)</t>
  </si>
  <si>
    <t>Human Resource Coordinator</t>
  </si>
  <si>
    <t>HR Compensation Classification Analyst</t>
  </si>
  <si>
    <t>HR Business Partner</t>
  </si>
  <si>
    <t>Talent Management Partner</t>
  </si>
  <si>
    <t>Human Resources Associate</t>
  </si>
  <si>
    <t>Assistant Director, HR &amp;Admin Services</t>
  </si>
  <si>
    <t>Human Resources Division Director</t>
  </si>
  <si>
    <t>Human Resources Assistant Director</t>
  </si>
  <si>
    <t>Manager II, Workforce Planning (pos #1991)</t>
  </si>
  <si>
    <t>HUMAN RESOURCES MANAGER</t>
  </si>
  <si>
    <t>Manager of Personnel Services</t>
  </si>
  <si>
    <t>Assistant Human Resources Director</t>
  </si>
  <si>
    <t>HR Coordinator</t>
  </si>
  <si>
    <t xml:space="preserve">H </t>
  </si>
  <si>
    <t xml:space="preserve"> Human Resources Technician </t>
  </si>
  <si>
    <t>Human Resources Assistant II (pos #2559)</t>
  </si>
  <si>
    <t>HR Training Specialist</t>
  </si>
  <si>
    <t>Training Specialist Senior</t>
  </si>
  <si>
    <t>Training Specialist (Tier 2)</t>
  </si>
  <si>
    <t>Training Specalist, Senior</t>
  </si>
  <si>
    <t xml:space="preserve">Safety Analyst </t>
  </si>
  <si>
    <t>Manager, Environmental Health &amp; Safety</t>
  </si>
  <si>
    <t>Safety Officer Senior</t>
  </si>
  <si>
    <t>Risk Management Coordinator</t>
  </si>
  <si>
    <t>Coordinator, Claims and Liability</t>
  </si>
  <si>
    <t>Human Resources/Education Professional I (pos #0256)</t>
  </si>
  <si>
    <t>Benefits and Risk Management Specialist</t>
  </si>
  <si>
    <t>Senior Software Engineer</t>
  </si>
  <si>
    <t>BUSINESS APPLICATIONS ANALYST</t>
  </si>
  <si>
    <t>IT Technical Lead</t>
  </si>
  <si>
    <t>IT System Analyst</t>
  </si>
  <si>
    <t>Database Administrator</t>
  </si>
  <si>
    <t>Applications Programmer</t>
  </si>
  <si>
    <t>Programmer/Analyst, IT</t>
  </si>
  <si>
    <t>Programmer Analyst II</t>
  </si>
  <si>
    <t>SR NETWORK SYSTEM ANALYST</t>
  </si>
  <si>
    <t>ANALYST</t>
  </si>
  <si>
    <t xml:space="preserve">Systems Engineer </t>
  </si>
  <si>
    <t>Enterprise Network Manager</t>
  </si>
  <si>
    <t>Senior Program Manager</t>
  </si>
  <si>
    <t>Info Tech Analyst - Senior Systems Engineer</t>
  </si>
  <si>
    <t>Systems Manager</t>
  </si>
  <si>
    <t>Systems Analyst Senior</t>
  </si>
  <si>
    <t>Senior Business Systems Analyst</t>
  </si>
  <si>
    <t>Computer Support Coordinator</t>
  </si>
  <si>
    <t>IT Business Analyst</t>
  </si>
  <si>
    <t>Solutions System Analyst</t>
  </si>
  <si>
    <t>NETWORK SPECIALIST II</t>
  </si>
  <si>
    <t>NETWORK SYSTEM ANALYST</t>
  </si>
  <si>
    <t>Network Support Analyst</t>
  </si>
  <si>
    <t>Business Analyst</t>
  </si>
  <si>
    <t>I.T. &amp; Security Analyst</t>
  </si>
  <si>
    <t>PC Administrator</t>
  </si>
  <si>
    <t>Network Desktop Technician</t>
  </si>
  <si>
    <t>Senior Assistant City Attorney</t>
  </si>
  <si>
    <t>Deputy City Attorney</t>
  </si>
  <si>
    <t>Assistant County Attormey</t>
  </si>
  <si>
    <t>Attorney II</t>
  </si>
  <si>
    <t>Asst City Clerk</t>
  </si>
  <si>
    <t>Supervisor - Court Operations</t>
  </si>
  <si>
    <t>Contract Specialist</t>
  </si>
  <si>
    <t>Purchasing Analyst</t>
  </si>
  <si>
    <t>Purchasing Coordinator</t>
  </si>
  <si>
    <t>Specialist, Contract</t>
  </si>
  <si>
    <t>Procurement Analyst (Tier 1)</t>
  </si>
  <si>
    <t>Asst. Procurement Manager</t>
  </si>
  <si>
    <t>Specialist Sr., Contract</t>
  </si>
  <si>
    <t>Procurement Analyst (Tier 2)</t>
  </si>
  <si>
    <t>Procurement Coordinator</t>
  </si>
  <si>
    <t>Senior Budget Analyst</t>
  </si>
  <si>
    <t>BUDGET MANAGER</t>
  </si>
  <si>
    <t>Budget Analyst (Tier 1)</t>
  </si>
  <si>
    <t>Finance Budget Analyst</t>
  </si>
  <si>
    <t>Budget &amp; Grants Analyst</t>
  </si>
  <si>
    <t>Management and Budget Analyst</t>
  </si>
  <si>
    <t>Management Analyst - Budget</t>
  </si>
  <si>
    <t xml:space="preserve">Grants Coordinator/Grants Administrator </t>
  </si>
  <si>
    <t>Fiscal Consultant II (31502) in Grants</t>
  </si>
  <si>
    <t>Intergovernmental Relations Coordinator</t>
  </si>
  <si>
    <t>Grant Administrator</t>
  </si>
  <si>
    <t xml:space="preserve"> Assistant Building Official</t>
  </si>
  <si>
    <t>BUILDING OFFICIAL</t>
  </si>
  <si>
    <t>Manager II - Construction (Deputy BO pos #0730)</t>
  </si>
  <si>
    <t>Records Management Liaison Officer</t>
  </si>
  <si>
    <t>Records and Info Supervisor</t>
  </si>
  <si>
    <t>Administrative Aide - MA - III</t>
  </si>
  <si>
    <t xml:space="preserve">Public Affairs &amp; Marketing Officer </t>
  </si>
  <si>
    <t>Communications Technical/Creative Writer</t>
  </si>
  <si>
    <t>Coordinator, Communication &amp; Public Information</t>
  </si>
  <si>
    <t>Manager-Human Resources</t>
  </si>
  <si>
    <t>GIS Systems Analyst III</t>
  </si>
  <si>
    <t>GIS Analyst (Tier 2)</t>
  </si>
  <si>
    <t xml:space="preserve">GIS Technician </t>
  </si>
  <si>
    <t>Chief of Staff</t>
  </si>
  <si>
    <t>Business Professional 32902 (pos #0004)</t>
  </si>
  <si>
    <t>Helpdesk Support Technician</t>
  </si>
  <si>
    <t>Service Desk Technician</t>
  </si>
  <si>
    <t>Personal Computer Technician I</t>
  </si>
  <si>
    <t>MIS Technician</t>
  </si>
  <si>
    <t>Specialist, Computer Support</t>
  </si>
  <si>
    <t>Information Tech Specialist/Webmaster</t>
  </si>
  <si>
    <t xml:space="preserve">Computer Technician </t>
  </si>
  <si>
    <t>Design Specialist</t>
  </si>
  <si>
    <t>WEB DESIGN DEVELOPER</t>
  </si>
  <si>
    <t>Digitial Content Coordinator</t>
  </si>
  <si>
    <t>Web Content Analyst</t>
  </si>
  <si>
    <t>Multimedia Communications Specialist</t>
  </si>
  <si>
    <t>Information Technology Operations Manager</t>
  </si>
  <si>
    <t>Assistant IT Administrator</t>
  </si>
  <si>
    <t>ASST CHIEF INFORMATION OFFICER</t>
  </si>
  <si>
    <t>ASST TECH SERVICES DIRECTOR</t>
  </si>
  <si>
    <t>Manager of Technology, Strategy &amp; Apps</t>
  </si>
  <si>
    <t>Business Continuity Manager</t>
  </si>
  <si>
    <t xml:space="preserve">Information Technology Manager </t>
  </si>
  <si>
    <t>Economic Development Officer</t>
  </si>
  <si>
    <t>Director of Economic Development</t>
  </si>
  <si>
    <t>Economic and Community Enrichment Manager</t>
  </si>
  <si>
    <t>Manager Corporate Business Development</t>
  </si>
  <si>
    <t>Manager, Business Recruitment</t>
  </si>
  <si>
    <t xml:space="preserve">Economic Development Coordinator </t>
  </si>
  <si>
    <t xml:space="preserve">Communications Director </t>
  </si>
  <si>
    <t>Manager, Communications</t>
  </si>
  <si>
    <t>Senior Public Information Officer</t>
  </si>
  <si>
    <t>CHIEF INFORMATION OFFICER</t>
  </si>
  <si>
    <t>Helpdesk Manager</t>
  </si>
  <si>
    <t>IT Operations Analyst</t>
  </si>
  <si>
    <t>Social Services Manager</t>
  </si>
  <si>
    <t>Social Worker I</t>
  </si>
  <si>
    <t xml:space="preserve">Application Specialist </t>
  </si>
  <si>
    <t xml:space="preserve">Administrative Aide - MA - III   </t>
  </si>
  <si>
    <t>Legislative Manager</t>
  </si>
  <si>
    <t>Legislative Affairs Division Director</t>
  </si>
  <si>
    <t>Governmental Affairs Manager</t>
  </si>
  <si>
    <t>Court Liason Coordinator</t>
  </si>
  <si>
    <t>Librarian I</t>
  </si>
  <si>
    <t>Library Professional 31983</t>
  </si>
  <si>
    <t>Librarian (Tier 1)</t>
  </si>
  <si>
    <t>Librarian - see notes</t>
  </si>
  <si>
    <t>Manager Enterprise Data and Analytics</t>
  </si>
  <si>
    <t>Business Professional 32904 (pos #1278)</t>
  </si>
  <si>
    <t>Senior Management Analyst</t>
  </si>
  <si>
    <t>Program &amp; Innovation Manager</t>
  </si>
  <si>
    <t>HR Data Analyst</t>
  </si>
  <si>
    <t>LOGISTICS MANAGER</t>
  </si>
  <si>
    <t>Inventory Coordinator</t>
  </si>
  <si>
    <t>Manager-Inventory &amp; Distribution Control</t>
  </si>
  <si>
    <t>Supervisor, Inventory</t>
  </si>
  <si>
    <t>Warehouse Supervisor</t>
  </si>
  <si>
    <t>Supply Supervisor</t>
  </si>
  <si>
    <t>Fleet Inventory Specialist</t>
  </si>
  <si>
    <t>REAL PROPERTY MANAGER</t>
  </si>
  <si>
    <t>Real Estate Services Coordinator</t>
  </si>
  <si>
    <t>Right of Way Agent</t>
  </si>
  <si>
    <t>Property Acquisition Specialist</t>
  </si>
  <si>
    <t>Real Property Specialist</t>
  </si>
  <si>
    <t>Coordinator, Assets Management</t>
  </si>
  <si>
    <t>Drafting Technician (Tier 2)</t>
  </si>
  <si>
    <t>CADD Technician/Utility Locator</t>
  </si>
  <si>
    <t>Graphics Technician/Graphics Technician-Web Designer</t>
  </si>
  <si>
    <t>Web &amp; Graphics Specialist</t>
  </si>
  <si>
    <t>Computer Graphics Designer (Tier 1)</t>
  </si>
  <si>
    <t>Specialist, Graphics</t>
  </si>
  <si>
    <t>Graphics Designer PT</t>
  </si>
  <si>
    <t>Chief Electrical/Plumbing/Mechanical Inspector</t>
  </si>
  <si>
    <t>Chief Structural Inspector (See Comments)</t>
  </si>
  <si>
    <t>Building and Inspections Administrator</t>
  </si>
  <si>
    <t>Construction Review/Inspection Manager</t>
  </si>
  <si>
    <t>Inspector/Plans Reviewer</t>
  </si>
  <si>
    <t>Structural/Electrical Inspector</t>
  </si>
  <si>
    <t>Plans Examiner Inspections Officer</t>
  </si>
  <si>
    <t>Inspector, Building</t>
  </si>
  <si>
    <t>Building Codes Inspector I</t>
  </si>
  <si>
    <t>Plans Examiner/Inspector</t>
  </si>
  <si>
    <t>Structural/Electrical Plans Examiner</t>
  </si>
  <si>
    <t xml:space="preserve">Building Plans Examiner II </t>
  </si>
  <si>
    <t>Building Plans Examiner/Inspector</t>
  </si>
  <si>
    <t>CODE ENFORCEMENT SUPERVISOR</t>
  </si>
  <si>
    <t>Code Compliance Officer II</t>
  </si>
  <si>
    <t>Code Enforcement Officer 1</t>
  </si>
  <si>
    <t>ENGINEERING PROJECTS MANAGER I</t>
  </si>
  <si>
    <t>Engineer (Tier 1)</t>
  </si>
  <si>
    <t xml:space="preserve">Deputy City Engineer </t>
  </si>
  <si>
    <t>Manager, Engineering</t>
  </si>
  <si>
    <t>Engineering Division Manager</t>
  </si>
  <si>
    <t>Senior Project Manager</t>
  </si>
  <si>
    <t>Engineer (Tier 2)</t>
  </si>
  <si>
    <t>CHIEF ENGINEER</t>
  </si>
  <si>
    <t>Engineering II</t>
  </si>
  <si>
    <t>Project Construction Coordinator</t>
  </si>
  <si>
    <t>Associate Utilities Inspector</t>
  </si>
  <si>
    <t>Inspector, Engineering</t>
  </si>
  <si>
    <t>Infrastructure Inspections Officer</t>
  </si>
  <si>
    <t>Engineering Technician (Tier 2)</t>
  </si>
  <si>
    <t>Planner (Tier 1)</t>
  </si>
  <si>
    <t>Planning Assistant</t>
  </si>
  <si>
    <t>Plans Processing Technician</t>
  </si>
  <si>
    <t>Planning and Zoning Tech I</t>
  </si>
  <si>
    <t>Planning &amp; Zoning Technician (Tier 1)</t>
  </si>
  <si>
    <t>Technician, Zoning</t>
  </si>
  <si>
    <t>Division Director Community Development</t>
  </si>
  <si>
    <t>Zoning Administrator</t>
  </si>
  <si>
    <t>Planning and Zoning Official</t>
  </si>
  <si>
    <t>Planning Supervisor</t>
  </si>
  <si>
    <t>Development Services Division Manager</t>
  </si>
  <si>
    <t>Business Professional III (pos #1434)</t>
  </si>
  <si>
    <t>PLANNING ADMINISTRATOR</t>
  </si>
  <si>
    <t>Plans Specialist</t>
  </si>
  <si>
    <t>ASSISTANT PLANNER</t>
  </si>
  <si>
    <t>Revenue Collection Specialist</t>
  </si>
  <si>
    <t>Landscape Inspector</t>
  </si>
  <si>
    <t>LANDSCAPE ARCHITECT</t>
  </si>
  <si>
    <t>Project Manager/Landscape Architect</t>
  </si>
  <si>
    <t>Director Affordable Housing</t>
  </si>
  <si>
    <t>Permitting and Development Services Manager</t>
  </si>
  <si>
    <t>PERMIT SERVICES SUPPORT COORD</t>
  </si>
  <si>
    <t>Development Services Manager</t>
  </si>
  <si>
    <t>Permit &amp; Licensing Supervisor</t>
  </si>
  <si>
    <t>Supervisor, Permitting and Licensing</t>
  </si>
  <si>
    <t>Permit Coordinator</t>
  </si>
  <si>
    <t>Building Administrative Coordinator</t>
  </si>
  <si>
    <t>Building Permit Services Adminstrator</t>
  </si>
  <si>
    <t>Code Compliance Director</t>
  </si>
  <si>
    <t>Zoning &amp; Code Enforcement Admin.</t>
  </si>
  <si>
    <t>Manager, Code Compliance</t>
  </si>
  <si>
    <t>Supervisor, Code Enforcement (pos 0744, 0902)</t>
  </si>
  <si>
    <t>Code Compliance Field Supervisor</t>
  </si>
  <si>
    <t>Engineering in Training/Engineering Technician</t>
  </si>
  <si>
    <t>Senior Engineering Specialist</t>
  </si>
  <si>
    <t>Associate Engineer</t>
  </si>
  <si>
    <t>Engineering Technician I</t>
  </si>
  <si>
    <t>Engineering Aide</t>
  </si>
  <si>
    <t>Engineer Intern (Tier 2)</t>
  </si>
  <si>
    <t>Engineering Specialist I</t>
  </si>
  <si>
    <t xml:space="preserve">Technical Specialist I  </t>
  </si>
  <si>
    <t>Senior Building Inspector</t>
  </si>
  <si>
    <t>Building Codes Inspector II</t>
  </si>
  <si>
    <t>GROUNDS OPERATIONS MANAGER</t>
  </si>
  <si>
    <t>OPERATIONS</t>
  </si>
  <si>
    <t>Parks and Recreation Manager</t>
  </si>
  <si>
    <t>Parks Administrator</t>
  </si>
  <si>
    <t xml:space="preserve">Leisure Services Assistant Director  </t>
  </si>
  <si>
    <t>CHIEF OF RECREATION &amp; COMMUNITY PROGRAMMING</t>
  </si>
  <si>
    <t>Superintendent of Recreation</t>
  </si>
  <si>
    <t>Superintendent, Recreation Programs</t>
  </si>
  <si>
    <t>Recreation Assistant Director</t>
  </si>
  <si>
    <t>Assistant Director of Parks and Rec</t>
  </si>
  <si>
    <t>Assistant Director, Parks &amp; Leisure Services</t>
  </si>
  <si>
    <t>Beach Lifeguard I</t>
  </si>
  <si>
    <t xml:space="preserve">LIFEGUARD I P/T </t>
  </si>
  <si>
    <t>Water Safety Instructor</t>
  </si>
  <si>
    <t>Lifeguard (Tier 1)</t>
  </si>
  <si>
    <t>Lifeguard, Variable Lifeguard</t>
  </si>
  <si>
    <t>PART TIME - TECH--SKILLED CRAFT--PARAPROF - WITH BENEFITS</t>
  </si>
  <si>
    <t>OCEAN RESCUE CAPTAIN</t>
  </si>
  <si>
    <t>Marine Safety Supervisor</t>
  </si>
  <si>
    <t>Parks &amp; Recreation Supervisor</t>
  </si>
  <si>
    <t>Recreation Program Supervisor (Tier 1)</t>
  </si>
  <si>
    <t>Parks &amp; Rec Coordinator</t>
  </si>
  <si>
    <t>Recreation Supevisor</t>
  </si>
  <si>
    <t>Filed Supervisor (Facilities)</t>
  </si>
  <si>
    <t>Parks Maint. Supervisor</t>
  </si>
  <si>
    <t>Superintendent of Community Events</t>
  </si>
  <si>
    <t xml:space="preserve">Recreation Programmer </t>
  </si>
  <si>
    <t>Special Events Planner</t>
  </si>
  <si>
    <t>Community Events Coordinator</t>
  </si>
  <si>
    <t>Parks/Recreation Specialist III</t>
  </si>
  <si>
    <t>Events and Facility Manager</t>
  </si>
  <si>
    <t>RECREATION SPECIALIST</t>
  </si>
  <si>
    <t xml:space="preserve">Recreation Specialist </t>
  </si>
  <si>
    <t>Recreation Coordinator I</t>
  </si>
  <si>
    <t>Facilities Attendant</t>
  </si>
  <si>
    <t>Recreation Leader I/Site Manager</t>
  </si>
  <si>
    <t>Specialist, Recreation</t>
  </si>
  <si>
    <t>Recreation Attendent</t>
  </si>
  <si>
    <t>Youth Development Assistant</t>
  </si>
  <si>
    <t>Recreation Leader (Tier 1)</t>
  </si>
  <si>
    <t>PARK RANGER</t>
  </si>
  <si>
    <t xml:space="preserve">Park Ranger </t>
  </si>
  <si>
    <t>Parks/Recreation Specialist I</t>
  </si>
  <si>
    <t>Park Ranger (Tier 1)</t>
  </si>
  <si>
    <t>City Ranger</t>
  </si>
  <si>
    <t>Mosquito Control Inspector (Tire 1)</t>
  </si>
  <si>
    <t>Bus Driver II</t>
  </si>
  <si>
    <t>Temporary Position</t>
  </si>
  <si>
    <t>Irrigation Specialist</t>
  </si>
  <si>
    <t xml:space="preserve">Sprinkler Mechanic </t>
  </si>
  <si>
    <t>Maintenance Landscaper</t>
  </si>
  <si>
    <t xml:space="preserve">Field Maintenance Worker </t>
  </si>
  <si>
    <t>Service Worker II - Recreation</t>
  </si>
  <si>
    <t>Parks Maintenance Tech</t>
  </si>
  <si>
    <t>Supervisor, Recreation</t>
  </si>
  <si>
    <t>Recreation Coordinator III</t>
  </si>
  <si>
    <t>Arborist</t>
  </si>
  <si>
    <t>Tree Specialist I</t>
  </si>
  <si>
    <t>Arborist I</t>
  </si>
  <si>
    <t>Arboriculture Tech 38241</t>
  </si>
  <si>
    <t xml:space="preserve">Solid Waster Coordinator </t>
  </si>
  <si>
    <t>Sanitation Manager</t>
  </si>
  <si>
    <t>Solid Waste Foreman</t>
  </si>
  <si>
    <t>Team Leader II</t>
  </si>
  <si>
    <t>Crew Chief - Sanitation</t>
  </si>
  <si>
    <t>Solid Waste Superintendent</t>
  </si>
  <si>
    <t xml:space="preserve">Public Works Assistant Superintendent </t>
  </si>
  <si>
    <t>Manager Countywide Construction</t>
  </si>
  <si>
    <t>Stormwater &amp; Grounds Maint. Mngr.</t>
  </si>
  <si>
    <t>Streets Foreman</t>
  </si>
  <si>
    <t>Team Leader I</t>
  </si>
  <si>
    <t>Supervisor, Streets/R&amp;B (pos #1027, 1377)</t>
  </si>
  <si>
    <t>Streets and Stormwater Superintendent</t>
  </si>
  <si>
    <t>Transportation Supervisor</t>
  </si>
  <si>
    <t>Fleet Management Superintendent</t>
  </si>
  <si>
    <t>Fleet Operations Chief</t>
  </si>
  <si>
    <t>Fleet Maintenance Foreman</t>
  </si>
  <si>
    <t xml:space="preserve">Fleet Manager </t>
  </si>
  <si>
    <t>Fleet Assistant Superintentdent</t>
  </si>
  <si>
    <t>Fleet Tech Supervisor</t>
  </si>
  <si>
    <t>Fleet Technician (Tier 2)</t>
  </si>
  <si>
    <t>Master Certified Truck Technician</t>
  </si>
  <si>
    <t>MECHANIC III</t>
  </si>
  <si>
    <t>Diesel/Gas Mechanic</t>
  </si>
  <si>
    <t xml:space="preserve">Maintenance Mechanic </t>
  </si>
  <si>
    <t>RECYCLING SPECIALIST</t>
  </si>
  <si>
    <t>Driver/Collector</t>
  </si>
  <si>
    <t>Refuse Service Operator</t>
  </si>
  <si>
    <t>Service Worker II - Sanitation</t>
  </si>
  <si>
    <t>Solid Waste Assistant</t>
  </si>
  <si>
    <t>Sanitation Worker</t>
  </si>
  <si>
    <t>Field Supervisor (Facilities)</t>
  </si>
  <si>
    <t>Working Foreman</t>
  </si>
  <si>
    <t>Crew Chief - Grounds Maintenance</t>
  </si>
  <si>
    <t>Senior Public Works Maintenance Tech</t>
  </si>
  <si>
    <t>Field Operations Supervisor (Tier 1)</t>
  </si>
  <si>
    <t xml:space="preserve">Field Operations Supervisor </t>
  </si>
  <si>
    <t>Road Maintenance Supervisor</t>
  </si>
  <si>
    <t>Field Operations Supervisor (Tier 2)</t>
  </si>
  <si>
    <t>Public Works Maintenance Supervisor</t>
  </si>
  <si>
    <t>Field Supervisor</t>
  </si>
  <si>
    <t>Public Works Maintenance Tech II</t>
  </si>
  <si>
    <t>Solid Waste Equipment Operator (Tier 1)</t>
  </si>
  <si>
    <t>Public Works Maintenance Tech III</t>
  </si>
  <si>
    <t>Service Worker III - Sanitation</t>
  </si>
  <si>
    <t>Solid Waste Equipment Operator (Tier 2)</t>
  </si>
  <si>
    <t>General Maintenance Worker I &amp; II</t>
  </si>
  <si>
    <t>MAINTENANCE WORKER</t>
  </si>
  <si>
    <t>Maintenance Service Worker I</t>
  </si>
  <si>
    <t>Service Worker II - Maintenance</t>
  </si>
  <si>
    <t>Public Works Maintenance Tech Trainee</t>
  </si>
  <si>
    <t>Construction Helper</t>
  </si>
  <si>
    <t xml:space="preserve">Chief Plumbing Inspector </t>
  </si>
  <si>
    <t>Plumber I</t>
  </si>
  <si>
    <t xml:space="preserve">Skilled Trades Worker II (Pos #s 0089, 0093, 0097, 1479) </t>
  </si>
  <si>
    <t>Plumbing Journeyman</t>
  </si>
  <si>
    <t>Multi Trades Worker (Tier 2)</t>
  </si>
  <si>
    <t>HVAC Specialist</t>
  </si>
  <si>
    <t>Air Condition Technician</t>
  </si>
  <si>
    <t>HVAC TECHNICIAN</t>
  </si>
  <si>
    <t>HVAC Technician (Tier 3)</t>
  </si>
  <si>
    <t>AC Technician</t>
  </si>
  <si>
    <t>HVAC mechanic</t>
  </si>
  <si>
    <t>Utility Electrican</t>
  </si>
  <si>
    <t>Commercial Electrician</t>
  </si>
  <si>
    <t>Electrician (Tier 1)</t>
  </si>
  <si>
    <t>Maintenance Service Worker III</t>
  </si>
  <si>
    <t>Carpenter I</t>
  </si>
  <si>
    <t>Carpenter (Tier 1)</t>
  </si>
  <si>
    <t>FACILITIES MANAGER</t>
  </si>
  <si>
    <t>Facilties Manager</t>
  </si>
  <si>
    <t>Facilities Maintenance Foreman</t>
  </si>
  <si>
    <t>Crew Chief - Facility Maintenance</t>
  </si>
  <si>
    <t>Facilities Maintenance Technician</t>
  </si>
  <si>
    <t>Maintenance Worker I or II</t>
  </si>
  <si>
    <t>Maintenance Service Worker II</t>
  </si>
  <si>
    <t>Trades Worker</t>
  </si>
  <si>
    <t>Multi Trades Worker (Tier 1)</t>
  </si>
  <si>
    <t>Building Custodian I</t>
  </si>
  <si>
    <t>Custodian (Tier 1)</t>
  </si>
  <si>
    <t xml:space="preserve">PT </t>
  </si>
  <si>
    <t>Division Director Transporatation Maintenance</t>
  </si>
  <si>
    <t>Sr. Manager (pos #0019)</t>
  </si>
  <si>
    <t>Asst. Utility Director</t>
  </si>
  <si>
    <t>Solid Waste/General Services Asst Dir</t>
  </si>
  <si>
    <t>Utility Electrical Supervisor</t>
  </si>
  <si>
    <t>Utility Electrican, Senior</t>
  </si>
  <si>
    <t>Electrician (Tier 2)</t>
  </si>
  <si>
    <t xml:space="preserve">Chief Electrician </t>
  </si>
  <si>
    <t>Traffic Instrumentation and Control Tech (Tier 2)</t>
  </si>
  <si>
    <t>Traffic Technician</t>
  </si>
  <si>
    <t>Traffic Control Tech II</t>
  </si>
  <si>
    <t xml:space="preserve">Fleet Technician </t>
  </si>
  <si>
    <t xml:space="preserve">Mechanic I </t>
  </si>
  <si>
    <t>Auto/Small - Equipment Mechanic I</t>
  </si>
  <si>
    <t>Fleet Mechanic Aide</t>
  </si>
  <si>
    <t xml:space="preserve">Automotive Technician I </t>
  </si>
  <si>
    <t>Fleet Technician (Tier 1)</t>
  </si>
  <si>
    <t>Fleet Assistant</t>
  </si>
  <si>
    <t>Equipment Mechanic II</t>
  </si>
  <si>
    <t>Household Hazardous Waste Specialist</t>
  </si>
  <si>
    <t>Solid Waste Operator</t>
  </si>
  <si>
    <t>Hazardous Waste Technician</t>
  </si>
  <si>
    <t>Solid Waste Specialist</t>
  </si>
  <si>
    <t>Household Hazardous Waste Tech</t>
  </si>
  <si>
    <t>Community Collection Center Attendant</t>
  </si>
  <si>
    <t>Manager II - Waste Water (pos #2606)</t>
  </si>
  <si>
    <t xml:space="preserve">Water/Wastwater Plant Superintendent </t>
  </si>
  <si>
    <t>Supervisor, Wastewater/Stormwater</t>
  </si>
  <si>
    <t>Waste Water Foreman</t>
  </si>
  <si>
    <t>Manager II - Water (pos #1984)</t>
  </si>
  <si>
    <t>Water Supervisor</t>
  </si>
  <si>
    <t>Water Foreman</t>
  </si>
  <si>
    <t>Meter Service Worker</t>
  </si>
  <si>
    <t>Meter Reader I</t>
  </si>
  <si>
    <t>Utilities Technician I</t>
  </si>
  <si>
    <t>Trades Worker (pos # 0552, 1006, 1217, 1402, 1833, 2001, 2542)</t>
  </si>
  <si>
    <t>Water Billing Representative</t>
  </si>
  <si>
    <t xml:space="preserve">Customer Service Representative </t>
  </si>
  <si>
    <t>Supervisor (Tier 2)</t>
  </si>
  <si>
    <t>Utilities Engineer</t>
  </si>
  <si>
    <t>Collection &amp; Distribution Supervisor</t>
  </si>
  <si>
    <t>Utilities Maintenance Supervisor (Tier 1)</t>
  </si>
  <si>
    <t>Crew Chief - WPC</t>
  </si>
  <si>
    <t>Industrial Mechanic (Tier 1)</t>
  </si>
  <si>
    <t>Skilled Trades Worker II (Utilities &amp; Waste Water)</t>
  </si>
  <si>
    <t>Skilled Trades Worker I (Utilities &amp; Waste Water)</t>
  </si>
  <si>
    <t>Utilities Maintenance Operator (Tier 2)</t>
  </si>
  <si>
    <t>Utilities Water Maintenance Tech Trainee</t>
  </si>
  <si>
    <t>Water Operator</t>
  </si>
  <si>
    <t>Utilities Plant Operator (Tier 2)</t>
  </si>
  <si>
    <t>Water Plant Operator Class C</t>
  </si>
  <si>
    <t>Lead Operator</t>
  </si>
  <si>
    <t>Utilities Plant Operator (Tier 4)</t>
  </si>
  <si>
    <t>Water Quality Manager</t>
  </si>
  <si>
    <t>Utility Instrument Technician</t>
  </si>
  <si>
    <t>Instrument &amp; Control Specialist</t>
  </si>
  <si>
    <t>Industrial Instrumentation &amp; Control Technician (Tier 2)</t>
  </si>
  <si>
    <t>Instrument Control Technician</t>
  </si>
  <si>
    <t>INSTRUMENTATION TECHNICIAN</t>
  </si>
  <si>
    <t>Environmental Scientist (Tier 2)</t>
  </si>
  <si>
    <t>Utility &amp; Billing Services Manager</t>
  </si>
  <si>
    <t>Manager (Tier 1)</t>
  </si>
  <si>
    <t>Manager, Utility Billing &amp; Customer Service</t>
  </si>
  <si>
    <t>Utility Billing Operations Manager</t>
  </si>
  <si>
    <t>Utility Accounting Manager</t>
  </si>
  <si>
    <t>Billing Coordinator</t>
  </si>
  <si>
    <t>Utility Electrician</t>
  </si>
  <si>
    <t>Industrial Electrician (Tier 2)</t>
  </si>
  <si>
    <t>Deputy Director Utilities</t>
  </si>
  <si>
    <t>Utilities Maintenance Operator (Tier 3)</t>
  </si>
  <si>
    <t>Utilities Maintenance Tech II</t>
  </si>
  <si>
    <t>Service Worker II - WPC</t>
  </si>
  <si>
    <t>Utility Technician L3</t>
  </si>
  <si>
    <t>Utilitiy Service Worker II</t>
  </si>
  <si>
    <t>Lead Service Technician</t>
  </si>
  <si>
    <t>Utilities Maintenance Tech III</t>
  </si>
  <si>
    <t>Utilities Maintenance Operator (Tier 4)</t>
  </si>
  <si>
    <t>Service Worker III - WPC</t>
  </si>
  <si>
    <t>Utility Technician L2</t>
  </si>
  <si>
    <t>Utilitiy Service Worker III</t>
  </si>
  <si>
    <t>Utilities Plant Operator (Tier 3)</t>
  </si>
  <si>
    <t>Water Plant Operator Class B</t>
  </si>
  <si>
    <t xml:space="preserve">Sustainability Officer </t>
  </si>
  <si>
    <t>Sustainability Coordinator</t>
  </si>
  <si>
    <t>Sustainability Manager</t>
  </si>
  <si>
    <t>Environmental Specialist, Senior</t>
  </si>
  <si>
    <t>Sustainabilty Coordinator</t>
  </si>
  <si>
    <t>Manager Environmental Services</t>
  </si>
  <si>
    <t>Environmental Compliance Specialist</t>
  </si>
  <si>
    <t>Environmental Control Supervisor</t>
  </si>
  <si>
    <t>Regulatory Compliance Coordinator</t>
  </si>
  <si>
    <t>Environmental Engineering Specialist</t>
  </si>
  <si>
    <t>Recycling Program Coordinator</t>
  </si>
  <si>
    <t>Environmental Specialist I</t>
  </si>
  <si>
    <t>Environmental Compliance Specialist I</t>
  </si>
  <si>
    <t>CERTIFIED POLICE OFFICER</t>
  </si>
  <si>
    <t xml:space="preserve">Deputy Sheriff LE </t>
  </si>
  <si>
    <t>Law Enforcement Trainee</t>
  </si>
  <si>
    <t>Police Officer - Non Certified</t>
  </si>
  <si>
    <t xml:space="preserve">Sergeant LE </t>
  </si>
  <si>
    <t xml:space="preserve">Lieutenant LE </t>
  </si>
  <si>
    <t>Captain LE</t>
  </si>
  <si>
    <t>Major LE</t>
  </si>
  <si>
    <t>ASSISTANT POLICE CHIEF</t>
  </si>
  <si>
    <t xml:space="preserve">Police Service Specialist </t>
  </si>
  <si>
    <t>Police Services Specialist</t>
  </si>
  <si>
    <t>Police Records Coordinator</t>
  </si>
  <si>
    <t>Police Records Supervisor</t>
  </si>
  <si>
    <t>Office Specialist I</t>
  </si>
  <si>
    <t>Criminal Investigations Specialist</t>
  </si>
  <si>
    <t>Property Evidence Technician</t>
  </si>
  <si>
    <t>PROPERTY EVIDENCE TECHNICIAN</t>
  </si>
  <si>
    <t>Victims Advocate</t>
  </si>
  <si>
    <t>Victim Services Coordinator</t>
  </si>
  <si>
    <t>Firemedic with Paramedic Pay Additive</t>
  </si>
  <si>
    <t>Fire Medic I</t>
  </si>
  <si>
    <t>Firefigher/Paramedic</t>
  </si>
  <si>
    <t>Driver/Engineer/Paramedic</t>
  </si>
  <si>
    <t xml:space="preserve">Fire Inspector </t>
  </si>
  <si>
    <t>Fire Inspector/EMT</t>
  </si>
  <si>
    <t xml:space="preserve">Fire Captain </t>
  </si>
  <si>
    <t>Fire Rescue Captain</t>
  </si>
  <si>
    <t xml:space="preserve">Captain </t>
  </si>
  <si>
    <t>Battalion Chief/Paramedic</t>
  </si>
  <si>
    <t>BATTALION CHIEF PM</t>
  </si>
  <si>
    <t>FIRE DIVISION CHIEF</t>
  </si>
  <si>
    <t xml:space="preserve">Division Chief </t>
  </si>
  <si>
    <t>Assistant Chief of Training - Fire</t>
  </si>
  <si>
    <t>Division Chief Adminsitration</t>
  </si>
  <si>
    <t>DIRECTOR OF FIRE AND RESCUE</t>
  </si>
  <si>
    <t xml:space="preserve">Fire Marshal </t>
  </si>
  <si>
    <t>Assistant Chief/Fire Marshall</t>
  </si>
  <si>
    <t>Deputy Fire Chief - Operations</t>
  </si>
  <si>
    <t>Deputy Chief Operations and Deputy Chief Admnistration</t>
  </si>
  <si>
    <t>Inventory Management Coordinator</t>
  </si>
  <si>
    <t>Purchasing Specialist/Quartermaster</t>
  </si>
  <si>
    <t>Logistics and Support Svc Coordinator</t>
  </si>
  <si>
    <t>Warehouse/Stores Coordinator</t>
  </si>
  <si>
    <t>Supply Officer (Fire)</t>
  </si>
  <si>
    <t>Telecommunications Center Manager</t>
  </si>
  <si>
    <t>Captain Emergency Communications Center</t>
  </si>
  <si>
    <t>Police Telecommunicator Shift Supervisor I</t>
  </si>
  <si>
    <t>Communications Officer 911 (II)</t>
  </si>
  <si>
    <t>911 Call Taker I</t>
  </si>
  <si>
    <t>Police Dispatcher I</t>
  </si>
  <si>
    <t>Police Telecommunicator I</t>
  </si>
  <si>
    <t>Police Dispatcher II</t>
  </si>
  <si>
    <t xml:space="preserve">Police Service Aide  </t>
  </si>
  <si>
    <t>POLICE SERVICE AIDE</t>
  </si>
  <si>
    <t>Firefighter/Paramedic 40HR</t>
  </si>
  <si>
    <t>LATENT PRINT EXAMINER</t>
  </si>
  <si>
    <t>Animal Safety Officer</t>
  </si>
  <si>
    <t>Fire Fighter (K)</t>
  </si>
  <si>
    <t>School Board</t>
  </si>
  <si>
    <t>Lee County</t>
  </si>
  <si>
    <t>St. Lucie County</t>
  </si>
  <si>
    <t>Broward County</t>
  </si>
  <si>
    <t>School District of Palm Beach County</t>
  </si>
  <si>
    <t>Palm Beach County</t>
  </si>
  <si>
    <t>Superintendent of Schools</t>
  </si>
  <si>
    <t>Appointed by the Board</t>
  </si>
  <si>
    <t>Duval County</t>
  </si>
  <si>
    <t>Orange County</t>
  </si>
  <si>
    <t>County Mayor</t>
  </si>
  <si>
    <t>Pinellas County</t>
  </si>
  <si>
    <t>Tax Collector</t>
  </si>
  <si>
    <t>City of Miami</t>
  </si>
  <si>
    <t>Miami-Dade County</t>
  </si>
  <si>
    <t>Martin County</t>
  </si>
  <si>
    <t>Chair</t>
  </si>
  <si>
    <t>City of Lakeland</t>
  </si>
  <si>
    <t>Sarasota County</t>
  </si>
  <si>
    <t>Village of Palmetto Bay</t>
  </si>
  <si>
    <t xml:space="preserve">City of St. Augustine </t>
  </si>
  <si>
    <t>St. Johns County</t>
  </si>
  <si>
    <t>Charlotte County</t>
  </si>
  <si>
    <t>City of Casselberry</t>
  </si>
  <si>
    <t>City of Miami Beach</t>
  </si>
  <si>
    <t>City of St. Augustine Beach</t>
  </si>
  <si>
    <t>City of Wauchula</t>
  </si>
  <si>
    <t>Hardee County</t>
  </si>
  <si>
    <t>Hillsborough County</t>
  </si>
  <si>
    <t>Sarasota County Government</t>
  </si>
  <si>
    <t>Collier County</t>
  </si>
  <si>
    <t>Alachua County</t>
  </si>
  <si>
    <t>Polk County</t>
  </si>
  <si>
    <t>Commissioner-District 1</t>
  </si>
  <si>
    <t>Board Members (7)</t>
  </si>
  <si>
    <t>Elected by PBC Voters</t>
  </si>
  <si>
    <t>Clay County BOCC</t>
  </si>
  <si>
    <t>Clay County</t>
  </si>
  <si>
    <t>2400 annual stipend</t>
  </si>
  <si>
    <t>City of Marco Island</t>
  </si>
  <si>
    <t>City Council Member</t>
  </si>
  <si>
    <t>City Commissioners</t>
  </si>
  <si>
    <t>Match
(L,S,H)</t>
  </si>
  <si>
    <t>Mayor/Commission</t>
  </si>
  <si>
    <t>Manatee County</t>
  </si>
  <si>
    <t>Board of County Commissioners</t>
  </si>
  <si>
    <t>South Florida Regional Transit Authority</t>
  </si>
  <si>
    <t>$5400 - Car Allowance; $1200 - Cell Phone Stipend; $26000 - Deferred Compensation</t>
  </si>
  <si>
    <t>CM Cash Allow, Auto Allow</t>
  </si>
  <si>
    <t>TOWN MANAGER</t>
  </si>
  <si>
    <t>COUNCIL</t>
  </si>
  <si>
    <t xml:space="preserve">Contractual </t>
  </si>
  <si>
    <t>Town of Longboat Key</t>
  </si>
  <si>
    <t>COMMISSION</t>
  </si>
  <si>
    <t>CHIEF ADMINISTRATIVE OFFICER</t>
  </si>
  <si>
    <t>Auto Allowance $6,000 Annually; Deferred Comp $25,000 Annually</t>
  </si>
  <si>
    <t>BCC</t>
  </si>
  <si>
    <t>Council/Board</t>
  </si>
  <si>
    <t xml:space="preserve">Car Allowance and Cell Phone or Communication Allowance </t>
  </si>
  <si>
    <t>Salary Per Contract</t>
  </si>
  <si>
    <t xml:space="preserve">Car Allowance = $500 /month
Cell Allowance = $200 /month
</t>
  </si>
  <si>
    <t>Mayor and City Commissioners</t>
  </si>
  <si>
    <t>CITY MANAGER</t>
  </si>
  <si>
    <t>Has City vehicle</t>
  </si>
  <si>
    <t>Appointed by Commission</t>
  </si>
  <si>
    <t>Car allowance - monthly</t>
  </si>
  <si>
    <t>Salary by Contract</t>
  </si>
  <si>
    <t>County Commisioners</t>
  </si>
  <si>
    <t>No min./max (employee agreement)</t>
  </si>
  <si>
    <t>Village of Pinecrest</t>
  </si>
  <si>
    <t xml:space="preserve">Assitant City Manager </t>
  </si>
  <si>
    <t>Deputy County Administrator/Chief of Staff</t>
  </si>
  <si>
    <t xml:space="preserve">Deputy Executive Director of Administration </t>
  </si>
  <si>
    <t>$4800 - Car Allowance; $1200 - Cell Phone Stipend</t>
  </si>
  <si>
    <t>Deputy Executive Director of Operations</t>
  </si>
  <si>
    <t>ADMINISTRATIVE AIDE - MA - IV (Deputy Chief Administrative Officer)</t>
  </si>
  <si>
    <t>Deputy County Administrator/ Development &amp; Infrastructure</t>
  </si>
  <si>
    <t>Deputy County Administrator/ Chief Financial Administrator</t>
  </si>
  <si>
    <t>Deputy Supt / Chief of Schools</t>
  </si>
  <si>
    <t>ASSISTANT CITY MANAGER</t>
  </si>
  <si>
    <t>Deputy Town Manager</t>
  </si>
  <si>
    <t>Assistant City Manager/Director of Parks and Human Services</t>
  </si>
  <si>
    <t>Vehicle Allowance ($400/month)</t>
  </si>
  <si>
    <t>Auto Allow</t>
  </si>
  <si>
    <t>DEPUTY CITY MANAGER</t>
  </si>
  <si>
    <t>CEO</t>
  </si>
  <si>
    <t>GENERAL COUNSEL</t>
  </si>
  <si>
    <t>$400 Car Allowance</t>
  </si>
  <si>
    <t>Agency Attorney in Department of Legal Affairs</t>
  </si>
  <si>
    <t>Major in Department of Legal Affairs</t>
  </si>
  <si>
    <t>City Attorney (in-house)</t>
  </si>
  <si>
    <t>General Counsel and Chief of Legislative Affairs</t>
  </si>
  <si>
    <t xml:space="preserve">Car Allowance = $800 /month
Cell Allowance = $300 /month
</t>
  </si>
  <si>
    <t>General Counsel to the Board</t>
  </si>
  <si>
    <t>Villlage Attorney</t>
  </si>
  <si>
    <t>COUNCIL AUDITOR</t>
  </si>
  <si>
    <t>Independent Auditor General</t>
  </si>
  <si>
    <t>Greater Orlando Aviation Authority</t>
  </si>
  <si>
    <t>INTERNAL AUDITOR</t>
  </si>
  <si>
    <t>Internal Audit Manager</t>
  </si>
  <si>
    <t xml:space="preserve">Director of Audit and Compliance </t>
  </si>
  <si>
    <t>Dir. of Finance</t>
  </si>
  <si>
    <t>Commission Auditor</t>
  </si>
  <si>
    <t>Broadband</t>
  </si>
  <si>
    <t>CITY CLERK</t>
  </si>
  <si>
    <t>Assistant CM</t>
  </si>
  <si>
    <t>Vehicle Allowance</t>
  </si>
  <si>
    <t>vacant</t>
  </si>
  <si>
    <t>TOWN CLERK</t>
  </si>
  <si>
    <t>phone</t>
  </si>
  <si>
    <t>City Manger</t>
  </si>
  <si>
    <t>Clerk to the School Board</t>
  </si>
  <si>
    <t>NonExempt</t>
  </si>
  <si>
    <t>n/a</t>
  </si>
  <si>
    <t>Budget is Fin/Adm</t>
  </si>
  <si>
    <t>SUPERVISOR OF ELECTIONS</t>
  </si>
  <si>
    <t>Car Allowance = $300 /month
Cell Allowance = $100 /month</t>
  </si>
  <si>
    <t>Vehicle Allowance ($550/month)</t>
  </si>
  <si>
    <t>No min./max (employee agreement); Position also responsible for Records Management</t>
  </si>
  <si>
    <t>Deputy Director COO</t>
  </si>
  <si>
    <t>DIRECTOR OF FINANCE &amp; ADMINISTRATION/CHIEF FINANCIAL OFFICER</t>
  </si>
  <si>
    <t xml:space="preserve">Dir. of Finance &amp; Admin. Services  </t>
  </si>
  <si>
    <t>Director of Financial Services</t>
  </si>
  <si>
    <t>Assistant City Manager of Finance and Administration</t>
  </si>
  <si>
    <t>Finance &amp; Administrative Services Director</t>
  </si>
  <si>
    <t>Director of Finance</t>
  </si>
  <si>
    <t>Director, Budget &amp; Administrative Svc</t>
  </si>
  <si>
    <t>Includes following divisions: Fiscal Svc,  IT, Purchasing, Fleet, Transit, Risk Management, Records</t>
  </si>
  <si>
    <t>$1200 - Cell Phone Stipend</t>
  </si>
  <si>
    <t>FINANCE DIRECTOR</t>
  </si>
  <si>
    <t>Position oversees IT Division and Risk Management</t>
  </si>
  <si>
    <t>Asst CM</t>
  </si>
  <si>
    <t>Director of Finance &amp; Accounting</t>
  </si>
  <si>
    <t>same</t>
  </si>
  <si>
    <t>Chief Deputy Director Finance Division</t>
  </si>
  <si>
    <t>Budget &amp; Performance Improvement Director</t>
  </si>
  <si>
    <t>Director, Office of Mangement and Budget</t>
  </si>
  <si>
    <t>Director of Budget and Strategy</t>
  </si>
  <si>
    <t>Director 3</t>
  </si>
  <si>
    <t>Assistant County Administrator/ Fiscal Service</t>
  </si>
  <si>
    <t>CFO</t>
  </si>
  <si>
    <t>BUDGET OFFICER</t>
  </si>
  <si>
    <t>Director of Finance/CFO</t>
  </si>
  <si>
    <t>OMB Director</t>
  </si>
  <si>
    <t>Director of Budget &amp; Performance Management</t>
  </si>
  <si>
    <t>Budget &amp; Management Services Director</t>
  </si>
  <si>
    <t>Employees and Budget are part of Finance</t>
  </si>
  <si>
    <t>Budget Management Div Mgr</t>
  </si>
  <si>
    <t>Budget &amp; Grants Manager</t>
  </si>
  <si>
    <t>Director of Financial Srv</t>
  </si>
  <si>
    <t>Director of Office of Management and Budget</t>
  </si>
  <si>
    <t>Office of Management &amp; Budget Manager</t>
  </si>
  <si>
    <t>Manager, Fiscal Services</t>
  </si>
  <si>
    <t>Director, Budget &amp; Admin Svc</t>
  </si>
  <si>
    <t>Manager, Budgets &amp; AP</t>
  </si>
  <si>
    <t>FINANCE DIR</t>
  </si>
  <si>
    <t>Bureau Director-Chief Procurement Officer in Commercial Services</t>
  </si>
  <si>
    <t xml:space="preserve">Procurement Director </t>
  </si>
  <si>
    <t>Director of Procurement</t>
  </si>
  <si>
    <t>Director of Purchasing</t>
  </si>
  <si>
    <t>City Manager or Assistant City Manager - Finance and Administration</t>
  </si>
  <si>
    <t>Director 2</t>
  </si>
  <si>
    <t>CHIEF OF PROCUREMENT DIVISION</t>
  </si>
  <si>
    <t>Dep. City Mgr.</t>
  </si>
  <si>
    <t>Procurement Official</t>
  </si>
  <si>
    <t>GENERAL SERVICES DIRECTOR</t>
  </si>
  <si>
    <t>PURCHASING DIRECTOR</t>
  </si>
  <si>
    <t>Purchasing and Contracts Manager</t>
  </si>
  <si>
    <t>Fin. Serv.Administrative Mgr.</t>
  </si>
  <si>
    <t>Asst. Dir. Of Financial Services</t>
  </si>
  <si>
    <t>Risk &amp; Purchasing Director</t>
  </si>
  <si>
    <t>Support Services Director</t>
  </si>
  <si>
    <t>Administrative Services Manager</t>
  </si>
  <si>
    <t>Purchasing &amp; Risk Manager</t>
  </si>
  <si>
    <t>Procurement Specilaist</t>
  </si>
  <si>
    <t>Bureau Director-Chief Risk Officer in Personnel Services</t>
  </si>
  <si>
    <t># of EE also includes ee in Human Resources, Risk mgmt and Benefits</t>
  </si>
  <si>
    <t xml:space="preserve">Director of Human Resources </t>
  </si>
  <si>
    <t>Senior Director, HR &amp; Risk Mgmt</t>
  </si>
  <si>
    <t>Dir. of Human Resources</t>
  </si>
  <si>
    <t>Human Resources and Risk Management Director</t>
  </si>
  <si>
    <t>Director of Human Resources</t>
  </si>
  <si>
    <t>Director of Risk Management</t>
  </si>
  <si>
    <t>Director of Management Services</t>
  </si>
  <si>
    <t>HUMAN RESOURCES DIRECTOR</t>
  </si>
  <si>
    <t>Dir Risk &amp; Benefits Mgmt</t>
  </si>
  <si>
    <t>Only Benefits (no HR)</t>
  </si>
  <si>
    <t>Director of HR and Risk Management</t>
  </si>
  <si>
    <t>Human Resources Director (Dept includes Risk)</t>
  </si>
  <si>
    <t xml:space="preserve">Village Manager </t>
  </si>
  <si>
    <t>Director, HR &amp; Administrative Services</t>
  </si>
  <si>
    <t>HR Director</t>
  </si>
  <si>
    <t xml:space="preserve">Director of HR and Operations </t>
  </si>
  <si>
    <t>Administrative Services Director</t>
  </si>
  <si>
    <t>DIRECTOR OF EMPLOYEE SERVICES</t>
  </si>
  <si>
    <t>Chief of Human Resources</t>
  </si>
  <si>
    <t>Division Manager - HR/Labor</t>
  </si>
  <si>
    <t xml:space="preserve">Director, Human Resources </t>
  </si>
  <si>
    <t>Equity &amp; Human Resources Director</t>
  </si>
  <si>
    <t>Director of Mgmt Svc</t>
  </si>
  <si>
    <t>Deputy HR Director</t>
  </si>
  <si>
    <t xml:space="preserve">Risk Management Div Director </t>
  </si>
  <si>
    <t xml:space="preserve">HR Director </t>
  </si>
  <si>
    <t>RISK MANAGER</t>
  </si>
  <si>
    <t>Employees and Budget are part of HR</t>
  </si>
  <si>
    <t>Risk Management Director</t>
  </si>
  <si>
    <t>Dir Risk&amp;EE Bens</t>
  </si>
  <si>
    <t>Risk and Safety Manager</t>
  </si>
  <si>
    <t xml:space="preserve">Public Works Director </t>
  </si>
  <si>
    <t>DEES Director (Public Works and Utilities)</t>
  </si>
  <si>
    <t>Director of Public Works</t>
  </si>
  <si>
    <t>Town Manger</t>
  </si>
  <si>
    <t>DIRECTOR OF PUBLIC WORKS</t>
  </si>
  <si>
    <t>Director, Engineering, Parks &amp; Public Works</t>
  </si>
  <si>
    <t>PUBLIC WORKS DIRECTOR</t>
  </si>
  <si>
    <t>Waste and Recycling Director</t>
  </si>
  <si>
    <t>Solid Waste/General Services Director</t>
  </si>
  <si>
    <t>Community Services Admin.</t>
  </si>
  <si>
    <t>Car to Drive</t>
  </si>
  <si>
    <t>Assistant County Administrator/ Public Works</t>
  </si>
  <si>
    <t>Utilities and Solid Waste Director</t>
  </si>
  <si>
    <t>Director of Public Utilities</t>
  </si>
  <si>
    <t>Assitant City Manager</t>
  </si>
  <si>
    <t>General Manager, Water &amp; Sewer</t>
  </si>
  <si>
    <t>Director of Utilities</t>
  </si>
  <si>
    <t xml:space="preserve">Deputy Director of Utilities </t>
  </si>
  <si>
    <t>UTILITIES DIRECTOR</t>
  </si>
  <si>
    <t>Director of Environmental &amp; Engineering Services</t>
  </si>
  <si>
    <t>Director of Engineering &amp; Construction</t>
  </si>
  <si>
    <t>Civil Engineer Manager</t>
  </si>
  <si>
    <t>Asst Director of Public Works</t>
  </si>
  <si>
    <t>CHIEF OF ENGINEERING CONSTRUCTION MANAGEMENT</t>
  </si>
  <si>
    <t>Division Director Development Review</t>
  </si>
  <si>
    <t>Director Development Svcs</t>
  </si>
  <si>
    <t>Section Manager 3</t>
  </si>
  <si>
    <t>Transportation Engineering Director</t>
  </si>
  <si>
    <t>CITY ENGINEER</t>
  </si>
  <si>
    <t>Director of Development Services</t>
  </si>
  <si>
    <t>PW Director</t>
  </si>
  <si>
    <t>Deputy Public Works Director/City Engineer</t>
  </si>
  <si>
    <t>Engineering Manager</t>
  </si>
  <si>
    <t>Employee recently promoted to position</t>
  </si>
  <si>
    <t xml:space="preserve">Building Director </t>
  </si>
  <si>
    <t>Director of Building</t>
  </si>
  <si>
    <t>Dir Building Code Services</t>
  </si>
  <si>
    <t>COO</t>
  </si>
  <si>
    <t>Vehicle Allowance ($200/month)</t>
  </si>
  <si>
    <t>CHIEF OF PUBLIC BUILDINGS</t>
  </si>
  <si>
    <t>PZB Director</t>
  </si>
  <si>
    <t>Division Director Building &amp; Construction Services</t>
  </si>
  <si>
    <t>Building Services Div Mgr</t>
  </si>
  <si>
    <t>Planning &amp; Building Director</t>
  </si>
  <si>
    <t>Neighborhood Development Services Director</t>
  </si>
  <si>
    <t>Asst Director of Community &amp; Economic Development</t>
  </si>
  <si>
    <t>Director of Community Affairs</t>
  </si>
  <si>
    <t>Planning Director</t>
  </si>
  <si>
    <t>Economic &amp; Development Services Director</t>
  </si>
  <si>
    <t>Director Development Servcies</t>
  </si>
  <si>
    <t>DEVELOPMENT SERVICES DIRECTOR</t>
  </si>
  <si>
    <t>Director, Engineering &amp; Building Services</t>
  </si>
  <si>
    <t>CHIEF OF DEVELOPMENT SERVICES</t>
  </si>
  <si>
    <t>Director of Planning and Development</t>
  </si>
  <si>
    <t>Permit Manager</t>
  </si>
  <si>
    <t>DIRECTOR OF PLANNING AND DEVELOPMENT</t>
  </si>
  <si>
    <t>Director of Zoning / Zoning Administrator</t>
  </si>
  <si>
    <t>Assistant City Manager or designee</t>
  </si>
  <si>
    <t>Senior Director</t>
  </si>
  <si>
    <t>Director of Planning &amp; Capital Development</t>
  </si>
  <si>
    <t>Director of Planning &amp; Development</t>
  </si>
  <si>
    <t>PLAN/ECON DEV DIRECTOR</t>
  </si>
  <si>
    <t>Planning and Zoning Manager</t>
  </si>
  <si>
    <t>Planning and Engineering Director</t>
  </si>
  <si>
    <t>Community, Planning, and Development Director</t>
  </si>
  <si>
    <t>Community Planning &amp; Housing Manager</t>
  </si>
  <si>
    <t xml:space="preserve">Assistant Director, Planning and Zonning </t>
  </si>
  <si>
    <t>Director of Community Development</t>
  </si>
  <si>
    <t>Planning &amp; Zoning Division Director</t>
  </si>
  <si>
    <t>Deputy Finance Director/CRA Director</t>
  </si>
  <si>
    <t>Assistant Director of Development Services</t>
  </si>
  <si>
    <t>Community &amp; Economic Development Director</t>
  </si>
  <si>
    <t>Community Redeveopment Agency Executive Director</t>
  </si>
  <si>
    <t>Land Development Director</t>
  </si>
  <si>
    <t>Dir of Community Development</t>
  </si>
  <si>
    <t>Neighborhood/Com. Svc.  Dir.</t>
  </si>
  <si>
    <t>CHIEF OF COMMUNITY PLANNING</t>
  </si>
  <si>
    <t>Economic Development Director</t>
  </si>
  <si>
    <t>Director of Parks &amp; Recreation</t>
  </si>
  <si>
    <t>Director of Parks and Recreation</t>
  </si>
  <si>
    <t>DIRECTOR OF PARKS, RECREATION, AND COMMUNITY SERVICES</t>
  </si>
  <si>
    <t>Director - Parks and Natural Resources</t>
  </si>
  <si>
    <t>RECREATION PROGRAMS ADMIN</t>
  </si>
  <si>
    <t>REC&amp;CULTURAL ARTS DIR</t>
  </si>
  <si>
    <t>Director Parks &amp; Recreation</t>
  </si>
  <si>
    <t>Assistant County Administrator/ Compliance, Communities &amp; Conservation</t>
  </si>
  <si>
    <t>Director, Parks, Recreation &amp; Cultural arts</t>
  </si>
  <si>
    <t>Director, Parks and Recreation</t>
  </si>
  <si>
    <t>Director of Parks and Rec</t>
  </si>
  <si>
    <t>Director, Parks and Leisure Services</t>
  </si>
  <si>
    <t>Natural Resources Director</t>
  </si>
  <si>
    <t>LIBRARY DIRECTOR</t>
  </si>
  <si>
    <t>Assistant County Admnistrator/ Asset Management &amp; Knowledge Commons</t>
  </si>
  <si>
    <t>Director, Library and Cultural Services</t>
  </si>
  <si>
    <t>Manager of Library Services</t>
  </si>
  <si>
    <t>City Librarian</t>
  </si>
  <si>
    <t>Manager, Libraries and History</t>
  </si>
  <si>
    <t>Library Services Manager</t>
  </si>
  <si>
    <t>Director of Library</t>
  </si>
  <si>
    <t>Bureau Director-Chief Information Officer in Information Technology</t>
  </si>
  <si>
    <t xml:space="preserve">Chief Informantion Officer </t>
  </si>
  <si>
    <t>Chief Information Officer, BTS</t>
  </si>
  <si>
    <t>Chief Information Officer / Director of IT</t>
  </si>
  <si>
    <t>Director of Information Systems</t>
  </si>
  <si>
    <t>Director of IT</t>
  </si>
  <si>
    <t>Director of Information Technology</t>
  </si>
  <si>
    <t xml:space="preserve">IT Director </t>
  </si>
  <si>
    <t>Director - IT</t>
  </si>
  <si>
    <t>Comptroller/Director of Information Technology</t>
  </si>
  <si>
    <t>IT Director</t>
  </si>
  <si>
    <t>CIO &amp; Director of Info Tech</t>
  </si>
  <si>
    <t>Information Systems Director</t>
  </si>
  <si>
    <t>IT Administrator</t>
  </si>
  <si>
    <t>TECHNOLOGY SERVICES DIR</t>
  </si>
  <si>
    <t>VP Information Services</t>
  </si>
  <si>
    <t>Informational Technology Director</t>
  </si>
  <si>
    <t>IT Director / CIO</t>
  </si>
  <si>
    <t>Director, IT</t>
  </si>
  <si>
    <t>Auto</t>
  </si>
  <si>
    <t>Division Manager Sr., Information Technology</t>
  </si>
  <si>
    <t>Technology Services Director</t>
  </si>
  <si>
    <t>Information Technology (IT) Manager</t>
  </si>
  <si>
    <t>Mobile Phone Allowance of $85/Month</t>
  </si>
  <si>
    <t>Supervises IT Division of 1, h/e, is overseen by Finance Director</t>
  </si>
  <si>
    <t xml:space="preserve">Police Chief </t>
  </si>
  <si>
    <t>Chief of Police</t>
  </si>
  <si>
    <t>POLICE CHIEF</t>
  </si>
  <si>
    <t>Chief School Police &amp; District Security</t>
  </si>
  <si>
    <t>Chief Law Enforcement in Chief of Law Enforcement Operations</t>
  </si>
  <si>
    <t>SHERIFF</t>
  </si>
  <si>
    <t>City Vehicle</t>
  </si>
  <si>
    <t>FIRE CHIEF</t>
  </si>
  <si>
    <t>Includes following divisions: Animal Control, Emergency Mgt, Fire/EMS and Radio</t>
  </si>
  <si>
    <t>Fire-Rescue Chief</t>
  </si>
  <si>
    <t>Chief of Fire Rescue</t>
  </si>
  <si>
    <t>Fire Rescue Services Director</t>
  </si>
  <si>
    <t>Building Director/Building Official</t>
  </si>
  <si>
    <t xml:space="preserve">Director - Building and Development Services </t>
  </si>
  <si>
    <t>Director of Building/Building Official</t>
  </si>
  <si>
    <t>CHIEF OF BUILDING INSPECTION</t>
  </si>
  <si>
    <t xml:space="preserve">Head of Facilities </t>
  </si>
  <si>
    <t>Building Division Director</t>
  </si>
  <si>
    <t>Director, Recreation and Neighborhood Services</t>
  </si>
  <si>
    <t xml:space="preserve">Director of Active Aging </t>
  </si>
  <si>
    <t>Superintendant of Recreation</t>
  </si>
  <si>
    <t>CRA/Main Street Director</t>
  </si>
  <si>
    <t>Division Director-Bureau of Emergency Svc</t>
  </si>
  <si>
    <t>Deputy County Manager-Public Safety</t>
  </si>
  <si>
    <t>Emergency Manager</t>
  </si>
  <si>
    <t xml:space="preserve">Deputy Chief </t>
  </si>
  <si>
    <t>Receptionist / Typist</t>
  </si>
  <si>
    <t>Non-exempt</t>
  </si>
  <si>
    <t>Receptionist/Staff Assistant</t>
  </si>
  <si>
    <t>Office Support Specialist I</t>
  </si>
  <si>
    <t>Clerk I</t>
  </si>
  <si>
    <t>Administrative Aide/Receptionist</t>
  </si>
  <si>
    <t xml:space="preserve">Office Assistant </t>
  </si>
  <si>
    <t>Receptionist/Switchboard Operator I</t>
  </si>
  <si>
    <t>Data Entry/Receptionist</t>
  </si>
  <si>
    <t>Cashier I</t>
  </si>
  <si>
    <t>Customer Services Specialist</t>
  </si>
  <si>
    <t>Customer Service Representative I or II</t>
  </si>
  <si>
    <t>Cashier/Accounting Clerk</t>
  </si>
  <si>
    <t>Customer Care Representative</t>
  </si>
  <si>
    <t>Station Agent</t>
  </si>
  <si>
    <t>Student Account Services Representative</t>
  </si>
  <si>
    <t xml:space="preserve">Customer Service Specialist </t>
  </si>
  <si>
    <t>Central Services Technician</t>
  </si>
  <si>
    <t>Mail Courier</t>
  </si>
  <si>
    <t>Mail Courier 1</t>
  </si>
  <si>
    <t>Warehouse Receiving Technician</t>
  </si>
  <si>
    <t>Staff Assistant - Courier</t>
  </si>
  <si>
    <t>Couier</t>
  </si>
  <si>
    <t>Van Operator</t>
  </si>
  <si>
    <t>Records Systems Specialist</t>
  </si>
  <si>
    <t xml:space="preserve">Records Management Specialist </t>
  </si>
  <si>
    <t>Agenda/Records Coordinator</t>
  </si>
  <si>
    <t>Official Records Specialist, Lead</t>
  </si>
  <si>
    <t>Records Management Technician</t>
  </si>
  <si>
    <t>Administrative Specialist II Permit Records Custodian (pos #0747, 0759)</t>
  </si>
  <si>
    <t>Records Techician</t>
  </si>
  <si>
    <t>Records Technician II</t>
  </si>
  <si>
    <t>Records Specialist 1</t>
  </si>
  <si>
    <t>Administrative Aide I</t>
  </si>
  <si>
    <t>ASSISTANT TOWN CLERK</t>
  </si>
  <si>
    <t>Administrative Specialist II (31176)</t>
  </si>
  <si>
    <t>Office Support Specialist II</t>
  </si>
  <si>
    <t>Staff  Assistant</t>
  </si>
  <si>
    <t>Office Assistant or Office Clerk</t>
  </si>
  <si>
    <t>Administrative Clerk</t>
  </si>
  <si>
    <t>School Office Assistant</t>
  </si>
  <si>
    <t>Office Assisant PT</t>
  </si>
  <si>
    <t>Office Assistant/Receptionist</t>
  </si>
  <si>
    <t>Library Service &amp; Technology Guide (Tier 1)</t>
  </si>
  <si>
    <t>Library Technical Assistant</t>
  </si>
  <si>
    <t>Library Clerk</t>
  </si>
  <si>
    <t>Administrative Assistant I-II</t>
  </si>
  <si>
    <t>Administrative Support Specialist 1</t>
  </si>
  <si>
    <t>Administrative Specialist III (31186)</t>
  </si>
  <si>
    <t xml:space="preserve">Administrtive Assistant III </t>
  </si>
  <si>
    <t>Administrative Services Specialist</t>
  </si>
  <si>
    <t xml:space="preserve">Legal Secretary </t>
  </si>
  <si>
    <t>Legal Administrative Asst.</t>
  </si>
  <si>
    <t>Legal Clerk</t>
  </si>
  <si>
    <t>Assistant to Town Manager</t>
  </si>
  <si>
    <t>Executive Assistant 3</t>
  </si>
  <si>
    <t xml:space="preserve">Executive Office Associate </t>
  </si>
  <si>
    <t>Executive Assistant to the County Administrator; Executive Assistant to County Administration; Executive Assistant to BCC; Executive Assistant to Economic Development Director</t>
  </si>
  <si>
    <t>Executive Asst. to the City Manager</t>
  </si>
  <si>
    <t>Administrative Manager</t>
  </si>
  <si>
    <t>Executive Assistant/ Office Manager</t>
  </si>
  <si>
    <t>Executive Administrative Assistant, President and Board</t>
  </si>
  <si>
    <t>Executive Assistant to Village Manager</t>
  </si>
  <si>
    <t>Administrative Assistant IV</t>
  </si>
  <si>
    <t>Administrative Specialist III 31186 (OCA pos #5, 10, 11, 803, 2196)</t>
  </si>
  <si>
    <t>Warehouse Coordinator</t>
  </si>
  <si>
    <t>Storekeeper I</t>
  </si>
  <si>
    <t xml:space="preserve">Purchasing Specialist </t>
  </si>
  <si>
    <t>Storekeeper II</t>
  </si>
  <si>
    <t>Inventory Assistant, T</t>
  </si>
  <si>
    <t>BUILDING CLERK</t>
  </si>
  <si>
    <t>Permit &amp; Licensing Technician I</t>
  </si>
  <si>
    <t>Building Permit Coordinator/Licensing Clerk I-II</t>
  </si>
  <si>
    <t>Development Services Facilitator</t>
  </si>
  <si>
    <t>DEVELOPMENT PERMIT TECHNICIAN</t>
  </si>
  <si>
    <t>Permit and Licensing Technician</t>
  </si>
  <si>
    <t>Permit Tech</t>
  </si>
  <si>
    <t>Development Technician I</t>
  </si>
  <si>
    <t>Permits Technician</t>
  </si>
  <si>
    <t>Permit Clerk and Plans Processing Clerk</t>
  </si>
  <si>
    <t xml:space="preserve">Permit Processor </t>
  </si>
  <si>
    <t>Development Review Technician</t>
  </si>
  <si>
    <t>Permits Tech I</t>
  </si>
  <si>
    <t>Building Permit Technician 1</t>
  </si>
  <si>
    <t>Permit Service Technician</t>
  </si>
  <si>
    <t>Engineering Intern</t>
  </si>
  <si>
    <t>Intern-Engineering; Intern-General; Intern-High School; Intern-IT; Intern-Professional; Intern-Trades/Technical</t>
  </si>
  <si>
    <t>Positions are not budgeted; hourly rate ranges from $9.00 to $21.75 depending on type of school and year in school</t>
  </si>
  <si>
    <t>Intern, T</t>
  </si>
  <si>
    <t>Parking Garage Service Attendant</t>
  </si>
  <si>
    <t>Parks &amp; Recreation Assistant</t>
  </si>
  <si>
    <t>Parking Enforcement</t>
  </si>
  <si>
    <t>Part-time positions</t>
  </si>
  <si>
    <t xml:space="preserve">Financial Analyst </t>
  </si>
  <si>
    <t>Accounting Clerk I-II</t>
  </si>
  <si>
    <t>Accounts Payable Specialist I</t>
  </si>
  <si>
    <t>Accountant 1/Utility Billing</t>
  </si>
  <si>
    <t>Finance Operations Clerk</t>
  </si>
  <si>
    <t>Accounts Payable Technician</t>
  </si>
  <si>
    <t>General Clerk</t>
  </si>
  <si>
    <t>Accountant 3 PR/AR/FA</t>
  </si>
  <si>
    <t xml:space="preserve">Senior Payroll Specialist </t>
  </si>
  <si>
    <t>HR Analyst III</t>
  </si>
  <si>
    <t>Accounting and Administrative Assistant</t>
  </si>
  <si>
    <t>Finance Operations Technician</t>
  </si>
  <si>
    <t>Finance Accounting Specialist</t>
  </si>
  <si>
    <t>Accounts Payable Administrator</t>
  </si>
  <si>
    <t>Fiscal Coordinator</t>
  </si>
  <si>
    <t>Accountant/Payroll Technician</t>
  </si>
  <si>
    <t xml:space="preserve">Staff Accountant </t>
  </si>
  <si>
    <t>Fiscal Assistant</t>
  </si>
  <si>
    <t>Accounting &amp; Finance Technician</t>
  </si>
  <si>
    <t>Fiscal Specialist I, II, III</t>
  </si>
  <si>
    <t>Financial Analyst I &amp; II</t>
  </si>
  <si>
    <t xml:space="preserve">Accountant  </t>
  </si>
  <si>
    <t>Accountant 2</t>
  </si>
  <si>
    <t>Accountant I, II, III</t>
  </si>
  <si>
    <t>Senior Accounting Analyst</t>
  </si>
  <si>
    <t>Financial Analyst III</t>
  </si>
  <si>
    <t>Manager, Financial</t>
  </si>
  <si>
    <t>Accountant IV</t>
  </si>
  <si>
    <t>Accountant III</t>
  </si>
  <si>
    <t>Assistant Director - Finance</t>
  </si>
  <si>
    <t>Assistant Director, Finance</t>
  </si>
  <si>
    <t>Assistant Finance Director/Controller</t>
  </si>
  <si>
    <t>Assistant Controller</t>
  </si>
  <si>
    <t>Assistant Director of Finance &amp; Accounting</t>
  </si>
  <si>
    <t>Senior Management and Budget Analyst</t>
  </si>
  <si>
    <t>Human Resources Consultant</t>
  </si>
  <si>
    <t>HUMAN RESOURCES GENERALIST</t>
  </si>
  <si>
    <t>Human Resources Strategist</t>
  </si>
  <si>
    <t>Support Services Genealist</t>
  </si>
  <si>
    <t>Assistant Director, Human Resources</t>
  </si>
  <si>
    <t>Human Resource Admin II</t>
  </si>
  <si>
    <t xml:space="preserve">Human Resources Manager </t>
  </si>
  <si>
    <t>Unit Manager - Labor &amp; Human Resources</t>
  </si>
  <si>
    <t>Human Resources Officer</t>
  </si>
  <si>
    <t>Human Resources Manager/Grants Coordinator</t>
  </si>
  <si>
    <t>Talent Acquisition Manager</t>
  </si>
  <si>
    <t>Sr. Human Resources Generalist</t>
  </si>
  <si>
    <t>Asst Manager- Human Resources</t>
  </si>
  <si>
    <t>Employment &amp; Benefits Services Manager</t>
  </si>
  <si>
    <t>HR &amp; Communications Manager</t>
  </si>
  <si>
    <t>Human Resources Manager/Payroll Manager</t>
  </si>
  <si>
    <t>Human Resource Specialist</t>
  </si>
  <si>
    <t>Senior Secretary</t>
  </si>
  <si>
    <t>Learning and Professional Development Manager</t>
  </si>
  <si>
    <t>Employee Development Specialist</t>
  </si>
  <si>
    <t>Learning and Organizational Dev Spec.</t>
  </si>
  <si>
    <t>HR Specialist - EE &amp; D</t>
  </si>
  <si>
    <t xml:space="preserve">Training Specialist </t>
  </si>
  <si>
    <t>Departmental Training Specialist</t>
  </si>
  <si>
    <t>Safety Management Coordinator</t>
  </si>
  <si>
    <t>Claims Manager</t>
  </si>
  <si>
    <t>HR Specialist (1711)</t>
  </si>
  <si>
    <t>Claims Coordinator</t>
  </si>
  <si>
    <t>Benefits Analyst</t>
  </si>
  <si>
    <t>Claims Adjuster 1</t>
  </si>
  <si>
    <t>Claims Adjuster</t>
  </si>
  <si>
    <t>Risk Management Assistant</t>
  </si>
  <si>
    <t>Workers Compensation Specialist</t>
  </si>
  <si>
    <t>Programmer</t>
  </si>
  <si>
    <t>Programmer, Senior</t>
  </si>
  <si>
    <t>Software Release Engineer-I</t>
  </si>
  <si>
    <t>Programmer/ Analyst</t>
  </si>
  <si>
    <t>IT Professional II (pos #1125)</t>
  </si>
  <si>
    <t>Programmer/Analyst 1</t>
  </si>
  <si>
    <t>IT Project Manager, Senior</t>
  </si>
  <si>
    <t>Software Release Engineer-II</t>
  </si>
  <si>
    <t>Business Systems Analyst, Senior</t>
  </si>
  <si>
    <t>Systems Architecture Supervisor</t>
  </si>
  <si>
    <t>IT Systems Engineer</t>
  </si>
  <si>
    <t>Application Services Team Lead</t>
  </si>
  <si>
    <t xml:space="preserve">IT Professional IV (Sr. Systems Analyst IV pos #0993, 0697, 0036, 0340, 2558) </t>
  </si>
  <si>
    <t>Programmer/Analyst 2</t>
  </si>
  <si>
    <t>System Support Analyst</t>
  </si>
  <si>
    <t>SYSTEMS ANALYST</t>
  </si>
  <si>
    <t>IT Business Analyst, Sr.</t>
  </si>
  <si>
    <t>Senior Information Tech. Specialist</t>
  </si>
  <si>
    <t>MIS Systems Manager</t>
  </si>
  <si>
    <t>Network Support Specialist</t>
  </si>
  <si>
    <t xml:space="preserve">Business Systems Analyst  </t>
  </si>
  <si>
    <t>IT Sr Specialist</t>
  </si>
  <si>
    <t>Network Technician, Senior</t>
  </si>
  <si>
    <t>Desktop Analyst</t>
  </si>
  <si>
    <t>Deputy General Counsel</t>
  </si>
  <si>
    <t>Senior Assistant County Attorney</t>
  </si>
  <si>
    <t>Associate General Counsel</t>
  </si>
  <si>
    <t>Assistant County Attorney I, II, III</t>
  </si>
  <si>
    <t>Assistant City Attorney I (1409)</t>
  </si>
  <si>
    <t>Assistant CIty Clerk (2002)</t>
  </si>
  <si>
    <t>Assistant Village Clerk</t>
  </si>
  <si>
    <t>Recording Secretary</t>
  </si>
  <si>
    <t>Paralegal (2203)</t>
  </si>
  <si>
    <t>Purchasing Agent II</t>
  </si>
  <si>
    <t>Procurement Aide</t>
  </si>
  <si>
    <t>Procurement Professional II</t>
  </si>
  <si>
    <t>Procurement Analyst Assistant</t>
  </si>
  <si>
    <t>Purchasing Specialist II</t>
  </si>
  <si>
    <t>Purchasing Agent, Senior</t>
  </si>
  <si>
    <t>Senior Procurement Contracting Officer</t>
  </si>
  <si>
    <t>Purchasing Agent - Senior</t>
  </si>
  <si>
    <t>Assistant Purchasing Manager</t>
  </si>
  <si>
    <t>Senior Purchasing Admin</t>
  </si>
  <si>
    <t>Procurement Professional III</t>
  </si>
  <si>
    <t xml:space="preserve">Purchasing and Travel Agent </t>
  </si>
  <si>
    <t>Procurement Analyst Coordinator</t>
  </si>
  <si>
    <t>Buyer, Senior</t>
  </si>
  <si>
    <t>Budget Manager (1120)</t>
  </si>
  <si>
    <t>Budget &amp; Financial Management Analyst</t>
  </si>
  <si>
    <t>Finance Systems Administrator</t>
  </si>
  <si>
    <t xml:space="preserve">Budget Financial Analyst </t>
  </si>
  <si>
    <t>Management and Budget Analyst I, II</t>
  </si>
  <si>
    <t>Sr. Budget Accountant</t>
  </si>
  <si>
    <t>Director of Special Projects</t>
  </si>
  <si>
    <t>Grants Financial Analyst</t>
  </si>
  <si>
    <t>Grant Compliance Manager</t>
  </si>
  <si>
    <t>Grants Specialist, Senior</t>
  </si>
  <si>
    <t>Manager, Grants &amp; Special Projects</t>
  </si>
  <si>
    <t>Grants/Contracts Administrator</t>
  </si>
  <si>
    <t>Grants and Project Development Specialist</t>
  </si>
  <si>
    <t>Grants Writer</t>
  </si>
  <si>
    <t>Grant Writer</t>
  </si>
  <si>
    <t>Deputy Director - Building (3103)</t>
  </si>
  <si>
    <t>Assistant Director of Building</t>
  </si>
  <si>
    <t xml:space="preserve">Deputy Building Official </t>
  </si>
  <si>
    <t>Records Systems Coordinator</t>
  </si>
  <si>
    <t>Contracts and Records Administrator</t>
  </si>
  <si>
    <t>Records Management Specialist (2003)</t>
  </si>
  <si>
    <t>Records Management Administrator</t>
  </si>
  <si>
    <t>Documents &amp; Records Specialist</t>
  </si>
  <si>
    <t xml:space="preserve">Records Coordinator </t>
  </si>
  <si>
    <t>Public Information Officer/Writer</t>
  </si>
  <si>
    <t>Director, Community Relations</t>
  </si>
  <si>
    <t>Communications Director</t>
  </si>
  <si>
    <t>Manager Engagement</t>
  </si>
  <si>
    <t xml:space="preserve">Assistant Director, Public Affairs </t>
  </si>
  <si>
    <t>Senior Strategic Communications Officer</t>
  </si>
  <si>
    <t>Police Public Information Manager</t>
  </si>
  <si>
    <t>Communications Manager/PIO</t>
  </si>
  <si>
    <t>Communications and Outreach Coordinator</t>
  </si>
  <si>
    <t>Public Relations Strategist (Tier 2)</t>
  </si>
  <si>
    <t>Communications and Community Outreach Officer</t>
  </si>
  <si>
    <t>GEOGRAPHIC INFORMATION SYSTEMS (GIS) DATA SPECIALIST</t>
  </si>
  <si>
    <t xml:space="preserve">GIS Administrator </t>
  </si>
  <si>
    <t>GIS MANAGER</t>
  </si>
  <si>
    <t>Geographic Technology Assistant Manager</t>
  </si>
  <si>
    <t>GIS Analyst (1511)</t>
  </si>
  <si>
    <t>GIS Applications Analyst</t>
  </si>
  <si>
    <t>GIS Technician II</t>
  </si>
  <si>
    <t>Departmental GIS Application Specialist</t>
  </si>
  <si>
    <t>GIS Analyst (Tier 1)</t>
  </si>
  <si>
    <t>Assistant to the City Administrator</t>
  </si>
  <si>
    <t>Assistant to the City Manager (1003)</t>
  </si>
  <si>
    <t>Special Assistant to the Assistant County Administrator</t>
  </si>
  <si>
    <t>Executive Assistant/Customer Care Specialist</t>
  </si>
  <si>
    <t>Senior Executive Assistant to CM</t>
  </si>
  <si>
    <t>Senior Executive Assistant/Council Liasion</t>
  </si>
  <si>
    <t>Executive Assistant to the County Administrator</t>
  </si>
  <si>
    <t>Information Technology Specialist</t>
  </si>
  <si>
    <t xml:space="preserve">Technical Support Analyst </t>
  </si>
  <si>
    <t>Systems Technician</t>
  </si>
  <si>
    <t>Network/Telecommunications Field Technician</t>
  </si>
  <si>
    <t>Telecommunications Network Specialist</t>
  </si>
  <si>
    <t>IT Service Desk Specialist</t>
  </si>
  <si>
    <t>IS Specialist</t>
  </si>
  <si>
    <t>INFORMATION TECHNOLOGY SPECIALIST</t>
  </si>
  <si>
    <t>Information Technology Technician I</t>
  </si>
  <si>
    <t>Service Desk Technician I</t>
  </si>
  <si>
    <t>Information Technology (IT) Technician</t>
  </si>
  <si>
    <t>Technical Support Rep I</t>
  </si>
  <si>
    <t>IT Technician</t>
  </si>
  <si>
    <t>Tech Support Specialist</t>
  </si>
  <si>
    <t>IT Specialist I</t>
  </si>
  <si>
    <t>MIS Technician I</t>
  </si>
  <si>
    <t>Web Administrator</t>
  </si>
  <si>
    <t>Security Administrator</t>
  </si>
  <si>
    <t>Digital Communications Administrator</t>
  </si>
  <si>
    <t>Web Developer</t>
  </si>
  <si>
    <t>Public Communications Officer Senior - Marketing and Web Design</t>
  </si>
  <si>
    <t>.NET Developer</t>
  </si>
  <si>
    <t>Communications Associate II (Webmaster/Digital Media Coord pos #1326)</t>
  </si>
  <si>
    <t>Digital Content Specialist</t>
  </si>
  <si>
    <t>Sr. Program Coordinator-Public Information Content Editor</t>
  </si>
  <si>
    <t>Media Specialist</t>
  </si>
  <si>
    <t>Webmaster/Multimedia Specialist</t>
  </si>
  <si>
    <t>IT Division Director</t>
  </si>
  <si>
    <t>DEPUTY CHIEF INFORMATION OFFICER/ASSISTANT DIRECTOR OF INFORMATION TECHNOLOGY</t>
  </si>
  <si>
    <t>Division Director IT Business Mngmt Svcs</t>
  </si>
  <si>
    <t>Manager, Information Technology</t>
  </si>
  <si>
    <t>System and Network Manager</t>
  </si>
  <si>
    <t>Computer Resources Manager</t>
  </si>
  <si>
    <t>Business Relationship Manager</t>
  </si>
  <si>
    <t>Tourism/Sports Marketing Director</t>
  </si>
  <si>
    <t>Director 1</t>
  </si>
  <si>
    <t>Chief Economic Development Officer</t>
  </si>
  <si>
    <t xml:space="preserve">Economic Development Manager/ Asst </t>
  </si>
  <si>
    <t>Manager of Strategic Projects</t>
  </si>
  <si>
    <t>Economic Development Div Mgr</t>
  </si>
  <si>
    <t>Economic &amp;  Development Manager</t>
  </si>
  <si>
    <t>Economic Development Marketing Coordinator</t>
  </si>
  <si>
    <t>Comminications Director</t>
  </si>
  <si>
    <t>Public Relations Manager (1066)</t>
  </si>
  <si>
    <t>Communications &amp; Engagement Director</t>
  </si>
  <si>
    <t>COMMUNICATIONS DIRECTOR (PIO)</t>
  </si>
  <si>
    <t>Manager, Public Affairs</t>
  </si>
  <si>
    <t>Media Relations</t>
  </si>
  <si>
    <t>Multimedia Manager</t>
  </si>
  <si>
    <t>Public Relations and Info Manager</t>
  </si>
  <si>
    <t>Senior Public Information Coordinator</t>
  </si>
  <si>
    <t>Network Manager</t>
  </si>
  <si>
    <t>Network Administrator III</t>
  </si>
  <si>
    <t>Network/Telecommunications Administrator</t>
  </si>
  <si>
    <t>IT Professional III Sr. Network Engineer (pos # 31, 280, 1440, 1504, 2482)</t>
  </si>
  <si>
    <t>Network Supervisor</t>
  </si>
  <si>
    <t>Systems Engineer I</t>
  </si>
  <si>
    <t>Systems and Network Administrator</t>
  </si>
  <si>
    <t>Server Administrator</t>
  </si>
  <si>
    <t>Network Specialist, Senior</t>
  </si>
  <si>
    <t>Administrator, Network</t>
  </si>
  <si>
    <t>PC/LAN Specialist</t>
  </si>
  <si>
    <t>HOUSING &amp; SOCIAL SERVICES MGR</t>
  </si>
  <si>
    <t>Aging and Social Services Manager</t>
  </si>
  <si>
    <t>Case Manager (Tier 2)</t>
  </si>
  <si>
    <t>Case Worker (1021)</t>
  </si>
  <si>
    <t>Human Services Case Manager 1</t>
  </si>
  <si>
    <t>Case Worker</t>
  </si>
  <si>
    <t>GIS Supervisor</t>
  </si>
  <si>
    <t>GIS Analyst II</t>
  </si>
  <si>
    <t>GIS Systems Analyst II</t>
  </si>
  <si>
    <t>Exempt if supervisory</t>
  </si>
  <si>
    <t>Senior CAD &amp; GIS Technician</t>
  </si>
  <si>
    <t>E911 GIS Technician</t>
  </si>
  <si>
    <t>same as above - GIS Specialist</t>
  </si>
  <si>
    <t>Executive Director Community Engagement Special Assistant to President</t>
  </si>
  <si>
    <t>Director, Governmental Relations (pos #0705)</t>
  </si>
  <si>
    <t>Manager, Legislative</t>
  </si>
  <si>
    <t>Liaison Legislative</t>
  </si>
  <si>
    <t>Government Relations &amp; Strategic Services Division Director</t>
  </si>
  <si>
    <t>INTERGOVERNMENTAL AFFAIRS LIAISON</t>
  </si>
  <si>
    <t>Manager of Leg &amp; Reg Relations</t>
  </si>
  <si>
    <t>Library Manager</t>
  </si>
  <si>
    <t>STRATEGIC PLANNING &amp; PERFORMANCE ANALYST</t>
  </si>
  <si>
    <t>Perform/Schedule Analyst (3032)</t>
  </si>
  <si>
    <t>Strategic Performance Management Analyst</t>
  </si>
  <si>
    <t>Management Analyst, Senior</t>
  </si>
  <si>
    <t>Superintendent of Stores</t>
  </si>
  <si>
    <t>Inventory Control Specialist-Fire/EMS</t>
  </si>
  <si>
    <t>Stores/Warehouse Supv</t>
  </si>
  <si>
    <t>Warehouse Manager</t>
  </si>
  <si>
    <t>Real Estate Asset Specialist (3306)</t>
  </si>
  <si>
    <t>Land Disposition Manager</t>
  </si>
  <si>
    <t>Real Property Specialist (Tier 2)</t>
  </si>
  <si>
    <t>Speciaist Sr., Real Estate</t>
  </si>
  <si>
    <t>Real Prioperty Assistant</t>
  </si>
  <si>
    <t>Real Property Specialist 1</t>
  </si>
  <si>
    <t>Contracts Manager</t>
  </si>
  <si>
    <t>PROCUREMENT CONTRACTING MANAGER</t>
  </si>
  <si>
    <t>Procurement Contracting Manager</t>
  </si>
  <si>
    <t>Program Officer-Program Performance</t>
  </si>
  <si>
    <t>Contract Manager</t>
  </si>
  <si>
    <t>Contracts Administrator</t>
  </si>
  <si>
    <t>Contracts and Admin Supervisor</t>
  </si>
  <si>
    <t>Manager II, Contracts (pos 1271)</t>
  </si>
  <si>
    <t>Senior Contract Administratot</t>
  </si>
  <si>
    <t>Contract Administration Coordinator</t>
  </si>
  <si>
    <t xml:space="preserve">Contract Compliance Manager </t>
  </si>
  <si>
    <t>Contract Analyst, Senior</t>
  </si>
  <si>
    <t>Procurement Agent</t>
  </si>
  <si>
    <t>Contracts Specialist</t>
  </si>
  <si>
    <t>Human Resources Assistant Director (1704)</t>
  </si>
  <si>
    <t xml:space="preserve">Assistant HR Director </t>
  </si>
  <si>
    <t>IT Sr Manager</t>
  </si>
  <si>
    <t>Assistant Director, HR &amp; Risk Management</t>
  </si>
  <si>
    <t>Senior Manager, Human Resources</t>
  </si>
  <si>
    <t>Various IT Director Titles</t>
  </si>
  <si>
    <t>Senior Manager- IT</t>
  </si>
  <si>
    <t>Assistant Personnel Director</t>
  </si>
  <si>
    <t>MIS Manager</t>
  </si>
  <si>
    <t>CADD Operator</t>
  </si>
  <si>
    <t>Engineering Tech I</t>
  </si>
  <si>
    <t>SCADA Specialist</t>
  </si>
  <si>
    <t>Engineering Technician 2</t>
  </si>
  <si>
    <t>CAD &amp; GIS Technician</t>
  </si>
  <si>
    <t>Engineering Specialist</t>
  </si>
  <si>
    <t xml:space="preserve">Communications Associate II </t>
  </si>
  <si>
    <t>Communications Designer</t>
  </si>
  <si>
    <t>Graphic Design Specialist</t>
  </si>
  <si>
    <t>Graphics Designer, Senior</t>
  </si>
  <si>
    <t>Strategic Creative Producer</t>
  </si>
  <si>
    <t>Graphic Design Sprcialist</t>
  </si>
  <si>
    <t>Building Services Division Manager</t>
  </si>
  <si>
    <t>Chief Electrical Inspector, Chief Plumbing Inspector, Chief Engineering Inspector, Chief Mechanical Inspector</t>
  </si>
  <si>
    <t xml:space="preserve">Chief Building Inspector </t>
  </si>
  <si>
    <t>Senior Construction Inspector</t>
  </si>
  <si>
    <t>Chief Inspector/ Plans Examiner</t>
  </si>
  <si>
    <t>Chief Construction Codes Inspector</t>
  </si>
  <si>
    <t>Manager, Inspections</t>
  </si>
  <si>
    <t>Chief Plans Examiner/Inspector</t>
  </si>
  <si>
    <t>Sr. Building Construction Inspector</t>
  </si>
  <si>
    <t>Lead Building Inspector</t>
  </si>
  <si>
    <t xml:space="preserve">Building Inspector I </t>
  </si>
  <si>
    <t>Construction Codes Inspector (Tier 1)</t>
  </si>
  <si>
    <t>Building Inspector I, II, III, IV</t>
  </si>
  <si>
    <t xml:space="preserve">Building Inspector 1 </t>
  </si>
  <si>
    <t>Building Inspetor I</t>
  </si>
  <si>
    <t>Building Inspector 2</t>
  </si>
  <si>
    <t>Building Plans Examiner</t>
  </si>
  <si>
    <t>Inspector II/Plans Examiner</t>
  </si>
  <si>
    <t>Combination Plan Reviewer</t>
  </si>
  <si>
    <t>Plans Examiner I</t>
  </si>
  <si>
    <t>Plans Examiner I, II, III</t>
  </si>
  <si>
    <t>Building Plans Reviewer (Tier 2)</t>
  </si>
  <si>
    <t>Plans Examiner, Plans Examiner – Fire</t>
  </si>
  <si>
    <t>Plan Examiner</t>
  </si>
  <si>
    <t>Sr Code Compliance Officer</t>
  </si>
  <si>
    <t>Community Service Officer, SPVR</t>
  </si>
  <si>
    <t>Senior Code Compliance Investigator</t>
  </si>
  <si>
    <t>Lead Code Compliance Officer</t>
  </si>
  <si>
    <t>Sr. Code Compliance Officer</t>
  </si>
  <si>
    <t>Code Enforcement Officer 2</t>
  </si>
  <si>
    <t>Code Enforcement III</t>
  </si>
  <si>
    <t>Business License Specialist II</t>
  </si>
  <si>
    <t>Code Enforcement Professional</t>
  </si>
  <si>
    <t xml:space="preserve">Senior Code Enforcement Officer </t>
  </si>
  <si>
    <t>Code Compliance Officer I-II</t>
  </si>
  <si>
    <t>Code Inspector</t>
  </si>
  <si>
    <t>Code Officer</t>
  </si>
  <si>
    <t>Certified Codes Investigator I, II, III</t>
  </si>
  <si>
    <t xml:space="preserve">Business License Specialist I </t>
  </si>
  <si>
    <t>Code Enforcement Officer (Tier 2)</t>
  </si>
  <si>
    <t>Engineer 2</t>
  </si>
  <si>
    <t xml:space="preserve">Project Engineer </t>
  </si>
  <si>
    <t xml:space="preserve"> Public Works Project Manager</t>
  </si>
  <si>
    <t>Civil Engineer II</t>
  </si>
  <si>
    <t>Engineer Professional</t>
  </si>
  <si>
    <t>Projects Manager</t>
  </si>
  <si>
    <t>PROFESSIONAL ENGINEER III</t>
  </si>
  <si>
    <t>Engineer 3</t>
  </si>
  <si>
    <t>Civil Engineer III</t>
  </si>
  <si>
    <t>Project Manager 2</t>
  </si>
  <si>
    <t>Asst. City Engineer</t>
  </si>
  <si>
    <t>Sr. Civil Engineer</t>
  </si>
  <si>
    <t>Engineer Inspector</t>
  </si>
  <si>
    <t xml:space="preserve">Civil Engineering Inspector </t>
  </si>
  <si>
    <t>Engineering and Construction Inspector</t>
  </si>
  <si>
    <t>Engineering Review Technician/Inspector</t>
  </si>
  <si>
    <t>Right of Way Inspector</t>
  </si>
  <si>
    <t>Field Inspector 1</t>
  </si>
  <si>
    <t>Infrastructure Inspector</t>
  </si>
  <si>
    <t>Compliance Maint Specialist III (pos #0936, 1280, 1282, 2293)</t>
  </si>
  <si>
    <t>Planner, Senior</t>
  </si>
  <si>
    <t>Transportation Planner</t>
  </si>
  <si>
    <t>Planner III</t>
  </si>
  <si>
    <t>Dev. Serv. Mgr. Principal Planner</t>
  </si>
  <si>
    <t>Transportation Planning Manager</t>
  </si>
  <si>
    <t>PLANNING MANAGER</t>
  </si>
  <si>
    <t>Senior Development Review Planner</t>
  </si>
  <si>
    <t xml:space="preserve">Development Compliance Technician </t>
  </si>
  <si>
    <t>Plannign and Zonning Analyst</t>
  </si>
  <si>
    <t>Code Compliance Office Manager</t>
  </si>
  <si>
    <t>Permitting/Planning Coordinator</t>
  </si>
  <si>
    <t>DIRECTOR OF ZONING/ZONING ADMINISTRATOR</t>
  </si>
  <si>
    <t>Cmty Planning &amp; Housing Manager</t>
  </si>
  <si>
    <t>Comprehensive Planning Administrator</t>
  </si>
  <si>
    <t>ZONING MANAGER</t>
  </si>
  <si>
    <t>Transportation Planning Administrator</t>
  </si>
  <si>
    <t>Zoning Chief</t>
  </si>
  <si>
    <t>Zoning Compliance Officer</t>
  </si>
  <si>
    <t>BUSINESS COMMUNICATIONS ANALYS</t>
  </si>
  <si>
    <t>BUSINESS TAX RECEIPTS SPECIALIST</t>
  </si>
  <si>
    <t>BUSINESS SERVICES SUPERVISOR</t>
  </si>
  <si>
    <t>Business Development Coordinator</t>
  </si>
  <si>
    <t>Occupational License  Specialist</t>
  </si>
  <si>
    <t>Code Admin Specialist</t>
  </si>
  <si>
    <t>Community Development Coordinator</t>
  </si>
  <si>
    <t xml:space="preserve">Landscape Architect </t>
  </si>
  <si>
    <t xml:space="preserve">City Forester </t>
  </si>
  <si>
    <t>Planner II (1909, 2149)</t>
  </si>
  <si>
    <t>Project Manager Principal-Licensed</t>
  </si>
  <si>
    <t>Housing &amp; Community Development Manager</t>
  </si>
  <si>
    <t>Manager Sr, Human Services</t>
  </si>
  <si>
    <t>HOUSING DEVELOPMENT COORDINATOR, T</t>
  </si>
  <si>
    <t>Manager-Housing, Grants Development Ops</t>
  </si>
  <si>
    <t>Housing Programs Supervisor</t>
  </si>
  <si>
    <t>Housing Compliance Program Manager</t>
  </si>
  <si>
    <t>Housing Specialist (Asst Planner)</t>
  </si>
  <si>
    <t>Executive Manager - Permitting &amp; Plan Review</t>
  </si>
  <si>
    <t>SUPERVISOR OF PERMITS AND REVENUE</t>
  </si>
  <si>
    <t>Building Permit Services Manager</t>
  </si>
  <si>
    <t>Manager II (pos # 0743)</t>
  </si>
  <si>
    <t xml:space="preserve">Permit Supervisor </t>
  </si>
  <si>
    <t>Building Permit Coordinator</t>
  </si>
  <si>
    <t>DEVELOPMENT PERMIT TECHNICIAN, SENIOR</t>
  </si>
  <si>
    <t>Permit Service Supervisor</t>
  </si>
  <si>
    <t>Program Manager</t>
  </si>
  <si>
    <t>Codes Investigation Supervisor</t>
  </si>
  <si>
    <t>Engineer 1</t>
  </si>
  <si>
    <t>Project Manager-Associate</t>
  </si>
  <si>
    <t>BUILDING INSPECTOR II</t>
  </si>
  <si>
    <t xml:space="preserve">DIRECTOR, PARKS AND RECREATION </t>
  </si>
  <si>
    <t>Parks &amp; Conservation Resources Ops Mgr</t>
  </si>
  <si>
    <t>Superintendent, Parks &amp; Facilities</t>
  </si>
  <si>
    <t>Parks Services Manager</t>
  </si>
  <si>
    <t>Parks Operations Manager</t>
  </si>
  <si>
    <t>Parks Senior Manager</t>
  </si>
  <si>
    <t>Parks and Facilities Superintendent</t>
  </si>
  <si>
    <t>ASSISTANT DIRECTOR, PARKS &amp; RECREATION</t>
  </si>
  <si>
    <t>Assistant Director of Parks and Recreation</t>
  </si>
  <si>
    <t>Sr. Manager (pos #0904, 0506)</t>
  </si>
  <si>
    <t>Assistant Parks and Recreation Director</t>
  </si>
  <si>
    <t>Assistant Director of Recreation</t>
  </si>
  <si>
    <t>Parks &amp; Recreation Assistant Director</t>
  </si>
  <si>
    <t>Manager of Parks, Recreation &amp; Culture</t>
  </si>
  <si>
    <t>Manager, Recreation</t>
  </si>
  <si>
    <t>Assistant Recreation, Parks &amp; Arts Director</t>
  </si>
  <si>
    <t>Pool Guard I</t>
  </si>
  <si>
    <t>Special risk</t>
  </si>
  <si>
    <t>Lifeguard Ocean Rescue</t>
  </si>
  <si>
    <t>Lead Lifeguard</t>
  </si>
  <si>
    <t>Parks &amp; Rec Associate</t>
  </si>
  <si>
    <t>Pool Lifeguard (Part-Time Position)</t>
  </si>
  <si>
    <t>LIFEGUARD I (T), OCEAN</t>
  </si>
  <si>
    <t>Lifeguard I &amp; II</t>
  </si>
  <si>
    <t xml:space="preserve">Lifeguard (Beach) </t>
  </si>
  <si>
    <t>Manatee Co minimum pay rate is $12/hour</t>
  </si>
  <si>
    <t>LIFEGUARD I</t>
  </si>
  <si>
    <t xml:space="preserve">Ocean Rescue Div Chief </t>
  </si>
  <si>
    <t>SENIOR OCEAN RESCUE LIFEGUARD</t>
  </si>
  <si>
    <t>Beach Lifeguard Manager</t>
  </si>
  <si>
    <t>Supervisor Lifeguard</t>
  </si>
  <si>
    <t>Lifeguard, Senior</t>
  </si>
  <si>
    <t>PARKS AND RECREATION SERVICES COORDINATOR</t>
  </si>
  <si>
    <t>Recreation Programs &amp; Event Supervisor</t>
  </si>
  <si>
    <t>Recreation Supervisor, Senior</t>
  </si>
  <si>
    <t>Special Events &amp; Programs Supervisor</t>
  </si>
  <si>
    <t>Parks &amp; Rec Site Supervisor</t>
  </si>
  <si>
    <t>Recreation Supervisors</t>
  </si>
  <si>
    <t>Youth Program Supervisor</t>
  </si>
  <si>
    <t>Maintenance Chief</t>
  </si>
  <si>
    <t>Grounds Maintenance Supervisor II</t>
  </si>
  <si>
    <t>Parks Services Coordinator</t>
  </si>
  <si>
    <t>Supervior, Parks Administration &amp; Facilities</t>
  </si>
  <si>
    <t>Supervisor, Parks</t>
  </si>
  <si>
    <t>PARKS SUPERVISOR I</t>
  </si>
  <si>
    <t>Parks Service Foreman</t>
  </si>
  <si>
    <t>Senior Recreation Leader</t>
  </si>
  <si>
    <t>Parks and Grounds Supervisor</t>
  </si>
  <si>
    <t>Assistant Superintendent of Recreation</t>
  </si>
  <si>
    <t>SPECIAL EVENTS COORDINATOR</t>
  </si>
  <si>
    <t>Special Event Coordinator</t>
  </si>
  <si>
    <t>Program and Events Coordinator</t>
  </si>
  <si>
    <t>Special Events Supervisor</t>
  </si>
  <si>
    <t>Events Sales &amp; Marketing Coordinator</t>
  </si>
  <si>
    <t>Project Coordinator II</t>
  </si>
  <si>
    <t>Events &amp; Venue Coordinator</t>
  </si>
  <si>
    <t>Special Events &amp; Tourism Specialist</t>
  </si>
  <si>
    <t>Recreation Coordinator I, II, III</t>
  </si>
  <si>
    <t>Paratransit Minibus Driver</t>
  </si>
  <si>
    <t>BUS DRIVER, PT</t>
  </si>
  <si>
    <t>Parks and Recreation Program Specialist</t>
  </si>
  <si>
    <t>Recreational Leader</t>
  </si>
  <si>
    <t>Recreation Attendant</t>
  </si>
  <si>
    <t>Youth Counselor - Seasonal (30 Hours/week)</t>
  </si>
  <si>
    <t>Tennis Pro</t>
  </si>
  <si>
    <t>Recreation Assistants</t>
  </si>
  <si>
    <t>Part Time.  Vacant positions fillded during summer</t>
  </si>
  <si>
    <t>Park Resources Manager</t>
  </si>
  <si>
    <t>Park Ranger 1</t>
  </si>
  <si>
    <t>Ranger I</t>
  </si>
  <si>
    <t>Park Service Aide</t>
  </si>
  <si>
    <t>Park Ranger (Part-Time)</t>
  </si>
  <si>
    <t>PT positions</t>
  </si>
  <si>
    <t xml:space="preserve">Service Worker Technician </t>
  </si>
  <si>
    <t>Spray Technician 1</t>
  </si>
  <si>
    <t>Chemical Application Technician</t>
  </si>
  <si>
    <t>Mosquito Control Worker</t>
  </si>
  <si>
    <t>SUPERINTENDENT OF AQUATICS</t>
  </si>
  <si>
    <t>Supervisor-Aquatics</t>
  </si>
  <si>
    <t>Lead Aquatic Facility Operator</t>
  </si>
  <si>
    <t>Coordinator, Aquatics</t>
  </si>
  <si>
    <t>4 FT / 3 PT</t>
  </si>
  <si>
    <t>Bus Driver (Part-Time Position)</t>
  </si>
  <si>
    <t>seasonal temporary as needed</t>
  </si>
  <si>
    <t>Irrigation Systems Superviosr</t>
  </si>
  <si>
    <t>IRRIGATION SPECIALIST</t>
  </si>
  <si>
    <t>Crew Foreman/Irrigation Specialist</t>
  </si>
  <si>
    <t>Sr Irrigation Technician</t>
  </si>
  <si>
    <t>Irrigation System Technician</t>
  </si>
  <si>
    <t>STW I - Irrigation Technician pos #0484</t>
  </si>
  <si>
    <t>Maintenance 2</t>
  </si>
  <si>
    <t>Parks Maintenance Worker I, II</t>
  </si>
  <si>
    <t>GROUNDS TENDER</t>
  </si>
  <si>
    <t>Parks Technician</t>
  </si>
  <si>
    <t xml:space="preserve">Grounds Maintenance Worker I </t>
  </si>
  <si>
    <t>Streets &amp; Grounds Worker</t>
  </si>
  <si>
    <t>Parks Caretaker I, II</t>
  </si>
  <si>
    <t>Parks Maintenance Worker I</t>
  </si>
  <si>
    <t>Park/Preserve Maintenance Worker</t>
  </si>
  <si>
    <t>Gardener</t>
  </si>
  <si>
    <t xml:space="preserve">Maintenance Support </t>
  </si>
  <si>
    <t>Maintenance Worker, Community Services</t>
  </si>
  <si>
    <t>Parks Service Technician</t>
  </si>
  <si>
    <t xml:space="preserve">Grounds Maintenance Technician </t>
  </si>
  <si>
    <t>GENERAL RECREATION PROGRAM PLANNER</t>
  </si>
  <si>
    <t>Recreation Center Manager</t>
  </si>
  <si>
    <t>Tennis Manager</t>
  </si>
  <si>
    <t xml:space="preserve">Recreation Supervisor/Sports Supervisor </t>
  </si>
  <si>
    <t>Rec Supervisor - Athletics</t>
  </si>
  <si>
    <t>Program Coordinator II</t>
  </si>
  <si>
    <t>TREE TRIMMER</t>
  </si>
  <si>
    <t>SERVICE WORKER III</t>
  </si>
  <si>
    <t>Tree Crew Leader</t>
  </si>
  <si>
    <t>Tree Maintenance Worker</t>
  </si>
  <si>
    <t>Tree Trimmer 1</t>
  </si>
  <si>
    <t>Arbor/Horticulture Manager</t>
  </si>
  <si>
    <t>Urban Forester</t>
  </si>
  <si>
    <t>URBAN FORESTER</t>
  </si>
  <si>
    <t>City Arborist</t>
  </si>
  <si>
    <t>STW I - Athletic Field/Facility Technician</t>
  </si>
  <si>
    <t>Arborist II</t>
  </si>
  <si>
    <t>Solid Waste Operations Manager</t>
  </si>
  <si>
    <t>Sanitation Operations Supervisor</t>
  </si>
  <si>
    <t>Supervisor of Solid Waste</t>
  </si>
  <si>
    <t>Solid Waste &amp; Sanitation Manager</t>
  </si>
  <si>
    <t>Solid Waste Service Foreman</t>
  </si>
  <si>
    <t>Manager, Maintenance &amp; Operations</t>
  </si>
  <si>
    <t>Section Manager 1</t>
  </si>
  <si>
    <t>Supervisor of Maintenance</t>
  </si>
  <si>
    <t>Grounds Supervisor</t>
  </si>
  <si>
    <t>Streets &amp; Stormwater Superintendent</t>
  </si>
  <si>
    <t>Streets &amp; Grounds Manager</t>
  </si>
  <si>
    <t>Field Operations Supervisor</t>
  </si>
  <si>
    <t>Crew Leader Streets and Parks</t>
  </si>
  <si>
    <t>Division Manager, Fleet Operations</t>
  </si>
  <si>
    <t>FLEET MANAGER</t>
  </si>
  <si>
    <t>Fleet Operations Manager</t>
  </si>
  <si>
    <t>Vehicle Services Administrator</t>
  </si>
  <si>
    <t>Manager, Fleet Operations</t>
  </si>
  <si>
    <t>Fleet Services Coordinator</t>
  </si>
  <si>
    <t>Fleet &amp; Warehouse Manager</t>
  </si>
  <si>
    <t>AUTOMOTIVE MECHANIC SUPERVISOR</t>
  </si>
  <si>
    <t>Shop Supervisor</t>
  </si>
  <si>
    <t>Automotive Technician, Senior</t>
  </si>
  <si>
    <t>Fleet Services Technician - Lead</t>
  </si>
  <si>
    <t>Technician IV, Vehicle &amp; Equipment</t>
  </si>
  <si>
    <t>Assistant Fleet &amp; Warehouse Manager</t>
  </si>
  <si>
    <t>Generator Systems Maintenance Foreman</t>
  </si>
  <si>
    <t>Vehicle Equipment Mechanic Lead</t>
  </si>
  <si>
    <t>AUTOMOTIVE MECHANIC</t>
  </si>
  <si>
    <t>Fleet Mechanic, Senior - Auto</t>
  </si>
  <si>
    <t>Fleet Technician</t>
  </si>
  <si>
    <t xml:space="preserve">Vehicle Equipment Mechanic </t>
  </si>
  <si>
    <t>Fleet Services Technician II</t>
  </si>
  <si>
    <t>Mechanic I or II</t>
  </si>
  <si>
    <t>Fleet Technician I, II, III</t>
  </si>
  <si>
    <t>Technician II, Vehicle &amp; Equipment</t>
  </si>
  <si>
    <t>Equipment Mechanic</t>
  </si>
  <si>
    <t>HEAVY EQUIPMENT MECHANIC</t>
  </si>
  <si>
    <t xml:space="preserve">Pumping Mechanic </t>
  </si>
  <si>
    <t>Fleet Services Technician III</t>
  </si>
  <si>
    <t>Technician III, Vehicle &amp; Equipment</t>
  </si>
  <si>
    <t>Mechanic III or Lead Mechanic</t>
  </si>
  <si>
    <t>WASTE COLLECTOR - GARBAGE</t>
  </si>
  <si>
    <t>Landfill Operator</t>
  </si>
  <si>
    <t>Solid Waste &amp; Sanitation Worker</t>
  </si>
  <si>
    <t>Solid Waste Collector</t>
  </si>
  <si>
    <t>WASTE EQUIPMENT OPERATOR</t>
  </si>
  <si>
    <t>Solid Waste Lead Mechanic</t>
  </si>
  <si>
    <t>Crane Operator</t>
  </si>
  <si>
    <t>Solid Waste Collection Driver II</t>
  </si>
  <si>
    <t>Landfill Operator-Class B</t>
  </si>
  <si>
    <t>Service Worker II</t>
  </si>
  <si>
    <t>Utility Crew Leader</t>
  </si>
  <si>
    <t>Cell phone stipend $34.62 bi-weekly &amp; laundry allowance $10.57 bi-weekly</t>
  </si>
  <si>
    <t>Crew Chief</t>
  </si>
  <si>
    <t>Service Worker Crewleader</t>
  </si>
  <si>
    <t>Project Leader  I</t>
  </si>
  <si>
    <t>Foreman II or Line Foreman</t>
  </si>
  <si>
    <t>LABOR CREW LEADER I</t>
  </si>
  <si>
    <t>Grounds Maintenance Worker III</t>
  </si>
  <si>
    <t>Crew Chief 1</t>
  </si>
  <si>
    <t>General Foreman</t>
  </si>
  <si>
    <t>Field Supervisor, Maintenance &amp; Operations</t>
  </si>
  <si>
    <t>LABOR CREW LEADER II</t>
  </si>
  <si>
    <t>Supervisior (stormwater / streets)</t>
  </si>
  <si>
    <t>Supervisor (NE)</t>
  </si>
  <si>
    <t>Transfer Station Operator</t>
  </si>
  <si>
    <t>Streets &amp; Stormwater Supervisor</t>
  </si>
  <si>
    <t>Shop Foreman</t>
  </si>
  <si>
    <t>Crew Chief 2</t>
  </si>
  <si>
    <t>Road Superintendent</t>
  </si>
  <si>
    <t xml:space="preserve">Heavy Equip Operator I </t>
  </si>
  <si>
    <t>AUTOMOTIVE EQUIPMENT OPERATOR I</t>
  </si>
  <si>
    <t>EO1</t>
  </si>
  <si>
    <t>EQUIPMENT OPERATOR I</t>
  </si>
  <si>
    <t>Equiptment Operator I</t>
  </si>
  <si>
    <t>Automotive Equipment Operator 1</t>
  </si>
  <si>
    <t>Equipment Opertor II</t>
  </si>
  <si>
    <t>Service Worker/Equipment Operator I</t>
  </si>
  <si>
    <t>Heavy Equip Operator II</t>
  </si>
  <si>
    <t>AUTOMOTIVE EQUIPMENT OPERATOR II</t>
  </si>
  <si>
    <t>EO2</t>
  </si>
  <si>
    <t>EQUIPMENT OPERATOR II</t>
  </si>
  <si>
    <t>Equiptment Operator II</t>
  </si>
  <si>
    <t>Stormwater Heavy Equipment Operator</t>
  </si>
  <si>
    <t>Operator I, Equipment</t>
  </si>
  <si>
    <t>Automotive Equipment Operator 2</t>
  </si>
  <si>
    <t>Equipment Operator II or III</t>
  </si>
  <si>
    <t>Utility Heavy Equipment Operator</t>
  </si>
  <si>
    <t>Service Worker/Equipment Operator II</t>
  </si>
  <si>
    <t>Equipment Opertor I</t>
  </si>
  <si>
    <t>LABORER I</t>
  </si>
  <si>
    <t>Construction Trades Worker</t>
  </si>
  <si>
    <t>SANITATION AND TRASH WORKER</t>
  </si>
  <si>
    <t xml:space="preserve">General Maintenance Worker </t>
  </si>
  <si>
    <t xml:space="preserve">Helper Trades </t>
  </si>
  <si>
    <t>Meter Maintenance &amp; CCC Technician l</t>
  </si>
  <si>
    <t>Maintenance Worker, Public Works</t>
  </si>
  <si>
    <t>Maintenance 1</t>
  </si>
  <si>
    <t>Streets or Stormwater Maintenance Worker</t>
  </si>
  <si>
    <t>Parks and Grounds Maintenance Wkr</t>
  </si>
  <si>
    <t>Lead Painter</t>
  </si>
  <si>
    <t>Painter III</t>
  </si>
  <si>
    <t>Trade Mechanic</t>
  </si>
  <si>
    <t>Sr Building Trades Worker</t>
  </si>
  <si>
    <t>Craftworker 1</t>
  </si>
  <si>
    <t>Skilled Tradesworker</t>
  </si>
  <si>
    <t>Building Mechanic</t>
  </si>
  <si>
    <t>Plumber III</t>
  </si>
  <si>
    <t>Tehnician Sr, Facilities Maintenance</t>
  </si>
  <si>
    <t>Craftworker 2</t>
  </si>
  <si>
    <t>Lead Plumber Tech</t>
  </si>
  <si>
    <t>AIR CONDITIONING MECHANIC</t>
  </si>
  <si>
    <t>Tehcnician, HVAC</t>
  </si>
  <si>
    <t xml:space="preserve">Skilled Trades Worker II </t>
  </si>
  <si>
    <t>Air Conditioning Refrigeration Mechanic</t>
  </si>
  <si>
    <t>Maintenance Electrician</t>
  </si>
  <si>
    <t>Electrician 1</t>
  </si>
  <si>
    <t>Carpenter III</t>
  </si>
  <si>
    <t>Facilities Group Manager</t>
  </si>
  <si>
    <t>FACILITY MAINTENANCE MANAGER</t>
  </si>
  <si>
    <t>Building Maintenance Manager</t>
  </si>
  <si>
    <t>Facility Maintenance Supervisor</t>
  </si>
  <si>
    <t>Facilities Manager</t>
  </si>
  <si>
    <t>General Maintenance Supervisor</t>
  </si>
  <si>
    <t>Senior Lead Worker</t>
  </si>
  <si>
    <t xml:space="preserve">Supervisor, Facilities </t>
  </si>
  <si>
    <t>Trades/Field Services Supervisor</t>
  </si>
  <si>
    <t>Building Maintenance/ Custodial Services Coordinator</t>
  </si>
  <si>
    <t>Maintenance &amp; Repair Supervisor</t>
  </si>
  <si>
    <t>Maintenance Tech Supervisor</t>
  </si>
  <si>
    <t>Building Superintendent</t>
  </si>
  <si>
    <t>FACILITY MAINTENANCE TECHNICIAN</t>
  </si>
  <si>
    <t>Technician, Facilities Maintenance</t>
  </si>
  <si>
    <t>Maintenance  Mechanic I</t>
  </si>
  <si>
    <t>Building Tech I, II &amp; III</t>
  </si>
  <si>
    <t>Building Trades Worker</t>
  </si>
  <si>
    <t>Building Maintenance Worker II</t>
  </si>
  <si>
    <t>Trades Worker (pos #0099, 0103, 0110, 0275, 2064, 2089)</t>
  </si>
  <si>
    <t>Trades/Field Services Worker</t>
  </si>
  <si>
    <t xml:space="preserve">Tradesworker </t>
  </si>
  <si>
    <t xml:space="preserve">Maintenance Tech  </t>
  </si>
  <si>
    <t>CUSTODIAN I</t>
  </si>
  <si>
    <t>Building Maintenance Worker I</t>
  </si>
  <si>
    <t>Facilities Custodian</t>
  </si>
  <si>
    <t xml:space="preserve">Asst Public Works Director </t>
  </si>
  <si>
    <t>Deputy Director Public Works</t>
  </si>
  <si>
    <t>ASSISTANT DIRECTOR, PUBLIC WORKS</t>
  </si>
  <si>
    <t>ASSISTANT DIRECTOR OF PUBLIC WORKS</t>
  </si>
  <si>
    <t>Assistant Dir of Pub Serv / Capital Proj Mrg</t>
  </si>
  <si>
    <t>Asst. Public Works Director/Utility Mgr.</t>
  </si>
  <si>
    <t>Assistant  Public Works Director</t>
  </si>
  <si>
    <t>Public Work Manager</t>
  </si>
  <si>
    <t>Director of Public Services</t>
  </si>
  <si>
    <t>ELECTRICIAN II</t>
  </si>
  <si>
    <t>Tradesworker,Master</t>
  </si>
  <si>
    <t>Electrician 2</t>
  </si>
  <si>
    <t>Lead Electrician Tech</t>
  </si>
  <si>
    <t xml:space="preserve">Street Light Technician I </t>
  </si>
  <si>
    <t>Traffic Technician 2</t>
  </si>
  <si>
    <t>Signal Technician I</t>
  </si>
  <si>
    <t>Traffic Signal Technician I, II</t>
  </si>
  <si>
    <t>Sign &amp; Pavement Technician</t>
  </si>
  <si>
    <t>Traffic Maintenance Technician I</t>
  </si>
  <si>
    <t>Environmental Technician I</t>
  </si>
  <si>
    <t>FLEET MECHANIC</t>
  </si>
  <si>
    <t>Automotive Technician I</t>
  </si>
  <si>
    <t>Fleet Services Technician I</t>
  </si>
  <si>
    <t>Solid Waste Coordinator</t>
  </si>
  <si>
    <t>Solid Waste Program Assistant</t>
  </si>
  <si>
    <t>Hazardous Material Technician</t>
  </si>
  <si>
    <t>Solid Waste Collection Driver I</t>
  </si>
  <si>
    <t>Technician, Transfer Facility</t>
  </si>
  <si>
    <t>Director Water Resources Services</t>
  </si>
  <si>
    <t>Water and Sewer Superintendent</t>
  </si>
  <si>
    <t>Division Manager, Water Resources</t>
  </si>
  <si>
    <t>Wastewater Environmental Technologies Manager</t>
  </si>
  <si>
    <t>Manager of Wastewater Collection</t>
  </si>
  <si>
    <t>Utilities Maintenance Administrator</t>
  </si>
  <si>
    <t>Superintendent, Utilities</t>
  </si>
  <si>
    <t>Utilities Wastewater Manager</t>
  </si>
  <si>
    <t>Wastewater Superintendent</t>
  </si>
  <si>
    <t>Field Services Manager</t>
  </si>
  <si>
    <t>Chief Plant Operator</t>
  </si>
  <si>
    <t>Wastewater Collection System Manager</t>
  </si>
  <si>
    <t>Water Reclamation Superintendent</t>
  </si>
  <si>
    <t>Water/WasteWater Supervisor</t>
  </si>
  <si>
    <t>Wastewater Treatment Plant Supervisor</t>
  </si>
  <si>
    <t>Manager of Water Distribution</t>
  </si>
  <si>
    <t>Water, Reclaim &amp; Wastewater Collections Manager</t>
  </si>
  <si>
    <t>Public Works Utility Manager</t>
  </si>
  <si>
    <t>Treatment Plant Operations Administrator</t>
  </si>
  <si>
    <t>Utilities Water Manager</t>
  </si>
  <si>
    <t>Water Production Superintendent</t>
  </si>
  <si>
    <t>Water Treatment Plant Supervisor</t>
  </si>
  <si>
    <t>Water Meter Technician A thru D</t>
  </si>
  <si>
    <t>Meter Reader 1</t>
  </si>
  <si>
    <t>Meter Maintenance &amp; CCC Technician l, II, III</t>
  </si>
  <si>
    <t>Specialist, Meter Services</t>
  </si>
  <si>
    <t>Utility Billing Clerk</t>
  </si>
  <si>
    <t>CASHIER I</t>
  </si>
  <si>
    <t>Customer Account Specialist II &amp; III</t>
  </si>
  <si>
    <t>Customer Service Rep II</t>
  </si>
  <si>
    <t>1 PT; 3 levels of Cust.Svc Reps; only sharing level I salary</t>
  </si>
  <si>
    <t>Customer Service Representative I-II</t>
  </si>
  <si>
    <t>Customer Service Account Specialist I, II, III</t>
  </si>
  <si>
    <t>Specialist, Customer Account</t>
  </si>
  <si>
    <t>Customer Service Representative II (Public Utilities)</t>
  </si>
  <si>
    <t>Water Billing Supervisor</t>
  </si>
  <si>
    <t>Supervisor, Business Services</t>
  </si>
  <si>
    <t>Customer Services Supervisor</t>
  </si>
  <si>
    <t>Utility Billing Coordinator</t>
  </si>
  <si>
    <t>Utility Business Supervisor</t>
  </si>
  <si>
    <t>Customer Serv &amp; Operations Coord</t>
  </si>
  <si>
    <t>Customer Services Section Supervisor</t>
  </si>
  <si>
    <t>Utility Services Manager</t>
  </si>
  <si>
    <t>UTILITIES MAINT MANAGER</t>
  </si>
  <si>
    <t>UTILITIES MAINTENANCE SUPERVISOR</t>
  </si>
  <si>
    <t>Utility Lift Station Supervisor</t>
  </si>
  <si>
    <t>Utilities Assistant Maintenance Administrator</t>
  </si>
  <si>
    <t>Field Supervisor, Utilities</t>
  </si>
  <si>
    <t>Water Plant Supervisor</t>
  </si>
  <si>
    <t>Supervisor, Collections &amp; Distribution</t>
  </si>
  <si>
    <t>Water &amp; Sewer Supervisor</t>
  </si>
  <si>
    <t>Utilities Coordinator</t>
  </si>
  <si>
    <t>Public Utilities Wastewater Collections Supervisor</t>
  </si>
  <si>
    <t>Utilities Underground Supervisor</t>
  </si>
  <si>
    <t>T&amp;D or Wastewater Collection Supervisor</t>
  </si>
  <si>
    <t>Utilities Maintenance Specialist 3</t>
  </si>
  <si>
    <t>Water and Sewer Dist Supervisor</t>
  </si>
  <si>
    <t>Electrical/Mechanical Technician 2</t>
  </si>
  <si>
    <t>Utlities Mechanic</t>
  </si>
  <si>
    <t>WATER RESOURCES TECHNICIAN I</t>
  </si>
  <si>
    <t>Lift Station Mechanic</t>
  </si>
  <si>
    <t>Water Utilities Mechanic II</t>
  </si>
  <si>
    <t>Electrical/Mechanical Technician</t>
  </si>
  <si>
    <t>Utility Serviceperson</t>
  </si>
  <si>
    <t>Utility Systems Technician I (C&amp;D)</t>
  </si>
  <si>
    <t>Utilities Maintenance Specialist 1</t>
  </si>
  <si>
    <t>Utilities Field Technician I (UFT)</t>
  </si>
  <si>
    <t>Technician, Utilities Service</t>
  </si>
  <si>
    <t>Operations Support Tech I</t>
  </si>
  <si>
    <t>Utility Worker</t>
  </si>
  <si>
    <t>Utilities Service Worker I, II, III</t>
  </si>
  <si>
    <t>WATER RESOURCES TECHNICIAN II</t>
  </si>
  <si>
    <t>Utility Operator</t>
  </si>
  <si>
    <t>Treatment Plant Operator C,B,A</t>
  </si>
  <si>
    <t>Water Treatment and Compliance Operator</t>
  </si>
  <si>
    <t>Water/Wastewater Plant Operator 1</t>
  </si>
  <si>
    <t xml:space="preserve">Control Room Operator </t>
  </si>
  <si>
    <t>Water Plant Operator</t>
  </si>
  <si>
    <t>Plant Operator C</t>
  </si>
  <si>
    <t>Water/Wastewater Operator C</t>
  </si>
  <si>
    <t>WPC Operator Level I</t>
  </si>
  <si>
    <t>Utility Plant Operator I</t>
  </si>
  <si>
    <t>Wastewater Plant Operator I</t>
  </si>
  <si>
    <t>WTP/WWTP Trainee &amp; Operator III</t>
  </si>
  <si>
    <t xml:space="preserve">Chief Operator </t>
  </si>
  <si>
    <t>Water/Wastewater Plant Operator Chief</t>
  </si>
  <si>
    <t>Wastewater Plant Supervisor</t>
  </si>
  <si>
    <t>Plant Operator III</t>
  </si>
  <si>
    <t>Supervisor, Chief Treatment Plant Operator or Waste Water (1237, 1298, 1562, 1956, 1956R, 2525, 2608)</t>
  </si>
  <si>
    <t>Water/Wastewater Operator A</t>
  </si>
  <si>
    <t>Utility Plant Operator VIII</t>
  </si>
  <si>
    <t>Plant Operator A</t>
  </si>
  <si>
    <t>WPC Operator Level III</t>
  </si>
  <si>
    <t>WTP/WWTP Operator I</t>
  </si>
  <si>
    <t>Manager, Laboratory</t>
  </si>
  <si>
    <t>Utility Lab Supervisor</t>
  </si>
  <si>
    <t>Water Utility Chemist</t>
  </si>
  <si>
    <t>Water Chief Operator</t>
  </si>
  <si>
    <t>Lab Analyst</t>
  </si>
  <si>
    <t>Instrument/Control/SCADA Analyst</t>
  </si>
  <si>
    <t>SCADA Support Coordinator</t>
  </si>
  <si>
    <t>Electrical/Instrumentation Technician</t>
  </si>
  <si>
    <t>Technician, Instrument &amp; Controls</t>
  </si>
  <si>
    <t>Instrumentation and Control Technician</t>
  </si>
  <si>
    <t>Technical Maint Spec - Instrumentation Technology SCADA Unit (ITSU) Technician pos #0314, 0811, 1251, 2536)</t>
  </si>
  <si>
    <t>SCADA Instrumention Tech</t>
  </si>
  <si>
    <t>Utility Plant Operations Specialist I-V</t>
  </si>
  <si>
    <t>Utilities Electronics Technician</t>
  </si>
  <si>
    <t>Water Plant Instrument Control Tech I</t>
  </si>
  <si>
    <t>Technician, Instrumentation &amp; Controls</t>
  </si>
  <si>
    <t>Utilities Service Technician II</t>
  </si>
  <si>
    <t>Environmental Specialist III (Water Quality Specialist pos #2279)</t>
  </si>
  <si>
    <t>Lab Quality Assurance Officer</t>
  </si>
  <si>
    <t>Senior Environmental Specialist</t>
  </si>
  <si>
    <t>Chemist 1</t>
  </si>
  <si>
    <t>Lab Tech</t>
  </si>
  <si>
    <t>Financial Operations Manager</t>
  </si>
  <si>
    <t>Manager, Business Services</t>
  </si>
  <si>
    <t>Public Service Manager</t>
  </si>
  <si>
    <t>Manager, Water &amp; Sewer Customer Service</t>
  </si>
  <si>
    <t>Revenue Management Supervisor 1</t>
  </si>
  <si>
    <t>Billing Manager</t>
  </si>
  <si>
    <t>Utilities Billing and Collections Supervisor</t>
  </si>
  <si>
    <t>Electrician 1st Class</t>
  </si>
  <si>
    <t>Utility Electrician I</t>
  </si>
  <si>
    <t>Industrial Electician</t>
  </si>
  <si>
    <t>Industrial Control Technician</t>
  </si>
  <si>
    <t>Industrial Electrician I, II, III</t>
  </si>
  <si>
    <t>Foreman II, Wastewater Collection</t>
  </si>
  <si>
    <t>Utility Service Maint Tech</t>
  </si>
  <si>
    <t>Telespection operator</t>
  </si>
  <si>
    <t>CCTV Operator I</t>
  </si>
  <si>
    <t xml:space="preserve">Equipment Operator II </t>
  </si>
  <si>
    <t>STW II Liftstation Mechanic (1406, 1549, 1550, 1793, 2409, 2490, 2496, 2547)</t>
  </si>
  <si>
    <t>Utilities Maintenance Specialist 2</t>
  </si>
  <si>
    <t xml:space="preserve">Asst Director Public Works </t>
  </si>
  <si>
    <t>Assistant General Manager - Delivery</t>
  </si>
  <si>
    <t>Assistant General Manager - Production</t>
  </si>
  <si>
    <t>Deputy Director of Utilities &amp; Engineering</t>
  </si>
  <si>
    <t>Assistant Utility Director</t>
  </si>
  <si>
    <t xml:space="preserve">Assistant Public Works Director </t>
  </si>
  <si>
    <t>Senior Manager, Utilities</t>
  </si>
  <si>
    <t>Utilities Operations Manager</t>
  </si>
  <si>
    <t>Utlities Service Worker</t>
  </si>
  <si>
    <t>MSW I</t>
  </si>
  <si>
    <t>Operator, Distribution System, Level 3/ Operator, Utilities Collection, Level 3</t>
  </si>
  <si>
    <t>Utilities Field Technician II (UFT)</t>
  </si>
  <si>
    <t>STWI Public Utilities-Water/Wastewater</t>
  </si>
  <si>
    <t>Collection &amp; Distribution Tech I</t>
  </si>
  <si>
    <t>Pipe Layer</t>
  </si>
  <si>
    <t>Utilities  Maintenance Tech I</t>
  </si>
  <si>
    <t>Wastewater Collections Technician</t>
  </si>
  <si>
    <t>Utility Technician I</t>
  </si>
  <si>
    <t>Water and Sewer Maint Wkr 2</t>
  </si>
  <si>
    <t>No CDL required or DEP Cert</t>
  </si>
  <si>
    <t>Collection &amp; Distribution Tech II</t>
  </si>
  <si>
    <t>Utilities Field Technician III (UFT)</t>
  </si>
  <si>
    <t>Senior Wastewater Collections Technician</t>
  </si>
  <si>
    <t>Utility Systems Technician II (C&amp;D)</t>
  </si>
  <si>
    <t>MSW II</t>
  </si>
  <si>
    <t>STWII Public Utilities-Water/Wastewater</t>
  </si>
  <si>
    <t>Senior Utilities Service Worker</t>
  </si>
  <si>
    <t>Utility Technician II</t>
  </si>
  <si>
    <t>Water and Sewer Maint Wkr 1</t>
  </si>
  <si>
    <t>No CDL required</t>
  </si>
  <si>
    <t>Utilities Field Technician IV (UFT)</t>
  </si>
  <si>
    <t>Water Distribution Crew Leader</t>
  </si>
  <si>
    <t>MSW III</t>
  </si>
  <si>
    <t>Utility Systems Technician III (C&amp;D)</t>
  </si>
  <si>
    <t>Lead Wastewater Collections Technician</t>
  </si>
  <si>
    <t>Collection &amp; Distribution Tech III</t>
  </si>
  <si>
    <t>7</t>
  </si>
  <si>
    <t xml:space="preserve">Utility Plant Maint Supervisor </t>
  </si>
  <si>
    <t>Water/Wastewater Plant Operator 2</t>
  </si>
  <si>
    <t>Wastewater Treatment Plant Operator B</t>
  </si>
  <si>
    <t>Wastewater Plant Operator II</t>
  </si>
  <si>
    <t>Plant Operator B</t>
  </si>
  <si>
    <t>Water/Wastewater Operator B</t>
  </si>
  <si>
    <t>Utility Plant Operator II</t>
  </si>
  <si>
    <t>WTP/WWTP Operator II</t>
  </si>
  <si>
    <t>Instrument and Control Specialist</t>
  </si>
  <si>
    <t>Mechanical Technician</t>
  </si>
  <si>
    <t>Electronics Specialist 1</t>
  </si>
  <si>
    <t>Industrial Electrician I</t>
  </si>
  <si>
    <t>Energy &amp; Sustainability Mgr</t>
  </si>
  <si>
    <t>Business Professional III (pos #0848)</t>
  </si>
  <si>
    <t>Sustainability Specialist</t>
  </si>
  <si>
    <t>SUSTAINABILITY COORDINATOR</t>
  </si>
  <si>
    <t>Sustainability Supervisor</t>
  </si>
  <si>
    <t>Sustainability Program Administrator</t>
  </si>
  <si>
    <t>ENVIRONMENTAL COMPLIANCE COORDINATOR</t>
  </si>
  <si>
    <t>Compliance Projects Supervisor</t>
  </si>
  <si>
    <t>Lead Environmental Specialist</t>
  </si>
  <si>
    <t>Environmental Program Manager 1</t>
  </si>
  <si>
    <t>Regulatory Programs Coordinator</t>
  </si>
  <si>
    <t>Environmental Program Coordinator</t>
  </si>
  <si>
    <t>Water Quality Compliance Supv</t>
  </si>
  <si>
    <t>Environmental &amp; Sustainability Manager</t>
  </si>
  <si>
    <t>Business Professional II (Recycling/Division Coord pos #0900)</t>
  </si>
  <si>
    <t>Enviormental Specialist</t>
  </si>
  <si>
    <t>Recycling Coordinator</t>
  </si>
  <si>
    <t>Recycling Operator</t>
  </si>
  <si>
    <t>Utilities Locate Technician</t>
  </si>
  <si>
    <t xml:space="preserve">Utility Locator </t>
  </si>
  <si>
    <t>Utility Line Inspector</t>
  </si>
  <si>
    <t>Infrastructure Location System Specialist</t>
  </si>
  <si>
    <t xml:space="preserve">Utilities Locator Technician </t>
  </si>
  <si>
    <t>Utility Locator</t>
  </si>
  <si>
    <t>Field Technician</t>
  </si>
  <si>
    <t>Utility Locator Technican</t>
  </si>
  <si>
    <t>Utility Locate Technician (Tier 1)</t>
  </si>
  <si>
    <t>Utility Line Locator</t>
  </si>
  <si>
    <t>Compliance Maint Spec II (Traffic Utility Locator pos #1108)</t>
  </si>
  <si>
    <t>Utilities Line Locator</t>
  </si>
  <si>
    <t>Utilities Locates Technician I</t>
  </si>
  <si>
    <t>Utilities Maintenance Worker</t>
  </si>
  <si>
    <t>School Police Officer</t>
  </si>
  <si>
    <t>Environmental Crimes Detective Deputy Sheriff</t>
  </si>
  <si>
    <t>Patrol Officer</t>
  </si>
  <si>
    <t>Police Academy Recruit</t>
  </si>
  <si>
    <t>POLICE OFFICER - PROBATIONARY</t>
  </si>
  <si>
    <t>Police Trainee</t>
  </si>
  <si>
    <t>Sergeant of Police</t>
  </si>
  <si>
    <t>Police Corporal</t>
  </si>
  <si>
    <t>Police Sergeant and Corporal</t>
  </si>
  <si>
    <t>Lieutenant of Police</t>
  </si>
  <si>
    <t>Police Segeant</t>
  </si>
  <si>
    <t xml:space="preserve">Police Major </t>
  </si>
  <si>
    <t>Commander</t>
  </si>
  <si>
    <t>Police Major / Assistant Police Chief/Deputy Police Chief</t>
  </si>
  <si>
    <t>60 HOURS EXTRA VACATION AND 10% 401A plus match up to 3%,   plus eligible to participate in 401K and receive match (.25 cents on dollar first 5 years up to 6% - .50 cents on dollar up to 6% after 5 years of service). Works 40 hours per week</t>
  </si>
  <si>
    <t>POLICE COMMUNICATIONS RECORDS CUSTODIAN</t>
  </si>
  <si>
    <t>POLICE RECORDS SPECIALIST</t>
  </si>
  <si>
    <t>There are two classes/ Police Records Specialist I &amp; II</t>
  </si>
  <si>
    <t>Police Records Tech</t>
  </si>
  <si>
    <t>CRIMINAL INTELLIGENCE ANALYST I</t>
  </si>
  <si>
    <t xml:space="preserve">Senior Crime Scene Analist </t>
  </si>
  <si>
    <t>Police Crime Analyst</t>
  </si>
  <si>
    <t>Police Property &amp; Evidence Specialist</t>
  </si>
  <si>
    <t>Property &amp; Evidence Technician I</t>
  </si>
  <si>
    <t>POLICE PROPERTY SPECIALIST I</t>
  </si>
  <si>
    <t xml:space="preserve">Evidence/Property Technician </t>
  </si>
  <si>
    <t>Police Service Tech</t>
  </si>
  <si>
    <t>This is non-certified, non –sworn civilian law enforcement position assisting in the processing of crime scenes and maintaining physical evidence recovered from each scene and reports directly to the Detective Lieutenant</t>
  </si>
  <si>
    <t>Forfeiture Specialist (Part-Time)</t>
  </si>
  <si>
    <t>CRIME SCENE INVESTIGATOR I</t>
  </si>
  <si>
    <t>Crime Scene Evidence Technician</t>
  </si>
  <si>
    <t>ID Technician</t>
  </si>
  <si>
    <t>Criminalistics Specialist</t>
  </si>
  <si>
    <t>Police Service Technician</t>
  </si>
  <si>
    <t>VICTIMS ADVOCATE (WITNESS COORDINATOR)</t>
  </si>
  <si>
    <t>Crisis Invention Specialist</t>
  </si>
  <si>
    <t>Victim's Advocate</t>
  </si>
  <si>
    <t>Emergency Services Specialist</t>
  </si>
  <si>
    <t>Victim Advocate Counselor</t>
  </si>
  <si>
    <t>Elder &amp; Victim Services Coordinator</t>
  </si>
  <si>
    <t>Victim Assistance Advocate</t>
  </si>
  <si>
    <t>Firefighter I-III / Paramedic</t>
  </si>
  <si>
    <t>FIREFIGHTER (w/16% paramedic pay)</t>
  </si>
  <si>
    <t>without skill incentives ($9,000 paramedic, etc.)</t>
  </si>
  <si>
    <t>Firefighter- EMT/Paramedic</t>
  </si>
  <si>
    <t>Includes 12.5% cert pay</t>
  </si>
  <si>
    <t>Firefighter/Engineer</t>
  </si>
  <si>
    <t>FF DRIVER/ENGINEER EMT</t>
  </si>
  <si>
    <t>DRIVER ENGINEER (w/16% paramedic pay)</t>
  </si>
  <si>
    <t>Driver Engineer - Paramedic</t>
  </si>
  <si>
    <t>Driver/Enginer (L)</t>
  </si>
  <si>
    <t>Driver Operator</t>
  </si>
  <si>
    <t>Firefighter Engineer</t>
  </si>
  <si>
    <t>Driver Engineer - EMT</t>
  </si>
  <si>
    <t>Driver Engineer 56</t>
  </si>
  <si>
    <t xml:space="preserve">Engineer- EMT/Paramedic </t>
  </si>
  <si>
    <t>FIRE INSPECTOR I (w/6% EMT pay)</t>
  </si>
  <si>
    <t xml:space="preserve">Inspector EMT </t>
  </si>
  <si>
    <t>Senior Fire Inspector (Not Sworn)</t>
  </si>
  <si>
    <t>Fire Inspector (non-sworn)</t>
  </si>
  <si>
    <t>without skill incentives (Certifications, fire investigator , etc.)</t>
  </si>
  <si>
    <t>Fire Codes Inspector I</t>
  </si>
  <si>
    <t>Lieutenant/Paramedic</t>
  </si>
  <si>
    <t>Lieutenant Paramedic</t>
  </si>
  <si>
    <t>Rescue Officer I-II/ Lieutenant</t>
  </si>
  <si>
    <t>Fire Lieutenant - Paramedic</t>
  </si>
  <si>
    <t>Rescue Lieutenant</t>
  </si>
  <si>
    <t>LIEUTENANT (w/16% paramedic pay)</t>
  </si>
  <si>
    <t>Fire LT</t>
  </si>
  <si>
    <t>Fire Lieutenant - EMT</t>
  </si>
  <si>
    <t>Lieutenant- EMT/Paramedic</t>
  </si>
  <si>
    <t>Fire Officer I-II/ Captain</t>
  </si>
  <si>
    <t>Rescue Captain - Paramedic</t>
  </si>
  <si>
    <t>FIRE CAPTAIN (w/16% paramedic pay)</t>
  </si>
  <si>
    <t>Fire Company Captain</t>
  </si>
  <si>
    <t>Captain- EMT/Paramedic</t>
  </si>
  <si>
    <t>Shift Commander Deputy Chief</t>
  </si>
  <si>
    <t>Battalion Chief - Paramedic</t>
  </si>
  <si>
    <t>Battalion Chief - EMT</t>
  </si>
  <si>
    <t>BATTALION CHIEF (w/16% paramedic pay)</t>
  </si>
  <si>
    <t>Battalion Chief 56</t>
  </si>
  <si>
    <t>ASSISTANT FIRE CHIEF – FIRE MARSHAL</t>
  </si>
  <si>
    <t>FIRE MARSHAL</t>
  </si>
  <si>
    <t>FIRE MARSHAL (w/6% EMT pay)</t>
  </si>
  <si>
    <t>Fire Marshal / Plans Examiner</t>
  </si>
  <si>
    <t>Part-Time Fire Marshal</t>
  </si>
  <si>
    <t>ASSISTANT FIRE-RESCUE CHIEF</t>
  </si>
  <si>
    <t>Deputy Chief of Fire Rescue</t>
  </si>
  <si>
    <t>Fire Rescue Operations Chief</t>
  </si>
  <si>
    <t>Division Chief of EMS (40 Hour - Working Days)</t>
  </si>
  <si>
    <t>Quatermaster</t>
  </si>
  <si>
    <t>Police Property &amp; Evidence Tech</t>
  </si>
  <si>
    <t>Customer Service Specialist - Police</t>
  </si>
  <si>
    <t>Storeskeeper</t>
  </si>
  <si>
    <t>Communications Center Manager</t>
  </si>
  <si>
    <t>Manager, Emergency Communications</t>
  </si>
  <si>
    <t>TELECOMMUNICATIONS TECHNICIAN</t>
  </si>
  <si>
    <t>Emergency Communications Manager</t>
  </si>
  <si>
    <t>911 Public Safety Center Manager</t>
  </si>
  <si>
    <t>Chief - Emergency Communications Division</t>
  </si>
  <si>
    <t xml:space="preserve">Comm Supervisor </t>
  </si>
  <si>
    <t>Lead Telecommunications Supervisor</t>
  </si>
  <si>
    <t>DISPATCH MANAGER</t>
  </si>
  <si>
    <t>Communications and Records Supervisor</t>
  </si>
  <si>
    <t>Senior Telecommunications Specialist</t>
  </si>
  <si>
    <t>EMERGENCY DISPATCHER SUPERVISOR, MEDICAL/FIRE</t>
  </si>
  <si>
    <t>Telecommunicator Supervisor</t>
  </si>
  <si>
    <t>Senior Public Safety Telecommunicator</t>
  </si>
  <si>
    <t>911 Public Safety Center Supervisor 2</t>
  </si>
  <si>
    <t>Dispatcher Supervisor</t>
  </si>
  <si>
    <t>Police Communications Supervisor</t>
  </si>
  <si>
    <t>Police Telecommunicator Supervisor</t>
  </si>
  <si>
    <t>Emergency Comm Shift Supervisor</t>
  </si>
  <si>
    <t>Emergency Comm Shift Leader</t>
  </si>
  <si>
    <t>EMERGENCY DISPATCHER</t>
  </si>
  <si>
    <t>Police Communications Operator</t>
  </si>
  <si>
    <t>POLICE SUPPORT SPECIALIST</t>
  </si>
  <si>
    <t>Communications Operator</t>
  </si>
  <si>
    <t>911 Public Safety Telecommunicator 1</t>
  </si>
  <si>
    <t>Emergency Communication Specialist I</t>
  </si>
  <si>
    <t>Communications Specialist I</t>
  </si>
  <si>
    <t>Senior Telecommunicator</t>
  </si>
  <si>
    <t>911 Public Safety Telecommunicator 2</t>
  </si>
  <si>
    <t>Senior Police Telecommunicator</t>
  </si>
  <si>
    <t>Emergency Communications Dispatcher</t>
  </si>
  <si>
    <t>Emergency Communication Specialist II</t>
  </si>
  <si>
    <t>Lead Communications Operator</t>
  </si>
  <si>
    <t>Emergency Comm Operator</t>
  </si>
  <si>
    <t>Public Safety Senior Telecommunicator</t>
  </si>
  <si>
    <t>Communications Specialist II</t>
  </si>
  <si>
    <t>PUBLIC SERVICE AIDE</t>
  </si>
  <si>
    <t>Public Service Aide</t>
  </si>
  <si>
    <t>Community Resource Officer</t>
  </si>
  <si>
    <t>PARKING ENFORCEMENT OFFICER</t>
  </si>
  <si>
    <t>Community Service Officer - PT</t>
  </si>
  <si>
    <t>Part Time Only - $16 per hour start</t>
  </si>
  <si>
    <t>FIREFIGHTER PARAMEDIC</t>
  </si>
  <si>
    <t>Fire Fighter</t>
  </si>
  <si>
    <t>Firefighter 56</t>
  </si>
  <si>
    <t>FINGERPRINT EXAMINER I</t>
  </si>
  <si>
    <t>Animal Services Officer</t>
  </si>
  <si>
    <t>Animal Control Officer 1</t>
  </si>
  <si>
    <t>Humane Officer</t>
  </si>
  <si>
    <t>Animal Services Officer I</t>
  </si>
  <si>
    <t>Fire Investigator (P)</t>
  </si>
  <si>
    <t>FIRE INSPECTOR II</t>
  </si>
  <si>
    <t>Fire Inspector II</t>
  </si>
  <si>
    <t>FIRE INSPECTOR (CIVILIAN)</t>
  </si>
  <si>
    <t>FIREFIGHTER EMT</t>
  </si>
  <si>
    <t>Firefighter EMT</t>
  </si>
  <si>
    <t>There are no budgeted posiitons for this classification</t>
  </si>
  <si>
    <t>Emergency Medical Technician</t>
  </si>
  <si>
    <t>Manatee Co EMTs are not Firefighters</t>
  </si>
  <si>
    <t>Animal Care Technician</t>
  </si>
  <si>
    <t>Animal Care Assistant</t>
  </si>
  <si>
    <t>Animal Care Specialist II</t>
  </si>
  <si>
    <t>Adoption &amp; Enrichment Specialist</t>
  </si>
  <si>
    <t>Veterinarian Technician</t>
  </si>
  <si>
    <t>Veterinary Technician</t>
  </si>
  <si>
    <t>Animal Services Veterinary Technician</t>
  </si>
  <si>
    <t>Job Descriptions for each benchmark job</t>
  </si>
  <si>
    <t>General Employees</t>
  </si>
  <si>
    <t>40 hours</t>
  </si>
  <si>
    <t>LIUNA</t>
  </si>
  <si>
    <t>Fire-Rescue</t>
  </si>
  <si>
    <t>48 hours</t>
  </si>
  <si>
    <t>Police</t>
  </si>
  <si>
    <t>IAFF</t>
  </si>
  <si>
    <t>56 hours</t>
  </si>
  <si>
    <t>IUPAT</t>
  </si>
  <si>
    <t>SEIU</t>
  </si>
  <si>
    <t>FOP</t>
  </si>
  <si>
    <t>PBA</t>
  </si>
  <si>
    <t>CWA Local 3179</t>
  </si>
  <si>
    <t>IAFF Local 1158</t>
  </si>
  <si>
    <t>Others</t>
  </si>
  <si>
    <t>Fire</t>
  </si>
  <si>
    <t>Federation of Public Employees</t>
  </si>
  <si>
    <t>Others (Management)</t>
  </si>
  <si>
    <t>AFSCME</t>
  </si>
  <si>
    <t>Police:</t>
  </si>
  <si>
    <t>PMSA</t>
  </si>
  <si>
    <t>CWA</t>
  </si>
  <si>
    <t>FOP and PBA</t>
  </si>
  <si>
    <t>40 hours/week</t>
  </si>
  <si>
    <t>Non-represented</t>
  </si>
  <si>
    <t>Unclassified</t>
  </si>
  <si>
    <t>Teamsters</t>
  </si>
  <si>
    <t>CTA</t>
  </si>
  <si>
    <t>AESOP &amp; SEIU</t>
  </si>
  <si>
    <t>Non Represented</t>
  </si>
  <si>
    <t>40 hrs</t>
  </si>
  <si>
    <t>12 HOUR SHIFTS</t>
  </si>
  <si>
    <t>Police Officers</t>
  </si>
  <si>
    <t>Police Sergeants</t>
  </si>
  <si>
    <t>Police Lieutenants</t>
  </si>
  <si>
    <t>Firefighter and Driver Engineer</t>
  </si>
  <si>
    <t>Fire Lieutenants</t>
  </si>
  <si>
    <t>Fire Administrative</t>
  </si>
  <si>
    <t>Electric</t>
  </si>
  <si>
    <t>GSAF</t>
  </si>
  <si>
    <t>$1.130 b</t>
  </si>
  <si>
    <t>AFSCME 1907</t>
  </si>
  <si>
    <t>42 hours/week</t>
  </si>
  <si>
    <t>CITY OF PEMBROKE PINES</t>
  </si>
  <si>
    <t>CITY OF WAUCHULA</t>
  </si>
  <si>
    <t>2.8 million</t>
  </si>
  <si>
    <t>24/7</t>
  </si>
  <si>
    <t>TOWN OF OCEAN RIDGE</t>
  </si>
  <si>
    <t>40 Hours</t>
  </si>
  <si>
    <t>2021 PEPIE SALARY SURVEY -- FINAL REPORT
TABLE OF CONTENTS</t>
  </si>
  <si>
    <t>Actual Salary</t>
  </si>
  <si>
    <t>City Of Boca Raton</t>
  </si>
  <si>
    <t>Annual</t>
  </si>
  <si>
    <t>City Of Boynton Beach</t>
  </si>
  <si>
    <t>yearly rate</t>
  </si>
  <si>
    <t>City Of Casselberry</t>
  </si>
  <si>
    <t>City Of Clearwater</t>
  </si>
  <si>
    <t>City Of Coconut Creek</t>
  </si>
  <si>
    <t>City Of Deerfield Beach</t>
  </si>
  <si>
    <t>City Of Delray Beach</t>
  </si>
  <si>
    <t>plus exp and car allowance</t>
  </si>
  <si>
    <t>City Of Dunedin</t>
  </si>
  <si>
    <t>City Of Fort Myers</t>
  </si>
  <si>
    <t>City Of Fort Pierce</t>
  </si>
  <si>
    <t>City Of Greenacres</t>
  </si>
  <si>
    <t>City Of Haines City</t>
  </si>
  <si>
    <t>City Of Hallandale Beach</t>
  </si>
  <si>
    <t>City Of Hollywood</t>
  </si>
  <si>
    <t>City Of Jacksonville</t>
  </si>
  <si>
    <t xml:space="preserve">City Of Lake Worth Beach </t>
  </si>
  <si>
    <t xml:space="preserve">ANNUAL SALARY </t>
  </si>
  <si>
    <t>City Of Lakeland</t>
  </si>
  <si>
    <t>City Of Largo</t>
  </si>
  <si>
    <t>City Of Lauderdale Lakes</t>
  </si>
  <si>
    <t/>
  </si>
  <si>
    <t>City Of Lauderhill</t>
  </si>
  <si>
    <t>City Of Margate</t>
  </si>
  <si>
    <t>City Of Miami</t>
  </si>
  <si>
    <t xml:space="preserve">City Of Miami Beach </t>
  </si>
  <si>
    <t>Mayor Allowance-$24,000 &amp; Car Allowance $6,000</t>
  </si>
  <si>
    <t>City Of North Miami</t>
  </si>
  <si>
    <t>City Of North Port</t>
  </si>
  <si>
    <t xml:space="preserve">City Of Oakland Park </t>
  </si>
  <si>
    <t>City Of Palm Beach Gardens</t>
  </si>
  <si>
    <t>City Of Palmetto</t>
  </si>
  <si>
    <t>(plus $3600 car allowance per year and up to 10% match to 457 (b) account for pension)</t>
  </si>
  <si>
    <t>City Of Parkland</t>
  </si>
  <si>
    <t>Commission - Manager Govt</t>
  </si>
  <si>
    <t>City Of Pembroke Pines</t>
  </si>
  <si>
    <t>City Of Pompano Beach</t>
  </si>
  <si>
    <t>City Of Safety Harbor</t>
  </si>
  <si>
    <t>City Of Sarasota</t>
  </si>
  <si>
    <t>Based on formula in City Charter</t>
  </si>
  <si>
    <t>City Of St. Augustine</t>
  </si>
  <si>
    <t>City Of St. Augustine Beach</t>
  </si>
  <si>
    <t>considered stipend</t>
  </si>
  <si>
    <t>City Of Stuart</t>
  </si>
  <si>
    <t>City Of Sunrise</t>
  </si>
  <si>
    <t>City Of Tamarac</t>
  </si>
  <si>
    <t>City Of Treasure Island</t>
  </si>
  <si>
    <t>City Of Wauchula</t>
  </si>
  <si>
    <t>City Of West Palm Beach</t>
  </si>
  <si>
    <t>City Of Wilton Manors</t>
  </si>
  <si>
    <t>Cell phone stipend, medical, dental, life, vision</t>
  </si>
  <si>
    <t>Hillsborough County Tax Collector</t>
  </si>
  <si>
    <t>Based on population of county</t>
  </si>
  <si>
    <t>Martin County Bocc</t>
  </si>
  <si>
    <t xml:space="preserve">Miami-Dade County </t>
  </si>
  <si>
    <t>Elected position (flat salay)</t>
  </si>
  <si>
    <t>Palm Beach County School District</t>
  </si>
  <si>
    <t>Superintendent Of Schools</t>
  </si>
  <si>
    <t>The City Of Coral Springs</t>
  </si>
  <si>
    <t>Expense Allowance of $4,054.99</t>
  </si>
  <si>
    <t>Town Of Juno Beach</t>
  </si>
  <si>
    <t>Town Of Jupiter</t>
  </si>
  <si>
    <t>Town Of Lantana</t>
  </si>
  <si>
    <t>Town Of Ocean Ridge</t>
  </si>
  <si>
    <t>Town Mayor</t>
  </si>
  <si>
    <t>Village Of North Palm Beach</t>
  </si>
  <si>
    <t>Village Of Palmetto Bay</t>
  </si>
  <si>
    <t>Contribution to Village Benefits (Medical, Dental, Life/ADD, 401a defined contribution), Village-Issued Phone OR Phone Allowance of $220/month</t>
  </si>
  <si>
    <t>Village Of Royal Palm Beach</t>
  </si>
  <si>
    <t>Auto allowance $6283</t>
  </si>
  <si>
    <t>Village Of Tequesta</t>
  </si>
  <si>
    <t>Alachua County Bocc</t>
  </si>
  <si>
    <t>County Commissioners  (Total 5 Commissioners)</t>
  </si>
  <si>
    <t xml:space="preserve">FT </t>
  </si>
  <si>
    <t>Charlotte County Bocc</t>
  </si>
  <si>
    <t>4 positions; yearly rate.</t>
  </si>
  <si>
    <t>No pay range</t>
  </si>
  <si>
    <t>Expense Allowance of  $3,243.76</t>
  </si>
  <si>
    <t>Salary set by State</t>
  </si>
  <si>
    <t>Commisioner</t>
  </si>
  <si>
    <t>19 Council Members, one serves as President for a one year appointment at a higher salary</t>
  </si>
  <si>
    <t>City Of Marco Island</t>
  </si>
  <si>
    <t>Chair is $9,000 annually</t>
  </si>
  <si>
    <t xml:space="preserve">Commissioner     </t>
  </si>
  <si>
    <t xml:space="preserve">Commissioner Allowance- $27,000,Car Allowance $6,000&amp; Cell Phone Allowance $1,300 </t>
  </si>
  <si>
    <t>sarasota County</t>
  </si>
  <si>
    <t>(plus up to 10% match to 457 (b) account for pension)</t>
  </si>
  <si>
    <t>St. John County</t>
  </si>
  <si>
    <t>Clay County Board Of County Commissioners</t>
  </si>
  <si>
    <t>Collier County Bocc</t>
  </si>
  <si>
    <t>5 Board Members</t>
  </si>
  <si>
    <t>Fort Myers Beach Fire Control District</t>
  </si>
  <si>
    <t>Fire Commissioner</t>
  </si>
  <si>
    <t>Lee County Board Of County Commissioners</t>
  </si>
  <si>
    <t>Annual rate set by state</t>
  </si>
  <si>
    <t>Polk County Board Of County Commissioners</t>
  </si>
  <si>
    <t>5 Incumbents</t>
  </si>
  <si>
    <t>St. Lucie County Bocc</t>
  </si>
  <si>
    <t>Town Commissioner</t>
  </si>
  <si>
    <t>Contribution to Village Benefits (Medical, Dental, Life/ADD, 401a defined contribution), Village-Issued Phone OR Phone Allowance of $120/month</t>
  </si>
  <si>
    <t>Councilperson</t>
  </si>
  <si>
    <t>$500.00/mo</t>
  </si>
  <si>
    <t>Auto allowance</t>
  </si>
  <si>
    <t> </t>
  </si>
  <si>
    <t> Life Imput, Car, Cellphone, Executive Benefits,Benefits</t>
  </si>
  <si>
    <t>$6000/car allowance: $600 cellphone stipend</t>
  </si>
  <si>
    <t>$600 Car Allowance;
$22.48 Internet Stipend</t>
  </si>
  <si>
    <t>Manatee County Bcc</t>
  </si>
  <si>
    <t>South Florida Regional Transportation Authority</t>
  </si>
  <si>
    <t>Palm Beach County Sheriff'S Office</t>
  </si>
  <si>
    <t>See Budget</t>
  </si>
  <si>
    <t>Palmm Beach County</t>
  </si>
  <si>
    <t>Chief  Deputy Tax Collector</t>
  </si>
  <si>
    <t xml:space="preserve">CITY MANAGER </t>
  </si>
  <si>
    <t xml:space="preserve">Bi-weekly car &amp; phone allowance </t>
  </si>
  <si>
    <t>TOWN COMMISSION</t>
  </si>
  <si>
    <t>Includes a 5% assignment pay</t>
  </si>
  <si>
    <t>Palm Beach</t>
  </si>
  <si>
    <t>Alacnua County</t>
  </si>
  <si>
    <t>Children'S Services Council Of Palm Beach County</t>
  </si>
  <si>
    <t>City Of Coral Springs</t>
  </si>
  <si>
    <t>Cell phone/Unrestricted use of vehicle.  City provides gasoline for any travel within the State of FL</t>
  </si>
  <si>
    <t>Contract - Cell phone/Unrestricted use of vehicle.  City provides gasoline for any travel within the State of FL</t>
  </si>
  <si>
    <t>At discretion of City Commission</t>
  </si>
  <si>
    <t>per contract</t>
  </si>
  <si>
    <t>Car Allowance: $7200 annually 
Cell phone data plan paid by the City</t>
  </si>
  <si>
    <t>Mayor &amp; City Commission</t>
  </si>
  <si>
    <t>$650/month car allowance; City pays 100% of health, dental, and vision ins.; City cell phone; Extra 15 days of Admin. Leave, annually</t>
  </si>
  <si>
    <t>City  Manager</t>
  </si>
  <si>
    <t>City Of Plant City</t>
  </si>
  <si>
    <t>Charter Official</t>
  </si>
  <si>
    <t>cell stipend/auto allowance</t>
  </si>
  <si>
    <t>Set by Commission</t>
  </si>
  <si>
    <t>Charter Officer; $400/mo car allowance &amp; 7% 457 retirement contribution</t>
  </si>
  <si>
    <t>No minimum or maximum/ employment by contract</t>
  </si>
  <si>
    <t>Clerk Of The Circuit Court &amp; Comptroller, Palm Beach County</t>
  </si>
  <si>
    <t>Clerk of the Circuit Court &amp; Comptroller</t>
  </si>
  <si>
    <t>Pinellas County Govt.</t>
  </si>
  <si>
    <t>Seacoast Utlity Authority</t>
  </si>
  <si>
    <t>Sarary set by Board</t>
  </si>
  <si>
    <t>1 part time position unfunded; Monthly automobile allowance</t>
  </si>
  <si>
    <t>Town Of Longboat Key</t>
  </si>
  <si>
    <t>Long Term Care Ins paid by employer, Retirement Contribution 17.8% of salary plus eligible to participate in 401K and receive match (.25 cents on dollar first 5 years up to 6% - .50 cents on dollar up to 6% after 5 years of service).</t>
  </si>
  <si>
    <t>Town Commission</t>
  </si>
  <si>
    <t>Contract no min-max</t>
  </si>
  <si>
    <t>Town Of Palm Beach</t>
  </si>
  <si>
    <t>$650/month</t>
  </si>
  <si>
    <t>Auto / Phone</t>
  </si>
  <si>
    <t>Village Of Pinecrest</t>
  </si>
  <si>
    <t>Miami-Dade</t>
  </si>
  <si>
    <t>$750 p/m vehicle/cell</t>
  </si>
  <si>
    <t>Phone Stipend/City Vehicle</t>
  </si>
  <si>
    <t>merit bonus</t>
  </si>
  <si>
    <t>Village Of Wellington</t>
  </si>
  <si>
    <t> Life Imput, Car, Cellphone, Executive Benefits</t>
  </si>
  <si>
    <t>IN-HOUSE</t>
  </si>
  <si>
    <t>Auto Allowance $6,000 Annually; Cellphone Stipend $1,169.22 Annually; Deferred Comp $26,000 Annually</t>
  </si>
  <si>
    <t>County Attorney (in-house)</t>
  </si>
  <si>
    <t xml:space="preserve">Broward County Sheriff'S Office </t>
  </si>
  <si>
    <t>Charlotte County Board Of County Commissioners</t>
  </si>
  <si>
    <t>$600 per month (car allowance); $40 biweekly (cell phone stipend)</t>
  </si>
  <si>
    <t>Agency Attorney (In-house)</t>
  </si>
  <si>
    <t>cell stipend/auto allowance/litigation</t>
  </si>
  <si>
    <t>Contract for service</t>
  </si>
  <si>
    <t>City Attorney - outside</t>
  </si>
  <si>
    <t>By contract</t>
  </si>
  <si>
    <t>$332, 977</t>
  </si>
  <si>
    <t>County Commision</t>
  </si>
  <si>
    <t>Salary to be determined by Commsion</t>
  </si>
  <si>
    <t xml:space="preserve">County Attorney </t>
  </si>
  <si>
    <t xml:space="preserve">DEES Director/City Engineer (1) person </t>
  </si>
  <si>
    <t>Director of Engineering Services</t>
  </si>
  <si>
    <t>$600/cellphone stipend</t>
  </si>
  <si>
    <t> Life Imput,Cellphone, Executive Benefits</t>
  </si>
  <si>
    <t>Included with Dir Development Services</t>
  </si>
  <si>
    <t>Budget included with Dir Development Services</t>
  </si>
  <si>
    <t>Combined with PW Director currently (See PW Director)</t>
  </si>
  <si>
    <t>currently PW Director</t>
  </si>
  <si>
    <t>Employees and Budget are part of Engineering, Parks &amp; Public Works</t>
  </si>
  <si>
    <t>phone stipend</t>
  </si>
  <si>
    <t>City Of Venice</t>
  </si>
  <si>
    <t xml:space="preserve">Cellphone Stipend $480  </t>
  </si>
  <si>
    <t>ACM</t>
  </si>
  <si>
    <t>Car Allowance: $3000 annually 
Cell Stipend: $600 annually</t>
  </si>
  <si>
    <t>Engineering Department Manager</t>
  </si>
  <si>
    <t xml:space="preserve">longevity </t>
  </si>
  <si>
    <t>Chief Operations Director</t>
  </si>
  <si>
    <t xml:space="preserve">City Engineer/Assistant Director of Public Works </t>
  </si>
  <si>
    <t xml:space="preserve">Engineering Director </t>
  </si>
  <si>
    <t xml:space="preserve">ENGINEERING MANAGER </t>
  </si>
  <si>
    <t>Car Allowance $400/month. Cell phone allowance $42/month.</t>
  </si>
  <si>
    <t>Director of Public Works &amp; Engineering</t>
  </si>
  <si>
    <t>9241 Building Code Services Engineer</t>
  </si>
  <si>
    <t xml:space="preserve"> E : NEXT LEVEL (LEVEL 5)</t>
  </si>
  <si>
    <t>Public Works Dir.</t>
  </si>
  <si>
    <t>Section Engineer</t>
  </si>
  <si>
    <t>Public Wrks &amp; Utility Dir/ City Engineer</t>
  </si>
  <si>
    <t>Dir. Managment &amp; Budget</t>
  </si>
  <si>
    <t>Chief Oficer</t>
  </si>
  <si>
    <t> Life Imput, Car,Cellphone Executive Benefits</t>
  </si>
  <si>
    <t>Chief Financial Administrator</t>
  </si>
  <si>
    <t xml:space="preserve">Office of Management &amp; Budget Director </t>
  </si>
  <si>
    <t>Director of Budget &amp; Program Monitoring</t>
  </si>
  <si>
    <t>Budget and Reporting Director</t>
  </si>
  <si>
    <t>Senior Director, Internal Customer Service</t>
  </si>
  <si>
    <t>Deputy Director of Budget</t>
  </si>
  <si>
    <t>Under Finance</t>
  </si>
  <si>
    <t>Chief Deputy Clerk</t>
  </si>
  <si>
    <t xml:space="preserve">Greater Orlando Aviation Authority </t>
  </si>
  <si>
    <t xml:space="preserve">Assistant Director </t>
  </si>
  <si>
    <t>Budget and Grants Manager</t>
  </si>
  <si>
    <t>ACM for Budget &amp; Fiscal Services</t>
  </si>
  <si>
    <t>24 Manager Hours - Retiement Contribution 6% and Town will match 50% up to 3%, plus eligible to participate in 401K and receive match (.25 cents on dollar first 5 years up to 6% - .50 cents on dollar up to 6% after 5 years of service).</t>
  </si>
  <si>
    <t>Does Risk</t>
  </si>
  <si>
    <t>VP Finance and Administration</t>
  </si>
  <si>
    <t>Dir of Finance</t>
  </si>
  <si>
    <t>Dir - Mgmt &amp; Budget</t>
  </si>
  <si>
    <t xml:space="preserve">BUDGET MANAGER - FINANCE </t>
  </si>
  <si>
    <t xml:space="preserve">Accounting Manager </t>
  </si>
  <si>
    <t>Assistant City Manager/CFO</t>
  </si>
  <si>
    <t>Assist Director RER 2</t>
  </si>
  <si>
    <t>$178, 791</t>
  </si>
  <si>
    <t> Life Imput,Car,Cellphone, Executive Benefits</t>
  </si>
  <si>
    <t>Senior Director, Engineering &amp; Construction</t>
  </si>
  <si>
    <t>$550 p/m vehicle/cell</t>
  </si>
  <si>
    <t>VILLAGE MGR</t>
  </si>
  <si>
    <t xml:space="preserve">Director 3 </t>
  </si>
  <si>
    <t>Senior Director, External Customer Service</t>
  </si>
  <si>
    <t xml:space="preserve">Division Director - Building Review and Permitting </t>
  </si>
  <si>
    <t xml:space="preserve">County Building Official </t>
  </si>
  <si>
    <t>Director of Community and Development</t>
  </si>
  <si>
    <t>Facilities Director</t>
  </si>
  <si>
    <t>Assistant Dir of Community Development</t>
  </si>
  <si>
    <t xml:space="preserve">SENIOR CODE MANAGER </t>
  </si>
  <si>
    <t>Deptartment  Director</t>
  </si>
  <si>
    <t>Director of Planning, Zoning, and Building</t>
  </si>
  <si>
    <t>Comm. &amp; Econ. Dev. Director</t>
  </si>
  <si>
    <t>Cell Stipend: $600 annually</t>
  </si>
  <si>
    <t>Under Development Services</t>
  </si>
  <si>
    <t>BLDG OFFICIAL &amp; CODE ENF ADMIN</t>
  </si>
  <si>
    <t>TAKE HOME VEHICLE</t>
  </si>
  <si>
    <t>Employees and Budget are part of Building under Building Director</t>
  </si>
  <si>
    <t>Assistant Director of NDS-Building Official</t>
  </si>
  <si>
    <t>Codes Administrator/BO</t>
  </si>
  <si>
    <t>80 Director hours, Retirement Contribution 16% plus eligible to participate in 401K and receive match (.25 cents on dollar first 5 years up to 6% - .50 cents on dollar up to 6% after 5 years of service).</t>
  </si>
  <si>
    <t>Director - Building &amp; Development Svcs</t>
  </si>
  <si>
    <t>Asst Dir Planning/Development</t>
  </si>
  <si>
    <t>Planing &amp; Dev Dir</t>
  </si>
  <si>
    <t xml:space="preserve">City car </t>
  </si>
  <si>
    <t>Director, Devlopment Svcs</t>
  </si>
  <si>
    <t>Director of Building &amp; Planning</t>
  </si>
  <si>
    <t>cell stipend</t>
  </si>
  <si>
    <t>Elected Official, auto allowance</t>
  </si>
  <si>
    <t> Life Imput, Car, Executive Benefits</t>
  </si>
  <si>
    <t>Director, Clerk of Board</t>
  </si>
  <si>
    <t>Clerk of Office</t>
  </si>
  <si>
    <t>Under City Administrator</t>
  </si>
  <si>
    <t>part of VM</t>
  </si>
  <si>
    <t>other cash is a car allowance</t>
  </si>
  <si>
    <t>City Auditor &amp; Clerk</t>
  </si>
  <si>
    <t>Charter Officer</t>
  </si>
  <si>
    <t>$450 p/m vehicle</t>
  </si>
  <si>
    <t>cell phone provided</t>
  </si>
  <si>
    <t>Part of the Finance Department</t>
  </si>
  <si>
    <t>Director of Housing &amp; Community Development</t>
  </si>
  <si>
    <t>DIRECTOR OF COMMUNITY SUSTAINABILITY</t>
  </si>
  <si>
    <t> Life Imput, Car,Cellphone</t>
  </si>
  <si>
    <t>Director, Community Development/Building Official</t>
  </si>
  <si>
    <t>Assistant County Manager</t>
  </si>
  <si>
    <t>Includes direction over Development Services, Planning, and Zoning</t>
  </si>
  <si>
    <t>Iincluded with Dir Development Services</t>
  </si>
  <si>
    <t xml:space="preserve">Director of Community Development </t>
  </si>
  <si>
    <t>COMM SERVICES DIRECTOR</t>
  </si>
  <si>
    <t>Division Director - Community Redevelopment Agencies</t>
  </si>
  <si>
    <t>Community Support Services Director</t>
  </si>
  <si>
    <t>ACM for Public Safety &amp; Community Services</t>
  </si>
  <si>
    <t xml:space="preserve">Planning Division Manager </t>
  </si>
  <si>
    <t>Director of Legislative and Comm Affairs</t>
  </si>
  <si>
    <t>Community Development Services Director</t>
  </si>
  <si>
    <t>Community Redevelopment Agency Director</t>
  </si>
  <si>
    <t>6+</t>
  </si>
  <si>
    <t>General Mgr, Community Dev</t>
  </si>
  <si>
    <t>CRA Project Manager</t>
  </si>
  <si>
    <t>Car and cell phone allowance, $23,400 to 401K</t>
  </si>
  <si>
    <t>Auto Allowance $4,800 Annually; Cellphone Stipend $480 Annually; Deferred Comp $13,000 Annually</t>
  </si>
  <si>
    <t xml:space="preserve">ASSISTANT CITY MANAGER </t>
  </si>
  <si>
    <t>Deputy Executive Director</t>
  </si>
  <si>
    <t>Assistant City Manager - Administrative Services</t>
  </si>
  <si>
    <t xml:space="preserve">Assistant City Manager - Admin Svcs: Var allowance of $300/month; Cell phone allowance $60/month. Assistant City Manager - Public Svcs: Car Allowance $375/month. </t>
  </si>
  <si>
    <t>Assistant City Manager - Public Services position is vacant</t>
  </si>
  <si>
    <t>Director of Operations</t>
  </si>
  <si>
    <t>One oversees Branch Ops, One oversees Contact Center</t>
  </si>
  <si>
    <t>$500 monthly stipend</t>
  </si>
  <si>
    <t>Chief Officer</t>
  </si>
  <si>
    <t>Salary to be determined by Mayor</t>
  </si>
  <si>
    <t>Car Allowance $200/month</t>
  </si>
  <si>
    <t>Director, Development Svcs</t>
  </si>
  <si>
    <t>Division Director - Development Review</t>
  </si>
  <si>
    <t>Director - Development Serv.</t>
  </si>
  <si>
    <t xml:space="preserve">Division Manager, Development Review Services </t>
  </si>
  <si>
    <t>STRATEGIC IMPROVEMENT PROJECT MANAGER</t>
  </si>
  <si>
    <t>Sustainable Development Director</t>
  </si>
  <si>
    <t> Life Imput, Car,Executive Benefits</t>
  </si>
  <si>
    <t>Deputy Chief Adminstrative Officer</t>
  </si>
  <si>
    <t>Director of Planning, Building, and Zoning</t>
  </si>
  <si>
    <t>Director Planning</t>
  </si>
  <si>
    <t>Director, Community &amp; Economic Dev</t>
  </si>
  <si>
    <t>Planning &amp; Zoning Administrator</t>
  </si>
  <si>
    <t>Car Allowance $187.50/month.</t>
  </si>
  <si>
    <t>DIRECTOR OF PLANNING</t>
  </si>
  <si>
    <t xml:space="preserve">ASSISTANT COMMUNITY SUSTAINABILITY DIRECTOR </t>
  </si>
  <si>
    <t>2 positions</t>
  </si>
  <si>
    <t>Director of Human Resources &amp; Risk Management</t>
  </si>
  <si>
    <t>Director of HR and Risk Mgmt</t>
  </si>
  <si>
    <t>Strategic Planning - NO RISK</t>
  </si>
  <si>
    <t>Division Director of Human Resources</t>
  </si>
  <si>
    <t>Assistant Town Manager</t>
  </si>
  <si>
    <t>Human Resources &amp; Risk Management Director</t>
  </si>
  <si>
    <t>Cellphone Stipend $480 Annually;</t>
  </si>
  <si>
    <t>Dir of HR &amp; Risk Mgmt</t>
  </si>
  <si>
    <t>DIRECTOR OF HUMAN RESOURCES</t>
  </si>
  <si>
    <t xml:space="preserve">Chief Financial Director </t>
  </si>
  <si>
    <t>Mayor/City Clerk</t>
  </si>
  <si>
    <t xml:space="preserve">Limited Risk Mgmt. </t>
  </si>
  <si>
    <t>Deputy Dir., Finance Dept</t>
  </si>
  <si>
    <t>$247, 613</t>
  </si>
  <si>
    <t>Salary based on reduced work schedule</t>
  </si>
  <si>
    <t>Car allowance of $200/month.</t>
  </si>
  <si>
    <t>Director of Financial and Administrative Svcs</t>
  </si>
  <si>
    <t>Currently Vacant</t>
  </si>
  <si>
    <t>Assistant County Manager for Budget &amp; Fiscal Services</t>
  </si>
  <si>
    <t>Division Director-Corp Financial &amp; Mgmt Services</t>
  </si>
  <si>
    <t xml:space="preserve">Director, Financial Services </t>
  </si>
  <si>
    <t>Deputy City Mgr</t>
  </si>
  <si>
    <t>Also Assistant City Manager</t>
  </si>
  <si>
    <t>Director of Finance &amp; Admin Services</t>
  </si>
  <si>
    <t xml:space="preserve">Cell </t>
  </si>
  <si>
    <t>Risk Manager too!</t>
  </si>
  <si>
    <t>Also has Asst. City Manager title</t>
  </si>
  <si>
    <t>Colonel - Admin</t>
  </si>
  <si>
    <t>Finance Director/DeputyCity Manager</t>
  </si>
  <si>
    <t>Financial Service Director</t>
  </si>
  <si>
    <t>$218, 651</t>
  </si>
  <si>
    <t xml:space="preserve"> Life Imput, Car, Uni Cln FF, Education Fire, Executive Benefits </t>
  </si>
  <si>
    <t>Cell/vehicle</t>
  </si>
  <si>
    <t xml:space="preserve">Fire Commissioners </t>
  </si>
  <si>
    <t>Educational Incentive $1,320.02 Annually; $9,600 Annually Management Incentive Lump Sum</t>
  </si>
  <si>
    <t>Director of Fire &amp; EMS Services, Fire Chief</t>
  </si>
  <si>
    <t>Acting Fire Chief</t>
  </si>
  <si>
    <t>Use of City vehicle</t>
  </si>
  <si>
    <t>Chief of Fire</t>
  </si>
  <si>
    <t>Auto/Clothes/Shoe Cleaning</t>
  </si>
  <si>
    <t>Dept Director</t>
  </si>
  <si>
    <t>Dir, Human Resources Dept</t>
  </si>
  <si>
    <t>Oversees 5 HR Depts (9003,9263,9265,9267,9268,9269)</t>
  </si>
  <si>
    <t xml:space="preserve">Chief Human Resources </t>
  </si>
  <si>
    <t>Director of Human Resources and Library</t>
  </si>
  <si>
    <t>EE in HR: 2 
EE in Library: 10
Director makes 13</t>
  </si>
  <si>
    <t>HR &amp; Communications Director</t>
  </si>
  <si>
    <t>$450 p/m vehicle/cell</t>
  </si>
  <si>
    <t>Dircector of Human Resources</t>
  </si>
  <si>
    <t>2 FT   2PT</t>
  </si>
  <si>
    <t>Human Resources &amp; Organizational Development Director</t>
  </si>
  <si>
    <t>Human Resources &amp; Risk Manager</t>
  </si>
  <si>
    <t xml:space="preserve">HUMAN RESOURCES MANAGER </t>
  </si>
  <si>
    <t>Dir of Human Resources</t>
  </si>
  <si>
    <t>Colonel - Comm Services</t>
  </si>
  <si>
    <t>Life Imput, Car and Cellphone</t>
  </si>
  <si>
    <t xml:space="preserve">Director, Internal Audit </t>
  </si>
  <si>
    <t>Mgr, Internal Audit</t>
  </si>
  <si>
    <t>Director of Internal Audit</t>
  </si>
  <si>
    <t>$165, 900</t>
  </si>
  <si>
    <t xml:space="preserve">Inspector General/Chief Audit Executive </t>
  </si>
  <si>
    <t>Dir., ITD</t>
  </si>
  <si>
    <t>Chief Information &amp; Innovation Administrator</t>
  </si>
  <si>
    <t>CHIEF OF INFORMATION TECHNOLOGIES/CIO</t>
  </si>
  <si>
    <t>Oversees 5 IT Depts (9229,9230,9231,9232,9234,9049)</t>
  </si>
  <si>
    <t>Part of Administration</t>
  </si>
  <si>
    <t xml:space="preserve">DIRECTOR OF IT </t>
  </si>
  <si>
    <t>ITS Director</t>
  </si>
  <si>
    <t>The department also consists of contracted employees</t>
  </si>
  <si>
    <t xml:space="preserve">Currently Vacant </t>
  </si>
  <si>
    <t>Information Services/Telecommunications Director</t>
  </si>
  <si>
    <t>ACM for Community &amp; Administrative Services/Chief of Staff</t>
  </si>
  <si>
    <t>Director of Information Services</t>
  </si>
  <si>
    <t>Division Director of Information Technology</t>
  </si>
  <si>
    <t xml:space="preserve">Includes State Incentive Pay </t>
  </si>
  <si>
    <t>Information Technology Dir.</t>
  </si>
  <si>
    <t>Dir of Information Tech Services</t>
  </si>
  <si>
    <t>Administrative Svcs Director</t>
  </si>
  <si>
    <t>IT &amp; Communications Director</t>
  </si>
  <si>
    <t>Phone Stipend</t>
  </si>
  <si>
    <t>IT  Manager</t>
  </si>
  <si>
    <t>Technology Management Director</t>
  </si>
  <si>
    <t>Technology &amp; Security Admin</t>
  </si>
  <si>
    <t>Exc Fire Chief</t>
  </si>
  <si>
    <t>IT MANAGER</t>
  </si>
  <si>
    <t>Under Fin/Adm</t>
  </si>
  <si>
    <t>Communications Coordinator</t>
  </si>
  <si>
    <t>Director of Information Tech</t>
  </si>
  <si>
    <t>Dir., Libraries</t>
  </si>
  <si>
    <t>$196, 346</t>
  </si>
  <si>
    <t>Cellphone Allowance $42/month.</t>
  </si>
  <si>
    <t>Library Services Director</t>
  </si>
  <si>
    <t>Includes only 1 full time position.</t>
  </si>
  <si>
    <t>Library Direction</t>
  </si>
  <si>
    <t>Dir, Parks</t>
  </si>
  <si>
    <t>$183, 620</t>
  </si>
  <si>
    <t>Cellphone Stipend $480 Annually; Data Stipend $180 Annually</t>
  </si>
  <si>
    <t>Director, Partk &amp; Recreation</t>
  </si>
  <si>
    <t xml:space="preserve">Division Director-Parks &amp; Recreation </t>
  </si>
  <si>
    <t>Director of Recreation &amp; Parks</t>
  </si>
  <si>
    <t>Community &amp; Rec Services Director</t>
  </si>
  <si>
    <t>Recreation, Parks &amp; Arts Director</t>
  </si>
  <si>
    <t xml:space="preserve">Director of Parks &amp; Recreation </t>
  </si>
  <si>
    <t>Vilalge Manager</t>
  </si>
  <si>
    <t>Dir Parks &amp; Recreation</t>
  </si>
  <si>
    <t>Parks &amp; Open Space Manager</t>
  </si>
  <si>
    <t xml:space="preserve">RECREATION MANAGER </t>
  </si>
  <si>
    <t>Tourism Director</t>
  </si>
  <si>
    <t>Tablet/Cell stipend</t>
  </si>
  <si>
    <t>Dir., Police Dept</t>
  </si>
  <si>
    <t>$207, 991</t>
  </si>
  <si>
    <t>Calea, Cellphone,Clothing,Education FOP, Executive Benefits</t>
  </si>
  <si>
    <t xml:space="preserve"> car &amp; phone provided</t>
  </si>
  <si>
    <t xml:space="preserve">City Vehicle. Clothing Allowance $2,750/year. </t>
  </si>
  <si>
    <t>$145,431,00</t>
  </si>
  <si>
    <t>Colonel - DLE</t>
  </si>
  <si>
    <t>Individual contract</t>
  </si>
  <si>
    <t>Chief Procurement Officer</t>
  </si>
  <si>
    <t>$177, 701</t>
  </si>
  <si>
    <t>Director Procurment Services</t>
  </si>
  <si>
    <t>Assistant Director, Financial Services for Procurement</t>
  </si>
  <si>
    <t>Director of Adm/Special Projects</t>
  </si>
  <si>
    <t>Finance Department Manager</t>
  </si>
  <si>
    <t>Division Manager Sr, Purchasing</t>
  </si>
  <si>
    <t xml:space="preserve">PURCHASING MANAGER </t>
  </si>
  <si>
    <t>General Mgr, Purchasing</t>
  </si>
  <si>
    <t>Manager, Purchasing</t>
  </si>
  <si>
    <t>Purchasing/Contracts Admin Mgr</t>
  </si>
  <si>
    <t>24 Manager Hours - Retiement Contribution 6% and Town will match 50% up to 3% plus eligible to participate in 401K and receive match (.25 cents on dollar first 5 years up to 6% - .50 cents on dollar up to 6% after 5 years of service).</t>
  </si>
  <si>
    <t>Director of Purchasing/Veterans Services</t>
  </si>
  <si>
    <t>Manager, Procurement Management</t>
  </si>
  <si>
    <t>F: Next Level (6)</t>
  </si>
  <si>
    <t>Director, Procurement</t>
  </si>
  <si>
    <t>DIRECTOR FINANCE</t>
  </si>
  <si>
    <t xml:space="preserve">Purchasing Agent </t>
  </si>
  <si>
    <t>Dir of Project Management &amp; Procurement</t>
  </si>
  <si>
    <t>Dir., W&amp;S</t>
  </si>
  <si>
    <t>$272, 571</t>
  </si>
  <si>
    <t xml:space="preserve">Director 4 </t>
  </si>
  <si>
    <t>Director Water Resource Services</t>
  </si>
  <si>
    <t>Utility Director</t>
  </si>
  <si>
    <t>ENVIR SVC/UTILITIES DIR</t>
  </si>
  <si>
    <t xml:space="preserve">DIRECTOR OF WATER/SEWER UTILITIES </t>
  </si>
  <si>
    <t>Div Dir of Public Services</t>
  </si>
  <si>
    <t>Asst Dir Pub Wrks/Utility</t>
  </si>
  <si>
    <t>Utilities and Engineering Director</t>
  </si>
  <si>
    <t>DIRECTOR OF ELECTRIC UTILITIES</t>
  </si>
  <si>
    <t>Director of Environmental Services</t>
  </si>
  <si>
    <t>Assistant</t>
  </si>
  <si>
    <t>Pub Wrks &amp; Util Dir/City Eng.</t>
  </si>
  <si>
    <t>Utilities &amp; Emergency Management Director</t>
  </si>
  <si>
    <t>Public Infrastructure Director</t>
  </si>
  <si>
    <t>DIRECTOR OF RESILIENCE AND PUBLIC WORKS/CHIEF RESILIENCE OFFICER</t>
  </si>
  <si>
    <t xml:space="preserve">DIRECTOR OF PUBLIC SERVICES </t>
  </si>
  <si>
    <t>PUBLIC SERVICES DIRECTOR</t>
  </si>
  <si>
    <t>Diretor of Public Works</t>
  </si>
  <si>
    <t>Dir-Public Works &amp; Asset Mgt.</t>
  </si>
  <si>
    <t>Includes Solid Waste not streets.</t>
  </si>
  <si>
    <t>DIRECTOR PUBLIC WORKS</t>
  </si>
  <si>
    <t>Ass Dir Pub Wrks/Utility</t>
  </si>
  <si>
    <t xml:space="preserve">DIRECTOR OF LEISURE SERVICES </t>
  </si>
  <si>
    <t>Director of Parks, Recreation and Comm Svcs</t>
  </si>
  <si>
    <t>Director Pinecrest Gardens</t>
  </si>
  <si>
    <t>Director of Youth Programs</t>
  </si>
  <si>
    <t>Division Director of Recreation</t>
  </si>
  <si>
    <t>DIRECTOR RECREATION</t>
  </si>
  <si>
    <t>Streets,Facilities,Park Rec</t>
  </si>
  <si>
    <t>Assistant Director Leisure Services</t>
  </si>
  <si>
    <t>Manager, Parks and Recreation</t>
  </si>
  <si>
    <t>Parks/Rec Admin Superintendent</t>
  </si>
  <si>
    <t>Division Dir 2, ISD</t>
  </si>
  <si>
    <t>$155, 765</t>
  </si>
  <si>
    <t> Life Imput, Executive Benefits</t>
  </si>
  <si>
    <t xml:space="preserve">Director 2 </t>
  </si>
  <si>
    <t>Division Director Risk Management/Safety</t>
  </si>
  <si>
    <t>Under HR</t>
  </si>
  <si>
    <t>Manager, Human Resources</t>
  </si>
  <si>
    <t xml:space="preserve">Dir Risk Mgmt </t>
  </si>
  <si>
    <t>Manager, Risk and Safety</t>
  </si>
  <si>
    <t>Manager of Risk &amp; Wellness</t>
  </si>
  <si>
    <t>Mgr, Risk Management</t>
  </si>
  <si>
    <t xml:space="preserve">Manager-Risk Finance </t>
  </si>
  <si>
    <t>HR/Risk Manager Coordinator</t>
  </si>
  <si>
    <t>HR/Risk Manager Director</t>
  </si>
  <si>
    <t>HR &amp; Risk Manager</t>
  </si>
  <si>
    <t>Dir of HR</t>
  </si>
  <si>
    <t xml:space="preserve">SENIOR HUMAN RESOURCES GENERALIST </t>
  </si>
  <si>
    <t>Palm Beach County Sheriff's Office</t>
  </si>
  <si>
    <t>Clerk of the Circuit Court &amp; Comptroller, Palm Beach County</t>
  </si>
  <si>
    <t>Admin Asst</t>
  </si>
  <si>
    <t xml:space="preserve">Customer Relations Representative  </t>
  </si>
  <si>
    <t>City of Sarasota</t>
  </si>
  <si>
    <t>SWITCHBOARD RECEPTIONIST</t>
  </si>
  <si>
    <t xml:space="preserve">Broward County Sheriff's Office </t>
  </si>
  <si>
    <t>Clerical Assistant - Non</t>
  </si>
  <si>
    <t xml:space="preserve">Staff Assistant </t>
  </si>
  <si>
    <t>City of North Port</t>
  </si>
  <si>
    <t>Hillsborough County BOCC</t>
  </si>
  <si>
    <t>Lee County Board of County Commissioners</t>
  </si>
  <si>
    <t>Collier County BoCC</t>
  </si>
  <si>
    <t>City of Safety Harbor</t>
  </si>
  <si>
    <t xml:space="preserve">Customer Service Representitive </t>
  </si>
  <si>
    <t>Office Support Spec 2</t>
  </si>
  <si>
    <t>Alachua County BoCC</t>
  </si>
  <si>
    <t xml:space="preserve">Pinellas County Govt. </t>
  </si>
  <si>
    <t>Clay County Board of County Commissioners</t>
  </si>
  <si>
    <t>2 PT/ 1 FT</t>
  </si>
  <si>
    <t>Polk County Board of County Commissioners</t>
  </si>
  <si>
    <t>City of Haines City</t>
  </si>
  <si>
    <t>13.00 per hour-PT</t>
  </si>
  <si>
    <t>Customer Service Specialist II</t>
  </si>
  <si>
    <t xml:space="preserve">Customer Services Specialist </t>
  </si>
  <si>
    <t>Senior Cashier Clerk</t>
  </si>
  <si>
    <t>Customer Service Professional</t>
  </si>
  <si>
    <t>City of St. Augustine</t>
  </si>
  <si>
    <t>2 FT / 5 PT</t>
  </si>
  <si>
    <t>Financial Specialist I &amp; II (Scalehouse Attendant)</t>
  </si>
  <si>
    <t>Works in Tax Collector's Office</t>
  </si>
  <si>
    <t>1 level II</t>
  </si>
  <si>
    <t>SENIOR STOREKEEPER</t>
  </si>
  <si>
    <t>Cashier 1</t>
  </si>
  <si>
    <t>Attendant - Museum and Pools (seasonal)</t>
  </si>
  <si>
    <t>Mail Center Clerk 1</t>
  </si>
  <si>
    <t>City of Wilton Manors</t>
  </si>
  <si>
    <t>City of Fort Myers</t>
  </si>
  <si>
    <t>PT Position</t>
  </si>
  <si>
    <t>Both employees are Part - Time</t>
  </si>
  <si>
    <t>Town Deputy Town Clerk</t>
  </si>
  <si>
    <t>Records Mgmt. Liaison Officer</t>
  </si>
  <si>
    <t>HR Support Services Spec</t>
  </si>
  <si>
    <t>Public Records Technician II</t>
  </si>
  <si>
    <t>Online Presence Coordinator</t>
  </si>
  <si>
    <t>Charlotte County Board of County Commissioners</t>
  </si>
  <si>
    <t>Reords and Office Coordinator</t>
  </si>
  <si>
    <t xml:space="preserve">Police Records Specialist </t>
  </si>
  <si>
    <t>Records Specialist I</t>
  </si>
  <si>
    <t xml:space="preserve">Records Specialist </t>
  </si>
  <si>
    <t>Supply and Inventory Specialist</t>
  </si>
  <si>
    <t>Records Technician I</t>
  </si>
  <si>
    <t>Document Imaging Technician</t>
  </si>
  <si>
    <t>Office Associate III</t>
  </si>
  <si>
    <t>Admin Asst to Town Clerk</t>
  </si>
  <si>
    <t>part time</t>
  </si>
  <si>
    <t xml:space="preserve">Senior Staff Assistant </t>
  </si>
  <si>
    <t>Annualized to 12 mos</t>
  </si>
  <si>
    <t>Clerical Specialist - Non</t>
  </si>
  <si>
    <t>Sr. Administrative Assistant</t>
  </si>
  <si>
    <t>2 PT &amp; 1 FT position</t>
  </si>
  <si>
    <t>City of Hallandale Beach</t>
  </si>
  <si>
    <t xml:space="preserve">Office Assistant Receptionist </t>
  </si>
  <si>
    <t>Martin County BOCC</t>
  </si>
  <si>
    <t>5 FT/ 2 PT - Average based on FT wages</t>
  </si>
  <si>
    <t>Clerk Media II</t>
  </si>
  <si>
    <t xml:space="preserve">City of Oakland Park </t>
  </si>
  <si>
    <t>LIBRARY ASSOCIATE I</t>
  </si>
  <si>
    <t>Customer Service Representative I (in Libraries)</t>
  </si>
  <si>
    <t>Also have 11 in Tier II and 1 in Tier III</t>
  </si>
  <si>
    <t>10 FT/ 12 PT</t>
  </si>
  <si>
    <t>6 PT and 1 FT position</t>
  </si>
  <si>
    <t>Senior Office Manager</t>
  </si>
  <si>
    <t>Senior Administrative Assistant</t>
  </si>
  <si>
    <t>Administrative Assitant I</t>
  </si>
  <si>
    <t xml:space="preserve">Administrative Support Specialist </t>
  </si>
  <si>
    <t>Life Safety Support Services Asst</t>
  </si>
  <si>
    <t>Town of Juno Beach</t>
  </si>
  <si>
    <t>Admin Assistant Non-Conf 2</t>
  </si>
  <si>
    <t>Administrative Assistant/Admn Support Specialist</t>
  </si>
  <si>
    <t>3 Depts.</t>
  </si>
  <si>
    <t>City of Palmetto</t>
  </si>
  <si>
    <t>Division Assistnat</t>
  </si>
  <si>
    <t>recent promotion</t>
  </si>
  <si>
    <t>Administrative Assistant/ Administrative Coordinator</t>
  </si>
  <si>
    <t>PT - 28 hrs/week</t>
  </si>
  <si>
    <t>Village of Wellington</t>
  </si>
  <si>
    <t>Parlegal</t>
  </si>
  <si>
    <t>Admin Assistant Legal</t>
  </si>
  <si>
    <t>LEGAL SECRETARY</t>
  </si>
  <si>
    <t>Executive Assistant to City Manager</t>
  </si>
  <si>
    <t>Eexcutive Admin Assistant</t>
  </si>
  <si>
    <t>Admin Assistant Executive</t>
  </si>
  <si>
    <t>Executive Admin Assistant</t>
  </si>
  <si>
    <t>Administrative Asst. to the Village Manager</t>
  </si>
  <si>
    <t>Executive Office Coordinator (City Manager's Office)</t>
  </si>
  <si>
    <t>Executive Assistant/Deputy Town Clerk &amp; Executive Administrative Assistant</t>
  </si>
  <si>
    <t>Executive Assistant To City Manager</t>
  </si>
  <si>
    <t>Executive Adminstrative Assistant</t>
  </si>
  <si>
    <t>Executive Assistant, Senior</t>
  </si>
  <si>
    <t>2 Depts.</t>
  </si>
  <si>
    <t>Executive Assistant to the Mayor &amp; Commissioners</t>
  </si>
  <si>
    <t>Sr. Executive Assistant</t>
  </si>
  <si>
    <t>Sr Executive Sec, Mayor's Office</t>
  </si>
  <si>
    <t>Salary determined by Mayor</t>
  </si>
  <si>
    <t xml:space="preserve">Assistant Facilities Coordinator </t>
  </si>
  <si>
    <t>Property Specialist II</t>
  </si>
  <si>
    <t>PARTS &amp; PROPERTY CLERK</t>
  </si>
  <si>
    <t>Stores Clerk</t>
  </si>
  <si>
    <t>Inventory/Parts Specialist</t>
  </si>
  <si>
    <t xml:space="preserve">Material Management Specialist </t>
  </si>
  <si>
    <t>Tech Inventory Control</t>
  </si>
  <si>
    <t>Parts Clerk</t>
  </si>
  <si>
    <t>Fleet Parts Specialist</t>
  </si>
  <si>
    <t>This position falls in our Public Infrastructure Dept</t>
  </si>
  <si>
    <t>Warehouse Operator/ Account Clerk</t>
  </si>
  <si>
    <t>Split position</t>
  </si>
  <si>
    <t xml:space="preserve">Property &amp; Stores Clerk 1 </t>
  </si>
  <si>
    <t>Permit Technician and Permit/Business Tax Receipt Coordinator</t>
  </si>
  <si>
    <t>RER Permit Services Spec</t>
  </si>
  <si>
    <t>Permit &amp; Tax Specialist I</t>
  </si>
  <si>
    <t>Community Development Technician</t>
  </si>
  <si>
    <t xml:space="preserve">Permit Representative </t>
  </si>
  <si>
    <t>Permitting Technician I</t>
  </si>
  <si>
    <t>Permit Specialist I</t>
  </si>
  <si>
    <t xml:space="preserve">Permit Clerk </t>
  </si>
  <si>
    <t>PERMIT SPECIALIST</t>
  </si>
  <si>
    <t xml:space="preserve">Permit technician </t>
  </si>
  <si>
    <t>Employees automatically promote to the Senior position after 2 years in class</t>
  </si>
  <si>
    <t>Development Services Technician</t>
  </si>
  <si>
    <t>Intern I</t>
  </si>
  <si>
    <t>Intern - Graduate, Intern – Undergraduate</t>
  </si>
  <si>
    <t xml:space="preserve">Management Intern </t>
  </si>
  <si>
    <t>Summer only. Part Time</t>
  </si>
  <si>
    <t>Parking Meter Technician</t>
  </si>
  <si>
    <t>Parking Garage Attendant</t>
  </si>
  <si>
    <t>PARKING ENFORCEMENT OFFICER FT</t>
  </si>
  <si>
    <t>Vacant. We have a PT Sr. Parking Attendant.</t>
  </si>
  <si>
    <t>Event Parking Attendant - Temporary</t>
  </si>
  <si>
    <t>Fiscal Specialist</t>
  </si>
  <si>
    <t>Administrative Accounting Assistant</t>
  </si>
  <si>
    <t>Account Specialist I</t>
  </si>
  <si>
    <t>ACCOUNTANT I</t>
  </si>
  <si>
    <t xml:space="preserve">Accounting Assistant </t>
  </si>
  <si>
    <t>Clerk Accounting I</t>
  </si>
  <si>
    <t>Jr. Accountant</t>
  </si>
  <si>
    <t>Payroll &amp; Benefits Coordinator</t>
  </si>
  <si>
    <t>Senior Fiscal Assistant</t>
  </si>
  <si>
    <t>Payroll Specialist I</t>
  </si>
  <si>
    <t>HR Payroll Technician</t>
  </si>
  <si>
    <t>Payroll Techncian</t>
  </si>
  <si>
    <t xml:space="preserve">Junior Accountant </t>
  </si>
  <si>
    <t>Payroll Specialist II</t>
  </si>
  <si>
    <t>Human Resources Assistant III (pos #1013, 1223)</t>
  </si>
  <si>
    <t>Prepare it for Clerk's Office to process</t>
  </si>
  <si>
    <t xml:space="preserve">Accounting Analyst </t>
  </si>
  <si>
    <t>Fiscal Officer</t>
  </si>
  <si>
    <t>Tech Accounting Senior</t>
  </si>
  <si>
    <t>Accounting Technician II</t>
  </si>
  <si>
    <t>Accounts Technician</t>
  </si>
  <si>
    <t>Accounting Clerk III</t>
  </si>
  <si>
    <t>Fiscal Manager</t>
  </si>
  <si>
    <t>TOWN TREASURER &amp; HUMAN RESOURCE ADMIN</t>
  </si>
  <si>
    <t>Accountant l</t>
  </si>
  <si>
    <t xml:space="preserve">Senior AP/AR Specialist </t>
  </si>
  <si>
    <t>Accountant/Financial Analyst</t>
  </si>
  <si>
    <t>ACCOUNTANT II</t>
  </si>
  <si>
    <t>Accountant 3</t>
  </si>
  <si>
    <t>Senior Financial Mgmt Analyst</t>
  </si>
  <si>
    <t>Senior Accountna</t>
  </si>
  <si>
    <t>Financial Accountant</t>
  </si>
  <si>
    <t>Staff Accountant, Senior</t>
  </si>
  <si>
    <t>Sr Fiscal Analyst</t>
  </si>
  <si>
    <t>ACCOUNTANT III</t>
  </si>
  <si>
    <t>Accounts Payable Supervisor</t>
  </si>
  <si>
    <t>Deputy Finance Director</t>
  </si>
  <si>
    <t>Mgr Financial Accounting</t>
  </si>
  <si>
    <t>ASSISTANT DIRECTOR OF FINANCE</t>
  </si>
  <si>
    <t>General Mgr, Finance</t>
  </si>
  <si>
    <t>Asst Finance Dircector</t>
  </si>
  <si>
    <t>CGFO required not CPA</t>
  </si>
  <si>
    <t>Assistant Director, Finance Division</t>
  </si>
  <si>
    <t>Sr. HR Analyst</t>
  </si>
  <si>
    <t>SR HUMAN RESOURCES GENERALIST</t>
  </si>
  <si>
    <t>HR Personnel Services Spec</t>
  </si>
  <si>
    <t>Analyst Human Resources Sr</t>
  </si>
  <si>
    <t>HR Analyst Classification &amp; Compensation</t>
  </si>
  <si>
    <t>Human Resourses Specialist</t>
  </si>
  <si>
    <t>HR GENERALIST</t>
  </si>
  <si>
    <t>position/duties recently restructured</t>
  </si>
  <si>
    <t>Human resourcs &amp; Payroll Specialist</t>
  </si>
  <si>
    <t>Human Resouces Analyst</t>
  </si>
  <si>
    <t>Part-time</t>
  </si>
  <si>
    <t>Mgr Human Resources</t>
  </si>
  <si>
    <t>General Mgr, Human Resources</t>
  </si>
  <si>
    <t>HR Section Manager</t>
  </si>
  <si>
    <t xml:space="preserve">Assistant Director of Human Resources </t>
  </si>
  <si>
    <t>No employees to supervise, Performs Workers Comp duties</t>
  </si>
  <si>
    <t xml:space="preserve">Employment &amp; Benefits Manager </t>
  </si>
  <si>
    <t>Responsible for Payroll</t>
  </si>
  <si>
    <t xml:space="preserve">Personnel Administrator </t>
  </si>
  <si>
    <t>Human Resources Specialist II</t>
  </si>
  <si>
    <t>Human Resources Speci8alist</t>
  </si>
  <si>
    <t>Administrative Coordinator Human Resources/Fire Admin</t>
  </si>
  <si>
    <t>Human Resources Specialist / Representative</t>
  </si>
  <si>
    <t>Tech Human Resources I</t>
  </si>
  <si>
    <t>Personnel Technician</t>
  </si>
  <si>
    <t>HR SPECIALIST</t>
  </si>
  <si>
    <t>Hr Associate</t>
  </si>
  <si>
    <t>Executive Assistant to HR</t>
  </si>
  <si>
    <t>Currently Unfilled</t>
  </si>
  <si>
    <t>Spec Human Resources II</t>
  </si>
  <si>
    <t>Org. Development &amp;Training Specialist</t>
  </si>
  <si>
    <t>Human Resources/Education Professional III (pos #0037)</t>
  </si>
  <si>
    <t>Organization Development Specialist</t>
  </si>
  <si>
    <t>Coordinator, Human Resources</t>
  </si>
  <si>
    <t>Training Spec 2</t>
  </si>
  <si>
    <t>Training &amp; Employee Relations Specialist</t>
  </si>
  <si>
    <t>Spec Safety</t>
  </si>
  <si>
    <t xml:space="preserve">Programs Coordinator </t>
  </si>
  <si>
    <t>Assistant Manager, Safety Program</t>
  </si>
  <si>
    <t>ADA Safety and Training Officer</t>
  </si>
  <si>
    <t>Coordinator, Safety</t>
  </si>
  <si>
    <t>Claims/Invesigator Adjuster</t>
  </si>
  <si>
    <t>Claims Specialist</t>
  </si>
  <si>
    <t>Worker's Comp Claim Adjuster</t>
  </si>
  <si>
    <t>Workers Compensation Analyst</t>
  </si>
  <si>
    <t>HR &amp; Risk Management Coordinator</t>
  </si>
  <si>
    <t>AdminAsst/Program Administrator</t>
  </si>
  <si>
    <t>Risk Technician</t>
  </si>
  <si>
    <t>RISK MANAGEMENT SPECIALIST</t>
  </si>
  <si>
    <t>IT Systems Software Engineer</t>
  </si>
  <si>
    <t>Systems Analyst/Programmer 2</t>
  </si>
  <si>
    <t>Database Analyst</t>
  </si>
  <si>
    <t>Technology Systems Specialist</t>
  </si>
  <si>
    <t>Software Analyst</t>
  </si>
  <si>
    <t>Analyst Technical III</t>
  </si>
  <si>
    <t>IT Specialist/ Technician</t>
  </si>
  <si>
    <t>Senior Systems/Analyst Programmner</t>
  </si>
  <si>
    <t>Spec IT Solutions II</t>
  </si>
  <si>
    <t>Applications Support Administrator</t>
  </si>
  <si>
    <t>Sr. Systems Engineer</t>
  </si>
  <si>
    <t xml:space="preserve">Systems Analyst </t>
  </si>
  <si>
    <t>Sr. Analyst</t>
  </si>
  <si>
    <t>IT Senior Systems Engineer</t>
  </si>
  <si>
    <t>IT Support Analyst Senior</t>
  </si>
  <si>
    <t>PC TECHNICIAN</t>
  </si>
  <si>
    <t>Systems Engineer</t>
  </si>
  <si>
    <t>IT Operations Engineer II</t>
  </si>
  <si>
    <t>Systems Network Analyst</t>
  </si>
  <si>
    <t>SR SYSTEMS &amp; NETWORK ANALYST</t>
  </si>
  <si>
    <t xml:space="preserve"> Network and Telecommunications Analyst III</t>
  </si>
  <si>
    <t>Network System Analyst</t>
  </si>
  <si>
    <t>Senior Telecommuncations Techncian</t>
  </si>
  <si>
    <t>Analyst Technical Senior</t>
  </si>
  <si>
    <t>IS Analyst</t>
  </si>
  <si>
    <t>System &amp; Network Administrator II</t>
  </si>
  <si>
    <t>Lead IT Services Tech / ITS Tech II</t>
  </si>
  <si>
    <t>First Assistant County Attorney</t>
  </si>
  <si>
    <t>Assistant Agency Attorney</t>
  </si>
  <si>
    <t>Sr. Assistant County Attorney</t>
  </si>
  <si>
    <t xml:space="preserve">Deputy City Attorney </t>
  </si>
  <si>
    <t>Attorney Associate</t>
  </si>
  <si>
    <t>Also have 3 Deputy County Attorneys avg $154,171.17</t>
  </si>
  <si>
    <t>Manager, Board Services</t>
  </si>
  <si>
    <t>Commission Reporter</t>
  </si>
  <si>
    <t xml:space="preserve">Deputy City Clerk </t>
  </si>
  <si>
    <t>Board Office Support Technician</t>
  </si>
  <si>
    <t>Assistant  City Clerk</t>
  </si>
  <si>
    <t>Paralegal Spec</t>
  </si>
  <si>
    <t>Executive Secretary/Paralegal</t>
  </si>
  <si>
    <t>Position Inactive</t>
  </si>
  <si>
    <t>Senior Legal Assistant</t>
  </si>
  <si>
    <t>Procurement Contracts Manager</t>
  </si>
  <si>
    <t>FLSA changed since last survey</t>
  </si>
  <si>
    <t>Agent Purchasing I</t>
  </si>
  <si>
    <t xml:space="preserve">Procurement Specialist </t>
  </si>
  <si>
    <t>Procurement Technician</t>
  </si>
  <si>
    <t>Procurement Specialist I</t>
  </si>
  <si>
    <t>PURCHASING / PROCURMENT SPCLST</t>
  </si>
  <si>
    <t>Procurement Contracting Officer 3</t>
  </si>
  <si>
    <t>Manager -Procurement</t>
  </si>
  <si>
    <t>Agent Purchasing (Senior)</t>
  </si>
  <si>
    <t>PURCHASING MANAGER</t>
  </si>
  <si>
    <t>Procurement Supervisor</t>
  </si>
  <si>
    <t xml:space="preserve">Senior Procurement Specialist </t>
  </si>
  <si>
    <t>Procurement Contract Officer I</t>
  </si>
  <si>
    <t>Sr Professional Buyer</t>
  </si>
  <si>
    <t>Sr Procurement Agent</t>
  </si>
  <si>
    <t>Procurement Specialist II</t>
  </si>
  <si>
    <t>Sr Budget Analyst</t>
  </si>
  <si>
    <t>Financial Management Analyst</t>
  </si>
  <si>
    <t>Analyst Budget</t>
  </si>
  <si>
    <t>Budget Analyst/Grants Coordinator</t>
  </si>
  <si>
    <t>Fiscal Officer, Senior</t>
  </si>
  <si>
    <t>Accountant/Budget Analyst</t>
  </si>
  <si>
    <t>Budget/Financial Analyst</t>
  </si>
  <si>
    <t>Program Coordinator OMB</t>
  </si>
  <si>
    <t>Capital Projects Coordinator</t>
  </si>
  <si>
    <t>Coor Grant Comp Resrc Develop</t>
  </si>
  <si>
    <t>Sr Process Analyst</t>
  </si>
  <si>
    <t>Capital Projects &amp; Grants Administrator</t>
  </si>
  <si>
    <t>Management Level</t>
  </si>
  <si>
    <t>Grants/Legislative Analyst</t>
  </si>
  <si>
    <t>Does not handle capital projects</t>
  </si>
  <si>
    <t>URBAN REDEVELOPMENT MANAGER</t>
  </si>
  <si>
    <t>Grant Writer/Coordinator</t>
  </si>
  <si>
    <t>currently recruiting - addition to the budget for FY21</t>
  </si>
  <si>
    <t>Legislative Affairs Grants Coordinator</t>
  </si>
  <si>
    <t>GRANTS ANALYST (TEMP NTE 6M)</t>
  </si>
  <si>
    <t xml:space="preserve">Grants Administrator </t>
  </si>
  <si>
    <t xml:space="preserve">Special Projects Coordinator </t>
  </si>
  <si>
    <t>Project Coordinator - Finance Services</t>
  </si>
  <si>
    <t>HR Manager is Grants Coordinator</t>
  </si>
  <si>
    <t>RER Division Chief 3</t>
  </si>
  <si>
    <t>County Building Official</t>
  </si>
  <si>
    <t>$450 vehicle/cell</t>
  </si>
  <si>
    <t>Mgr Building Code Services</t>
  </si>
  <si>
    <t xml:space="preserve">Assistant Building Official </t>
  </si>
  <si>
    <t>DEPUTY BUILDING OFFICIAL</t>
  </si>
  <si>
    <t>Manager City Records</t>
  </si>
  <si>
    <t>Coor Public Records Management</t>
  </si>
  <si>
    <t>HR Program Coordinator</t>
  </si>
  <si>
    <t>Clerk Coordinator</t>
  </si>
  <si>
    <t xml:space="preserve">
</t>
  </si>
  <si>
    <t xml:space="preserve">Records/Warrants Supervisor </t>
  </si>
  <si>
    <t>Inventory and Supply Administrator</t>
  </si>
  <si>
    <t>Agenda / Records Coordinator</t>
  </si>
  <si>
    <t xml:space="preserve">Records Management Coordinator </t>
  </si>
  <si>
    <t>POLICE RECORDS SUPERVISOR</t>
  </si>
  <si>
    <t>Records Clerk II</t>
  </si>
  <si>
    <t>Working title - Director of Public Affairs</t>
  </si>
  <si>
    <t>Dept. Head</t>
  </si>
  <si>
    <t>Director of Communications</t>
  </si>
  <si>
    <t>Communications Div. Director/PIO</t>
  </si>
  <si>
    <t>EMERGENCY INFORMATION OFFICER</t>
  </si>
  <si>
    <t>Manager III (pos #0416)</t>
  </si>
  <si>
    <t>Sr Communications Manager</t>
  </si>
  <si>
    <t>COMM &amp; LEGISLATIVE AFFAIRS DIR</t>
  </si>
  <si>
    <t>Acting Public Information Officer</t>
  </si>
  <si>
    <t>Information Outreach Manager</t>
  </si>
  <si>
    <t>PUBLIC AFFAIRS MANAGER</t>
  </si>
  <si>
    <t>Communications Strategist</t>
  </si>
  <si>
    <t xml:space="preserve"> Information Officer</t>
  </si>
  <si>
    <t>Communications Officer</t>
  </si>
  <si>
    <t>Communications/Event Coordinator</t>
  </si>
  <si>
    <t>Coor Geographic Info System</t>
  </si>
  <si>
    <t>Coordinator, G I S</t>
  </si>
  <si>
    <t>CAD/GIS Administrator</t>
  </si>
  <si>
    <t>Community Planner/GIS Analyst</t>
  </si>
  <si>
    <t>GIS ANALYST</t>
  </si>
  <si>
    <t>Also have 5 GIS Prof avg: $73,315.84</t>
  </si>
  <si>
    <t>GIS Analyst/Compliance Coordinator</t>
  </si>
  <si>
    <t>CAD / GIS Technician</t>
  </si>
  <si>
    <t>Working title - Director of Organizational Effectiveness</t>
  </si>
  <si>
    <t>Assistant Director Branch Operations</t>
  </si>
  <si>
    <t>Part of leadership team</t>
  </si>
  <si>
    <t>Department Adminstrative Manager</t>
  </si>
  <si>
    <t>Asst Administrative to Supt</t>
  </si>
  <si>
    <t>Executive Aide to the County Administrator</t>
  </si>
  <si>
    <t>Executive Assistant to the CM</t>
  </si>
  <si>
    <t>Spec IT Solutions I</t>
  </si>
  <si>
    <t>Technology Services Specialist</t>
  </si>
  <si>
    <t>Computer Support Specialist I</t>
  </si>
  <si>
    <t>Computer Techncian 2</t>
  </si>
  <si>
    <t xml:space="preserve">Computer Support Technician </t>
  </si>
  <si>
    <t>IT SPECIALIST</t>
  </si>
  <si>
    <t>IT Technical Specialist</t>
  </si>
  <si>
    <t>IT Technician II</t>
  </si>
  <si>
    <t>Client Technology Specialist</t>
  </si>
  <si>
    <t>Helpdesk Technician</t>
  </si>
  <si>
    <t>SR Support Tech</t>
  </si>
  <si>
    <t>Technology Specialist II</t>
  </si>
  <si>
    <t xml:space="preserve">IT Specialist </t>
  </si>
  <si>
    <t>System &amp; Network Administrator I</t>
  </si>
  <si>
    <t>IT Services Technician I</t>
  </si>
  <si>
    <t>EMERGENCY COMMUNICATION OFF</t>
  </si>
  <si>
    <t>Digital Content Coordinator</t>
  </si>
  <si>
    <t>IT Project Manager</t>
  </si>
  <si>
    <t>Web design Specialist</t>
  </si>
  <si>
    <t>Web &amp; Communications Specialist</t>
  </si>
  <si>
    <t>Community Engagement Specialist</t>
  </si>
  <si>
    <t xml:space="preserve"> Assistant Director, ITD</t>
  </si>
  <si>
    <t>Manager Title specific to area of responsibilities</t>
  </si>
  <si>
    <t>Mgr IT Solutions</t>
  </si>
  <si>
    <t>Information Technology Program Manager</t>
  </si>
  <si>
    <t>Technology Operations Manager</t>
  </si>
  <si>
    <t>Manager, Technology Systems</t>
  </si>
  <si>
    <t>Sr Division Manager, IT</t>
  </si>
  <si>
    <t>I.T. Manager</t>
  </si>
  <si>
    <t>Manager, IT</t>
  </si>
  <si>
    <t>Applications Manager</t>
  </si>
  <si>
    <t>IT Infrastructure Manager</t>
  </si>
  <si>
    <t>IT Division Manager</t>
  </si>
  <si>
    <t>Department Head</t>
  </si>
  <si>
    <t>Technology Management Coordinator</t>
  </si>
  <si>
    <t xml:space="preserve">Director of Information Technology </t>
  </si>
  <si>
    <t>Director, Economic Development &amp; Strategy</t>
  </si>
  <si>
    <t>DIRECTOR OF COMM SUSTAIN</t>
  </si>
  <si>
    <t>General Mgr Economic Development</t>
  </si>
  <si>
    <t>Manager,  Air Service and Business Development</t>
  </si>
  <si>
    <t>COMMUNICATIONS AND ECONOMIC DEVEL MANAGER</t>
  </si>
  <si>
    <t>Economic Development Specialist</t>
  </si>
  <si>
    <t>Business, Sports and Tourism Specialist</t>
  </si>
  <si>
    <t>Public Media Relations Director</t>
  </si>
  <si>
    <t>promotion - This is a leadership position</t>
  </si>
  <si>
    <t>Mgr Marketing &amp; Commicatns</t>
  </si>
  <si>
    <t>Community Relations Manager /  Public Information Officer</t>
  </si>
  <si>
    <t>Manager III, Communications (pos # 0416)</t>
  </si>
  <si>
    <t>Manager, Public Broadcasting</t>
  </si>
  <si>
    <t>Senior Social Media Specialist</t>
  </si>
  <si>
    <t>Community Affairs Liason</t>
  </si>
  <si>
    <t>3 roles: PIO, Legislative Affairs, Communications Coordinator</t>
  </si>
  <si>
    <t>phone allowance</t>
  </si>
  <si>
    <t>Communications/Marketing Manager</t>
  </si>
  <si>
    <t>Computer Support Administrator</t>
  </si>
  <si>
    <t>Network Manager 2</t>
  </si>
  <si>
    <t>SharePoint Administrator, Designer and Developer</t>
  </si>
  <si>
    <t>Database Administrator, Senior</t>
  </si>
  <si>
    <t>NETWORK ADMINISTRATOR</t>
  </si>
  <si>
    <t>LINUX Network Analyst/JR DBA</t>
  </si>
  <si>
    <t>Sr. Network Administrator</t>
  </si>
  <si>
    <t xml:space="preserve">IT Network Administrator </t>
  </si>
  <si>
    <t>IT Network Coordinator</t>
  </si>
  <si>
    <t>System Adminstrator</t>
  </si>
  <si>
    <t>System &amp; Network Administrator III</t>
  </si>
  <si>
    <t>Social Services Adm</t>
  </si>
  <si>
    <t>Manager, Human Services</t>
  </si>
  <si>
    <t>Mgr Case</t>
  </si>
  <si>
    <t>Case Manager III</t>
  </si>
  <si>
    <t>Spec Geographic Info Systems</t>
  </si>
  <si>
    <t>GIS Analyst IV</t>
  </si>
  <si>
    <t>GIS Spec</t>
  </si>
  <si>
    <t>GIS Support Specialist</t>
  </si>
  <si>
    <t>Senior GIS Analyst</t>
  </si>
  <si>
    <t>GIS Technician and GIS Analyst</t>
  </si>
  <si>
    <t>GIS Analyst Addressing Specialist</t>
  </si>
  <si>
    <t>Geographic Information Systems Spec</t>
  </si>
  <si>
    <t>Field Inspector/GIS Analyst</t>
  </si>
  <si>
    <t>Working title - Director of intergovernmental Affiars</t>
  </si>
  <si>
    <t>Executive Assistant Dept Director</t>
  </si>
  <si>
    <t>Intergovermental Liason</t>
  </si>
  <si>
    <t>Legislative Affairs Manager</t>
  </si>
  <si>
    <t>Sr. Librarian</t>
  </si>
  <si>
    <t>Librarian/ Professor</t>
  </si>
  <si>
    <t>Tch Elem Media Specialist</t>
  </si>
  <si>
    <t>Librarian 1</t>
  </si>
  <si>
    <t>HEAD LIBRARIAN</t>
  </si>
  <si>
    <t>2 p/t also</t>
  </si>
  <si>
    <t>Includes Librarian I, Youth Services Librarian I and Support Services Librarian I</t>
  </si>
  <si>
    <t>6 FT / 2 PT - Average based on FT wages</t>
  </si>
  <si>
    <t>OMB Coordinator</t>
  </si>
  <si>
    <t>Performance and Accountability Admin</t>
  </si>
  <si>
    <t>Innovation &amp; Performance Navigator</t>
  </si>
  <si>
    <t>Performance Management Analyst</t>
  </si>
  <si>
    <t>Warehouse &amp; Stores Supt</t>
  </si>
  <si>
    <t xml:space="preserve">Supply and Inventory Administrator </t>
  </si>
  <si>
    <t>Material Control Storekeeper</t>
  </si>
  <si>
    <t>Real Estate Services Specialist</t>
  </si>
  <si>
    <t>Real Estate Officer</t>
  </si>
  <si>
    <t>Real property Coordinator</t>
  </si>
  <si>
    <t>Acquisition Agent I</t>
  </si>
  <si>
    <t>Contract Compliance Administrator</t>
  </si>
  <si>
    <t>Manager, Purchasing Contracts</t>
  </si>
  <si>
    <t>Grants &amp; Contracts Manager</t>
  </si>
  <si>
    <t>Contracts Supervisor</t>
  </si>
  <si>
    <t>Procurement Strategist</t>
  </si>
  <si>
    <t>Deputy Director-Purchasing &amp; Veterans Services</t>
  </si>
  <si>
    <t>Division Director, HR</t>
  </si>
  <si>
    <t>HR &amp; Risk Management Asst. Director</t>
  </si>
  <si>
    <t>Various HR Director Titles</t>
  </si>
  <si>
    <t>Manager III, Employee &amp; Labor Relations</t>
  </si>
  <si>
    <t>Assistant Director of HR/Risk Management</t>
  </si>
  <si>
    <t>Dep. Chief Information Officer</t>
  </si>
  <si>
    <t>Enterprise IT Infrastructure Manager</t>
  </si>
  <si>
    <t>Assistant Director of IT</t>
  </si>
  <si>
    <t>Assistant Chief Information Officer</t>
  </si>
  <si>
    <t>Senior Information Technology Manager</t>
  </si>
  <si>
    <t>ASST DIRECTOR/ITS</t>
  </si>
  <si>
    <t>ASSISTANT INFORMATION TECHNOLOGY MANAGER</t>
  </si>
  <si>
    <t xml:space="preserve"> Technology Services Assistant Manager</t>
  </si>
  <si>
    <t>Network Archictect</t>
  </si>
  <si>
    <t>NETWORK ANALYST</t>
  </si>
  <si>
    <t>Enterprise Architect</t>
  </si>
  <si>
    <t>Network Architect</t>
  </si>
  <si>
    <t>IT Network Architect</t>
  </si>
  <si>
    <t>Database Administrator Senior</t>
  </si>
  <si>
    <t>Senior Solutions Architect</t>
  </si>
  <si>
    <t xml:space="preserve"> Network Administrator </t>
  </si>
  <si>
    <t> 1</t>
  </si>
  <si>
    <t>Network and Systems Architecht</t>
  </si>
  <si>
    <t>Network Manager 1</t>
  </si>
  <si>
    <t>Data Architect</t>
  </si>
  <si>
    <t>IT Senior Network Engineer</t>
  </si>
  <si>
    <t>IT Professional III (Sr. Network Engineer pos #1504)</t>
  </si>
  <si>
    <t xml:space="preserve">In addition to 4 yr degree we require 2 yrs related exp Masters &amp; 1 yr related exp. Exp may substitute for degree on a yr-for-yr basis. </t>
  </si>
  <si>
    <t>Cyber Security Engineer (senior)</t>
  </si>
  <si>
    <t>CYBER SECURITY ANALYST</t>
  </si>
  <si>
    <t>IT Security Administrator</t>
  </si>
  <si>
    <t> Manager, Information Security</t>
  </si>
  <si>
    <t> 7</t>
  </si>
  <si>
    <t>Manager of Information/Data Security</t>
  </si>
  <si>
    <t>Senior Security Systems Engineer</t>
  </si>
  <si>
    <t>IT Server Manager</t>
  </si>
  <si>
    <t>IT Security Manager</t>
  </si>
  <si>
    <t>Security Engineer</t>
  </si>
  <si>
    <t>IT Security Engineer I, II</t>
  </si>
  <si>
    <t>IT SECURITY &amp; TELECOM MGR</t>
  </si>
  <si>
    <t>Cyber Security Engineer</t>
  </si>
  <si>
    <t>Info Tech Analyst - Senior Security Engineer</t>
  </si>
  <si>
    <t>IT Professional III (Security Analyst pos #2087)</t>
  </si>
  <si>
    <t xml:space="preserve">IT Security Analyst </t>
  </si>
  <si>
    <t>IT Project Manager (senior)</t>
  </si>
  <si>
    <t>IT PROJECT MANAGER</t>
  </si>
  <si>
    <t> IT Project Manager</t>
  </si>
  <si>
    <t>Information Technology Project Manager</t>
  </si>
  <si>
    <t>Project Manager IT Solutions</t>
  </si>
  <si>
    <t xml:space="preserve">Project Manager, Senior </t>
  </si>
  <si>
    <t xml:space="preserve">Business Intelligence Officer </t>
  </si>
  <si>
    <t>Senior Business Analyst</t>
  </si>
  <si>
    <t>I.T Project Manager</t>
  </si>
  <si>
    <t>Info Tech Analyst - Senior Project Manager</t>
  </si>
  <si>
    <t>Project Coordinator - Project Management</t>
  </si>
  <si>
    <t>IT Business Services Manager</t>
  </si>
  <si>
    <t>Sr. IT Project Manager</t>
  </si>
  <si>
    <t>Field Svcs &amp; Project Mgmt. Coordinator</t>
  </si>
  <si>
    <t>IT Network Technician</t>
  </si>
  <si>
    <t>Social Worker</t>
  </si>
  <si>
    <t> Social Worker</t>
  </si>
  <si>
    <t> Position Inactive</t>
  </si>
  <si>
    <t>School Behavioral Health Professional</t>
  </si>
  <si>
    <t>Coordinator, Human Services</t>
  </si>
  <si>
    <t>Social Worker 1</t>
  </si>
  <si>
    <t>Social Worker II</t>
  </si>
  <si>
    <t>CAD Tech</t>
  </si>
  <si>
    <t>Technician, Senior</t>
  </si>
  <si>
    <t>Drafting Technician</t>
  </si>
  <si>
    <t>Autocad Technician</t>
  </si>
  <si>
    <t>Engineering Drafter Senior</t>
  </si>
  <si>
    <t>CADD OPERATOR</t>
  </si>
  <si>
    <t>Graphic Designer &amp; Production Coord</t>
  </si>
  <si>
    <t>Designer Graphic</t>
  </si>
  <si>
    <t>Graphics Specialist I</t>
  </si>
  <si>
    <t>Graphic Arts Designer</t>
  </si>
  <si>
    <t>Building Trade Section Supv</t>
  </si>
  <si>
    <t xml:space="preserve">Chief Building Inpector </t>
  </si>
  <si>
    <t>Inspector Construction Sr</t>
  </si>
  <si>
    <t>Building Inspections Manager</t>
  </si>
  <si>
    <t xml:space="preserve">Chief Inspector </t>
  </si>
  <si>
    <t>Supervisor, Inspection Services (pos #0258, 0723, 1731, 1955)</t>
  </si>
  <si>
    <t>INVESTIGATOR / INSPECTOR</t>
  </si>
  <si>
    <t>Bulidng Official</t>
  </si>
  <si>
    <t>Chief Elec/Mech/Plumbing</t>
  </si>
  <si>
    <t>part-time positions</t>
  </si>
  <si>
    <t>Inspector Construction</t>
  </si>
  <si>
    <t>Elect. Inspector &amp; Mechanical Inspector</t>
  </si>
  <si>
    <t>Electrical/Mechanical/Plumbing/Structural Building Inspector</t>
  </si>
  <si>
    <t>MD INSPECTOR</t>
  </si>
  <si>
    <t>Building Inspector/ Plans Examiner</t>
  </si>
  <si>
    <t>Building Inspector (multi License)</t>
  </si>
  <si>
    <t>Building Inspector I, II, III</t>
  </si>
  <si>
    <t>Manatee Co combines 502, 503, and 520</t>
  </si>
  <si>
    <t>+ Cert pay</t>
  </si>
  <si>
    <t>Plus 15% licensr pay differential for 2 or more valid inspector licenses; $50/payroll period when employee is directed to use valid Plans Examiner License.</t>
  </si>
  <si>
    <t>Building Inspector I-Iv</t>
  </si>
  <si>
    <t xml:space="preserve">Construction Trades Inspector            </t>
  </si>
  <si>
    <t>Building Inspector Level I - IV</t>
  </si>
  <si>
    <t>Building Plans Processor</t>
  </si>
  <si>
    <t>Plans Examiner V</t>
  </si>
  <si>
    <t>Vacant 1FT/1PT</t>
  </si>
  <si>
    <t>PLANS EXAMINER</t>
  </si>
  <si>
    <t>Plans Examiner/Deputy Builiding Official</t>
  </si>
  <si>
    <t>CODE PLANS REVIEWER INSPECTOR</t>
  </si>
  <si>
    <t>Electrical Inspector/Plans Reviewer</t>
  </si>
  <si>
    <t>Plans Examiner/Code Inspector</t>
  </si>
  <si>
    <t>We have 6 in Tier I &amp; 3 in Tier III</t>
  </si>
  <si>
    <t>This is a career path position. Multiple levels.</t>
  </si>
  <si>
    <t>Plans Examiner I-IV</t>
  </si>
  <si>
    <t>SR CODE MANAGER</t>
  </si>
  <si>
    <t>Chief Code Officer</t>
  </si>
  <si>
    <t>Code Officer III</t>
  </si>
  <si>
    <t>Coordinator, Code Compliance</t>
  </si>
  <si>
    <t>We only require 1 yr exp</t>
  </si>
  <si>
    <t>Sr. Code Enforcement Officer</t>
  </si>
  <si>
    <t>SLC requires less exp. &amp; FACE w/in 12 mos.</t>
  </si>
  <si>
    <t>Senior Code Compliance Specialist</t>
  </si>
  <si>
    <t>Code Compliance Officer Senior</t>
  </si>
  <si>
    <t>SENIOR CODE COMPLIANCE OFFICER</t>
  </si>
  <si>
    <t>Enforcement Specialist, Senior</t>
  </si>
  <si>
    <t>Code Enforceforcement Officer II</t>
  </si>
  <si>
    <t>Life Safety Specialist (Fire Code Officers)</t>
  </si>
  <si>
    <t>Code Compliance Officer 2</t>
  </si>
  <si>
    <t>Code Officer I, II</t>
  </si>
  <si>
    <t>SLC requires FACE w/in 12 months</t>
  </si>
  <si>
    <t>Property Inspector</t>
  </si>
  <si>
    <t>COMMUNITY CODE OFFICER</t>
  </si>
  <si>
    <t xml:space="preserve">Code Enforcement Officer </t>
  </si>
  <si>
    <t xml:space="preserve">Code Compliance Specialist </t>
  </si>
  <si>
    <t xml:space="preserve">Code Compliance Officer    </t>
  </si>
  <si>
    <t>Community Compliance Officer</t>
  </si>
  <si>
    <t xml:space="preserve">Eliminating 1 position </t>
  </si>
  <si>
    <t>Enforcement Specialist</t>
  </si>
  <si>
    <t>Code Enforceforcement Officer I</t>
  </si>
  <si>
    <t>Assistant City Engineer</t>
  </si>
  <si>
    <t>Engineer III PE)</t>
  </si>
  <si>
    <t>Vacant. Budgeted at the Sr. PE level.</t>
  </si>
  <si>
    <t>Project / Design / Engineer</t>
  </si>
  <si>
    <t>ENGINEERING FIELD PLANNER</t>
  </si>
  <si>
    <t>Also have 8 Sr. P.E.s with a range of 77,105.20-129,729.60   avg: 93,085</t>
  </si>
  <si>
    <t>Engineering Projects Coordinator</t>
  </si>
  <si>
    <t>Manager, Utilities Engineering</t>
  </si>
  <si>
    <t>Engineer Manager</t>
  </si>
  <si>
    <t>ENGINEERING MANAGER</t>
  </si>
  <si>
    <t>Sr. Project Engineer</t>
  </si>
  <si>
    <t>Engineering Supervisor</t>
  </si>
  <si>
    <t>Manager II - Construction (pos #1372, 1716, 2081)</t>
  </si>
  <si>
    <t>Senior Transportation Planner</t>
  </si>
  <si>
    <t>ENGINEERING PROJECT COORDINATOR</t>
  </si>
  <si>
    <t xml:space="preserve">Engineer II </t>
  </si>
  <si>
    <t>Land Development Engineer</t>
  </si>
  <si>
    <t>Construction Coordinator</t>
  </si>
  <si>
    <t>Engineering Insp I, II</t>
  </si>
  <si>
    <t>Supervisor, Community Development</t>
  </si>
  <si>
    <t>DTPW Project Inspector 2</t>
  </si>
  <si>
    <t>Capital Projects Inspector</t>
  </si>
  <si>
    <t>Engineering Technician III</t>
  </si>
  <si>
    <t>ENGINEERING INSPECTOR SUPERVISOR</t>
  </si>
  <si>
    <t>Engineering/Stormwater Technician II</t>
  </si>
  <si>
    <t>Construction Inspector II</t>
  </si>
  <si>
    <t>SLC requires multiple certs w/in 6 months</t>
  </si>
  <si>
    <t>Public Works/Utilities Inspector</t>
  </si>
  <si>
    <t>Right of Way Specialist</t>
  </si>
  <si>
    <t>Project Inspector</t>
  </si>
  <si>
    <t xml:space="preserve">Pricipal Planner </t>
  </si>
  <si>
    <t xml:space="preserve">Management Level </t>
  </si>
  <si>
    <t>Planner I/II</t>
  </si>
  <si>
    <t>Vacant. Budgeted at the Sr. Planner level.</t>
  </si>
  <si>
    <t>PRESERVATION PLANNER</t>
  </si>
  <si>
    <t xml:space="preserve">City Planner II </t>
  </si>
  <si>
    <t>SLC requires Masters &amp; 5 years exp.</t>
  </si>
  <si>
    <t>Planner Senior</t>
  </si>
  <si>
    <t xml:space="preserve">Planning Manager </t>
  </si>
  <si>
    <t>Community Development Assistant Director</t>
  </si>
  <si>
    <t>Sr Planner</t>
  </si>
  <si>
    <t>Also have 1 Planner IV</t>
  </si>
  <si>
    <t>SENIOR COMMUNITY PLANNER</t>
  </si>
  <si>
    <t>Construction Coorinator</t>
  </si>
  <si>
    <t xml:space="preserve">City Planner III </t>
  </si>
  <si>
    <t xml:space="preserve">Senior Planner/Special Project Coordinator </t>
  </si>
  <si>
    <t>Planning GIS Technician</t>
  </si>
  <si>
    <t>Civil Designer II</t>
  </si>
  <si>
    <t xml:space="preserve">Zoning Technician </t>
  </si>
  <si>
    <t>Planning Analyst</t>
  </si>
  <si>
    <t>Planning Technician I</t>
  </si>
  <si>
    <t>Planning Techncian</t>
  </si>
  <si>
    <t>Code &amp; Development Services Specialist</t>
  </si>
  <si>
    <t>CODE REMEDIATION SECRETARY</t>
  </si>
  <si>
    <t>Planning and Zoning Administrator</t>
  </si>
  <si>
    <t>Zoning Adminstrator</t>
  </si>
  <si>
    <t>Chief, Community Development</t>
  </si>
  <si>
    <t>Zoning Information Services Manager</t>
  </si>
  <si>
    <t>CODE SUPPORT MANAGER</t>
  </si>
  <si>
    <t>Sr. Planning &amp; Zoning Tech</t>
  </si>
  <si>
    <t>Zoning Inspector</t>
  </si>
  <si>
    <t>Business Tax Supervisor</t>
  </si>
  <si>
    <t>Community Development Supervisor</t>
  </si>
  <si>
    <t>Building Department Coordinator</t>
  </si>
  <si>
    <t>Asst to Building Official/Spec Magis/Legal Clerk</t>
  </si>
  <si>
    <t xml:space="preserve">Business License Specialist </t>
  </si>
  <si>
    <t>Zoning Permit Technician II</t>
  </si>
  <si>
    <t>Permit Specialist II</t>
  </si>
  <si>
    <t>Business Tax Inspector</t>
  </si>
  <si>
    <t>Accounting Support Specialist</t>
  </si>
  <si>
    <t>Business Tax Clerk</t>
  </si>
  <si>
    <t>Business Tax Technician</t>
  </si>
  <si>
    <t>Tax Assistant</t>
  </si>
  <si>
    <t>COMMUNITY CODE TECHNICIAN</t>
  </si>
  <si>
    <t>Landscape Architect 2</t>
  </si>
  <si>
    <t>Also have 1 in a higher Tier level range: $54,912-$94,348.80 actual - $74,401.60</t>
  </si>
  <si>
    <t>We have a Sr. Landscape Architect $62,975.01</t>
  </si>
  <si>
    <t>GROUNDS MAINTENANCE SPCLST</t>
  </si>
  <si>
    <t>Assistant Director Housing</t>
  </si>
  <si>
    <t>Director of Eco &amp; Housing Development</t>
  </si>
  <si>
    <t>Director,PHCD Contract Administration</t>
  </si>
  <si>
    <t xml:space="preserve">Affordable Housing and Community Development Administrator </t>
  </si>
  <si>
    <t>Manager, Community Development</t>
  </si>
  <si>
    <t>Acting GM</t>
  </si>
  <si>
    <t>Housing Program Manager</t>
  </si>
  <si>
    <t>Housing &amp; Community Development Programs Administrator</t>
  </si>
  <si>
    <t>Housing and Community Affairs Manager</t>
  </si>
  <si>
    <t>Community Development Specialist 3</t>
  </si>
  <si>
    <t>We have a Sr. Housing Coordinator $76,144.71</t>
  </si>
  <si>
    <t>Building Field Unit Supervisor</t>
  </si>
  <si>
    <t>Plan Review Intake Supervisor</t>
  </si>
  <si>
    <t>+ cert pay</t>
  </si>
  <si>
    <t>Manager Permits &amp; Licensing</t>
  </si>
  <si>
    <t>Zoning &amp; Permitting Supervisor</t>
  </si>
  <si>
    <t>Building &amp; Development Review Services Permit Section Supervisor</t>
  </si>
  <si>
    <t>Permitting and Licensing Supervisor</t>
  </si>
  <si>
    <t>SENIOR PERMIT SPECIALIST</t>
  </si>
  <si>
    <t>Permitting Supervisor</t>
  </si>
  <si>
    <t>Sr. Code &amp; Development Serv.Specialist</t>
  </si>
  <si>
    <t>Code Compliance Official</t>
  </si>
  <si>
    <t>Community Resource Supervisor</t>
  </si>
  <si>
    <t>Building Code Enforcement Supervisor</t>
  </si>
  <si>
    <t>They report to a Manager II, Code Enforcement</t>
  </si>
  <si>
    <t>Community Compliance Manager</t>
  </si>
  <si>
    <t>Code Enforcement &amp; Vacation Rental Manager</t>
  </si>
  <si>
    <t>estimate, starts in June</t>
  </si>
  <si>
    <t>OFFICE MANAGER - COMM SUSTAIN.</t>
  </si>
  <si>
    <t>CODE COMPLIANCE SUPERVISOR</t>
  </si>
  <si>
    <t>Engeering Specialist</t>
  </si>
  <si>
    <t>We have Sr. Engineering Specialist $62.488.59 
&amp; Ld. Engineering Specialists $67,087.29</t>
  </si>
  <si>
    <t>currently open</t>
  </si>
  <si>
    <t>Engineer in Training</t>
  </si>
  <si>
    <t>Engineering OfficeTechnician</t>
  </si>
  <si>
    <t>Sr. Bldg Insp</t>
  </si>
  <si>
    <t>Sr. Building Inspector</t>
  </si>
  <si>
    <t>Does not require Plan Review License but requires 2 or more Inspector Licenses ( Building, Electrical, Plumbing, Mechanical)</t>
  </si>
  <si>
    <t>Building Inspector (single license)</t>
  </si>
  <si>
    <t>Construction Trades Inspector Senior</t>
  </si>
  <si>
    <t>Hearing  Examiner</t>
  </si>
  <si>
    <t>Deputy Hearing Examiner</t>
  </si>
  <si>
    <t>In-house attorney serves as Hearing Officer</t>
  </si>
  <si>
    <t>RER Board Adminstrator</t>
  </si>
  <si>
    <t>Existing salary exceeds max</t>
  </si>
  <si>
    <t>Code Enforcement Board (CEB) Coordinator</t>
  </si>
  <si>
    <t>PROS Regional Manager</t>
  </si>
  <si>
    <t xml:space="preserve">Parks Landscape Superintendent </t>
  </si>
  <si>
    <t>Manager III, Neighborhood Parks &amp; Maintenance (pos #0246)</t>
  </si>
  <si>
    <t xml:space="preserve">Operations Manager </t>
  </si>
  <si>
    <t>Parks &amp; Special Facilities Div. Manager</t>
  </si>
  <si>
    <t xml:space="preserve">Superintendant-Parks &amp; Recreation </t>
  </si>
  <si>
    <t>Manager, Programming</t>
  </si>
  <si>
    <t xml:space="preserve">Parks and Beautification Manager </t>
  </si>
  <si>
    <t>Parks &amp; Grounds Superintendent</t>
  </si>
  <si>
    <t>Parks Superintnedent/Operations Manager</t>
  </si>
  <si>
    <t xml:space="preserve">Park Maint Superintendent </t>
  </si>
  <si>
    <t>PARKS OPERATION SUPERINTENDENT</t>
  </si>
  <si>
    <t>Supervisor, Parks and Recreation</t>
  </si>
  <si>
    <t>Park Maintenance Superintendent</t>
  </si>
  <si>
    <t>Assistant Director PROS 2</t>
  </si>
  <si>
    <t>Deputy Director Parks and Rec</t>
  </si>
  <si>
    <t>Chief of Recreation and Community Programming</t>
  </si>
  <si>
    <t>appointed offical position</t>
  </si>
  <si>
    <t xml:space="preserve">Deputy Leisure Services Administrator </t>
  </si>
  <si>
    <t>General Manager Parks &amp; Recreation</t>
  </si>
  <si>
    <t xml:space="preserve">Assistant Director of Parks and Recreation </t>
  </si>
  <si>
    <t>Manager Recreation Services</t>
  </si>
  <si>
    <t xml:space="preserve">Assistant Division Director- Parks &amp; Recreation </t>
  </si>
  <si>
    <t>Asst Parks &amp; Rec Director</t>
  </si>
  <si>
    <t>Deputy Director of Parks &amp; Recreation Director</t>
  </si>
  <si>
    <t>Recreation Facility Manager</t>
  </si>
  <si>
    <t>Lifeguard (Beach)- indicate in comments if position is special risk or regular/non risk position</t>
  </si>
  <si>
    <t>Regular; Non Risk</t>
  </si>
  <si>
    <t>SLC requires EMT certification upon hire</t>
  </si>
  <si>
    <t xml:space="preserve">Ocean Rescue Lifeguard </t>
  </si>
  <si>
    <t>Plus 5% certification pay differential for valid EMT</t>
  </si>
  <si>
    <t>Parks and Recreation Worker</t>
  </si>
  <si>
    <t>Seasonal - Ocean Lifeguards</t>
  </si>
  <si>
    <t>we typicall hire about 80</t>
  </si>
  <si>
    <t>Lifeguard (Pool) - indicate in comments if position is special risk or regular/non risk position</t>
  </si>
  <si>
    <t xml:space="preserve">Lifeguard </t>
  </si>
  <si>
    <t>Sr Pool Guard</t>
  </si>
  <si>
    <t>Non-Risk</t>
  </si>
  <si>
    <t>WSI (PT)</t>
  </si>
  <si>
    <t>SLC lifeguards are temps &amp; students paid P/T hourly - starting rate is $12.96/hr with annual increase for returning staff</t>
  </si>
  <si>
    <t>B/NB</t>
  </si>
  <si>
    <t>WSI, Lifeguarding, or EMR certs shall receive $0.25/hr for ea. (up to 3 certs)</t>
  </si>
  <si>
    <t>regular risk</t>
  </si>
  <si>
    <t>Pool Lifeguards</t>
  </si>
  <si>
    <t>Lifeguard I / Lifeguard WSI</t>
  </si>
  <si>
    <t>All Part Time</t>
  </si>
  <si>
    <t>Pool/Lake Lifeguard</t>
  </si>
  <si>
    <t>Flat salary rate; Regular Non Risk</t>
  </si>
  <si>
    <t>Regular - Average is calculated by seasonal hours</t>
  </si>
  <si>
    <t>Lifeguard (Seasonals)</t>
  </si>
  <si>
    <t>we typically hire 380</t>
  </si>
  <si>
    <t>LIFE GUARD PT SEASONAL/REGULAR</t>
  </si>
  <si>
    <t>Beach Safety Manager</t>
  </si>
  <si>
    <t>SLC requires EMT certification upon hire and CPR &amp; Lifeguard training State Certification post-hire</t>
  </si>
  <si>
    <t>Ocean Lifeguard Specialist</t>
  </si>
  <si>
    <t>JFRD Ocean Rescue Supervisor</t>
  </si>
  <si>
    <t>Lieutenant Beach Patrol</t>
  </si>
  <si>
    <t>Head Lifeguard</t>
  </si>
  <si>
    <t>CHIEF LIFEGUARD</t>
  </si>
  <si>
    <t>Recreation Administrator</t>
  </si>
  <si>
    <t>Supervisor, Recreation Facilities</t>
  </si>
  <si>
    <t>Fitness Center Manager</t>
  </si>
  <si>
    <t>Supervisor, Recreation Programs</t>
  </si>
  <si>
    <t>PROS Recreation &amp; Programming Area Coordinator</t>
  </si>
  <si>
    <t>Parks &amp; Recreation Manager II</t>
  </si>
  <si>
    <t>Supervisor, Parks (pos #0539, 0475, 2139, 2182)</t>
  </si>
  <si>
    <t xml:space="preserve">Parks and Recreation Supervisor </t>
  </si>
  <si>
    <t>Supervisor - Parks Programs</t>
  </si>
  <si>
    <t>Program &amp; Facility Supervisor</t>
  </si>
  <si>
    <t>Recreation Services Supervisor</t>
  </si>
  <si>
    <t>Athletic Fields Superintendent</t>
  </si>
  <si>
    <t xml:space="preserve">Supervisor, Parks (pos #s 0175, 0509, 1344, 1345, 1346, 1347, 2152) </t>
  </si>
  <si>
    <t xml:space="preserve">***Supervisor is also supervisor for Solid Waste.  Split 40% / 60%  </t>
  </si>
  <si>
    <t>PROS Manager 2</t>
  </si>
  <si>
    <t>Park Maintenance  Supervisor</t>
  </si>
  <si>
    <t xml:space="preserve">Parks &amp; Recreation Manager I </t>
  </si>
  <si>
    <t>Park Supervisor (Tier 1)</t>
  </si>
  <si>
    <t xml:space="preserve">Parks Supervisor </t>
  </si>
  <si>
    <t>Horticulture Worker III</t>
  </si>
  <si>
    <t>Spec Training, Event Plng &amp; Outreach</t>
  </si>
  <si>
    <t>Special Events Administrator</t>
  </si>
  <si>
    <t>SPECIAL EVENTS MANAGER</t>
  </si>
  <si>
    <t>Events and Volunteer Coordinator</t>
  </si>
  <si>
    <t>Parks and Recreation Coordinator</t>
  </si>
  <si>
    <t>Parks/Recreation Specialist III (excludes those in Beaches &amp; Water Access &amp; Natural Area Parks, Preserves &amp; Trails)</t>
  </si>
  <si>
    <t xml:space="preserve">Recreation Specialist 2 </t>
  </si>
  <si>
    <t>Event Specialist</t>
  </si>
  <si>
    <t>FACILITY PROGRAM SPECIALIST</t>
  </si>
  <si>
    <t>Program Aide</t>
  </si>
  <si>
    <t>Van Driver (Part-Time)</t>
  </si>
  <si>
    <t xml:space="preserve">*Includes Part Time </t>
  </si>
  <si>
    <t>Works primarily in FN Dept., assists in Parks &amp; Rec. duties</t>
  </si>
  <si>
    <t>P/T Also</t>
  </si>
  <si>
    <t>Recreation Supervisor I and II</t>
  </si>
  <si>
    <t>6 PT positions (3 filled) &amp; 2 temp positions - starting hourly rate is $13.66 (RS I) and $15.06 (RS II)</t>
  </si>
  <si>
    <t>All Part time</t>
  </si>
  <si>
    <t>Parks and Recreation Specialist</t>
  </si>
  <si>
    <t>Recreation Leader II/ Recreation Leader III</t>
  </si>
  <si>
    <t>Recreation Leader (Performing Arts)</t>
  </si>
  <si>
    <t>All positions are part-time</t>
  </si>
  <si>
    <t xml:space="preserve">Recreation Aide I </t>
  </si>
  <si>
    <t>RECREATION CTR ASSIST - PT</t>
  </si>
  <si>
    <t>PROS Enforcement Specialist</t>
  </si>
  <si>
    <t>Parks Attendant</t>
  </si>
  <si>
    <t>plus one Part-time Parks Attendant</t>
  </si>
  <si>
    <t>Parks &amp; Recreation Attendant</t>
  </si>
  <si>
    <t>5 PT positions - starting hourly rate is $13.66 - these positions not responsible for issuing citations</t>
  </si>
  <si>
    <t>Park Service Aide/Recreation Aide</t>
  </si>
  <si>
    <t>part-time position</t>
  </si>
  <si>
    <t>SPRAY FERTILIZER TECHNICIAN</t>
  </si>
  <si>
    <t>Sprayer</t>
  </si>
  <si>
    <t>Tech Pest Control</t>
  </si>
  <si>
    <t>STW I - Spray Technician pos # 0484</t>
  </si>
  <si>
    <t>GMII (2 licenses)</t>
  </si>
  <si>
    <t>LEAD CHEMICAL SPRAY TECHNICIAN</t>
  </si>
  <si>
    <t>AQUATIC COORDINATOR</t>
  </si>
  <si>
    <t>Aquatic Services Superintendent</t>
  </si>
  <si>
    <t>SLC requires CPO</t>
  </si>
  <si>
    <t>Recreation Specialist 1</t>
  </si>
  <si>
    <t xml:space="preserve"> H</t>
  </si>
  <si>
    <t>Supervisor (Tier 1)</t>
  </si>
  <si>
    <t>Driver School Bus I</t>
  </si>
  <si>
    <t>Bus Driver - Seasonal</t>
  </si>
  <si>
    <t>Driver Attendant</t>
  </si>
  <si>
    <t>Irrigation Tehcnician III</t>
  </si>
  <si>
    <t>Technician I</t>
  </si>
  <si>
    <t>Trades Technician</t>
  </si>
  <si>
    <t>Public Works Dept.</t>
  </si>
  <si>
    <t>Tech Irrigation Systems</t>
  </si>
  <si>
    <t>Lead Parks Service Technician</t>
  </si>
  <si>
    <t>Also have several STW II - Irrigation Specialist that work on Industrial Irrigation systems which requires 3 yrs exp</t>
  </si>
  <si>
    <t>Irrigation Technician I/II</t>
  </si>
  <si>
    <t>Maintenance Tech II - Irrigation Specialist</t>
  </si>
  <si>
    <t>CHIEF IRRIGATION SPECIALIST</t>
  </si>
  <si>
    <t>Groundskeeper I, II &amp; III</t>
  </si>
  <si>
    <t>Pro/Am Sports Grounds Crew</t>
  </si>
  <si>
    <t xml:space="preserve">Maintenance Worker </t>
  </si>
  <si>
    <t>Maintenance Technician I, II, III</t>
  </si>
  <si>
    <t>Starting hourly rates:  $14.34 (MT I), $15.06 (MT II), $$15.81 (MT III)</t>
  </si>
  <si>
    <t>12 FT / 3 PT</t>
  </si>
  <si>
    <t>General Maintenance worker I</t>
  </si>
  <si>
    <t>Asst Grounds</t>
  </si>
  <si>
    <t>Parks Worker II</t>
  </si>
  <si>
    <t>Maintenancw Worker</t>
  </si>
  <si>
    <t>Parks Maintenance Worker I - III</t>
  </si>
  <si>
    <t>17 FT / 3 PT - Average based on FT wages</t>
  </si>
  <si>
    <t>Attendants may also perform custodial duties</t>
  </si>
  <si>
    <t>Ground Maintenance Workers</t>
  </si>
  <si>
    <t>Landscape Attendant</t>
  </si>
  <si>
    <t>Maintenance Helper</t>
  </si>
  <si>
    <t>PARK MAINT SPECIALIST I (GRD)</t>
  </si>
  <si>
    <t>Community Centers Coordinator</t>
  </si>
  <si>
    <t>Recreation Specialist Supervisor (Performing Arts)</t>
  </si>
  <si>
    <t>Youth and Adulth Program Specialist</t>
  </si>
  <si>
    <t>Recreation Programs Coordinator</t>
  </si>
  <si>
    <t>FACILITY PROGRAM SPECIALIST REC</t>
  </si>
  <si>
    <t>Tree Trimmer &amp; Tree Trimmer Helper</t>
  </si>
  <si>
    <t>CHIEF TREE TRIMMER</t>
  </si>
  <si>
    <t>Public Services Maintenance Worker II</t>
  </si>
  <si>
    <t>Site Beautification Technician</t>
  </si>
  <si>
    <t>Horticulturist</t>
  </si>
  <si>
    <t xml:space="preserve">Parks Naturalist </t>
  </si>
  <si>
    <t>ARBORIST</t>
  </si>
  <si>
    <t xml:space="preserve">Public Works Administrator </t>
  </si>
  <si>
    <t>SW/Recycling Superintendent</t>
  </si>
  <si>
    <t>Wastewater Collection Supervisor</t>
  </si>
  <si>
    <t>Waste Supervisor 2</t>
  </si>
  <si>
    <t xml:space="preserve">SOLID WASTE SUPERVISOR </t>
  </si>
  <si>
    <t>***Supervisor is also supervisor for Parks.  Split 60% / 40%</t>
  </si>
  <si>
    <t>Crew Supervisor</t>
  </si>
  <si>
    <t>Does not include +7% Incentive for Sanitation</t>
  </si>
  <si>
    <t>Maintenance Supervisor-PW</t>
  </si>
  <si>
    <t>Manager, Department of Transportation Operations</t>
  </si>
  <si>
    <t xml:space="preserve">Greenspace Superintendant </t>
  </si>
  <si>
    <t>Section Administrator</t>
  </si>
  <si>
    <t>Public Services Superintendent</t>
  </si>
  <si>
    <t>STREETS AND DRAINAGE MANAGER</t>
  </si>
  <si>
    <t>Position is currently being advertised</t>
  </si>
  <si>
    <t>Streets/Stormwater Maintenance Supervisor</t>
  </si>
  <si>
    <t xml:space="preserve">STREETS SUPERVISOR </t>
  </si>
  <si>
    <t>Streets &amp; Sidewalks Supervisor</t>
  </si>
  <si>
    <t>Maintenance and Grounds Supervisor</t>
  </si>
  <si>
    <t xml:space="preserve">Transportation Superintendent </t>
  </si>
  <si>
    <t>This position is over both Transportation and Stormwater</t>
  </si>
  <si>
    <t>Street Foreman</t>
  </si>
  <si>
    <t>Fleet Management Service Manager</t>
  </si>
  <si>
    <t>Unit Manager - Fleet Management</t>
  </si>
  <si>
    <t>Manager Fleet Operations/Maintenance</t>
  </si>
  <si>
    <t>Fleet Administrator</t>
  </si>
  <si>
    <t>Manager II, Fleet (pos #0091, 2094)</t>
  </si>
  <si>
    <t>Also have 1 Manager III, Fleet (pos #1468) $90,896</t>
  </si>
  <si>
    <t>Fleet and Facilities Manager</t>
  </si>
  <si>
    <t>Manager, Maintenance Service</t>
  </si>
  <si>
    <t>Light Fleet Coordinator</t>
  </si>
  <si>
    <t>SLC requires 4 years exp. - does not require ASE cert - Position is under Facilities Dept.</t>
  </si>
  <si>
    <t>Fleet Coordinator</t>
  </si>
  <si>
    <t>Supervisor, Fleet Management</t>
  </si>
  <si>
    <t>Fleet Maintenance Supervisor</t>
  </si>
  <si>
    <t>Fleet Maintenance Superintenent</t>
  </si>
  <si>
    <t>Fleet Management Facility Supv</t>
  </si>
  <si>
    <t>Cert Pay $0.50 per hr for ea ASE cert (max of 7). ASE Master $5/hr in lieu of individual certs.</t>
  </si>
  <si>
    <t>Foreperson Trans Shop</t>
  </si>
  <si>
    <t>Mechanic, Senior</t>
  </si>
  <si>
    <t>Master Mechanic</t>
  </si>
  <si>
    <t>Technician II</t>
  </si>
  <si>
    <t>MASTER MECHANIC</t>
  </si>
  <si>
    <t xml:space="preserve">GARAGE MANAGER </t>
  </si>
  <si>
    <t>Mech Trans Equipment II</t>
  </si>
  <si>
    <t>Senior / Fleet Mechanic</t>
  </si>
  <si>
    <t>Light Equipment Technician</t>
  </si>
  <si>
    <t>Skilled Mechanic</t>
  </si>
  <si>
    <t>mechanic II</t>
  </si>
  <si>
    <t>Automobile and Truck Technician Crew Leader</t>
  </si>
  <si>
    <t>Fleet Service Technician I</t>
  </si>
  <si>
    <t xml:space="preserve">MECHANIC / WELDER </t>
  </si>
  <si>
    <t>Heavy Equipment Tehnician</t>
  </si>
  <si>
    <t>Equipment Mechanic III</t>
  </si>
  <si>
    <t>SLC requires 4 years exp. - does not require ASE cert</t>
  </si>
  <si>
    <t>Mech Maint &amp; Plant Op Equp III</t>
  </si>
  <si>
    <t>Heavy Off-Road Equipment Technician</t>
  </si>
  <si>
    <t>DIESEL MECHANIC</t>
  </si>
  <si>
    <t>Utilities Maintenance Leader</t>
  </si>
  <si>
    <t>Refuse Equipment Operator Residential</t>
  </si>
  <si>
    <t>Waste Collector</t>
  </si>
  <si>
    <t>SANITATION DRIVER</t>
  </si>
  <si>
    <t>Sanitation Collector</t>
  </si>
  <si>
    <t xml:space="preserve">REFUSE COLLECTOR </t>
  </si>
  <si>
    <t xml:space="preserve">Service Worker I </t>
  </si>
  <si>
    <t xml:space="preserve">Refuse Collector </t>
  </si>
  <si>
    <t>Solid Waste Attendant</t>
  </si>
  <si>
    <t>Solid Waste Worker I</t>
  </si>
  <si>
    <t>Trash Crane Operator</t>
  </si>
  <si>
    <t>Solid Waste Operator I and II</t>
  </si>
  <si>
    <t>Refuse Equipment Operator Commercial</t>
  </si>
  <si>
    <t>Sanitation Equipment Operator I</t>
  </si>
  <si>
    <t>We have 2 levels of sanitation equipment operators.  We have 3 FTEs in level II</t>
  </si>
  <si>
    <t>Duties performed at landfill - Landfill is under Public Utilities &amp; Solid Waste Dept.</t>
  </si>
  <si>
    <t>Sanitation Driver/Operator</t>
  </si>
  <si>
    <t>Sanitation Truck Driver</t>
  </si>
  <si>
    <t>Solid Waste Truck Driver</t>
  </si>
  <si>
    <t>Solid Waste Driver/Loader</t>
  </si>
  <si>
    <t>Waste Supervisor 1</t>
  </si>
  <si>
    <t>General Maint Mechanic Senior</t>
  </si>
  <si>
    <t>Utility Technician - Lead</t>
  </si>
  <si>
    <t>Foreperson Material Hndlg</t>
  </si>
  <si>
    <t>Sanitaiton Foreman</t>
  </si>
  <si>
    <t>Maintenance Crew Leader</t>
  </si>
  <si>
    <t>3 positions in Facilities Dept. - 3 positions in Public Works Dept.</t>
  </si>
  <si>
    <t>Streets &amp; Stormwater Technician Senior</t>
  </si>
  <si>
    <t>EQUIPMENT OPERATOR III-LEAD</t>
  </si>
  <si>
    <t xml:space="preserve">GMII  </t>
  </si>
  <si>
    <t>Lead Craftsworker</t>
  </si>
  <si>
    <t xml:space="preserve">FOREMAN I </t>
  </si>
  <si>
    <t>Maintenance Worker Crew Leader</t>
  </si>
  <si>
    <t xml:space="preserve">Supervisor, Airfield and Grounds </t>
  </si>
  <si>
    <t>Supervisor, DOT</t>
  </si>
  <si>
    <t>Field Services Coordinator</t>
  </si>
  <si>
    <t>General Maint Supervisor</t>
  </si>
  <si>
    <t xml:space="preserve">Public Service Supervisor </t>
  </si>
  <si>
    <t>Foreperson Multi Task</t>
  </si>
  <si>
    <t>Sanitation Foreman</t>
  </si>
  <si>
    <t xml:space="preserve">SOLID WASTE FORMAN BULK WASTE </t>
  </si>
  <si>
    <t>Foreman I</t>
  </si>
  <si>
    <t>FOREMAN II</t>
  </si>
  <si>
    <t>Sr. Foreman/ Public Services Foreman</t>
  </si>
  <si>
    <t>Grounds Maintenance Working Foreman</t>
  </si>
  <si>
    <t>Trash Truck Driver 1</t>
  </si>
  <si>
    <t>Mech Maint &amp; Plant Op Equip I</t>
  </si>
  <si>
    <t>This is a career path position. Multiple levels and positions avail.</t>
  </si>
  <si>
    <t>EQUIPMENT OPERATOR III</t>
  </si>
  <si>
    <t>Public Services Maintenance Worker I</t>
  </si>
  <si>
    <t>Streets/Stormwater Maintenance I</t>
  </si>
  <si>
    <t>Waste Equipment Operator</t>
  </si>
  <si>
    <t xml:space="preserve">Equipment Operator Trades </t>
  </si>
  <si>
    <t>Maintenance Mechanic II</t>
  </si>
  <si>
    <t>Heavy Equipment Operator, Senior</t>
  </si>
  <si>
    <t>Mech Maint &amp; Plant Op Equip II</t>
  </si>
  <si>
    <t>EQUIPMENT OPERATOR IV</t>
  </si>
  <si>
    <t>We only have one designation - Equipment Operator + to EO II</t>
  </si>
  <si>
    <t xml:space="preserve">EQUIPMENT OPERATOR II - MAINTENANCE </t>
  </si>
  <si>
    <t>Streets/Stormwater Maintenance II</t>
  </si>
  <si>
    <t>PUBLIC WORKS I</t>
  </si>
  <si>
    <t>General Maintenance Mechanic</t>
  </si>
  <si>
    <t xml:space="preserve">MAINTENANCE TECHNICIAN </t>
  </si>
  <si>
    <t>Maintenance Worker (Laborer1)</t>
  </si>
  <si>
    <t>Grounds &amp; Facilities</t>
  </si>
  <si>
    <t>Laborer II</t>
  </si>
  <si>
    <t>Same as Groundskeeper</t>
  </si>
  <si>
    <t>Plant/Pipeline Maintenance Worker</t>
  </si>
  <si>
    <t>STW II (pos # 2003)</t>
  </si>
  <si>
    <t>Manatee Co combines 714, 715, 716, &amp; 718</t>
  </si>
  <si>
    <t xml:space="preserve">PAINTER </t>
  </si>
  <si>
    <t xml:space="preserve">VACANT </t>
  </si>
  <si>
    <t xml:space="preserve">CHIEF PLUMBER </t>
  </si>
  <si>
    <t>Sr. Plumber</t>
  </si>
  <si>
    <t>2 positions in Facilities Dept. - 1 position in Parks Dept. - 5 years exp. &amp; journeymans license required or w/in 6 months of hire</t>
  </si>
  <si>
    <t>Specialites: Plumbing, Electrical, Carpentry</t>
  </si>
  <si>
    <t xml:space="preserve">CHIEF HVAC TECHNICIAN </t>
  </si>
  <si>
    <t>HVAC Technician III</t>
  </si>
  <si>
    <t>Refrigeration AC Mechanic</t>
  </si>
  <si>
    <t>Mechanical System Coordinator</t>
  </si>
  <si>
    <t>Tech HVAC Repair</t>
  </si>
  <si>
    <t>HVAC Technician I</t>
  </si>
  <si>
    <t>Craftsworker III - HVAC</t>
  </si>
  <si>
    <t>Air Conditioning and Heating Technician</t>
  </si>
  <si>
    <t>HVAC Tech I</t>
  </si>
  <si>
    <t xml:space="preserve">CHIEF ELECTRICIAN - FACILITIES </t>
  </si>
  <si>
    <t>Electrician III &amp; Airfield Electrician III</t>
  </si>
  <si>
    <t>Electrical Maintenance Tech II</t>
  </si>
  <si>
    <t>Position in Facilities Dept.</t>
  </si>
  <si>
    <t>Craftsworker II</t>
  </si>
  <si>
    <t>Electrical Technician</t>
  </si>
  <si>
    <t>Carpenter II</t>
  </si>
  <si>
    <t>Construction Renovation Specialist</t>
  </si>
  <si>
    <t>All positions in Facilities Dept.</t>
  </si>
  <si>
    <t xml:space="preserve">Service Worker 2 - </t>
  </si>
  <si>
    <t xml:space="preserve">CARPENTER </t>
  </si>
  <si>
    <t>Craftsworker I</t>
  </si>
  <si>
    <t>Trades Worker II</t>
  </si>
  <si>
    <t xml:space="preserve">Facilities &amp; Maintenance Manager </t>
  </si>
  <si>
    <t xml:space="preserve">Exempt </t>
  </si>
  <si>
    <t>Mgr FHESC Building</t>
  </si>
  <si>
    <t>Facilities Maintenance Crew Leader</t>
  </si>
  <si>
    <t xml:space="preserve">Public Works Superintendent </t>
  </si>
  <si>
    <t>Supervisor, Facilities Maintenance</t>
  </si>
  <si>
    <t>FACILITIES MAINTENANCE MANAGER</t>
  </si>
  <si>
    <t>Supervisor, Facilities</t>
  </si>
  <si>
    <t>Supervisor, Facilities Construction and Management</t>
  </si>
  <si>
    <t>Public Facilities Supervisor</t>
  </si>
  <si>
    <t>Public Services Supervisor</t>
  </si>
  <si>
    <t xml:space="preserve">BUILDING MAINTENANCE SUPERVISOR </t>
  </si>
  <si>
    <t>Building Maintenance Operations Supervisor</t>
  </si>
  <si>
    <t>Maintenance &amp; Facilities Supervisor</t>
  </si>
  <si>
    <t>Facility Maintenance Superintendent</t>
  </si>
  <si>
    <t>This falls under our Facility Maint Division in Parks &amp; Rec, not Public Works</t>
  </si>
  <si>
    <t>Facilities Services Technician II</t>
  </si>
  <si>
    <t>(2) Current Facilities Services Technician II; No current Tech I</t>
  </si>
  <si>
    <t>PUBLIC WORKS II</t>
  </si>
  <si>
    <t>Support Services Coordinator</t>
  </si>
  <si>
    <t>skilled trades worker</t>
  </si>
  <si>
    <t>Mechanic Building I</t>
  </si>
  <si>
    <t>FACILITIES MAINTENANCE TECHNICIAN</t>
  </si>
  <si>
    <t>Facility Maintenance Technician</t>
  </si>
  <si>
    <t>Facilities Maintenance Technician II</t>
  </si>
  <si>
    <t>Mainenance Technician I</t>
  </si>
  <si>
    <t>Facilities Maintenance Worker and Maintenance Technician</t>
  </si>
  <si>
    <t xml:space="preserve">MAINTENANCE MECHANIC BUILDING / STREETS </t>
  </si>
  <si>
    <t>Maintenance Repairer</t>
  </si>
  <si>
    <t xml:space="preserve">Service Worker 3 </t>
  </si>
  <si>
    <t>custodian</t>
  </si>
  <si>
    <t>plus one Part-time Custodian</t>
  </si>
  <si>
    <t>Attendants also perform grounds work</t>
  </si>
  <si>
    <t xml:space="preserve">Custodian </t>
  </si>
  <si>
    <t>Custodian - P/T</t>
  </si>
  <si>
    <t>All P/T - starting hourly rate $11.80</t>
  </si>
  <si>
    <t>FACILITIES MAINTENANCE TECH ASST</t>
  </si>
  <si>
    <t xml:space="preserve">CUSTODIAN </t>
  </si>
  <si>
    <t>Custodial Worker 2</t>
  </si>
  <si>
    <t>6 FT/ 2 PT</t>
  </si>
  <si>
    <t>Public Works Assistant Director</t>
  </si>
  <si>
    <t>ASSISTANT DIRECTOR OF PUBLIC SERV</t>
  </si>
  <si>
    <t>Municiple Services Operations Mgr</t>
  </si>
  <si>
    <t>position currently being advertised</t>
  </si>
  <si>
    <t>General Manager Public Services</t>
  </si>
  <si>
    <t>Assistant Director of Environmental Services</t>
  </si>
  <si>
    <t>Assistant Director of Public Works/Operations</t>
  </si>
  <si>
    <t>Assistant Dir. Public Works/Utilities</t>
  </si>
  <si>
    <t>Assistant Dir-Pub Works &amp; Asst. Mgmt.</t>
  </si>
  <si>
    <t>Superintendent of Public Works</t>
  </si>
  <si>
    <t xml:space="preserve">HS Diploma w/ 10 years' experience, Does not Supervise administration </t>
  </si>
  <si>
    <t>DEPUTY DIRECTOR PUBLIC WORKS</t>
  </si>
  <si>
    <t xml:space="preserve">ASSISTANT PUBLIC SERVICES DIRECTOR </t>
  </si>
  <si>
    <t>Deputy Director- Streets &amp; Drainage</t>
  </si>
  <si>
    <t xml:space="preserve">CHIEF ELECTRICIAN - ELECTRIC </t>
  </si>
  <si>
    <t>Technician Electric/ElectronSr</t>
  </si>
  <si>
    <t>Security Alarm Specialist</t>
  </si>
  <si>
    <t>1 position in Facilities Dept. - 1 position in Parks Dept. - 10 years exp. required.</t>
  </si>
  <si>
    <t>Tradesworker, Senior</t>
  </si>
  <si>
    <t>Traffic Signal Technician 2</t>
  </si>
  <si>
    <t>Traffic Controll Tech I &amp; II</t>
  </si>
  <si>
    <t>Traffic Sign Technician</t>
  </si>
  <si>
    <t>Technician III, Signing &amp; Marking</t>
  </si>
  <si>
    <t>Traffic Sign Specialist I/II</t>
  </si>
  <si>
    <t>Maintenance Technician II - Traffic</t>
  </si>
  <si>
    <t xml:space="preserve">TRAFFIC MAINTENANCE TECHNICIAN </t>
  </si>
  <si>
    <t>Traffic Sign Installer</t>
  </si>
  <si>
    <t>Specialist, Mosquito &amp; Aquatic Weed Control</t>
  </si>
  <si>
    <t>Impoundment Operator I &amp; II</t>
  </si>
  <si>
    <t>Starting hourly rates:  $15.06 (IO I) &amp; $15.81 (IO II)</t>
  </si>
  <si>
    <t>Mosquito Control Techncian I</t>
  </si>
  <si>
    <t xml:space="preserve">Fleet Service Specialist </t>
  </si>
  <si>
    <t>Fleet Maintenance Mechanic</t>
  </si>
  <si>
    <t>All employees are currently classified as Automotive Technician II's</t>
  </si>
  <si>
    <t>Mech Trans Equipment I</t>
  </si>
  <si>
    <t>Auto Service Worker</t>
  </si>
  <si>
    <t xml:space="preserve">Automobile and Truck Technician    </t>
  </si>
  <si>
    <t xml:space="preserve">Requires 2 years' experience, Class B CD and NATEF certification </t>
  </si>
  <si>
    <t>Household Hazardous Waste Coordinator</t>
  </si>
  <si>
    <t>Requires 4 years exp., forklift cert., and OSHA cert.</t>
  </si>
  <si>
    <t>Recovery and Recycling Technician</t>
  </si>
  <si>
    <t>W&amp;S Plant Operations Manager</t>
  </si>
  <si>
    <t>Utilities Division Director - Field Operations</t>
  </si>
  <si>
    <t>No licensure requirement</t>
  </si>
  <si>
    <t>Manager, Distribution &amp; Collection</t>
  </si>
  <si>
    <t>WasteWater Collection Superintendent</t>
  </si>
  <si>
    <t>Superintendent, Public Works</t>
  </si>
  <si>
    <t>includes water</t>
  </si>
  <si>
    <t>In addition have 4 Manager II, WasteWater (pos #s 1984, 2192, 2193, 2297) avg: 75,083</t>
  </si>
  <si>
    <t>Superintendent (Maintenance/Construction)</t>
  </si>
  <si>
    <t>Plant Manager-Wastewater</t>
  </si>
  <si>
    <t xml:space="preserve">WATER SEWER FIELD MANAGER </t>
  </si>
  <si>
    <t xml:space="preserve">Waste Water Superintendent/Maint. Construction Superintendent </t>
  </si>
  <si>
    <t>Water/Wastewater Maintenance Supervisor</t>
  </si>
  <si>
    <t>Water &amp; Wastewater Superintendent</t>
  </si>
  <si>
    <t>Manager, Treatment</t>
  </si>
  <si>
    <t xml:space="preserve">Operations Manager Water Plant &amp; Construction </t>
  </si>
  <si>
    <t xml:space="preserve">WATER TREATMENT PLANT MANAGER </t>
  </si>
  <si>
    <t>Plant Manager-Water</t>
  </si>
  <si>
    <t>Customer Service Field Technician</t>
  </si>
  <si>
    <t>Field Service Representative</t>
  </si>
  <si>
    <t xml:space="preserve">WATER  METER REPAIR WORKER </t>
  </si>
  <si>
    <t>W &amp; S Meter Reader</t>
  </si>
  <si>
    <t>Reclaimed Distribution Technician Trainee</t>
  </si>
  <si>
    <t>Meter Service Worker/Technician</t>
  </si>
  <si>
    <t>Customer Service Field Rep I</t>
  </si>
  <si>
    <t>Customer Service Representative' (Also called Utility Billing Clerk)</t>
  </si>
  <si>
    <t>Assistant Customer Service Supervisor</t>
  </si>
  <si>
    <t xml:space="preserve">Utility Billing Specialist </t>
  </si>
  <si>
    <t>W &amp; S Billing Clerk</t>
  </si>
  <si>
    <t>Utility Billing Technician</t>
  </si>
  <si>
    <t>Customer Service Representative (Tier 2)</t>
  </si>
  <si>
    <t>Billing Specialist</t>
  </si>
  <si>
    <t>Customer Service Representative I/II</t>
  </si>
  <si>
    <t>We also have a CSR II $31181 / $46,782   1/1 $34,025</t>
  </si>
  <si>
    <t>Also have 4 in Tier III</t>
  </si>
  <si>
    <t>Customer Service Represenative</t>
  </si>
  <si>
    <t xml:space="preserve">CUSTOMER SERVICE REPRESENTATIVE </t>
  </si>
  <si>
    <t>Customer Service Supervisor 2</t>
  </si>
  <si>
    <t>This classification is also in our Community Development and Public Works Departments</t>
  </si>
  <si>
    <t>Supervisor, Utilities Call Center - Customer Service (pos #1273, 1821, 1957)</t>
  </si>
  <si>
    <t>Billing and Field Tech Supervisor and Customer/Community Supervisor</t>
  </si>
  <si>
    <t>Customer Service Specialist, Senior</t>
  </si>
  <si>
    <t xml:space="preserve">CUSTOMER SERVICE SUPERVISOR </t>
  </si>
  <si>
    <t>Lead Customer Service Representative</t>
  </si>
  <si>
    <t>Chief, W &amp; S Division (Water Distribution)</t>
  </si>
  <si>
    <t>Water Distribution Supervisor</t>
  </si>
  <si>
    <t>Supervisor, Public Utilities</t>
  </si>
  <si>
    <t>Lead Plant Operator</t>
  </si>
  <si>
    <t>Division Leader - Distribution/Collection</t>
  </si>
  <si>
    <t>Supervisor, PU, Waste Water except for CTPO</t>
  </si>
  <si>
    <t xml:space="preserve">UTILITY BUSINESS SERVICE MANAGER </t>
  </si>
  <si>
    <t>Water Distribution Foreman</t>
  </si>
  <si>
    <t>Utility Maintenance Supervisor</t>
  </si>
  <si>
    <t>W &amp; S Plant Mechanic</t>
  </si>
  <si>
    <t>Utility Mechanic III</t>
  </si>
  <si>
    <t>Utility Mechanic I,II</t>
  </si>
  <si>
    <t>UTM - All levels - 15 positions</t>
  </si>
  <si>
    <t>Utilities Systems Mechanic</t>
  </si>
  <si>
    <t>Maintenance Construction Mechanic</t>
  </si>
  <si>
    <t>Water Maintenance Mechanic</t>
  </si>
  <si>
    <t>Utilities Mechanic I</t>
  </si>
  <si>
    <t xml:space="preserve">WATER PLANT MECHANIC HELPER </t>
  </si>
  <si>
    <t>Wastewater Collection Technician</t>
  </si>
  <si>
    <t>also I, II, III</t>
  </si>
  <si>
    <t>Water Service Worker</t>
  </si>
  <si>
    <t>UT - All levels - 18 positions</t>
  </si>
  <si>
    <t xml:space="preserve">WATER UTILITY SERVICE WORKER </t>
  </si>
  <si>
    <t>Pump &amp; Motor Technician</t>
  </si>
  <si>
    <t>Wastewater Collection Technician Trainee/ Reclaimed Distribution Technician Trainee</t>
  </si>
  <si>
    <t>W &amp; S Semi-Skilled Laborer</t>
  </si>
  <si>
    <t>3 Separate classifications in 3 separate grades</t>
  </si>
  <si>
    <t>W &amp; S Treatment Plant Operator 1</t>
  </si>
  <si>
    <t>Water Treatment Plant Operator C and Wastewater Treatment Plant Operator C</t>
  </si>
  <si>
    <t>Operator</t>
  </si>
  <si>
    <t>TPO (A,B,C) 16 total positions</t>
  </si>
  <si>
    <t>Waste Water Plant Operator I</t>
  </si>
  <si>
    <t>Wastewater Treatment Operator C</t>
  </si>
  <si>
    <t>Plus $50/payroll period for C license.</t>
  </si>
  <si>
    <t>Water/Wastewater Plant Operator</t>
  </si>
  <si>
    <t xml:space="preserve">TREATMENT OPERATOR C </t>
  </si>
  <si>
    <t>Wasterwater/Water Operator Trainee</t>
  </si>
  <si>
    <t>Treatment Plant Supervisor</t>
  </si>
  <si>
    <t>Water Treatment Plant Operator A and Wastewater Treatment Plant Operator A</t>
  </si>
  <si>
    <t>We also have 1 Manager II over 10 TPOs, 2 Sprv, CTPO &amp; 2 STWIs. His annual is 77,750.40</t>
  </si>
  <si>
    <t>Waste Water Plant Operator III</t>
  </si>
  <si>
    <t>Lead Water Operator</t>
  </si>
  <si>
    <t>Wastewater Treatment Plant Operator A</t>
  </si>
  <si>
    <t>Plus $150/payroll period for A license.</t>
  </si>
  <si>
    <t xml:space="preserve">TREATMENT OPERATOR A </t>
  </si>
  <si>
    <t>Utility Plant Operators I-VIII</t>
  </si>
  <si>
    <t xml:space="preserve">Waste Water Collector/ Operator  A thru D </t>
  </si>
  <si>
    <t>No supervisory responsibilities</t>
  </si>
  <si>
    <t>Wastewater/Water Operator B</t>
  </si>
  <si>
    <t>Uilities Laboratory Manager</t>
  </si>
  <si>
    <t>W &amp; S Environmental Chemist 3</t>
  </si>
  <si>
    <t xml:space="preserve">WATER TREATMENT SPECIALIST/CHIEF OPERATOR </t>
  </si>
  <si>
    <t>Water Laboratory Techncian</t>
  </si>
  <si>
    <t>Wastewater Operator B/Lab Specialist</t>
  </si>
  <si>
    <t>Instrmentation &amp; SCADA Technician II</t>
  </si>
  <si>
    <t>W &amp; S Instrument Technician</t>
  </si>
  <si>
    <t>Electrical Instrumenation Technician</t>
  </si>
  <si>
    <t>Utilities Controls Technician</t>
  </si>
  <si>
    <t xml:space="preserve">Utilities Instrument Technician </t>
  </si>
  <si>
    <t>Control System Technician I</t>
  </si>
  <si>
    <t>W &amp; S Environmental Chemist 2</t>
  </si>
  <si>
    <t>Laboratory Analyst</t>
  </si>
  <si>
    <t>Customer/Billing Manager</t>
  </si>
  <si>
    <t>Finance Customer Billing Manager</t>
  </si>
  <si>
    <t>Administrative Customer Support Div. Mgr.</t>
  </si>
  <si>
    <t>This classification is also in our Community Development and Facilities Departments</t>
  </si>
  <si>
    <t>Manager, Public Utilities</t>
  </si>
  <si>
    <t>Manager, Utility Billing Office</t>
  </si>
  <si>
    <t xml:space="preserve">UTILITIES ACCOUNTANT </t>
  </si>
  <si>
    <t>Water &amp; Sewer Electrician</t>
  </si>
  <si>
    <t>W &amp; S Plant Electrician</t>
  </si>
  <si>
    <t xml:space="preserve">LINEMAN </t>
  </si>
  <si>
    <t xml:space="preserve">Instrumentation and Control Technician </t>
  </si>
  <si>
    <t>Senior Tradesperson Electrician</t>
  </si>
  <si>
    <t>TV/Seal Truck Operator</t>
  </si>
  <si>
    <t>W &amp; S Leak Detection Equipment Specialist</t>
  </si>
  <si>
    <t>Technical Equipment Operator Senior</t>
  </si>
  <si>
    <t xml:space="preserve">ASSISTANT UTILITIES DIRECTOR </t>
  </si>
  <si>
    <t>W &amp; S Senior Program Manager</t>
  </si>
  <si>
    <t>Asst. Director of Public Utilities</t>
  </si>
  <si>
    <t>Assistant Director- Engineering, Utilities</t>
  </si>
  <si>
    <t>General Manager Utilities</t>
  </si>
  <si>
    <t>Pipefitter Supervisor</t>
  </si>
  <si>
    <t xml:space="preserve">Water Distribution Mehanic </t>
  </si>
  <si>
    <t>WasteWater Service Worker</t>
  </si>
  <si>
    <t>Sr Water/ Wastewater Service Worker</t>
  </si>
  <si>
    <t>Field Operations Technician 1</t>
  </si>
  <si>
    <t>16</t>
  </si>
  <si>
    <t>15</t>
  </si>
  <si>
    <t>Wastewater Collection Technician I/Reclaimed Distribution Technician I</t>
  </si>
  <si>
    <t>Utility Maintenance II</t>
  </si>
  <si>
    <t>Public Service Worker I</t>
  </si>
  <si>
    <t>Pipeline Repair Technician</t>
  </si>
  <si>
    <t>Do the same things but qualifications not as high.  Require different certifications depending on what department</t>
  </si>
  <si>
    <t>Utilities Tehcnician I</t>
  </si>
  <si>
    <t xml:space="preserve">Water Distribution Operator Certified </t>
  </si>
  <si>
    <t xml:space="preserve">Utility Service Worker 2  </t>
  </si>
  <si>
    <t>Water Distribution Technician</t>
  </si>
  <si>
    <t>Operator, Distribution System, Level 2/
Operator, Utilities Collection, Level 2</t>
  </si>
  <si>
    <t>17</t>
  </si>
  <si>
    <t>10</t>
  </si>
  <si>
    <t>Field Operations Technician II</t>
  </si>
  <si>
    <t xml:space="preserve">WasteWater Techncian </t>
  </si>
  <si>
    <t>Public Service Worker II</t>
  </si>
  <si>
    <t>Wastewater Collection Technician II /Reclaimed Distribution Technician II</t>
  </si>
  <si>
    <t>Utility Maintenance III</t>
  </si>
  <si>
    <t>Service Worker Ii</t>
  </si>
  <si>
    <t>Do the same things but qualifications not as high,  Requires different certifications depending on what de3partment</t>
  </si>
  <si>
    <t>Utilities Technician II</t>
  </si>
  <si>
    <t>Chief W&amp;S Plant Operator</t>
  </si>
  <si>
    <t xml:space="preserve">Utility Service Worker 3 </t>
  </si>
  <si>
    <t>Utility Technician L1</t>
  </si>
  <si>
    <t>Operator, Distribution Systems Level 1/
Operator, Utilities Collection, Level 1</t>
  </si>
  <si>
    <t>11</t>
  </si>
  <si>
    <t>Sr Water Distribution Technician</t>
  </si>
  <si>
    <t>Public Service Worker III</t>
  </si>
  <si>
    <t>Utilities Technician III</t>
  </si>
  <si>
    <t>Wastewater Collection Technician Senior/Reclaimed Distribution Technician Senior</t>
  </si>
  <si>
    <t>Service Worker Iii</t>
  </si>
  <si>
    <t xml:space="preserve">SYSTEM OPERATOR 1 </t>
  </si>
  <si>
    <t xml:space="preserve">W &amp; S Treatment Plant Operator 2 </t>
  </si>
  <si>
    <t>Water Treatment Plant Operator B and Wastewater Treatment Plant Operator B</t>
  </si>
  <si>
    <t>Waste Water Plant Operator II</t>
  </si>
  <si>
    <t>Plus $100/payroll period for B license.</t>
  </si>
  <si>
    <t>Plant Operator A B C</t>
  </si>
  <si>
    <t>Lead Water/ Wastewater Plant Operator</t>
  </si>
  <si>
    <t>Have 11 TPO A's avg $57,107.35 range: $42,369.60 - $62,212.80</t>
  </si>
  <si>
    <t>No current Ees in this role</t>
  </si>
  <si>
    <t>Waterwater/Water Operator C</t>
  </si>
  <si>
    <t>Utilities Instrumentation and Control Systems Specialist</t>
  </si>
  <si>
    <t>Instrument Control Technician II</t>
  </si>
  <si>
    <t xml:space="preserve">Utility Service Worker 4  </t>
  </si>
  <si>
    <t>Electronic-Electrical Equipment Technician 1</t>
  </si>
  <si>
    <t xml:space="preserve">ELECTRIC METERMAN </t>
  </si>
  <si>
    <t>Chief, Office of Sustainability</t>
  </si>
  <si>
    <t>Resilience Programs Manager</t>
  </si>
  <si>
    <t>Sustainability &amp; Resiliency Officer</t>
  </si>
  <si>
    <t>Sustainability Program Coordinator</t>
  </si>
  <si>
    <t>Manager Sustainability</t>
  </si>
  <si>
    <t>Environmental Compliance and Asset Manager</t>
  </si>
  <si>
    <t>Supervisor, Environmental (pos #2052, 0812, 1781)</t>
  </si>
  <si>
    <t>Environmental Manager</t>
  </si>
  <si>
    <t>RER Compliance Officer 1</t>
  </si>
  <si>
    <t>ENVIRONMENTAL COMPLIANCE SPECIALIST</t>
  </si>
  <si>
    <t>Recycling &amp; Energy Consrvtn Coor</t>
  </si>
  <si>
    <t>Vacant. Budgeted at the Sr. Environmental Spec. level</t>
  </si>
  <si>
    <t xml:space="preserve">Environmental Specialist </t>
  </si>
  <si>
    <t xml:space="preserve">Environmental Compliance Specialist </t>
  </si>
  <si>
    <t>Environmental Technician 2</t>
  </si>
  <si>
    <t>B10</t>
  </si>
  <si>
    <t>Engineering Field Technician</t>
  </si>
  <si>
    <t>Locate Technician</t>
  </si>
  <si>
    <t>Classification is also in our Public Works Dept.</t>
  </si>
  <si>
    <t>W &amp; S GIS Field Technician</t>
  </si>
  <si>
    <t>Underground Utility Locator</t>
  </si>
  <si>
    <t>Includes 4% First Responder</t>
  </si>
  <si>
    <t>Min &amp; max for entry level.However budgeted positions and filled positions includes all full time DS LE at all different level.</t>
  </si>
  <si>
    <t>We have 5 levels of police officers; range reflects PO I - Master Officer II</t>
  </si>
  <si>
    <t>Police Officer / Deputy</t>
  </si>
  <si>
    <t>New rate April 1</t>
  </si>
  <si>
    <t>POLICE OFFICER CERTIFIED</t>
  </si>
  <si>
    <t>12% 401A plus match 100% up to 3% - work 2184 hours annually</t>
  </si>
  <si>
    <t>Police Officer, 1st Class</t>
  </si>
  <si>
    <t>Police Officer Certified</t>
  </si>
  <si>
    <t>Police Recruit</t>
  </si>
  <si>
    <t>POLICE OFFICER DEPUTY NON NON-CERTIFIED</t>
  </si>
  <si>
    <t>POLICE CADET</t>
  </si>
  <si>
    <t>including all specialty units</t>
  </si>
  <si>
    <t>SERGEANT TIER 3</t>
  </si>
  <si>
    <t>SERGEANT</t>
  </si>
  <si>
    <t>We have 2 levels of Sgt. Range reflected both</t>
  </si>
  <si>
    <t>PATROL SGT's - 12% 401A plus match 100% up to 3% - work 2184 hours annually</t>
  </si>
  <si>
    <t>LIEUTENANT</t>
  </si>
  <si>
    <t>Lieutenant School Police</t>
  </si>
  <si>
    <t>24 HOURS EXTRA VACATION AND 10% 401A plus match up to 3% if they contribute, plus eligible to participate in 401K and receive match (.25 cents on dollar first 5 years up to 6% - .50 cents on dollar up to 6% after 5 years of service). - Works 40 hours per week</t>
  </si>
  <si>
    <t xml:space="preserve">Captain School Police </t>
  </si>
  <si>
    <t>40 HOURS EXTRA VACATION AND 10% 401A plus match up to 3%,  plus eligible to participate in 401K and receive match (.25 cents on dollar first 5 years up to 6% - .50 cents on dollar up to 6% after 5 years of service). Works 40 hours per week</t>
  </si>
  <si>
    <t>Undersheriff</t>
  </si>
  <si>
    <t xml:space="preserve">Assistant Chief of Police </t>
  </si>
  <si>
    <t>Major School Police</t>
  </si>
  <si>
    <t>DEPUTY CHIEF</t>
  </si>
  <si>
    <t>Police Records Coor</t>
  </si>
  <si>
    <t>RECORD UNIT MANAGER</t>
  </si>
  <si>
    <t>Police Record Specialist</t>
  </si>
  <si>
    <t>Police Records Technician 2</t>
  </si>
  <si>
    <t>Police Records Tech I &amp; II</t>
  </si>
  <si>
    <t>1 PT EE on staff as well</t>
  </si>
  <si>
    <t xml:space="preserve">Records Clerk </t>
  </si>
  <si>
    <t>Police Clerk I</t>
  </si>
  <si>
    <t>Police Services Technician I</t>
  </si>
  <si>
    <t>POLICE RECORDS CLERK</t>
  </si>
  <si>
    <t>Police Recoreds Manager/ Crime Analyst</t>
  </si>
  <si>
    <t>Crimnal Intelligence Analyst</t>
  </si>
  <si>
    <t>CRIMINAL ANALIST</t>
  </si>
  <si>
    <t>Police Crime Analysis Specialist</t>
  </si>
  <si>
    <t>Public Safety Analyst I</t>
  </si>
  <si>
    <t>Tech Evidence</t>
  </si>
  <si>
    <t>Property &amp; Evidence Custodian</t>
  </si>
  <si>
    <t>Evidence / Property Technician</t>
  </si>
  <si>
    <t xml:space="preserve">High School Diploma, 1 year experience, PEAF certification as Property &amp; Evidence Manager w/I 2 years of employment. </t>
  </si>
  <si>
    <t>Police Property Evidence Spec 1</t>
  </si>
  <si>
    <t>Obtains public records and audio recordings</t>
  </si>
  <si>
    <t>Police Services Technician II</t>
  </si>
  <si>
    <t>EVIDENCE TECHNICIAN</t>
  </si>
  <si>
    <t>Property and Evidence Technician</t>
  </si>
  <si>
    <t>Crime Scene Technician II</t>
  </si>
  <si>
    <t>Police CrimeScene Tech</t>
  </si>
  <si>
    <t>Forensic Investigator</t>
  </si>
  <si>
    <t>CRIME SCENE INVESTIGATOR</t>
  </si>
  <si>
    <t>Crime Scene Analyst</t>
  </si>
  <si>
    <t>We also have a Lead Crime Scene Analyst which is filled by 1 employee</t>
  </si>
  <si>
    <t>Criminalist</t>
  </si>
  <si>
    <t>MDPD Victim Advocate</t>
  </si>
  <si>
    <t>Victime Advocate</t>
  </si>
  <si>
    <t>Crime Anlayst / Vicitim Advocate</t>
  </si>
  <si>
    <t>Social Services Specialist Senior</t>
  </si>
  <si>
    <t xml:space="preserve">Victim Assistance Advocate </t>
  </si>
  <si>
    <t>VOCA GRANT</t>
  </si>
  <si>
    <t>Step Plan</t>
  </si>
  <si>
    <t xml:space="preserve">Firefighter </t>
  </si>
  <si>
    <t>Based on 2600 hours</t>
  </si>
  <si>
    <t>FIREFIGHTER/PARAMEDIC</t>
  </si>
  <si>
    <t>Does not include Specialty Pay for Special Ops, Marine Ops, etc.). Pay varies by team and certs.</t>
  </si>
  <si>
    <t>Rate based on 2496 hours</t>
  </si>
  <si>
    <t>includes longevity; $10,000/yr paramedic incentive; most do not get it, as it ended in 2012</t>
  </si>
  <si>
    <t>2496 annual hours.  Step Plan</t>
  </si>
  <si>
    <t>Specialty Charge Paramedic/Firefighter</t>
  </si>
  <si>
    <t>Employer also pays 6% of the Journeyman Firemedic into a Health Trust to cover some all of Retiree Health Insurance premiums. Currently this comes to $4219.34</t>
  </si>
  <si>
    <t>Paramedic I</t>
  </si>
  <si>
    <t>Min/ Max Wages are provided based on current incumbents (lowest paid - highest paid) Wages based on Union Contract - Step Plan</t>
  </si>
  <si>
    <t>FRS - Work 2912 annuual hours/21 day paycycle - .  4 hours Non-FLSA every bi-weekly pay period if they are actively working, on paid leave or on workers compensation – capped at 104 hours.</t>
  </si>
  <si>
    <t xml:space="preserve">Firefighter    </t>
  </si>
  <si>
    <t>EMT certification required, Paramedic is preferred</t>
  </si>
  <si>
    <t>EMT Driver Level I</t>
  </si>
  <si>
    <t>Step Plan (40 hrs)</t>
  </si>
  <si>
    <t>DRIVER/ENGINEER</t>
  </si>
  <si>
    <t>includes longevity; $7,500/yr paramedic incentive; most do not get it, as it ended in 2012</t>
  </si>
  <si>
    <t>Driver Engineer/ Paramedic &amp; EMT</t>
  </si>
  <si>
    <t xml:space="preserve">Driver/Engineer </t>
  </si>
  <si>
    <t xml:space="preserve">2496 annual hours.  Step Plan.  Non-paramedic.  </t>
  </si>
  <si>
    <t>Firefigher Engineer</t>
  </si>
  <si>
    <t>Driver/Operator</t>
  </si>
  <si>
    <t>Per CBA</t>
  </si>
  <si>
    <t>2080 annual hours.  Step Plan.  Non-Paramedic</t>
  </si>
  <si>
    <t>FIRE INSPECTOR (Non Sworn)</t>
  </si>
  <si>
    <t>Fire Protection Inspector</t>
  </si>
  <si>
    <t>Ours are not swon firefighters</t>
  </si>
  <si>
    <t>All of our current Fire Inspectors are at a higher level</t>
  </si>
  <si>
    <t>No max salary</t>
  </si>
  <si>
    <t>Fire Lieutentant-56</t>
  </si>
  <si>
    <t xml:space="preserve">2496 annual hours.  Step Plan.    </t>
  </si>
  <si>
    <t>Fire Lieutenant Prevention 40</t>
  </si>
  <si>
    <t>Rescue, suppression, and prevention</t>
  </si>
  <si>
    <t xml:space="preserve">District Chief </t>
  </si>
  <si>
    <t>Fire District Commander (56hrs)</t>
  </si>
  <si>
    <t>Fire Prevention Officer</t>
  </si>
  <si>
    <t>includes longevity; $7,500/yr paramedic incentive</t>
  </si>
  <si>
    <t>Step Plan for 3 Captain positions (Captian EMT, Captain Paramedic, Captain EMS)</t>
  </si>
  <si>
    <t>Captain Medic</t>
  </si>
  <si>
    <t>Captian/EMT</t>
  </si>
  <si>
    <t>Fire Captian</t>
  </si>
  <si>
    <t>FRS - 48 HOURS EXTRA VACATION PLUS 401k 3% MATCH AND FRS,  plus eligible to participate in 401K and receive match (.25 cents on dollar first 5 years up to 6% - .50 cents on dollar up to 6% after 5 years of service).</t>
  </si>
  <si>
    <t>Fire Battalion Chief Rescue Or Suppression</t>
  </si>
  <si>
    <t>Rescue or suppression</t>
  </si>
  <si>
    <t>FIRE BATTALLION CHIEF</t>
  </si>
  <si>
    <t>2496 annual hours.  Step Plan.</t>
  </si>
  <si>
    <t>Fire Admin Battalion Chief</t>
  </si>
  <si>
    <t>Chief Fire Officer</t>
  </si>
  <si>
    <t xml:space="preserve">Battalion Chief </t>
  </si>
  <si>
    <t xml:space="preserve">Lieutenant, EMS </t>
  </si>
  <si>
    <t>Battalian Chief</t>
  </si>
  <si>
    <t xml:space="preserve">DIVISION CHIEF </t>
  </si>
  <si>
    <t>Chief of:  Rescue, Fire Prevention, Fire Operations, Fire Training</t>
  </si>
  <si>
    <t>Manager III - Asst Chief Special Risk (pos #0196)</t>
  </si>
  <si>
    <t>Director of Fire and Rescue</t>
  </si>
  <si>
    <t>Fire Division Chief / Fire Marshal</t>
  </si>
  <si>
    <t>Manager III - Fire Marshal</t>
  </si>
  <si>
    <t xml:space="preserve">Part-Time - </t>
  </si>
  <si>
    <t>Deputy Chief/Fire Marshal</t>
  </si>
  <si>
    <t>Rate based on 2080 hours</t>
  </si>
  <si>
    <t>Emergency Preparedness Director</t>
  </si>
  <si>
    <t>Deputy Chief, Public Safety</t>
  </si>
  <si>
    <t>Fire Plan Exmainer &amp; Community Risk reduction Officer</t>
  </si>
  <si>
    <t>Assistant Chief</t>
  </si>
  <si>
    <t>Deputy Fire Chief/Fire Marshal</t>
  </si>
  <si>
    <t>JSO Supply Chain Manager</t>
  </si>
  <si>
    <t>EMS Supply Center Specialist</t>
  </si>
  <si>
    <t>LOGISTICS COORDINATOR</t>
  </si>
  <si>
    <t>Section Manager-Communications</t>
  </si>
  <si>
    <t>Assistant Chief (Police Services)</t>
  </si>
  <si>
    <t>Public Safety Communications Manager</t>
  </si>
  <si>
    <t>Regonal Communications Site Manager</t>
  </si>
  <si>
    <t>Manager, Public Safety</t>
  </si>
  <si>
    <t>Police Communications Coordinator</t>
  </si>
  <si>
    <t xml:space="preserve">Regional Communications Duty Officer </t>
  </si>
  <si>
    <t>Public Safety Communications Supv.</t>
  </si>
  <si>
    <t xml:space="preserve">Supervisor, Emergency Communications </t>
  </si>
  <si>
    <t>Telecommunications Operator III</t>
  </si>
  <si>
    <t>Emergency Comm Supervisor</t>
  </si>
  <si>
    <t>Police Complaint Superviosr 2</t>
  </si>
  <si>
    <t>Police Dispatach Supervisor</t>
  </si>
  <si>
    <t>Police Emergency Communications Officer III</t>
  </si>
  <si>
    <t>Dispatcher II</t>
  </si>
  <si>
    <t>HS dipolma, FCIC certified operator, FCIC validations, 3 years' experience, DOH certified, CTO certified, FCIC Agency Coordinator certified &amp; Validations Manager certified.</t>
  </si>
  <si>
    <t>Police Complaint Officer</t>
  </si>
  <si>
    <t>Telecommunication Specialist</t>
  </si>
  <si>
    <t>Regional Communications Operator I</t>
  </si>
  <si>
    <t>Telecommunicator I</t>
  </si>
  <si>
    <t>Public Safety Communication Officer I</t>
  </si>
  <si>
    <t>Entry level</t>
  </si>
  <si>
    <t>Emergency Communications Specialist</t>
  </si>
  <si>
    <t>Police Emergency Communications Officer I</t>
  </si>
  <si>
    <t>Regional Communications Operator III</t>
  </si>
  <si>
    <t>DISPATCH/CLERK</t>
  </si>
  <si>
    <t>Police Dispatcher</t>
  </si>
  <si>
    <t>Public Safety Communication Officer II</t>
  </si>
  <si>
    <t>Police Emergency Communications Officer II</t>
  </si>
  <si>
    <t xml:space="preserve">HD Diploma / 1 year specialized course training/college, Bilingual preferred, 911 Telecommunication Certificate w/I 1 year of employment. </t>
  </si>
  <si>
    <t>911 Specialist</t>
  </si>
  <si>
    <t>Fire Rescue Liason</t>
  </si>
  <si>
    <t>Law Enforcement Aide</t>
  </si>
  <si>
    <t>Community Service Aide I,II</t>
  </si>
  <si>
    <t>JSO - Community Services Officer</t>
  </si>
  <si>
    <t>Community Service Aide I</t>
  </si>
  <si>
    <t>COMMUNITY SERVICE AIDE</t>
  </si>
  <si>
    <t>Variable Police Aide PT</t>
  </si>
  <si>
    <t>Firefighter - Trainee</t>
  </si>
  <si>
    <t>Firefighter Level 1</t>
  </si>
  <si>
    <t>Latent Fingeprint Examiner</t>
  </si>
  <si>
    <t>Latent Examiner I</t>
  </si>
  <si>
    <t>Criminalist I</t>
  </si>
  <si>
    <t>Animal Citation Spec</t>
  </si>
  <si>
    <t>Animal Code Enforcement Officer</t>
  </si>
  <si>
    <r>
      <t xml:space="preserve">2496 annual hours.  Step Plan. </t>
    </r>
    <r>
      <rPr>
        <b/>
        <sz val="8"/>
        <color rgb="FF000000"/>
        <rFont val="Arial"/>
        <family val="2"/>
      </rPr>
      <t xml:space="preserve"> NOTE:</t>
    </r>
    <r>
      <rPr>
        <sz val="8"/>
        <color rgb="FF000000"/>
        <rFont val="Arial"/>
        <family val="2"/>
      </rPr>
      <t xml:space="preserve"> The Match is Highr because our fire investigators have paramedic certification and therefore have higher salary.</t>
    </r>
  </si>
  <si>
    <t>Fire Safety Specialist 2</t>
  </si>
  <si>
    <t>No longer in use.</t>
  </si>
  <si>
    <t>Firefigher/ EMT</t>
  </si>
  <si>
    <t>EMT I</t>
  </si>
  <si>
    <t>Driver/Operator Level 1</t>
  </si>
  <si>
    <t>Animal Care Spec</t>
  </si>
  <si>
    <t>Kennel Technician</t>
  </si>
  <si>
    <t>Veterinarian</t>
  </si>
  <si>
    <t>Veterinary Technician, Certified</t>
  </si>
  <si>
    <t>ASD Veterinarian Tech</t>
  </si>
  <si>
    <t>Veterinary Assistant I</t>
  </si>
  <si>
    <t>2021 PEPIE ANNUAL SALARY SURVEY
LIST OF PARTICIPATING ORGANIZATIONS</t>
  </si>
  <si>
    <t>Broward County Sheriff’S Office</t>
  </si>
  <si>
    <t>Lee County Bocc</t>
  </si>
  <si>
    <t>City of NorthPort</t>
  </si>
  <si>
    <t>Manatee County Bocc</t>
  </si>
  <si>
    <t>Children’S Services Council Of Pbc</t>
  </si>
  <si>
    <t>City Of Oakland Park</t>
  </si>
  <si>
    <t>Palm Beach County Sheriff’S Office</t>
  </si>
  <si>
    <t>Pinellas County Bocc</t>
  </si>
  <si>
    <t>Seacoast Utility Authority</t>
  </si>
  <si>
    <t>City of Dunedin</t>
  </si>
  <si>
    <t>City of Ft. Pierce</t>
  </si>
  <si>
    <t>City Of Lake Worth Beach</t>
  </si>
  <si>
    <t>Clerk &amp; Comptroller, Palm Beach County</t>
  </si>
  <si>
    <t>Fort Myers Beach Fire Control</t>
  </si>
  <si>
    <t>Hillsborough County/Bocc</t>
  </si>
  <si>
    <t>2021 PEPIE SALARY SURVEY</t>
  </si>
  <si>
    <t>Organization Name</t>
  </si>
  <si>
    <t>Telephone</t>
  </si>
  <si>
    <t>Number of Full-Time Employees in Organization</t>
  </si>
  <si>
    <t>352-337-6164</t>
  </si>
  <si>
    <t>Name of Person Completing Survey</t>
  </si>
  <si>
    <t>E-mail Address</t>
  </si>
  <si>
    <t>Number of Part-Time Employees in Organization</t>
  </si>
  <si>
    <t>Kathy Butler/Wanda Santana, Timica Adorno and Janet Eicher</t>
  </si>
  <si>
    <t>kbutler@alachuacounty.us</t>
  </si>
  <si>
    <t>Title</t>
  </si>
  <si>
    <t>Fax Number</t>
  </si>
  <si>
    <t>SR HR Analyst/HR Manager/HR Generalist</t>
  </si>
  <si>
    <t>352-374-5233</t>
  </si>
  <si>
    <t>Alachua</t>
  </si>
  <si>
    <t>City/County Population</t>
  </si>
  <si>
    <t>Organization Total Operating Budget</t>
  </si>
  <si>
    <t>Employee Benefits as Percentage of Total Compensation</t>
  </si>
  <si>
    <t>269,235</t>
  </si>
  <si>
    <t>35% with WC and 32.82% without Workers Comp (WC)</t>
  </si>
  <si>
    <t>Normal Work Week</t>
  </si>
  <si>
    <t>General Employees:</t>
  </si>
  <si>
    <t xml:space="preserve">40 hour </t>
  </si>
  <si>
    <t>40 hour and 56 hour</t>
  </si>
  <si>
    <t>HUMAN RESOURCES ORGANIZATION</t>
  </si>
  <si>
    <t>Professional Employees</t>
  </si>
  <si>
    <t>Office/Clerical Positions</t>
  </si>
  <si>
    <t>Total</t>
  </si>
  <si>
    <t>280</t>
  </si>
  <si>
    <t>COLLECTIVE BARGAINING:</t>
  </si>
  <si>
    <t>Unit:</t>
  </si>
  <si>
    <t>Represented by:</t>
  </si>
  <si>
    <t># of Employees</t>
  </si>
  <si>
    <t>IAFF General</t>
  </si>
  <si>
    <t>IAFF Management</t>
  </si>
  <si>
    <t>954-321-4418</t>
  </si>
  <si>
    <t>Joanna Hely</t>
  </si>
  <si>
    <t>joanna_hely@sheriff.org</t>
  </si>
  <si>
    <t>Classification and Compensation Manager</t>
  </si>
  <si>
    <t>954-765-4005</t>
  </si>
  <si>
    <t>Broward</t>
  </si>
  <si>
    <t>1,952,778</t>
  </si>
  <si>
    <t>40% Approximately</t>
  </si>
  <si>
    <t>80</t>
  </si>
  <si>
    <t>96</t>
  </si>
  <si>
    <t>25</t>
  </si>
  <si>
    <t>37</t>
  </si>
  <si>
    <t>62</t>
  </si>
  <si>
    <t>Senior Management and General</t>
  </si>
  <si>
    <t>FOPE and FOP - Sworn</t>
  </si>
  <si>
    <t>IUPA and FOP</t>
  </si>
  <si>
    <t>FOPE - Civilian</t>
  </si>
  <si>
    <t xml:space="preserve">IUPA Professionals and Supervisors </t>
  </si>
  <si>
    <t>941-743-1522</t>
  </si>
  <si>
    <t>Jackie Stevens</t>
  </si>
  <si>
    <t>jackie.stevens@charlottecountyfl.gov</t>
  </si>
  <si>
    <t>941-743-1254</t>
  </si>
  <si>
    <t>Charlotte</t>
  </si>
  <si>
    <t>176,954</t>
  </si>
  <si>
    <t>24 hours on and 48 hours off</t>
  </si>
  <si>
    <t>(561)-740-7000</t>
  </si>
  <si>
    <t xml:space="preserve">Shay Tozzi </t>
  </si>
  <si>
    <t xml:space="preserve">Shay.Tozzi@cscpbc.org </t>
  </si>
  <si>
    <t>(561)-374-7852</t>
  </si>
  <si>
    <t xml:space="preserve">Palm Beach County </t>
  </si>
  <si>
    <t>40</t>
  </si>
  <si>
    <t>561-393-7911</t>
  </si>
  <si>
    <t>Scott D Deeck</t>
  </si>
  <si>
    <t>sdeeck@myboca.us</t>
  </si>
  <si>
    <t>HRIS Analyst</t>
  </si>
  <si>
    <t>561-393-7908</t>
  </si>
  <si>
    <t>102800</t>
  </si>
  <si>
    <t>80 Hours/week</t>
  </si>
  <si>
    <t>80 and 84 Hours/week</t>
  </si>
  <si>
    <t>84 Hours/week</t>
  </si>
  <si>
    <t>9</t>
  </si>
  <si>
    <t>Esperanza Tatis</t>
  </si>
  <si>
    <t>tatise@bbfl.us</t>
  </si>
  <si>
    <t>HRIS Coordinator</t>
  </si>
  <si>
    <t>78,000</t>
  </si>
  <si>
    <t>$ 99.20 M</t>
  </si>
  <si>
    <t>5</t>
  </si>
  <si>
    <t>10 employees</t>
  </si>
  <si>
    <t>Non-Bargaining</t>
  </si>
  <si>
    <t>SEIU Blue Collar / SEIU White Collar</t>
  </si>
  <si>
    <t>727-562-4871</t>
  </si>
  <si>
    <t>Chrystal Ryals</t>
  </si>
  <si>
    <t>chrystal.ryals@myclearwater.com</t>
  </si>
  <si>
    <t>727-562-4877</t>
  </si>
  <si>
    <t>Pinellas</t>
  </si>
  <si>
    <t>37.5 or 40 hours</t>
  </si>
  <si>
    <t>1 FT, 1 PT</t>
  </si>
  <si>
    <t>FOP - Officers &amp; FOP Supervisors</t>
  </si>
  <si>
    <t xml:space="preserve">206 &amp; 41 </t>
  </si>
  <si>
    <t>954-956-1432</t>
  </si>
  <si>
    <t>Tim McPherson</t>
  </si>
  <si>
    <t>tmcpherson@coconutcreek.net</t>
  </si>
  <si>
    <t>954-956-1523</t>
  </si>
  <si>
    <t>61,362</t>
  </si>
  <si>
    <t>Monday - Thursday 7am-6pm</t>
  </si>
  <si>
    <t>24 Hours a day/7 days a week</t>
  </si>
  <si>
    <t>Eight (8)</t>
  </si>
  <si>
    <t>One (1)</t>
  </si>
  <si>
    <t>Nine (9)</t>
  </si>
  <si>
    <t>The City of Coral Springs</t>
  </si>
  <si>
    <t>(954) 344-5925</t>
  </si>
  <si>
    <t>Sherrian Hardman</t>
  </si>
  <si>
    <t>shardman@coralsprings.org</t>
  </si>
  <si>
    <t>954-344-1151</t>
  </si>
  <si>
    <t>BROWARD</t>
  </si>
  <si>
    <t>129263</t>
  </si>
  <si>
    <t>Shift Work</t>
  </si>
  <si>
    <t>19</t>
  </si>
  <si>
    <t>Fraternal Order of Police</t>
  </si>
  <si>
    <t>Metro-Broward Professional Fire Fighters, Local 3080, IAFF</t>
  </si>
  <si>
    <t>561-243-7127</t>
  </si>
  <si>
    <t>Dot Bast</t>
  </si>
  <si>
    <t>bast@mydelraybeach.com</t>
  </si>
  <si>
    <t>561-243-7082</t>
  </si>
  <si>
    <t>67,000</t>
  </si>
  <si>
    <t>M-F 8 HOURS</t>
  </si>
  <si>
    <t>24 ON 48 OFF</t>
  </si>
  <si>
    <t>12</t>
  </si>
  <si>
    <t>CITY OF DUNEDIN</t>
  </si>
  <si>
    <t>Terri Kearnes</t>
  </si>
  <si>
    <t>tkearnes@dunedinfl.net</t>
  </si>
  <si>
    <t>HR &amp; RISK MANAGER</t>
  </si>
  <si>
    <t>(727) 298-3052</t>
  </si>
  <si>
    <t>PINELLAS</t>
  </si>
  <si>
    <t>36,575 / 978,872</t>
  </si>
  <si>
    <t>81.4 Million</t>
  </si>
  <si>
    <t xml:space="preserve"> 4 - 5 days</t>
  </si>
  <si>
    <t>7 days</t>
  </si>
  <si>
    <t>4</t>
  </si>
  <si>
    <t>International Association of Firefighters Dunedin Firefighters Association Local 2327</t>
  </si>
  <si>
    <t>239-321-7064</t>
  </si>
  <si>
    <t>Allan Rothwell</t>
  </si>
  <si>
    <t>Arothwell@CityFtMyers.com</t>
  </si>
  <si>
    <t>Employee &amp; Labor Relations Analyst</t>
  </si>
  <si>
    <t>Lee</t>
  </si>
  <si>
    <t>79,927</t>
  </si>
  <si>
    <t>$M258.6</t>
  </si>
  <si>
    <t xml:space="preserve">Police 81.8 / Fire 99.3 / General 61.0% </t>
  </si>
  <si>
    <t>48</t>
  </si>
  <si>
    <t>6</t>
  </si>
  <si>
    <t>IU-PAT</t>
  </si>
  <si>
    <t>Non Union</t>
  </si>
  <si>
    <t xml:space="preserve">Police: (includes 18 Dispatchers) </t>
  </si>
  <si>
    <t>Non union</t>
  </si>
  <si>
    <t>CITY OF FORT PIERCE</t>
  </si>
  <si>
    <t>772-467-3000</t>
  </si>
  <si>
    <t>KEVIN BROWNING</t>
  </si>
  <si>
    <t>KBROWNING@CITYOFFORTPIERCE.COM</t>
  </si>
  <si>
    <t>772-489-0289</t>
  </si>
  <si>
    <t>ST LUCIE COUNTY</t>
  </si>
  <si>
    <t>46000</t>
  </si>
  <si>
    <t>TEAMSTERS</t>
  </si>
  <si>
    <t>COASTAL PBA</t>
  </si>
  <si>
    <t>561-642-2008</t>
  </si>
  <si>
    <t>Amanda Montero</t>
  </si>
  <si>
    <t>amontero@greenacresfl.gov</t>
  </si>
  <si>
    <t>HR Generalilst</t>
  </si>
  <si>
    <t>561-642-2027</t>
  </si>
  <si>
    <t>39,945</t>
  </si>
  <si>
    <t>2</t>
  </si>
  <si>
    <t>954-457-1345</t>
  </si>
  <si>
    <t>Ana Vega</t>
  </si>
  <si>
    <t>avega@cohb.org</t>
  </si>
  <si>
    <t>954-457-1494</t>
  </si>
  <si>
    <t>39,656</t>
  </si>
  <si>
    <t>Monday - Thursday 40 hrs</t>
  </si>
  <si>
    <t>40hrs week</t>
  </si>
  <si>
    <t>IUPPA</t>
  </si>
  <si>
    <t>Others - Not Represented</t>
  </si>
  <si>
    <t>954-921-3216</t>
  </si>
  <si>
    <t>Tami Thornton</t>
  </si>
  <si>
    <t>tthornton@hollywoodfl.org</t>
  </si>
  <si>
    <t>954-921-3487</t>
  </si>
  <si>
    <t>154,000</t>
  </si>
  <si>
    <t>Monday - Thur 7AM - 6PM  40 hour</t>
  </si>
  <si>
    <t>4 (10 hr days) or 5 (8 hour days)</t>
  </si>
  <si>
    <t>48 shift or 40 hour non-shift</t>
  </si>
  <si>
    <t>13</t>
  </si>
  <si>
    <t>AFSCME General</t>
  </si>
  <si>
    <t>AFSCME Professional</t>
  </si>
  <si>
    <t>AFSCME Supervisory</t>
  </si>
  <si>
    <t>904-255-5598</t>
  </si>
  <si>
    <t>Tracey Bolton</t>
  </si>
  <si>
    <t>tbolton@coj.net</t>
  </si>
  <si>
    <t>Manager of Personnel Services - HR Business Partners</t>
  </si>
  <si>
    <t>904-255-5633</t>
  </si>
  <si>
    <t>Duval</t>
  </si>
  <si>
    <t>929,647</t>
  </si>
  <si>
    <t>40 or 56 (Firefighter series)</t>
  </si>
  <si>
    <t>22</t>
  </si>
  <si>
    <t>American Federation of State, County and Municipal Employees (AFSCME) and Laborers International Union of North America (LIUNA)</t>
  </si>
  <si>
    <t>Communication Workers of America (CWA), Jacksonville Supervisors Association (JSA)</t>
  </si>
  <si>
    <t>Fraternal Order of Police (FOP)</t>
  </si>
  <si>
    <t>Internal Association of Firefighters (IAFFF)</t>
  </si>
  <si>
    <t>All Non-Represented</t>
  </si>
  <si>
    <t xml:space="preserve">CITY OF LAKE WORTH BEACH </t>
  </si>
  <si>
    <t>561-586-1781</t>
  </si>
  <si>
    <t xml:space="preserve">OLIVIA BROWN </t>
  </si>
  <si>
    <t>OBROWN@LAKEWORTHBEACHFL.GOV</t>
  </si>
  <si>
    <t>561-586-1750</t>
  </si>
  <si>
    <t xml:space="preserve">PALM BEACH COUNTY </t>
  </si>
  <si>
    <t>39,192</t>
  </si>
  <si>
    <t>80% / 20%</t>
  </si>
  <si>
    <t xml:space="preserve">NON-BARGAINING </t>
  </si>
  <si>
    <t xml:space="preserve">BARGAINING </t>
  </si>
  <si>
    <t>863/834-8768</t>
  </si>
  <si>
    <t>Amanda Kaiser</t>
  </si>
  <si>
    <t>amanda.kaiser@lakelandgov.net</t>
  </si>
  <si>
    <t>HR Analyst - Class &amp; Comp</t>
  </si>
  <si>
    <t>863/834-8879</t>
  </si>
  <si>
    <t>Polk</t>
  </si>
  <si>
    <t>110,494-City/724,777-County</t>
  </si>
  <si>
    <t>West Central Florida Police Benevolent Association</t>
  </si>
  <si>
    <t>Police Administrative</t>
  </si>
  <si>
    <t>International Association of Firefighters Local 4173</t>
  </si>
  <si>
    <t>Utility Workers Union of America Local 604</t>
  </si>
  <si>
    <t>Water</t>
  </si>
  <si>
    <t>Warehouse</t>
  </si>
  <si>
    <t>International Brotherhood of Electrical Workers Local 108</t>
  </si>
  <si>
    <t>Donna Jentink</t>
  </si>
  <si>
    <t>djentink@largo.com</t>
  </si>
  <si>
    <t>HR Analyst, Classification &amp; Compensation</t>
  </si>
  <si>
    <t>84,970/978,872</t>
  </si>
  <si>
    <t>14</t>
  </si>
  <si>
    <t>PBA Supervisory: Police Lieutenant, IAFF Supervisory: Asst Fire Chief, District Fire Chief</t>
  </si>
  <si>
    <t>954-535-2711</t>
  </si>
  <si>
    <t>D'Andrea Giddens-Jones</t>
  </si>
  <si>
    <t>dandreag@lauderdalelakes.org</t>
  </si>
  <si>
    <t>Director of Human Resources and Risk Management</t>
  </si>
  <si>
    <t>954-535-2913</t>
  </si>
  <si>
    <t>36609</t>
  </si>
  <si>
    <t>48.7 Million</t>
  </si>
  <si>
    <t>average 35%</t>
  </si>
  <si>
    <t>Mon-Fri 8am-5pm-40 hours</t>
  </si>
  <si>
    <t>Contracted through Broward Sheriff's Office</t>
  </si>
  <si>
    <t>954-730-3090</t>
  </si>
  <si>
    <t>Ercilia "CiCi" Krempler</t>
  </si>
  <si>
    <t>ekrempler@lauderhill-fl.gov</t>
  </si>
  <si>
    <t>954-730-4240</t>
  </si>
  <si>
    <t>72,094/1.94 million</t>
  </si>
  <si>
    <t xml:space="preserve">4 - 10 hour days/ or 5 - 8 hour days </t>
  </si>
  <si>
    <t>24 hours on/ 48 hours off</t>
  </si>
  <si>
    <t>FOP/PBA</t>
  </si>
  <si>
    <t>101/6</t>
  </si>
  <si>
    <t xml:space="preserve">Others (Management) </t>
  </si>
  <si>
    <t>239-389-3970</t>
  </si>
  <si>
    <t>Leslie Sanford</t>
  </si>
  <si>
    <t>lsanford@cityofmarcoisland.com</t>
  </si>
  <si>
    <t>239-389-4359</t>
  </si>
  <si>
    <t>Collier</t>
  </si>
  <si>
    <t>17,348 year round, 45,000 seasonal</t>
  </si>
  <si>
    <t>1</t>
  </si>
  <si>
    <t>954-935-5272</t>
  </si>
  <si>
    <t>Omaine Dennis</t>
  </si>
  <si>
    <t>odennis@margatefl.com</t>
  </si>
  <si>
    <t>954-935-5273</t>
  </si>
  <si>
    <t>59,116</t>
  </si>
  <si>
    <t>4-10 hour days or 5-8 hour days</t>
  </si>
  <si>
    <t>4 days on/ 4 days off   11 1/2 hour shifts</t>
  </si>
  <si>
    <t>24 hrs on/ 48 hrs off</t>
  </si>
  <si>
    <t>3</t>
  </si>
  <si>
    <t>Senior Management</t>
  </si>
  <si>
    <t>305-416-2100</t>
  </si>
  <si>
    <t>Felipe Arriola</t>
  </si>
  <si>
    <t>farriola@miamigov.com</t>
  </si>
  <si>
    <t>Human Resources Tech II</t>
  </si>
  <si>
    <t>(305) 416-2123</t>
  </si>
  <si>
    <t>454,279</t>
  </si>
  <si>
    <t>40 (48 for firefighters)</t>
  </si>
  <si>
    <t>AFSCME 871 (Solid Waste)</t>
  </si>
  <si>
    <t>FOP, Miami Lodge No. 20</t>
  </si>
  <si>
    <t>IAFF Local 587</t>
  </si>
  <si>
    <t>Temp, PT, and Non-Union</t>
  </si>
  <si>
    <t xml:space="preserve">City of Miami Beach </t>
  </si>
  <si>
    <t>305-673-7524</t>
  </si>
  <si>
    <t xml:space="preserve">Aime Rodriguez </t>
  </si>
  <si>
    <t>AimeRodriguez@miamibeachfl.gov</t>
  </si>
  <si>
    <t>OA IV</t>
  </si>
  <si>
    <t>305-673-7529</t>
  </si>
  <si>
    <t>88,885</t>
  </si>
  <si>
    <t xml:space="preserve"> $627,147,000  </t>
  </si>
  <si>
    <t>Fire: 27% Police: 35% General: 28%</t>
  </si>
  <si>
    <t>40/HR</t>
  </si>
  <si>
    <t>24 on 48 off every third week rest day</t>
  </si>
  <si>
    <t>GSA</t>
  </si>
  <si>
    <t>305-895-9866</t>
  </si>
  <si>
    <t xml:space="preserve">Samara Joly </t>
  </si>
  <si>
    <t>sjoly@northmiamifl.gov</t>
  </si>
  <si>
    <t xml:space="preserve">Personnel Specialist </t>
  </si>
  <si>
    <t>305-891-9375</t>
  </si>
  <si>
    <t>IUPA-Blue Collar</t>
  </si>
  <si>
    <t>IUPA-White Collar</t>
  </si>
  <si>
    <t>941-429-7133</t>
  </si>
  <si>
    <t>Yvonne Gibson</t>
  </si>
  <si>
    <t>ygibson@cityofnorthport.com</t>
  </si>
  <si>
    <t>941-429-7135</t>
  </si>
  <si>
    <t>Sarasota</t>
  </si>
  <si>
    <t>77,561</t>
  </si>
  <si>
    <t>36/44</t>
  </si>
  <si>
    <t>48/72</t>
  </si>
  <si>
    <t>8</t>
  </si>
  <si>
    <t>954-630-4313</t>
  </si>
  <si>
    <t>Uma DeBarros</t>
  </si>
  <si>
    <t>umad@oaklandparkfl.gov</t>
  </si>
  <si>
    <t>954-630-4323</t>
  </si>
  <si>
    <t>44085</t>
  </si>
  <si>
    <t xml:space="preserve">Monday - Friday ( Work Shift Varies based on Departments </t>
  </si>
  <si>
    <t>Fire- Shifts Schedules (24 Hour Shifts)</t>
  </si>
  <si>
    <t>FOPE</t>
  </si>
  <si>
    <t>561-799-4202</t>
  </si>
  <si>
    <t>Mauricio Gonzalez</t>
  </si>
  <si>
    <t>mgonzalez@pbgfl.com</t>
  </si>
  <si>
    <t>561-799-4170</t>
  </si>
  <si>
    <t>58,000</t>
  </si>
  <si>
    <t>2 (1 unfilled)</t>
  </si>
  <si>
    <t>(941) 723-4570</t>
  </si>
  <si>
    <t>Paula Hall</t>
  </si>
  <si>
    <t>phall@palmettofl.org</t>
  </si>
  <si>
    <t>(941) 721-2055</t>
  </si>
  <si>
    <t>Manatee</t>
  </si>
  <si>
    <t>13,748</t>
  </si>
  <si>
    <t>M - F (5 days)</t>
  </si>
  <si>
    <t xml:space="preserve">                      3/4 per 2-week period                         (3 days one week / 4 days next week)</t>
  </si>
  <si>
    <t xml:space="preserve">   N/A</t>
  </si>
  <si>
    <t xml:space="preserve">                                   1                                                       </t>
  </si>
  <si>
    <t>The Southwest Police Benevilant Association</t>
  </si>
  <si>
    <t xml:space="preserve">                                N/A</t>
  </si>
  <si>
    <t>3  (not covered)</t>
  </si>
  <si>
    <t>954-753-5040</t>
  </si>
  <si>
    <t>Britney Campbell</t>
  </si>
  <si>
    <t>bcampbell@cityofparkland.org</t>
  </si>
  <si>
    <t>approx. 32,000</t>
  </si>
  <si>
    <t>Monday - Friday</t>
  </si>
  <si>
    <t>954-392-2090</t>
  </si>
  <si>
    <t>DEBRA GALLAGHER</t>
  </si>
  <si>
    <t>DGALLAGHER@PPINES.COM</t>
  </si>
  <si>
    <t>HR ASSISTANT</t>
  </si>
  <si>
    <t>954-517-8406</t>
  </si>
  <si>
    <t>173,591</t>
  </si>
  <si>
    <t>(all funds $420,808,524 www.ppines.com)</t>
  </si>
  <si>
    <t>813-659-4200  Ext.4104</t>
  </si>
  <si>
    <t>Maria Cornelio</t>
  </si>
  <si>
    <t>mcornelio@plantcitygov.com</t>
  </si>
  <si>
    <t>H.R. Generalist</t>
  </si>
  <si>
    <t>813-659-4202</t>
  </si>
  <si>
    <t xml:space="preserve">Hillsborough County </t>
  </si>
  <si>
    <t>Plant City - 38,119</t>
  </si>
  <si>
    <t>2080</t>
  </si>
  <si>
    <t>2912</t>
  </si>
  <si>
    <t>0</t>
  </si>
  <si>
    <t>954-786-4626</t>
  </si>
  <si>
    <t>Bobby Bush</t>
  </si>
  <si>
    <t>bobby.bush@copfl.com</t>
  </si>
  <si>
    <t>Senior HR Analyst</t>
  </si>
  <si>
    <t>954-786-5553</t>
  </si>
  <si>
    <t>100,000 +</t>
  </si>
  <si>
    <t>3 HR and 3 Risk  = 6</t>
  </si>
  <si>
    <t>3 HR and 1 Risk =  4</t>
  </si>
  <si>
    <t>727-724-1555</t>
  </si>
  <si>
    <t>Alec Arroyo</t>
  </si>
  <si>
    <t>aarroyo@cityofsafetyharbor.com</t>
  </si>
  <si>
    <t>941-263-6338</t>
  </si>
  <si>
    <t>Cheryl Garrett</t>
  </si>
  <si>
    <t>Cheryl.Garrett@Sarasotafl.gov</t>
  </si>
  <si>
    <t>GM Human Resources</t>
  </si>
  <si>
    <t>941-263-6336</t>
  </si>
  <si>
    <t>59363</t>
  </si>
  <si>
    <t>3 (1 frozen, 1 vacant, 1 Risk Analyst)</t>
  </si>
  <si>
    <t>Teamster</t>
  </si>
  <si>
    <t>Lts-PBA/Ofc &amp; Sgt - IUPA</t>
  </si>
  <si>
    <t>904-209-4303</t>
  </si>
  <si>
    <t>Donna Hayes</t>
  </si>
  <si>
    <t>dhayes@citystaug.com</t>
  </si>
  <si>
    <t>904-825-1008</t>
  </si>
  <si>
    <t>St. Johns</t>
  </si>
  <si>
    <t>14,000</t>
  </si>
  <si>
    <t>Monday - Friday 8 to 5</t>
  </si>
  <si>
    <t>6 -12 hour shifts and 1 - 8 hour shift per biweekly payroll</t>
  </si>
  <si>
    <t>24 on, 48 off</t>
  </si>
  <si>
    <t>Coastal Florida Benevolent Association</t>
  </si>
  <si>
    <t>Professional Firefighters of St. Augustine, Local 2282</t>
  </si>
  <si>
    <t>Municipal</t>
  </si>
  <si>
    <t>Florida Carpenters Regional Council, Local 2038</t>
  </si>
  <si>
    <t>904-471-2122</t>
  </si>
  <si>
    <t>Beverly Raddatz</t>
  </si>
  <si>
    <t>braddatz@cityofsab.org</t>
  </si>
  <si>
    <t>City Clerk / HR Director</t>
  </si>
  <si>
    <t>904-471-4108</t>
  </si>
  <si>
    <t>6,933</t>
  </si>
  <si>
    <t>8 - 5 p.m.</t>
  </si>
  <si>
    <t>4- 12 hour shifts</t>
  </si>
  <si>
    <t>Salary</t>
  </si>
  <si>
    <t>Police Department Have Volunteers</t>
  </si>
  <si>
    <t>772-288-5315</t>
  </si>
  <si>
    <t>Jan Foselli</t>
  </si>
  <si>
    <t>jfoselli@ci.stuart.fl.us</t>
  </si>
  <si>
    <t>772-600-1228</t>
  </si>
  <si>
    <t>Martin</t>
  </si>
  <si>
    <t>16,793/total county = 161,000</t>
  </si>
  <si>
    <t>8:30a-5p</t>
  </si>
  <si>
    <t>Road Patrol: 7a-7p;7p-7a; Admin - 8:30-5p</t>
  </si>
  <si>
    <t>24 hour shifts</t>
  </si>
  <si>
    <t>954-838-4522</t>
  </si>
  <si>
    <t>Ezechiel Dezine</t>
  </si>
  <si>
    <t>Edezine@Sunrisefl.gov</t>
  </si>
  <si>
    <t xml:space="preserve"> Human Resources Manager</t>
  </si>
  <si>
    <t>954-206-5207</t>
  </si>
  <si>
    <t>94000</t>
  </si>
  <si>
    <t xml:space="preserve">Sunrise General Employee Union </t>
  </si>
  <si>
    <t>Fraternal Order of Police &amp; Broward County PBA</t>
  </si>
  <si>
    <t>Metro Broward Professional Firefighters Local 3080 IAFF</t>
  </si>
  <si>
    <t>(727) 547-4575 x236</t>
  </si>
  <si>
    <t>Tiffany Makras</t>
  </si>
  <si>
    <t>HR@mytreasureisland.org</t>
  </si>
  <si>
    <t>(727) 547-4582</t>
  </si>
  <si>
    <t>6800</t>
  </si>
  <si>
    <t>37.5 hrs / 40 hrs</t>
  </si>
  <si>
    <t>53 hrs</t>
  </si>
  <si>
    <t>Suncoast PBA</t>
  </si>
  <si>
    <t>863-773-3535</t>
  </si>
  <si>
    <t>HR MANAGER</t>
  </si>
  <si>
    <t>863-773-0773</t>
  </si>
  <si>
    <t>HARDEE</t>
  </si>
  <si>
    <t>5001</t>
  </si>
  <si>
    <t>16.5 ML</t>
  </si>
  <si>
    <t>MON - FRI</t>
  </si>
  <si>
    <t>STAGGERING</t>
  </si>
  <si>
    <t>N-A</t>
  </si>
  <si>
    <t>561-494-1021</t>
  </si>
  <si>
    <t>Sylvia C. Gregory</t>
  </si>
  <si>
    <t>sgregory@wpb.org</t>
  </si>
  <si>
    <t>561-494-1035</t>
  </si>
  <si>
    <t>102,000</t>
  </si>
  <si>
    <t>Civil Service and Non-represented</t>
  </si>
  <si>
    <t>954-390-2017</t>
  </si>
  <si>
    <t>Michael Shaffer</t>
  </si>
  <si>
    <t>mshaffer@wiltonmanors.com</t>
  </si>
  <si>
    <t>954-390-2118</t>
  </si>
  <si>
    <t>13,000</t>
  </si>
  <si>
    <t>98</t>
  </si>
  <si>
    <t>0- contract for fire services</t>
  </si>
  <si>
    <t>Broward County Police Benevolent Association</t>
  </si>
  <si>
    <t>904-529-3870</t>
  </si>
  <si>
    <t>Ester Reyes</t>
  </si>
  <si>
    <t>ester.reyes@claycountygov.com</t>
  </si>
  <si>
    <t>904-278-3616</t>
  </si>
  <si>
    <t>Clay</t>
  </si>
  <si>
    <t>As of 2019- 219,252</t>
  </si>
  <si>
    <t>Wed- Tues</t>
  </si>
  <si>
    <t>24hr on 48hr off</t>
  </si>
  <si>
    <t>Local 3362</t>
  </si>
  <si>
    <t>561-355-4172</t>
  </si>
  <si>
    <t>Wendy Phillips</t>
  </si>
  <si>
    <t>wphillips@mypalmbeachclerk.com</t>
  </si>
  <si>
    <t>Project Administrator</t>
  </si>
  <si>
    <t>351-355-3815</t>
  </si>
  <si>
    <t>1,500,000</t>
  </si>
  <si>
    <t>21% without FRS and 28% including FRS</t>
  </si>
  <si>
    <t xml:space="preserve">Organization Name </t>
  </si>
  <si>
    <t xml:space="preserve">Telephone </t>
  </si>
  <si>
    <t xml:space="preserve">Number of Full-Time Employees in Organization </t>
  </si>
  <si>
    <t>Collier County BCC</t>
  </si>
  <si>
    <t>239-252-8462</t>
  </si>
  <si>
    <t xml:space="preserve">Name of Person Completing Survey </t>
  </si>
  <si>
    <t xml:space="preserve">Number of Part-Time Employees in Organization </t>
  </si>
  <si>
    <t xml:space="preserve"> Lisa Olivier</t>
  </si>
  <si>
    <t xml:space="preserve"> lisa.olivier@colliercountyfl.gov</t>
  </si>
  <si>
    <t xml:space="preserve">Title </t>
  </si>
  <si>
    <t xml:space="preserve">Fax Number </t>
  </si>
  <si>
    <t xml:space="preserve">County  </t>
  </si>
  <si>
    <t>Total Rewards Coordinator</t>
  </si>
  <si>
    <t>239-252-8455</t>
  </si>
  <si>
    <t>398,304</t>
  </si>
  <si>
    <t>40 hours per week</t>
  </si>
  <si>
    <t>18</t>
  </si>
  <si>
    <t>Others EMS</t>
  </si>
  <si>
    <t>Southwest Florida Professional Firefighters &amp; Paramedics Local 1826/I.A.F.F., Inc.</t>
  </si>
  <si>
    <t>239-590-4200</t>
  </si>
  <si>
    <t>Colleen Brooks</t>
  </si>
  <si>
    <t>cbrooks@fmbfire.oeg</t>
  </si>
  <si>
    <t>Human Resources &amp; Payroll Specialist</t>
  </si>
  <si>
    <t>239-463-6761</t>
  </si>
  <si>
    <t>40,00 residents 1.8 million visitors</t>
  </si>
  <si>
    <t>IAFF Local 1826</t>
  </si>
  <si>
    <t>407-825-2092</t>
  </si>
  <si>
    <t>Cathlynn Vianna</t>
  </si>
  <si>
    <t>cathlynn.vianna@goaa.org</t>
  </si>
  <si>
    <t xml:space="preserve">Assistant Manager,  Human Resources </t>
  </si>
  <si>
    <t>407-825-2099</t>
  </si>
  <si>
    <t>53.26%</t>
  </si>
  <si>
    <t>24 hour operation</t>
  </si>
  <si>
    <t>24 on 48 off</t>
  </si>
  <si>
    <t>Monday - Friday 8-5</t>
  </si>
  <si>
    <t>Maintenance Trade Positions</t>
  </si>
  <si>
    <t>813-307-1716</t>
  </si>
  <si>
    <t>Carrie Renberg</t>
  </si>
  <si>
    <t>renbergc@hillsboroughcounty.org</t>
  </si>
  <si>
    <t>Hillsborough</t>
  </si>
  <si>
    <t>1,4444,870</t>
  </si>
  <si>
    <t>Employee only 28%, Employee+Children 35%, Employee+Spouse 37%, Employee+Family 40%</t>
  </si>
  <si>
    <t>Varies between 40 and 48 depending on position</t>
  </si>
  <si>
    <t>43</t>
  </si>
  <si>
    <t>813-612-6714</t>
  </si>
  <si>
    <t>Melissa Robinson</t>
  </si>
  <si>
    <t>robinsonm@hillstax.org</t>
  </si>
  <si>
    <t>813-347-4382</t>
  </si>
  <si>
    <t>1,422,278 county (2019 reporting)</t>
  </si>
  <si>
    <t>369</t>
  </si>
  <si>
    <t>239-533-2245</t>
  </si>
  <si>
    <t>Dylan Drake</t>
  </si>
  <si>
    <t>draked@leegov.com</t>
  </si>
  <si>
    <t>Manager, Talent Acquisition and Compensation</t>
  </si>
  <si>
    <t>239-485-2077</t>
  </si>
  <si>
    <t>770,577</t>
  </si>
  <si>
    <t>24</t>
  </si>
  <si>
    <t>SEIU/NAGE/International Association of EMTs and Paramedics Local R5-533, IAEP</t>
  </si>
  <si>
    <t>Southwest Florida Professional Firefighters and Paramedics Local 1826 International Association of Firefighters, Inc.</t>
  </si>
  <si>
    <t>772-419-5397</t>
  </si>
  <si>
    <t>Jennifer Vandenheuvel</t>
  </si>
  <si>
    <t>jvandenh@martin.fl.us</t>
  </si>
  <si>
    <t>772-223-2168</t>
  </si>
  <si>
    <t>161000</t>
  </si>
  <si>
    <t>Monday - Friday 8:00AM - 5:00PM</t>
  </si>
  <si>
    <t>24 ON / 48 OFF</t>
  </si>
  <si>
    <t>Human Resources Manual (HRM) - Non Bargaining</t>
  </si>
  <si>
    <t>305 375-2765</t>
  </si>
  <si>
    <t>Eneldo Hernandez</t>
  </si>
  <si>
    <t>hernane@miamidade.gov</t>
  </si>
  <si>
    <t>Compensation Chief</t>
  </si>
  <si>
    <t xml:space="preserve">  Miami-Dade County</t>
  </si>
  <si>
    <t>Operating; $5.7 Billion; Capital - $3.3 Billion</t>
  </si>
  <si>
    <t xml:space="preserve">  27%-30%</t>
  </si>
  <si>
    <t>40 hour, 5 days a week schedule                                  8 hour shift, 5 days a week or 4X10. 3 shifts per day</t>
  </si>
  <si>
    <t xml:space="preserve">  24 hour shifts - one on and two days off</t>
  </si>
  <si>
    <t>79</t>
  </si>
  <si>
    <t>45</t>
  </si>
  <si>
    <t>124</t>
  </si>
  <si>
    <t>Transportation Employees</t>
  </si>
  <si>
    <t>TWU LOCAL 291</t>
  </si>
  <si>
    <t>General Employees (Prof &amp; Supervisory)</t>
  </si>
  <si>
    <t>General Employees (Clerical &amp;Trades employees)</t>
  </si>
  <si>
    <t>AFSCME LOCAL 121 - WASD</t>
  </si>
  <si>
    <t>AFSCME LOCAL 1542 - AVIATION</t>
  </si>
  <si>
    <t xml:space="preserve">AFSCME LOCAL 199 - GENERAL UNION </t>
  </si>
  <si>
    <t>AFSCME LOCAL 3292 -SOLID WASTE</t>
  </si>
  <si>
    <t xml:space="preserve"> - -  - -  -  -</t>
  </si>
  <si>
    <t>561-357-5910</t>
  </si>
  <si>
    <t>Lorri Barefoot, CCP</t>
  </si>
  <si>
    <t>lorri.barefoot@palmbeachschools.org</t>
  </si>
  <si>
    <t>561-434-8383</t>
  </si>
  <si>
    <t>40 HR/WK</t>
  </si>
  <si>
    <t>Others (Management) - Principals, Asst Principals, Admiistrators (05I, 05P, 08C, 08M)</t>
  </si>
  <si>
    <t>Non-Represented</t>
  </si>
  <si>
    <t>Others (08S)</t>
  </si>
  <si>
    <t>688-3000</t>
  </si>
  <si>
    <t>Diane Malcolm; Sabita Khanal</t>
  </si>
  <si>
    <t xml:space="preserve"> MalcolmD@pbso.org; Khanals@pbso.org</t>
  </si>
  <si>
    <t>Section Manager HR; HR Analyst</t>
  </si>
  <si>
    <t>561-688-3559</t>
  </si>
  <si>
    <t>1225001 = 586001 + 639000(Unincorporated)</t>
  </si>
  <si>
    <t>161 hours in a 28 day work cycle (Law Enforcement &amp; Corrections)</t>
  </si>
  <si>
    <t>Police Benevolent Association - Civilian</t>
  </si>
  <si>
    <t>Civilian: 1271</t>
  </si>
  <si>
    <t>Police Benevolent Association - Two CBA's: 1 Law Enforcement Sworn and 
1 Corrections Sworn</t>
  </si>
  <si>
    <t>LE Sworn: 650
Corr Sworn: 1580</t>
  </si>
  <si>
    <t>561-868-3985</t>
  </si>
  <si>
    <t>Sandy Canevari</t>
  </si>
  <si>
    <t>canevars@palmbeachstate.edu</t>
  </si>
  <si>
    <t>Compensation Manager</t>
  </si>
  <si>
    <t>United Faculty of Florida</t>
  </si>
  <si>
    <t>727-464-4823</t>
  </si>
  <si>
    <t xml:space="preserve">Brennan Atwood </t>
  </si>
  <si>
    <t>batwood@pinellascounty.gov</t>
  </si>
  <si>
    <t>Human Resources</t>
  </si>
  <si>
    <t>974,996</t>
  </si>
  <si>
    <t>2.4 Billion</t>
  </si>
  <si>
    <t>35 (of 38 allocated)</t>
  </si>
  <si>
    <t>863-534-6030</t>
  </si>
  <si>
    <t>Betzi LaCounte</t>
  </si>
  <si>
    <t>BetziLaCounte@polk-county.net</t>
  </si>
  <si>
    <t xml:space="preserve">Human Resources Analyst - Public Safety </t>
  </si>
  <si>
    <t>863-534-6462</t>
  </si>
  <si>
    <t xml:space="preserve">Polk County </t>
  </si>
  <si>
    <t>772-462-2303</t>
  </si>
  <si>
    <t>Teah Baker</t>
  </si>
  <si>
    <t>bakert@stlucieco.org</t>
  </si>
  <si>
    <t>772-462-2361</t>
  </si>
  <si>
    <t>St. Lucie</t>
  </si>
  <si>
    <t>328,297</t>
  </si>
  <si>
    <t xml:space="preserve">3 &amp; 2 Relation (contracted) Employees </t>
  </si>
  <si>
    <t>Teamsters Local Union No. 769</t>
  </si>
  <si>
    <t>(941) 861-5814</t>
  </si>
  <si>
    <t>Gail Coel</t>
  </si>
  <si>
    <t>gcoel@scgov.net</t>
  </si>
  <si>
    <t>Sr. Human Resources Advisor</t>
  </si>
  <si>
    <t>(941) 861-5824</t>
  </si>
  <si>
    <t>439,000 permanent residents; 96,000 seasonal population</t>
  </si>
  <si>
    <t>Varies: Higher level positions are 20-25%; IAFF are around 50%; lower paid positions are around 30-35%.  County pays 85% of the single medical plan costs and 55% of the dependent medical plan cost.</t>
  </si>
  <si>
    <t>Police are under Sheriff not BoCC</t>
  </si>
  <si>
    <t>ATU (Amalgamated Transit Union)</t>
  </si>
  <si>
    <t>561-627-2900</t>
  </si>
  <si>
    <t>Dana Sklar</t>
  </si>
  <si>
    <t>dsklar@sua.com</t>
  </si>
  <si>
    <t>561-634-3508</t>
  </si>
  <si>
    <t>561-626-1122</t>
  </si>
  <si>
    <t>Matthew Pazanski</t>
  </si>
  <si>
    <t>mpazanski@juno-beach.fl.us</t>
  </si>
  <si>
    <t>561-656-0321</t>
  </si>
  <si>
    <t>3472</t>
  </si>
  <si>
    <t>Monday-Friday 8:00-5:00</t>
  </si>
  <si>
    <t>(561) 741-2615</t>
  </si>
  <si>
    <t>Jennifer Cain</t>
  </si>
  <si>
    <t>jenniferca@jupiter.fl.us</t>
  </si>
  <si>
    <t>Senior HR Generalist</t>
  </si>
  <si>
    <t>(561) 745-1528</t>
  </si>
  <si>
    <t>64,565</t>
  </si>
  <si>
    <t>Unknown</t>
  </si>
  <si>
    <t>Four On / Four Off - 11.25 hour days</t>
  </si>
  <si>
    <t>(561)540-5001</t>
  </si>
  <si>
    <t>Myila Young</t>
  </si>
  <si>
    <t>myoung@lantana.org</t>
  </si>
  <si>
    <t>(561)760-0311</t>
  </si>
  <si>
    <t>12,081</t>
  </si>
  <si>
    <t>100% - Base Plan</t>
  </si>
  <si>
    <t>36/48 alternating</t>
  </si>
  <si>
    <t>Others (Dispatchers)</t>
  </si>
  <si>
    <t>941-316-1999</t>
  </si>
  <si>
    <t>Lisa Silvertooth</t>
  </si>
  <si>
    <t>lsilvertooth@longboatkey.org</t>
  </si>
  <si>
    <t>941-316-8087</t>
  </si>
  <si>
    <t>Sarasota/Manatee</t>
  </si>
  <si>
    <t>10,000</t>
  </si>
  <si>
    <t>30-40%</t>
  </si>
  <si>
    <t>8 hour shifts</t>
  </si>
  <si>
    <t>12 hour shifts</t>
  </si>
  <si>
    <t>561-732-2635</t>
  </si>
  <si>
    <t>JEAN HALLAHAN</t>
  </si>
  <si>
    <t>JHALLAHAN@OCEANRIDGEFLORIDA.COM</t>
  </si>
  <si>
    <t>561-737-8359</t>
  </si>
  <si>
    <t>PALM BEACH</t>
  </si>
  <si>
    <t>2700</t>
  </si>
  <si>
    <t>TOWN OF PALM BEACH</t>
  </si>
  <si>
    <t>Kathryn Ranieri</t>
  </si>
  <si>
    <t>kranieri@townofpalmbeach.com</t>
  </si>
  <si>
    <t>M-F 8:30am-5:00pm</t>
  </si>
  <si>
    <t>Shift</t>
  </si>
  <si>
    <t>5 (includes Risk Manager)</t>
  </si>
  <si>
    <t>(305) 259-1234</t>
  </si>
  <si>
    <t>Jessica Mak</t>
  </si>
  <si>
    <t>jmak@palmettobay-fl.gov</t>
  </si>
  <si>
    <t>(305) 259-1293</t>
  </si>
  <si>
    <t>24,589/2.76 Million</t>
  </si>
  <si>
    <t>$1,150 Contribution per general employee</t>
  </si>
  <si>
    <t>M - F; Between 7am - 5:30pm (shift varies by position)</t>
  </si>
  <si>
    <t>305-234-2121</t>
  </si>
  <si>
    <t>Mayra R Sauleda</t>
  </si>
  <si>
    <t>sauleda@pinecrest-fl.gov</t>
  </si>
  <si>
    <t>305-234-2131</t>
  </si>
  <si>
    <t>Miami Dade</t>
  </si>
  <si>
    <t>19,155</t>
  </si>
  <si>
    <t>37.5 and 40</t>
  </si>
  <si>
    <t>Police Benevolent Association (PBA)</t>
  </si>
  <si>
    <t>561-790-5116</t>
  </si>
  <si>
    <t>Monika Bowles</t>
  </si>
  <si>
    <t>mbowles@royalpalmbeach.com</t>
  </si>
  <si>
    <t>Director of HR &amp; Risk Management</t>
  </si>
  <si>
    <t>561-790-1152</t>
  </si>
  <si>
    <t>39000</t>
  </si>
  <si>
    <t>M-F, 7-4 or 8-5</t>
  </si>
  <si>
    <t>561.768.0415</t>
  </si>
  <si>
    <t>Merlene Reid</t>
  </si>
  <si>
    <t>mreid@tequesta.org</t>
  </si>
  <si>
    <t>Director, HR &amp; Risk Management</t>
  </si>
  <si>
    <t>6,000</t>
  </si>
  <si>
    <t>561-791-4063</t>
  </si>
  <si>
    <t>Kimberly Gibbons</t>
  </si>
  <si>
    <t>kgibbons@wellingtonfl.gov</t>
  </si>
  <si>
    <t>65,000</t>
  </si>
  <si>
    <t>Job Code</t>
  </si>
  <si>
    <t>Job Title/Job Description</t>
  </si>
  <si>
    <t>Minimum Qualifications</t>
  </si>
  <si>
    <t>Top level administrative officer.  Directs and coordinates administration of Agency or county government in accordance with policies determined by Agency/county council/commission.</t>
  </si>
  <si>
    <t>Bachelor's degree in Business or Public Administration and seven years of progressively responsible experience in City/County administration.  Master's degree highly desirable. Department Director level experience highly desirable.</t>
  </si>
  <si>
    <t>Highly responsible professional and administrative work; does research work under the supervision of the Agency Manager; principal assistant (second in command) to the Agency Manager.  May have responsibility for direct departmental supervision.</t>
  </si>
  <si>
    <t>Bachelor's degree in Business or Public Administration and seven years of progressively responsible experience in City/County administration.  Master's degree highly desirable.  Department Director level experience highly desirable.</t>
  </si>
  <si>
    <t>Responsible professional and administrative work directing the provision of legal services; handling significantly complex legal matters, preparing and presenting cases in higher courts and rendering legal opinions of significant impact or importance.</t>
  </si>
  <si>
    <t>Juris Doctor degree from an accredited law school and eight years of  professional experience, State License for practicing attorney and membership in the Bar Association.</t>
  </si>
  <si>
    <t>Directs operation of Internal Audit Division.  Develops and executes the Agency's comprehensive annual internal audit program for evaluation of management controls over all city activities; participates in the annual financial audit conducted by external auditors; and conducts and compiles special examinations requested by management.</t>
  </si>
  <si>
    <t xml:space="preserve">Requires Bachelor's degree and three years of professional auditing, forensics accounting, or accounting experience at senior management level.  </t>
  </si>
  <si>
    <t>Maintains official records, records action of the Council, and handles elections. Thorough knowledge of ordinances, policies and procedures.</t>
  </si>
  <si>
    <t>Bachelor’s degree and five years of related experience.  Certified Municipal Clerk (CMC), required.  Experience accepted in lieu of degree acceptable.</t>
  </si>
  <si>
    <t>Responsible for finance, central accounting, cash management, debit administration, debit issuance, disbursement, investment management, policy analysis and research, payroll and revenue collection.  Plans and develops all accounting and other fiscal operations.  In the absence of a separate budget department, may assist or coordinate the budget process.  Extensive knowledge of the principles and practices of governmental accounting, budgeting and municipal fiscal management.</t>
  </si>
  <si>
    <t>Bachelor’s degree with specialization in public or business administration, accounting or public finance and seven years of experience at senior management level. Master’s Degree, CPA, or CGFO highly desirable.</t>
  </si>
  <si>
    <t>Responsible for budgeting, revenue forecasting, expenditure and position control, management analysis, and presentation of annual operating and/or capital improvement budget to Agency/County/Agency commission.</t>
  </si>
  <si>
    <t>Bachelor’s Degree in Business or Public Administration and five years of public budgeting experience. Master's degree highly desirable.</t>
  </si>
  <si>
    <t>Plans, supervises, coordinates purchasing program including development of policies and procedures.  This position typically reports directly to the Agency Manager.  Oversight of RFP/RFS processes and contract administration.</t>
  </si>
  <si>
    <t>Bachelor's degree and five years of progressively responsible experience required.  National Institute of Government Purchasing Agents (NIGP) certification highly desirable.</t>
  </si>
  <si>
    <t>Plans and directs a comprehensive Human Resources and Risk Management department including recruitment and selection, classification and compensation, training, employee relations, labor relations, benefits and wellness administration, organization development, worker's compensation, employee safety programs, risk mitigation, and other employment and risk management activities.</t>
  </si>
  <si>
    <t>Bachelor's degree in Business Administration, Public Administration or Human Resources and seven years of progressively responsible management experience in human resources and risk management required.  Master's degree, SHRMCP/SCP, or PHR/SPHR, highly desirable.</t>
  </si>
  <si>
    <t>Plans, supervises, coordinates personnel program including development of personnel policies and procedures.  May act as Chief negotiator for the Agency in the negotiating of union contract(s).  Recommends changes in Agency policy, classification, pay and related matters.  May include payroll, benefits/wellness and Employee Relations.</t>
  </si>
  <si>
    <t>Bachelor's degree in Business Administration, Public Administration or Human Resources and seven years of progressively responsible experience required.  Master's degree, PHR/SPHR, or SHRMCP/SCP, highly desirable.</t>
  </si>
  <si>
    <t>Technical administrative and supervisory work in planning, organizing and directing a comprehensive risk management program for an Agency/County.  Responsible for Worker’s Compensation and all allied insurances, safety and exposure to public liability.  May include coordination of safety programs and training.</t>
  </si>
  <si>
    <t>Bachelor’s Degree with major course work relative to risk management, insurance, industrial safety engineering or related field, and five years of experience in risk management administration.  ARM, RMP, CRMP, RIMS, or CSP Certification highly desirable.</t>
  </si>
  <si>
    <t>Responsible for administrative and professional work as department director over the activities of a comprehensive public works division and a comprehensive water utilities division.  Plans and directs public works activities including streets, building/property/fleet maintenance, which may also include sanitation and storm water.  Plans, directs and controls all phases of water and wastewater operations.  Appraises the efficiency of existing facilities for the production, treatment and distribution of water and wastewater and plans for future needs and growth.</t>
  </si>
  <si>
    <t>Bachelor's degree and seven years of progressively responsible experience in managing public works/utilities operations at senior management level.  Florida Professional Engineer License, highly desirable.</t>
  </si>
  <si>
    <t>Responsible for administrative and professional work in directing the activities of department.  Plans and directs public works activities including streets, building/property/fleet maintenance, and may include sanitation.</t>
  </si>
  <si>
    <t>Bachelor's degree and seven years of progressively responsible experience at senior management level.  Florida Professional Engineer License, highly desirable.</t>
  </si>
  <si>
    <t>Plans, directs, and controls all phases of Agency water and sewage operations.  Appraises the efficiency of existing facilities for the production, treatment and distribution of water and wastewater, may include storm water.  Plans for future needs.</t>
  </si>
  <si>
    <t>Bachelor's degree and seven years of management experience.  Florida Professional Engineer License, highly desirable.</t>
  </si>
  <si>
    <t>Responsible for operating a professional engineering department both in the office and in the field.  Responsible for formulating and carrying out all technical details of municipal engineering projects.</t>
  </si>
  <si>
    <t>Bachelor's degree and seven years of experience.  Must be a licensed Florida Professional Engineer.</t>
  </si>
  <si>
    <t>Plans and directs Agency's inspection programs relative to construction, maintenance, and safety.</t>
  </si>
  <si>
    <t>Bachelor's degree highly desirable and seven years of experience with inspections.  Must be certified as required by State Statute and the appropriate jurisdiction.</t>
  </si>
  <si>
    <t>Directs zoning and development review, code and building services, and planning and urban development.</t>
  </si>
  <si>
    <t>Bachelor's degree in engineering, architecture, building construction, public administration, or planning required and seven years of progressively responsible management experience.  NAICP Certification, highly desirable</t>
  </si>
  <si>
    <t>Chief administrative officer of the department directing employees engaged in issuing permits and enforcing all Ordinances pertaining to planning, zoning, and building.  Reports to the Agency Manager.</t>
  </si>
  <si>
    <t>Bachelor's degree in engineering, architecture, building construction, public administration, or planning required and seven years of progressively responsible management experience.  NAICP Certification, highly desirable.</t>
  </si>
  <si>
    <t>Performs supervisory, administration, and professional work in development and implementation of community development plans, programs and services.  Supervises the development and implementation of planning and growth management, land use, economic development, housing and other plans and codes to meet the Agency's needs and any inter-governmental agreements and requirements.</t>
  </si>
  <si>
    <t>Bachelor's degree with seven years of management experience.  Master's degree, highly desirable.</t>
  </si>
  <si>
    <t>Responsible for establishment and creative maintenance of widely varied community recreation and parks programs.  Designs and implements effective programs for all ages and is responsible for budget and staff.</t>
  </si>
  <si>
    <t>Bachelor's degree in Recreation Administration or related field and seven years of progressively responsible management experience in recreation field, required.  CPRP Certification, highly desirable.</t>
  </si>
  <si>
    <t>Plans and administers programs of library services for Agency or county.  Submits recommendations on library policies and services to governing body and implements policy decisions.  Coordinates activities of branch or departmental libraries, prepares budget, evaluates orders for books, participates in community and professional meetings to discuss and act on library problems.</t>
  </si>
  <si>
    <t>Requires Master's degree in Library Science and seven years of experience to include supervisory and administrative experience in library acquisition.</t>
  </si>
  <si>
    <t>Directs all phases of information technology and security.  Performs responsible technical/managerial work in directing the strategic activities of the Agency's Information Technology function.</t>
  </si>
  <si>
    <t>Bachelor's degree in computer science and seven years of management experience.  Considerable experience in all phases of systems design.  Master's degree, highly desirable.  CCIO/Technology Management and/or other certifications, highly desirable.</t>
  </si>
  <si>
    <t>Directs all employees and activities of the Police Department.  Extensive knowledge of principles and practices of modern police administration and police methods, and federal, state and local law and ordinances which are enforced by municipal police department.</t>
  </si>
  <si>
    <t>Formal training in modern police administration methods and practices. Bachelor's degree in Criminal Justice and seven years of experience. Formal training according the  state statutes.</t>
  </si>
  <si>
    <t>Responsible for preventing and minimizing loss of life and property by fire, and providing emergency life support and stabilization service to critically ill and injured.</t>
  </si>
  <si>
    <t>Bachelor's degree with seven years of experience. Formal training according to State Statutes.</t>
  </si>
  <si>
    <t>Plans and directs the regulation, inspection, and permitting of building construction, electrical, mechanical, and plumbing installations; and directs the enforcement of related federal, state, and Agency laws and ordinances.</t>
  </si>
  <si>
    <t>Bachelor's degree in Engineering, Construction, Architecture, or closely related field.  Building Code Administrator certification.   Ten years of experience as an architect, engineer, construction inspector, contractor or superintendent of construction, three (3) of which must be in a supervisory capacity or any equivalent combination of training and experience.</t>
  </si>
  <si>
    <t>Plans, directs, and coordinates leisure services activities including planning, implementation, and evaluation of comprehensive leisure programs and activities.</t>
  </si>
  <si>
    <t>Bachelor's degree in Leisure Services Administration, Recreation and Parks Administration, Public Administration, or a closely related field.  Six (6) years of progressively responsible management experience in Leisure Services or closely related field, three (3) of which must be in a supervisory capacity or any equivalent combination of training and experience.  CPRP Certification, highly desirable.</t>
  </si>
  <si>
    <t>Oversees Police, Fire Rescue or EMS Departments, or any combination thereof at director level.</t>
  </si>
  <si>
    <t>Bachelor's degree in Criminal Justice, Fire Administration or related field with seven years of experience. Formal training in modern police and/or fire administration methods and practices according to State Statutes.</t>
  </si>
  <si>
    <t>Answers and directs incoming telephone calls, receives visitors, and provides general information.  Receives and sorts incoming mail and deliveries.</t>
  </si>
  <si>
    <t>High school diploma or equivalent. At least six months experience in customer service.</t>
  </si>
  <si>
    <t>Responsible for clerical work in cashier operations and customer relations.  Process payments of bills and handles customer complaints.</t>
  </si>
  <si>
    <t>High school diploma or equivalent and at least six months of experience in cashier operations and/or courses in bookkeeping.  Customer service experience preferred.</t>
  </si>
  <si>
    <t>Makes pick-ups and deliveries of various descriptions and needs for the organization, sorts incoming mail and processes outgoing mail.</t>
  </si>
  <si>
    <t>High school diploma or equivalent. Florida Department of Motor Vehicles Driver’s License and a good driving record.</t>
  </si>
  <si>
    <t>Administrative work assisting with retention and acquisition of public records.</t>
  </si>
  <si>
    <t>High School Diploma/equivalent, and six months of experience in records management systems.  Knowledge of public records statutes, preferred.</t>
  </si>
  <si>
    <t>Responsible secretarial work providing support services requiring independent judgment, initiative and discretion in handling generally routine matters regarding office policy and procedures.  Work is performed under general supervision and reviewed through observation and inspection of work products.  May include taking meeting minutes.</t>
  </si>
  <si>
    <t>High School Diploma/equivalent, with one year secretarial experience, with demonstrated proficiency and knowledge of computer applications and spreadsheet, required.</t>
  </si>
  <si>
    <t>Provides basic or specialized library services to the general public; receives, processes, and maintains library materials in respective areas, and provides timely and accurate information to the general public.</t>
  </si>
  <si>
    <t>High school diploma or equivalent and one-year library experience shelving books and other library material. Knowledge of alpha-numeric/decimal system highly desirable.</t>
  </si>
  <si>
    <t>Responsible, complex secretarial and administrative work assisting a department or major division head in the operation of assigned functions.  Prepares correspondence independently; performs administrative duties and other functional tasks and may perform payroll and personnel related duties, as directed with latitude for the use of independent judgment.</t>
  </si>
  <si>
    <t>High School Diploma/equivalent and two years responsible clerical experience with proficiency in computer software such as Office suite or similar software applications.</t>
  </si>
  <si>
    <t>Provides a wide range of secretarial, clerical and administrative duties in support of one or more legal professionals.  Prepares legal instruments such as pleadings, ordinances, legal briefs, agreements, legislation, subpoenas, deeds and resolutions.</t>
  </si>
  <si>
    <t>Requires High School Diploma/equivalent and two (2) years of experience in legal secretarial work.  Legal training, highly desirable.</t>
  </si>
  <si>
    <t>Responsible secretarial work assisting an agency/Agency/county manager.  Performs a variety of complex secretarial/administrative functions to relieve the administrative officer of operational detail of the more routine correspondence.  Prepares agenda items, makes appointments, refers questions to appropriate officials; processes confidential matters; provides information pertaining to Agency/county procedures and policies.</t>
  </si>
  <si>
    <t>Associate degree and four (4) years of high level administrative support experience with proficiency in computer software such as Office Suite or similar software applications.</t>
  </si>
  <si>
    <t>Inventory control work in receiving, storing, and issuing supplies and materials from a central location.  Must have knowledge of a variety of supplies and equipment; knowledge of storeroom methods, including record keeping, requisition, and purchasing procedures; and ability to determine conformance of goods to prescribed specifications.</t>
  </si>
  <si>
    <t>High School Diploma/equivalent and one (1) year of related work experience.</t>
  </si>
  <si>
    <t>Responsible, technical and clerical work in assigning, recording, processing, scheduling and monitoring the building and zoning permitting, and business tax receipts functions.</t>
  </si>
  <si>
    <t>High School Diploma/equivalent and two (2) years of experience in a responsible clerical position.  Two years of experience in construction, highly desirable.  Cash handling or related experience high desirable.</t>
  </si>
  <si>
    <t>To provide general assistance to staff by performing a variety of duties in support of the Department/Unit to which assigned.  This job works under close to general supervision according to set procedures.</t>
  </si>
  <si>
    <t>Requires current enrollment and attendance in courses at an accredited high school, college or university and completion of the 10th grade.  No prior experience is required.</t>
  </si>
  <si>
    <t>The purpose of this class within the organization is to provide customer services to patrons by collecting parking fees and allowing access to parking lots.</t>
  </si>
  <si>
    <t>High school diploma or GED.</t>
  </si>
  <si>
    <t>Note: Some positions may require specific licenses/certifications either at entry or within a</t>
  </si>
  <si>
    <t>specified time of starting the job.</t>
  </si>
  <si>
    <t>Entry level accounting work involving account keeping, cashiering, inventory, bookkeeping and related tasks within clearly defined limits and established procedures.  Work is reviewed through verification of financial records and statements and through periodic audits.</t>
  </si>
  <si>
    <t>Graduation from high school/equivalent and minimum of six (6) months of experience in clerical work involving financial records and accounts.</t>
  </si>
  <si>
    <t>Prepares checks for disbursement, prepares payroll, and coordinates payment of Social Security, insurance, etc.</t>
  </si>
  <si>
    <t>High School diploma/equivalent and three years related payroll experience.</t>
  </si>
  <si>
    <t>Entry level professional accounting work exercising initiative and independent judgment in organizing, maintaining and systematically reviewing financial transaction records under general supervision.  Prepares financial statements and reports, participates in the design and revision of accounting systems.  Work is reviewed through conferences, reports and internal audits.</t>
  </si>
  <si>
    <t>Associates Degree with major in accounting or related discipline or equivalent training and experience.  Minimum of one year work experience in accounting or related field.</t>
  </si>
  <si>
    <t>Professional accounting position.  Records financial transactions and maintains general ledger system and related records.  Responsible for the maintenance of financial systems such as cash management, fixed assets and pension report.</t>
  </si>
  <si>
    <t>Requires B.S. in Accounting.  Minimum of three years of experience in accounting required, with some government experience highly desirable.</t>
  </si>
  <si>
    <t>Experienced, highly responsible accounting position.  Knowledgeable and responsible for any/all financial systems within the organization  May have supervisory responsibilities.</t>
  </si>
  <si>
    <t>Requires B.S. in Accounting and five (5) years of experience in accounting, with governmental accounting and supervisory experience highly desirable.  CPA highly desirable.</t>
  </si>
  <si>
    <t>Provides professional finance and accounting work through supervision accounting and finance activities as well as assisting the Director of Finance in coordinating financial control, financial reporting, and budgetary controls relating to revenue and expenses.</t>
  </si>
  <si>
    <t>Requires seven (7) years of experience in governmental or non-profit accounting, two years at a supervisory level.  Knowledge of GAAP and GASB; detailed knowledge of computer systems, and a Bachelor’s degree in Accounting, Finance, or Business Administration.  Certified Public Accountant, required.</t>
  </si>
  <si>
    <t>Professional level personnel generalist participating in all phases of a personnel program with emphasis on recruitment, examination and selection of employees.  Writes class descriptions, recommends classifications, performs research, completes surveys and reports, recommends additions and/or changes to personnel program.</t>
  </si>
  <si>
    <t>Requires Bachelor's Degree and two (2) years of experience; or equivalent combination of education, training, and experience.  PHR, HR Certification, or SHRM certification highly desirable.</t>
  </si>
  <si>
    <t>Professional, administrative and supervisory work managing the employment and testing, and/or classification and compensation functions.  Incumbent plans, develops, coordinates, and implements all facets of recruitment and/or compensation programs in compliance with all policies, procedures, and Federal, State, and local laws and regulations.  Supervision is exercised over professional, paraprofessional and clerical employees.</t>
  </si>
  <si>
    <t>Bachelor’s degree with four years of professional experience in recruitment, testing, classification and compensation development and administration including two years at a supervisory level, or any equivalent combination of education, training, and experience.  Senior HR Certification or other comparable certifications highly desirable.</t>
  </si>
  <si>
    <t>Performs intermediate skilled clerical work.  Assists applicants.  Processes applications and arrangements for employment; processes personnel transactions, checking for accuracy and completeness; and maintains HRIS and personnel files.</t>
  </si>
  <si>
    <t>High School Diploma/equivalent and two (2) years of office experience; knowledge of computer applications and spreadsheets highly desirable.   Must have excellent oral and written communication skills, basic computer proficiency and math skills.</t>
  </si>
  <si>
    <t>Analyzes, designs, develops, and delivers training for employees at all levels of the organization.</t>
  </si>
  <si>
    <t>Bachelor's degree in Adult Education, Communication, Business Administration or related field, supplemented by two (2) years of training and development experience in developing, delivering, and evaluating training programs.</t>
  </si>
  <si>
    <t>Responsible for all safety programs training, accident investigation and all federal mandates (i.e. OSHA compliance).</t>
  </si>
  <si>
    <t>Bachelor’s degree in safety related field (preferred) and three years of experience in industrial safety.  OSHA Certifications, highly desirable.</t>
  </si>
  <si>
    <t>Administrative Level work overseeing a comprehensive workers comp. program.  Interacts with injured worker and supervisor in reviewing the incident, coordinating treatment, work status and follow-up.  Responsible for the medical and compensation payments due to an employee while he/she is on Workers’ Compensation or to the dependents in case of death resulting from a work related injury.  Consults with management on Workers’ Compensation related light duty assignments.</t>
  </si>
  <si>
    <t>Associate degree or equivalent and three (3) years of experience in Workers’ Compensation claims.</t>
  </si>
  <si>
    <t>Must have thorough knowledge and programming experience of modern computer programming languages.</t>
  </si>
  <si>
    <t>Bachelor’s degree in computer science or job appropriate certification highly desirable.  Requires two (2) years of experience in programming language or equivalent combination of experience and education.</t>
  </si>
  <si>
    <t>Experienced systems analyst who understands computer systems capabilities.  Professional and technical work analyzing client needs and requirements and assisting in the development of computer based information systems to address those needs.  Evaluating software needs and supervisory experience required.</t>
  </si>
  <si>
    <t>Bachelor’s Degree in Computer Science and four (4) years of experience in programming and/or networking computer systems, or any equivalent combination of training, education, and experience.  May supervise programmer/analyst.  Six months supervisory experience and two years of government experience, highly desirable.</t>
  </si>
  <si>
    <t>Performs highly technical and specialized work in the maintenance, repair and installation of PC systems, network workstations and network communications equipment.</t>
  </si>
  <si>
    <t>Bachelor's Degree and three (3) years of work experience with network hardware and software, or any equivalent combination of training education and experience.  May hold MCSE license, Certified Network Engineer (Microsoft/Network Certified) or equivalent certification.</t>
  </si>
  <si>
    <t>Renders legal advice, opinions and guidance to a variety of departments, Boards, and Committees.  Conducts legal research.  Interprets and negotiates contracts, laws, ordinances, codes, regulations and determines application.  Prepares legal documents for execution.  Litigates cases.  Prosecutes municipal cases.</t>
  </si>
  <si>
    <t>JD and successful completion of Bar exam required.  Position reports to Agency Attorney.  Two years of experience in public sector, highly desirable.</t>
  </si>
  <si>
    <t>Records and maintains official Agency records.  Records action of the Agency Commission and other Agency boards under the direction of the Agency Clerk.</t>
  </si>
  <si>
    <t>Bachelor's degree or equivalent and five (5) years of experience in records management and clerical procedures, including the taking of minutes. Certified Municipal Clerk Certification, highly desirable.</t>
  </si>
  <si>
    <t>Responsible work under direct supervision of an attorney utilizing Westlaw computer research services.  Prepares drafts of legal documents, researches public records, reviews and analyzes legal documents for attorney, locates and analyzes relevant statutes, regulations and court cases.</t>
  </si>
  <si>
    <t>Associate Degree in Technical Paralegal program, or equivalent and two years of experience.  A Certified Legal Assistants designation from the Board of Legal Assistants of the National Association of Legal Assistants is desirable.</t>
  </si>
  <si>
    <t>Specialized work in the purchase of a variety of commodities in connection with the Agency's operations.  Prepares specifications and establishes standards for purchase of various commodities.  Maintains State of Florida price contracts.</t>
  </si>
  <si>
    <t>High school diploma/equivalent and three (3) years of experience in large scale buying activities.  Bachelor's degree and certifications, highly desirable.</t>
  </si>
  <si>
    <t>Administrative and supervisory work responsible for and ensuring the achievement of purchasing and contract administration objectives.</t>
  </si>
  <si>
    <t>Bachelor's degree from an accredited college or university; work in purchasing or inventory management; experience in the preparation and or monitoring of contracts; or any equivalent combination of training and experience.  Minimum five (5) years of experience in purchasing and Certified Professional Public Buyer (CPPB).</t>
  </si>
  <si>
    <t>Performs a variety of financial analyses, assists with the assessment of departmental operations to improve efficiency, assists in reporting of the Agency’s grant program, assists in the preparation of the budget and other planning documents and conducts research and evaluation of management projects and issues.</t>
  </si>
  <si>
    <t>Requires a Bachelor’s degree in accounting, business or public administration, economics or related field supplemented by one year of experience in governmental budgeting and/or operational analysis; governmental experience highly desirable.  Requires a good working knowledge of computers and software applications.</t>
  </si>
  <si>
    <t>Develops, maintains and oversees the Agency’s grant programs, coordinates and tracks special projects, including capital projects and assists the Agency Manager’s Office with coordination of a variety of special projects and assignments.</t>
  </si>
  <si>
    <t>Requires Bachelor degree in public administration, business administration or related field and at least two (2) years of progressively responsible experience in grant administration and/or government budgeting, operational or management analysis, and/or related analytical experience.</t>
  </si>
  <si>
    <t>Technical and administrative work assisting in the enforcement of the South Florida Building Code and related regulations.  Assist with directing and supervising the Agency/County building inspection, and development and maintenance of policies and procedures related to the enforcement of all applicable laws, ordinances and regulations.</t>
  </si>
  <si>
    <t>Associate's degree in civil engineering, architecture or related field; experience in building trades or inspection work; Certified as an Assistant Building Official or Building Code Administrator.  Five (5) years of experience in related field and two (2) years of supervisory experience.  Requires job appropriate certifications in accordance with Florida and State Building Codes.</t>
  </si>
  <si>
    <t>Professional, technical work analyzing and developing improved policies, practices, methods and procedures relating to the economical and efficient management and retention of public records.  Responsible for maintaining public records.</t>
  </si>
  <si>
    <t>Requires High School/equivalent and two (2) years of experience in records management.  Knowledge of Florida Public Records laws and statutes required.  Certifications related to the field, highly desirable.</t>
  </si>
  <si>
    <t>Technical, administrative and supervisory work in production and dissemination of public information, and the coordination of a public service and information center, planning, organizing and supervising the dissemination of information concerning all aspects of Employer’s operation.</t>
  </si>
  <si>
    <t>Bachelor’s degree in Public or Business Administration or Journalism, Public Relations, and three (3) years of experience in public relations, journalism or government in disseminating Employer-wide information.</t>
  </si>
  <si>
    <t>Designs and uses GIS system to develop geographical information and maps.</t>
  </si>
  <si>
    <t>B.S. degree in Urban Planning or Computer Science and two (2) years of experience, or equivalent combination of training and experience.</t>
  </si>
  <si>
    <t>Performs highly responsible administrative work assisting the Agency Manager.  Coordinates complex projects.</t>
  </si>
  <si>
    <t>B.S. in Public Administration or related field and three (3) years of experience in administrative level work.</t>
  </si>
  <si>
    <t>Moderately complex technical work in the installation/support of network computer systems.  May be supervised by Network Computer Analyst.</t>
  </si>
  <si>
    <t>High School or equivalent and at least one (1) year of related experience.  Certifications in related IT area, highly desirable.</t>
  </si>
  <si>
    <t>Develops and maintains website(s).</t>
  </si>
  <si>
    <t>Associates Degree and two (2) years of related experience.  Bachelor’s Degree is highly desirable.</t>
  </si>
  <si>
    <t>Coordinates and provides technical, analytical and operational support for management information systems, application programs and databases as well as supervision of I. T. Operation and personnel.</t>
  </si>
  <si>
    <t>Bachelor’s Degree in Computer Science, Math, or related field and three (3) years of related professional experience and 1-2 years of supervisory experience.  This position may report to a director level position.</t>
  </si>
  <si>
    <t>Responsible for the marketing, brand, creation and management, relationship management and overall attraction and retention of businesses.</t>
  </si>
  <si>
    <t>Bachelor's degree from an accredited college or university with a major in Business Administration, Marketing, Economic Development, Public Administration or related field with 3-5 years of experience in the public/private sector in planning, real estate, business development or economic development.  Master's degree, highly desirable.</t>
  </si>
  <si>
    <t>Serves as key advisor to all departments on the planning, development, implementation, and control of communications, marketing, and public relations.  Responsible for managing the multi-media staff and performing professional and technical work in video production/TV and operation of broadcast equipment throughout the Agency.</t>
  </si>
  <si>
    <t>Bachelor's degree in mass communications from an accredited college or university and 3-5 years of experience in television, news, and working with the media on a regular basis.</t>
  </si>
  <si>
    <t>Provides professional, technical, and analytical support in a LAN/WAN environment, using Microsoft, VMware, and Cisco systems and a variety of application software.  Provides primary management and support to all network operations and also provides high level support for personal computer systems, telecommunications, hardware, and software issues.</t>
  </si>
  <si>
    <t>Bachelor's degree in information systems or related field and four (4) years of experience in information technology services and network operations.</t>
  </si>
  <si>
    <t>Performs duties supervising and performing the collecting and analyzing socio-economic information, and designing and arranging for comprehensive plans to deliver social service programs and promote self-sufficiency of eligible clients.  Counsels individuals, families and groups; may perform crisis intervention; advocates for clients; and collaborates with community service agencies to provide information and services necessary to meet various socioeconomic needs in a variety of settings, to improve situations and restore to self-sufficiency in a community setting.</t>
  </si>
  <si>
    <t>Bachelor's degree in social work, human services or related field, and two (2) years of experience assessing client eligibility for social service programs.</t>
  </si>
  <si>
    <t>GIS Specialist/Technician</t>
  </si>
  <si>
    <t>Performs all duties in maintaining the Geographic Information System files and databases.</t>
  </si>
  <si>
    <t xml:space="preserve">Associate’s degree from an accredited technical school or college with a major in Computer Science or Programming, and three (3) years of working experience in computer applications such as CADD or GIS, or any equivalent combination of training and experience.  </t>
  </si>
  <si>
    <t xml:space="preserve">This position is responsible for managing the legislative liaison function for the organization; provides assistance to management and departmental staff on all aspects of regional, state and federal legislation, including assessing the impact of proposed legislation on the operations of the organization and coordinating a uniformed response to all applicable legislative proposals. Responsible for coordinating and facilitating the eventual implementation of legislative actions that impact the organization. Serves as the liaison with regional, state and federal officials on all legislative matters. </t>
  </si>
  <si>
    <t>Bachelor's degree  from an accredited college or university with a degree in political science, communications, public administration, governmental affairs or a closely related field and three (3) years of progressively responsible experience in the area of legislative liaison activities or a closely related field.</t>
  </si>
  <si>
    <t xml:space="preserve">Responsible for the application of professional library principles and practices to various assignments in all areas of library operations.  </t>
  </si>
  <si>
    <t>Master’s degree from an accredited college or university with a major in Library Science (MLS) from an ALA accredited program of study with one (1) year of related experience in a field such as teaching, recreation, social work or book sales, or any equivalent combination of training and experience.</t>
  </si>
  <si>
    <t>The purpose of this job class within the organization is to assist with the implementation of the organization's performance measurement program.  Works independently, under limited supervision, reporting major activities through period meetings.</t>
  </si>
  <si>
    <t>Bachelor's degree in public administration, statistics, and closely related filed and two (2) years performance analytics or closely related experience.</t>
  </si>
  <si>
    <t>The purpose of this classification is to manage and maintain warehouse operations, document management systems, ordering, receiving, and delivery supplies.</t>
  </si>
  <si>
    <t>High school diploma or GED supplemented by specialized courses/training equivalent to completion of one (1) year of college in business or related field and two (2) years warehouse or inventory management or closely related field.</t>
  </si>
  <si>
    <t>The purpose of this class is to coordinate, negotiate, and complete level government acquisitions, dispositions, exchanges and leases of real property interests.</t>
  </si>
  <si>
    <t>Associates' degree or specialized course/training equivalent to satisfactory completion of two (2) years of college in business administration, finance, real estate or closely related field and two (2) years real estate appraisal and acquisition or closely related experience.</t>
  </si>
  <si>
    <t>Performs duties relating to the administration, analysis, and development of contracts, bids, and requests for proposals with various departments.</t>
  </si>
  <si>
    <t>Bachelor's degree and two (2) years of experience in the preparation or monitoring of contracts; or a combination of six years of education, training, and experience.</t>
  </si>
  <si>
    <t xml:space="preserve">Manages the daily operations of the human resources office and assists the director of human resources with a variety of human resource related activities   </t>
  </si>
  <si>
    <t>Bachelor’s degree from an accredited college or university with a major in Human Resources Management, Business Administration, or Psychology, and five (5) years of progressively responsible professional experience in human resources including three (3) years of supervisory experience in related areas, or any equivalent combination of training and experience required.</t>
  </si>
  <si>
    <t>Assists the director in managing the daily operations of the Department of Information Technology.  Performs complex professional work supervising the evaluation, installation and utilization of the Information Systems.</t>
  </si>
  <si>
    <t>Bachelor’s degree from an accredited college or university with a major in Information Technology, Business Administration, Computer Sciences or related field, and five (5) years of years of progressively responsible experience in both the technical and administrative aspects of a large, diverse information technology department, or any equivalent combination of training and experience.  Three (3) years of managerial/supervisory experience is required. Government experience is highly desired.</t>
  </si>
  <si>
    <t xml:space="preserve">Works on advanced, complex technical projects or business issues requiring state of the art technical or industry knowledge. Works autonomously. Goals are generally communicated in solution or project goal terms. May provide a leadership role for the work group through knowledge in the area of specialization. Installs, maintains and evaluates network systems and communications. Troubleshoots the most complex network issues. Conducts various researches and analysis regarding new technology, network traffic, potential security risk, etc. Leads the network architecture design and optimization. Must have extensive knowledge of Internet, computer, routers, switches, firewall, etc. </t>
  </si>
  <si>
    <t>Bachelor's degree of computer science, or engineering or its equivalent.</t>
  </si>
  <si>
    <t>Plans and designs security solutions and capabilities that enable the organization to identify, protect, detect, respond, and recover from cyber threats and vulnerabilities. Defines and develops security requirements using risk assessments, threat modeling, testing, and analysis of existing systems. Develops security integration plans to protect existing infrastructure and to incorporate future solutions. Designs action plans for policy creation and governance, system hardening, monitoring, incident response, disaster recovery, and emerging cybersecurity threats.</t>
  </si>
  <si>
    <t>Typically requires a bachelor's degree in computer science or engineering or equivalent. May require security certifications such as Certified Information Systems Security Professional (CISSP) or Certified Information Security Manager (CISM).</t>
  </si>
  <si>
    <t>Manages and oversees all aspects of a technology project to ensure it is completed on-time and within budget. Has overall responsibility for managing scope, cost, schedule, internal staffing, vendors, and contractual deliverables. Develops detailed project plans. Monitors project milestones and generate periodic status reports. Evaluates and manages risk. Incorporates quality measures and standards to project deliverables.</t>
  </si>
  <si>
    <t>Possesses strong knowledge of technology. Typically requires a bachelor's degree or equivalent. May require project management certification. Typically reports to a manager or head of a unit.</t>
  </si>
  <si>
    <t xml:space="preserve">Addresses social barriers and gaps of enrolled community paramedicine patients and systematically formulate appropriate plan(s) of care by incorporating social, cultural/ethnic, emotional, and spiritual aspects of care.  Provides a range of direct services, including individual and family therapeutic services, assessments, treatment plans, and community paramedicine program graduation planning.  Requires knowledge of the functions of the Community Paramedicine Section, along with a considerable knowledge base of community resources.  </t>
  </si>
  <si>
    <t>Bachelor's degree in Social Work (BSW), Licensed Master's Social Worker (LMSW), or a Master's Level Social Worker (MSW) required. Two or more years of clinical experience in a multidisciplinary health setting.  Two or more years practical experience with demonstrated clinical competency.</t>
  </si>
  <si>
    <t>This is specialized drafting and design work utilizing computer aided resources as well as manual drafting techniques.  Prepares architectural and engineering plans, detailed drawings and facility maps utilizing rough or detailed sketches, notes and available graphic computer files for varied architectural design purposes.</t>
  </si>
  <si>
    <t>High School diploma/equivalent, supplemented by course work in Computer Assisted Drafting, Architecture, Engineering, or related field, and two years of experience in computer assisted design and drafting.</t>
  </si>
  <si>
    <t>Moderately complex position responsible for producing graphic designs, publications, website design and maintenance.</t>
  </si>
  <si>
    <t>Associate's degree or equivalent, supplemented by 2 years of experience in computer graphics, desktop publishing, and website design.</t>
  </si>
  <si>
    <t>Oversee and manage inspections of Building, Electrical or Mechanical disciplines.  Interpret building codes.  Provide guidance on complex inspections.  Coordinate policies and procedures between other disciplines.  Interact with builders, contractors, and the general public to resolve issues.  Chair pre-construction meetings with other departments to coordinate activities.</t>
  </si>
  <si>
    <t>Requires job appropriate certifications in accordance with Florida Building Code Standards.  This position reports to Chief Building Official.</t>
  </si>
  <si>
    <t>Technical work in issuing permits and inspecting in trade.</t>
  </si>
  <si>
    <t>Requires State/County licensure as a Building, Residential and Commercial Electrical, Mechanical or Plumbing  Inspector, or provisional license.</t>
  </si>
  <si>
    <t>Examines building plans to enforce building, electrical, mechanical, gas, fuel oil and/or plumbing and fire sprinkler, zoning, disabled access and related codes within area of certification; informs contractor regarding code requirements; interprets architectural drawings.</t>
  </si>
  <si>
    <t>Requires State/County licensure as a Building, Residential and Commercial Electrical, Mechanical or Plumbing Plans Examiner and as a Building, Residential and Commercial Electrical, Mechanical or Plumbing Inspector.</t>
  </si>
  <si>
    <t>Under occasional supervision, enforces Agency, building, fire and safety codes within prescribed procedures in order to ensure health, safety, and welfare of the commercial and residential citizens.  Educates the public in code purposes and compliance, reports to the Code Compliance Manager/Official.</t>
  </si>
  <si>
    <t>Requires a High School diploma or equivalent, Florida Association of Code Enforcement Certification Levels I, II, &amp; III; and at least five years of experience in code enforcement/inspection.  Bachelor's degree or additional education, highly desirable.</t>
  </si>
  <si>
    <t>Issues notices citing violations relating to nuisance abatement, sanitation, unsafe building, open storage, abandoned vehicles, vacant lots, etc.  Checks on status of business tax receipts.</t>
  </si>
  <si>
    <t>Graduation from high school/equivalent and appropriate certifications.  FACE Level I required within 6 months of employment.</t>
  </si>
  <si>
    <t>Professional Civil Engineer work  in the design, inspection, and coordination of construction of  engineering projects.</t>
  </si>
  <si>
    <t>Requires a Bachelor's degree in civil, mechanical, electrical or related engineering discipline.  Florida Registered Professional Engineer and three years professional engineering experience.</t>
  </si>
  <si>
    <t>Experienced professional engineering work in the design, inspection and coordination of construction projects.  This is a supervisory position.</t>
  </si>
  <si>
    <t>Requires Bachelor's degree in civil or related engineering discipline, P.E. Certification, and four to five years of experience with two years of supervisory experience.  Municipal experience is highly desirable.</t>
  </si>
  <si>
    <t>Inspects and tests all new utility installations on public rights-of-way, inspects road construction, and performs survey work and provides locations on existing Agency utilities.</t>
  </si>
  <si>
    <t>Requires High School diploma or equivalent and at least three years of experience in Civil Engineering and/or inspections field.</t>
  </si>
  <si>
    <t>Professional planning work assisting a professional superior by performing a variety of routine planning assignments.</t>
  </si>
  <si>
    <t>Bachelor's degree in Urban/Regional Planning and one year of relevant experience.</t>
  </si>
  <si>
    <t>Experienced professional planner performing all facets of planning work completed by the organization, under the general direction of the Planning Director.  May  have supervisory responsibilities.</t>
  </si>
  <si>
    <t>Bachelor's degree in Urban/Regional Planning and three (3) years of relevant experience.  Master's degree highly desirable.   AICP and/or LEED Certification , preferred.</t>
  </si>
  <si>
    <t>Processes and examines plans and applications for compliance with codes, provides information to the public pertaining to the PAB process and works on other projects as assigned.</t>
  </si>
  <si>
    <t>High School diploma or equivalent and six months experience in the development, administration, and implementation of planning, zoning, and building regulations, general contracting, or real estate experience.</t>
  </si>
  <si>
    <t>Responsible for the administration and updating of Agency’s zoning ordinance.  Coordinates activities during the planning process.  Responsible for providing recommendation in all areas of program planning.  Provides zoning information to the general public.  Assists applicants in preparation of special exceptions and variance applications and preparation of legal advertisements of same.  Assists with preparation of cases against zoning violators.  Reviews applications for business tax receipts.</t>
  </si>
  <si>
    <t>Bachelor's Degree and three (3) years of experience required.  Master's degree highly desirable.  AICP Certification, required.</t>
  </si>
  <si>
    <t>Processes and examines applications for business tax receipts and performs related clerical work.</t>
  </si>
  <si>
    <t>Requires High school diploma or equivalent and at least six months clerical experience.</t>
  </si>
  <si>
    <t xml:space="preserve">This is a supervisory, experienced position, which performs development and landscape plan review and inspections. </t>
  </si>
  <si>
    <t>Requires Bachelor's degree and two (2) years of experience.  State of Florida license as landscape architect required.</t>
  </si>
  <si>
    <t>Administers the affordable housing programs funded by federal and state government.</t>
  </si>
  <si>
    <t>Graduation from an accredited four-year college or university with a Bachelor's degree in urban planning, housing, business or public administration, finance, sociology, or a related field, and three years of professional experience in community development, housing, community or urban planning.</t>
  </si>
  <si>
    <t>Directs the activities of employees responsible for assisting contractors, citizens and other customers with the processes of application, review and approval of building permits and inspections.</t>
  </si>
  <si>
    <t>Bachelor's degree in business or related field from an accredited college or university, with four (4) years of experience, preferably in construction or government environment. Two years of supervisory experience is required.</t>
  </si>
  <si>
    <t>Performs skilled investigative, technical, and supervisory work in the enforcement and revision of the Code of Ordinances, building, zoning, code regulations, and ordinances.  Responsibilities include planning, assigning, and supervising he work of subordinate investigators, preparing agendas for special magistrate hearings, recording meetings; overseeing all cases prior to hearing for accuracy.</t>
  </si>
  <si>
    <t>Bachelor's degree and five years of extensive experience in the field of code compliance and administration.  FACE Certifications Levels I, II, and III, required.</t>
  </si>
  <si>
    <t>Engineer in Training/Engineering Technician</t>
  </si>
  <si>
    <t>The purpose of this class is to manage and oversee projects under the direction of an experienced engineer.</t>
  </si>
  <si>
    <t>Requires a Bachelor's degree in engineering and no experience.</t>
  </si>
  <si>
    <t>This is a technical work conducting building inspections in licensed areas of discipline to ensure buildings and structures area constructed and tested in compliance with existing City codes, ordinances, and statutes.</t>
  </si>
  <si>
    <t>High school diploma or GED from accredited institution and five (5) years of professional experience in construction, design or inspections of buildings and a supervisor or contractor.  Must possess active State of Florida Inspector license and State of Florida Plan Review licenses.</t>
  </si>
  <si>
    <t>Hearing Examiner</t>
  </si>
  <si>
    <t>The purpose of this class is to conduct zoning and code enforcement hearings and render final decisions or make recommendations.</t>
  </si>
  <si>
    <t>Juris Doctorate Degree and five years of closely related experience.  Must be a member in good standing of the Florida bar.</t>
  </si>
  <si>
    <t>Parks Superintendent/Manager</t>
  </si>
  <si>
    <t>Responsible administrative and supervisory work in direction of Agency's parks and grounds and building maintenance programs.  Performs budget planning and control on a year round basis.  Work is performed under the general supervision of Director of Parks and Recreation.</t>
  </si>
  <si>
    <t>Bachelor’s Degree with major course work in parks or closely related fields, and five years of experience, including one year of supervisory experience, or an equivalent combination of education and work experience. Certified Leisure Professional (CLP) highly desirable.  Must possess a valid Florida Driver’s license.</t>
  </si>
  <si>
    <t>Recreation Superintendent/Manager / Assistant / Deputy Director</t>
  </si>
  <si>
    <t>Administration of Recreation.  Confers with schools, civic clubs, governmental agencies and community groups in planning future recreation needs and park facilities.  Performs budget planning and control on a year round basis.</t>
  </si>
  <si>
    <t>Bachelor’s Degree with major course work in parks or closely related fields, and 5 years of experience, including 3 years of supervisory experience, or an equivalent combination of education and work experience.  Certified Leisure Professional (CLP) highly desirable.  Must possess a valid Florida Driver’s license.</t>
  </si>
  <si>
    <t>Lifeguard (Beach)</t>
  </si>
  <si>
    <t>(Entry Level).  Responsible for the safety of persons on an ocean front beach including lifesaving and other preventative measures.</t>
  </si>
  <si>
    <t>Requires a high school diploma or GED.  Must possess a valid Red Cross Life Saving and first aid Certificate and CPR certificate and lifeguard training.  EMT, highly desirable.</t>
  </si>
  <si>
    <t>(Entry Level).  Responsible for the safety of persons in a fresh water pool including lifesaving and other preventative measures.</t>
  </si>
  <si>
    <t>Must possess a valid Red Cross Life Saving, Lifeguard Training and first aid Certificate and CPR certificate.</t>
  </si>
  <si>
    <t>Supervises lifeguards.  Ensures the safety of the public and enforcement of appropriate Agency ordinances.</t>
  </si>
  <si>
    <t>High school diploma or equivalent, required.  Must possess a valid Red Cross Life Saving, Lifeguard Training Certificate and CPR certificate, and have 2 years of experience as a Lifeguard, with a minimum of one year of supervisory experience.   EMT highly desirable.</t>
  </si>
  <si>
    <t>Reports to the Superintendent/Division Director, implements assigned recreational projects or programs.</t>
  </si>
  <si>
    <t>Graduation from an accredited College or University, with major course work in recreation or physical education and 2 years of responsible experience in recreation programming including one (1) year supervisory experience, or an equivalent combination of training and experience, including Athletics, Aquatics, Cultural, Seniors, etc. Requires knowledge of first aid practices and procedures.  Valid Florida driver's license.</t>
  </si>
  <si>
    <t>Under limited direction, performs duties associated with supervising the maintenance of Agency parks, amenities, athletic fields and irrigation systems</t>
  </si>
  <si>
    <t>High School diploma or equivalent, and five years of experience in commercial grounds maintenance, building/facility maintenance, maintenance of athletic fields, and/or irrigation systems, including 1 year of supervisory experience. Valid Florida driver's license.</t>
  </si>
  <si>
    <t>Under limited supervision, responsible for planning, coordinating and implementing various programs, activities, events and special projects for the citizens of the Agency.  Reports to Special Events Manager or Recreation Supervisor level.</t>
  </si>
  <si>
    <t>Associate's degree in recreation or related fields, and three years in event planning, supervision and promotion of recreation events, or an equivalent combination of education, training and experience.  Valid Florida driver's license.</t>
  </si>
  <si>
    <t>Responsible position in the operation of multi-passenger vehicles in the transporting of passengers on field trips and other recreation business.  Driver will also perform routine vehicle safety inspections, cleaning of vehicles and assists staff with activity supervision when not driving.</t>
  </si>
  <si>
    <t>High school diploma or equivalent and one year of experience.  Minimum Florida Commercial Drivers License, “Class B” endorsement P and some experience in transporting children in a minimum 15 passenger vehicle.</t>
  </si>
  <si>
    <t>This is work assisting with program and facility supervision.  Aides organize and conduct a variety of playground games, game room activities and arts and crafts.  Aides also assist with after school programs, summer camps, seasonal sports, special events and facility upkeep.</t>
  </si>
  <si>
    <t>Must be current high school or college student and 16 years old.  Prefer some experience in assisting with recreation programs and/or working with children.</t>
  </si>
  <si>
    <t>Enforcement of codes and regulations at parks.  Collects fee, if applicable.  Ensures safety and security of patrons, issues citations for minor infractions and provides first aid or first responder and CPR.</t>
  </si>
  <si>
    <t>High School or equivalent with one-year relevant work experience in parks operation.  Must possess a valid Florida Driver’s license.  CPT preferred or obtain within six months.</t>
  </si>
  <si>
    <t>Under close supervision, applies herbicides and pesticides to control or eliminate invasive weeds and pests in compliance with Florida laws</t>
  </si>
  <si>
    <t>High School diploma or equivalent, and one (1) year of related experience. State of Florida Restricted Pesticide/Herbicide License is required.  Valid Florida driver's license.</t>
  </si>
  <si>
    <t>Assigns and supervises the work of subordinate lifeguards and provides assistance in difficult and unusual water safety problems.  Monitors the activities of pool patrons to prevent accidents or loss of life.</t>
  </si>
  <si>
    <t>High school diploma or equivalent and three (3) years of work experience in aquatics and supervising a wide variety of program activities.  Must possess Water Safety Instructor Certificate, Standard First Aid Instructor Certificate, CPR, Lifeguard Training Instructor, and AED Training certificates.</t>
  </si>
  <si>
    <t>High school diploma or equivalent and two years of experience.  Must possess Florida Commercial Driver’s License, “Class B”  or Class C with air brakes with P endorsement and some experience in transporting children in a vehicle for over 15 passengers.</t>
  </si>
  <si>
    <t>Performs a variety of unskilled, and semi-skilled tasks in the installation, troubleshooting, and maintenance of irrigation equipment, irrigation systems and small pumps.</t>
  </si>
  <si>
    <t>High school diploma or equivalent and 2 years of experience in irrigation installation, repair and maintenance work. Valid Florida driver's license. Commercial driver's license may be required.</t>
  </si>
  <si>
    <t>Performs a variety of manual labor maintaining parks, grounds, public recreational areas, rights-of-way, cemeteries, water supply lakes or environmental properties.</t>
  </si>
  <si>
    <t xml:space="preserve">Eighth grade education, or any equivalent combination of training and experience. A valid Florida driver’s license is required.  </t>
  </si>
  <si>
    <t>Responsible for administering programs and/or supervising staff engaged in various recreation activities such as athletic leagues/tournaments, summer camps, special events and out of school recreation programs.    Considerable  expertise  and  initiative  must  be  exercised  to  promote,  organize  and  supervise a variety of programs.</t>
  </si>
  <si>
    <t>Graduation  from  an  accredited  college  or  university with  major  course work in Leisure Services, Recreation or related field; three (3) years of experience in organizing and supervising recreation programs and staff depending upon area of assignment; or any equivalent combination of</t>
  </si>
  <si>
    <t>related training and experience.</t>
  </si>
  <si>
    <t>First Aid/CPR/AED training, required.</t>
  </si>
  <si>
    <t>The purpose of this class is to maintain City-owned trees for public safety; plants, prunes, trims, removes and cares for City trees; inspects trees to ensure that public views of street traffic signals, signs or intersections are not blocked.</t>
  </si>
  <si>
    <t>High school diploma or GED from an accredited institution.   Specialized training in tree maintenance or a related field is desirable.</t>
  </si>
  <si>
    <t>Primary responsibilities involve installation, care and maintenance of ground covers, turf grass, and other plants, trees and vegetation throughout the Village.  Oversight and application through spraying and/or mechanical application of herbicides, pesticides and fertilizer, for weed and nuisance species control.</t>
  </si>
  <si>
    <t>High school diploma or equivalent, and Vocational or technical school training as an Arborist or closely related area with a minimum of one to two years of experience in grounds and landscape maintenance.  Certified Arborist Certification from the International Society of Arboriculture as an Arborist, required.</t>
  </si>
  <si>
    <t>First level supervisor, responsible for all supervisory and scheduling for the collection and disposal of the Agency trash and garbage.  Works under direction of the Superintendent.</t>
  </si>
  <si>
    <t>Requires High School diploma or equivalent and five years of work experience in the Sanitation field, including one (1) year supervisory experience. Valid Florida driver's license.</t>
  </si>
  <si>
    <t>Directs and plans the maintenance of Agency streets, drains and sidewalks.  Schedules and supervises the installation of drains, sidewalks, parking lots, and/or grounds or bridges.</t>
  </si>
  <si>
    <t>Requires High School Diploma/equivalent and 3 - 5 years of experience in street construction, maintenance and repair field with 1-year supervisory experience. Reports to Assistant or Public Works Director.  Must possess a valid Florida CDL “B” Driver’s License.</t>
  </si>
  <si>
    <t>Responsible administrative and supervisory work providing repair and maintenance services for a full range of Agency vehicles.  Generates and updates procedures, writes equipment specifications, resolves daily problems, generates reviews and reports for overall operations, and evaluates employee performance.</t>
  </si>
  <si>
    <t>High school diploma or equivalent.  Requires ASE certification and 5 years of responsible experience in automotive repair operations with supervisory experience.  Prefer Associates degree in fleet maintenance, or related field.  Must possess a valid Florida CDL "A" or  “B” Driver’s License.</t>
  </si>
  <si>
    <t>A supervisory and skilled mechanical position in directing the operations of a  vehicle repair shop for general and special purpose engines, motors, pumps and all other types of mechanical equipment.</t>
  </si>
  <si>
    <t>Requires High School diploma/equivalent/Vocational school with courses in mechanics and shop practices with 5 years of experience in automotive mechanic work of an increasingly responsible nature working with all sizes of gasoline and diesel equipment.  One-year lead experience highly desirable.  CDL class “A” or "B" required.  ASE Certification required.</t>
  </si>
  <si>
    <t>Mid-level position.  Skilled journey work in maintenance and repair of gas and diesel drive light, medium and heavy duty vehicles and related equipment, including hydraulics.  Troubleshoots electronic/electrical and mechanical systems.  Replaces and repairs vehicle components.</t>
  </si>
  <si>
    <t>Requires High School diploma/equivalent, Vocational school with course work in mechanics and three years of work experience as a journey automotive mechanic.  Requires Florida CDL Class “B” or “A”.  ASE Certification, highly desirable.</t>
  </si>
  <si>
    <t>This is skilled journey level work in the maintenance and major repair of heavy construction equipment such as graders, bulldozers, cranes, and tractors.  Repairs/replaces engines, brake systems, transmissions, differentials, front and rear axles, hydraulic systems, A/C and hydraulic systems.  May act as lead worker.</t>
  </si>
  <si>
    <t>High school diploma or equivalent/vocational certification.  Requires three (3) years of experience in mechanical field and possess Florida CLD Class “A” or "B" and ASE certification</t>
  </si>
  <si>
    <t>Entry level manual labor in collection and disposal of trash and garbage.  Work is based on task work schedule.  Must be able to work in adverse weather conditions.</t>
  </si>
  <si>
    <t>Requires High school diploma or equivalent.  Valid Florida driver's license, highly desirable.</t>
  </si>
  <si>
    <t>Operates front or side loading trucks to service dumpsters or residential collection containers located at businesses, apartments and condominiums.</t>
  </si>
  <si>
    <t>Requires High School or equivalent.  Must possess at least one (1) year of work experience.  Must possess Florida CDL, class A or B.</t>
  </si>
  <si>
    <t>Supervises and participates in various labor activities.  Exercises independent judgment with scope of assigned field over small number of work crews.</t>
  </si>
  <si>
    <t xml:space="preserve">Requires High School/equivalent and two (2) years of experience in various labor activities, and possession of Florida CDL.  </t>
  </si>
  <si>
    <t>Supervises large number of unskilled and semi-skilled workers (road crews, parks, maintenance crews, etc.)</t>
  </si>
  <si>
    <t>Requires High School/equivalent and minimum of three years of experience in relevant field, with one year of experience as a lead worker.  Valid Florida CDL Class "B".</t>
  </si>
  <si>
    <t>Operates light automotive and related equipment and performs manual tasks involving related projects.  Responsible for identifying maintenance needs for the equipment.</t>
  </si>
  <si>
    <t>Requires High School or equivalent, one year of experience, and Florida commercial driver’s license CDL, class B, or C.</t>
  </si>
  <si>
    <t>Heavy equipment operator.  Operates construction equipment (road graders, front-end loaders, etc.)</t>
  </si>
  <si>
    <t>Requires High School/equivalent and Florida commercial driver’s license (CDL) class A or B and 2 years of experience in related field.</t>
  </si>
  <si>
    <t>(Entry Level).  Unskilled and semi-skilled in construction and maintenance.  Operates simple mechanical and light motorized grounds-care and similar equipment.  Maintains sprinkler systems, grounds, utility lines, etc.  Must have ability to use hand tools and light power tools.</t>
  </si>
  <si>
    <t>High School or equivalent and six months or related experience. Possess a valid Florida Driver’s License.</t>
  </si>
  <si>
    <t>Removes rust, deteriorated paints and primers and prepares and paints equipment and facilities.</t>
  </si>
  <si>
    <t>Requires High School/equivalent and work experience in related field.  Must possess a valid Florida Driver’s License and at least one (1) year of relevant work experience.</t>
  </si>
  <si>
    <t>Journey level work assembling, installing and repairing pipes, fittings and fixtures such as sinks, commodes, water heaters, drinking fountains, sprinkler systems, and heating, water and drainage systems.</t>
  </si>
  <si>
    <t>Requires High School/equivalent and completion of apprenticeship training or trade school and one-year journey level experience.  Valid Florida driver's license.</t>
  </si>
  <si>
    <t>Journey level work installing and repairing industrial and commercial refrigeration systems according to blueprints or engineering specifications. Replaces or adjusts defective or worn parts to repair systems.</t>
  </si>
  <si>
    <t>High school or equivalent and either apprenticeship training or trade school courses and three years of experience.  Valid Florida driver's license.  HVAC/EPA Universal certification, highly desirable.</t>
  </si>
  <si>
    <t>Journey level work installing, maintaining and repairing electrical systems and equipment, i.e., motors, transformers, wiring, switches and alarm systems using test instruments such as ammeter, oscilloscope and test lamps.  May repair pneumatic, hydraulic or electronic components of electrical equipment.</t>
  </si>
  <si>
    <t>Requires high school/equivalent and two (2) years of experience as electrician, and Journey Electrician Certificate of Competency.  Valid Florida driver's license.</t>
  </si>
  <si>
    <t>Journey level work in construction and repairing structural woodwork and equipment from blueprints, drawings or oral instructions.  Builds and repairs counters, cabinets, benches, partitions, floors, doors, building framework and trim using hand and power tools.</t>
  </si>
  <si>
    <t>High school or equivalent and either apprenticeship training or trade school, and two years journey level experience.</t>
  </si>
  <si>
    <t>Assesses maintenance needs for all Agency buildings including custodial work.  Supervises and participates in maintenance work, i.e., carpentry, plumbing, electrical, etc.</t>
  </si>
  <si>
    <t>High school diploma or equivalent, and five (5) years of experience at journey level.  Requires one year of supervisory experience.  Valid Florida driver's license.</t>
  </si>
  <si>
    <t>(Entry Level).  Semi-skilled manual work involving painting, carpentry and general maintenance.</t>
  </si>
  <si>
    <t>Requires high school/equivalent and ability to use hand tools.  One-year experience in related field highly desirable.  Valid Florida driver's license.</t>
  </si>
  <si>
    <t>Performs janitorial and light maintenance duties in and around Agency facilities.</t>
  </si>
  <si>
    <t>Requires High School or equivalent with 6 months of experience in institutional cleaning and facility maintenance.  Valid Florida driver's license.</t>
  </si>
  <si>
    <t>Assists in directing operations of the Public Works Department including administration, facilities management, fleet maintenance, forestry &amp; grounds, street maintenance, and solid waste divisions.</t>
  </si>
  <si>
    <t>Bachelor's degree in business management, civil engineering, or closely related field.  Six (6) years previous experience and/or training that includes solid waste or public works administration.  Two years supervisory experience.</t>
  </si>
  <si>
    <t>Requires high school/equivalent and 5 years of experience as electrician, and Journey Electrician Certificate of Competency.  Valid Florida Driver's license.  Requires Master's Electrical license.</t>
  </si>
  <si>
    <t xml:space="preserve">Skilled work in the design, manufacture, and installation of all signs that may include, but not limited to traffic control signs and marking, banners, posters, boards, etc., while maintaining uniformity of all items and care in compliance with regulations.  </t>
  </si>
  <si>
    <t>High school diploma or equivalent and three (3) years of experience in traffic signing and marking.  Possession of a valid driver's license.</t>
  </si>
  <si>
    <t>Performs a variety of duties to support the mosquito control operations team.</t>
  </si>
  <si>
    <t>High school diploma or equivalent.  Valid driver’s license, required. FL CDL Class A, preferred.  Public Health Pest Control License within 6 months of hire.</t>
  </si>
  <si>
    <t>Performs skilled/mechanical repair and maintenance of vehicles and equipment.</t>
  </si>
  <si>
    <t>High school diploma or equivalent; supplemented by vocational/technical training in automotive mechanics or medium/heavy truck mechanics and one (1) year experience.  Valid Florida Commercial Driver's license (CDL) required within 6 months of hire.</t>
  </si>
  <si>
    <t>The purpose of this class is to assist in the acceptance, preliminary sorting, segregation and packaging of household chemical waste, along with electronic waste generated form businesses and residents.</t>
  </si>
  <si>
    <t>High school diploma or equivalent and six months of related experience.</t>
  </si>
  <si>
    <t>In charge of the distribution (collection) system.  Responsible for supervising a variety of operations in the installation, maintenance and repair of waste water services.  Provides direction to subordinates for planning and coordinating the work.  Works under the supervision of Public Utilities Director.</t>
  </si>
  <si>
    <t>Requires appropriate licensing, “A” certification and a valid Florida Driver's license, two (2) years of supervisory experience required.  Bachelor’s Degree in related area highly desirable.</t>
  </si>
  <si>
    <t>Plans, directs and supervises the operations of the Agency's water purification plants. Works under the supervision of Public Utilities Director.</t>
  </si>
  <si>
    <t xml:space="preserve">Requires appropriate licensing, “A” certification and valid Florida driver's license.  Two (2) years of supervisory experience required.  Bachelor’s Degree in related area highly desirable.  </t>
  </si>
  <si>
    <t>(Entry Level)  Reads and records reading of water usage on water meters throughout the system.</t>
  </si>
  <si>
    <t>Requires high school diploma or GED.  Must possess a valid driver's license.</t>
  </si>
  <si>
    <t>Clerical work in receiving cash.  May maintain records of cash receipts for payment of bills and fees; counts money and makes change; does simple bookkeeping; and may issue permits.   May produce work orders or work in call center or service calls.</t>
  </si>
  <si>
    <t>Requires high school/equivalent and one year experience as a cashier/customer service.</t>
  </si>
  <si>
    <t>Supervises the billing and maintenance of Customer utility accounts and ensures that customer problems and complaints are resolved appropriately.</t>
  </si>
  <si>
    <t>Associate degree and three (3) years of supervisory experience in a customer service capacity.</t>
  </si>
  <si>
    <t>Supervises employees in installing, maintaining and constructing water/wastewater utility systems, machinery and equipment.</t>
  </si>
  <si>
    <t>Requires high school/equivalent and appropriate licensing/certification, Florida CDL driver’s license and at least 5 years of experience in the utilities field.   State of Florida Department of Environmental Protection Level 1 Certification.</t>
  </si>
  <si>
    <t>Responsible for maintenance of mechanical equipment, including the installation, construction and repair of water/waste water utility systems, machinery and equipment.  Work is performed at the journey level.</t>
  </si>
  <si>
    <t>Requires high school/equivalent, one year plant experience and Florida Driver’s License, Class E.</t>
  </si>
  <si>
    <t>(Entry Level)  Semi-skilled work in the installation, maintenance, construction and repair of water and sewer lines and similar equipment.</t>
  </si>
  <si>
    <t>High school diploma or equivalent.  Requires experience in maintenance or construction field (with some utility experience highly desirable) and possession of a Florida CDL.</t>
  </si>
  <si>
    <t>Operates water &amp; wastewater plant.</t>
  </si>
  <si>
    <t>Requires high school/equivalent and Florida State Certified "C" Operator.  Must possess valid Florida Driver's License.</t>
  </si>
  <si>
    <t>Supervises personnel assigned to shift.  Instructs beginners and junior operators in operation and maintenance of water treatment.</t>
  </si>
  <si>
    <t>Requires high school/equivalent, five years of experience in the field, and Florida Class "A" operator’s certificate.  Valid Florida driver's license.</t>
  </si>
  <si>
    <t>Performs chemical and biological testing on water samples.  Provides training and technical advice to water operators.  Supervises employees.</t>
  </si>
  <si>
    <t>Requires B.S. Degree, three years of experience, and lab certification through DER.  Minimum one year of supervisory experience.  Valid Florida driver's license.</t>
  </si>
  <si>
    <t>Maintains and repairs the electronic control systems for the Agency’s water systems.</t>
  </si>
  <si>
    <t>Requires high school/equivalent, technical training and three years of experience in electronics.</t>
  </si>
  <si>
    <t>Performs complex chemical, biological, bacteriological and physical analysis of drinking water, wastewater, industrial water or environmental waters.  Work usually involves the regular use of sophisticated automatic analyzing instruments used in organic, metals, wet chemistry, and nutrient analysis.</t>
  </si>
  <si>
    <t>Bachelor's degree in chemistry/biology or a closely related field and two years of experience in a chemical and bacteriological laboratory including six months experience in a certified drinking water or environmental laboratory preferably in a water/wastewater utility.</t>
  </si>
  <si>
    <t>Technical and managerial work overseeing the utility billing operation.</t>
  </si>
  <si>
    <t>Requires Bachelor's degree in accounting and five years of experience in office administration or accounting.  Three years of supervisory experience.  Strong customer service skills.</t>
  </si>
  <si>
    <t>Installs, troubleshoots, maintains, alters, upgrades and repairs low and high voltage electrical systems, radio telemetry, instrumentation, control panels for Utilities facilities and remote sites.  Calculates and calibrates electrical equipment.</t>
  </si>
  <si>
    <t>High school diploma or equivalent.  Requires journeyman electrician certification and at least three years of experience.</t>
  </si>
  <si>
    <t>Operates specialized video equipment to determine location and identification of causes of water breaks and leaks.  Maintains wet wells, repairs lift stations and pipe connections.  Maintains TV inspection equipment.  Reports to Utilities Department Supervisor.</t>
  </si>
  <si>
    <t>Requires high school/equivalent and at least 3 years of experience in related area.</t>
  </si>
  <si>
    <t>The purpose of this classification is to manage, provide guidance, and oversight for various programs and divisions of the Utilities Department.</t>
  </si>
  <si>
    <t>Bachelor's degree in civil engineering, natural/physical science, or closely related field.  Five (5) years of experience in utility plant operations, utility engineering, construction/design, plan review, and administrative operations.  Two years of supervisory experience.</t>
  </si>
  <si>
    <t>Semi-skilled work in the installation, maintenance, construction and repair of water and sewer lines and similar equipment.</t>
  </si>
  <si>
    <t>High school diploma or equivalent and one (1) year of experience in maintenance or construction field (with some utility experience highly desirable) and possession of a Florida CDL.   Requires State of Florida Department of Environmental Protection  Level 3 or C Certification.</t>
  </si>
  <si>
    <t>High school diploma or equivalent and three years of experience in maintenance or construction field (with some utility experience highly desirable) and possession of a Florida CDL.   Requires  State of Florida Department of Environmental Protection Level 2 or B Certification.</t>
  </si>
  <si>
    <t>High school diploma or equivalent and five years of experience in maintenance or construction field (with some utility experience highly desirable) and possession of a Florida CDL.   Requires State of Florida Department of Environmental Protection Level 1 or A Certification.</t>
  </si>
  <si>
    <t>Operates water and/or wastewater plant.</t>
  </si>
  <si>
    <t>Requires high school or GED, three years of experience in the field, and Florida State Certified Class B Operator license.  Valid Florida driver's license.</t>
  </si>
  <si>
    <t>Performs duties involving technical and administrative work in the installation, maintenance, troubleshooting, and repair of diversified electronic equipment.   Installs, modifies, calibrates, tests, maintains, troubleshoots, and repair, at the component level, diversified electronic equipment and associate subassemblies utilized in operations.</t>
  </si>
  <si>
    <t>High school diploma or equivalent and one year experience in the installation, maintenance and repair of electronic equipment.</t>
  </si>
  <si>
    <t xml:space="preserve">The purpose of this class is to plan, coordinate and direct activities related to the suitability programs to ensure that initiatives, implementation and activities are well coordinated, executed, and aligned with the organization's sustainability objectives.  this classification coordinates sustainability and energy conservation activities to insure administrative efficiency and compliance in best practice standards.  </t>
  </si>
  <si>
    <t>Bachelor's degree in Environmental Sciences, Engineering, Business Administration, Architecture or related field and five years of experience with responsibilities for a related program or program area.</t>
  </si>
  <si>
    <t xml:space="preserve">The purpose of this classification is to plan, coordinate, and supervise environmental programs to ensure the organization meets federal, state, and local licensing and regulatory requirements.  </t>
  </si>
  <si>
    <t>Bachelor's degree from an accredited college or university with a major course work in the physical or biological sciences, engineering or closely related field. Five (5) years of experience in utility or regulatory compliance work.</t>
  </si>
  <si>
    <t>The purpose of this classification is to ensure proper collection and disposal of recyclable materials.</t>
  </si>
  <si>
    <t>Associate's degree or specialized courses equivalent to satisfactory completion of two years of college in business, liberal arts, or closely related field.  Two years recycling enforcement or closely related experience.</t>
  </si>
  <si>
    <t>Locates, and marks locations of utility lines buried underground in order to prevent accidental damage or disruption of service using locating instruments, and utilities maps and diagrams.</t>
  </si>
  <si>
    <t>Graduation from high school or possession of a GED Certificate; and Utility Locator Training Certification from the Utility Training Academy, or equivalent, preferred; AND At least one year of experience in construction inspection.  Possession of a valid Driver's License.</t>
  </si>
  <si>
    <t>Enforces laws and ordinances and protects life and property through the prevention, detection and investigation of crime and for maintaining law and order.</t>
  </si>
  <si>
    <t>High School graduate/equivalent, completion of minimum standards of the State of Florida or equal combination of training and experience. *If education requirement is beyond High School or GED, please note number of credits required.  Associates degree or 60 credit hours, highly desirable.</t>
  </si>
  <si>
    <t>Law enforcement candidate who is hired without certification and attending or ready to attend the Police Academy.  If you hire non-certified candidates, please record the starting pay used in these instances.</t>
  </si>
  <si>
    <t>High school diploma or equivalent.  Associates degree or 60 credit hours, highly desirable.</t>
  </si>
  <si>
    <t>Supervisory and technical work in the field or at headquarters in directing assigned personnel in general law enforcement.</t>
  </si>
  <si>
    <t>High School diploma/equivalent supplemented by some advanced course work in police techniques and prior three (3) years of experience as a Police Officer.  Must meet all civil service/internal requirements.  Serves as shift commander in the absence of Lieutenant.  Associates degree or 60 credit hours, highly desirable.</t>
  </si>
  <si>
    <t>Supervises and directs the activities of a division on a shift.  Work performed under general direction of a Police Captain.</t>
  </si>
  <si>
    <t>Associate degree or equivalent and five (5) years of experience as a Sergeant.   Associates degree or 60 credit hours, highly desirable.</t>
  </si>
  <si>
    <t>Highly responsible management/supervisory work planning, coordinating, directing and controlling division operations.</t>
  </si>
  <si>
    <t>Graduation from a four-year college with seven (7) years of police experience.  Bachelor's degree, highly desirable.</t>
  </si>
  <si>
    <t>Management and administration of police operations.  Reports to the Chief of Police, serves as chief in his/her absence.</t>
  </si>
  <si>
    <t>Requires Bachelor's degree and ten (10) years of extensive police experience.  Master's degree highly desirable.</t>
  </si>
  <si>
    <t>Clerical work involving moderately complex work methods and problems in the records division of the police department.  Operates CRT to recover and store data.  Performs record keeping functions; compiles UCR data, parking violations reports, and NCIC/FCIC inquiries.</t>
  </si>
  <si>
    <t>High School/equivalent and one year of experience in clerical or records work.  NCIC/FCIC certifications within six months of employment.</t>
  </si>
  <si>
    <t>Gather criminal information, analyze crime patterns/trends, prepare intelligence reports, and provide analytic/administrative support within the Police Department.</t>
  </si>
  <si>
    <t>Requires high school/equivalent; supplemented by further studies in related area/criminal justice, or vocational/technical training in statistical analysis and personal computer operations, with two years of experience and/or training involving research, statistical analysis, crime trend analysis, police investigative procedures, or administrative work in related field.  Must have valid NCIC/FCIC Limited Access Terminal Operator certification.</t>
  </si>
  <si>
    <t>Evidence Technician/Property Clerk</t>
  </si>
  <si>
    <t>Receives, records and protects evidence, and records and prepares reports; testifies in court, and prepares for auctions.  Requires knowledge of statute requirements for storage of evidence, and knowledge of local ordinances governing the control of impounded property.</t>
  </si>
  <si>
    <t>High School diploma/equivalent and one year of experience in police evidence and record keeping work.  NCIC/FCIC certification preferred or ability to obtain within six months.</t>
  </si>
  <si>
    <t>Work in the collection and preservation of evidence in criminal investigations; conduct laboratory analysis of evidence for latent prints.</t>
  </si>
  <si>
    <t>Requires high school/equivalent and certification in criminalistics.  Must possess a valid Florida Driver’s License. International Association for Identification Certification, highly desirable.  Associates degree or 60 credit hours, highly desirable.</t>
  </si>
  <si>
    <t>Perform professional level community liaison and advocacy functions.  Act as intermediary between agency and the community.  Interact with and be an advocate for crime victims.  Coordinate programs and initiatives to educate the community.  Develop working relationships with community leaders and organizations.</t>
  </si>
  <si>
    <t>Bachelor's degree in Social work or related area, and three years related working experience.   Valid Victim Advocate Certificate or equivalent, may be required.</t>
  </si>
  <si>
    <t>Firefighter and semi-professional work in the medical field with responsibility of emergency medical service.  Meets standards of state certified firefighter and paramedic.</t>
  </si>
  <si>
    <t>Requires high school/equivalent or vocational education.  Must be State Certified.  (NOTE: If certification and/or assignment pay are given on top of Firefighter/EMT, please indicate both the minimum and maximum with this pay.)</t>
  </si>
  <si>
    <t>Specialized firefighting work in driving and operating heavy firefighting apparatus.</t>
  </si>
  <si>
    <t>High School graduate/equivalent and two (2) years of experience as a firefighter/paramedic, and completion of minimum standards as required by Florida law.  (NOTE: If certification and/or assignment pay are given on top of Driver/Engineer, please indicate both the minimum and maximum with this pay.)</t>
  </si>
  <si>
    <t>Entry level inspector.  Responsible for fire and arson inspections and enforcement of Fire Codes and Ordinances.</t>
  </si>
  <si>
    <t>High school diploma or equivalent.  Must be Florida certified as a firefighter and fire inspector with firefighter experience highly desirable.</t>
  </si>
  <si>
    <t>Supervises team members in accordance with standard operating procedures.</t>
  </si>
  <si>
    <t>Associate's degree.  Requires experience as a firefighter.  Bachelor's degree, highly desirable.</t>
  </si>
  <si>
    <t>Advanced supervisory and technical work in the fire service.  Supervises a fire station or multiple companies.</t>
  </si>
  <si>
    <t>Bachelor's degree from accredited institution.  Requires prior experience as a Fire Lieutenant.</t>
  </si>
  <si>
    <t>Supervises and performs technical work at command level.  Responsible for operations at all stations during an assigned shift.  May direct a specialized operation such as EMS, Fire Prevention or Training.</t>
  </si>
  <si>
    <t>Bachelor's degree from accredited institution.  Requires prior experience as a Fire Captain.</t>
  </si>
  <si>
    <t>Responsible administrative and operational work in overseeing the day-to-day operations of a specialized operation such as EMS, Fire Prevention or Training.  Work is performed under the general supervision of the Fire Chief.</t>
  </si>
  <si>
    <t>Bachelor's degree from accredited institution.  Requires prior experience as a Fire Captain..</t>
  </si>
  <si>
    <t>Provides management of activities in the  Fire Prevention division, public fire safety education, fire safety inspection and building/fire code compliance.</t>
  </si>
  <si>
    <t>Florida Registered Professional engineer and Bachelor's degree in Fire Science and/or Fire Prevention, certified Fire Inspector  or a Certified fire plans examiner; or ten years of experience as a Fire Inspector.</t>
  </si>
  <si>
    <t>Management and administration of fire operations.  Reports to Fire Chief; serves as Chief in his absence.</t>
  </si>
  <si>
    <t>Requires Bachelor's degree and extensive experience in the fire service.</t>
  </si>
  <si>
    <t>Responsible for fire/police inventory, department-owned property, general equipment and supplies regarding security and maintenance to ensure operational readiness. Maintains and controls office supplies, uniforms, leather and nylon goods and apparel and the inventory of those items that are fixed assets to the department.</t>
  </si>
  <si>
    <t>Requires High School diploma or equivalent.  Previous Fire Rescue/Police experience.</t>
  </si>
  <si>
    <t>Professional, supervisory and administrative position.  Responsibilities involve overall operation of the Communications function, planning, evaluating and directing staff engaged in a 24-hour communications operation.</t>
  </si>
  <si>
    <t xml:space="preserve">The position requires a Bachelor's degree and extensive experience.  Required F.S. 401.465 911 Public Safety Telecommunicator Certification.  </t>
  </si>
  <si>
    <t>Advanced supervisory work in a Police/Fire Telecommunications Center on an assigned shift.  Oversees and monitors radio transmissions to detect deviations from policies; trains, assigns and evaluates telecommunicators and dispatch trainees.</t>
  </si>
  <si>
    <t>Requires high school diploma/equivalent and five years of experience, including two years of supervisory experience or training.  Required F.S. 401.465 911 Public Safety Telecommunicator Certification.    Associate's degree highly desirable.</t>
  </si>
  <si>
    <t>Entry level.  Responsible for receiving emergency calls.</t>
  </si>
  <si>
    <t>Requires High School/equivalent. Required F.S. 401.465 911 Public Safety Telecommunicator Certification.</t>
  </si>
  <si>
    <t>Responsible for dispatching appropriate emergency personnel, and monitoring alarms and security systems.  Must use enhanced 911, multi-line phone paging and computer aided dispatch system and maintain logs.</t>
  </si>
  <si>
    <t>Requires High School/equivalent and two years of related experience.  Required F.S. 401.465 911 Public Safety Telecommunicator Certification.</t>
  </si>
  <si>
    <t>Performs police or law enforcement duties that do not require the direct involvement of a sworn officer.  Answers non-offense, non-emergency calls of a routine nature to relieve officers/deputies of non-priority calls.  May be required to prepare reports, direct flow of traffic at accident scenes, inspect parking and issue violations as necessary.</t>
  </si>
  <si>
    <t>Requires H.S. or equivalent, age 18 or older; must possess and maintain a valid community service aide certification and Florida Driver License.  May require Certification as Parking Enforcement Specialist.</t>
  </si>
  <si>
    <t>Requires high school/equivalent or vocational education.  Must be State Certified.</t>
  </si>
  <si>
    <t>Under general direction, performs specialized and technical work in latent fingerprint/palm print examination and identification within the Police Department. Work includes performing specialized technical work in the identification, collection, examination, verification, recording, and maintaining of latent prints and other related crime data; assists in training for law enforcement personnel; and performs related duties as assigned.</t>
  </si>
  <si>
    <t>Requires high school or GED.  Two years of work experience in fingerprint identification and classification, and later print examination.  Latent Fingerprint Examiner certification, highly desirable.   College level courses in law enforcement, high desirable.</t>
  </si>
  <si>
    <t>Performs patrol, investigative and enforcement duties pertaining to County and/or State animal ordinances and laws.</t>
  </si>
  <si>
    <t>Graduation from high school or possession of a GED certificate and six months of experience in law enforcement, code enforcement or animal handling.  A valid  driver's license, required.</t>
  </si>
  <si>
    <t>Performs duties conducting scene fire and explosives investigations including latent investigations to determine point of origin and cause of fire.</t>
  </si>
  <si>
    <t>Graduation from high school or possession of a GED Certificate and two years of experience in the field of fire origin and cause determination.  Possession of at least two (2) of the following certifications:  State of Florida Firefighter's certificate of compliance; State of Florida Law Enforcement Certification; State of Florida Fire Investigator Certification; State of Florida Municipal Fire Safety Inspector Certification.</t>
  </si>
  <si>
    <t>The purpose of this classification is to provide pre-hospital emergency medical care and transport.</t>
  </si>
  <si>
    <t>High school diploma or equivalent.  May require specific licenses/certifications.</t>
  </si>
  <si>
    <t>Performs animal care and animal services’ maintenance work at a large animal shelter operation, including care for impounded animals and assisting public on animal control-related matters. Feeding and observing the condition of animals held in the kennel, and assist with euthanasia tasks on animals. Performs direct customer service for adoptions including “Meet &amp; Greet” sessions and answering question for potential adopters.</t>
  </si>
  <si>
    <t>Graduation from high school or possession of a GED Certificate; and one (1) year of experience in animal care in a shelter environment, veterinary clinic, or animal care facility.  Valid Florida driver's license.</t>
  </si>
  <si>
    <t>This position is responsible for performing duties administering medical treatments and vaccinations, assisting a Veterinarian in performing small animal surgery, assessing the health, well-being and temperament of animals upon impound and on an ongoing basis in a shelter environment.</t>
  </si>
  <si>
    <t>Graduation from an accredited 2- year or 4-year veterinary technician program; and successfully passing the Certified Veterinary Technician examination for the state of Florida, or being a Licensed Veterinary Technician from another state; and one (1)  year of experience in an animal shelter or under the supervision of a Veterinarian, assisting in surgery, medical treatments, and performing diagnostic procedures;</t>
  </si>
  <si>
    <t>OR</t>
  </si>
  <si>
    <t>Ten years of direct work experience as a veterinary technician in a shelter or private veterinary clinic that would reasonably be expected to provide the job-related competencies noted above; and must be able to perform euthanasia in the state of Florida, or to pass the examination for a Euthanasia Technician within six months of employment.</t>
  </si>
  <si>
    <t>A total of 82 municipalities/organizations participated in the 2021 PEPIE Salary Survey.  In this section you will find the list of all organizations that participate of this yerar's survey.</t>
  </si>
  <si>
    <t>General Jobs Salary Data</t>
  </si>
  <si>
    <t>Management Job Salary Data</t>
  </si>
  <si>
    <t>Elected Officials Salary Data</t>
  </si>
  <si>
    <t>Compensation Data for all jobs under the all general job classifications.</t>
  </si>
  <si>
    <t>Our 2021 PEPIE Salary Survey Final Report is complete.  All the information for this year's survey is included in this document.  
The document includes the following sections:  List of Participating employers, General Information, Job Descriptions, Elected Officials Salary Data, Management Salary Data, and General Jobs Salary Data,  and Public Safety Jobs Salary Data.</t>
  </si>
  <si>
    <t>Public Safety Jobs Salary Data</t>
  </si>
  <si>
    <t>Compensation Data for all jobs under the all public safety job classifications.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</si>
</sst>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5" formatCode="&quot;$&quot;#,##0_);\(&quot;$&quot;#,##0\)"/>
    <numFmt numFmtId="6" formatCode="&quot;$&quot;#,##0_);[Red]\(&quot;$&quot;#,##0\)"/>
    <numFmt numFmtId="8" formatCode="&quot;$&quot;#,##0.00_);[Red]\(&quot;$&quot;#,##0.00\)"/>
    <numFmt numFmtId="44" formatCode="_(&quot;$&quot;* #,##0.00_);_(&quot;$&quot;* \(#,##0.00\);_(&quot;$&quot;* &quot;-&quot;??_);_(@_)"/>
    <numFmt numFmtId="43" formatCode="_(* #,##0.00_);_(* \(#,##0.00\);_(* &quot;-&quot;??_);_(@_)"/>
    <numFmt numFmtId="164" formatCode="&quot;$&quot;#,##0"/>
    <numFmt numFmtId="165" formatCode="&quot;$&quot;#,##0.00"/>
    <numFmt numFmtId="166" formatCode="&quot;$&quot;#,##0.00;&quot;$&quot;\(#,##0.00\)"/>
    <numFmt numFmtId="167" formatCode="\$#,##0.00;&quot;$(&quot;#,##0.00\)"/>
    <numFmt numFmtId="168" formatCode="0.0"/>
    <numFmt numFmtId="169" formatCode="#,##0.###############"/>
    <numFmt numFmtId="170" formatCode="[&lt;=9999999]###\-####;\(###\)\ ###\-####"/>
    <numFmt numFmtId="171" formatCode="_(* #,##0_);_(* \(#,##0\);_(* &quot;-&quot;??_);_(@_)"/>
    <numFmt numFmtId="172" formatCode="_(\$* #,##0.00_);_(\$* \(#,##0.00\);_(\$* \-??_);_(@_)"/>
    <numFmt numFmtId="173" formatCode="[&lt;=9999999]###\-####;\(###&quot;) &quot;###\-####"/>
  </numFmts>
  <fonts count="80">
    <font>
      <sz val="11"/>
      <color theme="1"/>
      <name val="Calibri"/>
      <family val="2"/>
      <scheme val="minor"/>
    </font>
    <font>
      <sz val="11"/>
      <color theme="1"/>
      <name val="Calibri"/>
      <family val="2"/>
      <scheme val="minor"/>
    </font>
    <font>
      <sz val="10"/>
      <name val="Arial"/>
      <family val="2"/>
    </font>
    <font>
      <sz val="10"/>
      <color rgb="FF000000"/>
      <name val="Arial"/>
      <family val="2"/>
    </font>
    <font>
      <b/>
      <sz val="10"/>
      <name val="Arial Unicode MS"/>
      <family val="2"/>
    </font>
    <font>
      <sz val="10"/>
      <color indexed="8"/>
      <name val="Arial"/>
      <family val="2"/>
    </font>
    <font>
      <sz val="10"/>
      <color rgb="FF000000"/>
      <name val="Arial"/>
      <family val="2"/>
      <charset val="1"/>
    </font>
    <font>
      <u/>
      <sz val="10"/>
      <color theme="10"/>
      <name val="Arial"/>
      <family val="2"/>
    </font>
    <font>
      <sz val="10"/>
      <name val="Arial Unicode MS"/>
      <family val="2"/>
    </font>
    <font>
      <sz val="10"/>
      <name val="Geneva"/>
    </font>
    <font>
      <sz val="11"/>
      <color rgb="FF000000"/>
      <name val="Calibri"/>
      <family val="2"/>
      <scheme val="minor"/>
    </font>
    <font>
      <sz val="10"/>
      <name val="MS Sans Serif"/>
      <family val="2"/>
    </font>
    <font>
      <b/>
      <sz val="10"/>
      <name val="MS Sans Serif"/>
      <family val="2"/>
    </font>
    <font>
      <sz val="8"/>
      <name val="Arial"/>
      <family val="2"/>
    </font>
    <font>
      <sz val="9"/>
      <name val="Geneva"/>
    </font>
    <font>
      <b/>
      <sz val="10"/>
      <color indexed="9"/>
      <name val="Arial"/>
      <family val="2"/>
    </font>
    <font>
      <sz val="10"/>
      <name val="Franklin Gothic Book"/>
      <family val="2"/>
    </font>
    <font>
      <b/>
      <sz val="10"/>
      <color indexed="9"/>
      <name val="Franklin Gothic Book"/>
      <family val="2"/>
    </font>
    <font>
      <b/>
      <u/>
      <sz val="8"/>
      <name val="Arial"/>
      <family val="2"/>
    </font>
    <font>
      <sz val="8"/>
      <name val="Franklin Gothic Book"/>
      <family val="2"/>
    </font>
    <font>
      <b/>
      <sz val="16"/>
      <color rgb="FF000000"/>
      <name val="Arial"/>
      <family val="2"/>
    </font>
    <font>
      <sz val="7"/>
      <color rgb="FF000000"/>
      <name val="Arial"/>
      <family val="2"/>
    </font>
    <font>
      <b/>
      <sz val="7"/>
      <name val="Arial"/>
      <family val="2"/>
    </font>
    <font>
      <sz val="7"/>
      <name val="Arial"/>
      <family val="2"/>
    </font>
    <font>
      <sz val="11"/>
      <color indexed="8"/>
      <name val="Calibri"/>
      <family val="2"/>
      <scheme val="minor"/>
    </font>
    <font>
      <sz val="10"/>
      <color rgb="FF000000"/>
      <name val="Times New Roman"/>
      <family val="1"/>
    </font>
    <font>
      <b/>
      <u/>
      <sz val="7"/>
      <name val="Arial"/>
      <family val="2"/>
    </font>
    <font>
      <b/>
      <sz val="8"/>
      <name val="Arial"/>
      <family val="2"/>
    </font>
    <font>
      <sz val="8"/>
      <color rgb="FF000000"/>
      <name val="Arial"/>
      <family val="2"/>
    </font>
    <font>
      <b/>
      <u/>
      <sz val="8"/>
      <name val="Arial Narrow"/>
      <family val="2"/>
    </font>
    <font>
      <b/>
      <sz val="8"/>
      <name val="Arial Narrow"/>
      <family val="2"/>
    </font>
    <font>
      <sz val="11"/>
      <color rgb="FF9C5700"/>
      <name val="Calibri"/>
      <family val="2"/>
      <scheme val="minor"/>
    </font>
    <font>
      <b/>
      <sz val="9"/>
      <color indexed="81"/>
      <name val="Tahoma"/>
      <family val="2"/>
    </font>
    <font>
      <sz val="9"/>
      <color indexed="81"/>
      <name val="Tahoma"/>
      <family val="2"/>
    </font>
    <font>
      <sz val="8"/>
      <name val="Calibri"/>
      <family val="2"/>
      <scheme val="minor"/>
    </font>
    <font>
      <sz val="8"/>
      <name val="Arial"/>
      <family val="2"/>
      <charset val="1"/>
    </font>
    <font>
      <sz val="8"/>
      <name val="MS Sans Serif"/>
      <charset val="1"/>
    </font>
    <font>
      <b/>
      <sz val="10"/>
      <name val="Arial"/>
      <family val="2"/>
    </font>
    <font>
      <sz val="11"/>
      <name val="Calibri"/>
      <family val="2"/>
    </font>
    <font>
      <b/>
      <sz val="8"/>
      <color rgb="FF000000"/>
      <name val="Arial"/>
      <family val="2"/>
    </font>
    <font>
      <sz val="10"/>
      <color rgb="FF000000"/>
      <name val="Arial"/>
      <family val="2"/>
    </font>
    <font>
      <sz val="8"/>
      <name val="Calibri"/>
      <family val="2"/>
    </font>
    <font>
      <b/>
      <sz val="14"/>
      <color theme="1"/>
      <name val="Arial"/>
      <family val="2"/>
    </font>
    <font>
      <sz val="8"/>
      <color theme="1"/>
      <name val="Arial"/>
      <family val="2"/>
    </font>
    <font>
      <sz val="12"/>
      <color theme="1"/>
      <name val="Calibri"/>
      <family val="2"/>
      <scheme val="minor"/>
    </font>
    <font>
      <sz val="8"/>
      <color indexed="8"/>
      <name val="Arial"/>
      <family val="2"/>
    </font>
    <font>
      <sz val="10"/>
      <color theme="1"/>
      <name val="Arial"/>
      <family val="2"/>
    </font>
    <font>
      <b/>
      <sz val="8"/>
      <color rgb="FFFF0000"/>
      <name val="Arial"/>
      <family val="2"/>
    </font>
    <font>
      <b/>
      <sz val="8"/>
      <color indexed="8"/>
      <name val="Arial"/>
      <family val="2"/>
    </font>
    <font>
      <b/>
      <sz val="14"/>
      <name val="Arial"/>
      <family val="2"/>
    </font>
    <font>
      <sz val="8"/>
      <color rgb="FF000000"/>
      <name val="Arial"/>
      <family val="2"/>
      <charset val="1"/>
    </font>
    <font>
      <sz val="8"/>
      <color rgb="FFFF0000"/>
      <name val="Arial"/>
      <family val="2"/>
    </font>
    <font>
      <b/>
      <sz val="8"/>
      <color rgb="FF000000"/>
      <name val="Arial"/>
      <family val="2"/>
      <charset val="1"/>
    </font>
    <font>
      <sz val="8"/>
      <color rgb="FF0070C0"/>
      <name val="Arial"/>
      <family val="2"/>
    </font>
    <font>
      <sz val="8"/>
      <color theme="1"/>
      <name val="Calibri"/>
      <family val="2"/>
      <scheme val="minor"/>
    </font>
    <font>
      <sz val="8"/>
      <color rgb="FFC00000"/>
      <name val="Arial"/>
      <family val="2"/>
    </font>
    <font>
      <b/>
      <sz val="8"/>
      <color rgb="FFC00000"/>
      <name val="Arial"/>
      <family val="2"/>
    </font>
    <font>
      <sz val="8"/>
      <color rgb="FF000000"/>
      <name val="Arial Narrow"/>
      <family val="2"/>
    </font>
    <font>
      <b/>
      <sz val="8"/>
      <color theme="1"/>
      <name val="Arial"/>
      <family val="2"/>
    </font>
    <font>
      <sz val="8"/>
      <color rgb="FF4E4B4A"/>
      <name val="Arial"/>
      <family val="2"/>
    </font>
    <font>
      <sz val="8"/>
      <color rgb="FF222222"/>
      <name val="Arial"/>
      <family val="2"/>
    </font>
    <font>
      <sz val="8"/>
      <color theme="9" tint="-0.249977111117893"/>
      <name val="Arial"/>
      <family val="2"/>
    </font>
    <font>
      <sz val="8"/>
      <color rgb="FF444444"/>
      <name val="Arial"/>
      <family val="2"/>
    </font>
    <font>
      <sz val="8"/>
      <color rgb="FF7030A0"/>
      <name val="Arial"/>
      <family val="2"/>
    </font>
    <font>
      <sz val="8"/>
      <color rgb="FF92D050"/>
      <name val="Arial"/>
      <family val="2"/>
    </font>
    <font>
      <sz val="8"/>
      <color rgb="FF000000"/>
      <name val="ArialMT"/>
      <charset val="1"/>
    </font>
    <font>
      <sz val="8"/>
      <color rgb="FF000000"/>
      <name val="Calibri"/>
      <family val="2"/>
      <scheme val="minor"/>
    </font>
    <font>
      <b/>
      <sz val="9"/>
      <color theme="1"/>
      <name val="Arial"/>
      <family val="2"/>
    </font>
    <font>
      <sz val="9"/>
      <color theme="1"/>
      <name val="Arial"/>
      <family val="2"/>
    </font>
    <font>
      <b/>
      <sz val="10"/>
      <color rgb="FFFF0000"/>
      <name val="Arial"/>
      <family val="2"/>
    </font>
    <font>
      <u/>
      <sz val="11"/>
      <color theme="10"/>
      <name val="Calibri"/>
      <family val="2"/>
      <scheme val="minor"/>
    </font>
    <font>
      <sz val="10"/>
      <color rgb="FFFF0000"/>
      <name val="Arial"/>
      <family val="2"/>
    </font>
    <font>
      <u/>
      <sz val="10"/>
      <color rgb="FF0000FF"/>
      <name val="Arial"/>
      <family val="2"/>
    </font>
    <font>
      <sz val="10"/>
      <color rgb="FF395067"/>
      <name val="Arial"/>
      <family val="2"/>
    </font>
    <font>
      <sz val="10"/>
      <color theme="10"/>
      <name val="Arial"/>
      <family val="2"/>
    </font>
    <font>
      <u/>
      <sz val="12"/>
      <color theme="10"/>
      <name val="Calibri"/>
      <family val="2"/>
      <scheme val="minor"/>
    </font>
    <font>
      <sz val="10"/>
      <color rgb="FF111111"/>
      <name val="Arial"/>
      <family val="2"/>
    </font>
    <font>
      <b/>
      <sz val="12"/>
      <color rgb="FF000000"/>
      <name val="Arial"/>
      <family val="2"/>
    </font>
    <font>
      <b/>
      <sz val="10"/>
      <color rgb="FF000000"/>
      <name val="Arial"/>
      <family val="2"/>
    </font>
    <font>
      <sz val="10"/>
      <color rgb="FF414141"/>
      <name val="Arial"/>
      <family val="2"/>
    </font>
  </fonts>
  <fills count="28">
    <fill>
      <patternFill patternType="none"/>
    </fill>
    <fill>
      <patternFill patternType="gray125"/>
    </fill>
    <fill>
      <patternFill patternType="solid">
        <fgColor indexed="49"/>
      </patternFill>
    </fill>
    <fill>
      <patternFill patternType="solid">
        <fgColor indexed="12"/>
        <bgColor indexed="64"/>
      </patternFill>
    </fill>
    <fill>
      <patternFill patternType="solid">
        <fgColor indexed="48"/>
        <bgColor indexed="64"/>
      </patternFill>
    </fill>
    <fill>
      <patternFill patternType="solid">
        <fgColor rgb="FFFFFFCC"/>
      </patternFill>
    </fill>
    <fill>
      <patternFill patternType="solid">
        <fgColor theme="4" tint="0.79998168889431442"/>
        <bgColor indexed="64"/>
      </patternFill>
    </fill>
    <fill>
      <patternFill patternType="solid">
        <fgColor rgb="FFFFEB9C"/>
      </patternFill>
    </fill>
    <fill>
      <patternFill patternType="solid">
        <fgColor theme="9" tint="0.79998168889431442"/>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rgb="FFFFFFFF"/>
        <bgColor rgb="FF000000"/>
      </patternFill>
    </fill>
    <fill>
      <patternFill patternType="solid">
        <fgColor theme="0"/>
        <bgColor indexed="64"/>
      </patternFill>
    </fill>
    <fill>
      <patternFill patternType="solid">
        <fgColor rgb="FFFFFFFF"/>
        <bgColor indexed="64"/>
      </patternFill>
    </fill>
    <fill>
      <patternFill patternType="solid">
        <fgColor theme="0"/>
        <bgColor rgb="FF000000"/>
      </patternFill>
    </fill>
    <fill>
      <patternFill patternType="solid">
        <fgColor theme="6" tint="0.7999816888943144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0"/>
        <bgColor theme="0" tint="-0.14999847407452621"/>
      </patternFill>
    </fill>
    <fill>
      <patternFill patternType="solid">
        <fgColor indexed="9"/>
        <bgColor indexed="64"/>
      </patternFill>
    </fill>
    <fill>
      <patternFill patternType="solid">
        <fgColor theme="2" tint="-9.9978637043366805E-2"/>
        <bgColor indexed="64"/>
      </patternFill>
    </fill>
    <fill>
      <patternFill patternType="solid">
        <fgColor rgb="FFDCE6F2"/>
        <bgColor rgb="FFEBF1DE"/>
      </patternFill>
    </fill>
    <fill>
      <patternFill patternType="solid">
        <fgColor rgb="FFFFFFFF"/>
        <bgColor rgb="FFEBF1DE"/>
      </patternFill>
    </fill>
    <fill>
      <patternFill patternType="solid">
        <fgColor rgb="FFEBF1DE"/>
        <bgColor rgb="FFDCE6F2"/>
      </patternFill>
    </fill>
    <fill>
      <patternFill patternType="solid">
        <fgColor rgb="FFDDD9C3"/>
        <bgColor rgb="FFDCE6F2"/>
      </patternFill>
    </fill>
    <fill>
      <patternFill patternType="solid">
        <fgColor theme="4" tint="0.79995117038483843"/>
        <bgColor indexed="64"/>
      </patternFill>
    </fill>
    <fill>
      <patternFill patternType="solid">
        <fgColor rgb="FFC5D9F1"/>
        <bgColor indexed="64"/>
      </patternFill>
    </fill>
    <fill>
      <patternFill patternType="solid">
        <fgColor rgb="FF33CCCC"/>
        <bgColor indexed="64"/>
      </patternFill>
    </fill>
  </fills>
  <borders count="37">
    <border>
      <left/>
      <right/>
      <top/>
      <bottom/>
      <diagonal/>
    </border>
    <border>
      <left/>
      <right/>
      <top/>
      <bottom style="medium">
        <color indexed="64"/>
      </bottom>
      <diagonal/>
    </border>
    <border>
      <left style="thin">
        <color indexed="18"/>
      </left>
      <right style="thin">
        <color indexed="18"/>
      </right>
      <top style="thin">
        <color indexed="18"/>
      </top>
      <bottom style="thin">
        <color indexed="18"/>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right/>
      <top style="hair">
        <color indexed="64"/>
      </top>
      <bottom/>
      <diagonal/>
    </border>
    <border>
      <left style="thin">
        <color rgb="FFB2B2B2"/>
      </left>
      <right style="thin">
        <color rgb="FFB2B2B2"/>
      </right>
      <top style="thin">
        <color rgb="FFB2B2B2"/>
      </top>
      <bottom style="thin">
        <color rgb="FFB2B2B2"/>
      </bottom>
      <diagonal/>
    </border>
    <border>
      <left style="hair">
        <color auto="1"/>
      </left>
      <right style="hair">
        <color auto="1"/>
      </right>
      <top style="hair">
        <color auto="1"/>
      </top>
      <bottom style="hair">
        <color auto="1"/>
      </bottom>
      <diagonal/>
    </border>
    <border>
      <left style="hair">
        <color theme="2" tint="-0.24994659260841701"/>
      </left>
      <right style="hair">
        <color theme="2" tint="-0.24994659260841701"/>
      </right>
      <top style="hair">
        <color theme="2" tint="-0.24994659260841701"/>
      </top>
      <bottom style="hair">
        <color theme="2" tint="-0.24994659260841701"/>
      </bottom>
      <diagonal/>
    </border>
    <border>
      <left/>
      <right/>
      <top/>
      <bottom style="hair">
        <color theme="2" tint="-0.24994659260841701"/>
      </bottom>
      <diagonal/>
    </border>
    <border>
      <left/>
      <right/>
      <top style="hair">
        <color theme="2" tint="-0.24994659260841701"/>
      </top>
      <bottom style="hair">
        <color theme="2" tint="-0.24994659260841701"/>
      </bottom>
      <diagonal/>
    </border>
    <border>
      <left style="hair">
        <color theme="2" tint="-0.24994659260841701"/>
      </left>
      <right style="hair">
        <color theme="2" tint="-0.24994659260841701"/>
      </right>
      <top style="hair">
        <color theme="2" tint="-0.24994659260841701"/>
      </top>
      <bottom/>
      <diagonal/>
    </border>
    <border>
      <left style="hair">
        <color theme="2" tint="-0.24994659260841701"/>
      </left>
      <right style="hair">
        <color theme="2" tint="-0.24994659260841701"/>
      </right>
      <top/>
      <bottom style="hair">
        <color theme="2" tint="-0.24994659260841701"/>
      </bottom>
      <diagonal/>
    </border>
    <border>
      <left style="hair">
        <color theme="2" tint="-9.9948118533890809E-2"/>
      </left>
      <right style="hair">
        <color theme="2" tint="-9.9948118533890809E-2"/>
      </right>
      <top style="hair">
        <color theme="2" tint="-9.9948118533890809E-2"/>
      </top>
      <bottom style="hair">
        <color theme="2" tint="-9.9948118533890809E-2"/>
      </bottom>
      <diagonal/>
    </border>
    <border>
      <left style="thin">
        <color indexed="64"/>
      </left>
      <right style="thin">
        <color indexed="64"/>
      </right>
      <top style="thin">
        <color indexed="64"/>
      </top>
      <bottom style="thin">
        <color indexed="64"/>
      </bottom>
      <diagonal/>
    </border>
    <border>
      <left style="thick">
        <color indexed="23"/>
      </left>
      <right style="thin">
        <color indexed="64"/>
      </right>
      <top style="thin">
        <color indexed="64"/>
      </top>
      <bottom style="thin">
        <color indexed="64"/>
      </bottom>
      <diagonal/>
    </border>
    <border>
      <left style="thick">
        <color indexed="23"/>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ck">
        <color rgb="FF808080"/>
      </left>
      <right style="thin">
        <color auto="1"/>
      </right>
      <top style="thin">
        <color auto="1"/>
      </top>
      <bottom style="thin">
        <color auto="1"/>
      </bottom>
      <diagonal/>
    </border>
    <border>
      <left style="thick">
        <color rgb="FF808080"/>
      </left>
      <right/>
      <top style="thin">
        <color auto="1"/>
      </top>
      <bottom style="thin">
        <color auto="1"/>
      </bottom>
      <diagonal/>
    </border>
    <border>
      <left style="dashed">
        <color indexed="22"/>
      </left>
      <right style="dashed">
        <color indexed="22"/>
      </right>
      <top style="dashed">
        <color indexed="22"/>
      </top>
      <bottom style="dashed">
        <color indexed="22"/>
      </bottom>
      <diagonal/>
    </border>
    <border>
      <left style="thin">
        <color indexed="64"/>
      </left>
      <right/>
      <top style="thin">
        <color indexed="64"/>
      </top>
      <bottom style="thin">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dotted">
        <color indexed="64"/>
      </left>
      <right style="dotted">
        <color indexed="64"/>
      </right>
      <top/>
      <bottom style="dotted">
        <color indexed="64"/>
      </bottom>
      <diagonal/>
    </border>
  </borders>
  <cellStyleXfs count="211">
    <xf numFmtId="0" fontId="0"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alignment vertical="top"/>
    </xf>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44" fontId="6"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7"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alignment wrapText="1"/>
    </xf>
    <xf numFmtId="0" fontId="3" fillId="0" borderId="0"/>
    <xf numFmtId="0" fontId="3" fillId="0" borderId="0"/>
    <xf numFmtId="0" fontId="1" fillId="0" borderId="0"/>
    <xf numFmtId="0" fontId="8" fillId="0" borderId="0"/>
    <xf numFmtId="0" fontId="2" fillId="0" borderId="0"/>
    <xf numFmtId="0" fontId="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lignment wrapText="1"/>
    </xf>
    <xf numFmtId="0" fontId="2" fillId="0" borderId="0"/>
    <xf numFmtId="0" fontId="3" fillId="0" borderId="0"/>
    <xf numFmtId="0" fontId="5" fillId="0" borderId="0">
      <alignment vertical="top"/>
    </xf>
    <xf numFmtId="0" fontId="3"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1" fillId="0" borderId="0"/>
    <xf numFmtId="0" fontId="5" fillId="0" borderId="0">
      <alignment vertical="top"/>
    </xf>
    <xf numFmtId="0" fontId="9" fillId="0" borderId="0"/>
    <xf numFmtId="0" fontId="10" fillId="0" borderId="0"/>
    <xf numFmtId="0" fontId="1" fillId="0" borderId="0"/>
    <xf numFmtId="0" fontId="3" fillId="0" borderId="0"/>
    <xf numFmtId="0" fontId="10" fillId="0" borderId="0"/>
    <xf numFmtId="0" fontId="1" fillId="0" borderId="0"/>
    <xf numFmtId="0" fontId="3" fillId="0" borderId="0"/>
    <xf numFmtId="0" fontId="6" fillId="0" borderId="0"/>
    <xf numFmtId="0" fontId="1" fillId="0" borderId="0"/>
    <xf numFmtId="0" fontId="1" fillId="0" borderId="0"/>
    <xf numFmtId="0" fontId="1" fillId="0" borderId="0"/>
    <xf numFmtId="0" fontId="1" fillId="0" borderId="0"/>
    <xf numFmtId="9" fontId="3" fillId="0" borderId="0" applyFont="0" applyFill="0" applyBorder="0" applyAlignment="0" applyProtection="0"/>
    <xf numFmtId="0" fontId="11" fillId="0" borderId="0" applyNumberFormat="0" applyFont="0" applyFill="0" applyBorder="0" applyAlignment="0" applyProtection="0">
      <alignment horizontal="left"/>
    </xf>
    <xf numFmtId="15" fontId="11" fillId="0" borderId="0" applyFont="0" applyFill="0" applyBorder="0" applyAlignment="0" applyProtection="0"/>
    <xf numFmtId="4" fontId="11" fillId="0" borderId="0" applyFont="0" applyFill="0" applyBorder="0" applyAlignment="0" applyProtection="0"/>
    <xf numFmtId="0" fontId="12" fillId="0" borderId="1">
      <alignment horizontal="center"/>
    </xf>
    <xf numFmtId="4" fontId="13" fillId="2" borderId="2" applyNumberFormat="0" applyProtection="0">
      <alignment horizontal="left" vertical="center" indent="1"/>
    </xf>
    <xf numFmtId="0" fontId="14" fillId="0" borderId="0"/>
    <xf numFmtId="0" fontId="5" fillId="0" borderId="0"/>
    <xf numFmtId="44" fontId="1" fillId="0" borderId="0" applyFont="0" applyFill="0" applyBorder="0" applyAlignment="0" applyProtection="0"/>
    <xf numFmtId="0" fontId="1" fillId="5" borderId="7" applyNumberFormat="0" applyFont="0" applyAlignment="0" applyProtection="0"/>
    <xf numFmtId="43" fontId="3" fillId="0" borderId="0" applyFont="0" applyFill="0" applyBorder="0" applyAlignment="0" applyProtection="0"/>
    <xf numFmtId="44" fontId="3" fillId="0" borderId="0" applyFont="0" applyFill="0" applyBorder="0" applyAlignment="0" applyProtection="0"/>
    <xf numFmtId="0" fontId="24" fillId="0" borderId="0"/>
    <xf numFmtId="0" fontId="10" fillId="0" borderId="0"/>
    <xf numFmtId="0" fontId="10" fillId="0" borderId="0"/>
    <xf numFmtId="44" fontId="10" fillId="0" borderId="0" applyFont="0" applyFill="0" applyBorder="0" applyAlignment="0" applyProtection="0"/>
    <xf numFmtId="0" fontId="25" fillId="0" borderId="0"/>
    <xf numFmtId="0" fontId="25" fillId="0" borderId="0"/>
    <xf numFmtId="0" fontId="3" fillId="0" borderId="0">
      <alignment wrapText="1"/>
    </xf>
    <xf numFmtId="0" fontId="3" fillId="0" borderId="0"/>
    <xf numFmtId="43" fontId="3"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4" fontId="5" fillId="0" borderId="0" applyFont="0" applyFill="0" applyBorder="0" applyAlignment="0" applyProtection="0"/>
    <xf numFmtId="0" fontId="31" fillId="7" borderId="0" applyNumberFormat="0" applyBorder="0" applyAlignment="0" applyProtection="0"/>
    <xf numFmtId="9" fontId="1" fillId="0" borderId="0" applyFont="0" applyFill="0" applyBorder="0" applyAlignment="0" applyProtection="0"/>
    <xf numFmtId="0" fontId="5" fillId="0" borderId="0">
      <alignment vertical="top"/>
    </xf>
    <xf numFmtId="44" fontId="1" fillId="0" borderId="0" applyFont="0" applyFill="0" applyBorder="0" applyAlignment="0" applyProtection="0"/>
    <xf numFmtId="44" fontId="5" fillId="0" borderId="0" applyFont="0" applyFill="0" applyBorder="0" applyAlignment="0" applyProtection="0"/>
    <xf numFmtId="0" fontId="3" fillId="0" borderId="0"/>
    <xf numFmtId="0" fontId="3" fillId="0" borderId="0"/>
    <xf numFmtId="0" fontId="5" fillId="0" borderId="0">
      <alignment vertical="top"/>
    </xf>
    <xf numFmtId="0" fontId="38" fillId="0" borderId="0"/>
    <xf numFmtId="0" fontId="40" fillId="0" borderId="0"/>
    <xf numFmtId="44" fontId="40" fillId="0" borderId="0" applyFont="0" applyFill="0" applyBorder="0" applyAlignment="0" applyProtection="0"/>
    <xf numFmtId="0" fontId="44" fillId="0" borderId="0"/>
    <xf numFmtId="0" fontId="46" fillId="0" borderId="0"/>
    <xf numFmtId="0" fontId="46" fillId="0" borderId="0"/>
    <xf numFmtId="0" fontId="1" fillId="0" borderId="0"/>
    <xf numFmtId="0" fontId="70" fillId="0" borderId="0" applyNumberFormat="0" applyFill="0" applyBorder="0" applyAlignment="0" applyProtection="0"/>
    <xf numFmtId="0" fontId="75" fillId="0" borderId="0" applyNumberFormat="0" applyFill="0" applyBorder="0" applyAlignment="0" applyProtection="0"/>
  </cellStyleXfs>
  <cellXfs count="879">
    <xf numFmtId="0" fontId="0" fillId="0" borderId="0" xfId="0"/>
    <xf numFmtId="0" fontId="2" fillId="0" borderId="0" xfId="1"/>
    <xf numFmtId="0" fontId="2" fillId="0" borderId="0" xfId="1" applyAlignment="1">
      <alignment horizontal="center" vertical="center"/>
    </xf>
    <xf numFmtId="0" fontId="16" fillId="0" borderId="0" xfId="1" applyFont="1"/>
    <xf numFmtId="0" fontId="2" fillId="0" borderId="0" xfId="1" applyBorder="1"/>
    <xf numFmtId="0" fontId="13" fillId="0" borderId="0" xfId="1" applyFont="1" applyBorder="1"/>
    <xf numFmtId="0" fontId="3" fillId="0" borderId="0" xfId="129"/>
    <xf numFmtId="0" fontId="3" fillId="0" borderId="0" xfId="129" applyAlignment="1">
      <alignment wrapText="1"/>
    </xf>
    <xf numFmtId="164" fontId="22" fillId="0" borderId="8" xfId="14" applyNumberFormat="1" applyFont="1" applyFill="1" applyBorder="1" applyAlignment="1">
      <alignment horizontal="center"/>
    </xf>
    <xf numFmtId="0" fontId="28" fillId="0" borderId="0" xfId="129" applyFont="1"/>
    <xf numFmtId="0" fontId="28" fillId="0" borderId="0" xfId="129" applyFont="1" applyAlignment="1">
      <alignment wrapText="1"/>
    </xf>
    <xf numFmtId="0" fontId="13" fillId="0" borderId="8" xfId="128" applyFont="1" applyBorder="1" applyAlignment="1">
      <alignment wrapText="1"/>
    </xf>
    <xf numFmtId="9" fontId="13" fillId="0" borderId="0" xfId="192" applyFont="1" applyFill="1" applyBorder="1" applyAlignment="1">
      <alignment horizontal="center" vertical="center" wrapText="1"/>
    </xf>
    <xf numFmtId="0" fontId="21" fillId="0" borderId="0" xfId="128" applyFont="1" applyAlignment="1">
      <alignment wrapText="1"/>
    </xf>
    <xf numFmtId="0" fontId="27" fillId="0" borderId="0" xfId="203" applyFont="1" applyAlignment="1">
      <alignment horizontal="center" vertical="center" wrapText="1"/>
    </xf>
    <xf numFmtId="0" fontId="13" fillId="0" borderId="9" xfId="203" applyFont="1" applyBorder="1" applyAlignment="1">
      <alignment horizontal="left" wrapText="1"/>
    </xf>
    <xf numFmtId="49" fontId="13" fillId="0" borderId="9" xfId="203" applyNumberFormat="1" applyFont="1" applyBorder="1" applyAlignment="1">
      <alignment horizontal="left"/>
    </xf>
    <xf numFmtId="0" fontId="13" fillId="0" borderId="9" xfId="203" applyFont="1" applyBorder="1" applyAlignment="1">
      <alignment horizontal="center"/>
    </xf>
    <xf numFmtId="164" fontId="13" fillId="0" borderId="9" xfId="203" applyNumberFormat="1" applyFont="1" applyBorder="1" applyAlignment="1">
      <alignment horizontal="center"/>
    </xf>
    <xf numFmtId="0" fontId="13" fillId="0" borderId="0" xfId="203" applyFont="1" applyAlignment="1">
      <alignment horizontal="left" wrapText="1"/>
    </xf>
    <xf numFmtId="49" fontId="13" fillId="0" borderId="9" xfId="128" applyNumberFormat="1" applyFont="1" applyBorder="1" applyAlignment="1">
      <alignment horizontal="left" wrapText="1"/>
    </xf>
    <xf numFmtId="49" fontId="13" fillId="0" borderId="9" xfId="128" applyNumberFormat="1" applyFont="1" applyBorder="1" applyAlignment="1">
      <alignment horizontal="left"/>
    </xf>
    <xf numFmtId="0" fontId="13" fillId="0" borderId="9" xfId="128" applyFont="1" applyBorder="1" applyAlignment="1">
      <alignment horizontal="left" wrapText="1"/>
    </xf>
    <xf numFmtId="0" fontId="13" fillId="0" borderId="9" xfId="128" applyFont="1" applyBorder="1" applyAlignment="1">
      <alignment horizontal="center" wrapText="1"/>
    </xf>
    <xf numFmtId="0" fontId="13" fillId="0" borderId="9" xfId="128" applyFont="1" applyBorder="1" applyAlignment="1">
      <alignment horizontal="center"/>
    </xf>
    <xf numFmtId="164" fontId="13" fillId="0" borderId="9" xfId="128" applyNumberFormat="1" applyFont="1" applyBorder="1"/>
    <xf numFmtId="164" fontId="13" fillId="0" borderId="9" xfId="128" applyNumberFormat="1" applyFont="1" applyBorder="1" applyAlignment="1">
      <alignment horizontal="center"/>
    </xf>
    <xf numFmtId="164" fontId="13" fillId="0" borderId="9" xfId="128" applyNumberFormat="1" applyFont="1" applyBorder="1" applyAlignment="1">
      <alignment horizontal="center" wrapText="1"/>
    </xf>
    <xf numFmtId="0" fontId="13" fillId="0" borderId="9" xfId="128" applyFont="1" applyBorder="1" applyAlignment="1">
      <alignment wrapText="1"/>
    </xf>
    <xf numFmtId="0" fontId="13" fillId="0" borderId="0" xfId="128" applyFont="1" applyAlignment="1">
      <alignment horizontal="left" wrapText="1"/>
    </xf>
    <xf numFmtId="49" fontId="35" fillId="0" borderId="9" xfId="128" applyNumberFormat="1" applyFont="1" applyBorder="1" applyAlignment="1">
      <alignment horizontal="left"/>
    </xf>
    <xf numFmtId="0" fontId="35" fillId="0" borderId="9" xfId="128" applyFont="1" applyBorder="1" applyAlignment="1">
      <alignment horizontal="left" wrapText="1"/>
    </xf>
    <xf numFmtId="0" fontId="35" fillId="0" borderId="9" xfId="128" applyFont="1" applyBorder="1" applyAlignment="1">
      <alignment horizontal="center"/>
    </xf>
    <xf numFmtId="164" fontId="35" fillId="0" borderId="9" xfId="128" applyNumberFormat="1" applyFont="1" applyBorder="1" applyAlignment="1">
      <alignment horizontal="center"/>
    </xf>
    <xf numFmtId="164" fontId="41" fillId="0" borderId="9" xfId="128" applyNumberFormat="1" applyFont="1" applyBorder="1" applyAlignment="1">
      <alignment horizontal="center" vertical="top"/>
    </xf>
    <xf numFmtId="44" fontId="13" fillId="0" borderId="9" xfId="204" applyFont="1" applyBorder="1" applyAlignment="1">
      <alignment horizontal="center"/>
    </xf>
    <xf numFmtId="0" fontId="35" fillId="0" borderId="0" xfId="128" applyFont="1" applyAlignment="1">
      <alignment horizontal="left" wrapText="1"/>
    </xf>
    <xf numFmtId="0" fontId="13" fillId="0" borderId="0" xfId="128" applyFont="1" applyAlignment="1">
      <alignment horizontal="left"/>
    </xf>
    <xf numFmtId="49" fontId="13" fillId="0" borderId="9" xfId="203" applyNumberFormat="1" applyFont="1" applyBorder="1" applyAlignment="1">
      <alignment horizontal="left" wrapText="1"/>
    </xf>
    <xf numFmtId="0" fontId="13" fillId="0" borderId="9" xfId="203" applyFont="1" applyBorder="1" applyAlignment="1">
      <alignment horizontal="left" vertical="center" wrapText="1"/>
    </xf>
    <xf numFmtId="0" fontId="13" fillId="0" borderId="9" xfId="203" applyFont="1" applyBorder="1" applyAlignment="1">
      <alignment horizontal="center" vertical="center"/>
    </xf>
    <xf numFmtId="164" fontId="13" fillId="0" borderId="9" xfId="203" applyNumberFormat="1" applyFont="1" applyBorder="1" applyAlignment="1">
      <alignment horizontal="center" vertical="center"/>
    </xf>
    <xf numFmtId="0" fontId="30" fillId="0" borderId="0" xfId="129" applyFont="1" applyAlignment="1">
      <alignment horizontal="center" wrapText="1"/>
    </xf>
    <xf numFmtId="0" fontId="19" fillId="0" borderId="0" xfId="129" applyFont="1"/>
    <xf numFmtId="0" fontId="19" fillId="0" borderId="0" xfId="129" applyFont="1" applyAlignment="1">
      <alignment horizontal="center" vertical="center" wrapText="1"/>
    </xf>
    <xf numFmtId="0" fontId="19" fillId="0" borderId="0" xfId="129" applyFont="1" applyAlignment="1">
      <alignment wrapText="1"/>
    </xf>
    <xf numFmtId="164" fontId="29" fillId="0" borderId="0" xfId="129" applyNumberFormat="1" applyFont="1" applyAlignment="1">
      <alignment horizontal="center" wrapText="1"/>
    </xf>
    <xf numFmtId="164" fontId="29" fillId="0" borderId="0" xfId="129" applyNumberFormat="1" applyFont="1" applyAlignment="1">
      <alignment horizontal="center"/>
    </xf>
    <xf numFmtId="0" fontId="30" fillId="0" borderId="0" xfId="129" applyFont="1" applyAlignment="1">
      <alignment horizontal="center" vertical="center" wrapText="1"/>
    </xf>
    <xf numFmtId="0" fontId="30" fillId="0" borderId="0" xfId="129" applyFont="1" applyAlignment="1">
      <alignment horizontal="right" wrapText="1"/>
    </xf>
    <xf numFmtId="164" fontId="30" fillId="0" borderId="0" xfId="129" applyNumberFormat="1" applyFont="1" applyAlignment="1">
      <alignment horizontal="center" wrapText="1"/>
    </xf>
    <xf numFmtId="0" fontId="13" fillId="0" borderId="0" xfId="129" applyFont="1"/>
    <xf numFmtId="0" fontId="13" fillId="0" borderId="0" xfId="126" applyFont="1" applyAlignment="1">
      <alignment horizontal="center" vertical="center" wrapText="1"/>
    </xf>
    <xf numFmtId="49" fontId="13" fillId="0" borderId="0" xfId="203" applyNumberFormat="1" applyFont="1" applyAlignment="1">
      <alignment horizontal="left" wrapText="1"/>
    </xf>
    <xf numFmtId="49" fontId="13" fillId="0" borderId="0" xfId="203" applyNumberFormat="1" applyFont="1" applyAlignment="1">
      <alignment horizontal="left"/>
    </xf>
    <xf numFmtId="0" fontId="13" fillId="0" borderId="0" xfId="203" applyFont="1" applyAlignment="1">
      <alignment horizontal="center"/>
    </xf>
    <xf numFmtId="164" fontId="13" fillId="0" borderId="0" xfId="203" applyNumberFormat="1" applyFont="1" applyAlignment="1">
      <alignment horizontal="center"/>
    </xf>
    <xf numFmtId="164" fontId="13" fillId="0" borderId="9" xfId="203" applyNumberFormat="1" applyFont="1" applyBorder="1" applyAlignment="1">
      <alignment horizontal="center" wrapText="1"/>
    </xf>
    <xf numFmtId="164" fontId="13" fillId="9" borderId="9" xfId="203" applyNumberFormat="1" applyFont="1" applyFill="1" applyBorder="1" applyAlignment="1">
      <alignment horizontal="center" vertical="center"/>
    </xf>
    <xf numFmtId="0" fontId="13" fillId="0" borderId="0" xfId="203" applyFont="1" applyAlignment="1">
      <alignment horizontal="center" wrapText="1"/>
    </xf>
    <xf numFmtId="164" fontId="13" fillId="0" borderId="0" xfId="203" applyNumberFormat="1" applyFont="1" applyAlignment="1">
      <alignment horizontal="center" wrapText="1"/>
    </xf>
    <xf numFmtId="0" fontId="43" fillId="0" borderId="0" xfId="0" applyFont="1"/>
    <xf numFmtId="0" fontId="27" fillId="6" borderId="9" xfId="128" applyFont="1" applyFill="1" applyBorder="1" applyAlignment="1">
      <alignment horizontal="center" vertical="center" wrapText="1"/>
    </xf>
    <xf numFmtId="164" fontId="27" fillId="6" borderId="9" xfId="128" applyNumberFormat="1" applyFont="1" applyFill="1" applyBorder="1" applyAlignment="1">
      <alignment horizontal="center" vertical="center" wrapText="1"/>
    </xf>
    <xf numFmtId="164" fontId="27" fillId="6" borderId="9" xfId="128" applyNumberFormat="1" applyFont="1" applyFill="1" applyBorder="1" applyAlignment="1">
      <alignment horizontal="center" vertical="center"/>
    </xf>
    <xf numFmtId="1" fontId="27" fillId="6" borderId="9" xfId="192" applyNumberFormat="1" applyFont="1" applyFill="1" applyBorder="1" applyAlignment="1">
      <alignment horizontal="center" vertical="center" wrapText="1"/>
    </xf>
    <xf numFmtId="9" fontId="27" fillId="6" borderId="9" xfId="192" applyFont="1" applyFill="1" applyBorder="1" applyAlignment="1">
      <alignment horizontal="center" vertical="center" wrapText="1"/>
    </xf>
    <xf numFmtId="0" fontId="13" fillId="0" borderId="0" xfId="0" applyFont="1"/>
    <xf numFmtId="49" fontId="28" fillId="0" borderId="9" xfId="128" applyNumberFormat="1" applyFont="1" applyBorder="1" applyAlignment="1">
      <alignment vertical="center"/>
    </xf>
    <xf numFmtId="0" fontId="28" fillId="0" borderId="9" xfId="128" applyFont="1" applyBorder="1" applyAlignment="1">
      <alignment vertical="center"/>
    </xf>
    <xf numFmtId="0" fontId="28" fillId="0" borderId="9" xfId="128" applyFont="1" applyBorder="1" applyAlignment="1">
      <alignment vertical="center" wrapText="1"/>
    </xf>
    <xf numFmtId="0" fontId="39" fillId="0" borderId="9" xfId="0" applyFont="1" applyBorder="1" applyAlignment="1">
      <alignment horizontal="center" vertical="center"/>
    </xf>
    <xf numFmtId="0" fontId="39" fillId="0" borderId="9" xfId="128" applyFont="1" applyBorder="1" applyAlignment="1">
      <alignment horizontal="center" vertical="center"/>
    </xf>
    <xf numFmtId="0" fontId="39" fillId="0" borderId="9" xfId="128" applyFont="1" applyBorder="1" applyAlignment="1">
      <alignment horizontal="center" vertical="center" wrapText="1"/>
    </xf>
    <xf numFmtId="164" fontId="28" fillId="0" borderId="9" xfId="128" applyNumberFormat="1" applyFont="1" applyBorder="1" applyAlignment="1">
      <alignment horizontal="center" vertical="center" wrapText="1"/>
    </xf>
    <xf numFmtId="164" fontId="43" fillId="0" borderId="9" xfId="0" applyNumberFormat="1" applyFont="1" applyBorder="1" applyAlignment="1">
      <alignment horizontal="center" vertical="center"/>
    </xf>
    <xf numFmtId="1" fontId="43" fillId="0" borderId="9" xfId="0" applyNumberFormat="1" applyFont="1" applyBorder="1" applyAlignment="1">
      <alignment horizontal="center" vertical="center"/>
    </xf>
    <xf numFmtId="9" fontId="43" fillId="0" borderId="9" xfId="192" applyFont="1" applyBorder="1" applyAlignment="1">
      <alignment horizontal="center" vertical="center"/>
    </xf>
    <xf numFmtId="164" fontId="28" fillId="0" borderId="9" xfId="128" applyNumberFormat="1" applyFont="1" applyBorder="1" applyAlignment="1">
      <alignment horizontal="center" vertical="center"/>
    </xf>
    <xf numFmtId="0" fontId="28" fillId="0" borderId="9" xfId="128" applyFont="1" applyBorder="1" applyAlignment="1">
      <alignment horizontal="center" vertical="center"/>
    </xf>
    <xf numFmtId="165" fontId="28" fillId="0" borderId="9" xfId="128" applyNumberFormat="1" applyFont="1" applyBorder="1" applyAlignment="1">
      <alignment horizontal="left" vertical="center" wrapText="1"/>
    </xf>
    <xf numFmtId="0" fontId="28" fillId="0" borderId="0" xfId="0" applyFont="1" applyAlignment="1">
      <alignment horizontal="left"/>
    </xf>
    <xf numFmtId="0" fontId="28" fillId="0" borderId="0" xfId="0" applyFont="1" applyAlignment="1">
      <alignment horizontal="left" wrapText="1"/>
    </xf>
    <xf numFmtId="0" fontId="28" fillId="0" borderId="0" xfId="0" applyFont="1"/>
    <xf numFmtId="49" fontId="28" fillId="0" borderId="9" xfId="0" applyNumberFormat="1" applyFont="1" applyBorder="1" applyAlignment="1">
      <alignment vertical="center" wrapText="1"/>
    </xf>
    <xf numFmtId="0" fontId="28" fillId="0" borderId="9" xfId="0" applyFont="1" applyBorder="1" applyAlignment="1">
      <alignment vertical="center" wrapText="1"/>
    </xf>
    <xf numFmtId="164" fontId="28" fillId="0" borderId="9" xfId="0" applyNumberFormat="1" applyFont="1" applyBorder="1" applyAlignment="1">
      <alignment horizontal="center" vertical="center" wrapText="1"/>
    </xf>
    <xf numFmtId="164" fontId="28" fillId="0" borderId="9" xfId="0" applyNumberFormat="1" applyFont="1" applyBorder="1" applyAlignment="1">
      <alignment horizontal="center" vertical="center"/>
    </xf>
    <xf numFmtId="0" fontId="28" fillId="0" borderId="9" xfId="0" applyFont="1" applyBorder="1" applyAlignment="1">
      <alignment horizontal="center" vertical="center"/>
    </xf>
    <xf numFmtId="165" fontId="28" fillId="0" borderId="9" xfId="0" applyNumberFormat="1" applyFont="1" applyBorder="1" applyAlignment="1">
      <alignment horizontal="left" vertical="center" wrapText="1"/>
    </xf>
    <xf numFmtId="0" fontId="39" fillId="0" borderId="9" xfId="0" applyFont="1" applyBorder="1" applyAlignment="1">
      <alignment horizontal="center" vertical="center" wrapText="1"/>
    </xf>
    <xf numFmtId="0" fontId="28" fillId="0" borderId="9" xfId="128" applyFont="1" applyBorder="1" applyAlignment="1">
      <alignment horizontal="center" vertical="center" wrapText="1"/>
    </xf>
    <xf numFmtId="8" fontId="28" fillId="0" borderId="9" xfId="128" applyNumberFormat="1" applyFont="1" applyBorder="1" applyAlignment="1">
      <alignment horizontal="left" vertical="center" wrapText="1"/>
    </xf>
    <xf numFmtId="164" fontId="28" fillId="0" borderId="9" xfId="14" applyNumberFormat="1" applyFont="1" applyBorder="1" applyAlignment="1">
      <alignment horizontal="center" vertical="center" wrapText="1"/>
    </xf>
    <xf numFmtId="164" fontId="28" fillId="0" borderId="9" xfId="14" applyNumberFormat="1" applyFont="1" applyBorder="1" applyAlignment="1">
      <alignment horizontal="center" vertical="center"/>
    </xf>
    <xf numFmtId="49" fontId="28" fillId="0" borderId="9" xfId="0" applyNumberFormat="1" applyFont="1" applyBorder="1" applyAlignment="1">
      <alignment vertical="center"/>
    </xf>
    <xf numFmtId="0" fontId="28" fillId="0" borderId="9" xfId="0" applyFont="1" applyBorder="1" applyAlignment="1">
      <alignment vertical="center"/>
    </xf>
    <xf numFmtId="0" fontId="28" fillId="0" borderId="0" xfId="128" applyFont="1"/>
    <xf numFmtId="49" fontId="28" fillId="0" borderId="9" xfId="128" applyNumberFormat="1" applyFont="1" applyBorder="1" applyAlignment="1">
      <alignment vertical="center" wrapText="1"/>
    </xf>
    <xf numFmtId="49" fontId="39" fillId="0" borderId="9" xfId="128" applyNumberFormat="1" applyFont="1" applyBorder="1" applyAlignment="1">
      <alignment horizontal="center" vertical="center" wrapText="1"/>
    </xf>
    <xf numFmtId="164" fontId="28" fillId="11" borderId="9" xfId="191" applyNumberFormat="1" applyFont="1" applyFill="1" applyBorder="1" applyAlignment="1">
      <alignment horizontal="center" vertical="center" wrapText="1"/>
    </xf>
    <xf numFmtId="164" fontId="28" fillId="11" borderId="9" xfId="128" applyNumberFormat="1" applyFont="1" applyFill="1" applyBorder="1" applyAlignment="1">
      <alignment horizontal="center" vertical="center"/>
    </xf>
    <xf numFmtId="164" fontId="28" fillId="12" borderId="9" xfId="128" applyNumberFormat="1" applyFont="1" applyFill="1" applyBorder="1" applyAlignment="1">
      <alignment horizontal="center" vertical="center"/>
    </xf>
    <xf numFmtId="0" fontId="28" fillId="0" borderId="0" xfId="0" applyFont="1" applyAlignment="1">
      <alignment wrapText="1"/>
    </xf>
    <xf numFmtId="165" fontId="28" fillId="0" borderId="9" xfId="128" applyNumberFormat="1" applyFont="1" applyBorder="1" applyAlignment="1">
      <alignment horizontal="center" vertical="center"/>
    </xf>
    <xf numFmtId="49" fontId="28" fillId="0" borderId="9" xfId="0" applyNumberFormat="1" applyFont="1" applyBorder="1" applyAlignment="1">
      <alignment horizontal="left" vertical="center" wrapText="1"/>
    </xf>
    <xf numFmtId="0" fontId="28" fillId="0" borderId="9" xfId="0" applyFont="1" applyBorder="1" applyAlignment="1">
      <alignment horizontal="left" vertical="center" wrapText="1"/>
    </xf>
    <xf numFmtId="1" fontId="28" fillId="0" borderId="9" xfId="0" applyNumberFormat="1" applyFont="1" applyBorder="1" applyAlignment="1">
      <alignment horizontal="center" vertical="center"/>
    </xf>
    <xf numFmtId="9" fontId="28" fillId="0" borderId="9" xfId="192" applyFont="1" applyBorder="1" applyAlignment="1">
      <alignment horizontal="center" vertical="center"/>
    </xf>
    <xf numFmtId="0" fontId="28" fillId="0" borderId="9" xfId="0" applyFont="1" applyBorder="1" applyAlignment="1">
      <alignment horizontal="center" vertical="center" wrapText="1"/>
    </xf>
    <xf numFmtId="164" fontId="28" fillId="0" borderId="9" xfId="68" applyNumberFormat="1" applyFont="1" applyBorder="1" applyAlignment="1">
      <alignment horizontal="center" vertical="center"/>
    </xf>
    <xf numFmtId="0" fontId="28" fillId="0" borderId="0" xfId="128" applyFont="1" applyAlignment="1">
      <alignment vertical="center"/>
    </xf>
    <xf numFmtId="0" fontId="28" fillId="12" borderId="9" xfId="128" applyFont="1" applyFill="1" applyBorder="1" applyAlignment="1">
      <alignment vertical="center" wrapText="1"/>
    </xf>
    <xf numFmtId="0" fontId="43" fillId="0" borderId="9" xfId="128" applyFont="1" applyBorder="1" applyAlignment="1">
      <alignment horizontal="center" vertical="center"/>
    </xf>
    <xf numFmtId="164" fontId="43" fillId="0" borderId="9" xfId="128" applyNumberFormat="1" applyFont="1" applyBorder="1" applyAlignment="1">
      <alignment horizontal="center" vertical="center" wrapText="1"/>
    </xf>
    <xf numFmtId="164" fontId="43" fillId="0" borderId="9" xfId="128" applyNumberFormat="1" applyFont="1" applyBorder="1" applyAlignment="1">
      <alignment horizontal="center" vertical="center"/>
    </xf>
    <xf numFmtId="164" fontId="45" fillId="0" borderId="9" xfId="128" applyNumberFormat="1" applyFont="1" applyBorder="1" applyAlignment="1">
      <alignment horizontal="center" vertical="center"/>
    </xf>
    <xf numFmtId="165" fontId="43" fillId="0" borderId="9" xfId="128" applyNumberFormat="1" applyFont="1" applyBorder="1" applyAlignment="1">
      <alignment horizontal="left" vertical="center" wrapText="1"/>
    </xf>
    <xf numFmtId="0" fontId="43" fillId="0" borderId="9" xfId="128" applyFont="1" applyBorder="1" applyAlignment="1">
      <alignment horizontal="center" vertical="center" wrapText="1"/>
    </xf>
    <xf numFmtId="164" fontId="43" fillId="0" borderId="9" xfId="68" applyNumberFormat="1" applyFont="1" applyBorder="1" applyAlignment="1">
      <alignment horizontal="center" vertical="center"/>
    </xf>
    <xf numFmtId="0" fontId="28" fillId="0" borderId="9" xfId="128" applyFont="1" applyBorder="1" applyAlignment="1">
      <alignment horizontal="left" vertical="center" wrapText="1"/>
    </xf>
    <xf numFmtId="164" fontId="28" fillId="13" borderId="9" xfId="128" applyNumberFormat="1" applyFont="1" applyFill="1" applyBorder="1" applyAlignment="1">
      <alignment horizontal="center" vertical="center" wrapText="1"/>
    </xf>
    <xf numFmtId="164" fontId="39" fillId="0" borderId="9" xfId="128" applyNumberFormat="1" applyFont="1" applyBorder="1" applyAlignment="1">
      <alignment horizontal="center" vertical="center"/>
    </xf>
    <xf numFmtId="0" fontId="39" fillId="0" borderId="9" xfId="128" applyFont="1" applyBorder="1" applyAlignment="1">
      <alignment horizontal="left" vertical="center" wrapText="1"/>
    </xf>
    <xf numFmtId="0" fontId="39" fillId="12" borderId="9" xfId="128" applyFont="1" applyFill="1" applyBorder="1" applyAlignment="1">
      <alignment horizontal="center" vertical="center"/>
    </xf>
    <xf numFmtId="0" fontId="39" fillId="12" borderId="9" xfId="128" applyFont="1" applyFill="1" applyBorder="1" applyAlignment="1">
      <alignment horizontal="center" vertical="center" wrapText="1"/>
    </xf>
    <xf numFmtId="164" fontId="28" fillId="12" borderId="9" xfId="128" applyNumberFormat="1" applyFont="1" applyFill="1" applyBorder="1" applyAlignment="1">
      <alignment horizontal="center" vertical="center" wrapText="1"/>
    </xf>
    <xf numFmtId="0" fontId="28" fillId="12" borderId="9" xfId="128" applyFont="1" applyFill="1" applyBorder="1" applyAlignment="1">
      <alignment horizontal="center" vertical="center"/>
    </xf>
    <xf numFmtId="165" fontId="28" fillId="12" borderId="9" xfId="128" applyNumberFormat="1" applyFont="1" applyFill="1" applyBorder="1" applyAlignment="1">
      <alignment horizontal="left" vertical="center" wrapText="1"/>
    </xf>
    <xf numFmtId="0" fontId="28" fillId="0" borderId="0" xfId="128" applyFont="1" applyAlignment="1">
      <alignment wrapText="1"/>
    </xf>
    <xf numFmtId="49" fontId="43" fillId="0" borderId="9" xfId="206" applyNumberFormat="1" applyFont="1" applyBorder="1" applyAlignment="1">
      <alignment vertical="center"/>
    </xf>
    <xf numFmtId="0" fontId="43" fillId="0" borderId="9" xfId="206" applyFont="1" applyBorder="1" applyAlignment="1">
      <alignment vertical="center"/>
    </xf>
    <xf numFmtId="0" fontId="39" fillId="0" borderId="9" xfId="206" applyFont="1" applyBorder="1" applyAlignment="1">
      <alignment horizontal="center" vertical="center"/>
    </xf>
    <xf numFmtId="0" fontId="39" fillId="0" borderId="9" xfId="206" applyFont="1" applyBorder="1" applyAlignment="1">
      <alignment horizontal="center" vertical="center" wrapText="1"/>
    </xf>
    <xf numFmtId="164" fontId="28" fillId="0" borderId="9" xfId="206" applyNumberFormat="1" applyFont="1" applyBorder="1" applyAlignment="1">
      <alignment horizontal="center" vertical="center" wrapText="1"/>
    </xf>
    <xf numFmtId="164" fontId="28" fillId="0" borderId="9" xfId="206" applyNumberFormat="1" applyFont="1" applyBorder="1" applyAlignment="1">
      <alignment horizontal="center" vertical="center"/>
    </xf>
    <xf numFmtId="0" fontId="28" fillId="0" borderId="9" xfId="206" applyFont="1" applyBorder="1" applyAlignment="1">
      <alignment horizontal="center" vertical="center"/>
    </xf>
    <xf numFmtId="165" fontId="28" fillId="0" borderId="9" xfId="206" applyNumberFormat="1" applyFont="1" applyBorder="1" applyAlignment="1">
      <alignment horizontal="left" vertical="center" wrapText="1"/>
    </xf>
    <xf numFmtId="0" fontId="28" fillId="0" borderId="9" xfId="206" applyFont="1" applyBorder="1" applyAlignment="1">
      <alignment vertical="center" wrapText="1"/>
    </xf>
    <xf numFmtId="0" fontId="28" fillId="0" borderId="0" xfId="206" applyFont="1"/>
    <xf numFmtId="0" fontId="13" fillId="0" borderId="9" xfId="0" applyFont="1" applyBorder="1" applyAlignment="1">
      <alignment vertical="center" wrapText="1"/>
    </xf>
    <xf numFmtId="0" fontId="13" fillId="0" borderId="9" xfId="0" applyFont="1" applyBorder="1" applyAlignment="1">
      <alignment horizontal="center" vertical="center"/>
    </xf>
    <xf numFmtId="0" fontId="13" fillId="0" borderId="9" xfId="128" applyFont="1" applyBorder="1" applyAlignment="1">
      <alignment horizontal="center" vertical="center" wrapText="1"/>
    </xf>
    <xf numFmtId="164" fontId="18" fillId="0" borderId="9" xfId="128" applyNumberFormat="1" applyFont="1" applyBorder="1" applyAlignment="1">
      <alignment horizontal="center" vertical="center" wrapText="1"/>
    </xf>
    <xf numFmtId="164" fontId="18" fillId="0" borderId="9" xfId="128" applyNumberFormat="1" applyFont="1" applyBorder="1" applyAlignment="1">
      <alignment horizontal="center" vertical="center"/>
    </xf>
    <xf numFmtId="1" fontId="13" fillId="0" borderId="9" xfId="192" applyNumberFormat="1" applyFont="1" applyFill="1" applyBorder="1" applyAlignment="1">
      <alignment horizontal="center" vertical="center"/>
    </xf>
    <xf numFmtId="9" fontId="13" fillId="0" borderId="9" xfId="192" applyFont="1" applyBorder="1" applyAlignment="1">
      <alignment vertical="center" wrapText="1"/>
    </xf>
    <xf numFmtId="164" fontId="13" fillId="0" borderId="9" xfId="0" applyNumberFormat="1" applyFont="1" applyBorder="1" applyAlignment="1">
      <alignment horizontal="center" vertical="center"/>
    </xf>
    <xf numFmtId="164" fontId="13" fillId="0" borderId="9" xfId="0" applyNumberFormat="1" applyFont="1" applyBorder="1" applyAlignment="1">
      <alignment horizontal="center" vertical="center" wrapText="1"/>
    </xf>
    <xf numFmtId="0" fontId="13" fillId="0" borderId="9" xfId="0" applyFont="1" applyBorder="1" applyAlignment="1">
      <alignment horizontal="center" vertical="center" wrapText="1"/>
    </xf>
    <xf numFmtId="0" fontId="13" fillId="0" borderId="0" xfId="0" applyFont="1" applyAlignment="1">
      <alignment wrapText="1"/>
    </xf>
    <xf numFmtId="164" fontId="27" fillId="0" borderId="9" xfId="128" applyNumberFormat="1" applyFont="1" applyBorder="1" applyAlignment="1">
      <alignment horizontal="center" vertical="center" wrapText="1"/>
    </xf>
    <xf numFmtId="164" fontId="13" fillId="0" borderId="9" xfId="195" applyNumberFormat="1" applyFont="1" applyBorder="1" applyAlignment="1">
      <alignment horizontal="center" vertical="center" wrapText="1"/>
    </xf>
    <xf numFmtId="0" fontId="13" fillId="0" borderId="9" xfId="14" applyNumberFormat="1" applyFont="1" applyBorder="1" applyAlignment="1">
      <alignment vertical="center" wrapText="1"/>
    </xf>
    <xf numFmtId="9" fontId="27" fillId="0" borderId="9" xfId="195" applyFont="1" applyBorder="1" applyAlignment="1">
      <alignment horizontal="center" vertical="center" wrapText="1"/>
    </xf>
    <xf numFmtId="1" fontId="27" fillId="0" borderId="9" xfId="14" applyNumberFormat="1" applyFont="1" applyBorder="1" applyAlignment="1">
      <alignment horizontal="center" vertical="center" wrapText="1"/>
    </xf>
    <xf numFmtId="1" fontId="27" fillId="0" borderId="9" xfId="192" applyNumberFormat="1" applyFont="1" applyFill="1" applyBorder="1" applyAlignment="1">
      <alignment horizontal="center" vertical="center"/>
    </xf>
    <xf numFmtId="9" fontId="13" fillId="0" borderId="9" xfId="192" applyFont="1" applyBorder="1" applyAlignment="1">
      <alignment horizontal="center" vertical="center" wrapText="1"/>
    </xf>
    <xf numFmtId="0" fontId="13" fillId="0" borderId="9" xfId="128" applyFont="1" applyBorder="1" applyAlignment="1">
      <alignment vertical="center" wrapText="1"/>
    </xf>
    <xf numFmtId="1" fontId="27" fillId="0" borderId="9" xfId="128" applyNumberFormat="1" applyFont="1" applyBorder="1" applyAlignment="1">
      <alignment vertical="center" wrapText="1"/>
    </xf>
    <xf numFmtId="164" fontId="27" fillId="0" borderId="9" xfId="128" applyNumberFormat="1" applyFont="1" applyBorder="1" applyAlignment="1">
      <alignment vertical="center" wrapText="1"/>
    </xf>
    <xf numFmtId="164" fontId="27" fillId="6" borderId="9" xfId="128" applyNumberFormat="1" applyFont="1" applyFill="1" applyBorder="1" applyAlignment="1">
      <alignment horizontal="right" vertical="center" wrapText="1"/>
    </xf>
    <xf numFmtId="1" fontId="13" fillId="0" borderId="9" xfId="0" applyNumberFormat="1" applyFont="1" applyBorder="1" applyAlignment="1">
      <alignment vertical="center" wrapText="1"/>
    </xf>
    <xf numFmtId="9" fontId="27" fillId="6" borderId="9" xfId="192" applyFont="1" applyFill="1" applyBorder="1" applyAlignment="1">
      <alignment vertical="center"/>
    </xf>
    <xf numFmtId="9" fontId="27" fillId="6" borderId="9" xfId="195" applyFont="1" applyFill="1" applyBorder="1" applyAlignment="1">
      <alignment horizontal="left" vertical="center"/>
    </xf>
    <xf numFmtId="1" fontId="13" fillId="6" borderId="9" xfId="192" applyNumberFormat="1" applyFont="1" applyFill="1" applyBorder="1" applyAlignment="1">
      <alignment horizontal="center" vertical="center"/>
    </xf>
    <xf numFmtId="164" fontId="13" fillId="6" borderId="9" xfId="0" applyNumberFormat="1" applyFont="1" applyFill="1" applyBorder="1" applyAlignment="1">
      <alignment horizontal="center" vertical="center"/>
    </xf>
    <xf numFmtId="1" fontId="13" fillId="0" borderId="9" xfId="0" applyNumberFormat="1" applyFont="1" applyBorder="1" applyAlignment="1">
      <alignment horizontal="right" vertical="center"/>
    </xf>
    <xf numFmtId="1" fontId="13" fillId="0" borderId="9" xfId="192" applyNumberFormat="1" applyFont="1" applyFill="1" applyBorder="1" applyAlignment="1">
      <alignment horizontal="right" vertical="center"/>
    </xf>
    <xf numFmtId="9" fontId="13" fillId="0" borderId="9" xfId="192" applyFont="1" applyBorder="1" applyAlignment="1">
      <alignment horizontal="center" vertical="center"/>
    </xf>
    <xf numFmtId="0" fontId="39" fillId="0" borderId="9" xfId="128" quotePrefix="1" applyFont="1" applyBorder="1" applyAlignment="1">
      <alignment horizontal="center" vertical="center"/>
    </xf>
    <xf numFmtId="165" fontId="28" fillId="0" borderId="9" xfId="206" applyNumberFormat="1" applyFont="1" applyBorder="1" applyAlignment="1">
      <alignment horizontal="center" vertical="center"/>
    </xf>
    <xf numFmtId="165" fontId="28" fillId="0" borderId="9" xfId="128" applyNumberFormat="1" applyFont="1" applyBorder="1" applyAlignment="1">
      <alignment horizontal="center" vertical="center" wrapText="1"/>
    </xf>
    <xf numFmtId="164" fontId="43" fillId="0" borderId="9" xfId="0" applyNumberFormat="1" applyFont="1" applyBorder="1" applyAlignment="1">
      <alignment horizontal="center" vertical="center" wrapText="1"/>
    </xf>
    <xf numFmtId="0" fontId="28" fillId="0" borderId="0" xfId="206" applyFont="1" applyAlignment="1">
      <alignment wrapText="1"/>
    </xf>
    <xf numFmtId="164" fontId="28" fillId="14" borderId="9" xfId="191" applyNumberFormat="1" applyFont="1" applyFill="1" applyBorder="1" applyAlignment="1">
      <alignment horizontal="center" vertical="center" wrapText="1"/>
    </xf>
    <xf numFmtId="164" fontId="28" fillId="14" borderId="9" xfId="128" applyNumberFormat="1" applyFont="1" applyFill="1" applyBorder="1" applyAlignment="1">
      <alignment horizontal="center" vertical="center"/>
    </xf>
    <xf numFmtId="164" fontId="45" fillId="0" borderId="9" xfId="128" applyNumberFormat="1" applyFont="1" applyBorder="1" applyAlignment="1">
      <alignment horizontal="center" vertical="center" wrapText="1"/>
    </xf>
    <xf numFmtId="0" fontId="28" fillId="0" borderId="0" xfId="128" applyFont="1" applyAlignment="1">
      <alignment vertical="center" wrapText="1"/>
    </xf>
    <xf numFmtId="0" fontId="28" fillId="12" borderId="9" xfId="128" applyFont="1" applyFill="1" applyBorder="1" applyAlignment="1">
      <alignment horizontal="center" vertical="center" wrapText="1"/>
    </xf>
    <xf numFmtId="0" fontId="28" fillId="0" borderId="0" xfId="128" applyFont="1" applyAlignment="1">
      <alignment horizontal="right" wrapText="1"/>
    </xf>
    <xf numFmtId="164" fontId="28" fillId="0" borderId="9" xfId="91" applyNumberFormat="1" applyFont="1" applyBorder="1" applyAlignment="1">
      <alignment horizontal="center" vertical="center" wrapText="1"/>
    </xf>
    <xf numFmtId="0" fontId="43" fillId="0" borderId="0" xfId="206" applyFont="1"/>
    <xf numFmtId="0" fontId="13" fillId="0" borderId="9" xfId="128" applyFont="1" applyBorder="1" applyAlignment="1">
      <alignment horizontal="center" vertical="center"/>
    </xf>
    <xf numFmtId="0" fontId="47" fillId="0" borderId="9" xfId="128" applyFont="1" applyBorder="1" applyAlignment="1">
      <alignment horizontal="center" vertical="center" wrapText="1"/>
    </xf>
    <xf numFmtId="164" fontId="28" fillId="0" borderId="9" xfId="68" applyNumberFormat="1" applyFont="1" applyFill="1" applyBorder="1" applyAlignment="1">
      <alignment horizontal="center" vertical="center"/>
    </xf>
    <xf numFmtId="3" fontId="28" fillId="12" borderId="9" xfId="128" applyNumberFormat="1" applyFont="1" applyFill="1" applyBorder="1" applyAlignment="1">
      <alignment horizontal="center" vertical="center"/>
    </xf>
    <xf numFmtId="164" fontId="28" fillId="0" borderId="9" xfId="191" applyNumberFormat="1" applyFont="1" applyBorder="1" applyAlignment="1">
      <alignment horizontal="center" vertical="center" wrapText="1"/>
    </xf>
    <xf numFmtId="0" fontId="47" fillId="0" borderId="9" xfId="128" applyFont="1" applyBorder="1" applyAlignment="1">
      <alignment horizontal="center" vertical="center"/>
    </xf>
    <xf numFmtId="0" fontId="27" fillId="0" borderId="9" xfId="128" applyFont="1" applyBorder="1" applyAlignment="1">
      <alignment horizontal="center" vertical="center"/>
    </xf>
    <xf numFmtId="164" fontId="13" fillId="0" borderId="9" xfId="128" applyNumberFormat="1" applyFont="1" applyBorder="1" applyAlignment="1">
      <alignment horizontal="center" vertical="center"/>
    </xf>
    <xf numFmtId="165" fontId="13" fillId="0" borderId="9" xfId="128" applyNumberFormat="1" applyFont="1" applyBorder="1" applyAlignment="1">
      <alignment horizontal="left" vertical="center" wrapText="1"/>
    </xf>
    <xf numFmtId="0" fontId="27" fillId="0" borderId="9" xfId="128" applyFont="1" applyBorder="1" applyAlignment="1">
      <alignment horizontal="center" vertical="center" wrapText="1"/>
    </xf>
    <xf numFmtId="0" fontId="48" fillId="0" borderId="9" xfId="128" applyFont="1" applyBorder="1" applyAlignment="1">
      <alignment horizontal="center" vertical="center"/>
    </xf>
    <xf numFmtId="0" fontId="45" fillId="0" borderId="9" xfId="128" applyFont="1" applyBorder="1" applyAlignment="1">
      <alignment horizontal="center" vertical="center"/>
    </xf>
    <xf numFmtId="0" fontId="43" fillId="0" borderId="9" xfId="0" applyFont="1" applyBorder="1" applyAlignment="1">
      <alignment vertical="center"/>
    </xf>
    <xf numFmtId="0" fontId="43" fillId="0" borderId="9" xfId="0" applyFont="1" applyBorder="1" applyAlignment="1">
      <alignment horizontal="center" vertical="center"/>
    </xf>
    <xf numFmtId="0" fontId="43" fillId="0" borderId="9" xfId="0" applyFont="1" applyBorder="1" applyAlignment="1">
      <alignment horizontal="center" vertical="center" wrapText="1"/>
    </xf>
    <xf numFmtId="0" fontId="43" fillId="0" borderId="9" xfId="0" applyFont="1" applyBorder="1" applyAlignment="1">
      <alignment horizontal="left" vertical="center" wrapText="1"/>
    </xf>
    <xf numFmtId="0" fontId="43" fillId="0" borderId="9" xfId="0" applyFont="1" applyBorder="1" applyAlignment="1">
      <alignment vertical="center" wrapText="1"/>
    </xf>
    <xf numFmtId="0" fontId="43" fillId="0" borderId="0" xfId="0" applyFont="1" applyAlignment="1">
      <alignment vertical="center"/>
    </xf>
    <xf numFmtId="0" fontId="43" fillId="0" borderId="0" xfId="0" applyFont="1" applyAlignment="1">
      <alignment horizontal="center" vertical="center"/>
    </xf>
    <xf numFmtId="0" fontId="43" fillId="0" borderId="0" xfId="0" applyFont="1" applyAlignment="1">
      <alignment horizontal="center" vertical="center" wrapText="1"/>
    </xf>
    <xf numFmtId="164" fontId="43" fillId="0" borderId="0" xfId="0" applyNumberFormat="1" applyFont="1" applyAlignment="1">
      <alignment horizontal="center" vertical="center" wrapText="1"/>
    </xf>
    <xf numFmtId="164" fontId="43" fillId="0" borderId="0" xfId="0" applyNumberFormat="1" applyFont="1" applyAlignment="1">
      <alignment horizontal="center" vertical="center"/>
    </xf>
    <xf numFmtId="1" fontId="43" fillId="0" borderId="0" xfId="0" applyNumberFormat="1" applyFont="1" applyAlignment="1">
      <alignment horizontal="center" vertical="center"/>
    </xf>
    <xf numFmtId="9" fontId="43" fillId="0" borderId="0" xfId="192" applyFont="1" applyBorder="1" applyAlignment="1">
      <alignment horizontal="center" vertical="center"/>
    </xf>
    <xf numFmtId="0" fontId="43" fillId="0" borderId="0" xfId="0" applyFont="1" applyAlignment="1">
      <alignment horizontal="left" vertical="center" wrapText="1"/>
    </xf>
    <xf numFmtId="0" fontId="43" fillId="0" borderId="0" xfId="0" applyFont="1" applyAlignment="1">
      <alignment vertical="center" wrapText="1"/>
    </xf>
    <xf numFmtId="164" fontId="30" fillId="15" borderId="0" xfId="129" applyNumberFormat="1" applyFont="1" applyFill="1" applyAlignment="1">
      <alignment horizontal="right" wrapText="1"/>
    </xf>
    <xf numFmtId="164" fontId="30" fillId="15" borderId="0" xfId="129" applyNumberFormat="1" applyFont="1" applyFill="1" applyAlignment="1">
      <alignment horizontal="center"/>
    </xf>
    <xf numFmtId="0" fontId="13" fillId="15" borderId="0" xfId="126" applyFont="1" applyFill="1" applyAlignment="1">
      <alignment horizontal="center"/>
    </xf>
    <xf numFmtId="164" fontId="30" fillId="15" borderId="0" xfId="129" applyNumberFormat="1" applyFont="1" applyFill="1" applyAlignment="1">
      <alignment horizontal="right"/>
    </xf>
    <xf numFmtId="1" fontId="30" fillId="15" borderId="0" xfId="129" applyNumberFormat="1" applyFont="1" applyFill="1" applyAlignment="1">
      <alignment horizontal="right"/>
    </xf>
    <xf numFmtId="0" fontId="13" fillId="15" borderId="0" xfId="203" applyFont="1" applyFill="1" applyAlignment="1">
      <alignment horizontal="center"/>
    </xf>
    <xf numFmtId="164" fontId="13" fillId="15" borderId="0" xfId="203" applyNumberFormat="1" applyFont="1" applyFill="1" applyAlignment="1">
      <alignment horizontal="center"/>
    </xf>
    <xf numFmtId="0" fontId="13" fillId="0" borderId="9" xfId="205" applyFont="1" applyBorder="1" applyAlignment="1">
      <alignment vertical="center" wrapText="1"/>
    </xf>
    <xf numFmtId="0" fontId="28" fillId="14" borderId="9" xfId="128" applyFont="1" applyFill="1" applyBorder="1" applyAlignment="1">
      <alignment horizontal="left" vertical="center" wrapText="1"/>
    </xf>
    <xf numFmtId="0" fontId="45" fillId="0" borderId="9" xfId="128" applyFont="1" applyBorder="1" applyAlignment="1">
      <alignment vertical="center" wrapText="1"/>
    </xf>
    <xf numFmtId="0" fontId="13" fillId="0" borderId="9" xfId="128" applyFont="1" applyBorder="1" applyAlignment="1">
      <alignment horizontal="left" vertical="center" wrapText="1"/>
    </xf>
    <xf numFmtId="0" fontId="28" fillId="11" borderId="9" xfId="128" applyFont="1" applyFill="1" applyBorder="1" applyAlignment="1">
      <alignment horizontal="left" vertical="center" wrapText="1"/>
    </xf>
    <xf numFmtId="0" fontId="45" fillId="0" borderId="9" xfId="0" applyFont="1" applyBorder="1" applyAlignment="1">
      <alignment vertical="center" wrapText="1"/>
    </xf>
    <xf numFmtId="0" fontId="34" fillId="0" borderId="0" xfId="0" applyFont="1"/>
    <xf numFmtId="0" fontId="22" fillId="17" borderId="8" xfId="128" applyFont="1" applyFill="1" applyBorder="1" applyAlignment="1">
      <alignment horizontal="center" vertical="center" wrapText="1"/>
    </xf>
    <xf numFmtId="0" fontId="22" fillId="17" borderId="8" xfId="128" applyFont="1" applyFill="1" applyBorder="1" applyAlignment="1">
      <alignment horizontal="center" vertical="center"/>
    </xf>
    <xf numFmtId="164" fontId="22" fillId="17" borderId="8" xfId="128" applyNumberFormat="1" applyFont="1" applyFill="1" applyBorder="1" applyAlignment="1">
      <alignment horizontal="center" vertical="center"/>
    </xf>
    <xf numFmtId="0" fontId="34" fillId="0" borderId="8" xfId="0" applyFont="1" applyBorder="1"/>
    <xf numFmtId="1" fontId="22" fillId="17" borderId="8" xfId="192" applyNumberFormat="1" applyFont="1" applyFill="1" applyBorder="1" applyAlignment="1">
      <alignment horizontal="center" vertical="center" wrapText="1"/>
    </xf>
    <xf numFmtId="164" fontId="27" fillId="17" borderId="8" xfId="128" applyNumberFormat="1" applyFont="1" applyFill="1" applyBorder="1" applyAlignment="1">
      <alignment horizontal="center" vertical="center" wrapText="1"/>
    </xf>
    <xf numFmtId="49" fontId="28" fillId="0" borderId="8" xfId="128" applyNumberFormat="1" applyFont="1" applyBorder="1" applyAlignment="1">
      <alignment vertical="center" wrapText="1"/>
    </xf>
    <xf numFmtId="0" fontId="28" fillId="0" borderId="8" xfId="128" applyFont="1" applyBorder="1" applyAlignment="1">
      <alignment vertical="center"/>
    </xf>
    <xf numFmtId="0" fontId="28" fillId="0" borderId="8" xfId="128" applyFont="1" applyBorder="1" applyAlignment="1">
      <alignment horizontal="left" vertical="center" wrapText="1"/>
    </xf>
    <xf numFmtId="0" fontId="39" fillId="0" borderId="8" xfId="128" applyFont="1" applyBorder="1" applyAlignment="1">
      <alignment horizontal="center" vertical="center"/>
    </xf>
    <xf numFmtId="164" fontId="28" fillId="0" borderId="8" xfId="128" applyNumberFormat="1" applyFont="1" applyBorder="1" applyAlignment="1">
      <alignment horizontal="center" vertical="center" wrapText="1"/>
    </xf>
    <xf numFmtId="164" fontId="28" fillId="0" borderId="8" xfId="128" applyNumberFormat="1" applyFont="1" applyBorder="1" applyAlignment="1">
      <alignment horizontal="center" vertical="center"/>
    </xf>
    <xf numFmtId="1" fontId="28" fillId="0" borderId="8" xfId="128" applyNumberFormat="1" applyFont="1" applyBorder="1" applyAlignment="1">
      <alignment horizontal="center"/>
    </xf>
    <xf numFmtId="9" fontId="28" fillId="0" borderId="8" xfId="192" applyFont="1" applyBorder="1" applyAlignment="1">
      <alignment horizontal="center" vertical="center"/>
    </xf>
    <xf numFmtId="0" fontId="28" fillId="0" borderId="8" xfId="128" applyFont="1" applyBorder="1" applyAlignment="1">
      <alignment horizontal="center" vertical="center"/>
    </xf>
    <xf numFmtId="1" fontId="28" fillId="0" borderId="8" xfId="128" applyNumberFormat="1" applyFont="1" applyBorder="1" applyAlignment="1">
      <alignment horizontal="center" vertical="center"/>
    </xf>
    <xf numFmtId="0" fontId="28" fillId="0" borderId="8" xfId="128" applyFont="1" applyBorder="1" applyAlignment="1">
      <alignment wrapText="1"/>
    </xf>
    <xf numFmtId="0" fontId="50" fillId="0" borderId="0" xfId="146" applyFont="1" applyAlignment="1">
      <alignment wrapText="1"/>
    </xf>
    <xf numFmtId="0" fontId="28" fillId="0" borderId="0" xfId="128" applyFont="1" applyAlignment="1">
      <alignment horizontal="left" wrapText="1"/>
    </xf>
    <xf numFmtId="49" fontId="28" fillId="0" borderId="8" xfId="0" applyNumberFormat="1" applyFont="1" applyBorder="1" applyAlignment="1">
      <alignment vertical="center" wrapText="1"/>
    </xf>
    <xf numFmtId="0" fontId="28" fillId="0" borderId="8" xfId="0" applyFont="1" applyBorder="1" applyAlignment="1">
      <alignment vertical="center"/>
    </xf>
    <xf numFmtId="0" fontId="13" fillId="0" borderId="8" xfId="205" applyFont="1" applyBorder="1" applyAlignment="1">
      <alignment horizontal="left" vertical="center" wrapText="1"/>
    </xf>
    <xf numFmtId="0" fontId="39" fillId="0" borderId="8" xfId="0" applyFont="1" applyBorder="1" applyAlignment="1">
      <alignment horizontal="center" vertical="center"/>
    </xf>
    <xf numFmtId="164" fontId="28" fillId="0" borderId="8" xfId="0" applyNumberFormat="1" applyFont="1" applyBorder="1" applyAlignment="1">
      <alignment horizontal="center" vertical="center" wrapText="1"/>
    </xf>
    <xf numFmtId="0" fontId="28" fillId="0" borderId="8" xfId="0" applyFont="1" applyBorder="1" applyAlignment="1">
      <alignment horizontal="center" vertical="center"/>
    </xf>
    <xf numFmtId="1" fontId="28" fillId="0" borderId="8" xfId="0" applyNumberFormat="1" applyFont="1" applyBorder="1" applyAlignment="1">
      <alignment horizontal="center" vertical="center"/>
    </xf>
    <xf numFmtId="164" fontId="28" fillId="0" borderId="8" xfId="0" applyNumberFormat="1" applyFont="1" applyBorder="1" applyAlignment="1">
      <alignment horizontal="center" vertical="center"/>
    </xf>
    <xf numFmtId="0" fontId="28" fillId="0" borderId="8" xfId="0" applyFont="1" applyBorder="1" applyAlignment="1">
      <alignment wrapText="1"/>
    </xf>
    <xf numFmtId="0" fontId="13" fillId="0" borderId="0" xfId="128" applyFont="1" applyAlignment="1">
      <alignment wrapText="1"/>
    </xf>
    <xf numFmtId="0" fontId="28" fillId="0" borderId="8" xfId="128" applyFont="1" applyBorder="1" applyAlignment="1">
      <alignment vertical="center" wrapText="1"/>
    </xf>
    <xf numFmtId="0" fontId="39" fillId="0" borderId="8" xfId="128" applyFont="1" applyBorder="1" applyAlignment="1">
      <alignment horizontal="center" vertical="center" wrapText="1"/>
    </xf>
    <xf numFmtId="0" fontId="28" fillId="0" borderId="8" xfId="128" applyFont="1" applyBorder="1" applyAlignment="1">
      <alignment horizontal="center" vertical="center" wrapText="1"/>
    </xf>
    <xf numFmtId="1" fontId="28" fillId="0" borderId="8" xfId="128" applyNumberFormat="1" applyFont="1" applyBorder="1" applyAlignment="1">
      <alignment horizontal="center" vertical="center" wrapText="1"/>
    </xf>
    <xf numFmtId="164" fontId="13" fillId="0" borderId="8" xfId="128" applyNumberFormat="1" applyFont="1" applyBorder="1" applyAlignment="1">
      <alignment horizontal="center" vertical="center" wrapText="1"/>
    </xf>
    <xf numFmtId="0" fontId="43" fillId="0" borderId="0" xfId="207" applyFont="1"/>
    <xf numFmtId="0" fontId="28" fillId="0" borderId="8" xfId="0" applyFont="1" applyBorder="1" applyAlignment="1">
      <alignment horizontal="left" vertical="center" wrapText="1"/>
    </xf>
    <xf numFmtId="0" fontId="39" fillId="0" borderId="8" xfId="0" applyFont="1" applyBorder="1" applyAlignment="1">
      <alignment horizontal="center" vertical="center" wrapText="1"/>
    </xf>
    <xf numFmtId="49" fontId="13" fillId="0" borderId="8" xfId="128" applyNumberFormat="1" applyFont="1" applyBorder="1" applyAlignment="1">
      <alignment vertical="center" wrapText="1"/>
    </xf>
    <xf numFmtId="0" fontId="13" fillId="0" borderId="8" xfId="128" applyFont="1" applyBorder="1" applyAlignment="1">
      <alignment vertical="center"/>
    </xf>
    <xf numFmtId="0" fontId="13" fillId="0" borderId="8" xfId="128" applyFont="1" applyBorder="1" applyAlignment="1">
      <alignment horizontal="left" vertical="center" wrapText="1"/>
    </xf>
    <xf numFmtId="0" fontId="13" fillId="0" borderId="8" xfId="163" applyFont="1" applyBorder="1" applyAlignment="1">
      <alignment horizontal="center" vertical="center"/>
    </xf>
    <xf numFmtId="164" fontId="13" fillId="0" borderId="8" xfId="128" applyNumberFormat="1" applyFont="1" applyBorder="1" applyAlignment="1">
      <alignment horizontal="center" vertical="center"/>
    </xf>
    <xf numFmtId="0" fontId="13" fillId="0" borderId="8" xfId="128" applyFont="1" applyBorder="1" applyAlignment="1">
      <alignment horizontal="center" vertical="center"/>
    </xf>
    <xf numFmtId="1" fontId="13" fillId="0" borderId="8" xfId="128" applyNumberFormat="1" applyFont="1" applyBorder="1" applyAlignment="1">
      <alignment horizontal="center" vertical="center"/>
    </xf>
    <xf numFmtId="0" fontId="13" fillId="0" borderId="8" xfId="128" applyFont="1" applyBorder="1" applyAlignment="1">
      <alignment vertical="center" wrapText="1"/>
    </xf>
    <xf numFmtId="0" fontId="28" fillId="12" borderId="8" xfId="0" applyFont="1" applyFill="1" applyBorder="1" applyAlignment="1">
      <alignment horizontal="left" vertical="center" wrapText="1"/>
    </xf>
    <xf numFmtId="0" fontId="39" fillId="12" borderId="8" xfId="0" applyFont="1" applyFill="1" applyBorder="1" applyAlignment="1">
      <alignment horizontal="center" vertical="center"/>
    </xf>
    <xf numFmtId="164" fontId="28" fillId="12" borderId="8" xfId="197" applyNumberFormat="1" applyFont="1" applyFill="1" applyBorder="1" applyAlignment="1">
      <alignment horizontal="center" vertical="center" wrapText="1"/>
    </xf>
    <xf numFmtId="0" fontId="28" fillId="12" borderId="8" xfId="0" applyFont="1" applyFill="1" applyBorder="1" applyAlignment="1">
      <alignment horizontal="center" vertical="center"/>
    </xf>
    <xf numFmtId="1" fontId="28" fillId="12" borderId="8" xfId="0" applyNumberFormat="1" applyFont="1" applyFill="1" applyBorder="1" applyAlignment="1">
      <alignment horizontal="center" vertical="center"/>
    </xf>
    <xf numFmtId="164" fontId="28" fillId="12" borderId="8" xfId="197" applyNumberFormat="1" applyFont="1" applyFill="1" applyBorder="1" applyAlignment="1">
      <alignment horizontal="center" vertical="center"/>
    </xf>
    <xf numFmtId="0" fontId="28" fillId="12" borderId="8" xfId="0" applyFont="1" applyFill="1" applyBorder="1" applyAlignment="1">
      <alignment wrapText="1"/>
    </xf>
    <xf numFmtId="164" fontId="28" fillId="0" borderId="8" xfId="91" applyNumberFormat="1" applyFont="1" applyFill="1" applyBorder="1" applyAlignment="1">
      <alignment horizontal="center" vertical="center" wrapText="1"/>
    </xf>
    <xf numFmtId="0" fontId="27" fillId="0" borderId="8" xfId="128" applyFont="1" applyBorder="1" applyAlignment="1">
      <alignment horizontal="center" vertical="center"/>
    </xf>
    <xf numFmtId="0" fontId="51" fillId="0" borderId="8" xfId="128" applyFont="1" applyBorder="1" applyAlignment="1">
      <alignment horizontal="center" vertical="center"/>
    </xf>
    <xf numFmtId="49" fontId="13" fillId="0" borderId="8" xfId="0" applyNumberFormat="1" applyFont="1" applyBorder="1" applyAlignment="1">
      <alignment vertical="center" wrapText="1"/>
    </xf>
    <xf numFmtId="0" fontId="13" fillId="0" borderId="8" xfId="0" applyFont="1" applyBorder="1" applyAlignment="1">
      <alignment vertical="center"/>
    </xf>
    <xf numFmtId="0" fontId="13" fillId="0" borderId="8" xfId="0" applyFont="1" applyBorder="1" applyAlignment="1">
      <alignment horizontal="left" vertical="center" wrapText="1"/>
    </xf>
    <xf numFmtId="0" fontId="27" fillId="0" borderId="8" xfId="0" applyFont="1" applyBorder="1" applyAlignment="1">
      <alignment horizontal="center" vertical="center"/>
    </xf>
    <xf numFmtId="0" fontId="13" fillId="0" borderId="8" xfId="0" applyFont="1" applyBorder="1" applyAlignment="1">
      <alignment wrapText="1"/>
    </xf>
    <xf numFmtId="164" fontId="43" fillId="0" borderId="8" xfId="68" applyNumberFormat="1" applyFont="1" applyBorder="1" applyAlignment="1">
      <alignment horizontal="center" vertical="center"/>
    </xf>
    <xf numFmtId="165" fontId="28" fillId="0" borderId="8" xfId="0" applyNumberFormat="1" applyFont="1" applyBorder="1" applyAlignment="1">
      <alignment wrapText="1"/>
    </xf>
    <xf numFmtId="164" fontId="36" fillId="0" borderId="8" xfId="0" applyNumberFormat="1" applyFont="1" applyBorder="1" applyAlignment="1">
      <alignment horizontal="center" vertical="center" wrapText="1"/>
    </xf>
    <xf numFmtId="49" fontId="50" fillId="0" borderId="8" xfId="146" applyNumberFormat="1" applyFont="1" applyBorder="1" applyAlignment="1">
      <alignment vertical="center" wrapText="1"/>
    </xf>
    <xf numFmtId="0" fontId="50" fillId="0" borderId="8" xfId="146" applyFont="1" applyBorder="1" applyAlignment="1">
      <alignment vertical="center"/>
    </xf>
    <xf numFmtId="0" fontId="50" fillId="0" borderId="8" xfId="146" applyFont="1" applyBorder="1" applyAlignment="1">
      <alignment horizontal="left" vertical="center" wrapText="1"/>
    </xf>
    <xf numFmtId="0" fontId="52" fillId="0" borderId="8" xfId="146" applyFont="1" applyBorder="1" applyAlignment="1">
      <alignment horizontal="center" vertical="center"/>
    </xf>
    <xf numFmtId="164" fontId="35" fillId="0" borderId="8" xfId="146" applyNumberFormat="1" applyFont="1" applyBorder="1" applyAlignment="1">
      <alignment horizontal="center" vertical="center"/>
    </xf>
    <xf numFmtId="0" fontId="35" fillId="0" borderId="8" xfId="146" applyFont="1" applyBorder="1" applyAlignment="1">
      <alignment horizontal="center" vertical="center"/>
    </xf>
    <xf numFmtId="1" fontId="35" fillId="0" borderId="8" xfId="146" applyNumberFormat="1" applyFont="1" applyBorder="1" applyAlignment="1">
      <alignment horizontal="center" vertical="center"/>
    </xf>
    <xf numFmtId="164" fontId="13" fillId="0" borderId="8" xfId="146" applyNumberFormat="1" applyFont="1" applyBorder="1" applyAlignment="1">
      <alignment horizontal="center" vertical="center"/>
    </xf>
    <xf numFmtId="0" fontId="50" fillId="0" borderId="8" xfId="146" applyFont="1" applyBorder="1" applyAlignment="1">
      <alignment wrapText="1"/>
    </xf>
    <xf numFmtId="49" fontId="28" fillId="0" borderId="8" xfId="128" applyNumberFormat="1" applyFont="1" applyBorder="1" applyAlignment="1">
      <alignment vertical="center"/>
    </xf>
    <xf numFmtId="164" fontId="28" fillId="0" borderId="8" xfId="14" applyNumberFormat="1" applyFont="1" applyBorder="1" applyAlignment="1">
      <alignment horizontal="center" vertical="center"/>
    </xf>
    <xf numFmtId="49" fontId="28" fillId="0" borderId="8" xfId="128" applyNumberFormat="1" applyFont="1" applyBorder="1" applyAlignment="1">
      <alignment horizontal="left" vertical="center" wrapText="1"/>
    </xf>
    <xf numFmtId="0" fontId="28" fillId="0" borderId="8" xfId="128" applyFont="1" applyBorder="1" applyAlignment="1">
      <alignment horizontal="left" vertical="center"/>
    </xf>
    <xf numFmtId="0" fontId="53" fillId="0" borderId="0" xfId="0" applyFont="1" applyAlignment="1">
      <alignment wrapText="1"/>
    </xf>
    <xf numFmtId="0" fontId="13" fillId="0" borderId="8" xfId="0" applyFont="1" applyBorder="1" applyAlignment="1">
      <alignment horizontal="center" vertical="center"/>
    </xf>
    <xf numFmtId="0" fontId="28" fillId="0" borderId="8" xfId="0" applyFont="1" applyBorder="1" applyAlignment="1">
      <alignment vertical="center" wrapText="1"/>
    </xf>
    <xf numFmtId="49" fontId="54" fillId="0" borderId="8" xfId="0" applyNumberFormat="1" applyFont="1" applyBorder="1" applyAlignment="1">
      <alignment horizontal="left" vertical="center" wrapText="1"/>
    </xf>
    <xf numFmtId="165" fontId="28" fillId="0" borderId="8" xfId="128" applyNumberFormat="1" applyFont="1" applyBorder="1" applyAlignment="1">
      <alignment horizontal="center" vertical="center" wrapText="1"/>
    </xf>
    <xf numFmtId="0" fontId="13" fillId="0" borderId="0" xfId="128" applyFont="1" applyAlignment="1">
      <alignment vertical="center" wrapText="1"/>
    </xf>
    <xf numFmtId="0" fontId="13" fillId="0" borderId="8" xfId="0" applyFont="1" applyBorder="1" applyAlignment="1">
      <alignment vertical="center" wrapText="1"/>
    </xf>
    <xf numFmtId="0" fontId="13" fillId="0" borderId="8" xfId="0" applyFont="1" applyBorder="1" applyAlignment="1">
      <alignment horizontal="center" vertical="center" wrapText="1"/>
    </xf>
    <xf numFmtId="164" fontId="13" fillId="0" borderId="8" xfId="0" applyNumberFormat="1" applyFont="1" applyBorder="1" applyAlignment="1">
      <alignment horizontal="center" vertical="center" wrapText="1"/>
    </xf>
    <xf numFmtId="1" fontId="13" fillId="0" borderId="8" xfId="0" applyNumberFormat="1" applyFont="1" applyBorder="1" applyAlignment="1">
      <alignment horizontal="center" vertical="center" wrapText="1"/>
    </xf>
    <xf numFmtId="9" fontId="13" fillId="0" borderId="8" xfId="192" applyFont="1" applyFill="1" applyBorder="1" applyAlignment="1">
      <alignment horizontal="center" vertical="center" wrapText="1"/>
    </xf>
    <xf numFmtId="1" fontId="13" fillId="0" borderId="8" xfId="0" applyNumberFormat="1" applyFont="1" applyBorder="1" applyAlignment="1">
      <alignment horizontal="center" wrapText="1"/>
    </xf>
    <xf numFmtId="9" fontId="13" fillId="0" borderId="8" xfId="192" applyFont="1" applyBorder="1" applyAlignment="1">
      <alignment horizontal="center" vertical="center"/>
    </xf>
    <xf numFmtId="164" fontId="13" fillId="0" borderId="8" xfId="0" applyNumberFormat="1" applyFont="1" applyBorder="1" applyAlignment="1">
      <alignment horizontal="center" vertical="center"/>
    </xf>
    <xf numFmtId="164" fontId="13" fillId="0" borderId="8" xfId="0" applyNumberFormat="1" applyFont="1" applyBorder="1" applyAlignment="1">
      <alignment vertical="center" wrapText="1"/>
    </xf>
    <xf numFmtId="0" fontId="23" fillId="0" borderId="8" xfId="128" applyFont="1" applyBorder="1" applyAlignment="1">
      <alignment horizontal="center" vertical="center"/>
    </xf>
    <xf numFmtId="164" fontId="26" fillId="0" borderId="8" xfId="14" applyNumberFormat="1" applyFont="1" applyFill="1" applyBorder="1" applyAlignment="1">
      <alignment horizontal="center" vertical="center"/>
    </xf>
    <xf numFmtId="164" fontId="26" fillId="0" borderId="8" xfId="14" applyNumberFormat="1" applyFont="1" applyBorder="1" applyAlignment="1">
      <alignment horizontal="center" vertical="center"/>
    </xf>
    <xf numFmtId="1" fontId="13" fillId="0" borderId="8" xfId="0" applyNumberFormat="1" applyFont="1" applyBorder="1" applyAlignment="1">
      <alignment wrapText="1"/>
    </xf>
    <xf numFmtId="9" fontId="23" fillId="0" borderId="8" xfId="192" applyFont="1" applyBorder="1" applyAlignment="1">
      <alignment horizontal="center" vertical="center"/>
    </xf>
    <xf numFmtId="164" fontId="26" fillId="0" borderId="8" xfId="128" applyNumberFormat="1" applyFont="1" applyBorder="1" applyAlignment="1">
      <alignment horizontal="center" vertical="center"/>
    </xf>
    <xf numFmtId="164" fontId="23" fillId="0" borderId="8" xfId="128" applyNumberFormat="1" applyFont="1" applyBorder="1" applyAlignment="1">
      <alignment horizontal="center" vertical="center"/>
    </xf>
    <xf numFmtId="0" fontId="23" fillId="0" borderId="8" xfId="128" applyFont="1" applyBorder="1" applyAlignment="1">
      <alignment horizontal="right" vertical="center"/>
    </xf>
    <xf numFmtId="164" fontId="22" fillId="0" borderId="8" xfId="14" applyNumberFormat="1" applyFont="1" applyFill="1" applyBorder="1" applyAlignment="1">
      <alignment horizontal="center" vertical="center"/>
    </xf>
    <xf numFmtId="1" fontId="23" fillId="0" borderId="8" xfId="128" applyNumberFormat="1" applyFont="1" applyBorder="1" applyAlignment="1">
      <alignment horizontal="center" vertical="center"/>
    </xf>
    <xf numFmtId="1" fontId="22" fillId="0" borderId="8" xfId="14" applyNumberFormat="1" applyFont="1" applyFill="1" applyBorder="1" applyAlignment="1">
      <alignment horizontal="center"/>
    </xf>
    <xf numFmtId="1" fontId="22" fillId="0" borderId="8" xfId="128" applyNumberFormat="1" applyFont="1" applyBorder="1" applyAlignment="1">
      <alignment vertical="center"/>
    </xf>
    <xf numFmtId="164" fontId="23" fillId="0" borderId="8" xfId="128" applyNumberFormat="1" applyFont="1" applyBorder="1" applyAlignment="1">
      <alignment vertical="center"/>
    </xf>
    <xf numFmtId="1" fontId="23" fillId="0" borderId="8" xfId="128" applyNumberFormat="1" applyFont="1" applyBorder="1" applyAlignment="1">
      <alignment vertical="center"/>
    </xf>
    <xf numFmtId="5" fontId="22" fillId="8" borderId="8" xfId="68" applyNumberFormat="1" applyFont="1" applyFill="1" applyBorder="1" applyAlignment="1">
      <alignment horizontal="center" vertical="center"/>
    </xf>
    <xf numFmtId="164" fontId="27" fillId="8" borderId="8" xfId="128" applyNumberFormat="1" applyFont="1" applyFill="1" applyBorder="1" applyAlignment="1">
      <alignment vertical="center"/>
    </xf>
    <xf numFmtId="0" fontId="28" fillId="0" borderId="0" xfId="0" applyFont="1" applyAlignment="1">
      <alignment vertical="center" wrapText="1"/>
    </xf>
    <xf numFmtId="164" fontId="43" fillId="0" borderId="8" xfId="68" applyNumberFormat="1" applyFont="1" applyBorder="1" applyAlignment="1" applyProtection="1">
      <alignment horizontal="center" vertical="center"/>
      <protection hidden="1"/>
    </xf>
    <xf numFmtId="164" fontId="43" fillId="0" borderId="8" xfId="128" applyNumberFormat="1" applyFont="1" applyBorder="1" applyAlignment="1">
      <alignment horizontal="center" vertical="center" wrapText="1"/>
    </xf>
    <xf numFmtId="0" fontId="51" fillId="0" borderId="0" xfId="0" applyFont="1" applyAlignment="1">
      <alignment wrapText="1"/>
    </xf>
    <xf numFmtId="0" fontId="28" fillId="0" borderId="8" xfId="0" applyFont="1" applyBorder="1" applyAlignment="1">
      <alignment horizontal="center" vertical="center" wrapText="1"/>
    </xf>
    <xf numFmtId="1" fontId="28" fillId="0" borderId="8" xfId="0" applyNumberFormat="1" applyFont="1" applyBorder="1" applyAlignment="1">
      <alignment horizontal="center" vertical="center" wrapText="1"/>
    </xf>
    <xf numFmtId="0" fontId="28" fillId="0" borderId="8" xfId="0" applyFont="1" applyBorder="1" applyAlignment="1">
      <alignment horizontal="left" wrapText="1"/>
    </xf>
    <xf numFmtId="0" fontId="45" fillId="0" borderId="8" xfId="128" applyFont="1" applyBorder="1" applyAlignment="1">
      <alignment horizontal="left" vertical="center" wrapText="1"/>
    </xf>
    <xf numFmtId="0" fontId="48" fillId="0" borderId="8" xfId="128" applyFont="1" applyBorder="1" applyAlignment="1">
      <alignment horizontal="center" vertical="center"/>
    </xf>
    <xf numFmtId="164" fontId="45" fillId="0" borderId="8" xfId="128" applyNumberFormat="1" applyFont="1" applyBorder="1" applyAlignment="1">
      <alignment horizontal="center" vertical="center" wrapText="1"/>
    </xf>
    <xf numFmtId="0" fontId="45" fillId="0" borderId="8" xfId="128" applyFont="1" applyBorder="1" applyAlignment="1">
      <alignment horizontal="center" vertical="center"/>
    </xf>
    <xf numFmtId="1" fontId="45" fillId="0" borderId="8" xfId="128" applyNumberFormat="1" applyFont="1" applyBorder="1" applyAlignment="1">
      <alignment horizontal="center" vertical="center"/>
    </xf>
    <xf numFmtId="164" fontId="45" fillId="0" borderId="8" xfId="68" applyNumberFormat="1" applyFont="1" applyBorder="1" applyAlignment="1">
      <alignment horizontal="center" vertical="center" wrapText="1"/>
    </xf>
    <xf numFmtId="164" fontId="28" fillId="12" borderId="8" xfId="0" applyNumberFormat="1" applyFont="1" applyFill="1" applyBorder="1" applyAlignment="1">
      <alignment horizontal="center" vertical="center"/>
    </xf>
    <xf numFmtId="164" fontId="28" fillId="0" borderId="8" xfId="68" applyNumberFormat="1" applyFont="1" applyBorder="1" applyAlignment="1">
      <alignment horizontal="center" vertical="center"/>
    </xf>
    <xf numFmtId="0" fontId="13" fillId="12" borderId="8" xfId="128" applyFont="1" applyFill="1" applyBorder="1" applyAlignment="1">
      <alignment horizontal="left" vertical="center" wrapText="1"/>
    </xf>
    <xf numFmtId="0" fontId="27" fillId="12" borderId="8" xfId="128" applyFont="1" applyFill="1" applyBorder="1" applyAlignment="1">
      <alignment horizontal="center" vertical="center"/>
    </xf>
    <xf numFmtId="164" fontId="13" fillId="12" borderId="8" xfId="128" applyNumberFormat="1" applyFont="1" applyFill="1" applyBorder="1" applyAlignment="1">
      <alignment horizontal="center" vertical="center" wrapText="1"/>
    </xf>
    <xf numFmtId="0" fontId="13" fillId="12" borderId="8" xfId="128" applyFont="1" applyFill="1" applyBorder="1" applyAlignment="1">
      <alignment horizontal="center" vertical="center"/>
    </xf>
    <xf numFmtId="1" fontId="13" fillId="12" borderId="8" xfId="128" applyNumberFormat="1" applyFont="1" applyFill="1" applyBorder="1" applyAlignment="1">
      <alignment horizontal="center" vertical="center"/>
    </xf>
    <xf numFmtId="164" fontId="13" fillId="12" borderId="8" xfId="128" applyNumberFormat="1" applyFont="1" applyFill="1" applyBorder="1" applyAlignment="1">
      <alignment horizontal="center" vertical="center"/>
    </xf>
    <xf numFmtId="0" fontId="13" fillId="12" borderId="8" xfId="128" applyFont="1" applyFill="1" applyBorder="1" applyAlignment="1">
      <alignment wrapText="1"/>
    </xf>
    <xf numFmtId="0" fontId="28" fillId="0" borderId="8" xfId="128" applyFont="1" applyBorder="1" applyAlignment="1">
      <alignment horizontal="left" wrapText="1"/>
    </xf>
    <xf numFmtId="8" fontId="28" fillId="0" borderId="8" xfId="128" applyNumberFormat="1" applyFont="1" applyBorder="1" applyAlignment="1">
      <alignment wrapText="1"/>
    </xf>
    <xf numFmtId="164" fontId="43" fillId="0" borderId="8" xfId="0" applyNumberFormat="1" applyFont="1" applyBorder="1" applyAlignment="1">
      <alignment horizontal="center" vertical="center"/>
    </xf>
    <xf numFmtId="0" fontId="28" fillId="0" borderId="8" xfId="14" applyNumberFormat="1" applyFont="1" applyBorder="1" applyAlignment="1">
      <alignment horizontal="center" vertical="center"/>
    </xf>
    <xf numFmtId="1" fontId="28" fillId="0" borderId="8" xfId="14" applyNumberFormat="1" applyFont="1" applyBorder="1" applyAlignment="1">
      <alignment horizontal="center" vertical="center"/>
    </xf>
    <xf numFmtId="164" fontId="13" fillId="0" borderId="8" xfId="68" applyNumberFormat="1" applyFont="1" applyBorder="1" applyAlignment="1">
      <alignment horizontal="center" vertical="center"/>
    </xf>
    <xf numFmtId="0" fontId="28" fillId="12" borderId="8" xfId="128" applyFont="1" applyFill="1" applyBorder="1" applyAlignment="1">
      <alignment horizontal="left" vertical="center" wrapText="1"/>
    </xf>
    <xf numFmtId="0" fontId="39" fillId="12" borderId="8" xfId="128" applyFont="1" applyFill="1" applyBorder="1" applyAlignment="1">
      <alignment horizontal="center" vertical="center"/>
    </xf>
    <xf numFmtId="164" fontId="28" fillId="12" borderId="8" xfId="128" applyNumberFormat="1" applyFont="1" applyFill="1" applyBorder="1" applyAlignment="1">
      <alignment horizontal="center" vertical="center" wrapText="1"/>
    </xf>
    <xf numFmtId="0" fontId="28" fillId="12" borderId="8" xfId="128" applyFont="1" applyFill="1" applyBorder="1" applyAlignment="1">
      <alignment horizontal="center" vertical="center"/>
    </xf>
    <xf numFmtId="1" fontId="28" fillId="12" borderId="8" xfId="128" applyNumberFormat="1" applyFont="1" applyFill="1" applyBorder="1" applyAlignment="1">
      <alignment horizontal="center" vertical="center"/>
    </xf>
    <xf numFmtId="164" fontId="28" fillId="12" borderId="8" xfId="128" applyNumberFormat="1" applyFont="1" applyFill="1" applyBorder="1" applyAlignment="1">
      <alignment horizontal="center" vertical="center"/>
    </xf>
    <xf numFmtId="0" fontId="28" fillId="12" borderId="8" xfId="128" applyFont="1" applyFill="1" applyBorder="1" applyAlignment="1">
      <alignment wrapText="1"/>
    </xf>
    <xf numFmtId="49" fontId="43" fillId="0" borderId="8" xfId="207" applyNumberFormat="1" applyFont="1" applyBorder="1" applyAlignment="1">
      <alignment vertical="center" wrapText="1"/>
    </xf>
    <xf numFmtId="0" fontId="43" fillId="0" borderId="8" xfId="207" applyFont="1" applyBorder="1" applyAlignment="1">
      <alignment vertical="center"/>
    </xf>
    <xf numFmtId="0" fontId="28" fillId="0" borderId="8" xfId="207" applyFont="1" applyBorder="1" applyAlignment="1">
      <alignment horizontal="left" vertical="center" wrapText="1"/>
    </xf>
    <xf numFmtId="0" fontId="39" fillId="0" borderId="8" xfId="207" applyFont="1" applyBorder="1" applyAlignment="1">
      <alignment horizontal="center" vertical="center"/>
    </xf>
    <xf numFmtId="164" fontId="28" fillId="0" borderId="8" xfId="207" applyNumberFormat="1" applyFont="1" applyBorder="1" applyAlignment="1">
      <alignment horizontal="center" vertical="center" wrapText="1"/>
    </xf>
    <xf numFmtId="0" fontId="28" fillId="0" borderId="8" xfId="207" applyFont="1" applyBorder="1" applyAlignment="1">
      <alignment horizontal="center" vertical="center"/>
    </xf>
    <xf numFmtId="1" fontId="28" fillId="0" borderId="8" xfId="207" applyNumberFormat="1" applyFont="1" applyBorder="1" applyAlignment="1">
      <alignment horizontal="center" vertical="center"/>
    </xf>
    <xf numFmtId="164" fontId="28" fillId="0" borderId="8" xfId="207" applyNumberFormat="1" applyFont="1" applyBorder="1" applyAlignment="1">
      <alignment horizontal="center" vertical="center"/>
    </xf>
    <xf numFmtId="43" fontId="28" fillId="0" borderId="8" xfId="207" applyNumberFormat="1" applyFont="1" applyBorder="1" applyAlignment="1">
      <alignment wrapText="1"/>
    </xf>
    <xf numFmtId="164" fontId="45" fillId="0" borderId="8" xfId="128" applyNumberFormat="1" applyFont="1" applyBorder="1" applyAlignment="1">
      <alignment horizontal="center" vertical="center"/>
    </xf>
    <xf numFmtId="0" fontId="55" fillId="0" borderId="0" xfId="128" applyFont="1" applyAlignment="1">
      <alignment wrapText="1"/>
    </xf>
    <xf numFmtId="164" fontId="28" fillId="0" borderId="8" xfId="68" applyNumberFormat="1" applyFont="1" applyFill="1" applyBorder="1" applyAlignment="1">
      <alignment horizontal="center" vertical="center"/>
    </xf>
    <xf numFmtId="165" fontId="28" fillId="0" borderId="8" xfId="0" applyNumberFormat="1" applyFont="1" applyBorder="1" applyAlignment="1">
      <alignment horizontal="center" wrapText="1"/>
    </xf>
    <xf numFmtId="164" fontId="28" fillId="0" borderId="8" xfId="68" applyNumberFormat="1" applyFont="1" applyBorder="1" applyAlignment="1">
      <alignment horizontal="center" vertical="center" wrapText="1"/>
    </xf>
    <xf numFmtId="164" fontId="13" fillId="0" borderId="8" xfId="68" applyNumberFormat="1" applyFont="1" applyFill="1" applyBorder="1" applyAlignment="1">
      <alignment horizontal="center" vertical="center"/>
    </xf>
    <xf numFmtId="0" fontId="35" fillId="0" borderId="8" xfId="146" applyFont="1" applyBorder="1" applyAlignment="1">
      <alignment horizontal="left" vertical="center" wrapText="1"/>
    </xf>
    <xf numFmtId="0" fontId="28" fillId="11" borderId="8" xfId="0" applyFont="1" applyFill="1" applyBorder="1" applyAlignment="1">
      <alignment horizontal="left" vertical="center" wrapText="1"/>
    </xf>
    <xf numFmtId="0" fontId="56" fillId="0" borderId="8" xfId="0" applyFont="1" applyBorder="1" applyAlignment="1">
      <alignment horizontal="center" wrapText="1"/>
    </xf>
    <xf numFmtId="0" fontId="57" fillId="0" borderId="0" xfId="128" applyFont="1" applyAlignment="1">
      <alignment wrapText="1"/>
    </xf>
    <xf numFmtId="0" fontId="54" fillId="0" borderId="8" xfId="0" applyFont="1" applyBorder="1" applyAlignment="1">
      <alignment horizontal="left" vertical="center" wrapText="1"/>
    </xf>
    <xf numFmtId="44" fontId="28" fillId="0" borderId="8" xfId="68" applyFont="1" applyBorder="1" applyAlignment="1">
      <alignment horizontal="left" vertical="center" wrapText="1"/>
    </xf>
    <xf numFmtId="164" fontId="51" fillId="0" borderId="8" xfId="128" applyNumberFormat="1" applyFont="1" applyBorder="1" applyAlignment="1">
      <alignment horizontal="center" vertical="center"/>
    </xf>
    <xf numFmtId="0" fontId="43" fillId="0" borderId="8" xfId="128" applyFont="1" applyBorder="1" applyAlignment="1">
      <alignment horizontal="left" vertical="center" wrapText="1"/>
    </xf>
    <xf numFmtId="0" fontId="58" fillId="0" borderId="8" xfId="128" applyFont="1" applyBorder="1" applyAlignment="1">
      <alignment horizontal="center" vertical="center"/>
    </xf>
    <xf numFmtId="0" fontId="43" fillId="0" borderId="8" xfId="128" applyFont="1" applyBorder="1" applyAlignment="1">
      <alignment horizontal="center" vertical="center"/>
    </xf>
    <xf numFmtId="1" fontId="43" fillId="0" borderId="8" xfId="128" applyNumberFormat="1" applyFont="1" applyBorder="1" applyAlignment="1">
      <alignment horizontal="center" vertical="center"/>
    </xf>
    <xf numFmtId="164" fontId="43" fillId="0" borderId="8" xfId="128" applyNumberFormat="1" applyFont="1" applyBorder="1" applyAlignment="1">
      <alignment horizontal="center" vertical="center"/>
    </xf>
    <xf numFmtId="0" fontId="28" fillId="0" borderId="8" xfId="207" applyFont="1" applyBorder="1" applyAlignment="1">
      <alignment wrapText="1"/>
    </xf>
    <xf numFmtId="165" fontId="28" fillId="0" borderId="8" xfId="0" applyNumberFormat="1" applyFont="1" applyBorder="1" applyAlignment="1">
      <alignment horizontal="center" vertical="center" wrapText="1"/>
    </xf>
    <xf numFmtId="165" fontId="28" fillId="0" borderId="8" xfId="128" applyNumberFormat="1" applyFont="1" applyBorder="1" applyAlignment="1">
      <alignment horizontal="center" vertical="center"/>
    </xf>
    <xf numFmtId="0" fontId="13" fillId="0" borderId="8" xfId="205" applyFont="1" applyBorder="1" applyAlignment="1">
      <alignment horizontal="center" vertical="center"/>
    </xf>
    <xf numFmtId="165" fontId="13" fillId="0" borderId="8" xfId="128" applyNumberFormat="1" applyFont="1" applyBorder="1" applyAlignment="1">
      <alignment horizontal="center" vertical="center"/>
    </xf>
    <xf numFmtId="165" fontId="13" fillId="0" borderId="8" xfId="128" applyNumberFormat="1" applyFont="1" applyBorder="1" applyAlignment="1">
      <alignment horizontal="center" vertical="center" wrapText="1"/>
    </xf>
    <xf numFmtId="165" fontId="28" fillId="0" borderId="8" xfId="0" applyNumberFormat="1" applyFont="1" applyBorder="1" applyAlignment="1">
      <alignment horizontal="center" vertical="center"/>
    </xf>
    <xf numFmtId="164" fontId="28" fillId="18" borderId="8" xfId="128" applyNumberFormat="1" applyFont="1" applyFill="1" applyBorder="1" applyAlignment="1">
      <alignment horizontal="center" vertical="center"/>
    </xf>
    <xf numFmtId="0" fontId="51" fillId="0" borderId="8" xfId="128" applyFont="1" applyBorder="1" applyAlignment="1">
      <alignment wrapText="1"/>
    </xf>
    <xf numFmtId="0" fontId="27" fillId="0" borderId="8" xfId="128" applyFont="1" applyBorder="1" applyAlignment="1">
      <alignment horizontal="center" vertical="center" wrapText="1"/>
    </xf>
    <xf numFmtId="0" fontId="13" fillId="0" borderId="8" xfId="128" applyFont="1" applyBorder="1" applyAlignment="1">
      <alignment horizontal="center" vertical="center" wrapText="1"/>
    </xf>
    <xf numFmtId="1" fontId="13" fillId="0" borderId="8" xfId="128" applyNumberFormat="1" applyFont="1" applyBorder="1" applyAlignment="1">
      <alignment horizontal="center" vertical="center" wrapText="1"/>
    </xf>
    <xf numFmtId="165" fontId="28" fillId="0" borderId="8" xfId="128" applyNumberFormat="1" applyFont="1" applyBorder="1" applyAlignment="1">
      <alignment wrapText="1"/>
    </xf>
    <xf numFmtId="164" fontId="28" fillId="0" borderId="8" xfId="197" applyNumberFormat="1" applyFont="1" applyBorder="1" applyAlignment="1">
      <alignment horizontal="center" vertical="center" wrapText="1"/>
    </xf>
    <xf numFmtId="4" fontId="13" fillId="0" borderId="8" xfId="0" applyNumberFormat="1" applyFont="1" applyBorder="1" applyAlignment="1">
      <alignment vertical="top" wrapText="1"/>
    </xf>
    <xf numFmtId="164" fontId="13" fillId="0" borderId="8" xfId="68" applyNumberFormat="1" applyFont="1" applyBorder="1" applyAlignment="1">
      <alignment horizontal="center" vertical="center" wrapText="1"/>
    </xf>
    <xf numFmtId="8" fontId="41" fillId="0" borderId="8" xfId="128" applyNumberFormat="1" applyFont="1" applyBorder="1" applyAlignment="1">
      <alignment wrapText="1"/>
    </xf>
    <xf numFmtId="0" fontId="28" fillId="0" borderId="8" xfId="208" applyFont="1" applyBorder="1" applyAlignment="1">
      <alignment horizontal="left" vertical="center" wrapText="1"/>
    </xf>
    <xf numFmtId="0" fontId="28" fillId="0" borderId="8" xfId="208" applyFont="1" applyBorder="1" applyAlignment="1">
      <alignment horizontal="center" vertical="center"/>
    </xf>
    <xf numFmtId="164" fontId="27" fillId="19" borderId="8" xfId="128" applyNumberFormat="1" applyFont="1" applyFill="1" applyBorder="1" applyAlignment="1">
      <alignment horizontal="center" vertical="center"/>
    </xf>
    <xf numFmtId="164" fontId="48" fillId="0" borderId="8" xfId="68" applyNumberFormat="1" applyFont="1" applyBorder="1" applyAlignment="1">
      <alignment horizontal="center" vertical="center"/>
    </xf>
    <xf numFmtId="165" fontId="45" fillId="0" borderId="8" xfId="128" applyNumberFormat="1" applyFont="1" applyBorder="1" applyAlignment="1">
      <alignment horizontal="center" wrapText="1"/>
    </xf>
    <xf numFmtId="0" fontId="27" fillId="0" borderId="8" xfId="128" applyFont="1" applyBorder="1" applyAlignment="1">
      <alignment wrapText="1"/>
    </xf>
    <xf numFmtId="0" fontId="39" fillId="0" borderId="8" xfId="0" applyFont="1" applyBorder="1" applyAlignment="1">
      <alignment wrapText="1"/>
    </xf>
    <xf numFmtId="0" fontId="39" fillId="0" borderId="8" xfId="128" applyFont="1" applyBorder="1" applyAlignment="1">
      <alignment wrapText="1"/>
    </xf>
    <xf numFmtId="0" fontId="27" fillId="0" borderId="8" xfId="128" applyFont="1" applyBorder="1" applyAlignment="1">
      <alignment vertical="center" wrapText="1"/>
    </xf>
    <xf numFmtId="0" fontId="47" fillId="0" borderId="8" xfId="128" applyFont="1" applyBorder="1" applyAlignment="1">
      <alignment wrapText="1"/>
    </xf>
    <xf numFmtId="0" fontId="39" fillId="0" borderId="8" xfId="128" applyFont="1" applyBorder="1" applyAlignment="1">
      <alignment horizontal="left" wrapText="1"/>
    </xf>
    <xf numFmtId="0" fontId="39" fillId="0" borderId="8" xfId="0" applyFont="1" applyBorder="1" applyAlignment="1">
      <alignment vertical="center" wrapText="1"/>
    </xf>
    <xf numFmtId="0" fontId="52" fillId="0" borderId="8" xfId="146" applyFont="1" applyBorder="1" applyAlignment="1">
      <alignment wrapText="1"/>
    </xf>
    <xf numFmtId="0" fontId="39" fillId="12" borderId="8" xfId="0" applyFont="1" applyFill="1" applyBorder="1" applyAlignment="1">
      <alignment wrapText="1"/>
    </xf>
    <xf numFmtId="0" fontId="27" fillId="0" borderId="8" xfId="0" applyFont="1" applyBorder="1" applyAlignment="1">
      <alignment wrapText="1"/>
    </xf>
    <xf numFmtId="0" fontId="28" fillId="11" borderId="8" xfId="128" applyFont="1" applyFill="1" applyBorder="1" applyAlignment="1">
      <alignment horizontal="left" vertical="center" wrapText="1"/>
    </xf>
    <xf numFmtId="0" fontId="28" fillId="0" borderId="8" xfId="68" applyNumberFormat="1" applyFont="1" applyBorder="1" applyAlignment="1">
      <alignment horizontal="center" vertical="center"/>
    </xf>
    <xf numFmtId="1" fontId="28" fillId="0" borderId="8" xfId="68" applyNumberFormat="1" applyFont="1" applyBorder="1" applyAlignment="1">
      <alignment horizontal="center" vertical="center"/>
    </xf>
    <xf numFmtId="1" fontId="54" fillId="0" borderId="8" xfId="0" applyNumberFormat="1" applyFont="1" applyBorder="1" applyAlignment="1">
      <alignment horizontal="center" vertical="center"/>
    </xf>
    <xf numFmtId="164" fontId="54" fillId="0" borderId="8" xfId="68" applyNumberFormat="1" applyFont="1" applyFill="1" applyBorder="1" applyAlignment="1">
      <alignment horizontal="center" vertical="center"/>
    </xf>
    <xf numFmtId="0" fontId="56" fillId="0" borderId="8" xfId="0" applyFont="1" applyBorder="1" applyAlignment="1">
      <alignment wrapText="1"/>
    </xf>
    <xf numFmtId="165" fontId="28" fillId="0" borderId="8" xfId="128" applyNumberFormat="1" applyFont="1" applyBorder="1" applyAlignment="1">
      <alignment horizontal="center" wrapText="1"/>
    </xf>
    <xf numFmtId="0" fontId="59" fillId="0" borderId="8" xfId="128" applyFont="1" applyBorder="1" applyAlignment="1">
      <alignment horizontal="left" vertical="center" wrapText="1"/>
    </xf>
    <xf numFmtId="0" fontId="28" fillId="12" borderId="0" xfId="128" applyFont="1" applyFill="1" applyAlignment="1">
      <alignment wrapText="1"/>
    </xf>
    <xf numFmtId="0" fontId="13" fillId="0" borderId="8" xfId="208" applyFont="1" applyBorder="1" applyAlignment="1">
      <alignment horizontal="center" vertical="center"/>
    </xf>
    <xf numFmtId="0" fontId="60" fillId="0" borderId="8" xfId="0" applyFont="1" applyBorder="1" applyAlignment="1">
      <alignment horizontal="left" vertical="center" wrapText="1"/>
    </xf>
    <xf numFmtId="0" fontId="13" fillId="0" borderId="8" xfId="201" applyFont="1" applyBorder="1" applyAlignment="1">
      <alignment horizontal="center" vertical="center"/>
    </xf>
    <xf numFmtId="164" fontId="28" fillId="0" borderId="8" xfId="91" applyNumberFormat="1" applyFont="1" applyBorder="1" applyAlignment="1">
      <alignment horizontal="center" vertical="center" wrapText="1"/>
    </xf>
    <xf numFmtId="164" fontId="43" fillId="12" borderId="8" xfId="128" applyNumberFormat="1" applyFont="1" applyFill="1" applyBorder="1" applyAlignment="1">
      <alignment horizontal="center" vertical="center"/>
    </xf>
    <xf numFmtId="164" fontId="43" fillId="18" borderId="8" xfId="128" applyNumberFormat="1" applyFont="1" applyFill="1" applyBorder="1" applyAlignment="1">
      <alignment horizontal="center" vertical="center"/>
    </xf>
    <xf numFmtId="1" fontId="13" fillId="0" borderId="8" xfId="0" applyNumberFormat="1" applyFont="1" applyBorder="1" applyAlignment="1">
      <alignment horizontal="center" vertical="center"/>
    </xf>
    <xf numFmtId="0" fontId="61" fillId="0" borderId="8" xfId="0" applyFont="1" applyBorder="1" applyAlignment="1">
      <alignment wrapText="1"/>
    </xf>
    <xf numFmtId="164" fontId="62" fillId="0" borderId="8" xfId="128" applyNumberFormat="1" applyFont="1" applyBorder="1" applyAlignment="1">
      <alignment horizontal="center" vertical="center" wrapText="1"/>
    </xf>
    <xf numFmtId="3" fontId="28" fillId="0" borderId="8" xfId="128" applyNumberFormat="1" applyFont="1" applyBorder="1" applyAlignment="1">
      <alignment wrapText="1"/>
    </xf>
    <xf numFmtId="49" fontId="28" fillId="0" borderId="8" xfId="0" applyNumberFormat="1" applyFont="1" applyBorder="1" applyAlignment="1">
      <alignment horizontal="left" vertical="center" wrapText="1"/>
    </xf>
    <xf numFmtId="0" fontId="28" fillId="0" borderId="8" xfId="128" quotePrefix="1" applyFont="1" applyBorder="1" applyAlignment="1">
      <alignment wrapText="1"/>
    </xf>
    <xf numFmtId="164" fontId="28" fillId="0" borderId="8" xfId="68" applyNumberFormat="1" applyFont="1" applyFill="1" applyBorder="1" applyAlignment="1">
      <alignment horizontal="center" vertical="center" wrapText="1"/>
    </xf>
    <xf numFmtId="164" fontId="28" fillId="0" borderId="8" xfId="146" applyNumberFormat="1" applyFont="1" applyBorder="1" applyAlignment="1">
      <alignment horizontal="center" vertical="center"/>
    </xf>
    <xf numFmtId="164" fontId="28" fillId="0" borderId="8" xfId="197" applyNumberFormat="1" applyFont="1" applyFill="1" applyBorder="1" applyAlignment="1">
      <alignment horizontal="center" vertical="center" wrapText="1"/>
    </xf>
    <xf numFmtId="0" fontId="48" fillId="0" borderId="8" xfId="128" applyFont="1" applyBorder="1" applyAlignment="1">
      <alignment horizontal="center" wrapText="1"/>
    </xf>
    <xf numFmtId="4" fontId="13" fillId="0" borderId="8" xfId="128" applyNumberFormat="1" applyFont="1" applyBorder="1" applyAlignment="1">
      <alignment vertical="center" wrapText="1"/>
    </xf>
    <xf numFmtId="166" fontId="13" fillId="0" borderId="8" xfId="128" applyNumberFormat="1" applyFont="1" applyBorder="1" applyAlignment="1">
      <alignment horizontal="left" vertical="center" wrapText="1"/>
    </xf>
    <xf numFmtId="166" fontId="28" fillId="0" borderId="8" xfId="128" applyNumberFormat="1" applyFont="1" applyBorder="1" applyAlignment="1">
      <alignment horizontal="left" vertical="center" wrapText="1"/>
    </xf>
    <xf numFmtId="166" fontId="13" fillId="0" borderId="8" xfId="0" applyNumberFormat="1" applyFont="1" applyBorder="1" applyAlignment="1">
      <alignment horizontal="left" vertical="center" wrapText="1"/>
    </xf>
    <xf numFmtId="166" fontId="28" fillId="0" borderId="8" xfId="0" applyNumberFormat="1" applyFont="1" applyBorder="1" applyAlignment="1">
      <alignment horizontal="left" vertical="center" wrapText="1"/>
    </xf>
    <xf numFmtId="167" fontId="50" fillId="0" borderId="8" xfId="146" applyNumberFormat="1" applyFont="1" applyBorder="1" applyAlignment="1">
      <alignment horizontal="left" vertical="center" wrapText="1"/>
    </xf>
    <xf numFmtId="0" fontId="13" fillId="12" borderId="0" xfId="128" applyFont="1" applyFill="1" applyAlignment="1">
      <alignment wrapText="1"/>
    </xf>
    <xf numFmtId="166" fontId="28" fillId="12" borderId="8" xfId="0" applyNumberFormat="1" applyFont="1" applyFill="1" applyBorder="1" applyAlignment="1">
      <alignment horizontal="left" vertical="center" wrapText="1"/>
    </xf>
    <xf numFmtId="164" fontId="43" fillId="12" borderId="8" xfId="68" applyNumberFormat="1" applyFont="1" applyFill="1" applyBorder="1" applyAlignment="1">
      <alignment horizontal="center" vertical="center"/>
    </xf>
    <xf numFmtId="0" fontId="63" fillId="0" borderId="8" xfId="0" applyFont="1" applyBorder="1" applyAlignment="1">
      <alignment horizontal="center" vertical="center"/>
    </xf>
    <xf numFmtId="166" fontId="28" fillId="0" borderId="8" xfId="128" applyNumberFormat="1" applyFont="1" applyBorder="1" applyAlignment="1">
      <alignment horizontal="center" vertical="center" wrapText="1"/>
    </xf>
    <xf numFmtId="0" fontId="28" fillId="0" borderId="8" xfId="0" applyFont="1" applyBorder="1" applyAlignment="1">
      <alignment vertical="top" wrapText="1"/>
    </xf>
    <xf numFmtId="0" fontId="53" fillId="0" borderId="8" xfId="0" applyFont="1" applyBorder="1" applyAlignment="1">
      <alignment wrapText="1"/>
    </xf>
    <xf numFmtId="0" fontId="51" fillId="0" borderId="8" xfId="0" applyFont="1" applyBorder="1" applyAlignment="1">
      <alignment wrapText="1"/>
    </xf>
    <xf numFmtId="8" fontId="54" fillId="0" borderId="8" xfId="0" applyNumberFormat="1" applyFont="1" applyBorder="1" applyAlignment="1">
      <alignment wrapText="1"/>
    </xf>
    <xf numFmtId="43" fontId="43" fillId="0" borderId="8" xfId="128" applyNumberFormat="1" applyFont="1" applyBorder="1" applyAlignment="1">
      <alignment horizontal="left" wrapText="1"/>
    </xf>
    <xf numFmtId="164" fontId="64" fillId="0" borderId="8" xfId="128" applyNumberFormat="1" applyFont="1" applyBorder="1" applyAlignment="1">
      <alignment horizontal="center" vertical="center"/>
    </xf>
    <xf numFmtId="0" fontId="64" fillId="0" borderId="8" xfId="128" applyFont="1" applyBorder="1" applyAlignment="1">
      <alignment horizontal="left" wrapText="1"/>
    </xf>
    <xf numFmtId="0" fontId="13" fillId="0" borderId="8" xfId="128" applyFont="1" applyBorder="1" applyAlignment="1" applyProtection="1">
      <alignment horizontal="left" vertical="center" wrapText="1"/>
      <protection locked="0"/>
    </xf>
    <xf numFmtId="0" fontId="39" fillId="11" borderId="8" xfId="128" applyFont="1" applyFill="1" applyBorder="1" applyAlignment="1">
      <alignment horizontal="center" vertical="center" wrapText="1"/>
    </xf>
    <xf numFmtId="164" fontId="28" fillId="11" borderId="8" xfId="128" applyNumberFormat="1" applyFont="1" applyFill="1" applyBorder="1" applyAlignment="1">
      <alignment horizontal="center" vertical="center" wrapText="1"/>
    </xf>
    <xf numFmtId="164" fontId="28" fillId="11" borderId="8" xfId="128" applyNumberFormat="1" applyFont="1" applyFill="1" applyBorder="1" applyAlignment="1">
      <alignment horizontal="center" vertical="center"/>
    </xf>
    <xf numFmtId="0" fontId="28" fillId="11" borderId="8" xfId="128" applyFont="1" applyFill="1" applyBorder="1" applyAlignment="1">
      <alignment horizontal="center" vertical="center" wrapText="1"/>
    </xf>
    <xf numFmtId="1" fontId="28" fillId="11" borderId="8" xfId="128" applyNumberFormat="1" applyFont="1" applyFill="1" applyBorder="1" applyAlignment="1">
      <alignment horizontal="center" vertical="center" wrapText="1"/>
    </xf>
    <xf numFmtId="0" fontId="28" fillId="11" borderId="8" xfId="128" applyFont="1" applyFill="1" applyBorder="1" applyAlignment="1">
      <alignment wrapText="1"/>
    </xf>
    <xf numFmtId="43" fontId="28" fillId="12" borderId="8" xfId="128" applyNumberFormat="1" applyFont="1" applyFill="1" applyBorder="1" applyAlignment="1">
      <alignment wrapText="1"/>
    </xf>
    <xf numFmtId="164" fontId="43" fillId="12" borderId="8" xfId="128" applyNumberFormat="1" applyFont="1" applyFill="1" applyBorder="1" applyAlignment="1">
      <alignment horizontal="center" vertical="center" wrapText="1"/>
    </xf>
    <xf numFmtId="0" fontId="28" fillId="0" borderId="8" xfId="0" applyFont="1" applyBorder="1" applyAlignment="1">
      <alignment horizontal="justify" vertical="center" wrapText="1"/>
    </xf>
    <xf numFmtId="0" fontId="28" fillId="9" borderId="0" xfId="0" applyFont="1" applyFill="1" applyAlignment="1">
      <alignment wrapText="1"/>
    </xf>
    <xf numFmtId="0" fontId="43" fillId="0" borderId="8" xfId="128" applyFont="1" applyBorder="1" applyAlignment="1">
      <alignment horizontal="left" wrapText="1"/>
    </xf>
    <xf numFmtId="164" fontId="13" fillId="0" borderId="8" xfId="68" applyNumberFormat="1" applyFont="1" applyFill="1" applyBorder="1" applyAlignment="1">
      <alignment horizontal="center" vertical="center" wrapText="1"/>
    </xf>
    <xf numFmtId="164" fontId="54" fillId="0" borderId="8" xfId="0" applyNumberFormat="1" applyFont="1" applyBorder="1" applyAlignment="1">
      <alignment horizontal="center" vertical="center"/>
    </xf>
    <xf numFmtId="0" fontId="28" fillId="12" borderId="8" xfId="128" applyFont="1" applyFill="1" applyBorder="1" applyAlignment="1">
      <alignment horizontal="center" vertical="center" wrapText="1"/>
    </xf>
    <xf numFmtId="1" fontId="28" fillId="12" borderId="8" xfId="128" applyNumberFormat="1" applyFont="1" applyFill="1" applyBorder="1" applyAlignment="1">
      <alignment horizontal="center" vertical="center" wrapText="1"/>
    </xf>
    <xf numFmtId="166" fontId="45" fillId="0" borderId="8" xfId="128" applyNumberFormat="1" applyFont="1" applyBorder="1" applyAlignment="1">
      <alignment horizontal="left" vertical="center" wrapText="1"/>
    </xf>
    <xf numFmtId="166" fontId="28" fillId="12" borderId="8" xfId="128" applyNumberFormat="1" applyFont="1" applyFill="1" applyBorder="1" applyAlignment="1">
      <alignment horizontal="left" vertical="center" wrapText="1"/>
    </xf>
    <xf numFmtId="166" fontId="28" fillId="0" borderId="8" xfId="207" applyNumberFormat="1" applyFont="1" applyBorder="1" applyAlignment="1">
      <alignment horizontal="left" vertical="center" wrapText="1"/>
    </xf>
    <xf numFmtId="0" fontId="45" fillId="0" borderId="8" xfId="128" applyFont="1" applyBorder="1" applyAlignment="1">
      <alignment wrapText="1"/>
    </xf>
    <xf numFmtId="44" fontId="28" fillId="0" borderId="8" xfId="68" applyFont="1" applyBorder="1" applyAlignment="1">
      <alignment horizontal="center" vertical="center" wrapText="1"/>
    </xf>
    <xf numFmtId="166" fontId="28" fillId="0" borderId="8" xfId="0" applyNumberFormat="1" applyFont="1" applyBorder="1" applyAlignment="1">
      <alignment horizontal="center" vertical="center" wrapText="1"/>
    </xf>
    <xf numFmtId="0" fontId="28" fillId="12" borderId="8" xfId="0" applyFont="1" applyFill="1" applyBorder="1" applyAlignment="1">
      <alignment wrapText="1" shrinkToFit="1"/>
    </xf>
    <xf numFmtId="0" fontId="13" fillId="0" borderId="8" xfId="168" applyFont="1" applyBorder="1" applyAlignment="1">
      <alignment horizontal="center" vertical="center"/>
    </xf>
    <xf numFmtId="164" fontId="65" fillId="0" borderId="8" xfId="128" applyNumberFormat="1" applyFont="1" applyBorder="1" applyAlignment="1">
      <alignment horizontal="center" vertical="center" wrapText="1"/>
    </xf>
    <xf numFmtId="165" fontId="28" fillId="0" borderId="8" xfId="0" applyNumberFormat="1" applyFont="1" applyBorder="1" applyAlignment="1">
      <alignment horizontal="left" wrapText="1"/>
    </xf>
    <xf numFmtId="164" fontId="28" fillId="0" borderId="8" xfId="14" applyNumberFormat="1" applyFont="1" applyBorder="1" applyAlignment="1">
      <alignment horizontal="center" vertical="center" wrapText="1"/>
    </xf>
    <xf numFmtId="43" fontId="28" fillId="0" borderId="8" xfId="0" applyNumberFormat="1" applyFont="1" applyBorder="1" applyAlignment="1">
      <alignment wrapText="1"/>
    </xf>
    <xf numFmtId="0" fontId="28" fillId="0" borderId="8" xfId="128" applyFont="1" applyBorder="1" applyAlignment="1">
      <alignment vertical="top" wrapText="1"/>
    </xf>
    <xf numFmtId="0" fontId="13" fillId="0" borderId="8" xfId="163" applyFont="1" applyBorder="1" applyAlignment="1">
      <alignment horizontal="left" vertical="center" wrapText="1"/>
    </xf>
    <xf numFmtId="0" fontId="28" fillId="0" borderId="8" xfId="0" applyFont="1" applyBorder="1" applyAlignment="1">
      <alignment horizontal="justify" vertical="top" wrapText="1"/>
    </xf>
    <xf numFmtId="164" fontId="66" fillId="0" borderId="8" xfId="128" applyNumberFormat="1" applyFont="1" applyBorder="1" applyAlignment="1">
      <alignment horizontal="center" vertical="center"/>
    </xf>
    <xf numFmtId="164" fontId="66" fillId="0" borderId="8" xfId="128" applyNumberFormat="1" applyFont="1" applyBorder="1" applyAlignment="1">
      <alignment horizontal="center" vertical="center" wrapText="1"/>
    </xf>
    <xf numFmtId="0" fontId="39" fillId="0" borderId="8" xfId="128" applyFont="1" applyBorder="1" applyAlignment="1">
      <alignment horizontal="left" vertical="center" wrapText="1"/>
    </xf>
    <xf numFmtId="169" fontId="28" fillId="0" borderId="8" xfId="128" applyNumberFormat="1" applyFont="1" applyBorder="1" applyAlignment="1">
      <alignment horizontal="center" vertical="center"/>
    </xf>
    <xf numFmtId="0" fontId="13" fillId="0" borderId="0" xfId="0" applyFont="1" applyAlignment="1">
      <alignment vertical="center" wrapText="1"/>
    </xf>
    <xf numFmtId="0" fontId="13" fillId="0" borderId="0" xfId="0" applyFont="1" applyAlignment="1">
      <alignment horizontal="center" vertical="center" wrapText="1"/>
    </xf>
    <xf numFmtId="0" fontId="13" fillId="0" borderId="0" xfId="0" applyFont="1" applyAlignment="1">
      <alignment horizontal="center" vertical="center"/>
    </xf>
    <xf numFmtId="164" fontId="13" fillId="0" borderId="0" xfId="0" applyNumberFormat="1" applyFont="1" applyAlignment="1">
      <alignment horizontal="center" vertical="center" wrapText="1"/>
    </xf>
    <xf numFmtId="1" fontId="13" fillId="0" borderId="0" xfId="0" applyNumberFormat="1" applyFont="1" applyAlignment="1">
      <alignment horizontal="center" vertical="center" wrapText="1"/>
    </xf>
    <xf numFmtId="1" fontId="13" fillId="0" borderId="0" xfId="0" applyNumberFormat="1" applyFont="1" applyAlignment="1">
      <alignment horizontal="center" wrapText="1"/>
    </xf>
    <xf numFmtId="9" fontId="13" fillId="0" borderId="0" xfId="192" applyFont="1" applyBorder="1" applyAlignment="1">
      <alignment horizontal="center" vertical="center"/>
    </xf>
    <xf numFmtId="164" fontId="13" fillId="0" borderId="0" xfId="0" applyNumberFormat="1" applyFont="1" applyAlignment="1">
      <alignment horizontal="center" vertical="center"/>
    </xf>
    <xf numFmtId="164" fontId="13" fillId="0" borderId="0" xfId="0" applyNumberFormat="1" applyFont="1" applyAlignment="1">
      <alignment vertical="center" wrapText="1"/>
    </xf>
    <xf numFmtId="0" fontId="28" fillId="0" borderId="0" xfId="128" applyFont="1" applyAlignment="1">
      <alignment horizontal="left" vertical="center" wrapText="1"/>
    </xf>
    <xf numFmtId="0" fontId="28" fillId="0" borderId="0" xfId="128" applyFont="1" applyAlignment="1">
      <alignment horizontal="left" vertical="center"/>
    </xf>
    <xf numFmtId="0" fontId="28" fillId="0" borderId="0" xfId="128" applyFont="1" applyAlignment="1">
      <alignment horizontal="center" vertical="center" wrapText="1"/>
    </xf>
    <xf numFmtId="164" fontId="28" fillId="0" borderId="0" xfId="128" applyNumberFormat="1" applyFont="1" applyAlignment="1">
      <alignment horizontal="center" vertical="center" wrapText="1"/>
    </xf>
    <xf numFmtId="1" fontId="28" fillId="0" borderId="0" xfId="128" applyNumberFormat="1" applyFont="1" applyAlignment="1">
      <alignment horizontal="center" wrapText="1"/>
    </xf>
    <xf numFmtId="9" fontId="28" fillId="0" borderId="0" xfId="192" applyFont="1" applyBorder="1" applyAlignment="1">
      <alignment horizontal="center" vertical="center" wrapText="1"/>
    </xf>
    <xf numFmtId="1" fontId="28" fillId="0" borderId="0" xfId="128" applyNumberFormat="1" applyFont="1" applyAlignment="1">
      <alignment horizontal="center" vertical="center" wrapText="1"/>
    </xf>
    <xf numFmtId="0" fontId="68" fillId="0" borderId="14" xfId="0" applyFont="1" applyBorder="1" applyAlignment="1">
      <alignment horizontal="left"/>
    </xf>
    <xf numFmtId="0" fontId="68" fillId="0" borderId="14" xfId="0" applyFont="1" applyBorder="1"/>
    <xf numFmtId="44" fontId="37" fillId="6" borderId="15" xfId="205" applyNumberFormat="1" applyFont="1" applyFill="1" applyBorder="1" applyAlignment="1">
      <alignment horizontal="left" vertical="center"/>
    </xf>
    <xf numFmtId="0" fontId="46" fillId="0" borderId="0" xfId="0" applyFont="1"/>
    <xf numFmtId="49" fontId="69" fillId="0" borderId="15" xfId="205" applyNumberFormat="1" applyFont="1" applyBorder="1" applyAlignment="1">
      <alignment horizontal="left" vertical="center"/>
    </xf>
    <xf numFmtId="170" fontId="46" fillId="0" borderId="15" xfId="205" applyNumberFormat="1" applyFont="1" applyBorder="1" applyAlignment="1">
      <alignment horizontal="left" vertical="center"/>
    </xf>
    <xf numFmtId="1" fontId="46" fillId="0" borderId="15" xfId="205" applyNumberFormat="1" applyFont="1" applyBorder="1" applyAlignment="1">
      <alignment horizontal="left" vertical="center"/>
    </xf>
    <xf numFmtId="49" fontId="2" fillId="19" borderId="15" xfId="205" applyNumberFormat="1" applyFont="1" applyFill="1" applyBorder="1" applyAlignment="1">
      <alignment horizontal="left" vertical="center"/>
    </xf>
    <xf numFmtId="0" fontId="7" fillId="19" borderId="15" xfId="209" applyNumberFormat="1" applyFont="1" applyFill="1" applyBorder="1" applyAlignment="1">
      <alignment horizontal="left" vertical="center"/>
    </xf>
    <xf numFmtId="37" fontId="2" fillId="19" borderId="15" xfId="205" applyNumberFormat="1" applyFont="1" applyFill="1" applyBorder="1" applyAlignment="1">
      <alignment horizontal="left" vertical="center"/>
    </xf>
    <xf numFmtId="0" fontId="46" fillId="0" borderId="15" xfId="205" applyFont="1" applyBorder="1"/>
    <xf numFmtId="10" fontId="2" fillId="19" borderId="15" xfId="205" applyNumberFormat="1" applyFont="1" applyFill="1" applyBorder="1" applyAlignment="1">
      <alignment horizontal="left" vertical="center"/>
    </xf>
    <xf numFmtId="6" fontId="3" fillId="0" borderId="0" xfId="0" applyNumberFormat="1" applyFont="1"/>
    <xf numFmtId="37" fontId="2" fillId="12" borderId="15" xfId="205" applyNumberFormat="1" applyFont="1" applyFill="1" applyBorder="1" applyAlignment="1">
      <alignment horizontal="left" vertical="center"/>
    </xf>
    <xf numFmtId="49" fontId="37" fillId="15" borderId="15" xfId="205" applyNumberFormat="1" applyFont="1" applyFill="1" applyBorder="1" applyAlignment="1">
      <alignment horizontal="center" vertical="center"/>
    </xf>
    <xf numFmtId="170" fontId="37" fillId="15" borderId="15" xfId="205" applyNumberFormat="1" applyFont="1" applyFill="1" applyBorder="1" applyAlignment="1">
      <alignment horizontal="center" vertical="center"/>
    </xf>
    <xf numFmtId="10" fontId="37" fillId="15" borderId="15" xfId="205" applyNumberFormat="1" applyFont="1" applyFill="1" applyBorder="1" applyAlignment="1">
      <alignment horizontal="center" vertical="center"/>
    </xf>
    <xf numFmtId="170" fontId="2" fillId="19" borderId="15" xfId="205" applyNumberFormat="1" applyFont="1" applyFill="1" applyBorder="1" applyAlignment="1">
      <alignment horizontal="left" vertical="center"/>
    </xf>
    <xf numFmtId="49" fontId="2" fillId="12" borderId="15" xfId="205" applyNumberFormat="1" applyFont="1" applyFill="1" applyBorder="1" applyAlignment="1">
      <alignment horizontal="left" vertical="center"/>
    </xf>
    <xf numFmtId="170" fontId="2" fillId="12" borderId="15" xfId="205" applyNumberFormat="1" applyFont="1" applyFill="1" applyBorder="1" applyAlignment="1">
      <alignment horizontal="left" vertical="center"/>
    </xf>
    <xf numFmtId="1" fontId="2" fillId="12" borderId="15" xfId="205" applyNumberFormat="1" applyFont="1" applyFill="1" applyBorder="1" applyAlignment="1">
      <alignment horizontal="left" vertical="center"/>
    </xf>
    <xf numFmtId="0" fontId="37" fillId="6" borderId="15" xfId="1" applyFont="1" applyFill="1" applyBorder="1" applyAlignment="1">
      <alignment horizontal="center"/>
    </xf>
    <xf numFmtId="0" fontId="2" fillId="12" borderId="15" xfId="1" applyFill="1" applyBorder="1"/>
    <xf numFmtId="0" fontId="2" fillId="12" borderId="15" xfId="1" applyFill="1" applyBorder="1" applyAlignment="1">
      <alignment horizontal="right"/>
    </xf>
    <xf numFmtId="44" fontId="37" fillId="6" borderId="16" xfId="205" applyNumberFormat="1" applyFont="1" applyFill="1" applyBorder="1" applyAlignment="1">
      <alignment horizontal="left" vertical="center" wrapText="1"/>
    </xf>
    <xf numFmtId="49" fontId="69" fillId="0" borderId="16" xfId="205" applyNumberFormat="1" applyFont="1" applyBorder="1" applyAlignment="1">
      <alignment horizontal="left" vertical="center" wrapText="1"/>
    </xf>
    <xf numFmtId="170" fontId="46" fillId="0" borderId="15" xfId="205" applyNumberFormat="1" applyFont="1" applyBorder="1" applyAlignment="1">
      <alignment horizontal="left" vertical="center" wrapText="1"/>
    </xf>
    <xf numFmtId="1" fontId="46" fillId="0" borderId="15" xfId="205" applyNumberFormat="1" applyFont="1" applyBorder="1" applyAlignment="1">
      <alignment horizontal="left" vertical="center" wrapText="1"/>
    </xf>
    <xf numFmtId="44" fontId="37" fillId="6" borderId="16" xfId="205" applyNumberFormat="1" applyFont="1" applyFill="1" applyBorder="1" applyAlignment="1">
      <alignment horizontal="left" vertical="center"/>
    </xf>
    <xf numFmtId="49" fontId="2" fillId="19" borderId="16" xfId="205" applyNumberFormat="1" applyFont="1" applyFill="1" applyBorder="1" applyAlignment="1">
      <alignment horizontal="left" vertical="center"/>
    </xf>
    <xf numFmtId="0" fontId="7" fillId="19" borderId="15" xfId="209" applyNumberFormat="1" applyFont="1" applyFill="1" applyBorder="1" applyAlignment="1">
      <alignment horizontal="left" vertical="center" wrapText="1"/>
    </xf>
    <xf numFmtId="37" fontId="2" fillId="19" borderId="15" xfId="205" applyNumberFormat="1" applyFont="1" applyFill="1" applyBorder="1" applyAlignment="1">
      <alignment horizontal="left" vertical="center" wrapText="1"/>
    </xf>
    <xf numFmtId="49" fontId="2" fillId="19" borderId="16" xfId="205" applyNumberFormat="1" applyFont="1" applyFill="1" applyBorder="1" applyAlignment="1">
      <alignment horizontal="left" vertical="center" wrapText="1"/>
    </xf>
    <xf numFmtId="0" fontId="46" fillId="0" borderId="0" xfId="205" applyFont="1"/>
    <xf numFmtId="10" fontId="2" fillId="19" borderId="15" xfId="205" applyNumberFormat="1" applyFont="1" applyFill="1" applyBorder="1" applyAlignment="1">
      <alignment horizontal="left" vertical="center" wrapText="1"/>
    </xf>
    <xf numFmtId="44" fontId="37" fillId="6" borderId="15" xfId="205" applyNumberFormat="1" applyFont="1" applyFill="1" applyBorder="1" applyAlignment="1">
      <alignment horizontal="left" vertical="center" wrapText="1"/>
    </xf>
    <xf numFmtId="164" fontId="2" fillId="19" borderId="15" xfId="209" applyNumberFormat="1" applyFont="1" applyFill="1" applyBorder="1" applyAlignment="1">
      <alignment horizontal="left" vertical="center" wrapText="1"/>
    </xf>
    <xf numFmtId="37" fontId="2" fillId="19" borderId="15" xfId="205" quotePrefix="1" applyNumberFormat="1" applyFont="1" applyFill="1" applyBorder="1" applyAlignment="1">
      <alignment horizontal="center" vertical="center" wrapText="1"/>
    </xf>
    <xf numFmtId="49" fontId="37" fillId="15" borderId="16" xfId="205" applyNumberFormat="1" applyFont="1" applyFill="1" applyBorder="1" applyAlignment="1">
      <alignment horizontal="center" vertical="center" wrapText="1"/>
    </xf>
    <xf numFmtId="170" fontId="37" fillId="15" borderId="15" xfId="205" applyNumberFormat="1" applyFont="1" applyFill="1" applyBorder="1" applyAlignment="1">
      <alignment horizontal="center" vertical="center" wrapText="1"/>
    </xf>
    <xf numFmtId="10" fontId="37" fillId="15" borderId="15" xfId="205" applyNumberFormat="1" applyFont="1" applyFill="1" applyBorder="1" applyAlignment="1">
      <alignment horizontal="center" vertical="center" wrapText="1"/>
    </xf>
    <xf numFmtId="49" fontId="2" fillId="19" borderId="16" xfId="205" applyNumberFormat="1" applyFont="1" applyFill="1" applyBorder="1" applyAlignment="1">
      <alignment horizontal="center" vertical="center" wrapText="1"/>
    </xf>
    <xf numFmtId="170" fontId="2" fillId="19" borderId="15" xfId="205" quotePrefix="1" applyNumberFormat="1" applyFont="1" applyFill="1" applyBorder="1" applyAlignment="1">
      <alignment horizontal="center" vertical="center" wrapText="1"/>
    </xf>
    <xf numFmtId="0" fontId="2" fillId="19" borderId="15" xfId="205" quotePrefix="1" applyFont="1" applyFill="1" applyBorder="1" applyAlignment="1">
      <alignment horizontal="center" vertical="center" wrapText="1"/>
    </xf>
    <xf numFmtId="49" fontId="2" fillId="19" borderId="15" xfId="205" applyNumberFormat="1" applyFont="1" applyFill="1" applyBorder="1" applyAlignment="1">
      <alignment horizontal="left" vertical="center" wrapText="1"/>
    </xf>
    <xf numFmtId="170" fontId="2" fillId="19" borderId="15" xfId="205" quotePrefix="1" applyNumberFormat="1" applyFont="1" applyFill="1" applyBorder="1" applyAlignment="1">
      <alignment horizontal="left" vertical="center" wrapText="1"/>
    </xf>
    <xf numFmtId="10" fontId="2" fillId="19" borderId="15" xfId="205" quotePrefix="1" applyNumberFormat="1" applyFont="1" applyFill="1" applyBorder="1" applyAlignment="1">
      <alignment horizontal="left" vertical="center" wrapText="1"/>
    </xf>
    <xf numFmtId="6" fontId="3" fillId="0" borderId="0" xfId="0" applyNumberFormat="1" applyFont="1" applyAlignment="1">
      <alignment wrapText="1"/>
    </xf>
    <xf numFmtId="9" fontId="2" fillId="19" borderId="15" xfId="205" applyNumberFormat="1" applyFont="1" applyFill="1" applyBorder="1" applyAlignment="1">
      <alignment horizontal="left" vertical="center" wrapText="1"/>
    </xf>
    <xf numFmtId="170" fontId="2" fillId="19" borderId="15" xfId="205" applyNumberFormat="1" applyFont="1" applyFill="1" applyBorder="1" applyAlignment="1">
      <alignment horizontal="left" vertical="center" wrapText="1"/>
    </xf>
    <xf numFmtId="0" fontId="2" fillId="19" borderId="15" xfId="205" applyFont="1" applyFill="1" applyBorder="1" applyAlignment="1">
      <alignment horizontal="left" vertical="center" wrapText="1"/>
    </xf>
    <xf numFmtId="2" fontId="2" fillId="19" borderId="15" xfId="205" applyNumberFormat="1" applyFont="1" applyFill="1" applyBorder="1" applyAlignment="1">
      <alignment horizontal="left" vertical="center" wrapText="1"/>
    </xf>
    <xf numFmtId="3" fontId="7" fillId="19" borderId="15" xfId="209" applyNumberFormat="1" applyFont="1" applyFill="1" applyBorder="1" applyAlignment="1">
      <alignment horizontal="left" vertical="center" wrapText="1"/>
    </xf>
    <xf numFmtId="49" fontId="71" fillId="0" borderId="16" xfId="205" applyNumberFormat="1" applyFont="1" applyBorder="1" applyAlignment="1">
      <alignment horizontal="left" vertical="center" wrapText="1"/>
    </xf>
    <xf numFmtId="44" fontId="7" fillId="19" borderId="15" xfId="197" applyFont="1" applyFill="1" applyBorder="1" applyAlignment="1">
      <alignment horizontal="left" vertical="center" wrapText="1"/>
    </xf>
    <xf numFmtId="49" fontId="2" fillId="0" borderId="16" xfId="205" applyNumberFormat="1" applyFont="1" applyBorder="1" applyAlignment="1">
      <alignment horizontal="left" vertical="center"/>
    </xf>
    <xf numFmtId="44" fontId="2" fillId="0" borderId="16" xfId="197" applyFont="1" applyFill="1" applyBorder="1" applyAlignment="1">
      <alignment horizontal="left" vertical="center"/>
    </xf>
    <xf numFmtId="37" fontId="2" fillId="0" borderId="15" xfId="205" applyNumberFormat="1" applyFont="1" applyBorder="1" applyAlignment="1">
      <alignment horizontal="left" vertical="center" wrapText="1"/>
    </xf>
    <xf numFmtId="10" fontId="2" fillId="0" borderId="15" xfId="205" applyNumberFormat="1" applyFont="1" applyBorder="1" applyAlignment="1">
      <alignment horizontal="left" vertical="center" wrapText="1"/>
    </xf>
    <xf numFmtId="49" fontId="2" fillId="0" borderId="15" xfId="205" applyNumberFormat="1" applyFont="1" applyBorder="1" applyAlignment="1">
      <alignment horizontal="left" vertical="center" wrapText="1"/>
    </xf>
    <xf numFmtId="0" fontId="2" fillId="12" borderId="15" xfId="1" applyFill="1" applyBorder="1" applyAlignment="1">
      <alignment horizontal="left"/>
    </xf>
    <xf numFmtId="171" fontId="2" fillId="0" borderId="16" xfId="191" applyNumberFormat="1" applyFont="1" applyFill="1" applyBorder="1" applyAlignment="1">
      <alignment horizontal="left" vertical="center"/>
    </xf>
    <xf numFmtId="171" fontId="2" fillId="0" borderId="15" xfId="191" applyNumberFormat="1" applyFont="1" applyFill="1" applyBorder="1" applyAlignment="1">
      <alignment horizontal="left" vertical="center" wrapText="1"/>
    </xf>
    <xf numFmtId="9" fontId="2" fillId="0" borderId="15" xfId="205" applyNumberFormat="1" applyFont="1" applyBorder="1" applyAlignment="1">
      <alignment horizontal="left" vertical="center" wrapText="1"/>
    </xf>
    <xf numFmtId="49" fontId="2" fillId="0" borderId="16" xfId="205" applyNumberFormat="1" applyFont="1" applyBorder="1" applyAlignment="1">
      <alignment horizontal="left" vertical="center" wrapText="1"/>
    </xf>
    <xf numFmtId="170" fontId="2" fillId="0" borderId="15" xfId="205" applyNumberFormat="1" applyFont="1" applyBorder="1" applyAlignment="1">
      <alignment horizontal="left" vertical="center" wrapText="1"/>
    </xf>
    <xf numFmtId="168" fontId="2" fillId="0" borderId="15" xfId="205" applyNumberFormat="1" applyFont="1" applyBorder="1" applyAlignment="1">
      <alignment horizontal="left" vertical="center" wrapText="1"/>
    </xf>
    <xf numFmtId="0" fontId="2" fillId="0" borderId="15" xfId="1" applyBorder="1"/>
    <xf numFmtId="0" fontId="2" fillId="0" borderId="15" xfId="1" applyBorder="1" applyAlignment="1">
      <alignment horizontal="right"/>
    </xf>
    <xf numFmtId="3" fontId="7" fillId="0" borderId="15" xfId="209" applyNumberFormat="1" applyFont="1" applyFill="1" applyBorder="1" applyAlignment="1">
      <alignment horizontal="left" vertical="center" wrapText="1"/>
    </xf>
    <xf numFmtId="2" fontId="2" fillId="19" borderId="16" xfId="205" applyNumberFormat="1" applyFont="1" applyFill="1" applyBorder="1" applyAlignment="1">
      <alignment horizontal="left" vertical="center"/>
    </xf>
    <xf numFmtId="165" fontId="3" fillId="0" borderId="15" xfId="0" applyNumberFormat="1" applyFont="1" applyBorder="1" applyAlignment="1">
      <alignment horizontal="center"/>
    </xf>
    <xf numFmtId="9" fontId="2" fillId="19" borderId="15" xfId="192" applyFont="1" applyFill="1" applyBorder="1" applyAlignment="1">
      <alignment horizontal="left" vertical="center" wrapText="1"/>
    </xf>
    <xf numFmtId="0" fontId="2" fillId="12" borderId="15" xfId="1" applyFill="1" applyBorder="1" applyAlignment="1">
      <alignment wrapText="1"/>
    </xf>
    <xf numFmtId="49" fontId="69" fillId="0" borderId="15" xfId="205" applyNumberFormat="1" applyFont="1" applyBorder="1" applyAlignment="1">
      <alignment horizontal="left" vertical="center" wrapText="1"/>
    </xf>
    <xf numFmtId="0" fontId="46" fillId="0" borderId="15" xfId="205" applyFont="1" applyBorder="1" applyAlignment="1">
      <alignment horizontal="left"/>
    </xf>
    <xf numFmtId="165" fontId="2" fillId="19" borderId="15" xfId="197" applyNumberFormat="1" applyFont="1" applyFill="1" applyBorder="1" applyAlignment="1">
      <alignment horizontal="left" vertical="center" wrapText="1"/>
    </xf>
    <xf numFmtId="49" fontId="37" fillId="15" borderId="15" xfId="205" applyNumberFormat="1" applyFont="1" applyFill="1" applyBorder="1" applyAlignment="1">
      <alignment horizontal="left" vertical="center" wrapText="1"/>
    </xf>
    <xf numFmtId="170" fontId="37" fillId="15" borderId="15" xfId="205" applyNumberFormat="1" applyFont="1" applyFill="1" applyBorder="1" applyAlignment="1">
      <alignment horizontal="left" vertical="center" wrapText="1"/>
    </xf>
    <xf numFmtId="10" fontId="37" fillId="15" borderId="15" xfId="205" applyNumberFormat="1" applyFont="1" applyFill="1" applyBorder="1" applyAlignment="1">
      <alignment horizontal="left" vertical="center" wrapText="1"/>
    </xf>
    <xf numFmtId="0" fontId="37" fillId="6" borderId="15" xfId="1" applyFont="1" applyFill="1" applyBorder="1" applyAlignment="1">
      <alignment horizontal="left"/>
    </xf>
    <xf numFmtId="1" fontId="2" fillId="19" borderId="15" xfId="192" applyNumberFormat="1" applyFont="1" applyFill="1" applyBorder="1" applyAlignment="1">
      <alignment horizontal="left" vertical="center" wrapText="1"/>
    </xf>
    <xf numFmtId="44" fontId="2" fillId="12" borderId="15" xfId="197" applyFont="1" applyFill="1" applyBorder="1" applyAlignment="1"/>
    <xf numFmtId="1" fontId="2" fillId="19" borderId="15" xfId="205" applyNumberFormat="1" applyFont="1" applyFill="1" applyBorder="1" applyAlignment="1">
      <alignment horizontal="left" vertical="center" wrapText="1"/>
    </xf>
    <xf numFmtId="0" fontId="37" fillId="6" borderId="20" xfId="1" applyFont="1" applyFill="1" applyBorder="1" applyAlignment="1">
      <alignment horizontal="center"/>
    </xf>
    <xf numFmtId="0" fontId="2" fillId="0" borderId="15" xfId="1" applyBorder="1" applyAlignment="1">
      <alignment wrapText="1"/>
    </xf>
    <xf numFmtId="170" fontId="46" fillId="0" borderId="15" xfId="205" applyNumberFormat="1" applyFont="1" applyBorder="1" applyAlignment="1">
      <alignment horizontal="center" vertical="center" wrapText="1"/>
    </xf>
    <xf numFmtId="1" fontId="46" fillId="0" borderId="15" xfId="205" applyNumberFormat="1" applyFont="1" applyBorder="1" applyAlignment="1">
      <alignment horizontal="center" vertical="center" wrapText="1"/>
    </xf>
    <xf numFmtId="49" fontId="2" fillId="19" borderId="16" xfId="205" applyNumberFormat="1" applyFont="1" applyFill="1" applyBorder="1" applyAlignment="1">
      <alignment horizontal="center" vertical="center"/>
    </xf>
    <xf numFmtId="0" fontId="7" fillId="19" borderId="15" xfId="209" applyNumberFormat="1" applyFont="1" applyFill="1" applyBorder="1" applyAlignment="1">
      <alignment horizontal="center" vertical="center" wrapText="1"/>
    </xf>
    <xf numFmtId="37" fontId="2" fillId="0" borderId="15" xfId="205" applyNumberFormat="1" applyFont="1" applyBorder="1" applyAlignment="1">
      <alignment horizontal="center" vertical="center" wrapText="1"/>
    </xf>
    <xf numFmtId="44" fontId="37" fillId="6" borderId="16" xfId="205" applyNumberFormat="1" applyFont="1" applyFill="1" applyBorder="1" applyAlignment="1">
      <alignment horizontal="center" vertical="center"/>
    </xf>
    <xf numFmtId="44" fontId="37" fillId="6" borderId="15" xfId="205" applyNumberFormat="1" applyFont="1" applyFill="1" applyBorder="1" applyAlignment="1">
      <alignment horizontal="center" vertical="center"/>
    </xf>
    <xf numFmtId="0" fontId="46" fillId="0" borderId="0" xfId="205" applyFont="1" applyAlignment="1">
      <alignment horizontal="center"/>
    </xf>
    <xf numFmtId="10" fontId="2" fillId="19" borderId="15" xfId="205" applyNumberFormat="1" applyFont="1" applyFill="1" applyBorder="1" applyAlignment="1">
      <alignment horizontal="center" vertical="center" wrapText="1"/>
    </xf>
    <xf numFmtId="44" fontId="37" fillId="6" borderId="15" xfId="205" applyNumberFormat="1" applyFont="1" applyFill="1" applyBorder="1" applyAlignment="1">
      <alignment horizontal="center" vertical="center" wrapText="1"/>
    </xf>
    <xf numFmtId="8" fontId="3" fillId="0" borderId="0" xfId="0" applyNumberFormat="1" applyFont="1" applyAlignment="1">
      <alignment horizontal="center" wrapText="1"/>
    </xf>
    <xf numFmtId="9" fontId="2" fillId="0" borderId="15" xfId="192" applyFont="1" applyFill="1" applyBorder="1" applyAlignment="1">
      <alignment horizontal="center" vertical="center" wrapText="1"/>
    </xf>
    <xf numFmtId="170" fontId="2" fillId="19" borderId="15" xfId="205" applyNumberFormat="1" applyFont="1" applyFill="1" applyBorder="1" applyAlignment="1">
      <alignment horizontal="center" vertical="center" wrapText="1"/>
    </xf>
    <xf numFmtId="49" fontId="2" fillId="19" borderId="15" xfId="205" applyNumberFormat="1" applyFont="1" applyFill="1" applyBorder="1" applyAlignment="1">
      <alignment horizontal="center" vertical="center" wrapText="1"/>
    </xf>
    <xf numFmtId="0" fontId="2" fillId="12" borderId="15" xfId="1" applyFill="1" applyBorder="1" applyAlignment="1">
      <alignment horizontal="center"/>
    </xf>
    <xf numFmtId="0" fontId="2" fillId="0" borderId="15" xfId="1" applyBorder="1" applyAlignment="1">
      <alignment horizontal="center"/>
    </xf>
    <xf numFmtId="165" fontId="3" fillId="0" borderId="0" xfId="0" applyNumberFormat="1" applyFont="1" applyAlignment="1">
      <alignment horizontal="left"/>
    </xf>
    <xf numFmtId="1" fontId="2" fillId="19" borderId="16" xfId="205" applyNumberFormat="1" applyFont="1" applyFill="1" applyBorder="1" applyAlignment="1">
      <alignment horizontal="left" vertical="center" wrapText="1"/>
    </xf>
    <xf numFmtId="172" fontId="37" fillId="21" borderId="21" xfId="205" applyNumberFormat="1" applyFont="1" applyFill="1" applyBorder="1" applyAlignment="1">
      <alignment horizontal="left" vertical="center" wrapText="1"/>
    </xf>
    <xf numFmtId="172" fontId="37" fillId="21" borderId="15" xfId="205" applyNumberFormat="1" applyFont="1" applyFill="1" applyBorder="1" applyAlignment="1">
      <alignment horizontal="left" vertical="center"/>
    </xf>
    <xf numFmtId="49" fontId="69" fillId="0" borderId="21" xfId="205" applyNumberFormat="1" applyFont="1" applyBorder="1" applyAlignment="1">
      <alignment horizontal="left" vertical="center" wrapText="1"/>
    </xf>
    <xf numFmtId="173" fontId="3" fillId="0" borderId="15" xfId="205" applyNumberFormat="1" applyFont="1" applyBorder="1" applyAlignment="1">
      <alignment horizontal="left" vertical="center" wrapText="1"/>
    </xf>
    <xf numFmtId="1" fontId="3" fillId="0" borderId="15" xfId="205" applyNumberFormat="1" applyFont="1" applyBorder="1" applyAlignment="1">
      <alignment horizontal="left" vertical="center" wrapText="1"/>
    </xf>
    <xf numFmtId="172" fontId="37" fillId="21" borderId="21" xfId="205" applyNumberFormat="1" applyFont="1" applyFill="1" applyBorder="1" applyAlignment="1">
      <alignment horizontal="left" vertical="center"/>
    </xf>
    <xf numFmtId="49" fontId="2" fillId="22" borderId="21" xfId="205" applyNumberFormat="1" applyFont="1" applyFill="1" applyBorder="1" applyAlignment="1">
      <alignment horizontal="left" vertical="center"/>
    </xf>
    <xf numFmtId="0" fontId="72" fillId="22" borderId="15" xfId="209" applyFont="1" applyFill="1" applyBorder="1" applyAlignment="1" applyProtection="1">
      <alignment horizontal="left" vertical="center" wrapText="1"/>
    </xf>
    <xf numFmtId="37" fontId="2" fillId="22" borderId="15" xfId="205" applyNumberFormat="1" applyFont="1" applyFill="1" applyBorder="1" applyAlignment="1">
      <alignment horizontal="left" vertical="center" wrapText="1"/>
    </xf>
    <xf numFmtId="49" fontId="2" fillId="22" borderId="21" xfId="205" applyNumberFormat="1" applyFont="1" applyFill="1" applyBorder="1" applyAlignment="1">
      <alignment horizontal="left" vertical="center" wrapText="1"/>
    </xf>
    <xf numFmtId="10" fontId="2" fillId="22" borderId="15" xfId="205" applyNumberFormat="1" applyFont="1" applyFill="1" applyBorder="1" applyAlignment="1">
      <alignment horizontal="left" vertical="center" wrapText="1"/>
    </xf>
    <xf numFmtId="172" fontId="37" fillId="21" borderId="15" xfId="205" applyNumberFormat="1" applyFont="1" applyFill="1" applyBorder="1" applyAlignment="1">
      <alignment horizontal="left" vertical="center" wrapText="1"/>
    </xf>
    <xf numFmtId="49" fontId="2" fillId="0" borderId="21" xfId="205" applyNumberFormat="1" applyFont="1" applyBorder="1" applyAlignment="1">
      <alignment horizontal="left" vertical="center"/>
    </xf>
    <xf numFmtId="49" fontId="37" fillId="23" borderId="21" xfId="205" applyNumberFormat="1" applyFont="1" applyFill="1" applyBorder="1" applyAlignment="1">
      <alignment horizontal="center" vertical="center" wrapText="1"/>
    </xf>
    <xf numFmtId="173" fontId="37" fillId="23" borderId="15" xfId="205" applyNumberFormat="1" applyFont="1" applyFill="1" applyBorder="1" applyAlignment="1">
      <alignment horizontal="center" vertical="center" wrapText="1"/>
    </xf>
    <xf numFmtId="10" fontId="37" fillId="23" borderId="15" xfId="205" applyNumberFormat="1" applyFont="1" applyFill="1" applyBorder="1" applyAlignment="1">
      <alignment horizontal="center" vertical="center" wrapText="1"/>
    </xf>
    <xf numFmtId="49" fontId="2" fillId="22" borderId="21" xfId="205" applyNumberFormat="1" applyFont="1" applyFill="1" applyBorder="1" applyAlignment="1">
      <alignment horizontal="center" vertical="center" wrapText="1"/>
    </xf>
    <xf numFmtId="49" fontId="2" fillId="22" borderId="15" xfId="205" applyNumberFormat="1" applyFont="1" applyFill="1" applyBorder="1" applyAlignment="1">
      <alignment horizontal="center" vertical="center" wrapText="1"/>
    </xf>
    <xf numFmtId="0" fontId="2" fillId="22" borderId="15" xfId="1" applyFill="1" applyBorder="1" applyAlignment="1">
      <alignment horizontal="center"/>
    </xf>
    <xf numFmtId="0" fontId="37" fillId="21" borderId="15" xfId="1" applyFont="1" applyFill="1" applyBorder="1" applyAlignment="1">
      <alignment horizontal="center"/>
    </xf>
    <xf numFmtId="0" fontId="2" fillId="22" borderId="15" xfId="1" applyFill="1" applyBorder="1"/>
    <xf numFmtId="0" fontId="2" fillId="22" borderId="15" xfId="1" applyFill="1" applyBorder="1" applyAlignment="1">
      <alignment wrapText="1"/>
    </xf>
    <xf numFmtId="13" fontId="2" fillId="19" borderId="15" xfId="205" applyNumberFormat="1" applyFont="1" applyFill="1" applyBorder="1" applyAlignment="1">
      <alignment horizontal="left" vertical="center" wrapText="1"/>
    </xf>
    <xf numFmtId="4" fontId="7" fillId="19" borderId="15" xfId="209" applyNumberFormat="1" applyFont="1" applyFill="1" applyBorder="1" applyAlignment="1">
      <alignment horizontal="left" vertical="center" wrapText="1"/>
    </xf>
    <xf numFmtId="0" fontId="2" fillId="19" borderId="16" xfId="205" applyFont="1" applyFill="1" applyBorder="1" applyAlignment="1">
      <alignment horizontal="left" vertical="center" wrapText="1"/>
    </xf>
    <xf numFmtId="1" fontId="2" fillId="19" borderId="15" xfId="205" applyNumberFormat="1" applyFont="1" applyFill="1" applyBorder="1" applyAlignment="1">
      <alignment horizontal="left" vertical="center"/>
    </xf>
    <xf numFmtId="0" fontId="2" fillId="0" borderId="23" xfId="1" applyBorder="1" applyAlignment="1">
      <alignment wrapText="1"/>
    </xf>
    <xf numFmtId="0" fontId="2" fillId="0" borderId="23" xfId="1" applyBorder="1"/>
    <xf numFmtId="0" fontId="3" fillId="19" borderId="15" xfId="209" applyNumberFormat="1" applyFont="1" applyFill="1" applyBorder="1" applyAlignment="1">
      <alignment horizontal="left" vertical="center" wrapText="1"/>
    </xf>
    <xf numFmtId="39" fontId="2" fillId="19" borderId="15" xfId="205" applyNumberFormat="1" applyFont="1" applyFill="1" applyBorder="1" applyAlignment="1">
      <alignment horizontal="left" vertical="center" wrapText="1"/>
    </xf>
    <xf numFmtId="37" fontId="2" fillId="19" borderId="15" xfId="205" applyNumberFormat="1" applyFont="1" applyFill="1" applyBorder="1" applyAlignment="1">
      <alignment horizontal="center" vertical="center" wrapText="1"/>
    </xf>
    <xf numFmtId="6" fontId="7" fillId="19" borderId="15" xfId="209" applyNumberFormat="1" applyFont="1" applyFill="1" applyBorder="1" applyAlignment="1">
      <alignment horizontal="center" vertical="center" wrapText="1"/>
    </xf>
    <xf numFmtId="9" fontId="46" fillId="0" borderId="0" xfId="205" applyNumberFormat="1" applyFont="1" applyAlignment="1">
      <alignment horizontal="center"/>
    </xf>
    <xf numFmtId="6" fontId="7" fillId="19" borderId="15" xfId="209" applyNumberFormat="1" applyFont="1" applyFill="1" applyBorder="1" applyAlignment="1">
      <alignment horizontal="left" vertical="center" wrapText="1"/>
    </xf>
    <xf numFmtId="0" fontId="2" fillId="0" borderId="15" xfId="205" applyFont="1" applyBorder="1" applyAlignment="1">
      <alignment horizontal="left" vertical="center" wrapText="1"/>
    </xf>
    <xf numFmtId="0" fontId="46" fillId="0" borderId="0" xfId="205" applyFont="1" applyAlignment="1">
      <alignment horizontal="left"/>
    </xf>
    <xf numFmtId="165" fontId="2" fillId="19" borderId="15" xfId="209" applyNumberFormat="1" applyFont="1" applyFill="1" applyBorder="1" applyAlignment="1">
      <alignment horizontal="left" vertical="center" wrapText="1"/>
    </xf>
    <xf numFmtId="49" fontId="2" fillId="19" borderId="19" xfId="205" applyNumberFormat="1" applyFont="1" applyFill="1" applyBorder="1" applyAlignment="1">
      <alignment horizontal="center" vertical="center" wrapText="1"/>
    </xf>
    <xf numFmtId="0" fontId="46" fillId="0" borderId="0" xfId="205" applyFont="1" applyAlignment="1">
      <alignment vertical="center"/>
    </xf>
    <xf numFmtId="0" fontId="69" fillId="0" borderId="15" xfId="0" applyFont="1" applyBorder="1" applyAlignment="1">
      <alignment vertical="center"/>
    </xf>
    <xf numFmtId="0" fontId="2" fillId="0" borderId="15" xfId="0" applyFont="1" applyBorder="1" applyAlignment="1">
      <alignment vertical="center"/>
    </xf>
    <xf numFmtId="0" fontId="3" fillId="0" borderId="15" xfId="0" applyFont="1" applyBorder="1" applyAlignment="1">
      <alignment vertical="center"/>
    </xf>
    <xf numFmtId="0" fontId="7" fillId="0" borderId="15" xfId="209" applyFont="1" applyFill="1" applyBorder="1" applyAlignment="1">
      <alignment vertical="center"/>
    </xf>
    <xf numFmtId="170" fontId="3" fillId="0" borderId="15" xfId="0" applyNumberFormat="1" applyFont="1" applyBorder="1"/>
    <xf numFmtId="0" fontId="3" fillId="0" borderId="15" xfId="0" applyFont="1" applyBorder="1" applyAlignment="1">
      <alignment wrapText="1"/>
    </xf>
    <xf numFmtId="3" fontId="3" fillId="0" borderId="24" xfId="0" applyNumberFormat="1" applyFont="1" applyBorder="1" applyAlignment="1">
      <alignment horizontal="center" vertical="center"/>
    </xf>
    <xf numFmtId="3" fontId="3" fillId="0" borderId="15" xfId="0" applyNumberFormat="1" applyFont="1" applyBorder="1" applyAlignment="1">
      <alignment horizontal="center" vertical="center"/>
    </xf>
    <xf numFmtId="0" fontId="2" fillId="19" borderId="15" xfId="205" applyFont="1" applyFill="1" applyBorder="1" applyAlignment="1">
      <alignment horizontal="center" vertical="center" wrapText="1"/>
    </xf>
    <xf numFmtId="49" fontId="46" fillId="0" borderId="16" xfId="205" applyNumberFormat="1" applyFont="1" applyBorder="1" applyAlignment="1">
      <alignment horizontal="left" vertical="center" wrapText="1"/>
    </xf>
    <xf numFmtId="1" fontId="2" fillId="0" borderId="15" xfId="205" applyNumberFormat="1" applyFont="1" applyBorder="1" applyAlignment="1">
      <alignment horizontal="left" vertical="center" wrapText="1"/>
    </xf>
    <xf numFmtId="37" fontId="71" fillId="0" borderId="15" xfId="205" applyNumberFormat="1" applyFont="1" applyBorder="1" applyAlignment="1">
      <alignment horizontal="left" vertical="center" wrapText="1"/>
    </xf>
    <xf numFmtId="44" fontId="2" fillId="19" borderId="16" xfId="197" applyFont="1" applyFill="1" applyBorder="1" applyAlignment="1">
      <alignment horizontal="left" vertical="center"/>
    </xf>
    <xf numFmtId="2" fontId="2" fillId="19" borderId="16" xfId="205" applyNumberFormat="1" applyFont="1" applyFill="1" applyBorder="1" applyAlignment="1">
      <alignment horizontal="left" vertical="center" wrapText="1"/>
    </xf>
    <xf numFmtId="164" fontId="46" fillId="0" borderId="0" xfId="197" applyNumberFormat="1" applyFont="1" applyAlignment="1">
      <alignment horizontal="center" wrapText="1"/>
    </xf>
    <xf numFmtId="1" fontId="2" fillId="19" borderId="15" xfId="205" applyNumberFormat="1" applyFont="1" applyFill="1" applyBorder="1" applyAlignment="1">
      <alignment horizontal="center" vertical="center" wrapText="1"/>
    </xf>
    <xf numFmtId="44" fontId="2" fillId="19" borderId="15" xfId="197" applyFont="1" applyFill="1" applyBorder="1" applyAlignment="1">
      <alignment horizontal="left" vertical="center" wrapText="1"/>
    </xf>
    <xf numFmtId="9" fontId="2" fillId="19" borderId="15" xfId="192" applyFont="1" applyFill="1" applyBorder="1" applyAlignment="1">
      <alignment horizontal="right" vertical="center" wrapText="1"/>
    </xf>
    <xf numFmtId="0" fontId="2" fillId="19" borderId="16" xfId="205" applyFont="1" applyFill="1" applyBorder="1" applyAlignment="1">
      <alignment horizontal="center" vertical="center" wrapText="1"/>
    </xf>
    <xf numFmtId="43" fontId="2" fillId="19" borderId="15" xfId="191" applyFont="1" applyFill="1" applyBorder="1" applyAlignment="1">
      <alignment vertical="center" wrapText="1"/>
    </xf>
    <xf numFmtId="164" fontId="3" fillId="0" borderId="15" xfId="0" applyNumberFormat="1" applyFont="1" applyBorder="1" applyAlignment="1">
      <alignment horizontal="center"/>
    </xf>
    <xf numFmtId="4" fontId="2" fillId="19" borderId="15" xfId="209" applyNumberFormat="1" applyFont="1" applyFill="1" applyBorder="1" applyAlignment="1">
      <alignment horizontal="left" vertical="center" wrapText="1"/>
    </xf>
    <xf numFmtId="37" fontId="2" fillId="19" borderId="15" xfId="205" quotePrefix="1" applyNumberFormat="1" applyFont="1" applyFill="1" applyBorder="1" applyAlignment="1">
      <alignment horizontal="left" vertical="center" wrapText="1"/>
    </xf>
    <xf numFmtId="0" fontId="73" fillId="0" borderId="0" xfId="0" applyFont="1" applyAlignment="1">
      <alignment wrapText="1"/>
    </xf>
    <xf numFmtId="44" fontId="37" fillId="0" borderId="15" xfId="205" applyNumberFormat="1" applyFont="1" applyBorder="1" applyAlignment="1">
      <alignment horizontal="left" vertical="center"/>
    </xf>
    <xf numFmtId="44" fontId="37" fillId="0" borderId="16" xfId="205" applyNumberFormat="1" applyFont="1" applyBorder="1" applyAlignment="1">
      <alignment horizontal="left" vertical="center"/>
    </xf>
    <xf numFmtId="44" fontId="37" fillId="0" borderId="15" xfId="205" applyNumberFormat="1" applyFont="1" applyBorder="1" applyAlignment="1">
      <alignment horizontal="left" vertical="center" wrapText="1"/>
    </xf>
    <xf numFmtId="49" fontId="37" fillId="0" borderId="16" xfId="205" applyNumberFormat="1" applyFont="1" applyBorder="1" applyAlignment="1">
      <alignment horizontal="center" vertical="center" wrapText="1"/>
    </xf>
    <xf numFmtId="170" fontId="37" fillId="0" borderId="15" xfId="205" applyNumberFormat="1" applyFont="1" applyBorder="1" applyAlignment="1">
      <alignment horizontal="center" vertical="center" wrapText="1"/>
    </xf>
    <xf numFmtId="10" fontId="37" fillId="0" borderId="15" xfId="205" applyNumberFormat="1" applyFont="1" applyBorder="1" applyAlignment="1">
      <alignment horizontal="center" vertical="center" wrapText="1"/>
    </xf>
    <xf numFmtId="49" fontId="2" fillId="12" borderId="16" xfId="205" applyNumberFormat="1" applyFont="1" applyFill="1" applyBorder="1" applyAlignment="1">
      <alignment horizontal="left" vertical="center"/>
    </xf>
    <xf numFmtId="3" fontId="46" fillId="0" borderId="0" xfId="0" applyNumberFormat="1" applyFont="1" applyAlignment="1">
      <alignment wrapText="1"/>
    </xf>
    <xf numFmtId="2" fontId="2" fillId="0" borderId="15" xfId="205" applyNumberFormat="1" applyFont="1" applyBorder="1" applyAlignment="1">
      <alignment horizontal="left" vertical="center" wrapText="1"/>
    </xf>
    <xf numFmtId="0" fontId="74" fillId="19" borderId="15" xfId="209" applyNumberFormat="1" applyFont="1" applyFill="1" applyBorder="1" applyAlignment="1">
      <alignment horizontal="left" vertical="center" wrapText="1"/>
    </xf>
    <xf numFmtId="0" fontId="46" fillId="0" borderId="15" xfId="0" applyFont="1" applyBorder="1" applyAlignment="1">
      <alignment horizontal="left"/>
    </xf>
    <xf numFmtId="3" fontId="2" fillId="12" borderId="15" xfId="1" applyNumberFormat="1" applyFill="1" applyBorder="1" applyAlignment="1">
      <alignment horizontal="center"/>
    </xf>
    <xf numFmtId="3" fontId="46" fillId="0" borderId="15" xfId="0" applyNumberFormat="1" applyFont="1" applyBorder="1" applyAlignment="1">
      <alignment horizontal="center"/>
    </xf>
    <xf numFmtId="3" fontId="46" fillId="0" borderId="20" xfId="0" applyNumberFormat="1" applyFont="1" applyBorder="1" applyAlignment="1">
      <alignment horizontal="center"/>
    </xf>
    <xf numFmtId="0" fontId="46" fillId="0" borderId="15" xfId="0" applyFont="1" applyBorder="1" applyAlignment="1">
      <alignment horizontal="center"/>
    </xf>
    <xf numFmtId="1" fontId="2" fillId="12" borderId="15" xfId="1" applyNumberFormat="1" applyFill="1" applyBorder="1" applyAlignment="1">
      <alignment horizontal="center"/>
    </xf>
    <xf numFmtId="1" fontId="2" fillId="12" borderId="15" xfId="1" applyNumberFormat="1" applyFill="1" applyBorder="1"/>
    <xf numFmtId="3" fontId="2" fillId="12" borderId="15" xfId="1" applyNumberFormat="1" applyFill="1" applyBorder="1"/>
    <xf numFmtId="0" fontId="7" fillId="19" borderId="15" xfId="210" applyNumberFormat="1" applyFont="1" applyFill="1" applyBorder="1" applyAlignment="1">
      <alignment horizontal="left" vertical="center" wrapText="1"/>
    </xf>
    <xf numFmtId="8" fontId="2" fillId="19" borderId="15" xfId="210" applyNumberFormat="1" applyFont="1" applyFill="1" applyBorder="1" applyAlignment="1">
      <alignment horizontal="left" vertical="center" wrapText="1"/>
    </xf>
    <xf numFmtId="164" fontId="2" fillId="19" borderId="16" xfId="205" applyNumberFormat="1" applyFont="1" applyFill="1" applyBorder="1" applyAlignment="1">
      <alignment horizontal="left" vertical="center" wrapText="1"/>
    </xf>
    <xf numFmtId="0" fontId="2" fillId="12" borderId="15" xfId="1" applyFill="1" applyBorder="1" applyAlignment="1">
      <alignment horizontal="left" vertical="center"/>
    </xf>
    <xf numFmtId="0" fontId="37" fillId="6" borderId="15" xfId="1" applyFont="1" applyFill="1" applyBorder="1" applyAlignment="1">
      <alignment horizontal="center" vertical="center"/>
    </xf>
    <xf numFmtId="0" fontId="2" fillId="12" borderId="15" xfId="1" applyFill="1" applyBorder="1" applyAlignment="1">
      <alignment vertical="center"/>
    </xf>
    <xf numFmtId="6" fontId="2" fillId="0" borderId="0" xfId="0" applyNumberFormat="1" applyFont="1" applyAlignment="1">
      <alignment wrapText="1"/>
    </xf>
    <xf numFmtId="37" fontId="2" fillId="12" borderId="15" xfId="205" applyNumberFormat="1" applyFont="1" applyFill="1" applyBorder="1" applyAlignment="1">
      <alignment horizontal="left" vertical="center" wrapText="1"/>
    </xf>
    <xf numFmtId="4" fontId="7" fillId="19" borderId="15" xfId="210" applyNumberFormat="1" applyFont="1" applyFill="1" applyBorder="1" applyAlignment="1">
      <alignment horizontal="left" vertical="center" wrapText="1"/>
    </xf>
    <xf numFmtId="164" fontId="7" fillId="19" borderId="15" xfId="210" applyNumberFormat="1" applyFont="1" applyFill="1" applyBorder="1" applyAlignment="1">
      <alignment horizontal="left" vertical="center" wrapText="1"/>
    </xf>
    <xf numFmtId="8" fontId="46" fillId="0" borderId="16" xfId="181" applyNumberFormat="1" applyFont="1" applyBorder="1" applyAlignment="1">
      <alignment horizontal="left" vertical="center" wrapText="1"/>
    </xf>
    <xf numFmtId="6" fontId="7" fillId="19" borderId="15" xfId="210" applyNumberFormat="1" applyFont="1" applyFill="1" applyBorder="1" applyAlignment="1">
      <alignment horizontal="left" vertical="center" wrapText="1"/>
    </xf>
    <xf numFmtId="49" fontId="69" fillId="19" borderId="16" xfId="205" applyNumberFormat="1" applyFont="1" applyFill="1" applyBorder="1" applyAlignment="1">
      <alignment horizontal="left" vertical="center"/>
    </xf>
    <xf numFmtId="0" fontId="76" fillId="0" borderId="0" xfId="0" applyFont="1" applyAlignment="1">
      <alignment wrapText="1"/>
    </xf>
    <xf numFmtId="3" fontId="46" fillId="0" borderId="15" xfId="210" applyNumberFormat="1" applyFont="1" applyFill="1" applyBorder="1" applyAlignment="1">
      <alignment horizontal="left" vertical="center" wrapText="1"/>
    </xf>
    <xf numFmtId="6" fontId="2" fillId="0" borderId="0" xfId="0" applyNumberFormat="1" applyFont="1" applyAlignment="1">
      <alignment horizontal="center" vertical="center" wrapText="1"/>
    </xf>
    <xf numFmtId="171" fontId="2" fillId="19" borderId="15" xfId="191" applyNumberFormat="1" applyFont="1" applyFill="1" applyBorder="1" applyAlignment="1">
      <alignment horizontal="left" vertical="center" wrapText="1"/>
    </xf>
    <xf numFmtId="43" fontId="2" fillId="19" borderId="15" xfId="191" applyFont="1" applyFill="1" applyBorder="1" applyAlignment="1">
      <alignment horizontal="left" vertical="center" wrapText="1"/>
    </xf>
    <xf numFmtId="40" fontId="3" fillId="0" borderId="0" xfId="0" applyNumberFormat="1" applyFont="1" applyAlignment="1">
      <alignment horizontal="right"/>
    </xf>
    <xf numFmtId="168" fontId="2" fillId="19" borderId="15" xfId="205" applyNumberFormat="1" applyFont="1" applyFill="1" applyBorder="1" applyAlignment="1">
      <alignment horizontal="left" vertical="center" wrapText="1"/>
    </xf>
    <xf numFmtId="44" fontId="37" fillId="25" borderId="21" xfId="205" applyNumberFormat="1" applyFont="1" applyFill="1" applyBorder="1" applyAlignment="1">
      <alignment horizontal="left" vertical="center" wrapText="1"/>
    </xf>
    <xf numFmtId="44" fontId="37" fillId="25" borderId="15" xfId="205" applyNumberFormat="1" applyFont="1" applyFill="1" applyBorder="1" applyAlignment="1">
      <alignment horizontal="left" vertical="center"/>
    </xf>
    <xf numFmtId="44" fontId="37" fillId="25" borderId="21" xfId="205" applyNumberFormat="1" applyFont="1" applyFill="1" applyBorder="1" applyAlignment="1">
      <alignment horizontal="left" vertical="center"/>
    </xf>
    <xf numFmtId="49" fontId="2" fillId="13" borderId="21" xfId="205" applyNumberFormat="1" applyFont="1" applyFill="1" applyBorder="1" applyAlignment="1">
      <alignment horizontal="left" vertical="center"/>
    </xf>
    <xf numFmtId="0" fontId="7" fillId="13" borderId="15" xfId="210" applyNumberFormat="1" applyFont="1" applyFill="1" applyBorder="1" applyAlignment="1">
      <alignment horizontal="left" vertical="center" wrapText="1"/>
    </xf>
    <xf numFmtId="49" fontId="2" fillId="13" borderId="21" xfId="205" applyNumberFormat="1" applyFont="1" applyFill="1" applyBorder="1" applyAlignment="1">
      <alignment horizontal="left" vertical="center" wrapText="1"/>
    </xf>
    <xf numFmtId="10" fontId="2" fillId="13" borderId="15" xfId="205" applyNumberFormat="1" applyFont="1" applyFill="1" applyBorder="1" applyAlignment="1">
      <alignment horizontal="left" vertical="center" wrapText="1"/>
    </xf>
    <xf numFmtId="44" fontId="37" fillId="25" borderId="15" xfId="205" applyNumberFormat="1" applyFont="1" applyFill="1" applyBorder="1" applyAlignment="1">
      <alignment horizontal="left" vertical="center" wrapText="1"/>
    </xf>
    <xf numFmtId="37" fontId="2" fillId="13" borderId="15" xfId="205" applyNumberFormat="1" applyFont="1" applyFill="1" applyBorder="1" applyAlignment="1">
      <alignment horizontal="left" vertical="center" wrapText="1"/>
    </xf>
    <xf numFmtId="0" fontId="77" fillId="0" borderId="0" xfId="128" applyFont="1" applyAlignment="1">
      <alignment horizontal="left" vertical="top"/>
    </xf>
    <xf numFmtId="0" fontId="1" fillId="0" borderId="0" xfId="163"/>
    <xf numFmtId="0" fontId="1" fillId="0" borderId="0" xfId="163" applyAlignment="1">
      <alignment vertical="top"/>
    </xf>
    <xf numFmtId="0" fontId="3" fillId="0" borderId="26" xfId="163" applyFont="1" applyBorder="1" applyAlignment="1">
      <alignment vertical="top" wrapText="1"/>
    </xf>
    <xf numFmtId="0" fontId="3" fillId="0" borderId="27" xfId="163" applyFont="1" applyBorder="1" applyAlignment="1">
      <alignment vertical="top" wrapText="1"/>
    </xf>
    <xf numFmtId="0" fontId="78" fillId="27" borderId="36" xfId="163" applyFont="1" applyFill="1" applyBorder="1" applyAlignment="1">
      <alignment vertical="center"/>
    </xf>
    <xf numFmtId="0" fontId="3" fillId="27" borderId="35" xfId="163" applyFont="1" applyFill="1" applyBorder="1" applyAlignment="1">
      <alignment vertical="center"/>
    </xf>
    <xf numFmtId="0" fontId="3" fillId="27" borderId="35" xfId="163" applyFont="1" applyFill="1" applyBorder="1" applyAlignment="1">
      <alignment vertical="center" wrapText="1"/>
    </xf>
    <xf numFmtId="0" fontId="1" fillId="0" borderId="0" xfId="163" applyAlignment="1">
      <alignment horizontal="left" vertical="top"/>
    </xf>
    <xf numFmtId="0" fontId="78" fillId="27" borderId="35" xfId="163" applyFont="1" applyFill="1" applyBorder="1" applyAlignment="1">
      <alignment horizontal="left" vertical="center"/>
    </xf>
    <xf numFmtId="0" fontId="3" fillId="27" borderId="25" xfId="163" applyFont="1" applyFill="1" applyBorder="1" applyAlignment="1">
      <alignment vertical="center" wrapText="1"/>
    </xf>
    <xf numFmtId="0" fontId="3" fillId="27" borderId="26" xfId="163" applyFont="1" applyFill="1" applyBorder="1" applyAlignment="1">
      <alignment vertical="center" wrapText="1"/>
    </xf>
    <xf numFmtId="0" fontId="3" fillId="27" borderId="27" xfId="163" applyFont="1" applyFill="1" applyBorder="1" applyAlignment="1">
      <alignment vertical="center" wrapText="1"/>
    </xf>
    <xf numFmtId="0" fontId="3" fillId="0" borderId="26" xfId="163" applyFont="1" applyBorder="1" applyAlignment="1">
      <alignment vertical="center" wrapText="1"/>
    </xf>
    <xf numFmtId="0" fontId="3" fillId="0" borderId="27" xfId="163" applyFont="1" applyBorder="1" applyAlignment="1">
      <alignment vertical="center" wrapText="1"/>
    </xf>
    <xf numFmtId="0" fontId="78" fillId="27" borderId="35" xfId="163" applyFont="1" applyFill="1" applyBorder="1" applyAlignment="1">
      <alignment vertical="center"/>
    </xf>
    <xf numFmtId="0" fontId="78" fillId="27" borderId="25" xfId="163" applyFont="1" applyFill="1" applyBorder="1" applyAlignment="1">
      <alignment vertical="center" wrapText="1"/>
    </xf>
    <xf numFmtId="0" fontId="78" fillId="27" borderId="26" xfId="163" applyFont="1" applyFill="1" applyBorder="1" applyAlignment="1">
      <alignment vertical="center" wrapText="1"/>
    </xf>
    <xf numFmtId="0" fontId="78" fillId="27" borderId="27" xfId="163" applyFont="1" applyFill="1" applyBorder="1" applyAlignment="1">
      <alignment vertical="center" wrapText="1"/>
    </xf>
    <xf numFmtId="0" fontId="3" fillId="0" borderId="29" xfId="163" applyFont="1" applyBorder="1" applyAlignment="1">
      <alignment vertical="center" wrapText="1"/>
    </xf>
    <xf numFmtId="0" fontId="3" fillId="0" borderId="30" xfId="163" applyFont="1" applyBorder="1" applyAlignment="1">
      <alignment vertical="center" wrapText="1"/>
    </xf>
    <xf numFmtId="0" fontId="78" fillId="27" borderId="25" xfId="163" applyFont="1" applyFill="1" applyBorder="1" applyAlignment="1">
      <alignment vertical="center"/>
    </xf>
    <xf numFmtId="0" fontId="78" fillId="27" borderId="26" xfId="163" applyFont="1" applyFill="1" applyBorder="1" applyAlignment="1">
      <alignment vertical="center"/>
    </xf>
    <xf numFmtId="0" fontId="78" fillId="27" borderId="27" xfId="163" applyFont="1" applyFill="1" applyBorder="1" applyAlignment="1">
      <alignment vertical="center"/>
    </xf>
    <xf numFmtId="0" fontId="3" fillId="0" borderId="0" xfId="163" applyFont="1" applyAlignment="1">
      <alignment vertical="center" wrapText="1"/>
    </xf>
    <xf numFmtId="0" fontId="3" fillId="0" borderId="32" xfId="163" applyFont="1" applyBorder="1" applyAlignment="1">
      <alignment vertical="center" wrapText="1"/>
    </xf>
    <xf numFmtId="0" fontId="3" fillId="0" borderId="34" xfId="163" applyFont="1" applyBorder="1" applyAlignment="1">
      <alignment vertical="center" wrapText="1"/>
    </xf>
    <xf numFmtId="0" fontId="3" fillId="0" borderId="35" xfId="163" applyFont="1" applyBorder="1" applyAlignment="1">
      <alignment vertical="center" wrapText="1"/>
    </xf>
    <xf numFmtId="0" fontId="16" fillId="0" borderId="4" xfId="1" applyFont="1" applyBorder="1" applyAlignment="1">
      <alignment horizontal="left" vertical="top" wrapText="1"/>
    </xf>
    <xf numFmtId="0" fontId="15" fillId="3" borderId="0" xfId="1" applyFont="1" applyFill="1" applyAlignment="1">
      <alignment horizontal="center" vertical="center" wrapText="1"/>
    </xf>
    <xf numFmtId="0" fontId="15" fillId="3" borderId="0" xfId="1" applyFont="1" applyFill="1" applyAlignment="1">
      <alignment horizontal="center" vertical="center"/>
    </xf>
    <xf numFmtId="0" fontId="16" fillId="0" borderId="0" xfId="1" applyFont="1" applyAlignment="1">
      <alignment horizontal="left" wrapText="1"/>
    </xf>
    <xf numFmtId="0" fontId="17" fillId="4" borderId="3" xfId="1" applyFont="1" applyFill="1" applyBorder="1" applyAlignment="1">
      <alignment horizontal="center"/>
    </xf>
    <xf numFmtId="0" fontId="17" fillId="4" borderId="4" xfId="1" applyFont="1" applyFill="1" applyBorder="1" applyAlignment="1">
      <alignment horizontal="center"/>
    </xf>
    <xf numFmtId="0" fontId="17" fillId="4" borderId="5" xfId="1" applyFont="1" applyFill="1" applyBorder="1" applyAlignment="1">
      <alignment horizontal="center"/>
    </xf>
    <xf numFmtId="0" fontId="16" fillId="0" borderId="6" xfId="1" applyFont="1" applyBorder="1" applyAlignment="1">
      <alignment horizontal="left" vertical="top" wrapText="1"/>
    </xf>
    <xf numFmtId="0" fontId="67" fillId="8" borderId="14" xfId="0" applyFont="1" applyFill="1" applyBorder="1" applyAlignment="1">
      <alignment horizontal="center" wrapText="1"/>
    </xf>
    <xf numFmtId="44" fontId="37" fillId="6" borderId="15" xfId="205" applyNumberFormat="1" applyFont="1" applyFill="1" applyBorder="1" applyAlignment="1">
      <alignment horizontal="center" vertical="center"/>
    </xf>
    <xf numFmtId="0" fontId="37" fillId="20" borderId="15" xfId="1" applyFont="1" applyFill="1" applyBorder="1" applyAlignment="1">
      <alignment horizontal="center"/>
    </xf>
    <xf numFmtId="44" fontId="37" fillId="6" borderId="17" xfId="205" applyNumberFormat="1" applyFont="1" applyFill="1" applyBorder="1" applyAlignment="1">
      <alignment horizontal="center" vertical="center"/>
    </xf>
    <xf numFmtId="44" fontId="37" fillId="6" borderId="18" xfId="205" applyNumberFormat="1" applyFont="1" applyFill="1" applyBorder="1" applyAlignment="1">
      <alignment horizontal="center" vertical="center"/>
    </xf>
    <xf numFmtId="44" fontId="37" fillId="6" borderId="19" xfId="205" applyNumberFormat="1" applyFont="1" applyFill="1" applyBorder="1" applyAlignment="1">
      <alignment horizontal="center" vertical="center"/>
    </xf>
    <xf numFmtId="44" fontId="37" fillId="6" borderId="15" xfId="205" applyNumberFormat="1" applyFont="1" applyFill="1" applyBorder="1" applyAlignment="1">
      <alignment horizontal="left" vertical="center"/>
    </xf>
    <xf numFmtId="0" fontId="37" fillId="20" borderId="15" xfId="1" applyFont="1" applyFill="1" applyBorder="1" applyAlignment="1">
      <alignment horizontal="left"/>
    </xf>
    <xf numFmtId="172" fontId="37" fillId="21" borderId="22" xfId="205" applyNumberFormat="1" applyFont="1" applyFill="1" applyBorder="1" applyAlignment="1">
      <alignment horizontal="center" vertical="center"/>
    </xf>
    <xf numFmtId="0" fontId="37" fillId="24" borderId="15" xfId="1" applyFont="1" applyFill="1" applyBorder="1" applyAlignment="1">
      <alignment horizontal="center"/>
    </xf>
    <xf numFmtId="0" fontId="37" fillId="6" borderId="17" xfId="205" applyFont="1" applyFill="1" applyBorder="1" applyAlignment="1">
      <alignment horizontal="center" vertical="center"/>
    </xf>
    <xf numFmtId="0" fontId="37" fillId="6" borderId="18" xfId="205" applyFont="1" applyFill="1" applyBorder="1" applyAlignment="1">
      <alignment horizontal="center" vertical="center"/>
    </xf>
    <xf numFmtId="3" fontId="2" fillId="12" borderId="8" xfId="1" applyNumberFormat="1" applyFill="1" applyBorder="1" applyAlignment="1">
      <alignment horizontal="left"/>
    </xf>
    <xf numFmtId="0" fontId="37" fillId="20" borderId="15" xfId="1" applyFont="1" applyFill="1" applyBorder="1" applyAlignment="1">
      <alignment horizontal="center" vertical="center"/>
    </xf>
    <xf numFmtId="44" fontId="37" fillId="25" borderId="22" xfId="205" applyNumberFormat="1" applyFont="1" applyFill="1" applyBorder="1" applyAlignment="1">
      <alignment horizontal="center" vertical="center"/>
    </xf>
    <xf numFmtId="44" fontId="37" fillId="25" borderId="18" xfId="205" applyNumberFormat="1" applyFont="1" applyFill="1" applyBorder="1" applyAlignment="1">
      <alignment horizontal="center" vertical="center"/>
    </xf>
    <xf numFmtId="0" fontId="3" fillId="0" borderId="25" xfId="163" applyFont="1" applyBorder="1" applyAlignment="1">
      <alignment vertical="top" wrapText="1"/>
    </xf>
    <xf numFmtId="0" fontId="3" fillId="0" borderId="26" xfId="163" applyFont="1" applyBorder="1" applyAlignment="1">
      <alignment vertical="top" wrapText="1"/>
    </xf>
    <xf numFmtId="0" fontId="3" fillId="0" borderId="27" xfId="163" applyFont="1" applyBorder="1" applyAlignment="1">
      <alignment vertical="top" wrapText="1"/>
    </xf>
    <xf numFmtId="0" fontId="78" fillId="27" borderId="25" xfId="163" applyFont="1" applyFill="1" applyBorder="1" applyAlignment="1">
      <alignment horizontal="right" vertical="center"/>
    </xf>
    <xf numFmtId="0" fontId="78" fillId="27" borderId="26" xfId="163" applyFont="1" applyFill="1" applyBorder="1" applyAlignment="1">
      <alignment horizontal="right" vertical="center"/>
    </xf>
    <xf numFmtId="0" fontId="78" fillId="27" borderId="27" xfId="163" applyFont="1" applyFill="1" applyBorder="1" applyAlignment="1">
      <alignment horizontal="right" vertical="center"/>
    </xf>
    <xf numFmtId="0" fontId="78" fillId="27" borderId="25" xfId="163" applyFont="1" applyFill="1" applyBorder="1" applyAlignment="1">
      <alignment vertical="center"/>
    </xf>
    <xf numFmtId="0" fontId="78" fillId="27" borderId="27" xfId="163" applyFont="1" applyFill="1" applyBorder="1" applyAlignment="1">
      <alignment vertical="center"/>
    </xf>
    <xf numFmtId="0" fontId="78" fillId="27" borderId="25" xfId="163" applyFont="1" applyFill="1" applyBorder="1" applyAlignment="1">
      <alignment vertical="center" wrapText="1"/>
    </xf>
    <xf numFmtId="0" fontId="78" fillId="27" borderId="26" xfId="163" applyFont="1" applyFill="1" applyBorder="1" applyAlignment="1">
      <alignment vertical="center" wrapText="1"/>
    </xf>
    <xf numFmtId="0" fontId="78" fillId="27" borderId="27" xfId="163" applyFont="1" applyFill="1" applyBorder="1" applyAlignment="1">
      <alignment vertical="center" wrapText="1"/>
    </xf>
    <xf numFmtId="0" fontId="77" fillId="0" borderId="0" xfId="128" applyFont="1" applyAlignment="1">
      <alignment horizontal="center" vertical="top"/>
    </xf>
    <xf numFmtId="0" fontId="78" fillId="26" borderId="25" xfId="163" applyFont="1" applyFill="1" applyBorder="1" applyAlignment="1">
      <alignment horizontal="center" vertical="center" wrapText="1"/>
    </xf>
    <xf numFmtId="0" fontId="78" fillId="26" borderId="26" xfId="163" applyFont="1" applyFill="1" applyBorder="1" applyAlignment="1">
      <alignment horizontal="center" vertical="center" wrapText="1"/>
    </xf>
    <xf numFmtId="0" fontId="78" fillId="26" borderId="27" xfId="163" applyFont="1" applyFill="1" applyBorder="1" applyAlignment="1">
      <alignment horizontal="center" vertical="center" wrapText="1"/>
    </xf>
    <xf numFmtId="0" fontId="78" fillId="26" borderId="25" xfId="163" applyFont="1" applyFill="1" applyBorder="1" applyAlignment="1">
      <alignment horizontal="center" vertical="center"/>
    </xf>
    <xf numFmtId="0" fontId="78" fillId="26" borderId="27" xfId="163" applyFont="1" applyFill="1" applyBorder="1" applyAlignment="1">
      <alignment horizontal="center" vertical="center"/>
    </xf>
    <xf numFmtId="0" fontId="78" fillId="27" borderId="25" xfId="163" applyFont="1" applyFill="1" applyBorder="1" applyAlignment="1">
      <alignment horizontal="center" vertical="center" wrapText="1"/>
    </xf>
    <xf numFmtId="0" fontId="78" fillId="27" borderId="26" xfId="163" applyFont="1" applyFill="1" applyBorder="1" applyAlignment="1">
      <alignment horizontal="center" vertical="center" wrapText="1"/>
    </xf>
    <xf numFmtId="0" fontId="78" fillId="27" borderId="27" xfId="163" applyFont="1" applyFill="1" applyBorder="1" applyAlignment="1">
      <alignment horizontal="center" vertical="center" wrapText="1"/>
    </xf>
    <xf numFmtId="0" fontId="78" fillId="27" borderId="26" xfId="163" applyFont="1" applyFill="1" applyBorder="1" applyAlignment="1">
      <alignment vertical="center"/>
    </xf>
    <xf numFmtId="0" fontId="3" fillId="27" borderId="25" xfId="163" applyFont="1" applyFill="1" applyBorder="1" applyAlignment="1">
      <alignment vertical="center" wrapText="1"/>
    </xf>
    <xf numFmtId="0" fontId="3" fillId="27" borderId="26" xfId="163" applyFont="1" applyFill="1" applyBorder="1" applyAlignment="1">
      <alignment vertical="center" wrapText="1"/>
    </xf>
    <xf numFmtId="0" fontId="3" fillId="27" borderId="27" xfId="163" applyFont="1" applyFill="1" applyBorder="1" applyAlignment="1">
      <alignment vertical="center" wrapText="1"/>
    </xf>
    <xf numFmtId="0" fontId="3" fillId="27" borderId="25" xfId="163" applyFont="1" applyFill="1" applyBorder="1" applyAlignment="1">
      <alignment vertical="center"/>
    </xf>
    <xf numFmtId="0" fontId="3" fillId="27" borderId="27" xfId="163" applyFont="1" applyFill="1" applyBorder="1" applyAlignment="1">
      <alignment vertical="center"/>
    </xf>
    <xf numFmtId="0" fontId="78" fillId="27" borderId="25" xfId="163" applyFont="1" applyFill="1" applyBorder="1" applyAlignment="1">
      <alignment horizontal="left" vertical="center"/>
    </xf>
    <xf numFmtId="0" fontId="78" fillId="27" borderId="26" xfId="163" applyFont="1" applyFill="1" applyBorder="1" applyAlignment="1">
      <alignment horizontal="left" vertical="center"/>
    </xf>
    <xf numFmtId="0" fontId="78" fillId="27" borderId="27" xfId="163" applyFont="1" applyFill="1" applyBorder="1" applyAlignment="1">
      <alignment horizontal="left" vertical="center"/>
    </xf>
    <xf numFmtId="0" fontId="3" fillId="0" borderId="25" xfId="163" applyFont="1" applyBorder="1" applyAlignment="1">
      <alignment vertical="center" wrapText="1"/>
    </xf>
    <xf numFmtId="0" fontId="3" fillId="0" borderId="26" xfId="163" applyFont="1" applyBorder="1" applyAlignment="1">
      <alignment vertical="center" wrapText="1"/>
    </xf>
    <xf numFmtId="0" fontId="3" fillId="0" borderId="27" xfId="163" applyFont="1" applyBorder="1" applyAlignment="1">
      <alignment vertical="center" wrapText="1"/>
    </xf>
    <xf numFmtId="0" fontId="3" fillId="0" borderId="28" xfId="163" applyFont="1" applyBorder="1" applyAlignment="1">
      <alignment vertical="top" wrapText="1"/>
    </xf>
    <xf numFmtId="0" fontId="3" fillId="0" borderId="29" xfId="163" applyFont="1" applyBorder="1" applyAlignment="1">
      <alignment vertical="top" wrapText="1"/>
    </xf>
    <xf numFmtId="0" fontId="3" fillId="0" borderId="30" xfId="163" applyFont="1" applyBorder="1" applyAlignment="1">
      <alignment vertical="top" wrapText="1"/>
    </xf>
    <xf numFmtId="0" fontId="3" fillId="0" borderId="31" xfId="163" applyFont="1" applyBorder="1" applyAlignment="1">
      <alignment vertical="top" wrapText="1"/>
    </xf>
    <xf numFmtId="0" fontId="3" fillId="0" borderId="0" xfId="163" applyFont="1" applyAlignment="1">
      <alignment vertical="top" wrapText="1"/>
    </xf>
    <xf numFmtId="0" fontId="3" fillId="0" borderId="32" xfId="163" applyFont="1" applyBorder="1" applyAlignment="1">
      <alignment vertical="top" wrapText="1"/>
    </xf>
    <xf numFmtId="0" fontId="3" fillId="0" borderId="33" xfId="163" applyFont="1" applyBorder="1" applyAlignment="1">
      <alignment vertical="top" wrapText="1"/>
    </xf>
    <xf numFmtId="0" fontId="3" fillId="0" borderId="34" xfId="163" applyFont="1" applyBorder="1" applyAlignment="1">
      <alignment vertical="top" wrapText="1"/>
    </xf>
    <xf numFmtId="0" fontId="3" fillId="0" borderId="35" xfId="163" applyFont="1" applyBorder="1" applyAlignment="1">
      <alignment vertical="top" wrapText="1"/>
    </xf>
    <xf numFmtId="0" fontId="3" fillId="0" borderId="28" xfId="163" applyFont="1" applyBorder="1" applyAlignment="1">
      <alignment vertical="center" wrapText="1"/>
    </xf>
    <xf numFmtId="0" fontId="3" fillId="0" borderId="29" xfId="163" applyFont="1" applyBorder="1" applyAlignment="1">
      <alignment vertical="center" wrapText="1"/>
    </xf>
    <xf numFmtId="0" fontId="3" fillId="0" borderId="30" xfId="163" applyFont="1" applyBorder="1" applyAlignment="1">
      <alignment vertical="center" wrapText="1"/>
    </xf>
    <xf numFmtId="0" fontId="3" fillId="0" borderId="31" xfId="163" applyFont="1" applyBorder="1" applyAlignment="1">
      <alignment vertical="center" wrapText="1"/>
    </xf>
    <xf numFmtId="0" fontId="3" fillId="0" borderId="0" xfId="163" applyFont="1" applyAlignment="1">
      <alignment vertical="center" wrapText="1"/>
    </xf>
    <xf numFmtId="0" fontId="3" fillId="0" borderId="32" xfId="163" applyFont="1" applyBorder="1" applyAlignment="1">
      <alignment vertical="center" wrapText="1"/>
    </xf>
    <xf numFmtId="0" fontId="3" fillId="0" borderId="33" xfId="163" applyFont="1" applyBorder="1" applyAlignment="1">
      <alignment vertical="center" wrapText="1"/>
    </xf>
    <xf numFmtId="0" fontId="3" fillId="0" borderId="34" xfId="163" applyFont="1" applyBorder="1" applyAlignment="1">
      <alignment vertical="center" wrapText="1"/>
    </xf>
    <xf numFmtId="0" fontId="3" fillId="0" borderId="35" xfId="163" applyFont="1" applyBorder="1" applyAlignment="1">
      <alignment vertical="center" wrapText="1"/>
    </xf>
    <xf numFmtId="0" fontId="3" fillId="0" borderId="26" xfId="128" applyBorder="1" applyAlignment="1">
      <alignment horizontal="left" vertical="top" wrapText="1"/>
    </xf>
    <xf numFmtId="0" fontId="3" fillId="0" borderId="25" xfId="163" applyFont="1" applyBorder="1" applyAlignment="1">
      <alignment horizontal="left" vertical="top" wrapText="1"/>
    </xf>
    <xf numFmtId="0" fontId="3" fillId="0" borderId="26" xfId="163" applyFont="1" applyBorder="1" applyAlignment="1">
      <alignment horizontal="left" vertical="top" wrapText="1"/>
    </xf>
    <xf numFmtId="0" fontId="3" fillId="0" borderId="27" xfId="163" applyFont="1" applyBorder="1" applyAlignment="1">
      <alignment horizontal="left" vertical="top" wrapText="1"/>
    </xf>
    <xf numFmtId="0" fontId="79" fillId="0" borderId="26" xfId="128" applyFont="1" applyBorder="1" applyAlignment="1">
      <alignment horizontal="left" vertical="top" wrapText="1"/>
    </xf>
    <xf numFmtId="0" fontId="3" fillId="0" borderId="26" xfId="163" applyFont="1" applyBorder="1" applyAlignment="1">
      <alignment horizontal="left" wrapText="1"/>
    </xf>
    <xf numFmtId="0" fontId="3" fillId="0" borderId="27" xfId="163" applyFont="1" applyBorder="1" applyAlignment="1">
      <alignment horizontal="left" wrapText="1"/>
    </xf>
    <xf numFmtId="0" fontId="3" fillId="0" borderId="25" xfId="163" applyFont="1" applyBorder="1" applyAlignment="1">
      <alignment horizontal="left" vertical="center" wrapText="1"/>
    </xf>
    <xf numFmtId="0" fontId="3" fillId="0" borderId="26" xfId="163" applyFont="1" applyBorder="1" applyAlignment="1">
      <alignment horizontal="left" vertical="center" wrapText="1"/>
    </xf>
    <xf numFmtId="0" fontId="3" fillId="27" borderId="26" xfId="163" applyFont="1" applyFill="1" applyBorder="1" applyAlignment="1">
      <alignment vertical="center"/>
    </xf>
    <xf numFmtId="0" fontId="1" fillId="0" borderId="31" xfId="163" applyBorder="1" applyAlignment="1">
      <alignment vertical="center" wrapText="1"/>
    </xf>
    <xf numFmtId="0" fontId="1" fillId="0" borderId="0" xfId="163" applyAlignment="1">
      <alignment vertical="center" wrapText="1"/>
    </xf>
    <xf numFmtId="0" fontId="1" fillId="0" borderId="32" xfId="163" applyBorder="1" applyAlignment="1">
      <alignment vertical="center" wrapText="1"/>
    </xf>
    <xf numFmtId="0" fontId="3" fillId="0" borderId="28" xfId="163" applyFont="1" applyBorder="1" applyAlignment="1">
      <alignment horizontal="left" vertical="top" wrapText="1"/>
    </xf>
    <xf numFmtId="0" fontId="3" fillId="0" borderId="29" xfId="163" applyFont="1" applyBorder="1" applyAlignment="1">
      <alignment horizontal="left" vertical="top" wrapText="1"/>
    </xf>
    <xf numFmtId="0" fontId="3" fillId="0" borderId="30" xfId="163" applyFont="1" applyBorder="1" applyAlignment="1">
      <alignment horizontal="left" vertical="top" wrapText="1"/>
    </xf>
    <xf numFmtId="0" fontId="3" fillId="0" borderId="31" xfId="163" applyFont="1" applyBorder="1" applyAlignment="1">
      <alignment horizontal="left" vertical="top" wrapText="1"/>
    </xf>
    <xf numFmtId="0" fontId="3" fillId="0" borderId="0" xfId="163" applyFont="1" applyAlignment="1">
      <alignment horizontal="left" vertical="top" wrapText="1"/>
    </xf>
    <xf numFmtId="0" fontId="3" fillId="0" borderId="32" xfId="163" applyFont="1" applyBorder="1" applyAlignment="1">
      <alignment horizontal="left" vertical="top" wrapText="1"/>
    </xf>
    <xf numFmtId="0" fontId="3" fillId="0" borderId="33" xfId="163" applyFont="1" applyBorder="1" applyAlignment="1">
      <alignment horizontal="left" vertical="top" wrapText="1"/>
    </xf>
    <xf numFmtId="0" fontId="3" fillId="0" borderId="34" xfId="163" applyFont="1" applyBorder="1" applyAlignment="1">
      <alignment horizontal="left" vertical="top" wrapText="1"/>
    </xf>
    <xf numFmtId="0" fontId="3" fillId="0" borderId="35" xfId="163" applyFont="1" applyBorder="1" applyAlignment="1">
      <alignment horizontal="left" vertical="top" wrapText="1"/>
    </xf>
    <xf numFmtId="0" fontId="78" fillId="27" borderId="25" xfId="163" applyFont="1" applyFill="1" applyBorder="1" applyAlignment="1">
      <alignment horizontal="left" vertical="center" wrapText="1"/>
    </xf>
    <xf numFmtId="0" fontId="78" fillId="27" borderId="26" xfId="163" applyFont="1" applyFill="1" applyBorder="1" applyAlignment="1">
      <alignment horizontal="left" vertical="center" wrapText="1"/>
    </xf>
    <xf numFmtId="0" fontId="78" fillId="27" borderId="27" xfId="163" applyFont="1" applyFill="1" applyBorder="1" applyAlignment="1">
      <alignment horizontal="left" vertical="center" wrapText="1"/>
    </xf>
    <xf numFmtId="0" fontId="78" fillId="27" borderId="25" xfId="163" applyFont="1" applyFill="1" applyBorder="1" applyAlignment="1">
      <alignment horizontal="left" vertical="top" wrapText="1"/>
    </xf>
    <xf numFmtId="0" fontId="78" fillId="27" borderId="26" xfId="163" applyFont="1" applyFill="1" applyBorder="1" applyAlignment="1">
      <alignment horizontal="left" vertical="top" wrapText="1"/>
    </xf>
    <xf numFmtId="0" fontId="78" fillId="27" borderId="27" xfId="163" applyFont="1" applyFill="1" applyBorder="1" applyAlignment="1">
      <alignment horizontal="left" vertical="top" wrapText="1"/>
    </xf>
    <xf numFmtId="0" fontId="27" fillId="6" borderId="9" xfId="203" applyFont="1" applyFill="1" applyBorder="1" applyAlignment="1">
      <alignment horizontal="center" vertical="center" wrapText="1"/>
    </xf>
    <xf numFmtId="164" fontId="27" fillId="6" borderId="9" xfId="203" applyNumberFormat="1" applyFont="1" applyFill="1" applyBorder="1" applyAlignment="1">
      <alignment horizontal="center" vertical="center" wrapText="1"/>
    </xf>
    <xf numFmtId="1" fontId="30" fillId="15" borderId="0" xfId="129" applyNumberFormat="1" applyFont="1" applyFill="1" applyAlignment="1">
      <alignment horizontal="right"/>
    </xf>
    <xf numFmtId="0" fontId="20" fillId="8" borderId="9" xfId="128" applyFont="1" applyFill="1" applyBorder="1" applyAlignment="1">
      <alignment horizontal="left" wrapText="1"/>
    </xf>
    <xf numFmtId="1" fontId="30" fillId="15" borderId="0" xfId="129" applyNumberFormat="1" applyFont="1" applyFill="1" applyAlignment="1">
      <alignment horizontal="center"/>
    </xf>
    <xf numFmtId="0" fontId="20" fillId="8" borderId="10" xfId="128" applyFont="1" applyFill="1" applyBorder="1" applyAlignment="1">
      <alignment horizontal="left" wrapText="1"/>
    </xf>
    <xf numFmtId="0" fontId="20" fillId="8" borderId="11" xfId="128" applyFont="1" applyFill="1" applyBorder="1" applyAlignment="1">
      <alignment horizontal="left" wrapText="1"/>
    </xf>
    <xf numFmtId="0" fontId="27" fillId="6" borderId="12" xfId="203" applyFont="1" applyFill="1" applyBorder="1" applyAlignment="1">
      <alignment horizontal="center" vertical="center" wrapText="1"/>
    </xf>
    <xf numFmtId="0" fontId="27" fillId="6" borderId="13" xfId="203" applyFont="1" applyFill="1" applyBorder="1" applyAlignment="1">
      <alignment horizontal="center" vertical="center" wrapText="1"/>
    </xf>
    <xf numFmtId="0" fontId="42" fillId="10" borderId="9" xfId="0" applyFont="1" applyFill="1" applyBorder="1" applyAlignment="1">
      <alignment vertical="center"/>
    </xf>
    <xf numFmtId="1" fontId="27" fillId="6" borderId="9" xfId="128" applyNumberFormat="1" applyFont="1" applyFill="1" applyBorder="1" applyAlignment="1">
      <alignment horizontal="center" vertical="center"/>
    </xf>
    <xf numFmtId="164" fontId="28" fillId="0" borderId="9" xfId="128" applyNumberFormat="1" applyFont="1" applyBorder="1" applyAlignment="1">
      <alignment horizontal="center" vertical="center"/>
    </xf>
    <xf numFmtId="1" fontId="22" fillId="8" borderId="8" xfId="128" applyNumberFormat="1" applyFont="1" applyFill="1" applyBorder="1" applyAlignment="1">
      <alignment horizontal="center"/>
    </xf>
    <xf numFmtId="9" fontId="22" fillId="8" borderId="8" xfId="192" applyFont="1" applyFill="1" applyBorder="1" applyAlignment="1">
      <alignment horizontal="right"/>
    </xf>
    <xf numFmtId="1" fontId="22" fillId="8" borderId="8" xfId="128" applyNumberFormat="1" applyFont="1" applyFill="1" applyBorder="1" applyAlignment="1">
      <alignment horizontal="right"/>
    </xf>
    <xf numFmtId="0" fontId="49" fillId="16" borderId="8" xfId="128" applyFont="1" applyFill="1" applyBorder="1" applyAlignment="1">
      <alignment horizontal="left"/>
    </xf>
    <xf numFmtId="164" fontId="28" fillId="0" borderId="8" xfId="128" applyNumberFormat="1" applyFont="1" applyBorder="1" applyAlignment="1">
      <alignment horizontal="center" wrapText="1"/>
    </xf>
  </cellXfs>
  <cellStyles count="211">
    <cellStyle name="Comma" xfId="191" builtinId="3"/>
    <cellStyle name="Comma 10" xfId="2" xr:uid="{00000000-0005-0000-0000-000001000000}"/>
    <cellStyle name="Comma 11" xfId="3" xr:uid="{00000000-0005-0000-0000-000002000000}"/>
    <cellStyle name="Comma 12" xfId="4" xr:uid="{00000000-0005-0000-0000-000003000000}"/>
    <cellStyle name="Comma 13" xfId="5" xr:uid="{00000000-0005-0000-0000-000004000000}"/>
    <cellStyle name="Comma 14" xfId="6" xr:uid="{00000000-0005-0000-0000-000005000000}"/>
    <cellStyle name="Comma 15" xfId="7" xr:uid="{00000000-0005-0000-0000-000006000000}"/>
    <cellStyle name="Comma 16" xfId="8" xr:uid="{00000000-0005-0000-0000-000007000000}"/>
    <cellStyle name="Comma 17" xfId="9" xr:uid="{00000000-0005-0000-0000-000008000000}"/>
    <cellStyle name="Comma 18" xfId="10" xr:uid="{00000000-0005-0000-0000-000009000000}"/>
    <cellStyle name="Comma 19" xfId="11" xr:uid="{00000000-0005-0000-0000-00000A000000}"/>
    <cellStyle name="Comma 2" xfId="12" xr:uid="{00000000-0005-0000-0000-00000B000000}"/>
    <cellStyle name="Comma 2 2" xfId="13" xr:uid="{00000000-0005-0000-0000-00000C000000}"/>
    <cellStyle name="Comma 2 2 2" xfId="14" xr:uid="{00000000-0005-0000-0000-00000D000000}"/>
    <cellStyle name="Comma 20" xfId="15" xr:uid="{00000000-0005-0000-0000-00000E000000}"/>
    <cellStyle name="Comma 21" xfId="16" xr:uid="{00000000-0005-0000-0000-00000F000000}"/>
    <cellStyle name="Comma 22" xfId="17" xr:uid="{00000000-0005-0000-0000-000010000000}"/>
    <cellStyle name="Comma 23" xfId="18" xr:uid="{00000000-0005-0000-0000-000011000000}"/>
    <cellStyle name="Comma 24" xfId="19" xr:uid="{00000000-0005-0000-0000-000012000000}"/>
    <cellStyle name="Comma 25" xfId="20" xr:uid="{00000000-0005-0000-0000-000013000000}"/>
    <cellStyle name="Comma 26" xfId="21" xr:uid="{00000000-0005-0000-0000-000014000000}"/>
    <cellStyle name="Comma 27" xfId="22" xr:uid="{00000000-0005-0000-0000-000015000000}"/>
    <cellStyle name="Comma 28" xfId="23" xr:uid="{00000000-0005-0000-0000-000016000000}"/>
    <cellStyle name="Comma 29" xfId="24" xr:uid="{00000000-0005-0000-0000-000017000000}"/>
    <cellStyle name="Comma 3" xfId="25" xr:uid="{00000000-0005-0000-0000-000018000000}"/>
    <cellStyle name="Comma 3 2" xfId="26" xr:uid="{00000000-0005-0000-0000-000019000000}"/>
    <cellStyle name="Comma 3 3" xfId="180" xr:uid="{00000000-0005-0000-0000-00001A000000}"/>
    <cellStyle name="Comma 30" xfId="27" xr:uid="{00000000-0005-0000-0000-00001B000000}"/>
    <cellStyle name="Comma 31" xfId="28" xr:uid="{00000000-0005-0000-0000-00001C000000}"/>
    <cellStyle name="Comma 32" xfId="29" xr:uid="{00000000-0005-0000-0000-00001D000000}"/>
    <cellStyle name="Comma 33" xfId="30" xr:uid="{00000000-0005-0000-0000-00001E000000}"/>
    <cellStyle name="Comma 34" xfId="31" xr:uid="{00000000-0005-0000-0000-00001F000000}"/>
    <cellStyle name="Comma 35" xfId="32" xr:uid="{00000000-0005-0000-0000-000020000000}"/>
    <cellStyle name="Comma 36" xfId="33" xr:uid="{00000000-0005-0000-0000-000021000000}"/>
    <cellStyle name="Comma 37" xfId="34" xr:uid="{00000000-0005-0000-0000-000022000000}"/>
    <cellStyle name="Comma 38" xfId="35" xr:uid="{00000000-0005-0000-0000-000023000000}"/>
    <cellStyle name="Comma 39" xfId="36" xr:uid="{00000000-0005-0000-0000-000024000000}"/>
    <cellStyle name="Comma 4" xfId="37" xr:uid="{00000000-0005-0000-0000-000025000000}"/>
    <cellStyle name="Comma 40" xfId="38" xr:uid="{00000000-0005-0000-0000-000026000000}"/>
    <cellStyle name="Comma 41" xfId="39" xr:uid="{00000000-0005-0000-0000-000027000000}"/>
    <cellStyle name="Comma 42" xfId="40" xr:uid="{00000000-0005-0000-0000-000028000000}"/>
    <cellStyle name="Comma 43" xfId="41" xr:uid="{00000000-0005-0000-0000-000029000000}"/>
    <cellStyle name="Comma 44" xfId="42" xr:uid="{00000000-0005-0000-0000-00002A000000}"/>
    <cellStyle name="Comma 45" xfId="43" xr:uid="{00000000-0005-0000-0000-00002B000000}"/>
    <cellStyle name="Comma 46" xfId="44" xr:uid="{00000000-0005-0000-0000-00002C000000}"/>
    <cellStyle name="Comma 47" xfId="45" xr:uid="{00000000-0005-0000-0000-00002D000000}"/>
    <cellStyle name="Comma 48" xfId="46" xr:uid="{00000000-0005-0000-0000-00002E000000}"/>
    <cellStyle name="Comma 49" xfId="47" xr:uid="{00000000-0005-0000-0000-00002F000000}"/>
    <cellStyle name="Comma 5" xfId="48" xr:uid="{00000000-0005-0000-0000-000030000000}"/>
    <cellStyle name="Comma 5 2" xfId="190" xr:uid="{00000000-0005-0000-0000-000031000000}"/>
    <cellStyle name="Comma 50" xfId="49" xr:uid="{00000000-0005-0000-0000-000032000000}"/>
    <cellStyle name="Comma 51" xfId="50" xr:uid="{00000000-0005-0000-0000-000033000000}"/>
    <cellStyle name="Comma 52" xfId="51" xr:uid="{00000000-0005-0000-0000-000034000000}"/>
    <cellStyle name="Comma 6" xfId="52" xr:uid="{00000000-0005-0000-0000-000035000000}"/>
    <cellStyle name="Comma 7" xfId="53" xr:uid="{00000000-0005-0000-0000-000036000000}"/>
    <cellStyle name="Comma 8" xfId="54" xr:uid="{00000000-0005-0000-0000-000037000000}"/>
    <cellStyle name="Comma 9" xfId="55" xr:uid="{00000000-0005-0000-0000-000038000000}"/>
    <cellStyle name="Currency" xfId="197" builtinId="4"/>
    <cellStyle name="Currency 10" xfId="56" xr:uid="{00000000-0005-0000-0000-00003B000000}"/>
    <cellStyle name="Currency 11" xfId="57" xr:uid="{00000000-0005-0000-0000-00003C000000}"/>
    <cellStyle name="Currency 12" xfId="58" xr:uid="{00000000-0005-0000-0000-00003D000000}"/>
    <cellStyle name="Currency 13" xfId="59" xr:uid="{00000000-0005-0000-0000-00003E000000}"/>
    <cellStyle name="Currency 14" xfId="60" xr:uid="{00000000-0005-0000-0000-00003F000000}"/>
    <cellStyle name="Currency 15" xfId="61" xr:uid="{00000000-0005-0000-0000-000040000000}"/>
    <cellStyle name="Currency 16" xfId="62" xr:uid="{00000000-0005-0000-0000-000041000000}"/>
    <cellStyle name="Currency 17" xfId="63" xr:uid="{00000000-0005-0000-0000-000042000000}"/>
    <cellStyle name="Currency 18" xfId="64" xr:uid="{00000000-0005-0000-0000-000043000000}"/>
    <cellStyle name="Currency 19" xfId="65" xr:uid="{00000000-0005-0000-0000-000044000000}"/>
    <cellStyle name="Currency 2" xfId="66" xr:uid="{00000000-0005-0000-0000-000045000000}"/>
    <cellStyle name="Currency 2 2" xfId="67" xr:uid="{00000000-0005-0000-0000-000046000000}"/>
    <cellStyle name="Currency 2 2 2" xfId="185" xr:uid="{00000000-0005-0000-0000-000047000000}"/>
    <cellStyle name="Currency 2 3" xfId="68" xr:uid="{00000000-0005-0000-0000-000048000000}"/>
    <cellStyle name="Currency 20" xfId="69" xr:uid="{00000000-0005-0000-0000-000049000000}"/>
    <cellStyle name="Currency 21" xfId="70" xr:uid="{00000000-0005-0000-0000-00004A000000}"/>
    <cellStyle name="Currency 22" xfId="71" xr:uid="{00000000-0005-0000-0000-00004B000000}"/>
    <cellStyle name="Currency 23" xfId="72" xr:uid="{00000000-0005-0000-0000-00004C000000}"/>
    <cellStyle name="Currency 24" xfId="73" xr:uid="{00000000-0005-0000-0000-00004D000000}"/>
    <cellStyle name="Currency 25" xfId="74" xr:uid="{00000000-0005-0000-0000-00004E000000}"/>
    <cellStyle name="Currency 26" xfId="75" xr:uid="{00000000-0005-0000-0000-00004F000000}"/>
    <cellStyle name="Currency 27" xfId="76" xr:uid="{00000000-0005-0000-0000-000050000000}"/>
    <cellStyle name="Currency 28" xfId="77" xr:uid="{00000000-0005-0000-0000-000051000000}"/>
    <cellStyle name="Currency 29" xfId="78" xr:uid="{00000000-0005-0000-0000-000052000000}"/>
    <cellStyle name="Currency 3" xfId="79" xr:uid="{00000000-0005-0000-0000-000053000000}"/>
    <cellStyle name="Currency 3 2" xfId="80" xr:uid="{00000000-0005-0000-0000-000054000000}"/>
    <cellStyle name="Currency 3 2 2" xfId="178" xr:uid="{00000000-0005-0000-0000-000055000000}"/>
    <cellStyle name="Currency 3 3" xfId="181" xr:uid="{00000000-0005-0000-0000-000056000000}"/>
    <cellStyle name="Currency 3 4" xfId="198" xr:uid="{00000000-0005-0000-0000-000057000000}"/>
    <cellStyle name="Currency 30" xfId="81" xr:uid="{00000000-0005-0000-0000-000058000000}"/>
    <cellStyle name="Currency 31" xfId="82" xr:uid="{00000000-0005-0000-0000-000059000000}"/>
    <cellStyle name="Currency 32" xfId="83" xr:uid="{00000000-0005-0000-0000-00005A000000}"/>
    <cellStyle name="Currency 33" xfId="84" xr:uid="{00000000-0005-0000-0000-00005B000000}"/>
    <cellStyle name="Currency 34" xfId="85" xr:uid="{00000000-0005-0000-0000-00005C000000}"/>
    <cellStyle name="Currency 35" xfId="86" xr:uid="{00000000-0005-0000-0000-00005D000000}"/>
    <cellStyle name="Currency 36" xfId="87" xr:uid="{00000000-0005-0000-0000-00005E000000}"/>
    <cellStyle name="Currency 37" xfId="88" xr:uid="{00000000-0005-0000-0000-00005F000000}"/>
    <cellStyle name="Currency 38" xfId="89" xr:uid="{00000000-0005-0000-0000-000060000000}"/>
    <cellStyle name="Currency 39" xfId="90" xr:uid="{00000000-0005-0000-0000-000061000000}"/>
    <cellStyle name="Currency 4" xfId="91" xr:uid="{00000000-0005-0000-0000-000062000000}"/>
    <cellStyle name="Currency 4 2" xfId="92" xr:uid="{00000000-0005-0000-0000-000063000000}"/>
    <cellStyle name="Currency 4 3" xfId="93" xr:uid="{00000000-0005-0000-0000-000064000000}"/>
    <cellStyle name="Currency 4 4" xfId="193" xr:uid="{00000000-0005-0000-0000-000065000000}"/>
    <cellStyle name="Currency 40" xfId="94" xr:uid="{00000000-0005-0000-0000-000066000000}"/>
    <cellStyle name="Currency 41" xfId="95" xr:uid="{00000000-0005-0000-0000-000067000000}"/>
    <cellStyle name="Currency 42" xfId="96" xr:uid="{00000000-0005-0000-0000-000068000000}"/>
    <cellStyle name="Currency 43" xfId="97" xr:uid="{00000000-0005-0000-0000-000069000000}"/>
    <cellStyle name="Currency 44" xfId="98" xr:uid="{00000000-0005-0000-0000-00006A000000}"/>
    <cellStyle name="Currency 45" xfId="99" xr:uid="{00000000-0005-0000-0000-00006B000000}"/>
    <cellStyle name="Currency 46" xfId="100" xr:uid="{00000000-0005-0000-0000-00006C000000}"/>
    <cellStyle name="Currency 47" xfId="101" xr:uid="{00000000-0005-0000-0000-00006D000000}"/>
    <cellStyle name="Currency 48" xfId="102" xr:uid="{00000000-0005-0000-0000-00006E000000}"/>
    <cellStyle name="Currency 49" xfId="103" xr:uid="{00000000-0005-0000-0000-00006F000000}"/>
    <cellStyle name="Currency 5" xfId="104" xr:uid="{00000000-0005-0000-0000-000070000000}"/>
    <cellStyle name="Currency 5 2" xfId="105" xr:uid="{00000000-0005-0000-0000-000071000000}"/>
    <cellStyle name="Currency 50" xfId="106" xr:uid="{00000000-0005-0000-0000-000072000000}"/>
    <cellStyle name="Currency 51" xfId="107" xr:uid="{00000000-0005-0000-0000-000073000000}"/>
    <cellStyle name="Currency 52" xfId="108" xr:uid="{00000000-0005-0000-0000-000074000000}"/>
    <cellStyle name="Currency 53" xfId="204" xr:uid="{2B5550A1-8929-4E70-A478-A099AEA7CA64}"/>
    <cellStyle name="Currency 6" xfId="109" xr:uid="{00000000-0005-0000-0000-000075000000}"/>
    <cellStyle name="Currency 6 2" xfId="110" xr:uid="{00000000-0005-0000-0000-000076000000}"/>
    <cellStyle name="Currency 7" xfId="111" xr:uid="{00000000-0005-0000-0000-000077000000}"/>
    <cellStyle name="Currency 8" xfId="112" xr:uid="{00000000-0005-0000-0000-000078000000}"/>
    <cellStyle name="Currency 9" xfId="113" xr:uid="{00000000-0005-0000-0000-000079000000}"/>
    <cellStyle name="Hyperlink 2" xfId="114" xr:uid="{00000000-0005-0000-0000-00007C000000}"/>
    <cellStyle name="Hyperlink 2 2" xfId="210" xr:uid="{C520D9A0-A0E5-45A0-AD60-B936A6AAC4B7}"/>
    <cellStyle name="Hyperlink 3" xfId="209" xr:uid="{A28CB605-E255-4B94-B8BB-78955323A53F}"/>
    <cellStyle name="Neutral 2" xfId="194" xr:uid="{00000000-0005-0000-0000-00007D000000}"/>
    <cellStyle name="Normal" xfId="0" builtinId="0"/>
    <cellStyle name="Normal 10" xfId="115" xr:uid="{00000000-0005-0000-0000-00007F000000}"/>
    <cellStyle name="Normal 11" xfId="116" xr:uid="{00000000-0005-0000-0000-000080000000}"/>
    <cellStyle name="Normal 12" xfId="117" xr:uid="{00000000-0005-0000-0000-000081000000}"/>
    <cellStyle name="Normal 13" xfId="118" xr:uid="{00000000-0005-0000-0000-000082000000}"/>
    <cellStyle name="Normal 14" xfId="119" xr:uid="{00000000-0005-0000-0000-000083000000}"/>
    <cellStyle name="Normal 15" xfId="120" xr:uid="{00000000-0005-0000-0000-000084000000}"/>
    <cellStyle name="Normal 16" xfId="121" xr:uid="{00000000-0005-0000-0000-000085000000}"/>
    <cellStyle name="Normal 17" xfId="122" xr:uid="{00000000-0005-0000-0000-000086000000}"/>
    <cellStyle name="Normal 18" xfId="123" xr:uid="{00000000-0005-0000-0000-000087000000}"/>
    <cellStyle name="Normal 19" xfId="124" xr:uid="{00000000-0005-0000-0000-000088000000}"/>
    <cellStyle name="Normal 2" xfId="125" xr:uid="{00000000-0005-0000-0000-000089000000}"/>
    <cellStyle name="Normal 2 2" xfId="126" xr:uid="{00000000-0005-0000-0000-00008A000000}"/>
    <cellStyle name="Normal 2 2 2" xfId="127" xr:uid="{00000000-0005-0000-0000-00008B000000}"/>
    <cellStyle name="Normal 2 2 2 2" xfId="128" xr:uid="{00000000-0005-0000-0000-00008C000000}"/>
    <cellStyle name="Normal 2 2 3" xfId="129" xr:uid="{00000000-0005-0000-0000-00008D000000}"/>
    <cellStyle name="Normal 2 2 3 2" xfId="130" xr:uid="{00000000-0005-0000-0000-00008E000000}"/>
    <cellStyle name="Normal 2 3" xfId="131" xr:uid="{00000000-0005-0000-0000-00008F000000}"/>
    <cellStyle name="Normal 2 3 2" xfId="132" xr:uid="{00000000-0005-0000-0000-000090000000}"/>
    <cellStyle name="Normal 2 3 3" xfId="184" xr:uid="{00000000-0005-0000-0000-000091000000}"/>
    <cellStyle name="Normal 2 5" xfId="133" xr:uid="{00000000-0005-0000-0000-000092000000}"/>
    <cellStyle name="Normal 20" xfId="134" xr:uid="{00000000-0005-0000-0000-000093000000}"/>
    <cellStyle name="Normal 21" xfId="135" xr:uid="{00000000-0005-0000-0000-000094000000}"/>
    <cellStyle name="Normal 22" xfId="136" xr:uid="{00000000-0005-0000-0000-000095000000}"/>
    <cellStyle name="Normal 23" xfId="137" xr:uid="{00000000-0005-0000-0000-000096000000}"/>
    <cellStyle name="Normal 24" xfId="138" xr:uid="{00000000-0005-0000-0000-000097000000}"/>
    <cellStyle name="Normal 25" xfId="139" xr:uid="{00000000-0005-0000-0000-000098000000}"/>
    <cellStyle name="Normal 26" xfId="140" xr:uid="{00000000-0005-0000-0000-000099000000}"/>
    <cellStyle name="Normal 27" xfId="141" xr:uid="{00000000-0005-0000-0000-00009A000000}"/>
    <cellStyle name="Normal 28" xfId="142" xr:uid="{00000000-0005-0000-0000-00009B000000}"/>
    <cellStyle name="Normal 29" xfId="143" xr:uid="{00000000-0005-0000-0000-00009C000000}"/>
    <cellStyle name="Normal 3" xfId="1" xr:uid="{00000000-0005-0000-0000-00009D000000}"/>
    <cellStyle name="Normal 3 2" xfId="144" xr:uid="{00000000-0005-0000-0000-00009E000000}"/>
    <cellStyle name="Normal 3 2 2" xfId="145" xr:uid="{00000000-0005-0000-0000-00009F000000}"/>
    <cellStyle name="Normal 3 3" xfId="146" xr:uid="{00000000-0005-0000-0000-0000A0000000}"/>
    <cellStyle name="Normal 3 3 2" xfId="147" xr:uid="{00000000-0005-0000-0000-0000A1000000}"/>
    <cellStyle name="Normal 3 4" xfId="148" xr:uid="{00000000-0005-0000-0000-0000A2000000}"/>
    <cellStyle name="Normal 3 5" xfId="206" xr:uid="{6E133E21-C53D-457E-B2FD-314A71F6E7CF}"/>
    <cellStyle name="Normal 30" xfId="149" xr:uid="{00000000-0005-0000-0000-0000A3000000}"/>
    <cellStyle name="Normal 31" xfId="150" xr:uid="{00000000-0005-0000-0000-0000A4000000}"/>
    <cellStyle name="Normal 32" xfId="151" xr:uid="{00000000-0005-0000-0000-0000A5000000}"/>
    <cellStyle name="Normal 33" xfId="152" xr:uid="{00000000-0005-0000-0000-0000A6000000}"/>
    <cellStyle name="Normal 34" xfId="203" xr:uid="{9141C81F-24D7-40CE-A611-44A7787FC582}"/>
    <cellStyle name="Normal 4" xfId="153" xr:uid="{00000000-0005-0000-0000-0000A7000000}"/>
    <cellStyle name="Normal 4 2" xfId="154" xr:uid="{00000000-0005-0000-0000-0000A8000000}"/>
    <cellStyle name="Normal 4 2 2" xfId="155" xr:uid="{00000000-0005-0000-0000-0000A9000000}"/>
    <cellStyle name="Normal 4 2 3" xfId="156" xr:uid="{00000000-0005-0000-0000-0000AA000000}"/>
    <cellStyle name="Normal 4 2 4" xfId="157" xr:uid="{00000000-0005-0000-0000-0000AB000000}"/>
    <cellStyle name="Normal 4 2 5" xfId="158" xr:uid="{00000000-0005-0000-0000-0000AC000000}"/>
    <cellStyle name="Normal 4 2 6" xfId="159" xr:uid="{00000000-0005-0000-0000-0000AD000000}"/>
    <cellStyle name="Normal 4 2 7" xfId="202" xr:uid="{00000000-0005-0000-0000-0000AE000000}"/>
    <cellStyle name="Normal 4 3" xfId="160" xr:uid="{00000000-0005-0000-0000-0000AF000000}"/>
    <cellStyle name="Normal 4 3 2" xfId="199" xr:uid="{00000000-0005-0000-0000-0000B0000000}"/>
    <cellStyle name="Normal 4 4" xfId="161" xr:uid="{00000000-0005-0000-0000-0000B1000000}"/>
    <cellStyle name="Normal 4 4 2" xfId="162" xr:uid="{00000000-0005-0000-0000-0000B2000000}"/>
    <cellStyle name="Normal 4 5" xfId="205" xr:uid="{EEC4C158-7B7A-4A94-A345-22381932AFFF}"/>
    <cellStyle name="Normal 5" xfId="163" xr:uid="{00000000-0005-0000-0000-0000B3000000}"/>
    <cellStyle name="Normal 5 2" xfId="164" xr:uid="{00000000-0005-0000-0000-0000B4000000}"/>
    <cellStyle name="Normal 5 2 2" xfId="186" xr:uid="{00000000-0005-0000-0000-0000B5000000}"/>
    <cellStyle name="Normal 5 2 3" xfId="208" xr:uid="{E9F38E42-869C-4BD4-91D7-25F784C0659A}"/>
    <cellStyle name="Normal 5 3" xfId="165" xr:uid="{00000000-0005-0000-0000-0000B6000000}"/>
    <cellStyle name="Normal 5 4" xfId="182" xr:uid="{00000000-0005-0000-0000-0000B7000000}"/>
    <cellStyle name="Normal 5 5" xfId="188" xr:uid="{00000000-0005-0000-0000-0000B8000000}"/>
    <cellStyle name="Normal 5 6" xfId="196" xr:uid="{00000000-0005-0000-0000-0000B9000000}"/>
    <cellStyle name="Normal 6" xfId="166" xr:uid="{00000000-0005-0000-0000-0000BA000000}"/>
    <cellStyle name="Normal 6 2" xfId="177" xr:uid="{00000000-0005-0000-0000-0000BB000000}"/>
    <cellStyle name="Normal 6 2 2" xfId="183" xr:uid="{00000000-0005-0000-0000-0000BC000000}"/>
    <cellStyle name="Normal 6 3" xfId="200" xr:uid="{00000000-0005-0000-0000-0000BD000000}"/>
    <cellStyle name="Normal 7" xfId="167" xr:uid="{00000000-0005-0000-0000-0000BE000000}"/>
    <cellStyle name="Normal 7 2" xfId="187" xr:uid="{00000000-0005-0000-0000-0000BF000000}"/>
    <cellStyle name="Normal 7 3" xfId="201" xr:uid="{00000000-0005-0000-0000-0000C0000000}"/>
    <cellStyle name="Normal 8" xfId="168" xr:uid="{00000000-0005-0000-0000-0000C1000000}"/>
    <cellStyle name="Normal 8 2" xfId="189" xr:uid="{00000000-0005-0000-0000-0000C2000000}"/>
    <cellStyle name="Normal 9" xfId="169" xr:uid="{00000000-0005-0000-0000-0000C3000000}"/>
    <cellStyle name="Normal 9 2" xfId="207" xr:uid="{A24AB21B-01BF-4E15-B990-3C9B116FFEDC}"/>
    <cellStyle name="Note 2" xfId="179" xr:uid="{00000000-0005-0000-0000-0000C4000000}"/>
    <cellStyle name="Percent" xfId="192" builtinId="5"/>
    <cellStyle name="Percent 2" xfId="170" xr:uid="{00000000-0005-0000-0000-0000C6000000}"/>
    <cellStyle name="Percent 2 2" xfId="195" xr:uid="{00000000-0005-0000-0000-0000C7000000}"/>
    <cellStyle name="PSChar" xfId="171" xr:uid="{00000000-0005-0000-0000-0000C8000000}"/>
    <cellStyle name="PSDate" xfId="172" xr:uid="{00000000-0005-0000-0000-0000C9000000}"/>
    <cellStyle name="PSDec" xfId="173" xr:uid="{00000000-0005-0000-0000-0000CA000000}"/>
    <cellStyle name="PSHeading" xfId="174" xr:uid="{00000000-0005-0000-0000-0000CB000000}"/>
    <cellStyle name="SAPBEXstdItem" xfId="175" xr:uid="{00000000-0005-0000-0000-0000CC000000}"/>
    <cellStyle name="SMALL" xfId="176" xr:uid="{00000000-0005-0000-0000-0000C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9525</xdr:rowOff>
    </xdr:from>
    <xdr:to>
      <xdr:col>12</xdr:col>
      <xdr:colOff>533400</xdr:colOff>
      <xdr:row>39</xdr:row>
      <xdr:rowOff>104775</xdr:rowOff>
    </xdr:to>
    <xdr:sp macro="" textlink="">
      <xdr:nvSpPr>
        <xdr:cNvPr id="2" name="Text Box 1">
          <a:extLst>
            <a:ext uri="{FF2B5EF4-FFF2-40B4-BE49-F238E27FC236}">
              <a16:creationId xmlns:a16="http://schemas.microsoft.com/office/drawing/2014/main" id="{00000000-0008-0000-0000-000002000000}"/>
            </a:ext>
          </a:extLst>
        </xdr:cNvPr>
        <xdr:cNvSpPr txBox="1">
          <a:spLocks noChangeArrowheads="1"/>
        </xdr:cNvSpPr>
      </xdr:nvSpPr>
      <xdr:spPr bwMode="auto">
        <a:xfrm>
          <a:off x="0" y="9525"/>
          <a:ext cx="7848600" cy="64103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54864" tIns="41148" rIns="54864" bIns="0" anchor="t" upright="1"/>
        <a:lstStyle/>
        <a:p>
          <a:pPr algn="ctr" rtl="0">
            <a:defRPr sz="1000"/>
          </a:pPr>
          <a:endParaRPr lang="en-US" sz="2400" b="1" i="0" u="none" strike="noStrike" baseline="0">
            <a:solidFill>
              <a:srgbClr val="000000"/>
            </a:solidFill>
            <a:latin typeface="Arial"/>
            <a:cs typeface="Arial"/>
          </a:endParaRPr>
        </a:p>
        <a:p>
          <a:pPr algn="ctr" rtl="0">
            <a:defRPr sz="1000"/>
          </a:pPr>
          <a:endParaRPr lang="en-US" sz="2400" b="1" i="0" u="none" strike="noStrike" baseline="0">
            <a:solidFill>
              <a:srgbClr val="000000"/>
            </a:solidFill>
            <a:latin typeface="Arial"/>
            <a:cs typeface="Arial"/>
          </a:endParaRPr>
        </a:p>
        <a:p>
          <a:pPr algn="ctr" rtl="0">
            <a:defRPr sz="1000"/>
          </a:pPr>
          <a:endParaRPr lang="en-US" sz="2400" b="1" i="0" u="none" strike="noStrike" baseline="0">
            <a:solidFill>
              <a:srgbClr val="000000"/>
            </a:solidFill>
            <a:latin typeface="Arial"/>
            <a:cs typeface="Arial"/>
          </a:endParaRPr>
        </a:p>
        <a:p>
          <a:pPr algn="ctr" rtl="0">
            <a:defRPr sz="1000"/>
          </a:pPr>
          <a:r>
            <a:rPr lang="en-US" sz="3600" b="1" i="0" u="none" strike="noStrike" baseline="0">
              <a:solidFill>
                <a:srgbClr val="000000"/>
              </a:solidFill>
              <a:latin typeface="Arial"/>
              <a:cs typeface="Arial"/>
            </a:rPr>
            <a:t>PEPIE </a:t>
          </a:r>
        </a:p>
        <a:p>
          <a:pPr algn="ctr" rtl="0">
            <a:defRPr sz="1000"/>
          </a:pPr>
          <a:r>
            <a:rPr lang="en-US" sz="2400" b="1" i="0" u="none" strike="noStrike" baseline="0">
              <a:solidFill>
                <a:srgbClr val="000000"/>
              </a:solidFill>
              <a:latin typeface="Arial"/>
              <a:cs typeface="Arial"/>
            </a:rPr>
            <a:t>Public Employers Personnel Information Exchange</a:t>
          </a:r>
        </a:p>
        <a:p>
          <a:pPr algn="ctr" rtl="0">
            <a:defRPr sz="1000"/>
          </a:pPr>
          <a:endParaRPr lang="en-US" sz="2400" b="1" i="0" u="none" strike="noStrike" baseline="0">
            <a:solidFill>
              <a:srgbClr val="000000"/>
            </a:solidFill>
            <a:latin typeface="Arial"/>
            <a:cs typeface="Arial"/>
          </a:endParaRPr>
        </a:p>
        <a:p>
          <a:pPr algn="ctr" rtl="0">
            <a:defRPr sz="1000"/>
          </a:pPr>
          <a:endParaRPr lang="en-US" sz="2400" b="1" i="0" u="none" strike="noStrike" baseline="0">
            <a:solidFill>
              <a:srgbClr val="000000"/>
            </a:solidFill>
            <a:latin typeface="Arial"/>
            <a:cs typeface="Arial"/>
          </a:endParaRPr>
        </a:p>
        <a:p>
          <a:pPr algn="ctr" rtl="0">
            <a:defRPr sz="1000"/>
          </a:pPr>
          <a:endParaRPr lang="en-US" sz="2400" b="1" i="0" u="none" strike="noStrike" baseline="0">
            <a:solidFill>
              <a:srgbClr val="000000"/>
            </a:solidFill>
            <a:latin typeface="Arial"/>
            <a:cs typeface="Arial"/>
          </a:endParaRPr>
        </a:p>
        <a:p>
          <a:pPr algn="ctr" rtl="0">
            <a:defRPr sz="1000"/>
          </a:pPr>
          <a:r>
            <a:rPr lang="en-US" sz="2600" b="1" i="0" u="none" strike="noStrike" baseline="0">
              <a:solidFill>
                <a:srgbClr val="000000"/>
              </a:solidFill>
              <a:latin typeface="Arial"/>
              <a:cs typeface="Arial"/>
            </a:rPr>
            <a:t>2021 PEPIE SALARY SURVEY</a:t>
          </a:r>
        </a:p>
        <a:p>
          <a:pPr algn="ctr" rtl="0">
            <a:defRPr sz="1000"/>
          </a:pPr>
          <a:endParaRPr lang="en-US" sz="2600" b="1" i="0" u="none" strike="noStrike" baseline="0">
            <a:solidFill>
              <a:srgbClr val="000000"/>
            </a:solidFill>
            <a:latin typeface="Arial"/>
            <a:cs typeface="Arial"/>
          </a:endParaRPr>
        </a:p>
        <a:p>
          <a:pPr algn="ctr" rtl="0">
            <a:defRPr sz="1000"/>
          </a:pPr>
          <a:endParaRPr lang="en-US" sz="2600" b="1" i="0" u="none" strike="noStrike" baseline="0">
            <a:solidFill>
              <a:srgbClr val="000000"/>
            </a:solidFill>
            <a:latin typeface="Arial"/>
            <a:cs typeface="Arial"/>
          </a:endParaRPr>
        </a:p>
        <a:p>
          <a:pPr algn="ctr" rtl="0">
            <a:defRPr sz="1000"/>
          </a:pPr>
          <a:endParaRPr lang="en-US" sz="2600" b="1" i="0" u="none" strike="noStrike" baseline="0">
            <a:solidFill>
              <a:srgbClr val="000000"/>
            </a:solidFill>
            <a:latin typeface="Arial"/>
            <a:cs typeface="Arial"/>
          </a:endParaRPr>
        </a:p>
        <a:p>
          <a:pPr algn="ctr" rtl="0">
            <a:defRPr sz="1000"/>
          </a:pPr>
          <a:r>
            <a:rPr lang="en-US" sz="2600" b="1" i="0" u="none" strike="noStrike" baseline="0">
              <a:solidFill>
                <a:srgbClr val="000000"/>
              </a:solidFill>
              <a:latin typeface="Arial"/>
              <a:cs typeface="Arial"/>
            </a:rPr>
            <a:t>APRIL 2021</a:t>
          </a:r>
          <a:endParaRPr lang="en-US" sz="2400" b="1" i="0" u="none" strike="noStrike" baseline="0">
            <a:solidFill>
              <a:srgbClr val="000000"/>
            </a:solidFill>
            <a:latin typeface="Arial"/>
            <a:cs typeface="Arial"/>
          </a:endParaRPr>
        </a:p>
        <a:p>
          <a:pPr algn="ctr" rtl="0">
            <a:defRPr sz="1000"/>
          </a:pPr>
          <a:endParaRPr lang="en-US" sz="2400" b="1" i="0" u="none" strike="noStrike" baseline="0">
            <a:solidFill>
              <a:srgbClr val="000000"/>
            </a:solidFill>
            <a:latin typeface="Arial"/>
            <a:cs typeface="Arial"/>
          </a:endParaRPr>
        </a:p>
        <a:p>
          <a:pPr algn="ctr" rtl="0">
            <a:defRPr sz="1000"/>
          </a:pPr>
          <a:endParaRPr lang="en-US" sz="2400" b="1" i="0" u="none" strike="noStrike" baseline="0">
            <a:solidFill>
              <a:srgbClr val="000000"/>
            </a:solidFill>
            <a:latin typeface="Arial"/>
            <a:cs typeface="Aria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2021%20PEPIE%20Annual%20Salary%20Survey\Individual%20Responses\City%20of%20West%20Palm%20Beach.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Instructions"/>
      <sheetName val="General Information"/>
      <sheetName val="Job Descriptions"/>
      <sheetName val="Elected Officials"/>
      <sheetName val="Management Salary Data"/>
      <sheetName val="General &amp; Public Safety Salary "/>
      <sheetName val="Salary Data"/>
      <sheetName val="Titles"/>
      <sheetName val="Final Results - Elected Officia"/>
      <sheetName val="Final Results - General Informa"/>
      <sheetName val="Final Results - Management"/>
      <sheetName val="Final Results - General and Pub"/>
      <sheetName val="Survey - West Palm Beach"/>
    </sheetNames>
    <sheetDataSet>
      <sheetData sheetId="0" refreshError="1"/>
      <sheetData sheetId="1">
        <row r="5">
          <cell r="A5" t="str">
            <v>City of West Palm Beach</v>
          </cell>
        </row>
      </sheetData>
      <sheetData sheetId="2" refreshError="1"/>
      <sheetData sheetId="3" refreshError="1"/>
      <sheetData sheetId="4" refreshError="1"/>
      <sheetData sheetId="5" refreshError="1"/>
      <sheetData sheetId="6" refreshError="1"/>
      <sheetData sheetId="7">
        <row r="1">
          <cell r="A1" t="str">
            <v>Class Code</v>
          </cell>
          <cell r="B1" t="str">
            <v>Occupational Job Families and Job Classes</v>
          </cell>
          <cell r="C1" t="str">
            <v>Salary Range</v>
          </cell>
          <cell r="D1" t="str">
            <v>Annualized Salary</v>
          </cell>
          <cell r="G1" t="str">
            <v>Hourly Rate</v>
          </cell>
        </row>
        <row r="2">
          <cell r="D2" t="str">
            <v>Min</v>
          </cell>
          <cell r="E2" t="str">
            <v>Mid</v>
          </cell>
          <cell r="F2" t="str">
            <v>Max</v>
          </cell>
          <cell r="G2" t="str">
            <v>Min</v>
          </cell>
          <cell r="H2" t="str">
            <v>Mid</v>
          </cell>
          <cell r="I2" t="str">
            <v>Max</v>
          </cell>
        </row>
        <row r="3">
          <cell r="A3" t="str">
            <v>008640</v>
          </cell>
          <cell r="B3" t="str">
            <v>911 Call Taker I</v>
          </cell>
          <cell r="C3">
            <v>46</v>
          </cell>
          <cell r="D3">
            <v>40417.425701405467</v>
          </cell>
          <cell r="E3">
            <v>50525.924307877605</v>
          </cell>
          <cell r="F3">
            <v>60634.422914349736</v>
          </cell>
          <cell r="G3">
            <v>19.43</v>
          </cell>
          <cell r="H3">
            <v>24.29</v>
          </cell>
          <cell r="I3">
            <v>29.15</v>
          </cell>
        </row>
        <row r="4">
          <cell r="A4" t="str">
            <v>008641</v>
          </cell>
          <cell r="B4" t="str">
            <v>911 Call Taker II</v>
          </cell>
          <cell r="C4">
            <v>48</v>
          </cell>
          <cell r="D4">
            <v>42463.557877539111</v>
          </cell>
          <cell r="E4">
            <v>53083.7992259639</v>
          </cell>
          <cell r="F4">
            <v>63704.04057438868</v>
          </cell>
          <cell r="G4">
            <v>20.420000000000002</v>
          </cell>
          <cell r="H4">
            <v>25.52</v>
          </cell>
          <cell r="I4">
            <v>30.63</v>
          </cell>
        </row>
        <row r="5">
          <cell r="A5" t="str">
            <v>004124</v>
          </cell>
          <cell r="B5" t="str">
            <v>Accountant</v>
          </cell>
          <cell r="C5">
            <v>55</v>
          </cell>
          <cell r="D5">
            <v>50475.826299096334</v>
          </cell>
          <cell r="E5">
            <v>63099.955890486963</v>
          </cell>
          <cell r="F5">
            <v>75724.085481877584</v>
          </cell>
          <cell r="G5">
            <v>24.27</v>
          </cell>
          <cell r="H5">
            <v>30.34</v>
          </cell>
          <cell r="I5">
            <v>36.409999999999997</v>
          </cell>
        </row>
        <row r="6">
          <cell r="A6" t="str">
            <v>004138</v>
          </cell>
          <cell r="B6" t="str">
            <v>Accounting Clerk</v>
          </cell>
          <cell r="C6">
            <v>40</v>
          </cell>
          <cell r="D6">
            <v>34851.819512513495</v>
          </cell>
          <cell r="E6">
            <v>43568.346180440545</v>
          </cell>
          <cell r="F6">
            <v>52284.872848367595</v>
          </cell>
          <cell r="G6">
            <v>16.760000000000002</v>
          </cell>
          <cell r="H6">
            <v>20.95</v>
          </cell>
          <cell r="I6">
            <v>25.14</v>
          </cell>
        </row>
        <row r="7">
          <cell r="A7" t="str">
            <v>104213</v>
          </cell>
          <cell r="B7" t="str">
            <v>Accounting Manager</v>
          </cell>
          <cell r="C7" t="str">
            <v>GM14</v>
          </cell>
          <cell r="D7">
            <v>84248.666666666672</v>
          </cell>
          <cell r="E7">
            <v>107206.42833333334</v>
          </cell>
          <cell r="F7">
            <v>130164.19</v>
          </cell>
          <cell r="G7">
            <v>40.5</v>
          </cell>
          <cell r="H7">
            <v>51.54</v>
          </cell>
          <cell r="I7">
            <v>62.58</v>
          </cell>
        </row>
        <row r="8">
          <cell r="A8" t="str">
            <v>204220</v>
          </cell>
          <cell r="B8" t="str">
            <v>Accounting Supervisor</v>
          </cell>
          <cell r="C8">
            <v>67</v>
          </cell>
          <cell r="D8">
            <v>67884.374684251976</v>
          </cell>
          <cell r="E8">
            <v>84862.425487550208</v>
          </cell>
          <cell r="F8">
            <v>101840.47629084843</v>
          </cell>
          <cell r="G8">
            <v>32.64</v>
          </cell>
          <cell r="H8">
            <v>40.799999999999997</v>
          </cell>
          <cell r="I8">
            <v>48.96</v>
          </cell>
        </row>
        <row r="9">
          <cell r="A9" t="str">
            <v>004139</v>
          </cell>
          <cell r="B9" t="str">
            <v>Accounts Payable Specialist</v>
          </cell>
          <cell r="C9">
            <v>37</v>
          </cell>
          <cell r="D9">
            <v>32363.379068801449</v>
          </cell>
          <cell r="E9">
            <v>40457.540597904786</v>
          </cell>
          <cell r="F9">
            <v>48551.702127008124</v>
          </cell>
          <cell r="G9">
            <v>15.56</v>
          </cell>
          <cell r="H9">
            <v>19.45</v>
          </cell>
          <cell r="I9">
            <v>23.34</v>
          </cell>
        </row>
        <row r="10">
          <cell r="A10" t="str">
            <v>004121</v>
          </cell>
          <cell r="B10" t="str">
            <v>Accounts Supervisor</v>
          </cell>
          <cell r="C10">
            <v>55</v>
          </cell>
          <cell r="D10">
            <v>50475.826299096334</v>
          </cell>
          <cell r="E10">
            <v>63099.955890486963</v>
          </cell>
          <cell r="F10">
            <v>75724.085481877584</v>
          </cell>
          <cell r="G10">
            <v>24.27</v>
          </cell>
          <cell r="H10">
            <v>30.34</v>
          </cell>
          <cell r="I10">
            <v>36.409999999999997</v>
          </cell>
        </row>
        <row r="11">
          <cell r="A11" t="str">
            <v>002155</v>
          </cell>
          <cell r="B11" t="str">
            <v>Addressing Coordinator</v>
          </cell>
          <cell r="C11">
            <v>53</v>
          </cell>
          <cell r="D11">
            <v>48043.61813120413</v>
          </cell>
          <cell r="E11">
            <v>60059.446415692531</v>
          </cell>
          <cell r="F11">
            <v>72075.274700180933</v>
          </cell>
          <cell r="G11">
            <v>23.1</v>
          </cell>
          <cell r="H11">
            <v>28.87</v>
          </cell>
          <cell r="I11">
            <v>34.65</v>
          </cell>
        </row>
        <row r="12">
          <cell r="A12" t="str">
            <v>201635</v>
          </cell>
          <cell r="B12" t="str">
            <v>Administrative and Research Analyst</v>
          </cell>
          <cell r="C12">
            <v>56</v>
          </cell>
          <cell r="D12">
            <v>51737.72195657374</v>
          </cell>
          <cell r="E12">
            <v>64677.454787749128</v>
          </cell>
          <cell r="F12">
            <v>77617.187618924523</v>
          </cell>
          <cell r="G12">
            <v>24.87</v>
          </cell>
          <cell r="H12">
            <v>31.09</v>
          </cell>
          <cell r="I12">
            <v>37.32</v>
          </cell>
        </row>
        <row r="13">
          <cell r="A13" t="str">
            <v>000110</v>
          </cell>
          <cell r="B13" t="str">
            <v>Administrative Assistant I</v>
          </cell>
          <cell r="C13">
            <v>42</v>
          </cell>
          <cell r="D13">
            <v>36616.192875334484</v>
          </cell>
          <cell r="E13">
            <v>45773.993705825342</v>
          </cell>
          <cell r="F13">
            <v>54931.794536316193</v>
          </cell>
          <cell r="G13">
            <v>17.600000000000001</v>
          </cell>
          <cell r="H13">
            <v>22.01</v>
          </cell>
          <cell r="I13">
            <v>26.41</v>
          </cell>
        </row>
        <row r="14">
          <cell r="A14" t="str">
            <v>200110</v>
          </cell>
          <cell r="B14" t="str">
            <v>Administrative Assistant I - Non</v>
          </cell>
          <cell r="C14">
            <v>42</v>
          </cell>
          <cell r="D14">
            <v>36616.192875334484</v>
          </cell>
          <cell r="E14">
            <v>45773.993705825342</v>
          </cell>
          <cell r="F14">
            <v>54931.794536316193</v>
          </cell>
          <cell r="G14">
            <v>17.600000000000001</v>
          </cell>
          <cell r="H14">
            <v>22.01</v>
          </cell>
          <cell r="I14">
            <v>26.41</v>
          </cell>
        </row>
        <row r="15">
          <cell r="A15" t="str">
            <v>000109</v>
          </cell>
          <cell r="B15" t="str">
            <v>Administrative Assistant II</v>
          </cell>
          <cell r="C15">
            <v>47</v>
          </cell>
          <cell r="D15">
            <v>41427.861343940604</v>
          </cell>
          <cell r="E15">
            <v>51789.072415574541</v>
          </cell>
          <cell r="F15">
            <v>62150.283487208471</v>
          </cell>
          <cell r="G15">
            <v>19.920000000000002</v>
          </cell>
          <cell r="H15">
            <v>24.9</v>
          </cell>
          <cell r="I15">
            <v>29.88</v>
          </cell>
        </row>
        <row r="16">
          <cell r="A16" t="str">
            <v>200109</v>
          </cell>
          <cell r="B16" t="str">
            <v>Administrative Assistant II - Non</v>
          </cell>
          <cell r="C16">
            <v>47</v>
          </cell>
          <cell r="D16">
            <v>41427.861343940604</v>
          </cell>
          <cell r="E16">
            <v>51789.072415574541</v>
          </cell>
          <cell r="F16">
            <v>62150.283487208471</v>
          </cell>
          <cell r="G16">
            <v>19.920000000000002</v>
          </cell>
          <cell r="H16">
            <v>24.9</v>
          </cell>
          <cell r="I16">
            <v>29.88</v>
          </cell>
        </row>
        <row r="17">
          <cell r="A17" t="str">
            <v>102112</v>
          </cell>
          <cell r="B17" t="str">
            <v>Administrative Services Manager</v>
          </cell>
          <cell r="C17" t="str">
            <v>GM12</v>
          </cell>
          <cell r="D17">
            <v>66179.333333333328</v>
          </cell>
          <cell r="E17">
            <v>82724.166666666657</v>
          </cell>
          <cell r="F17">
            <v>99269</v>
          </cell>
          <cell r="G17">
            <v>31.82</v>
          </cell>
          <cell r="H17">
            <v>39.770000000000003</v>
          </cell>
          <cell r="I17">
            <v>47.73</v>
          </cell>
        </row>
        <row r="18">
          <cell r="A18" t="str">
            <v>300102</v>
          </cell>
          <cell r="B18" t="str">
            <v>Administrative Services Superintendent</v>
          </cell>
          <cell r="C18">
            <v>67</v>
          </cell>
          <cell r="D18">
            <v>67884.374684251976</v>
          </cell>
          <cell r="E18">
            <v>84862.425487550208</v>
          </cell>
          <cell r="F18">
            <v>101840.47629084843</v>
          </cell>
          <cell r="G18">
            <v>32.64</v>
          </cell>
          <cell r="H18">
            <v>40.799999999999997</v>
          </cell>
          <cell r="I18">
            <v>48.96</v>
          </cell>
        </row>
        <row r="19">
          <cell r="A19" t="str">
            <v>101839</v>
          </cell>
          <cell r="B19" t="str">
            <v>Administrator of Public Art and Culture</v>
          </cell>
          <cell r="C19">
            <v>56</v>
          </cell>
          <cell r="D19">
            <v>51737.72195657374</v>
          </cell>
          <cell r="E19">
            <v>64677.454787749128</v>
          </cell>
          <cell r="F19">
            <v>77617.187618924523</v>
          </cell>
          <cell r="G19">
            <v>24.87</v>
          </cell>
          <cell r="H19">
            <v>31.09</v>
          </cell>
          <cell r="I19">
            <v>37.32</v>
          </cell>
        </row>
        <row r="20">
          <cell r="A20" t="str">
            <v>101404</v>
          </cell>
          <cell r="B20" t="str">
            <v>Applications and Business Manager</v>
          </cell>
          <cell r="C20" t="str">
            <v>GM14</v>
          </cell>
          <cell r="D20">
            <v>84248.666666666672</v>
          </cell>
          <cell r="E20">
            <v>107206.42833333334</v>
          </cell>
          <cell r="F20">
            <v>130164.19</v>
          </cell>
          <cell r="G20">
            <v>40.5</v>
          </cell>
          <cell r="H20">
            <v>51.54</v>
          </cell>
          <cell r="I20">
            <v>62.58</v>
          </cell>
        </row>
        <row r="21">
          <cell r="A21" t="str">
            <v>301424</v>
          </cell>
          <cell r="B21" t="str">
            <v>Applications Specialist</v>
          </cell>
          <cell r="C21">
            <v>51</v>
          </cell>
          <cell r="D21">
            <v>45728.607382466755</v>
          </cell>
          <cell r="E21">
            <v>57165.445725822763</v>
          </cell>
          <cell r="F21">
            <v>68602.284069178771</v>
          </cell>
          <cell r="G21">
            <v>21.98</v>
          </cell>
          <cell r="H21">
            <v>27.48</v>
          </cell>
          <cell r="I21">
            <v>32.979999999999997</v>
          </cell>
        </row>
        <row r="22">
          <cell r="A22" t="str">
            <v>301431</v>
          </cell>
          <cell r="B22" t="str">
            <v>Applications Systems Analyst</v>
          </cell>
          <cell r="C22">
            <v>56</v>
          </cell>
          <cell r="D22">
            <v>51737.72195657374</v>
          </cell>
          <cell r="E22">
            <v>64677.454787749128</v>
          </cell>
          <cell r="F22">
            <v>77617.187618924523</v>
          </cell>
          <cell r="G22">
            <v>24.87</v>
          </cell>
          <cell r="H22">
            <v>31.09</v>
          </cell>
          <cell r="I22">
            <v>37.32</v>
          </cell>
        </row>
        <row r="23">
          <cell r="A23" t="str">
            <v>101838</v>
          </cell>
          <cell r="B23" t="str">
            <v>Art in Public Places Coordinator</v>
          </cell>
          <cell r="C23">
            <v>54</v>
          </cell>
          <cell r="D23">
            <v>49244.70858448423</v>
          </cell>
          <cell r="E23">
            <v>61560.932576084844</v>
          </cell>
          <cell r="F23">
            <v>73877.156567685452</v>
          </cell>
          <cell r="G23">
            <v>23.68</v>
          </cell>
          <cell r="H23">
            <v>29.6</v>
          </cell>
          <cell r="I23">
            <v>35.520000000000003</v>
          </cell>
        </row>
        <row r="24">
          <cell r="A24" t="str">
            <v>102105</v>
          </cell>
          <cell r="B24" t="str">
            <v>Assistant Building Official</v>
          </cell>
          <cell r="C24" t="str">
            <v>GM14</v>
          </cell>
          <cell r="D24">
            <v>84248.666666666672</v>
          </cell>
          <cell r="E24">
            <v>107206.42833333334</v>
          </cell>
          <cell r="F24">
            <v>130164.19</v>
          </cell>
          <cell r="G24">
            <v>40.5</v>
          </cell>
          <cell r="H24">
            <v>51.54</v>
          </cell>
          <cell r="I24">
            <v>62.58</v>
          </cell>
        </row>
        <row r="25">
          <cell r="A25" t="str">
            <v>101403</v>
          </cell>
          <cell r="B25" t="str">
            <v>Assistant Chief Information Officer</v>
          </cell>
          <cell r="C25" t="str">
            <v>GM15</v>
          </cell>
          <cell r="D25">
            <v>95133.333333333328</v>
          </cell>
          <cell r="E25">
            <v>118916.66666666666</v>
          </cell>
          <cell r="F25">
            <v>142700</v>
          </cell>
          <cell r="G25">
            <v>45.74</v>
          </cell>
          <cell r="H25">
            <v>57.17</v>
          </cell>
          <cell r="I25">
            <v>68.61</v>
          </cell>
        </row>
        <row r="26">
          <cell r="A26" t="str">
            <v>108503</v>
          </cell>
          <cell r="B26" t="str">
            <v>Assistant Chief of Police</v>
          </cell>
          <cell r="C26">
            <v>265</v>
          </cell>
          <cell r="D26">
            <v>124311.28</v>
          </cell>
          <cell r="E26">
            <v>131967</v>
          </cell>
          <cell r="F26">
            <v>161604.66</v>
          </cell>
          <cell r="G26">
            <v>59.77</v>
          </cell>
          <cell r="H26">
            <v>63.45</v>
          </cell>
          <cell r="I26">
            <v>77.69</v>
          </cell>
        </row>
        <row r="27">
          <cell r="A27" t="str">
            <v>301720</v>
          </cell>
          <cell r="B27" t="str">
            <v>Assistant Circulation Supervisor</v>
          </cell>
          <cell r="C27">
            <v>48</v>
          </cell>
          <cell r="D27">
            <v>42463.557877539111</v>
          </cell>
          <cell r="E27">
            <v>53083.7992259639</v>
          </cell>
          <cell r="F27">
            <v>63704.04057438868</v>
          </cell>
          <cell r="G27">
            <v>20.420000000000002</v>
          </cell>
          <cell r="H27">
            <v>25.52</v>
          </cell>
          <cell r="I27">
            <v>30.63</v>
          </cell>
        </row>
        <row r="28">
          <cell r="A28" t="str">
            <v>101115</v>
          </cell>
          <cell r="B28" t="str">
            <v>Assistant City Administrator</v>
          </cell>
          <cell r="C28" t="str">
            <v>GM18</v>
          </cell>
          <cell r="D28">
            <v>136930.66666666666</v>
          </cell>
          <cell r="E28">
            <v>171163.33333333331</v>
          </cell>
          <cell r="F28">
            <v>205396</v>
          </cell>
          <cell r="G28">
            <v>65.83</v>
          </cell>
          <cell r="H28">
            <v>82.29</v>
          </cell>
          <cell r="I28">
            <v>98.75</v>
          </cell>
        </row>
        <row r="29">
          <cell r="A29" t="str">
            <v>101217</v>
          </cell>
          <cell r="B29" t="str">
            <v>Assistant City Attorney I</v>
          </cell>
          <cell r="C29" t="str">
            <v>1000L</v>
          </cell>
          <cell r="D29">
            <v>86286.666666666672</v>
          </cell>
          <cell r="E29">
            <v>107858.33333333334</v>
          </cell>
          <cell r="F29">
            <v>129430</v>
          </cell>
          <cell r="G29">
            <v>41.48</v>
          </cell>
          <cell r="H29">
            <v>51.85</v>
          </cell>
          <cell r="I29">
            <v>62.23</v>
          </cell>
        </row>
        <row r="30">
          <cell r="A30" t="str">
            <v>101215</v>
          </cell>
          <cell r="B30" t="str">
            <v>Assistant City Attorney II</v>
          </cell>
          <cell r="C30" t="str">
            <v>1001L</v>
          </cell>
          <cell r="D30">
            <v>94774</v>
          </cell>
          <cell r="E30">
            <v>118467.5</v>
          </cell>
          <cell r="F30">
            <v>142161</v>
          </cell>
          <cell r="G30">
            <v>45.56</v>
          </cell>
          <cell r="H30">
            <v>56.96</v>
          </cell>
          <cell r="I30">
            <v>68.349999999999994</v>
          </cell>
        </row>
        <row r="31">
          <cell r="A31" t="str">
            <v>103202</v>
          </cell>
          <cell r="B31" t="str">
            <v>Assistant Director of Engineering Services</v>
          </cell>
          <cell r="C31" t="str">
            <v>GM15</v>
          </cell>
          <cell r="D31">
            <v>95133.333333333328</v>
          </cell>
          <cell r="E31">
            <v>118916.66666666666</v>
          </cell>
          <cell r="F31">
            <v>142700</v>
          </cell>
          <cell r="G31">
            <v>45.74</v>
          </cell>
          <cell r="H31">
            <v>57.17</v>
          </cell>
          <cell r="I31">
            <v>68.61</v>
          </cell>
        </row>
        <row r="32">
          <cell r="A32" t="str">
            <v>104209</v>
          </cell>
          <cell r="B32" t="str">
            <v>Assistant Director of Finance</v>
          </cell>
          <cell r="C32" t="str">
            <v>GM15</v>
          </cell>
          <cell r="D32">
            <v>95133.333333333328</v>
          </cell>
          <cell r="E32">
            <v>118916.66666666666</v>
          </cell>
          <cell r="F32">
            <v>142700</v>
          </cell>
          <cell r="G32">
            <v>45.74</v>
          </cell>
          <cell r="H32">
            <v>57.17</v>
          </cell>
          <cell r="I32">
            <v>68.61</v>
          </cell>
        </row>
        <row r="33">
          <cell r="A33" t="str">
            <v>107213</v>
          </cell>
          <cell r="B33" t="str">
            <v>Assistant Director of Housing/Community Development</v>
          </cell>
          <cell r="C33" t="str">
            <v>GM15</v>
          </cell>
          <cell r="D33">
            <v>95133.333333333328</v>
          </cell>
          <cell r="E33">
            <v>118916.66666666666</v>
          </cell>
          <cell r="F33">
            <v>142700</v>
          </cell>
          <cell r="G33">
            <v>45.74</v>
          </cell>
          <cell r="H33">
            <v>57.17</v>
          </cell>
          <cell r="I33">
            <v>68.61</v>
          </cell>
        </row>
        <row r="34">
          <cell r="A34" t="str">
            <v>101609</v>
          </cell>
          <cell r="B34" t="str">
            <v>Assistant Director of Human Resources</v>
          </cell>
          <cell r="C34" t="str">
            <v>GM15</v>
          </cell>
          <cell r="D34">
            <v>95133.333333333328</v>
          </cell>
          <cell r="E34">
            <v>118916.66666666666</v>
          </cell>
          <cell r="F34">
            <v>142700</v>
          </cell>
          <cell r="G34">
            <v>45.74</v>
          </cell>
          <cell r="H34">
            <v>57.17</v>
          </cell>
          <cell r="I34">
            <v>68.61</v>
          </cell>
        </row>
        <row r="35">
          <cell r="A35" t="str">
            <v>106208</v>
          </cell>
          <cell r="B35" t="str">
            <v>Assistant Director of Parks &amp; Recreation</v>
          </cell>
          <cell r="C35" t="str">
            <v>GM15</v>
          </cell>
          <cell r="D35">
            <v>95133.333333333328</v>
          </cell>
          <cell r="E35">
            <v>118916.66666666666</v>
          </cell>
          <cell r="F35">
            <v>142700</v>
          </cell>
          <cell r="G35">
            <v>45.74</v>
          </cell>
          <cell r="H35">
            <v>57.17</v>
          </cell>
          <cell r="I35">
            <v>68.61</v>
          </cell>
        </row>
        <row r="36">
          <cell r="A36" t="str">
            <v>103208</v>
          </cell>
          <cell r="B36" t="str">
            <v>Assistant Director of Public Utilities</v>
          </cell>
          <cell r="C36" t="str">
            <v>GM15</v>
          </cell>
          <cell r="D36">
            <v>95133.333333333328</v>
          </cell>
          <cell r="E36">
            <v>118916.66666666666</v>
          </cell>
          <cell r="F36">
            <v>142700</v>
          </cell>
          <cell r="G36">
            <v>45.74</v>
          </cell>
          <cell r="H36">
            <v>57.17</v>
          </cell>
          <cell r="I36">
            <v>68.61</v>
          </cell>
        </row>
        <row r="37">
          <cell r="A37" t="str">
            <v>105205</v>
          </cell>
          <cell r="B37" t="str">
            <v>Assistant Director of Public Works</v>
          </cell>
          <cell r="C37" t="str">
            <v>GM15</v>
          </cell>
          <cell r="D37">
            <v>95133.333333333328</v>
          </cell>
          <cell r="E37">
            <v>118916.66666666666</v>
          </cell>
          <cell r="F37">
            <v>142700</v>
          </cell>
          <cell r="G37">
            <v>45.74</v>
          </cell>
          <cell r="H37">
            <v>57.17</v>
          </cell>
          <cell r="I37">
            <v>68.61</v>
          </cell>
        </row>
        <row r="38">
          <cell r="A38" t="str">
            <v>108806</v>
          </cell>
          <cell r="B38" t="str">
            <v>Assistant Fire Chief</v>
          </cell>
          <cell r="C38">
            <v>285</v>
          </cell>
          <cell r="D38">
            <v>124311.28</v>
          </cell>
          <cell r="E38">
            <v>142957.97</v>
          </cell>
          <cell r="F38">
            <v>161604.66</v>
          </cell>
          <cell r="G38">
            <v>59.77</v>
          </cell>
          <cell r="H38">
            <v>68.73</v>
          </cell>
          <cell r="I38">
            <v>77.69</v>
          </cell>
        </row>
        <row r="39">
          <cell r="A39" t="str">
            <v>101702</v>
          </cell>
          <cell r="B39" t="str">
            <v>Assistant Library Director</v>
          </cell>
          <cell r="C39" t="str">
            <v>GM15</v>
          </cell>
          <cell r="D39">
            <v>95133.333333333328</v>
          </cell>
          <cell r="E39">
            <v>118916.66666666666</v>
          </cell>
          <cell r="F39">
            <v>142700</v>
          </cell>
          <cell r="G39">
            <v>45.74</v>
          </cell>
          <cell r="H39">
            <v>57.17</v>
          </cell>
          <cell r="I39">
            <v>68.61</v>
          </cell>
        </row>
        <row r="40">
          <cell r="A40" t="str">
            <v>006228</v>
          </cell>
          <cell r="B40" t="str">
            <v>Assistant Pool Supervisor</v>
          </cell>
          <cell r="C40">
            <v>47</v>
          </cell>
          <cell r="D40">
            <v>41427.861343940604</v>
          </cell>
          <cell r="E40">
            <v>51789.072415574541</v>
          </cell>
          <cell r="F40">
            <v>62150.283487208471</v>
          </cell>
          <cell r="G40">
            <v>19.920000000000002</v>
          </cell>
          <cell r="H40">
            <v>24.9</v>
          </cell>
          <cell r="I40">
            <v>29.88</v>
          </cell>
        </row>
        <row r="41">
          <cell r="A41" t="str">
            <v>304228</v>
          </cell>
          <cell r="B41" t="str">
            <v>Assistant Purchasing Manager</v>
          </cell>
          <cell r="C41">
            <v>57</v>
          </cell>
          <cell r="D41">
            <v>53031.165005488081</v>
          </cell>
          <cell r="E41">
            <v>66294.391157442849</v>
          </cell>
          <cell r="F41">
            <v>79557.617309397625</v>
          </cell>
          <cell r="G41">
            <v>25.5</v>
          </cell>
          <cell r="H41">
            <v>31.87</v>
          </cell>
          <cell r="I41">
            <v>38.25</v>
          </cell>
        </row>
        <row r="42">
          <cell r="A42" t="str">
            <v>003233</v>
          </cell>
          <cell r="B42" t="str">
            <v>Assistant Surveyor</v>
          </cell>
          <cell r="C42">
            <v>52</v>
          </cell>
          <cell r="D42">
            <v>46871.822567028423</v>
          </cell>
          <cell r="E42">
            <v>58594.581868968322</v>
          </cell>
          <cell r="F42">
            <v>70317.341170908228</v>
          </cell>
          <cell r="G42">
            <v>22.53</v>
          </cell>
          <cell r="H42">
            <v>28.17</v>
          </cell>
          <cell r="I42">
            <v>33.81</v>
          </cell>
        </row>
        <row r="43">
          <cell r="A43" t="str">
            <v>308610</v>
          </cell>
          <cell r="B43" t="str">
            <v>Assistant Telecommunicator Manager</v>
          </cell>
          <cell r="C43">
            <v>63</v>
          </cell>
          <cell r="D43">
            <v>61499.893017026261</v>
          </cell>
          <cell r="E43">
            <v>76881.169089717296</v>
          </cell>
          <cell r="F43">
            <v>92262.445162408316</v>
          </cell>
          <cell r="G43">
            <v>29.57</v>
          </cell>
          <cell r="H43">
            <v>36.96</v>
          </cell>
          <cell r="I43">
            <v>44.36</v>
          </cell>
        </row>
        <row r="44">
          <cell r="A44" t="str">
            <v>101117</v>
          </cell>
          <cell r="B44" t="str">
            <v>Assistant to the City Administrator</v>
          </cell>
          <cell r="C44" t="str">
            <v>GM17</v>
          </cell>
          <cell r="D44">
            <v>121330</v>
          </cell>
          <cell r="E44">
            <v>151662.5</v>
          </cell>
          <cell r="F44">
            <v>181995</v>
          </cell>
          <cell r="G44">
            <v>58.33</v>
          </cell>
          <cell r="H44">
            <v>72.91</v>
          </cell>
          <cell r="I44">
            <v>87.5</v>
          </cell>
        </row>
        <row r="45">
          <cell r="A45" t="str">
            <v>101159</v>
          </cell>
          <cell r="B45" t="str">
            <v>Assistant to the Mayor</v>
          </cell>
          <cell r="C45">
            <v>57</v>
          </cell>
          <cell r="D45">
            <v>53031.165005488081</v>
          </cell>
          <cell r="E45">
            <v>66294.391157442849</v>
          </cell>
          <cell r="F45">
            <v>79557.617309397625</v>
          </cell>
          <cell r="G45">
            <v>25.5</v>
          </cell>
          <cell r="H45">
            <v>31.87</v>
          </cell>
          <cell r="I45">
            <v>38.25</v>
          </cell>
        </row>
        <row r="46">
          <cell r="A46" t="str">
            <v>301732</v>
          </cell>
          <cell r="B46" t="str">
            <v>Associate Librarian</v>
          </cell>
          <cell r="C46">
            <v>44</v>
          </cell>
          <cell r="D46">
            <v>38469.887639648281</v>
          </cell>
          <cell r="E46">
            <v>48091.302137182734</v>
          </cell>
          <cell r="F46">
            <v>57712.716634717188</v>
          </cell>
          <cell r="G46">
            <v>18.5</v>
          </cell>
          <cell r="H46">
            <v>23.12</v>
          </cell>
          <cell r="I46">
            <v>27.75</v>
          </cell>
        </row>
        <row r="47">
          <cell r="A47" t="str">
            <v>307137</v>
          </cell>
          <cell r="B47" t="str">
            <v>Associate Planner</v>
          </cell>
          <cell r="C47">
            <v>51</v>
          </cell>
          <cell r="D47">
            <v>45728.607382466755</v>
          </cell>
          <cell r="E47">
            <v>57165.445725822763</v>
          </cell>
          <cell r="F47">
            <v>68602.284069178771</v>
          </cell>
          <cell r="G47">
            <v>21.98</v>
          </cell>
          <cell r="H47">
            <v>27.48</v>
          </cell>
          <cell r="I47">
            <v>32.979999999999997</v>
          </cell>
        </row>
        <row r="48">
          <cell r="A48" t="str">
            <v>008321</v>
          </cell>
          <cell r="B48" t="str">
            <v>Auto Theft Investigative Specialist</v>
          </cell>
          <cell r="C48">
            <v>39</v>
          </cell>
          <cell r="D48">
            <v>34001.775134159514</v>
          </cell>
          <cell r="E48">
            <v>42505.703590673707</v>
          </cell>
          <cell r="F48">
            <v>51009.632047187901</v>
          </cell>
          <cell r="G48">
            <v>16.350000000000001</v>
          </cell>
          <cell r="H48">
            <v>20.440000000000001</v>
          </cell>
          <cell r="I48">
            <v>24.52</v>
          </cell>
        </row>
        <row r="49">
          <cell r="A49" t="str">
            <v>005116</v>
          </cell>
          <cell r="B49" t="str">
            <v>Backflow/Cross Connection Technician</v>
          </cell>
          <cell r="C49">
            <v>46</v>
          </cell>
          <cell r="D49">
            <v>40417.425701405467</v>
          </cell>
          <cell r="E49">
            <v>50525.924307877605</v>
          </cell>
          <cell r="F49">
            <v>60634.422914349736</v>
          </cell>
          <cell r="G49">
            <v>19.43</v>
          </cell>
          <cell r="H49">
            <v>24.29</v>
          </cell>
          <cell r="I49">
            <v>29.15</v>
          </cell>
        </row>
        <row r="50">
          <cell r="A50" t="str">
            <v>508812</v>
          </cell>
          <cell r="B50" t="str">
            <v>Battalion Chief</v>
          </cell>
          <cell r="C50">
            <v>290</v>
          </cell>
          <cell r="D50">
            <v>107748.18</v>
          </cell>
          <cell r="E50">
            <v>118514.845</v>
          </cell>
          <cell r="F50">
            <v>129281.51</v>
          </cell>
          <cell r="G50">
            <v>51.8</v>
          </cell>
          <cell r="H50">
            <v>56.98</v>
          </cell>
          <cell r="I50">
            <v>62.15</v>
          </cell>
        </row>
        <row r="51">
          <cell r="A51" t="str">
            <v>101613</v>
          </cell>
          <cell r="B51" t="str">
            <v>Benefits &amp; HRIS Manager</v>
          </cell>
          <cell r="C51" t="str">
            <v>GM14</v>
          </cell>
          <cell r="D51">
            <v>84248.666666666672</v>
          </cell>
          <cell r="E51">
            <v>107206.42833333334</v>
          </cell>
          <cell r="F51">
            <v>130164.19</v>
          </cell>
          <cell r="G51">
            <v>40.5</v>
          </cell>
          <cell r="H51">
            <v>51.54</v>
          </cell>
          <cell r="I51">
            <v>62.58</v>
          </cell>
        </row>
        <row r="52">
          <cell r="A52" t="str">
            <v>201633</v>
          </cell>
          <cell r="B52" t="str">
            <v>Benefits Analyst</v>
          </cell>
          <cell r="C52">
            <v>58</v>
          </cell>
          <cell r="D52">
            <v>54356.944130625277</v>
          </cell>
          <cell r="E52">
            <v>67951.750936378914</v>
          </cell>
          <cell r="F52">
            <v>81546.557742132558</v>
          </cell>
          <cell r="G52">
            <v>26.13</v>
          </cell>
          <cell r="H52">
            <v>32.67</v>
          </cell>
          <cell r="I52">
            <v>39.21</v>
          </cell>
        </row>
        <row r="53">
          <cell r="A53" t="str">
            <v>201636</v>
          </cell>
          <cell r="B53" t="str">
            <v>Benefits Officer</v>
          </cell>
          <cell r="C53">
            <v>68</v>
          </cell>
          <cell r="D53">
            <v>69581.484051358275</v>
          </cell>
          <cell r="E53">
            <v>86983.986124738949</v>
          </cell>
          <cell r="F53">
            <v>104386.48819811962</v>
          </cell>
          <cell r="G53">
            <v>33.450000000000003</v>
          </cell>
          <cell r="H53">
            <v>41.82</v>
          </cell>
          <cell r="I53">
            <v>50.19</v>
          </cell>
        </row>
        <row r="54">
          <cell r="A54" t="str">
            <v>009154</v>
          </cell>
          <cell r="B54" t="str">
            <v>Biosolids Operator</v>
          </cell>
          <cell r="C54">
            <v>45</v>
          </cell>
          <cell r="D54">
            <v>39431.634830639487</v>
          </cell>
          <cell r="E54">
            <v>49293.584690612304</v>
          </cell>
          <cell r="F54">
            <v>59155.534550585115</v>
          </cell>
          <cell r="G54">
            <v>18.96</v>
          </cell>
          <cell r="H54">
            <v>23.7</v>
          </cell>
          <cell r="I54">
            <v>28.44</v>
          </cell>
        </row>
        <row r="55">
          <cell r="A55" t="str">
            <v>009153</v>
          </cell>
          <cell r="B55" t="str">
            <v>Biosolids Operator Trainee</v>
          </cell>
          <cell r="C55">
            <v>38</v>
          </cell>
          <cell r="D55">
            <v>33172.463545521481</v>
          </cell>
          <cell r="E55">
            <v>41468.979112852401</v>
          </cell>
          <cell r="F55">
            <v>49765.494680183321</v>
          </cell>
          <cell r="G55">
            <v>15.95</v>
          </cell>
          <cell r="H55">
            <v>19.940000000000001</v>
          </cell>
          <cell r="I55">
            <v>23.93</v>
          </cell>
        </row>
        <row r="56">
          <cell r="A56" t="str">
            <v>204233</v>
          </cell>
          <cell r="B56" t="str">
            <v>Budget Analyst</v>
          </cell>
          <cell r="C56">
            <v>60</v>
          </cell>
          <cell r="D56">
            <v>57108.764427238173</v>
          </cell>
          <cell r="E56">
            <v>71391.808327533086</v>
          </cell>
          <cell r="F56">
            <v>85674.852227828</v>
          </cell>
          <cell r="G56">
            <v>27.46</v>
          </cell>
          <cell r="H56">
            <v>34.32</v>
          </cell>
          <cell r="I56">
            <v>41.19</v>
          </cell>
        </row>
        <row r="57">
          <cell r="A57" t="str">
            <v>104217</v>
          </cell>
          <cell r="B57" t="str">
            <v>Budget Manager</v>
          </cell>
          <cell r="C57" t="str">
            <v>GM14</v>
          </cell>
          <cell r="D57">
            <v>84248.666666666672</v>
          </cell>
          <cell r="E57">
            <v>107206.42833333334</v>
          </cell>
          <cell r="F57">
            <v>130164.19</v>
          </cell>
          <cell r="G57">
            <v>40.5</v>
          </cell>
          <cell r="H57">
            <v>51.54</v>
          </cell>
          <cell r="I57">
            <v>62.58</v>
          </cell>
        </row>
        <row r="58">
          <cell r="A58" t="str">
            <v>204223</v>
          </cell>
          <cell r="B58" t="str">
            <v>Budget Supervisor</v>
          </cell>
          <cell r="C58">
            <v>67</v>
          </cell>
          <cell r="D58">
            <v>67884.374684251976</v>
          </cell>
          <cell r="E58">
            <v>84862.425487550208</v>
          </cell>
          <cell r="F58">
            <v>101840.47629084843</v>
          </cell>
          <cell r="G58">
            <v>32.64</v>
          </cell>
          <cell r="H58">
            <v>40.799999999999997</v>
          </cell>
          <cell r="I58">
            <v>48.96</v>
          </cell>
        </row>
        <row r="59">
          <cell r="A59" t="str">
            <v>002131</v>
          </cell>
          <cell r="B59" t="str">
            <v>Building Inspector</v>
          </cell>
          <cell r="C59">
            <v>61</v>
          </cell>
          <cell r="D59">
            <v>58536.483537919121</v>
          </cell>
          <cell r="E59">
            <v>73176.603535721399</v>
          </cell>
          <cell r="F59">
            <v>87816.723533523691</v>
          </cell>
          <cell r="G59">
            <v>28.14</v>
          </cell>
          <cell r="H59">
            <v>35.18</v>
          </cell>
          <cell r="I59">
            <v>42.22</v>
          </cell>
        </row>
        <row r="60">
          <cell r="A60" t="str">
            <v>002132</v>
          </cell>
          <cell r="B60" t="str">
            <v>Building Inspector in Training</v>
          </cell>
          <cell r="C60">
            <v>59</v>
          </cell>
          <cell r="D60">
            <v>55715.867733890904</v>
          </cell>
          <cell r="E60">
            <v>69650.544709788373</v>
          </cell>
          <cell r="F60">
            <v>83585.221685685858</v>
          </cell>
          <cell r="G60">
            <v>26.79</v>
          </cell>
          <cell r="H60">
            <v>33.49</v>
          </cell>
          <cell r="I60">
            <v>40.19</v>
          </cell>
        </row>
        <row r="61">
          <cell r="A61" t="str">
            <v>102102</v>
          </cell>
          <cell r="B61" t="str">
            <v>Building Manager</v>
          </cell>
          <cell r="C61" t="str">
            <v>GM14</v>
          </cell>
          <cell r="D61">
            <v>84248.666666666672</v>
          </cell>
          <cell r="E61">
            <v>107206.42833333334</v>
          </cell>
          <cell r="F61">
            <v>130164.19</v>
          </cell>
          <cell r="G61">
            <v>40.5</v>
          </cell>
          <cell r="H61">
            <v>51.54</v>
          </cell>
          <cell r="I61">
            <v>62.58</v>
          </cell>
        </row>
        <row r="62">
          <cell r="A62" t="str">
            <v>102104</v>
          </cell>
          <cell r="B62" t="str">
            <v>Building Official</v>
          </cell>
          <cell r="C62" t="str">
            <v>GM15</v>
          </cell>
          <cell r="D62">
            <v>95133.333333333328</v>
          </cell>
          <cell r="E62">
            <v>118916.66666666666</v>
          </cell>
          <cell r="F62">
            <v>142700</v>
          </cell>
          <cell r="G62">
            <v>45.74</v>
          </cell>
          <cell r="H62">
            <v>57.17</v>
          </cell>
          <cell r="I62">
            <v>68.61</v>
          </cell>
        </row>
        <row r="63">
          <cell r="A63" t="str">
            <v>002127</v>
          </cell>
          <cell r="B63" t="str">
            <v>Building Plans Examiner I</v>
          </cell>
          <cell r="C63">
            <v>63</v>
          </cell>
          <cell r="D63">
            <v>61499.893017026261</v>
          </cell>
          <cell r="E63">
            <v>76881.169089717296</v>
          </cell>
          <cell r="F63">
            <v>92262.445162408316</v>
          </cell>
          <cell r="G63">
            <v>29.57</v>
          </cell>
          <cell r="H63">
            <v>36.96</v>
          </cell>
          <cell r="I63">
            <v>44.36</v>
          </cell>
        </row>
        <row r="64">
          <cell r="A64" t="str">
            <v>002128</v>
          </cell>
          <cell r="B64" t="str">
            <v>Building Plans Examiner II</v>
          </cell>
          <cell r="C64">
            <v>66</v>
          </cell>
          <cell r="D64">
            <v>66228.658228538523</v>
          </cell>
          <cell r="E64">
            <v>82792.610231756305</v>
          </cell>
          <cell r="F64">
            <v>99356.562234974088</v>
          </cell>
          <cell r="G64">
            <v>31.84</v>
          </cell>
          <cell r="H64">
            <v>39.799999999999997</v>
          </cell>
          <cell r="I64">
            <v>47.77</v>
          </cell>
        </row>
        <row r="65">
          <cell r="A65" t="str">
            <v>002151</v>
          </cell>
          <cell r="B65" t="str">
            <v>Building Plans Examiner in Training</v>
          </cell>
          <cell r="C65">
            <v>61</v>
          </cell>
          <cell r="D65">
            <v>58536.483537919121</v>
          </cell>
          <cell r="E65">
            <v>73176.603535721399</v>
          </cell>
          <cell r="F65">
            <v>87816.723533523691</v>
          </cell>
          <cell r="G65">
            <v>28.14</v>
          </cell>
          <cell r="H65">
            <v>35.18</v>
          </cell>
          <cell r="I65">
            <v>42.22</v>
          </cell>
        </row>
        <row r="66">
          <cell r="A66" t="str">
            <v>005223</v>
          </cell>
          <cell r="B66" t="str">
            <v>Bus Driver</v>
          </cell>
          <cell r="C66">
            <v>35</v>
          </cell>
          <cell r="D66">
            <v>30803.930107128093</v>
          </cell>
          <cell r="E66">
            <v>38508.069575638117</v>
          </cell>
          <cell r="F66">
            <v>46212.209044148134</v>
          </cell>
          <cell r="G66">
            <v>14.81</v>
          </cell>
          <cell r="H66">
            <v>18.510000000000002</v>
          </cell>
          <cell r="I66">
            <v>22.22</v>
          </cell>
        </row>
        <row r="67">
          <cell r="A67" t="str">
            <v>002135</v>
          </cell>
          <cell r="B67" t="str">
            <v>Business Tax Inspector</v>
          </cell>
          <cell r="C67">
            <v>43</v>
          </cell>
          <cell r="D67">
            <v>37531.59769721784</v>
          </cell>
          <cell r="E67">
            <v>46918.343548470963</v>
          </cell>
          <cell r="F67">
            <v>56305.089399724093</v>
          </cell>
          <cell r="G67">
            <v>18.04</v>
          </cell>
          <cell r="H67">
            <v>22.56</v>
          </cell>
          <cell r="I67">
            <v>27.07</v>
          </cell>
        </row>
        <row r="68">
          <cell r="A68" t="str">
            <v>005216</v>
          </cell>
          <cell r="B68" t="str">
            <v>Canal Maintenance Operator</v>
          </cell>
          <cell r="C68">
            <v>40</v>
          </cell>
          <cell r="D68">
            <v>34851.819512513495</v>
          </cell>
          <cell r="E68">
            <v>43568.346180440545</v>
          </cell>
          <cell r="F68">
            <v>52284.872848367595</v>
          </cell>
          <cell r="G68">
            <v>16.760000000000002</v>
          </cell>
          <cell r="H68">
            <v>20.95</v>
          </cell>
          <cell r="I68">
            <v>25.14</v>
          </cell>
        </row>
        <row r="69">
          <cell r="A69" t="str">
            <v>304305</v>
          </cell>
          <cell r="B69" t="str">
            <v>Capital &amp; Bond Fund Supervisor</v>
          </cell>
          <cell r="C69">
            <v>61</v>
          </cell>
          <cell r="D69">
            <v>58536.483537919121</v>
          </cell>
          <cell r="E69">
            <v>73176.603535721399</v>
          </cell>
          <cell r="F69">
            <v>87816.723533523691</v>
          </cell>
          <cell r="G69">
            <v>28.14</v>
          </cell>
          <cell r="H69">
            <v>35.18</v>
          </cell>
          <cell r="I69">
            <v>42.22</v>
          </cell>
        </row>
        <row r="70">
          <cell r="A70" t="str">
            <v>103115</v>
          </cell>
          <cell r="B70" t="str">
            <v>Capital Improvement Plan Manager</v>
          </cell>
          <cell r="C70" t="str">
            <v>GM14</v>
          </cell>
          <cell r="D70">
            <v>84248.666666666672</v>
          </cell>
          <cell r="E70">
            <v>107206.42833333334</v>
          </cell>
          <cell r="F70">
            <v>130164.19</v>
          </cell>
          <cell r="G70">
            <v>40.5</v>
          </cell>
          <cell r="H70">
            <v>51.54</v>
          </cell>
          <cell r="I70">
            <v>62.58</v>
          </cell>
        </row>
        <row r="71">
          <cell r="A71" t="str">
            <v>005113</v>
          </cell>
          <cell r="B71" t="str">
            <v>Carpenter</v>
          </cell>
          <cell r="C71">
            <v>47</v>
          </cell>
          <cell r="D71">
            <v>41427.861343940604</v>
          </cell>
          <cell r="E71">
            <v>51789.072415574541</v>
          </cell>
          <cell r="F71">
            <v>62150.283487208471</v>
          </cell>
          <cell r="G71">
            <v>19.920000000000002</v>
          </cell>
          <cell r="H71">
            <v>24.9</v>
          </cell>
          <cell r="I71">
            <v>29.88</v>
          </cell>
        </row>
        <row r="72">
          <cell r="A72" t="str">
            <v>106243</v>
          </cell>
          <cell r="B72" t="str">
            <v>Case Manager</v>
          </cell>
          <cell r="C72">
            <v>40</v>
          </cell>
          <cell r="D72">
            <v>34851.819512513495</v>
          </cell>
          <cell r="E72">
            <v>43568.346180440545</v>
          </cell>
          <cell r="F72">
            <v>52284.872848367595</v>
          </cell>
          <cell r="G72">
            <v>16.760000000000002</v>
          </cell>
          <cell r="H72">
            <v>20.95</v>
          </cell>
          <cell r="I72">
            <v>25.14</v>
          </cell>
        </row>
        <row r="73">
          <cell r="A73" t="str">
            <v>000119</v>
          </cell>
          <cell r="B73" t="str">
            <v>Cashier</v>
          </cell>
          <cell r="C73">
            <v>39</v>
          </cell>
          <cell r="D73">
            <v>34001.775134159514</v>
          </cell>
          <cell r="E73">
            <v>42505.703590673707</v>
          </cell>
          <cell r="F73">
            <v>51009.632047187901</v>
          </cell>
          <cell r="G73">
            <v>16.350000000000001</v>
          </cell>
          <cell r="H73">
            <v>20.440000000000001</v>
          </cell>
          <cell r="I73">
            <v>24.52</v>
          </cell>
        </row>
        <row r="74">
          <cell r="A74" t="str">
            <v>009227</v>
          </cell>
          <cell r="B74" t="str">
            <v>CCTV Operator I</v>
          </cell>
          <cell r="C74">
            <v>47</v>
          </cell>
          <cell r="D74">
            <v>41427.861343940604</v>
          </cell>
          <cell r="E74">
            <v>51789.072415574541</v>
          </cell>
          <cell r="F74">
            <v>62150.283487208471</v>
          </cell>
          <cell r="G74">
            <v>19.920000000000002</v>
          </cell>
          <cell r="H74">
            <v>24.9</v>
          </cell>
          <cell r="I74">
            <v>29.88</v>
          </cell>
        </row>
        <row r="75">
          <cell r="A75" t="str">
            <v>009228</v>
          </cell>
          <cell r="B75" t="str">
            <v>CCTV Operator II</v>
          </cell>
          <cell r="C75">
            <v>49</v>
          </cell>
          <cell r="D75">
            <v>43525.146824477582</v>
          </cell>
          <cell r="E75">
            <v>54410.894206612982</v>
          </cell>
          <cell r="F75">
            <v>65296.641588748389</v>
          </cell>
          <cell r="G75">
            <v>20.93</v>
          </cell>
          <cell r="H75">
            <v>26.16</v>
          </cell>
          <cell r="I75">
            <v>31.39</v>
          </cell>
        </row>
        <row r="76">
          <cell r="A76" t="str">
            <v>005126</v>
          </cell>
          <cell r="B76" t="str">
            <v>Cement Finisher</v>
          </cell>
          <cell r="C76">
            <v>37</v>
          </cell>
          <cell r="D76">
            <v>32363.379068801449</v>
          </cell>
          <cell r="E76">
            <v>40457.540597904786</v>
          </cell>
          <cell r="F76">
            <v>48551.702127008124</v>
          </cell>
          <cell r="G76">
            <v>15.56</v>
          </cell>
          <cell r="H76">
            <v>19.45</v>
          </cell>
          <cell r="I76">
            <v>23.34</v>
          </cell>
        </row>
        <row r="77">
          <cell r="A77" t="str">
            <v>005112</v>
          </cell>
          <cell r="B77" t="str">
            <v>Cemetery Sexton</v>
          </cell>
          <cell r="C77">
            <v>49</v>
          </cell>
          <cell r="D77">
            <v>43525.146824477582</v>
          </cell>
          <cell r="E77">
            <v>54410.894206612982</v>
          </cell>
          <cell r="F77">
            <v>65296.641588748389</v>
          </cell>
          <cell r="G77">
            <v>20.93</v>
          </cell>
          <cell r="H77">
            <v>26.16</v>
          </cell>
          <cell r="I77">
            <v>31.39</v>
          </cell>
        </row>
        <row r="78">
          <cell r="A78" t="str">
            <v>101750</v>
          </cell>
          <cell r="B78" t="str">
            <v>Certified Teacher</v>
          </cell>
          <cell r="C78">
            <v>71</v>
          </cell>
          <cell r="D78">
            <v>74931.647848494729</v>
          </cell>
          <cell r="E78">
            <v>93672.239182861435</v>
          </cell>
          <cell r="F78">
            <v>112412.83051722814</v>
          </cell>
          <cell r="G78">
            <v>36.020000000000003</v>
          </cell>
          <cell r="H78">
            <v>45.03</v>
          </cell>
          <cell r="I78">
            <v>54.04</v>
          </cell>
        </row>
        <row r="79">
          <cell r="A79" t="str">
            <v>005123</v>
          </cell>
          <cell r="B79" t="str">
            <v>Chemical Spray Technician</v>
          </cell>
          <cell r="C79">
            <v>41</v>
          </cell>
          <cell r="D79">
            <v>35723.115000326332</v>
          </cell>
          <cell r="E79">
            <v>44657.554834951559</v>
          </cell>
          <cell r="F79">
            <v>53591.994669576779</v>
          </cell>
          <cell r="G79">
            <v>17.170000000000002</v>
          </cell>
          <cell r="H79">
            <v>21.47</v>
          </cell>
          <cell r="I79">
            <v>25.77</v>
          </cell>
        </row>
        <row r="80">
          <cell r="A80" t="str">
            <v>009136</v>
          </cell>
          <cell r="B80" t="str">
            <v>Chemist</v>
          </cell>
          <cell r="C80">
            <v>51</v>
          </cell>
          <cell r="D80">
            <v>45728.607382466755</v>
          </cell>
          <cell r="E80">
            <v>57165.445725822763</v>
          </cell>
          <cell r="F80">
            <v>68602.284069178771</v>
          </cell>
          <cell r="G80">
            <v>21.98</v>
          </cell>
          <cell r="H80">
            <v>27.48</v>
          </cell>
          <cell r="I80">
            <v>32.979999999999997</v>
          </cell>
        </row>
        <row r="81">
          <cell r="A81" t="str">
            <v>101206</v>
          </cell>
          <cell r="B81" t="str">
            <v>Chief Assistant City Attorney</v>
          </cell>
          <cell r="C81" t="str">
            <v>1003L</v>
          </cell>
          <cell r="D81">
            <v>116699.33333333333</v>
          </cell>
          <cell r="E81">
            <v>145874.16666666666</v>
          </cell>
          <cell r="F81">
            <v>175049</v>
          </cell>
          <cell r="G81">
            <v>56.11</v>
          </cell>
          <cell r="H81">
            <v>70.13</v>
          </cell>
          <cell r="I81">
            <v>84.16</v>
          </cell>
        </row>
        <row r="82">
          <cell r="A82" t="str">
            <v>002125</v>
          </cell>
          <cell r="B82" t="str">
            <v>Chief Building Inspector</v>
          </cell>
          <cell r="C82">
            <v>70</v>
          </cell>
          <cell r="D82">
            <v>73104.046681458276</v>
          </cell>
          <cell r="E82">
            <v>91387.550422303844</v>
          </cell>
          <cell r="F82">
            <v>109671.05416314941</v>
          </cell>
          <cell r="G82">
            <v>35.15</v>
          </cell>
          <cell r="H82">
            <v>43.94</v>
          </cell>
          <cell r="I82">
            <v>52.73</v>
          </cell>
        </row>
        <row r="83">
          <cell r="A83" t="str">
            <v>002205</v>
          </cell>
          <cell r="B83" t="str">
            <v>Chief Building Plans Examiner</v>
          </cell>
          <cell r="C83">
            <v>70</v>
          </cell>
          <cell r="D83">
            <v>73104.046681458276</v>
          </cell>
          <cell r="E83">
            <v>91387.550422303844</v>
          </cell>
          <cell r="F83">
            <v>109671.05416314941</v>
          </cell>
          <cell r="G83">
            <v>35.15</v>
          </cell>
          <cell r="H83">
            <v>43.94</v>
          </cell>
          <cell r="I83">
            <v>52.73</v>
          </cell>
        </row>
        <row r="84">
          <cell r="A84" t="str">
            <v>104201</v>
          </cell>
          <cell r="B84" t="str">
            <v>Chief Financial Officer</v>
          </cell>
          <cell r="C84" t="str">
            <v>GM17</v>
          </cell>
          <cell r="D84">
            <v>121330</v>
          </cell>
          <cell r="E84">
            <v>151662.5</v>
          </cell>
          <cell r="F84">
            <v>181995</v>
          </cell>
          <cell r="G84">
            <v>58.33</v>
          </cell>
          <cell r="H84">
            <v>72.91</v>
          </cell>
          <cell r="I84">
            <v>87.5</v>
          </cell>
        </row>
        <row r="85">
          <cell r="A85" t="str">
            <v>508811</v>
          </cell>
          <cell r="B85" t="str">
            <v>Chief Fire Prevention Officer</v>
          </cell>
          <cell r="C85">
            <v>290</v>
          </cell>
          <cell r="D85">
            <v>107748.18</v>
          </cell>
          <cell r="E85">
            <v>118514.845</v>
          </cell>
          <cell r="F85">
            <v>129281.51</v>
          </cell>
          <cell r="G85">
            <v>51.8</v>
          </cell>
          <cell r="H85">
            <v>56.98</v>
          </cell>
          <cell r="I85">
            <v>62.15</v>
          </cell>
        </row>
        <row r="86">
          <cell r="A86" t="str">
            <v>101601</v>
          </cell>
          <cell r="B86" t="str">
            <v>Chief Human Resources Officer</v>
          </cell>
          <cell r="C86" t="str">
            <v>GM17</v>
          </cell>
          <cell r="D86">
            <v>121330</v>
          </cell>
          <cell r="E86">
            <v>151662.5</v>
          </cell>
          <cell r="F86">
            <v>181995</v>
          </cell>
          <cell r="G86">
            <v>58.33</v>
          </cell>
          <cell r="H86">
            <v>72.91</v>
          </cell>
          <cell r="I86">
            <v>87.5</v>
          </cell>
        </row>
        <row r="87">
          <cell r="A87" t="str">
            <v>101402</v>
          </cell>
          <cell r="B87" t="str">
            <v>Chief Information Officer</v>
          </cell>
          <cell r="C87" t="str">
            <v>GM17</v>
          </cell>
          <cell r="D87">
            <v>121330</v>
          </cell>
          <cell r="E87">
            <v>151662.5</v>
          </cell>
          <cell r="F87">
            <v>181995</v>
          </cell>
          <cell r="G87">
            <v>58.33</v>
          </cell>
          <cell r="H87">
            <v>72.91</v>
          </cell>
          <cell r="I87">
            <v>87.5</v>
          </cell>
        </row>
        <row r="88">
          <cell r="A88" t="str">
            <v>508809</v>
          </cell>
          <cell r="B88" t="str">
            <v>Chief of Emergency Medical Services</v>
          </cell>
          <cell r="C88">
            <v>290</v>
          </cell>
          <cell r="D88">
            <v>107748.18</v>
          </cell>
          <cell r="E88">
            <v>118514.845</v>
          </cell>
          <cell r="F88">
            <v>129281.51</v>
          </cell>
          <cell r="G88">
            <v>51.8</v>
          </cell>
          <cell r="H88">
            <v>56.98</v>
          </cell>
          <cell r="I88">
            <v>62.15</v>
          </cell>
        </row>
        <row r="89">
          <cell r="A89" t="str">
            <v>508822</v>
          </cell>
          <cell r="B89" t="str">
            <v>Chief of Fire Equipment Maintenance</v>
          </cell>
          <cell r="C89">
            <v>290</v>
          </cell>
          <cell r="D89">
            <v>107748.18</v>
          </cell>
          <cell r="E89">
            <v>118514.845</v>
          </cell>
          <cell r="F89">
            <v>129281.51</v>
          </cell>
          <cell r="G89">
            <v>51.8</v>
          </cell>
          <cell r="H89">
            <v>56.98</v>
          </cell>
          <cell r="I89">
            <v>62.15</v>
          </cell>
        </row>
        <row r="90">
          <cell r="A90" t="str">
            <v>508820</v>
          </cell>
          <cell r="B90" t="str">
            <v>Chief of Fire Training and Professional Development</v>
          </cell>
          <cell r="C90">
            <v>290</v>
          </cell>
          <cell r="D90">
            <v>107748.18</v>
          </cell>
          <cell r="E90">
            <v>118514.845</v>
          </cell>
          <cell r="F90">
            <v>129281.51</v>
          </cell>
          <cell r="G90">
            <v>51.8</v>
          </cell>
          <cell r="H90">
            <v>56.98</v>
          </cell>
          <cell r="I90">
            <v>62.15</v>
          </cell>
        </row>
        <row r="91">
          <cell r="A91" t="str">
            <v>508818</v>
          </cell>
          <cell r="B91" t="str">
            <v>Chief of Fire Training and Support</v>
          </cell>
          <cell r="C91">
            <v>290</v>
          </cell>
          <cell r="D91">
            <v>107748.18</v>
          </cell>
          <cell r="E91">
            <v>118514.845</v>
          </cell>
          <cell r="F91">
            <v>129281.51</v>
          </cell>
          <cell r="G91">
            <v>51.8</v>
          </cell>
          <cell r="H91">
            <v>56.98</v>
          </cell>
          <cell r="I91">
            <v>62.15</v>
          </cell>
        </row>
        <row r="92">
          <cell r="A92" t="str">
            <v>108501</v>
          </cell>
          <cell r="B92" t="str">
            <v>Chief of Police</v>
          </cell>
          <cell r="C92">
            <v>266</v>
          </cell>
          <cell r="D92">
            <v>136931</v>
          </cell>
          <cell r="E92">
            <v>171163.5</v>
          </cell>
          <cell r="F92">
            <v>205396</v>
          </cell>
          <cell r="G92">
            <v>65.83</v>
          </cell>
          <cell r="H92">
            <v>82.29</v>
          </cell>
          <cell r="I92">
            <v>98.75</v>
          </cell>
        </row>
        <row r="93">
          <cell r="A93" t="str">
            <v>101138</v>
          </cell>
          <cell r="B93" t="str">
            <v>Chief of Staff</v>
          </cell>
          <cell r="C93">
            <v>64</v>
          </cell>
          <cell r="D93">
            <v>63037.390342451909</v>
          </cell>
          <cell r="E93">
            <v>78803.198316960217</v>
          </cell>
          <cell r="F93">
            <v>94569.006291468511</v>
          </cell>
          <cell r="G93">
            <v>30.31</v>
          </cell>
          <cell r="H93">
            <v>37.89</v>
          </cell>
          <cell r="I93">
            <v>45.47</v>
          </cell>
        </row>
        <row r="94">
          <cell r="A94" t="str">
            <v>508813</v>
          </cell>
          <cell r="B94" t="str">
            <v>Chief of Support Services</v>
          </cell>
          <cell r="C94">
            <v>290</v>
          </cell>
          <cell r="D94">
            <v>107748.18</v>
          </cell>
          <cell r="E94">
            <v>118514.845</v>
          </cell>
          <cell r="F94">
            <v>129281.51</v>
          </cell>
          <cell r="G94">
            <v>51.8</v>
          </cell>
          <cell r="H94">
            <v>56.98</v>
          </cell>
          <cell r="I94">
            <v>62.15</v>
          </cell>
        </row>
        <row r="95">
          <cell r="A95" t="str">
            <v>009116</v>
          </cell>
          <cell r="B95" t="str">
            <v>Chief Operator (Waste Water)</v>
          </cell>
          <cell r="C95">
            <v>61</v>
          </cell>
          <cell r="D95">
            <v>58536.483537919121</v>
          </cell>
          <cell r="E95">
            <v>73176.603535721399</v>
          </cell>
          <cell r="F95">
            <v>87816.723533523691</v>
          </cell>
          <cell r="G95">
            <v>28.14</v>
          </cell>
          <cell r="H95">
            <v>35.18</v>
          </cell>
          <cell r="I95">
            <v>42.22</v>
          </cell>
        </row>
        <row r="96">
          <cell r="A96" t="str">
            <v>009117</v>
          </cell>
          <cell r="B96" t="str">
            <v>Chief Operator (Water)</v>
          </cell>
          <cell r="C96">
            <v>61</v>
          </cell>
          <cell r="D96">
            <v>58536.483537919121</v>
          </cell>
          <cell r="E96">
            <v>73176.603535721399</v>
          </cell>
          <cell r="F96">
            <v>87816.723533523691</v>
          </cell>
          <cell r="G96">
            <v>28.14</v>
          </cell>
          <cell r="H96">
            <v>35.18</v>
          </cell>
          <cell r="I96">
            <v>42.22</v>
          </cell>
        </row>
        <row r="97">
          <cell r="A97" t="str">
            <v>202213</v>
          </cell>
          <cell r="B97" t="str">
            <v>Chronic Nuisance Officer</v>
          </cell>
          <cell r="C97">
            <v>63</v>
          </cell>
          <cell r="D97">
            <v>61499.893017026261</v>
          </cell>
          <cell r="E97">
            <v>76881.169089717296</v>
          </cell>
          <cell r="F97">
            <v>92262.445162408316</v>
          </cell>
          <cell r="G97">
            <v>29.57</v>
          </cell>
          <cell r="H97">
            <v>36.96</v>
          </cell>
          <cell r="I97">
            <v>44.36</v>
          </cell>
        </row>
        <row r="98">
          <cell r="A98" t="str">
            <v>101113</v>
          </cell>
          <cell r="B98" t="str">
            <v>City Administrator</v>
          </cell>
          <cell r="C98" t="str">
            <v>GM20</v>
          </cell>
          <cell r="D98">
            <v>174302.66666666666</v>
          </cell>
          <cell r="E98">
            <v>217878.33333333331</v>
          </cell>
          <cell r="F98">
            <v>261454</v>
          </cell>
          <cell r="G98">
            <v>83.8</v>
          </cell>
          <cell r="H98">
            <v>104.75</v>
          </cell>
          <cell r="I98">
            <v>125.7</v>
          </cell>
        </row>
        <row r="99">
          <cell r="A99" t="str">
            <v>101201</v>
          </cell>
          <cell r="B99" t="str">
            <v>City Attorney</v>
          </cell>
          <cell r="C99" t="str">
            <v>1005L</v>
          </cell>
          <cell r="D99">
            <v>131127.24000000002</v>
          </cell>
          <cell r="E99">
            <v>163909.05000000002</v>
          </cell>
          <cell r="F99">
            <v>196690.86000000002</v>
          </cell>
          <cell r="G99">
            <v>63.04</v>
          </cell>
          <cell r="H99">
            <v>78.8</v>
          </cell>
          <cell r="I99">
            <v>94.56</v>
          </cell>
        </row>
        <row r="100">
          <cell r="A100" t="str">
            <v>101123</v>
          </cell>
          <cell r="B100" t="str">
            <v>City Clerk</v>
          </cell>
          <cell r="C100" t="str">
            <v>GM14</v>
          </cell>
          <cell r="D100">
            <v>84248.666666666672</v>
          </cell>
          <cell r="E100">
            <v>107206.42833333334</v>
          </cell>
          <cell r="F100">
            <v>130164.19</v>
          </cell>
          <cell r="G100">
            <v>40.5</v>
          </cell>
          <cell r="H100">
            <v>51.54</v>
          </cell>
          <cell r="I100">
            <v>62.58</v>
          </cell>
        </row>
        <row r="101">
          <cell r="A101" t="str">
            <v>101102</v>
          </cell>
          <cell r="B101" t="str">
            <v>City Commissioner</v>
          </cell>
          <cell r="C101">
            <v>9991</v>
          </cell>
        </row>
        <row r="102">
          <cell r="A102" t="str">
            <v>307102</v>
          </cell>
          <cell r="B102" t="str">
            <v>City Comprehensive Planner</v>
          </cell>
          <cell r="C102">
            <v>69</v>
          </cell>
          <cell r="D102">
            <v>71321.021152642221</v>
          </cell>
          <cell r="E102">
            <v>89158.585777857414</v>
          </cell>
          <cell r="F102">
            <v>106996.15040307261</v>
          </cell>
          <cell r="G102">
            <v>34.29</v>
          </cell>
          <cell r="H102">
            <v>42.86</v>
          </cell>
          <cell r="I102">
            <v>51.44</v>
          </cell>
        </row>
        <row r="103">
          <cell r="A103" t="str">
            <v>103105</v>
          </cell>
          <cell r="B103" t="str">
            <v>City Engineer</v>
          </cell>
          <cell r="C103" t="str">
            <v>GM15</v>
          </cell>
          <cell r="D103">
            <v>95133.333333333328</v>
          </cell>
          <cell r="E103">
            <v>118916.66666666666</v>
          </cell>
          <cell r="F103">
            <v>142700</v>
          </cell>
          <cell r="G103">
            <v>45.74</v>
          </cell>
          <cell r="H103">
            <v>57.17</v>
          </cell>
          <cell r="I103">
            <v>68.61</v>
          </cell>
        </row>
        <row r="104">
          <cell r="A104" t="str">
            <v>307105</v>
          </cell>
          <cell r="B104" t="str">
            <v>City Historic Preservation Planner</v>
          </cell>
          <cell r="C104">
            <v>69</v>
          </cell>
          <cell r="D104">
            <v>71321.021152642221</v>
          </cell>
          <cell r="E104">
            <v>89158.585777857414</v>
          </cell>
          <cell r="F104">
            <v>106996.15040307261</v>
          </cell>
          <cell r="G104">
            <v>34.29</v>
          </cell>
          <cell r="H104">
            <v>42.86</v>
          </cell>
          <cell r="I104">
            <v>51.44</v>
          </cell>
        </row>
        <row r="105">
          <cell r="A105" t="str">
            <v>303107</v>
          </cell>
          <cell r="B105" t="str">
            <v>City Transportation Engineer</v>
          </cell>
          <cell r="C105">
            <v>72</v>
          </cell>
          <cell r="D105">
            <v>76804.939044707091</v>
          </cell>
          <cell r="E105">
            <v>96014.045162432973</v>
          </cell>
          <cell r="F105">
            <v>115223.15128015884</v>
          </cell>
          <cell r="G105">
            <v>36.93</v>
          </cell>
          <cell r="H105">
            <v>46.16</v>
          </cell>
          <cell r="I105">
            <v>55.4</v>
          </cell>
        </row>
        <row r="106">
          <cell r="A106" t="str">
            <v>303107</v>
          </cell>
          <cell r="B106" t="str">
            <v>City Transportation Engineer</v>
          </cell>
          <cell r="C106">
            <v>72</v>
          </cell>
          <cell r="D106">
            <v>76804.939044707091</v>
          </cell>
          <cell r="E106">
            <v>96014.045162432973</v>
          </cell>
          <cell r="F106">
            <v>115223.15128015884</v>
          </cell>
          <cell r="G106">
            <v>36.93</v>
          </cell>
          <cell r="H106">
            <v>46.16</v>
          </cell>
          <cell r="I106">
            <v>55.4</v>
          </cell>
        </row>
        <row r="107">
          <cell r="A107" t="str">
            <v>107103</v>
          </cell>
          <cell r="B107" t="str">
            <v>City Transportation Planner</v>
          </cell>
          <cell r="C107">
            <v>69</v>
          </cell>
          <cell r="D107">
            <v>71321.021152642221</v>
          </cell>
          <cell r="E107">
            <v>89158.585777857414</v>
          </cell>
          <cell r="F107">
            <v>106996.15040307261</v>
          </cell>
          <cell r="G107">
            <v>34.29</v>
          </cell>
          <cell r="H107">
            <v>42.86</v>
          </cell>
          <cell r="I107">
            <v>51.44</v>
          </cell>
        </row>
        <row r="108">
          <cell r="A108" t="str">
            <v>107104</v>
          </cell>
          <cell r="B108" t="str">
            <v>City Urban Designer</v>
          </cell>
          <cell r="C108" t="str">
            <v>GM13</v>
          </cell>
          <cell r="D108">
            <v>74670</v>
          </cell>
          <cell r="E108">
            <v>93337.5</v>
          </cell>
          <cell r="F108">
            <v>112005</v>
          </cell>
          <cell r="G108">
            <v>35.9</v>
          </cell>
          <cell r="H108">
            <v>44.87</v>
          </cell>
          <cell r="I108">
            <v>53.85</v>
          </cell>
        </row>
        <row r="109">
          <cell r="A109" t="str">
            <v>304340</v>
          </cell>
          <cell r="B109" t="str">
            <v>Civic Engagement Supervisor</v>
          </cell>
          <cell r="C109">
            <v>64</v>
          </cell>
          <cell r="D109">
            <v>63037.390342451909</v>
          </cell>
          <cell r="E109">
            <v>78803.198316960217</v>
          </cell>
          <cell r="F109">
            <v>94569.006291468511</v>
          </cell>
          <cell r="G109">
            <v>30.31</v>
          </cell>
          <cell r="H109">
            <v>37.89</v>
          </cell>
          <cell r="I109">
            <v>45.47</v>
          </cell>
        </row>
        <row r="110">
          <cell r="A110" t="str">
            <v>000123</v>
          </cell>
          <cell r="B110" t="str">
            <v>Clerical Assistant</v>
          </cell>
          <cell r="C110">
            <v>36</v>
          </cell>
          <cell r="D110">
            <v>31574.028359806292</v>
          </cell>
          <cell r="E110">
            <v>39470.771315029066</v>
          </cell>
          <cell r="F110">
            <v>47367.514270251835</v>
          </cell>
          <cell r="G110">
            <v>15.18</v>
          </cell>
          <cell r="H110">
            <v>18.98</v>
          </cell>
          <cell r="I110">
            <v>22.77</v>
          </cell>
        </row>
        <row r="111">
          <cell r="A111" t="str">
            <v>200123</v>
          </cell>
          <cell r="B111" t="str">
            <v>Clerical Assistant - Non</v>
          </cell>
          <cell r="C111">
            <v>36</v>
          </cell>
          <cell r="D111">
            <v>31574.028359806292</v>
          </cell>
          <cell r="E111">
            <v>39470.771315029066</v>
          </cell>
          <cell r="F111">
            <v>47367.514270251835</v>
          </cell>
          <cell r="G111">
            <v>15.18</v>
          </cell>
          <cell r="H111">
            <v>18.98</v>
          </cell>
          <cell r="I111">
            <v>22.77</v>
          </cell>
        </row>
        <row r="112">
          <cell r="A112" t="str">
            <v>000117</v>
          </cell>
          <cell r="B112" t="str">
            <v>Clerical Specialist</v>
          </cell>
          <cell r="C112">
            <v>38</v>
          </cell>
          <cell r="D112">
            <v>33172.463545521481</v>
          </cell>
          <cell r="E112">
            <v>41468.979112852401</v>
          </cell>
          <cell r="F112">
            <v>49765.494680183321</v>
          </cell>
          <cell r="G112">
            <v>15.95</v>
          </cell>
          <cell r="H112">
            <v>19.940000000000001</v>
          </cell>
          <cell r="I112">
            <v>23.93</v>
          </cell>
        </row>
        <row r="113">
          <cell r="A113" t="str">
            <v>200117</v>
          </cell>
          <cell r="B113" t="str">
            <v>Clerical Specialist - Non</v>
          </cell>
          <cell r="C113">
            <v>38</v>
          </cell>
          <cell r="D113">
            <v>33172.463545521481</v>
          </cell>
          <cell r="E113">
            <v>41468.979112852401</v>
          </cell>
          <cell r="F113">
            <v>49765.494680183321</v>
          </cell>
          <cell r="G113">
            <v>15.95</v>
          </cell>
          <cell r="H113">
            <v>19.940000000000001</v>
          </cell>
          <cell r="I113">
            <v>23.93</v>
          </cell>
        </row>
        <row r="114">
          <cell r="A114" t="str">
            <v>301406</v>
          </cell>
          <cell r="B114" t="str">
            <v>Client Services Manager</v>
          </cell>
          <cell r="C114">
            <v>67</v>
          </cell>
          <cell r="D114">
            <v>67884.374684251976</v>
          </cell>
          <cell r="E114">
            <v>84862.425487550208</v>
          </cell>
          <cell r="F114">
            <v>101840.47629084843</v>
          </cell>
          <cell r="G114">
            <v>32.64</v>
          </cell>
          <cell r="H114">
            <v>40.799999999999997</v>
          </cell>
          <cell r="I114">
            <v>48.96</v>
          </cell>
        </row>
        <row r="115">
          <cell r="A115" t="str">
            <v>309168</v>
          </cell>
          <cell r="B115" t="str">
            <v>CMMS/SCADA Network Engineer</v>
          </cell>
          <cell r="C115">
            <v>64</v>
          </cell>
          <cell r="D115">
            <v>63037.390342451909</v>
          </cell>
          <cell r="E115">
            <v>78803.198316960217</v>
          </cell>
          <cell r="F115">
            <v>94569.006291468511</v>
          </cell>
          <cell r="G115">
            <v>30.31</v>
          </cell>
          <cell r="H115">
            <v>37.89</v>
          </cell>
          <cell r="I115">
            <v>45.47</v>
          </cell>
        </row>
        <row r="116">
          <cell r="A116" t="str">
            <v>102216</v>
          </cell>
          <cell r="B116" t="str">
            <v>Code Compliance Manager</v>
          </cell>
          <cell r="C116" t="str">
            <v>GM14</v>
          </cell>
          <cell r="D116">
            <v>84248.666666666672</v>
          </cell>
          <cell r="E116">
            <v>107206.42833333334</v>
          </cell>
          <cell r="F116">
            <v>130164.19</v>
          </cell>
          <cell r="G116">
            <v>40.5</v>
          </cell>
          <cell r="H116">
            <v>51.54</v>
          </cell>
          <cell r="I116">
            <v>62.58</v>
          </cell>
        </row>
        <row r="117">
          <cell r="A117" t="str">
            <v>202224</v>
          </cell>
          <cell r="B117" t="str">
            <v>Code Compliance Secretary</v>
          </cell>
          <cell r="C117">
            <v>42</v>
          </cell>
          <cell r="D117">
            <v>36616.192875334484</v>
          </cell>
          <cell r="E117">
            <v>45773.993705825342</v>
          </cell>
          <cell r="F117">
            <v>54931.794536316193</v>
          </cell>
          <cell r="G117">
            <v>17.600000000000001</v>
          </cell>
          <cell r="H117">
            <v>22.01</v>
          </cell>
          <cell r="I117">
            <v>26.41</v>
          </cell>
        </row>
        <row r="118">
          <cell r="A118" t="str">
            <v>002218</v>
          </cell>
          <cell r="B118" t="str">
            <v>Code Enforcement Officer I</v>
          </cell>
          <cell r="C118">
            <v>50</v>
          </cell>
          <cell r="D118">
            <v>44613.275495089518</v>
          </cell>
          <cell r="E118">
            <v>55771.166561778307</v>
          </cell>
          <cell r="F118">
            <v>66929.057628467097</v>
          </cell>
          <cell r="G118">
            <v>21.45</v>
          </cell>
          <cell r="H118">
            <v>26.81</v>
          </cell>
          <cell r="I118">
            <v>32.18</v>
          </cell>
        </row>
        <row r="119">
          <cell r="A119" t="str">
            <v>002219</v>
          </cell>
          <cell r="B119" t="str">
            <v>Code Enforcement Officer II</v>
          </cell>
          <cell r="C119">
            <v>54</v>
          </cell>
          <cell r="D119">
            <v>49244.70858448423</v>
          </cell>
          <cell r="E119">
            <v>61560.932576084844</v>
          </cell>
          <cell r="F119">
            <v>73877.156567685452</v>
          </cell>
          <cell r="G119">
            <v>23.68</v>
          </cell>
          <cell r="H119">
            <v>29.6</v>
          </cell>
          <cell r="I119">
            <v>35.520000000000003</v>
          </cell>
        </row>
        <row r="120">
          <cell r="A120" t="str">
            <v>002227</v>
          </cell>
          <cell r="B120" t="str">
            <v>Code Enforcement Specialist</v>
          </cell>
          <cell r="C120">
            <v>41</v>
          </cell>
          <cell r="D120">
            <v>35723.115000326332</v>
          </cell>
          <cell r="E120">
            <v>44657.554834951559</v>
          </cell>
          <cell r="F120">
            <v>53591.994669576779</v>
          </cell>
          <cell r="G120">
            <v>17.170000000000002</v>
          </cell>
          <cell r="H120">
            <v>21.47</v>
          </cell>
          <cell r="I120">
            <v>25.77</v>
          </cell>
        </row>
        <row r="121">
          <cell r="A121" t="str">
            <v>002217</v>
          </cell>
          <cell r="B121" t="str">
            <v>Code Enforcement Supervisor</v>
          </cell>
          <cell r="C121">
            <v>58</v>
          </cell>
          <cell r="D121">
            <v>54356.944130625277</v>
          </cell>
          <cell r="E121">
            <v>67951.750936378914</v>
          </cell>
          <cell r="F121">
            <v>81546.557742132558</v>
          </cell>
          <cell r="G121">
            <v>26.13</v>
          </cell>
          <cell r="H121">
            <v>32.67</v>
          </cell>
          <cell r="I121">
            <v>39.21</v>
          </cell>
        </row>
        <row r="122">
          <cell r="A122" t="str">
            <v>004127</v>
          </cell>
          <cell r="B122" t="str">
            <v>Collection Specialist</v>
          </cell>
          <cell r="C122">
            <v>49</v>
          </cell>
          <cell r="D122">
            <v>43525.146824477582</v>
          </cell>
          <cell r="E122">
            <v>54410.894206612982</v>
          </cell>
          <cell r="F122">
            <v>65296.641588748389</v>
          </cell>
          <cell r="G122">
            <v>20.93</v>
          </cell>
          <cell r="H122">
            <v>26.16</v>
          </cell>
          <cell r="I122">
            <v>31.39</v>
          </cell>
        </row>
        <row r="123">
          <cell r="A123" t="str">
            <v>002140</v>
          </cell>
          <cell r="B123" t="str">
            <v>Commercial Combination Inspector</v>
          </cell>
          <cell r="C123">
            <v>63</v>
          </cell>
          <cell r="D123">
            <v>61499.893017026261</v>
          </cell>
          <cell r="E123">
            <v>76881.169089717296</v>
          </cell>
          <cell r="F123">
            <v>92262.445162408316</v>
          </cell>
          <cell r="G123">
            <v>29.57</v>
          </cell>
          <cell r="H123">
            <v>36.96</v>
          </cell>
          <cell r="I123">
            <v>44.36</v>
          </cell>
        </row>
        <row r="124">
          <cell r="A124" t="str">
            <v>002141</v>
          </cell>
          <cell r="B124" t="str">
            <v>Commercial Combination Plans Examiner</v>
          </cell>
          <cell r="C124">
            <v>66</v>
          </cell>
          <cell r="D124">
            <v>66228.658228538523</v>
          </cell>
          <cell r="E124">
            <v>82792.610231756305</v>
          </cell>
          <cell r="F124">
            <v>99356.562234974088</v>
          </cell>
          <cell r="G124">
            <v>31.84</v>
          </cell>
          <cell r="H124">
            <v>39.799999999999997</v>
          </cell>
          <cell r="I124">
            <v>47.77</v>
          </cell>
        </row>
        <row r="125">
          <cell r="A125" t="str">
            <v>301417</v>
          </cell>
          <cell r="B125" t="str">
            <v>Communications and Network Administrator</v>
          </cell>
          <cell r="C125">
            <v>62</v>
          </cell>
          <cell r="D125">
            <v>59999.895626367092</v>
          </cell>
          <cell r="E125">
            <v>75006.01862411444</v>
          </cell>
          <cell r="F125">
            <v>90012.141621861781</v>
          </cell>
          <cell r="G125">
            <v>28.85</v>
          </cell>
          <cell r="H125">
            <v>36.06</v>
          </cell>
          <cell r="I125">
            <v>43.28</v>
          </cell>
        </row>
        <row r="126">
          <cell r="A126" t="str">
            <v>101122</v>
          </cell>
          <cell r="B126" t="str">
            <v>Communications and Public Relations Manager</v>
          </cell>
          <cell r="C126" t="str">
            <v>GM14</v>
          </cell>
          <cell r="D126">
            <v>84248.666666666672</v>
          </cell>
          <cell r="E126">
            <v>107206.42833333334</v>
          </cell>
          <cell r="F126">
            <v>130164.19</v>
          </cell>
          <cell r="G126">
            <v>40.5</v>
          </cell>
          <cell r="H126">
            <v>51.54</v>
          </cell>
          <cell r="I126">
            <v>62.58</v>
          </cell>
        </row>
        <row r="127">
          <cell r="A127" t="str">
            <v>101405</v>
          </cell>
          <cell r="B127" t="str">
            <v>Communications Manager</v>
          </cell>
          <cell r="C127" t="str">
            <v>GM14</v>
          </cell>
          <cell r="D127">
            <v>84248.666666666672</v>
          </cell>
          <cell r="E127">
            <v>107206.42833333334</v>
          </cell>
          <cell r="F127">
            <v>130164.19</v>
          </cell>
          <cell r="G127">
            <v>40.5</v>
          </cell>
          <cell r="H127">
            <v>51.54</v>
          </cell>
          <cell r="I127">
            <v>62.58</v>
          </cell>
        </row>
        <row r="128">
          <cell r="A128" t="str">
            <v>301427</v>
          </cell>
          <cell r="B128" t="str">
            <v>Communications Systems Analyst</v>
          </cell>
          <cell r="C128">
            <v>56</v>
          </cell>
          <cell r="D128">
            <v>51737.72195657374</v>
          </cell>
          <cell r="E128">
            <v>64677.454787749128</v>
          </cell>
          <cell r="F128">
            <v>77617.187618924523</v>
          </cell>
          <cell r="G128">
            <v>24.87</v>
          </cell>
          <cell r="H128">
            <v>31.09</v>
          </cell>
          <cell r="I128">
            <v>37.32</v>
          </cell>
        </row>
        <row r="129">
          <cell r="A129" t="str">
            <v>101836</v>
          </cell>
          <cell r="B129" t="str">
            <v>Community Events Assistant</v>
          </cell>
          <cell r="C129">
            <v>38</v>
          </cell>
          <cell r="D129">
            <v>33172.463545521481</v>
          </cell>
          <cell r="E129">
            <v>41468.979112852401</v>
          </cell>
          <cell r="F129">
            <v>49765.494680183321</v>
          </cell>
          <cell r="G129">
            <v>15.95</v>
          </cell>
          <cell r="H129">
            <v>19.940000000000001</v>
          </cell>
          <cell r="I129">
            <v>23.93</v>
          </cell>
        </row>
        <row r="130">
          <cell r="A130" t="str">
            <v>101819</v>
          </cell>
          <cell r="B130" t="str">
            <v>Community Events Coordinator</v>
          </cell>
          <cell r="C130">
            <v>56</v>
          </cell>
          <cell r="D130">
            <v>51737.72195657374</v>
          </cell>
          <cell r="E130">
            <v>64677.454787749128</v>
          </cell>
          <cell r="F130">
            <v>77617.187618924523</v>
          </cell>
          <cell r="G130">
            <v>24.87</v>
          </cell>
          <cell r="H130">
            <v>31.09</v>
          </cell>
          <cell r="I130">
            <v>37.32</v>
          </cell>
        </row>
        <row r="131">
          <cell r="A131" t="str">
            <v>101816</v>
          </cell>
          <cell r="B131" t="str">
            <v>Community Events Supervisor</v>
          </cell>
          <cell r="C131">
            <v>62</v>
          </cell>
          <cell r="D131">
            <v>59999.895626367092</v>
          </cell>
          <cell r="E131">
            <v>75006.01862411444</v>
          </cell>
          <cell r="F131">
            <v>90012.141621861781</v>
          </cell>
          <cell r="G131">
            <v>28.85</v>
          </cell>
          <cell r="H131">
            <v>36.06</v>
          </cell>
          <cell r="I131">
            <v>43.28</v>
          </cell>
        </row>
        <row r="132">
          <cell r="A132" t="str">
            <v>302215</v>
          </cell>
          <cell r="B132" t="str">
            <v>Community Improvement Manager</v>
          </cell>
          <cell r="C132">
            <v>66</v>
          </cell>
          <cell r="D132">
            <v>66228.658228538523</v>
          </cell>
          <cell r="E132">
            <v>82792.610231756305</v>
          </cell>
          <cell r="F132">
            <v>99356.562234974088</v>
          </cell>
          <cell r="G132">
            <v>31.84</v>
          </cell>
          <cell r="H132">
            <v>39.799999999999997</v>
          </cell>
          <cell r="I132">
            <v>47.77</v>
          </cell>
        </row>
        <row r="133">
          <cell r="A133" t="str">
            <v>101163</v>
          </cell>
          <cell r="B133" t="str">
            <v>Community Resources Liaison</v>
          </cell>
          <cell r="C133">
            <v>44</v>
          </cell>
          <cell r="D133">
            <v>38469.887639648281</v>
          </cell>
          <cell r="E133">
            <v>48091.302137182734</v>
          </cell>
          <cell r="F133">
            <v>57712.716634717188</v>
          </cell>
          <cell r="G133">
            <v>18.5</v>
          </cell>
          <cell r="H133">
            <v>23.12</v>
          </cell>
          <cell r="I133">
            <v>27.75</v>
          </cell>
        </row>
        <row r="134">
          <cell r="A134" t="str">
            <v>101130</v>
          </cell>
          <cell r="B134" t="str">
            <v>Community Resources Manager</v>
          </cell>
          <cell r="C134" t="str">
            <v>GM12</v>
          </cell>
          <cell r="D134">
            <v>66179.333333333328</v>
          </cell>
          <cell r="E134">
            <v>82724.166666666657</v>
          </cell>
          <cell r="F134">
            <v>99269</v>
          </cell>
          <cell r="G134">
            <v>31.82</v>
          </cell>
          <cell r="H134">
            <v>39.770000000000003</v>
          </cell>
          <cell r="I134">
            <v>47.73</v>
          </cell>
        </row>
        <row r="135">
          <cell r="A135" t="str">
            <v>101160</v>
          </cell>
          <cell r="B135" t="str">
            <v>Community Resources Specialist</v>
          </cell>
          <cell r="C135">
            <v>50</v>
          </cell>
          <cell r="D135">
            <v>44613.275495089518</v>
          </cell>
          <cell r="E135">
            <v>55771.166561778307</v>
          </cell>
          <cell r="F135">
            <v>66929.057628467097</v>
          </cell>
          <cell r="G135">
            <v>21.45</v>
          </cell>
          <cell r="H135">
            <v>26.81</v>
          </cell>
          <cell r="I135">
            <v>32.18</v>
          </cell>
        </row>
        <row r="136">
          <cell r="A136" t="str">
            <v>408211</v>
          </cell>
          <cell r="B136" t="str">
            <v>Community Service Aide</v>
          </cell>
          <cell r="C136" t="str">
            <v>5500S</v>
          </cell>
          <cell r="D136">
            <v>37444.730000000003</v>
          </cell>
          <cell r="E136">
            <v>49848.65</v>
          </cell>
          <cell r="F136">
            <v>62252.57</v>
          </cell>
          <cell r="G136">
            <v>18</v>
          </cell>
          <cell r="H136">
            <v>23.97</v>
          </cell>
          <cell r="I136">
            <v>29.93</v>
          </cell>
        </row>
        <row r="137">
          <cell r="A137" t="str">
            <v>101614</v>
          </cell>
          <cell r="B137" t="str">
            <v>Compensation &amp; Employment Manager</v>
          </cell>
          <cell r="C137" t="str">
            <v>GM14</v>
          </cell>
          <cell r="D137">
            <v>84248.666666666672</v>
          </cell>
          <cell r="E137">
            <v>107206.42833333334</v>
          </cell>
          <cell r="F137">
            <v>130164.19</v>
          </cell>
          <cell r="G137">
            <v>40.5</v>
          </cell>
          <cell r="H137">
            <v>51.54</v>
          </cell>
          <cell r="I137">
            <v>62.58</v>
          </cell>
        </row>
        <row r="138">
          <cell r="A138" t="str">
            <v>008639</v>
          </cell>
          <cell r="B138" t="str">
            <v>Complaint Operator</v>
          </cell>
          <cell r="C138">
            <v>45</v>
          </cell>
          <cell r="D138">
            <v>39431.634830639487</v>
          </cell>
          <cell r="E138">
            <v>49293.584690612304</v>
          </cell>
          <cell r="F138">
            <v>59155.534550585115</v>
          </cell>
          <cell r="G138">
            <v>18.96</v>
          </cell>
          <cell r="H138">
            <v>23.7</v>
          </cell>
          <cell r="I138">
            <v>28.44</v>
          </cell>
        </row>
        <row r="139">
          <cell r="A139" t="str">
            <v>003141</v>
          </cell>
          <cell r="B139" t="str">
            <v>Computer Aided Drafting Technician</v>
          </cell>
          <cell r="C139">
            <v>53</v>
          </cell>
          <cell r="D139">
            <v>48043.61813120413</v>
          </cell>
          <cell r="E139">
            <v>60059.446415692531</v>
          </cell>
          <cell r="F139">
            <v>72075.274700180933</v>
          </cell>
          <cell r="G139">
            <v>23.1</v>
          </cell>
          <cell r="H139">
            <v>28.87</v>
          </cell>
          <cell r="I139">
            <v>34.65</v>
          </cell>
        </row>
        <row r="140">
          <cell r="A140" t="str">
            <v>003140</v>
          </cell>
          <cell r="B140" t="str">
            <v>Computer Aided Drafting Technician Leader</v>
          </cell>
          <cell r="C140">
            <v>55</v>
          </cell>
          <cell r="D140">
            <v>50475.826299096334</v>
          </cell>
          <cell r="E140">
            <v>63099.955890486963</v>
          </cell>
          <cell r="F140">
            <v>75724.085481877584</v>
          </cell>
          <cell r="G140">
            <v>24.27</v>
          </cell>
          <cell r="H140">
            <v>30.34</v>
          </cell>
          <cell r="I140">
            <v>36.409999999999997</v>
          </cell>
        </row>
        <row r="141">
          <cell r="A141" t="str">
            <v>001446</v>
          </cell>
          <cell r="B141" t="str">
            <v>Computer Operator</v>
          </cell>
          <cell r="C141">
            <v>45</v>
          </cell>
          <cell r="D141">
            <v>39431.634830639487</v>
          </cell>
          <cell r="E141">
            <v>49293.584690612304</v>
          </cell>
          <cell r="F141">
            <v>59155.534550585115</v>
          </cell>
          <cell r="G141">
            <v>18.96</v>
          </cell>
          <cell r="H141">
            <v>23.7</v>
          </cell>
          <cell r="I141">
            <v>28.44</v>
          </cell>
        </row>
        <row r="142">
          <cell r="A142" t="str">
            <v>003232</v>
          </cell>
          <cell r="B142" t="str">
            <v>Construction Coordinator</v>
          </cell>
          <cell r="C142">
            <v>58</v>
          </cell>
          <cell r="D142">
            <v>54356.944130625277</v>
          </cell>
          <cell r="E142">
            <v>67951.750936378914</v>
          </cell>
          <cell r="F142">
            <v>81546.557742132558</v>
          </cell>
          <cell r="G142">
            <v>26.13</v>
          </cell>
          <cell r="H142">
            <v>32.67</v>
          </cell>
          <cell r="I142">
            <v>39.21</v>
          </cell>
        </row>
        <row r="143">
          <cell r="A143" t="str">
            <v>003231</v>
          </cell>
          <cell r="B143" t="str">
            <v>Construction Coordinator Leader</v>
          </cell>
          <cell r="C143">
            <v>59</v>
          </cell>
          <cell r="D143">
            <v>55715.867733890904</v>
          </cell>
          <cell r="E143">
            <v>69650.544709788373</v>
          </cell>
          <cell r="F143">
            <v>83585.221685685858</v>
          </cell>
          <cell r="G143">
            <v>26.79</v>
          </cell>
          <cell r="H143">
            <v>33.49</v>
          </cell>
          <cell r="I143">
            <v>40.19</v>
          </cell>
        </row>
        <row r="144">
          <cell r="A144" t="str">
            <v>000111</v>
          </cell>
          <cell r="B144" t="str">
            <v>Construction Services Customer Service Associate</v>
          </cell>
          <cell r="C144">
            <v>40</v>
          </cell>
          <cell r="D144">
            <v>34851.819512513495</v>
          </cell>
          <cell r="E144">
            <v>43568.346180440545</v>
          </cell>
          <cell r="F144">
            <v>52284.872848367595</v>
          </cell>
          <cell r="G144">
            <v>16.760000000000002</v>
          </cell>
          <cell r="H144">
            <v>20.95</v>
          </cell>
          <cell r="I144">
            <v>25.14</v>
          </cell>
        </row>
        <row r="145">
          <cell r="A145" t="str">
            <v>004232</v>
          </cell>
          <cell r="B145" t="str">
            <v>Contract Compliance Specialist</v>
          </cell>
          <cell r="C145">
            <v>50</v>
          </cell>
          <cell r="D145">
            <v>44613.275495089518</v>
          </cell>
          <cell r="E145">
            <v>55771.166561778307</v>
          </cell>
          <cell r="F145">
            <v>66929.057628467097</v>
          </cell>
          <cell r="G145">
            <v>21.45</v>
          </cell>
          <cell r="H145">
            <v>26.81</v>
          </cell>
          <cell r="I145">
            <v>32.18</v>
          </cell>
        </row>
        <row r="146">
          <cell r="A146" t="str">
            <v>004413</v>
          </cell>
          <cell r="B146" t="str">
            <v>Contract Specialist</v>
          </cell>
          <cell r="C146">
            <v>52</v>
          </cell>
          <cell r="D146">
            <v>46871.822567028423</v>
          </cell>
          <cell r="E146">
            <v>58594.581868968322</v>
          </cell>
          <cell r="F146">
            <v>70317.341170908228</v>
          </cell>
          <cell r="G146">
            <v>22.53</v>
          </cell>
          <cell r="H146">
            <v>28.17</v>
          </cell>
          <cell r="I146">
            <v>33.81</v>
          </cell>
        </row>
        <row r="147">
          <cell r="A147" t="str">
            <v>004412</v>
          </cell>
          <cell r="B147" t="str">
            <v>Contract Specialist Leader</v>
          </cell>
          <cell r="C147">
            <v>54</v>
          </cell>
          <cell r="D147">
            <v>49244.70858448423</v>
          </cell>
          <cell r="E147">
            <v>61560.932576084844</v>
          </cell>
          <cell r="F147">
            <v>73877.156567685452</v>
          </cell>
          <cell r="G147">
            <v>23.68</v>
          </cell>
          <cell r="H147">
            <v>29.6</v>
          </cell>
          <cell r="I147">
            <v>35.520000000000003</v>
          </cell>
        </row>
        <row r="148">
          <cell r="A148" t="str">
            <v>304401</v>
          </cell>
          <cell r="B148" t="str">
            <v>Contracts Officer</v>
          </cell>
          <cell r="C148">
            <v>56</v>
          </cell>
          <cell r="D148">
            <v>51737.72195657374</v>
          </cell>
          <cell r="E148">
            <v>64677.454787749128</v>
          </cell>
          <cell r="F148">
            <v>77617.187618924523</v>
          </cell>
          <cell r="G148">
            <v>24.87</v>
          </cell>
          <cell r="H148">
            <v>31.09</v>
          </cell>
          <cell r="I148">
            <v>37.32</v>
          </cell>
        </row>
        <row r="149">
          <cell r="A149" t="str">
            <v>101166</v>
          </cell>
          <cell r="B149" t="str">
            <v>Coordinator Community Initiatives</v>
          </cell>
          <cell r="C149">
            <v>58</v>
          </cell>
          <cell r="D149">
            <v>54356.944130625277</v>
          </cell>
          <cell r="E149">
            <v>67951.750936378914</v>
          </cell>
          <cell r="F149">
            <v>81546.557742132558</v>
          </cell>
          <cell r="G149">
            <v>26.13</v>
          </cell>
          <cell r="H149">
            <v>32.67</v>
          </cell>
          <cell r="I149">
            <v>39.21</v>
          </cell>
        </row>
        <row r="150">
          <cell r="A150" t="str">
            <v>008218</v>
          </cell>
          <cell r="B150" t="str">
            <v>Court Liaison</v>
          </cell>
          <cell r="C150">
            <v>40</v>
          </cell>
          <cell r="D150">
            <v>34851.819512513495</v>
          </cell>
          <cell r="E150">
            <v>43568.346180440545</v>
          </cell>
          <cell r="F150">
            <v>52284.872848367595</v>
          </cell>
          <cell r="G150">
            <v>16.760000000000002</v>
          </cell>
          <cell r="H150">
            <v>20.95</v>
          </cell>
          <cell r="I150">
            <v>25.14</v>
          </cell>
        </row>
        <row r="151">
          <cell r="A151" t="str">
            <v>101146</v>
          </cell>
          <cell r="B151" t="str">
            <v>CRA Marketing &amp; Events Coordinator</v>
          </cell>
          <cell r="C151">
            <v>56</v>
          </cell>
          <cell r="D151">
            <v>51737.72195657374</v>
          </cell>
          <cell r="E151">
            <v>64677.454787749128</v>
          </cell>
          <cell r="F151">
            <v>77617.187618924523</v>
          </cell>
          <cell r="G151">
            <v>24.87</v>
          </cell>
          <cell r="H151">
            <v>31.09</v>
          </cell>
          <cell r="I151">
            <v>37.32</v>
          </cell>
        </row>
        <row r="152">
          <cell r="A152" t="str">
            <v>301126</v>
          </cell>
          <cell r="B152" t="str">
            <v>CRA Planning &amp; Design Manager</v>
          </cell>
          <cell r="C152">
            <v>65</v>
          </cell>
          <cell r="D152">
            <v>64613.325101013201</v>
          </cell>
          <cell r="E152">
            <v>80773.278274884215</v>
          </cell>
          <cell r="F152">
            <v>96933.231448755221</v>
          </cell>
          <cell r="G152">
            <v>31.06</v>
          </cell>
          <cell r="H152">
            <v>38.83</v>
          </cell>
          <cell r="I152">
            <v>46.6</v>
          </cell>
        </row>
        <row r="153">
          <cell r="A153" t="str">
            <v>301127</v>
          </cell>
          <cell r="B153" t="str">
            <v>CRA Project Coordinator</v>
          </cell>
          <cell r="C153">
            <v>56</v>
          </cell>
          <cell r="D153">
            <v>51737.72195657374</v>
          </cell>
          <cell r="E153">
            <v>64677.454787749128</v>
          </cell>
          <cell r="F153">
            <v>77617.187618924523</v>
          </cell>
          <cell r="G153">
            <v>24.87</v>
          </cell>
          <cell r="H153">
            <v>31.09</v>
          </cell>
          <cell r="I153">
            <v>37.32</v>
          </cell>
        </row>
        <row r="154">
          <cell r="A154" t="str">
            <v>301128</v>
          </cell>
          <cell r="B154" t="str">
            <v>CRA Project Manager</v>
          </cell>
          <cell r="C154">
            <v>58</v>
          </cell>
          <cell r="D154">
            <v>54356.944130625277</v>
          </cell>
          <cell r="E154">
            <v>67951.750936378914</v>
          </cell>
          <cell r="F154">
            <v>81546.557742132558</v>
          </cell>
          <cell r="G154">
            <v>26.13</v>
          </cell>
          <cell r="H154">
            <v>32.67</v>
          </cell>
          <cell r="I154">
            <v>39.21</v>
          </cell>
        </row>
        <row r="155">
          <cell r="A155" t="str">
            <v>101145</v>
          </cell>
          <cell r="B155" t="str">
            <v>CRA Real Estate Administrator</v>
          </cell>
          <cell r="C155">
            <v>64</v>
          </cell>
          <cell r="D155">
            <v>63037.390342451909</v>
          </cell>
          <cell r="E155">
            <v>78803.198316960217</v>
          </cell>
          <cell r="F155">
            <v>94569.006291468511</v>
          </cell>
          <cell r="G155">
            <v>30.31</v>
          </cell>
          <cell r="H155">
            <v>37.89</v>
          </cell>
          <cell r="I155">
            <v>45.47</v>
          </cell>
        </row>
        <row r="156">
          <cell r="A156" t="str">
            <v>101144</v>
          </cell>
          <cell r="B156" t="str">
            <v>CRA Redevelopment Administrator</v>
          </cell>
          <cell r="C156">
            <v>64</v>
          </cell>
          <cell r="D156">
            <v>63037.390342451909</v>
          </cell>
          <cell r="E156">
            <v>78803.198316960217</v>
          </cell>
          <cell r="F156">
            <v>94569.006291468511</v>
          </cell>
          <cell r="G156">
            <v>30.31</v>
          </cell>
          <cell r="H156">
            <v>37.89</v>
          </cell>
          <cell r="I156">
            <v>45.47</v>
          </cell>
        </row>
        <row r="157">
          <cell r="A157" t="str">
            <v>308310</v>
          </cell>
          <cell r="B157" t="str">
            <v>Crime Analyst</v>
          </cell>
          <cell r="C157">
            <v>53</v>
          </cell>
          <cell r="D157">
            <v>48043.61813120413</v>
          </cell>
          <cell r="E157">
            <v>60059.446415692531</v>
          </cell>
          <cell r="F157">
            <v>72075.274700180933</v>
          </cell>
          <cell r="G157">
            <v>23.1</v>
          </cell>
          <cell r="H157">
            <v>28.87</v>
          </cell>
          <cell r="I157">
            <v>34.65</v>
          </cell>
        </row>
        <row r="158">
          <cell r="A158" t="str">
            <v>008329</v>
          </cell>
          <cell r="B158" t="str">
            <v>Crime Intelligence Specialist</v>
          </cell>
          <cell r="C158">
            <v>49</v>
          </cell>
          <cell r="D158">
            <v>43525.146824477582</v>
          </cell>
          <cell r="E158">
            <v>54410.894206612982</v>
          </cell>
          <cell r="F158">
            <v>65296.641588748389</v>
          </cell>
          <cell r="G158">
            <v>20.93</v>
          </cell>
          <cell r="H158">
            <v>26.16</v>
          </cell>
          <cell r="I158">
            <v>31.39</v>
          </cell>
        </row>
        <row r="159">
          <cell r="A159" t="str">
            <v>008325</v>
          </cell>
          <cell r="B159" t="str">
            <v>Crime Reports Specialist</v>
          </cell>
          <cell r="C159">
            <v>35</v>
          </cell>
          <cell r="D159">
            <v>30803.930107128093</v>
          </cell>
          <cell r="E159">
            <v>38508.069575638117</v>
          </cell>
          <cell r="F159">
            <v>46212.209044148134</v>
          </cell>
          <cell r="G159">
            <v>14.81</v>
          </cell>
          <cell r="H159">
            <v>18.510000000000002</v>
          </cell>
          <cell r="I159">
            <v>22.22</v>
          </cell>
        </row>
        <row r="160">
          <cell r="A160" t="str">
            <v>008313</v>
          </cell>
          <cell r="B160" t="str">
            <v>Crime Reports Specialist Leader</v>
          </cell>
          <cell r="C160">
            <v>46</v>
          </cell>
          <cell r="D160">
            <v>40417.425701405467</v>
          </cell>
          <cell r="E160">
            <v>50525.924307877605</v>
          </cell>
          <cell r="F160">
            <v>60634.422914349736</v>
          </cell>
          <cell r="G160">
            <v>19.43</v>
          </cell>
          <cell r="H160">
            <v>24.29</v>
          </cell>
          <cell r="I160">
            <v>29.15</v>
          </cell>
        </row>
        <row r="161">
          <cell r="A161" t="str">
            <v>408314</v>
          </cell>
          <cell r="B161" t="str">
            <v>Crime Scene Investigator</v>
          </cell>
          <cell r="C161" t="str">
            <v>5601S</v>
          </cell>
          <cell r="D161">
            <v>47313.279999999999</v>
          </cell>
          <cell r="E161">
            <v>61114.904999999999</v>
          </cell>
          <cell r="F161">
            <v>74916.53</v>
          </cell>
          <cell r="G161">
            <v>22.75</v>
          </cell>
          <cell r="H161">
            <v>29.38</v>
          </cell>
          <cell r="I161">
            <v>36.020000000000003</v>
          </cell>
        </row>
        <row r="162">
          <cell r="A162" t="str">
            <v>008317</v>
          </cell>
          <cell r="B162" t="str">
            <v>Crime Scene Multi Media Technician</v>
          </cell>
          <cell r="C162">
            <v>39</v>
          </cell>
          <cell r="D162">
            <v>34001.775134159514</v>
          </cell>
          <cell r="E162">
            <v>42505.703590673707</v>
          </cell>
          <cell r="F162">
            <v>51009.632047187901</v>
          </cell>
          <cell r="G162">
            <v>16.350000000000001</v>
          </cell>
          <cell r="H162">
            <v>20.440000000000001</v>
          </cell>
          <cell r="I162">
            <v>24.52</v>
          </cell>
        </row>
        <row r="163">
          <cell r="A163" t="str">
            <v>308303</v>
          </cell>
          <cell r="B163" t="str">
            <v>Crime Scene Supervisor</v>
          </cell>
          <cell r="C163">
            <v>61</v>
          </cell>
          <cell r="D163">
            <v>58536.483537919121</v>
          </cell>
          <cell r="E163">
            <v>73176.603535721399</v>
          </cell>
          <cell r="F163">
            <v>87816.723533523691</v>
          </cell>
          <cell r="G163">
            <v>28.14</v>
          </cell>
          <cell r="H163">
            <v>35.18</v>
          </cell>
          <cell r="I163">
            <v>42.22</v>
          </cell>
        </row>
        <row r="164">
          <cell r="A164" t="str">
            <v>008320</v>
          </cell>
          <cell r="B164" t="str">
            <v>Crime Statistics Specialist</v>
          </cell>
          <cell r="C164">
            <v>39</v>
          </cell>
          <cell r="D164">
            <v>34001.775134159514</v>
          </cell>
          <cell r="E164">
            <v>42505.703590673707</v>
          </cell>
          <cell r="F164">
            <v>51009.632047187901</v>
          </cell>
          <cell r="G164">
            <v>16.350000000000001</v>
          </cell>
          <cell r="H164">
            <v>20.440000000000001</v>
          </cell>
          <cell r="I164">
            <v>24.52</v>
          </cell>
        </row>
        <row r="165">
          <cell r="A165" t="str">
            <v>108512</v>
          </cell>
          <cell r="B165" t="str">
            <v>Critical Services Bureau Administrator</v>
          </cell>
          <cell r="C165">
            <v>264</v>
          </cell>
          <cell r="D165">
            <v>115638.39999999999</v>
          </cell>
          <cell r="E165">
            <v>119969.035</v>
          </cell>
          <cell r="F165">
            <v>150529.92000000001</v>
          </cell>
          <cell r="G165">
            <v>55.6</v>
          </cell>
          <cell r="H165">
            <v>57.68</v>
          </cell>
          <cell r="I165">
            <v>72.37</v>
          </cell>
        </row>
        <row r="166">
          <cell r="A166" t="str">
            <v>101131</v>
          </cell>
          <cell r="B166" t="str">
            <v>Cultural Affairs Coordinator</v>
          </cell>
          <cell r="C166">
            <v>59</v>
          </cell>
          <cell r="D166">
            <v>55715.867733890904</v>
          </cell>
          <cell r="E166">
            <v>69650.544709788373</v>
          </cell>
          <cell r="F166">
            <v>83585.221685685858</v>
          </cell>
          <cell r="G166">
            <v>26.79</v>
          </cell>
          <cell r="H166">
            <v>33.49</v>
          </cell>
          <cell r="I166">
            <v>40.19</v>
          </cell>
        </row>
        <row r="167">
          <cell r="A167" t="str">
            <v>006130</v>
          </cell>
          <cell r="B167" t="str">
            <v>Custodian</v>
          </cell>
          <cell r="C167">
            <v>31</v>
          </cell>
          <cell r="D167">
            <v>27906.840342919288</v>
          </cell>
          <cell r="E167">
            <v>34886.410462043183</v>
          </cell>
          <cell r="F167">
            <v>41865.980581167081</v>
          </cell>
          <cell r="G167">
            <v>13.42</v>
          </cell>
          <cell r="H167">
            <v>16.77</v>
          </cell>
          <cell r="I167">
            <v>20.13</v>
          </cell>
        </row>
        <row r="168">
          <cell r="A168" t="str">
            <v>001151</v>
          </cell>
          <cell r="B168" t="str">
            <v>Customer Relations Specialist</v>
          </cell>
          <cell r="C168">
            <v>42</v>
          </cell>
          <cell r="D168">
            <v>36616.192875334484</v>
          </cell>
          <cell r="E168">
            <v>45773.993705825342</v>
          </cell>
          <cell r="F168">
            <v>54931.794536316193</v>
          </cell>
          <cell r="G168">
            <v>17.600000000000001</v>
          </cell>
          <cell r="H168">
            <v>22.01</v>
          </cell>
          <cell r="I168">
            <v>26.41</v>
          </cell>
        </row>
        <row r="169">
          <cell r="A169" t="str">
            <v>001151</v>
          </cell>
          <cell r="B169" t="str">
            <v>Customer Relations Specialist</v>
          </cell>
          <cell r="C169">
            <v>42</v>
          </cell>
          <cell r="D169">
            <v>36616.192875334484</v>
          </cell>
          <cell r="E169">
            <v>45773.993705825342</v>
          </cell>
          <cell r="F169">
            <v>54931.794536316193</v>
          </cell>
          <cell r="G169">
            <v>17.600000000000001</v>
          </cell>
          <cell r="H169">
            <v>22.01</v>
          </cell>
          <cell r="I169">
            <v>26.41</v>
          </cell>
        </row>
        <row r="170">
          <cell r="A170" t="str">
            <v>301925</v>
          </cell>
          <cell r="B170" t="str">
            <v>Customer Service Assistant Supervisor</v>
          </cell>
          <cell r="C170">
            <v>59</v>
          </cell>
          <cell r="D170">
            <v>55715.867733890904</v>
          </cell>
          <cell r="E170">
            <v>69650.544709788373</v>
          </cell>
          <cell r="F170">
            <v>83585.221685685858</v>
          </cell>
          <cell r="G170">
            <v>26.79</v>
          </cell>
          <cell r="H170">
            <v>33.49</v>
          </cell>
          <cell r="I170">
            <v>40.19</v>
          </cell>
        </row>
        <row r="171">
          <cell r="A171" t="str">
            <v>301927</v>
          </cell>
          <cell r="B171" t="str">
            <v>Customer Service Coordinator</v>
          </cell>
          <cell r="C171">
            <v>49</v>
          </cell>
          <cell r="D171">
            <v>43525.146824477582</v>
          </cell>
          <cell r="E171">
            <v>54410.894206612982</v>
          </cell>
          <cell r="F171">
            <v>65296.641588748389</v>
          </cell>
          <cell r="G171">
            <v>20.93</v>
          </cell>
          <cell r="H171">
            <v>26.16</v>
          </cell>
          <cell r="I171">
            <v>31.39</v>
          </cell>
        </row>
        <row r="172">
          <cell r="A172" t="str">
            <v>001937</v>
          </cell>
          <cell r="B172" t="str">
            <v>Customer Service Field Representative</v>
          </cell>
          <cell r="C172">
            <v>42</v>
          </cell>
          <cell r="D172">
            <v>36616.192875334484</v>
          </cell>
          <cell r="E172">
            <v>45773.993705825342</v>
          </cell>
          <cell r="F172">
            <v>54931.794536316193</v>
          </cell>
          <cell r="G172">
            <v>17.600000000000001</v>
          </cell>
          <cell r="H172">
            <v>22.01</v>
          </cell>
          <cell r="I172">
            <v>26.41</v>
          </cell>
        </row>
        <row r="173">
          <cell r="A173" t="str">
            <v>001929</v>
          </cell>
          <cell r="B173" t="str">
            <v>Customer Service Inspector</v>
          </cell>
          <cell r="C173">
            <v>49</v>
          </cell>
          <cell r="D173">
            <v>43525.146824477582</v>
          </cell>
          <cell r="E173">
            <v>54410.894206612982</v>
          </cell>
          <cell r="F173">
            <v>65296.641588748389</v>
          </cell>
          <cell r="G173">
            <v>20.93</v>
          </cell>
          <cell r="H173">
            <v>26.16</v>
          </cell>
          <cell r="I173">
            <v>31.39</v>
          </cell>
        </row>
        <row r="174">
          <cell r="A174" t="str">
            <v>001938</v>
          </cell>
          <cell r="B174" t="str">
            <v>Customer Service Representative</v>
          </cell>
          <cell r="C174">
            <v>40</v>
          </cell>
          <cell r="D174">
            <v>34851.819512513495</v>
          </cell>
          <cell r="E174">
            <v>43568.346180440545</v>
          </cell>
          <cell r="F174">
            <v>52284.872848367595</v>
          </cell>
          <cell r="G174">
            <v>16.760000000000002</v>
          </cell>
          <cell r="H174">
            <v>20.95</v>
          </cell>
          <cell r="I174">
            <v>25.14</v>
          </cell>
        </row>
        <row r="175">
          <cell r="A175" t="str">
            <v>301905</v>
          </cell>
          <cell r="B175" t="str">
            <v>Customer Service Superintendent</v>
          </cell>
          <cell r="C175">
            <v>67</v>
          </cell>
          <cell r="D175">
            <v>67884.374684251976</v>
          </cell>
          <cell r="E175">
            <v>84862.425487550208</v>
          </cell>
          <cell r="F175">
            <v>101840.47629084843</v>
          </cell>
          <cell r="G175">
            <v>32.64</v>
          </cell>
          <cell r="H175">
            <v>40.799999999999997</v>
          </cell>
          <cell r="I175">
            <v>48.96</v>
          </cell>
        </row>
        <row r="176">
          <cell r="A176" t="str">
            <v>301911</v>
          </cell>
          <cell r="B176" t="str">
            <v>Customer Service Supervisor</v>
          </cell>
          <cell r="C176">
            <v>62</v>
          </cell>
          <cell r="D176">
            <v>59999.895626367092</v>
          </cell>
          <cell r="E176">
            <v>75006.01862411444</v>
          </cell>
          <cell r="F176">
            <v>90012.141621861781</v>
          </cell>
          <cell r="G176">
            <v>28.85</v>
          </cell>
          <cell r="H176">
            <v>36.06</v>
          </cell>
          <cell r="I176">
            <v>43.28</v>
          </cell>
        </row>
        <row r="177">
          <cell r="A177" t="str">
            <v>301409</v>
          </cell>
          <cell r="B177" t="str">
            <v>Database Administrator</v>
          </cell>
          <cell r="C177">
            <v>68</v>
          </cell>
          <cell r="D177">
            <v>69581.484051358275</v>
          </cell>
          <cell r="E177">
            <v>86983.986124738949</v>
          </cell>
          <cell r="F177">
            <v>104386.48819811962</v>
          </cell>
          <cell r="G177">
            <v>33.450000000000003</v>
          </cell>
          <cell r="H177">
            <v>41.82</v>
          </cell>
          <cell r="I177">
            <v>50.19</v>
          </cell>
        </row>
        <row r="178">
          <cell r="A178" t="str">
            <v>108502</v>
          </cell>
          <cell r="B178" t="str">
            <v>Deputy Chief of Police</v>
          </cell>
          <cell r="C178">
            <v>267</v>
          </cell>
          <cell r="D178">
            <v>130410.47</v>
          </cell>
          <cell r="E178">
            <v>153232.29999999999</v>
          </cell>
          <cell r="F178">
            <v>176054.13</v>
          </cell>
          <cell r="G178">
            <v>62.7</v>
          </cell>
          <cell r="H178">
            <v>73.67</v>
          </cell>
          <cell r="I178">
            <v>84.64</v>
          </cell>
        </row>
        <row r="179">
          <cell r="A179" t="str">
            <v>101105</v>
          </cell>
          <cell r="B179" t="str">
            <v>Deputy City Administrator</v>
          </cell>
          <cell r="C179" t="str">
            <v>GM19</v>
          </cell>
          <cell r="D179">
            <v>154492</v>
          </cell>
          <cell r="E179">
            <v>193115</v>
          </cell>
          <cell r="F179">
            <v>231738</v>
          </cell>
          <cell r="G179">
            <v>74.28</v>
          </cell>
          <cell r="H179">
            <v>92.84</v>
          </cell>
          <cell r="I179">
            <v>111.41</v>
          </cell>
        </row>
        <row r="180">
          <cell r="A180" t="str">
            <v>101205</v>
          </cell>
          <cell r="B180" t="str">
            <v>Deputy City Attorney</v>
          </cell>
          <cell r="C180" t="str">
            <v>1004L</v>
          </cell>
          <cell r="D180">
            <v>123842.39333333333</v>
          </cell>
          <cell r="E180">
            <v>154802.99166666667</v>
          </cell>
          <cell r="F180">
            <v>185763.59</v>
          </cell>
          <cell r="G180">
            <v>59.54</v>
          </cell>
          <cell r="H180">
            <v>74.42</v>
          </cell>
          <cell r="I180">
            <v>89.31</v>
          </cell>
        </row>
        <row r="181">
          <cell r="A181" t="str">
            <v>301141</v>
          </cell>
          <cell r="B181" t="str">
            <v>Deputy City Clerk</v>
          </cell>
          <cell r="C181">
            <v>55</v>
          </cell>
          <cell r="D181">
            <v>50475.826299096334</v>
          </cell>
          <cell r="E181">
            <v>63099.955890486963</v>
          </cell>
          <cell r="F181">
            <v>75724.085481877584</v>
          </cell>
          <cell r="G181">
            <v>24.27</v>
          </cell>
          <cell r="H181">
            <v>30.34</v>
          </cell>
          <cell r="I181">
            <v>36.409999999999997</v>
          </cell>
        </row>
        <row r="182">
          <cell r="A182" t="str">
            <v>000118</v>
          </cell>
          <cell r="B182" t="str">
            <v>Deputy Clerk</v>
          </cell>
          <cell r="C182">
            <v>43</v>
          </cell>
          <cell r="D182">
            <v>37531.59769721784</v>
          </cell>
          <cell r="E182">
            <v>46918.343548470963</v>
          </cell>
          <cell r="F182">
            <v>56305.089399724093</v>
          </cell>
          <cell r="G182">
            <v>18.04</v>
          </cell>
          <cell r="H182">
            <v>22.56</v>
          </cell>
          <cell r="I182">
            <v>27.07</v>
          </cell>
        </row>
        <row r="183">
          <cell r="A183" t="str">
            <v>308726</v>
          </cell>
          <cell r="B183" t="str">
            <v>Deputy Fire Marshall</v>
          </cell>
          <cell r="C183">
            <v>67</v>
          </cell>
          <cell r="D183">
            <v>67884.374684251976</v>
          </cell>
          <cell r="E183">
            <v>84862.425487550208</v>
          </cell>
          <cell r="F183">
            <v>101840.47629084843</v>
          </cell>
          <cell r="G183">
            <v>32.64</v>
          </cell>
          <cell r="H183">
            <v>40.799999999999997</v>
          </cell>
          <cell r="I183">
            <v>48.96</v>
          </cell>
        </row>
        <row r="184">
          <cell r="A184" t="str">
            <v>101307</v>
          </cell>
          <cell r="B184" t="str">
            <v>Deputy Internal Auditor</v>
          </cell>
          <cell r="C184" t="str">
            <v>GM15</v>
          </cell>
          <cell r="D184">
            <v>95133.333333333328</v>
          </cell>
          <cell r="E184">
            <v>118916.66666666666</v>
          </cell>
          <cell r="F184">
            <v>142700</v>
          </cell>
          <cell r="G184">
            <v>45.74</v>
          </cell>
          <cell r="H184">
            <v>57.17</v>
          </cell>
          <cell r="I184">
            <v>68.61</v>
          </cell>
        </row>
        <row r="185">
          <cell r="A185" t="str">
            <v>107206</v>
          </cell>
          <cell r="B185" t="str">
            <v>Deputy Planning Director</v>
          </cell>
          <cell r="C185" t="str">
            <v>GM15</v>
          </cell>
          <cell r="D185">
            <v>95133.333333333328</v>
          </cell>
          <cell r="E185">
            <v>118916.66666666666</v>
          </cell>
          <cell r="F185">
            <v>142700</v>
          </cell>
          <cell r="G185">
            <v>45.74</v>
          </cell>
          <cell r="H185">
            <v>57.17</v>
          </cell>
          <cell r="I185">
            <v>68.61</v>
          </cell>
        </row>
        <row r="186">
          <cell r="A186" t="str">
            <v>102103</v>
          </cell>
          <cell r="B186" t="str">
            <v>Development Services Director</v>
          </cell>
          <cell r="C186" t="str">
            <v>GM17</v>
          </cell>
          <cell r="D186">
            <v>121330</v>
          </cell>
          <cell r="E186">
            <v>151662.5</v>
          </cell>
          <cell r="F186">
            <v>181995</v>
          </cell>
          <cell r="G186">
            <v>58.33</v>
          </cell>
          <cell r="H186">
            <v>72.91</v>
          </cell>
          <cell r="I186">
            <v>87.5</v>
          </cell>
        </row>
        <row r="187">
          <cell r="A187" t="str">
            <v>101167</v>
          </cell>
          <cell r="B187" t="str">
            <v>Digital Marketing Strategist</v>
          </cell>
          <cell r="C187">
            <v>59</v>
          </cell>
          <cell r="D187">
            <v>55715.867733890904</v>
          </cell>
          <cell r="E187">
            <v>69650.544709788373</v>
          </cell>
          <cell r="F187">
            <v>83585.221685685858</v>
          </cell>
          <cell r="G187">
            <v>26.79</v>
          </cell>
          <cell r="H187">
            <v>33.49</v>
          </cell>
          <cell r="I187">
            <v>40.19</v>
          </cell>
        </row>
        <row r="188">
          <cell r="A188" t="str">
            <v>101121</v>
          </cell>
          <cell r="B188" t="str">
            <v>Director of Communications</v>
          </cell>
          <cell r="C188" t="str">
            <v>GM14</v>
          </cell>
          <cell r="D188">
            <v>84248.666666666672</v>
          </cell>
          <cell r="E188">
            <v>107206.42833333334</v>
          </cell>
          <cell r="F188">
            <v>130164.19</v>
          </cell>
          <cell r="G188">
            <v>40.5</v>
          </cell>
          <cell r="H188">
            <v>51.54</v>
          </cell>
          <cell r="I188">
            <v>62.58</v>
          </cell>
        </row>
        <row r="189">
          <cell r="A189" t="str">
            <v>101135</v>
          </cell>
          <cell r="B189" t="str">
            <v>Director of Economic Development</v>
          </cell>
          <cell r="C189">
            <v>73</v>
          </cell>
          <cell r="D189">
            <v>78725.062520824766</v>
          </cell>
          <cell r="E189">
            <v>98414.396291493787</v>
          </cell>
          <cell r="F189">
            <v>118103.73006216279</v>
          </cell>
          <cell r="G189">
            <v>37.85</v>
          </cell>
          <cell r="H189">
            <v>47.31</v>
          </cell>
          <cell r="I189">
            <v>56.78</v>
          </cell>
        </row>
        <row r="190">
          <cell r="A190" t="str">
            <v>103101</v>
          </cell>
          <cell r="B190" t="str">
            <v>Director of Engineering Services</v>
          </cell>
          <cell r="C190" t="str">
            <v>GM17</v>
          </cell>
          <cell r="D190">
            <v>121330</v>
          </cell>
          <cell r="E190">
            <v>151662.5</v>
          </cell>
          <cell r="F190">
            <v>181995</v>
          </cell>
          <cell r="G190">
            <v>58.33</v>
          </cell>
          <cell r="H190">
            <v>72.91</v>
          </cell>
          <cell r="I190">
            <v>87.5</v>
          </cell>
        </row>
        <row r="191">
          <cell r="A191" t="str">
            <v>104301</v>
          </cell>
          <cell r="B191" t="str">
            <v>Director of Housing &amp; Community Development</v>
          </cell>
          <cell r="C191" t="str">
            <v>GM17</v>
          </cell>
          <cell r="D191">
            <v>121330</v>
          </cell>
          <cell r="E191">
            <v>151662.5</v>
          </cell>
          <cell r="F191">
            <v>181995</v>
          </cell>
          <cell r="G191">
            <v>58.33</v>
          </cell>
          <cell r="H191">
            <v>72.91</v>
          </cell>
          <cell r="I191">
            <v>87.5</v>
          </cell>
        </row>
        <row r="192">
          <cell r="A192" t="str">
            <v>106201</v>
          </cell>
          <cell r="B192" t="str">
            <v>Director of Parks &amp; Recreation</v>
          </cell>
          <cell r="C192" t="str">
            <v>GM17</v>
          </cell>
          <cell r="D192">
            <v>121330</v>
          </cell>
          <cell r="E192">
            <v>151662.5</v>
          </cell>
          <cell r="F192">
            <v>181995</v>
          </cell>
          <cell r="G192">
            <v>58.33</v>
          </cell>
          <cell r="H192">
            <v>72.91</v>
          </cell>
          <cell r="I192">
            <v>87.5</v>
          </cell>
        </row>
        <row r="193">
          <cell r="A193" t="str">
            <v>104214</v>
          </cell>
          <cell r="B193" t="str">
            <v>Director of Procurement</v>
          </cell>
          <cell r="C193" t="str">
            <v>GM17</v>
          </cell>
          <cell r="D193">
            <v>121330</v>
          </cell>
          <cell r="E193">
            <v>151662.5</v>
          </cell>
          <cell r="F193">
            <v>181995</v>
          </cell>
          <cell r="G193">
            <v>58.33</v>
          </cell>
          <cell r="H193">
            <v>72.91</v>
          </cell>
          <cell r="I193">
            <v>87.5</v>
          </cell>
        </row>
        <row r="194">
          <cell r="A194" t="str">
            <v>103201</v>
          </cell>
          <cell r="B194" t="str">
            <v>Director of Public Utilities</v>
          </cell>
          <cell r="C194" t="str">
            <v>GM17</v>
          </cell>
          <cell r="D194">
            <v>121330</v>
          </cell>
          <cell r="E194">
            <v>151662.5</v>
          </cell>
          <cell r="F194">
            <v>181995</v>
          </cell>
          <cell r="G194">
            <v>58.33</v>
          </cell>
          <cell r="H194">
            <v>72.91</v>
          </cell>
          <cell r="I194">
            <v>87.5</v>
          </cell>
        </row>
        <row r="195">
          <cell r="A195" t="str">
            <v>105201</v>
          </cell>
          <cell r="B195" t="str">
            <v>Director of Public Works</v>
          </cell>
          <cell r="C195" t="str">
            <v>GM17</v>
          </cell>
          <cell r="D195">
            <v>121330</v>
          </cell>
          <cell r="E195">
            <v>151662.5</v>
          </cell>
          <cell r="F195">
            <v>181995</v>
          </cell>
          <cell r="G195">
            <v>58.33</v>
          </cell>
          <cell r="H195">
            <v>72.91</v>
          </cell>
          <cell r="I195">
            <v>87.5</v>
          </cell>
        </row>
        <row r="196">
          <cell r="A196" t="str">
            <v>101401</v>
          </cell>
          <cell r="B196" t="str">
            <v>Director of Support Services</v>
          </cell>
          <cell r="C196" t="str">
            <v>GM17</v>
          </cell>
          <cell r="D196">
            <v>121330</v>
          </cell>
          <cell r="E196">
            <v>151662.5</v>
          </cell>
          <cell r="F196">
            <v>181995</v>
          </cell>
          <cell r="G196">
            <v>58.33</v>
          </cell>
          <cell r="H196">
            <v>72.91</v>
          </cell>
          <cell r="I196">
            <v>87.5</v>
          </cell>
        </row>
        <row r="197">
          <cell r="A197" t="str">
            <v>101172</v>
          </cell>
          <cell r="B197" t="str">
            <v>Director of the office of Equal Opportunity</v>
          </cell>
          <cell r="C197" t="str">
            <v>GM17</v>
          </cell>
          <cell r="D197">
            <v>121330</v>
          </cell>
          <cell r="E197">
            <v>151662.5</v>
          </cell>
          <cell r="F197">
            <v>181995</v>
          </cell>
          <cell r="G197">
            <v>58.33</v>
          </cell>
          <cell r="H197">
            <v>72.91</v>
          </cell>
          <cell r="I197">
            <v>87.5</v>
          </cell>
        </row>
        <row r="198">
          <cell r="A198" t="str">
            <v>101171</v>
          </cell>
          <cell r="B198" t="str">
            <v>Director of the Office of Neighborhoods First Initiatives</v>
          </cell>
          <cell r="C198">
            <v>73</v>
          </cell>
          <cell r="D198">
            <v>78725.062520824766</v>
          </cell>
          <cell r="E198">
            <v>98414.396291493787</v>
          </cell>
          <cell r="F198">
            <v>118103.73006216279</v>
          </cell>
          <cell r="G198">
            <v>37.85</v>
          </cell>
          <cell r="H198">
            <v>47.31</v>
          </cell>
          <cell r="I198">
            <v>56.78</v>
          </cell>
        </row>
        <row r="199">
          <cell r="A199" t="str">
            <v>101149</v>
          </cell>
          <cell r="B199" t="str">
            <v>Director of the Office of Public Life</v>
          </cell>
          <cell r="C199">
            <v>73</v>
          </cell>
          <cell r="D199">
            <v>78725.062520824766</v>
          </cell>
          <cell r="E199">
            <v>98414.396291493787</v>
          </cell>
          <cell r="F199">
            <v>118103.73006216279</v>
          </cell>
          <cell r="G199">
            <v>37.85</v>
          </cell>
          <cell r="H199">
            <v>47.31</v>
          </cell>
          <cell r="I199">
            <v>56.78</v>
          </cell>
        </row>
        <row r="200">
          <cell r="A200" t="str">
            <v>008626</v>
          </cell>
          <cell r="B200" t="str">
            <v>Dispatch Operations Training Coordinator</v>
          </cell>
          <cell r="C200">
            <v>58</v>
          </cell>
          <cell r="D200">
            <v>54356.944130625277</v>
          </cell>
          <cell r="E200">
            <v>67951.750936378914</v>
          </cell>
          <cell r="F200">
            <v>81546.557742132558</v>
          </cell>
          <cell r="G200">
            <v>26.13</v>
          </cell>
          <cell r="H200">
            <v>32.67</v>
          </cell>
          <cell r="I200">
            <v>39.21</v>
          </cell>
        </row>
        <row r="201">
          <cell r="A201" t="str">
            <v>108807</v>
          </cell>
          <cell r="B201" t="str">
            <v>Division Chief</v>
          </cell>
          <cell r="C201">
            <v>286</v>
          </cell>
          <cell r="D201">
            <v>115638.39999999999</v>
          </cell>
          <cell r="E201">
            <v>133084.16</v>
          </cell>
          <cell r="F201">
            <v>150529.92000000001</v>
          </cell>
          <cell r="G201">
            <v>55.6</v>
          </cell>
          <cell r="H201">
            <v>63.98</v>
          </cell>
          <cell r="I201">
            <v>72.37</v>
          </cell>
        </row>
        <row r="202">
          <cell r="A202" t="str">
            <v>508715</v>
          </cell>
          <cell r="B202" t="str">
            <v xml:space="preserve">Driver/Engineer </v>
          </cell>
          <cell r="C202" t="str">
            <v>0358S</v>
          </cell>
          <cell r="D202">
            <v>62998.13</v>
          </cell>
          <cell r="E202">
            <v>73710.824999999997</v>
          </cell>
          <cell r="F202">
            <v>84423.52</v>
          </cell>
          <cell r="G202">
            <v>30.29</v>
          </cell>
          <cell r="H202">
            <v>35.44</v>
          </cell>
          <cell r="I202">
            <v>40.590000000000003</v>
          </cell>
        </row>
        <row r="203">
          <cell r="A203" t="str">
            <v>104306</v>
          </cell>
          <cell r="B203" t="str">
            <v>Economic Development Manager</v>
          </cell>
          <cell r="C203">
            <v>73</v>
          </cell>
          <cell r="D203">
            <v>78725.062520824766</v>
          </cell>
          <cell r="E203">
            <v>98414.396291493787</v>
          </cell>
          <cell r="F203">
            <v>118103.73006216279</v>
          </cell>
          <cell r="G203">
            <v>37.85</v>
          </cell>
          <cell r="H203">
            <v>47.31</v>
          </cell>
          <cell r="I203">
            <v>56.78</v>
          </cell>
        </row>
        <row r="204">
          <cell r="A204" t="str">
            <v>304315</v>
          </cell>
          <cell r="B204" t="str">
            <v>Economic Development Specialist</v>
          </cell>
          <cell r="C204">
            <v>54</v>
          </cell>
          <cell r="D204">
            <v>49244.70858448423</v>
          </cell>
          <cell r="E204">
            <v>61560.932576084844</v>
          </cell>
          <cell r="F204">
            <v>73877.156567685452</v>
          </cell>
          <cell r="G204">
            <v>23.68</v>
          </cell>
          <cell r="H204">
            <v>29.6</v>
          </cell>
          <cell r="I204">
            <v>35.520000000000003</v>
          </cell>
        </row>
        <row r="205">
          <cell r="A205" t="str">
            <v>101139</v>
          </cell>
          <cell r="B205" t="str">
            <v>Education Liaison</v>
          </cell>
          <cell r="C205">
            <v>49</v>
          </cell>
          <cell r="D205">
            <v>43525.146824477582</v>
          </cell>
          <cell r="E205">
            <v>54410.894206612982</v>
          </cell>
          <cell r="F205">
            <v>65296.641588748389</v>
          </cell>
          <cell r="G205">
            <v>20.93</v>
          </cell>
          <cell r="H205">
            <v>26.16</v>
          </cell>
          <cell r="I205">
            <v>31.39</v>
          </cell>
        </row>
        <row r="206">
          <cell r="A206" t="str">
            <v>201634</v>
          </cell>
          <cell r="B206" t="str">
            <v>EHS Technician</v>
          </cell>
          <cell r="C206">
            <v>58</v>
          </cell>
          <cell r="D206">
            <v>54356.944130625277</v>
          </cell>
          <cell r="E206">
            <v>67951.750936378914</v>
          </cell>
          <cell r="F206">
            <v>81546.557742132558</v>
          </cell>
          <cell r="G206">
            <v>26.13</v>
          </cell>
          <cell r="H206">
            <v>32.67</v>
          </cell>
          <cell r="I206">
            <v>39.21</v>
          </cell>
        </row>
        <row r="207">
          <cell r="A207" t="str">
            <v>002136</v>
          </cell>
          <cell r="B207" t="str">
            <v>Electrical Inspector</v>
          </cell>
          <cell r="C207">
            <v>61</v>
          </cell>
          <cell r="D207">
            <v>58536.483537919121</v>
          </cell>
          <cell r="E207">
            <v>73176.603535721399</v>
          </cell>
          <cell r="F207">
            <v>87816.723533523691</v>
          </cell>
          <cell r="G207">
            <v>28.14</v>
          </cell>
          <cell r="H207">
            <v>35.18</v>
          </cell>
          <cell r="I207">
            <v>42.22</v>
          </cell>
        </row>
        <row r="208">
          <cell r="A208" t="str">
            <v>002134</v>
          </cell>
          <cell r="B208" t="str">
            <v>Electrical Inspector in Training</v>
          </cell>
          <cell r="C208">
            <v>59</v>
          </cell>
          <cell r="D208">
            <v>55715.867733890904</v>
          </cell>
          <cell r="E208">
            <v>69650.544709788373</v>
          </cell>
          <cell r="F208">
            <v>83585.221685685858</v>
          </cell>
          <cell r="G208">
            <v>26.79</v>
          </cell>
          <cell r="H208">
            <v>33.49</v>
          </cell>
          <cell r="I208">
            <v>40.19</v>
          </cell>
        </row>
        <row r="209">
          <cell r="A209" t="str">
            <v>002142</v>
          </cell>
          <cell r="B209" t="str">
            <v>Electrical Plans Examiner I</v>
          </cell>
          <cell r="C209">
            <v>63</v>
          </cell>
          <cell r="D209">
            <v>61499.893017026261</v>
          </cell>
          <cell r="E209">
            <v>76881.169089717296</v>
          </cell>
          <cell r="F209">
            <v>92262.445162408316</v>
          </cell>
          <cell r="G209">
            <v>29.57</v>
          </cell>
          <cell r="H209">
            <v>36.96</v>
          </cell>
          <cell r="I209">
            <v>44.36</v>
          </cell>
        </row>
        <row r="210">
          <cell r="A210" t="str">
            <v>002143</v>
          </cell>
          <cell r="B210" t="str">
            <v>Electrical Plans Examiner II</v>
          </cell>
          <cell r="C210">
            <v>66</v>
          </cell>
          <cell r="D210">
            <v>66228.658228538523</v>
          </cell>
          <cell r="E210">
            <v>82792.610231756305</v>
          </cell>
          <cell r="F210">
            <v>99356.562234974088</v>
          </cell>
          <cell r="G210">
            <v>31.84</v>
          </cell>
          <cell r="H210">
            <v>39.799999999999997</v>
          </cell>
          <cell r="I210">
            <v>47.77</v>
          </cell>
        </row>
        <row r="211">
          <cell r="A211" t="str">
            <v>002153</v>
          </cell>
          <cell r="B211" t="str">
            <v>Electrical Plans Examiner in Training</v>
          </cell>
          <cell r="C211">
            <v>61</v>
          </cell>
          <cell r="D211">
            <v>58536.483537919121</v>
          </cell>
          <cell r="E211">
            <v>73176.603535721399</v>
          </cell>
          <cell r="F211">
            <v>87816.723533523691</v>
          </cell>
          <cell r="G211">
            <v>28.14</v>
          </cell>
          <cell r="H211">
            <v>35.18</v>
          </cell>
          <cell r="I211">
            <v>42.22</v>
          </cell>
        </row>
        <row r="212">
          <cell r="A212" t="str">
            <v>308819</v>
          </cell>
          <cell r="B212" t="str">
            <v>Emergency Management Coordinator</v>
          </cell>
          <cell r="C212">
            <v>68</v>
          </cell>
          <cell r="D212">
            <v>69581.484051358275</v>
          </cell>
          <cell r="E212">
            <v>86983.986124738949</v>
          </cell>
          <cell r="F212">
            <v>104386.48819811962</v>
          </cell>
          <cell r="G212">
            <v>33.450000000000003</v>
          </cell>
          <cell r="H212">
            <v>41.82</v>
          </cell>
          <cell r="I212">
            <v>50.19</v>
          </cell>
        </row>
        <row r="213">
          <cell r="A213" t="str">
            <v>005338</v>
          </cell>
          <cell r="B213" t="str">
            <v>Emergency Vehicle Mechanic</v>
          </cell>
          <cell r="C213">
            <v>54</v>
          </cell>
          <cell r="D213">
            <v>49244.70858448423</v>
          </cell>
          <cell r="E213">
            <v>61560.932576084844</v>
          </cell>
          <cell r="F213">
            <v>73877.156567685452</v>
          </cell>
          <cell r="G213">
            <v>23.68</v>
          </cell>
          <cell r="H213">
            <v>29.6</v>
          </cell>
          <cell r="I213">
            <v>35.520000000000003</v>
          </cell>
        </row>
        <row r="214">
          <cell r="A214" t="str">
            <v>008212</v>
          </cell>
          <cell r="B214" t="str">
            <v>Emergency Vehicle Technician</v>
          </cell>
          <cell r="C214">
            <v>54</v>
          </cell>
          <cell r="D214">
            <v>49244.70858448423</v>
          </cell>
          <cell r="E214">
            <v>61560.932576084844</v>
          </cell>
          <cell r="F214">
            <v>73877.156567685452</v>
          </cell>
          <cell r="G214">
            <v>23.68</v>
          </cell>
          <cell r="H214">
            <v>29.6</v>
          </cell>
          <cell r="I214">
            <v>35.520000000000003</v>
          </cell>
        </row>
        <row r="215">
          <cell r="A215" t="str">
            <v>101169</v>
          </cell>
          <cell r="B215" t="str">
            <v>Employee Engagement Coordinator</v>
          </cell>
          <cell r="C215">
            <v>59</v>
          </cell>
          <cell r="D215">
            <v>55715.867733890904</v>
          </cell>
          <cell r="E215">
            <v>69650.544709788373</v>
          </cell>
          <cell r="F215">
            <v>83585.221685685858</v>
          </cell>
          <cell r="G215">
            <v>26.79</v>
          </cell>
          <cell r="H215">
            <v>33.49</v>
          </cell>
          <cell r="I215">
            <v>40.19</v>
          </cell>
        </row>
        <row r="216">
          <cell r="A216" t="str">
            <v>101611</v>
          </cell>
          <cell r="B216" t="str">
            <v>Employee Relations Manager</v>
          </cell>
          <cell r="C216" t="str">
            <v>GM14</v>
          </cell>
          <cell r="D216">
            <v>84248.666666666672</v>
          </cell>
          <cell r="E216">
            <v>107206.42833333334</v>
          </cell>
          <cell r="F216">
            <v>130164.19</v>
          </cell>
          <cell r="G216">
            <v>40.5</v>
          </cell>
          <cell r="H216">
            <v>51.54</v>
          </cell>
          <cell r="I216">
            <v>62.58</v>
          </cell>
        </row>
        <row r="217">
          <cell r="A217" t="str">
            <v>201630</v>
          </cell>
          <cell r="B217" t="str">
            <v>Employee Relations Officer</v>
          </cell>
          <cell r="C217">
            <v>68</v>
          </cell>
          <cell r="D217">
            <v>69581.484051358275</v>
          </cell>
          <cell r="E217">
            <v>86983.986124738949</v>
          </cell>
          <cell r="F217">
            <v>104386.48819811962</v>
          </cell>
          <cell r="G217">
            <v>33.450000000000003</v>
          </cell>
          <cell r="H217">
            <v>41.82</v>
          </cell>
          <cell r="I217">
            <v>50.19</v>
          </cell>
        </row>
        <row r="218">
          <cell r="A218" t="str">
            <v>201626</v>
          </cell>
          <cell r="B218" t="str">
            <v>Employee Relations Specialist</v>
          </cell>
          <cell r="C218">
            <v>58</v>
          </cell>
          <cell r="D218">
            <v>54356.944130625277</v>
          </cell>
          <cell r="E218">
            <v>67951.750936378914</v>
          </cell>
          <cell r="F218">
            <v>81546.557742132558</v>
          </cell>
          <cell r="G218">
            <v>26.13</v>
          </cell>
          <cell r="H218">
            <v>32.67</v>
          </cell>
          <cell r="I218">
            <v>39.21</v>
          </cell>
        </row>
        <row r="219">
          <cell r="A219" t="str">
            <v>508701</v>
          </cell>
          <cell r="B219" t="str">
            <v>EMS Captain</v>
          </cell>
          <cell r="C219" t="str">
            <v>0318S</v>
          </cell>
          <cell r="D219">
            <v>84423.52</v>
          </cell>
          <cell r="E219">
            <v>93520.415000000008</v>
          </cell>
          <cell r="F219">
            <v>102617.31</v>
          </cell>
          <cell r="G219">
            <v>40.590000000000003</v>
          </cell>
          <cell r="H219">
            <v>44.96</v>
          </cell>
          <cell r="I219">
            <v>49.34</v>
          </cell>
        </row>
        <row r="220">
          <cell r="A220" t="str">
            <v>508709</v>
          </cell>
          <cell r="B220" t="str">
            <v>EMS Lieutenant</v>
          </cell>
          <cell r="C220" t="str">
            <v>0360S</v>
          </cell>
          <cell r="D220">
            <v>76574.600000000006</v>
          </cell>
          <cell r="E220">
            <v>84825.764999999999</v>
          </cell>
          <cell r="F220">
            <v>93076.93</v>
          </cell>
          <cell r="G220">
            <v>36.81</v>
          </cell>
          <cell r="H220">
            <v>40.78</v>
          </cell>
          <cell r="I220">
            <v>44.75</v>
          </cell>
        </row>
        <row r="221">
          <cell r="A221" t="str">
            <v>103106</v>
          </cell>
          <cell r="B221" t="str">
            <v>Engineer, Public Utilities</v>
          </cell>
          <cell r="C221" t="str">
            <v>GM14</v>
          </cell>
          <cell r="D221">
            <v>84248.666666666672</v>
          </cell>
          <cell r="E221">
            <v>107206.42833333334</v>
          </cell>
          <cell r="F221">
            <v>130164.19</v>
          </cell>
          <cell r="G221">
            <v>40.5</v>
          </cell>
          <cell r="H221">
            <v>51.54</v>
          </cell>
          <cell r="I221">
            <v>62.58</v>
          </cell>
        </row>
        <row r="222">
          <cell r="A222" t="str">
            <v>103108</v>
          </cell>
          <cell r="B222" t="str">
            <v>Engineer, Public Works</v>
          </cell>
          <cell r="C222" t="str">
            <v>GM14</v>
          </cell>
          <cell r="D222">
            <v>84248.666666666672</v>
          </cell>
          <cell r="E222">
            <v>107206.42833333334</v>
          </cell>
          <cell r="F222">
            <v>130164.19</v>
          </cell>
          <cell r="G222">
            <v>40.5</v>
          </cell>
          <cell r="H222">
            <v>51.54</v>
          </cell>
          <cell r="I222">
            <v>62.58</v>
          </cell>
        </row>
        <row r="223">
          <cell r="A223" t="str">
            <v>303118</v>
          </cell>
          <cell r="B223" t="str">
            <v>Engineering Intern</v>
          </cell>
          <cell r="C223">
            <v>52</v>
          </cell>
          <cell r="D223">
            <v>46871.822567028423</v>
          </cell>
          <cell r="E223">
            <v>58594.581868968322</v>
          </cell>
          <cell r="F223">
            <v>70317.341170908228</v>
          </cell>
          <cell r="G223">
            <v>22.53</v>
          </cell>
          <cell r="H223">
            <v>28.17</v>
          </cell>
          <cell r="I223">
            <v>33.81</v>
          </cell>
        </row>
        <row r="224">
          <cell r="A224" t="str">
            <v>103116</v>
          </cell>
          <cell r="B224" t="str">
            <v>Engineering Land Development Manager</v>
          </cell>
          <cell r="C224" t="str">
            <v>GM14</v>
          </cell>
          <cell r="D224">
            <v>84248.666666666672</v>
          </cell>
          <cell r="E224">
            <v>107206.42833333334</v>
          </cell>
          <cell r="F224">
            <v>130164.19</v>
          </cell>
          <cell r="G224">
            <v>40.5</v>
          </cell>
          <cell r="H224">
            <v>51.54</v>
          </cell>
          <cell r="I224">
            <v>62.58</v>
          </cell>
        </row>
        <row r="225">
          <cell r="A225" t="str">
            <v>103209</v>
          </cell>
          <cell r="B225" t="str">
            <v>Engineering Manager</v>
          </cell>
          <cell r="C225" t="str">
            <v>GM14</v>
          </cell>
          <cell r="D225">
            <v>84248.666666666672</v>
          </cell>
          <cell r="E225">
            <v>107206.42833333334</v>
          </cell>
          <cell r="F225">
            <v>130164.19</v>
          </cell>
          <cell r="G225">
            <v>40.5</v>
          </cell>
          <cell r="H225">
            <v>51.54</v>
          </cell>
          <cell r="I225">
            <v>62.58</v>
          </cell>
        </row>
        <row r="226">
          <cell r="A226" t="str">
            <v>303218</v>
          </cell>
          <cell r="B226" t="str">
            <v>Engineering Services Construction Supervisor</v>
          </cell>
          <cell r="C226">
            <v>62</v>
          </cell>
          <cell r="D226">
            <v>59999.895626367092</v>
          </cell>
          <cell r="E226">
            <v>75006.01862411444</v>
          </cell>
          <cell r="F226">
            <v>90012.141621861781</v>
          </cell>
          <cell r="G226">
            <v>28.85</v>
          </cell>
          <cell r="H226">
            <v>36.06</v>
          </cell>
          <cell r="I226">
            <v>43.28</v>
          </cell>
        </row>
        <row r="227">
          <cell r="A227" t="str">
            <v>303228</v>
          </cell>
          <cell r="B227" t="str">
            <v>Engineering Services Project Coordinator</v>
          </cell>
          <cell r="C227">
            <v>58</v>
          </cell>
          <cell r="D227">
            <v>54356.944130625277</v>
          </cell>
          <cell r="E227">
            <v>67951.750936378914</v>
          </cell>
          <cell r="F227">
            <v>81546.557742132558</v>
          </cell>
          <cell r="G227">
            <v>26.13</v>
          </cell>
          <cell r="H227">
            <v>32.67</v>
          </cell>
          <cell r="I227">
            <v>39.21</v>
          </cell>
        </row>
        <row r="228">
          <cell r="A228" t="str">
            <v>303103</v>
          </cell>
          <cell r="B228" t="str">
            <v>Engineering Services Project Manager</v>
          </cell>
          <cell r="C228">
            <v>72</v>
          </cell>
          <cell r="D228">
            <v>76804.939044707091</v>
          </cell>
          <cell r="E228">
            <v>96014.045162432973</v>
          </cell>
          <cell r="F228">
            <v>115223.15128015884</v>
          </cell>
          <cell r="G228">
            <v>36.93</v>
          </cell>
          <cell r="H228">
            <v>46.16</v>
          </cell>
          <cell r="I228">
            <v>55.4</v>
          </cell>
        </row>
        <row r="229">
          <cell r="A229" t="str">
            <v>009129</v>
          </cell>
          <cell r="B229" t="str">
            <v>Environmental Compliance Specialist I</v>
          </cell>
          <cell r="C229">
            <v>47</v>
          </cell>
          <cell r="D229">
            <v>41427.861343940604</v>
          </cell>
          <cell r="E229">
            <v>51789.072415574541</v>
          </cell>
          <cell r="F229">
            <v>62150.283487208471</v>
          </cell>
          <cell r="G229">
            <v>19.920000000000002</v>
          </cell>
          <cell r="H229">
            <v>24.9</v>
          </cell>
          <cell r="I229">
            <v>29.88</v>
          </cell>
        </row>
        <row r="230">
          <cell r="A230" t="str">
            <v>009161</v>
          </cell>
          <cell r="B230" t="str">
            <v>Environmental Compliance Specialist II</v>
          </cell>
          <cell r="C230">
            <v>49</v>
          </cell>
          <cell r="D230">
            <v>43525.146824477582</v>
          </cell>
          <cell r="E230">
            <v>54410.894206612982</v>
          </cell>
          <cell r="F230">
            <v>65296.641588748389</v>
          </cell>
          <cell r="G230">
            <v>20.93</v>
          </cell>
          <cell r="H230">
            <v>26.16</v>
          </cell>
          <cell r="I230">
            <v>31.39</v>
          </cell>
        </row>
        <row r="231">
          <cell r="A231" t="str">
            <v>009162</v>
          </cell>
          <cell r="B231" t="str">
            <v>Environmental Compliance Specialist III</v>
          </cell>
          <cell r="C231">
            <v>51</v>
          </cell>
          <cell r="D231">
            <v>45728.607382466755</v>
          </cell>
          <cell r="E231">
            <v>57165.445725822763</v>
          </cell>
          <cell r="F231">
            <v>68602.284069178771</v>
          </cell>
          <cell r="G231">
            <v>21.98</v>
          </cell>
          <cell r="H231">
            <v>27.48</v>
          </cell>
          <cell r="I231">
            <v>32.979999999999997</v>
          </cell>
        </row>
        <row r="232">
          <cell r="A232" t="str">
            <v>309159</v>
          </cell>
          <cell r="B232" t="str">
            <v>Environmental Education Coordinator</v>
          </cell>
          <cell r="C232">
            <v>52</v>
          </cell>
          <cell r="D232">
            <v>46871.822567028423</v>
          </cell>
          <cell r="E232">
            <v>58594.581868968322</v>
          </cell>
          <cell r="F232">
            <v>70317.341170908228</v>
          </cell>
          <cell r="G232">
            <v>22.53</v>
          </cell>
          <cell r="H232">
            <v>28.17</v>
          </cell>
          <cell r="I232">
            <v>33.81</v>
          </cell>
        </row>
        <row r="233">
          <cell r="A233" t="str">
            <v>309166</v>
          </cell>
          <cell r="B233" t="str">
            <v>Environmental Education Supervisor</v>
          </cell>
          <cell r="C233">
            <v>58</v>
          </cell>
          <cell r="D233">
            <v>54356.944130625277</v>
          </cell>
          <cell r="E233">
            <v>67951.750936378914</v>
          </cell>
          <cell r="F233">
            <v>81546.557742132558</v>
          </cell>
          <cell r="G233">
            <v>26.13</v>
          </cell>
          <cell r="H233">
            <v>32.67</v>
          </cell>
          <cell r="I233">
            <v>39.21</v>
          </cell>
        </row>
        <row r="234">
          <cell r="A234" t="str">
            <v>309167</v>
          </cell>
          <cell r="B234" t="str">
            <v>Environmental Management Systems Coordinator</v>
          </cell>
          <cell r="C234">
            <v>59</v>
          </cell>
          <cell r="D234">
            <v>55715.867733890904</v>
          </cell>
          <cell r="E234">
            <v>69650.544709788373</v>
          </cell>
          <cell r="F234">
            <v>83585.221685685858</v>
          </cell>
          <cell r="G234">
            <v>26.79</v>
          </cell>
          <cell r="H234">
            <v>33.49</v>
          </cell>
          <cell r="I234">
            <v>40.19</v>
          </cell>
        </row>
        <row r="235">
          <cell r="A235" t="str">
            <v>309113</v>
          </cell>
          <cell r="B235" t="str">
            <v>Environmental Resource Compliance Coordinator</v>
          </cell>
          <cell r="C235">
            <v>57</v>
          </cell>
          <cell r="D235">
            <v>53031.165005488081</v>
          </cell>
          <cell r="E235">
            <v>66294.391157442849</v>
          </cell>
          <cell r="F235">
            <v>79557.617309397625</v>
          </cell>
          <cell r="G235">
            <v>25.5</v>
          </cell>
          <cell r="H235">
            <v>31.87</v>
          </cell>
          <cell r="I235">
            <v>38.25</v>
          </cell>
        </row>
        <row r="236">
          <cell r="A236" t="str">
            <v>109120</v>
          </cell>
          <cell r="B236" t="str">
            <v>Environmental Resources Manager</v>
          </cell>
          <cell r="C236" t="str">
            <v>GM14</v>
          </cell>
          <cell r="D236">
            <v>84248.666666666672</v>
          </cell>
          <cell r="E236">
            <v>107206.42833333334</v>
          </cell>
          <cell r="F236">
            <v>130164.19</v>
          </cell>
          <cell r="G236">
            <v>40.5</v>
          </cell>
          <cell r="H236">
            <v>51.54</v>
          </cell>
          <cell r="I236">
            <v>62.58</v>
          </cell>
        </row>
        <row r="237">
          <cell r="A237" t="str">
            <v>101833</v>
          </cell>
          <cell r="B237" t="str">
            <v>Events Specialist</v>
          </cell>
          <cell r="C237">
            <v>47</v>
          </cell>
          <cell r="D237">
            <v>41427.861343940604</v>
          </cell>
          <cell r="E237">
            <v>51789.072415574541</v>
          </cell>
          <cell r="F237">
            <v>62150.283487208471</v>
          </cell>
          <cell r="G237">
            <v>19.920000000000002</v>
          </cell>
          <cell r="H237">
            <v>24.9</v>
          </cell>
          <cell r="I237">
            <v>29.88</v>
          </cell>
        </row>
        <row r="238">
          <cell r="A238" t="str">
            <v>008319</v>
          </cell>
          <cell r="B238" t="str">
            <v>Evidence Specialist</v>
          </cell>
          <cell r="C238">
            <v>44</v>
          </cell>
          <cell r="D238">
            <v>38469.887639648281</v>
          </cell>
          <cell r="E238">
            <v>48091.302137182734</v>
          </cell>
          <cell r="F238">
            <v>57712.716634717188</v>
          </cell>
          <cell r="G238">
            <v>18.5</v>
          </cell>
          <cell r="H238">
            <v>23.12</v>
          </cell>
          <cell r="I238">
            <v>27.75</v>
          </cell>
        </row>
        <row r="239">
          <cell r="A239" t="str">
            <v>308318</v>
          </cell>
          <cell r="B239" t="str">
            <v>Evidence Supervisor</v>
          </cell>
          <cell r="C239">
            <v>58</v>
          </cell>
          <cell r="D239">
            <v>54356.944130625277</v>
          </cell>
          <cell r="E239">
            <v>67951.750936378914</v>
          </cell>
          <cell r="F239">
            <v>81546.557742132558</v>
          </cell>
          <cell r="G239">
            <v>26.13</v>
          </cell>
          <cell r="H239">
            <v>32.67</v>
          </cell>
          <cell r="I239">
            <v>39.21</v>
          </cell>
        </row>
        <row r="240">
          <cell r="A240" t="str">
            <v>100107</v>
          </cell>
          <cell r="B240" t="str">
            <v>Executive Administrative Assistant</v>
          </cell>
          <cell r="C240">
            <v>57</v>
          </cell>
          <cell r="D240">
            <v>53031.165005488081</v>
          </cell>
          <cell r="E240">
            <v>66294.391157442849</v>
          </cell>
          <cell r="F240">
            <v>79557.617309397625</v>
          </cell>
          <cell r="G240">
            <v>25.5</v>
          </cell>
          <cell r="H240">
            <v>31.87</v>
          </cell>
          <cell r="I240">
            <v>38.25</v>
          </cell>
        </row>
        <row r="241">
          <cell r="A241" t="str">
            <v>101162</v>
          </cell>
          <cell r="B241" t="str">
            <v>Executive Assistant to City Administration</v>
          </cell>
          <cell r="C241">
            <v>57</v>
          </cell>
          <cell r="D241">
            <v>53031.165005488081</v>
          </cell>
          <cell r="E241">
            <v>66294.391157442849</v>
          </cell>
          <cell r="F241">
            <v>79557.617309397625</v>
          </cell>
          <cell r="G241">
            <v>25.5</v>
          </cell>
          <cell r="H241">
            <v>31.87</v>
          </cell>
          <cell r="I241">
            <v>38.25</v>
          </cell>
        </row>
        <row r="242">
          <cell r="A242" t="str">
            <v>101161</v>
          </cell>
          <cell r="B242" t="str">
            <v>Executive Assistant to the Commission</v>
          </cell>
          <cell r="C242">
            <v>57</v>
          </cell>
          <cell r="D242">
            <v>53031.165005488081</v>
          </cell>
          <cell r="E242">
            <v>66294.391157442849</v>
          </cell>
          <cell r="F242">
            <v>79557.617309397625</v>
          </cell>
          <cell r="G242">
            <v>25.5</v>
          </cell>
          <cell r="H242">
            <v>31.87</v>
          </cell>
          <cell r="I242">
            <v>38.25</v>
          </cell>
        </row>
        <row r="243">
          <cell r="A243" t="str">
            <v>101118</v>
          </cell>
          <cell r="B243" t="str">
            <v>Executive Assistant to the Mayor</v>
          </cell>
          <cell r="C243">
            <v>64</v>
          </cell>
          <cell r="D243">
            <v>63037.390342451909</v>
          </cell>
          <cell r="E243">
            <v>78803.198316960217</v>
          </cell>
          <cell r="F243">
            <v>94569.006291468511</v>
          </cell>
          <cell r="G243">
            <v>30.31</v>
          </cell>
          <cell r="H243">
            <v>37.89</v>
          </cell>
          <cell r="I243">
            <v>45.47</v>
          </cell>
        </row>
        <row r="244">
          <cell r="A244" t="str">
            <v>104309</v>
          </cell>
          <cell r="B244" t="str">
            <v>Executive Director of Economic Development</v>
          </cell>
          <cell r="C244" t="str">
            <v>GM15</v>
          </cell>
          <cell r="D244">
            <v>95133.333333333328</v>
          </cell>
          <cell r="E244">
            <v>118916.66666666666</v>
          </cell>
          <cell r="F244">
            <v>142700</v>
          </cell>
          <cell r="G244">
            <v>45.74</v>
          </cell>
          <cell r="H244">
            <v>57.17</v>
          </cell>
          <cell r="I244">
            <v>68.61</v>
          </cell>
        </row>
        <row r="245">
          <cell r="A245" t="str">
            <v>106211</v>
          </cell>
          <cell r="B245" t="str">
            <v>Executive Director of Waterfront Operations</v>
          </cell>
          <cell r="C245" t="str">
            <v>GM15</v>
          </cell>
          <cell r="D245">
            <v>95133.333333333328</v>
          </cell>
          <cell r="E245">
            <v>118916.66666666666</v>
          </cell>
          <cell r="F245">
            <v>142700</v>
          </cell>
          <cell r="G245">
            <v>45.74</v>
          </cell>
          <cell r="H245">
            <v>57.17</v>
          </cell>
          <cell r="I245">
            <v>68.61</v>
          </cell>
        </row>
        <row r="246">
          <cell r="A246" t="str">
            <v>101125</v>
          </cell>
          <cell r="B246" t="str">
            <v>Executive Director, Community Redevelopment Agency</v>
          </cell>
          <cell r="C246" t="str">
            <v>GM17</v>
          </cell>
          <cell r="D246">
            <v>121330</v>
          </cell>
          <cell r="E246">
            <v>151662.5</v>
          </cell>
          <cell r="F246">
            <v>181995</v>
          </cell>
          <cell r="G246">
            <v>58.33</v>
          </cell>
          <cell r="H246">
            <v>72.91</v>
          </cell>
          <cell r="I246">
            <v>87.5</v>
          </cell>
        </row>
        <row r="247">
          <cell r="A247" t="str">
            <v>103210</v>
          </cell>
          <cell r="B247" t="str">
            <v>Executive Manager of Water Reclamation Services</v>
          </cell>
          <cell r="C247" t="str">
            <v>GM14</v>
          </cell>
          <cell r="D247">
            <v>84248.666666666672</v>
          </cell>
          <cell r="E247">
            <v>107206.42833333334</v>
          </cell>
          <cell r="F247">
            <v>130164.19</v>
          </cell>
          <cell r="G247">
            <v>40.5</v>
          </cell>
          <cell r="H247">
            <v>51.54</v>
          </cell>
          <cell r="I247">
            <v>62.58</v>
          </cell>
        </row>
        <row r="248">
          <cell r="A248" t="str">
            <v>100105</v>
          </cell>
          <cell r="B248" t="str">
            <v>Executive Secretary</v>
          </cell>
          <cell r="C248">
            <v>51</v>
          </cell>
          <cell r="D248">
            <v>45728.607382466755</v>
          </cell>
          <cell r="E248">
            <v>57165.445725822763</v>
          </cell>
          <cell r="F248">
            <v>68602.284069178771</v>
          </cell>
          <cell r="G248">
            <v>21.98</v>
          </cell>
          <cell r="H248">
            <v>27.48</v>
          </cell>
          <cell r="I248">
            <v>32.979999999999997</v>
          </cell>
        </row>
        <row r="249">
          <cell r="A249" t="str">
            <v>005520</v>
          </cell>
          <cell r="B249" t="str">
            <v>Facilities Maintenance Worker</v>
          </cell>
          <cell r="C249">
            <v>41</v>
          </cell>
          <cell r="D249">
            <v>35723.115000326332</v>
          </cell>
          <cell r="E249">
            <v>44657.554834951559</v>
          </cell>
          <cell r="F249">
            <v>53591.994669576779</v>
          </cell>
          <cell r="G249">
            <v>17.170000000000002</v>
          </cell>
          <cell r="H249">
            <v>21.47</v>
          </cell>
          <cell r="I249">
            <v>25.77</v>
          </cell>
        </row>
        <row r="250">
          <cell r="A250" t="str">
            <v>305523</v>
          </cell>
          <cell r="B250" t="str">
            <v>Facilities Superintendent</v>
          </cell>
          <cell r="C250">
            <v>62</v>
          </cell>
          <cell r="D250">
            <v>59999.895626367092</v>
          </cell>
          <cell r="E250">
            <v>75006.01862411444</v>
          </cell>
          <cell r="F250">
            <v>90012.141621861781</v>
          </cell>
          <cell r="G250">
            <v>28.85</v>
          </cell>
          <cell r="H250">
            <v>36.06</v>
          </cell>
          <cell r="I250">
            <v>43.28</v>
          </cell>
        </row>
        <row r="251">
          <cell r="A251" t="str">
            <v>305526</v>
          </cell>
          <cell r="B251" t="str">
            <v>Facilities Supervisor</v>
          </cell>
          <cell r="C251">
            <v>59</v>
          </cell>
          <cell r="D251">
            <v>55715.867733890904</v>
          </cell>
          <cell r="E251">
            <v>69650.544709788373</v>
          </cell>
          <cell r="F251">
            <v>83585.221685685858</v>
          </cell>
          <cell r="G251">
            <v>26.79</v>
          </cell>
          <cell r="H251">
            <v>33.49</v>
          </cell>
          <cell r="I251">
            <v>40.19</v>
          </cell>
        </row>
        <row r="252">
          <cell r="A252" t="str">
            <v>101137</v>
          </cell>
          <cell r="B252" t="str">
            <v>Family Services Coordinator</v>
          </cell>
          <cell r="C252">
            <v>57</v>
          </cell>
          <cell r="D252">
            <v>53031.165005488081</v>
          </cell>
          <cell r="E252">
            <v>66294.391157442849</v>
          </cell>
          <cell r="F252">
            <v>79557.617309397625</v>
          </cell>
          <cell r="G252">
            <v>25.5</v>
          </cell>
          <cell r="H252">
            <v>31.87</v>
          </cell>
          <cell r="I252">
            <v>38.25</v>
          </cell>
        </row>
        <row r="253">
          <cell r="A253" t="str">
            <v>301912</v>
          </cell>
          <cell r="B253" t="str">
            <v>Field Customer Service Supervisor</v>
          </cell>
          <cell r="C253">
            <v>62</v>
          </cell>
          <cell r="D253">
            <v>59999.895626367092</v>
          </cell>
          <cell r="E253">
            <v>75006.01862411444</v>
          </cell>
          <cell r="F253">
            <v>90012.141621861781</v>
          </cell>
          <cell r="G253">
            <v>28.85</v>
          </cell>
          <cell r="H253">
            <v>36.06</v>
          </cell>
          <cell r="I253">
            <v>43.28</v>
          </cell>
        </row>
        <row r="254">
          <cell r="A254" t="str">
            <v>204227</v>
          </cell>
          <cell r="B254" t="str">
            <v>Financial Analyst</v>
          </cell>
          <cell r="C254">
            <v>62</v>
          </cell>
          <cell r="D254">
            <v>59999.895626367092</v>
          </cell>
          <cell r="E254">
            <v>75006.01862411444</v>
          </cell>
          <cell r="F254">
            <v>90012.141621861781</v>
          </cell>
          <cell r="G254">
            <v>28.85</v>
          </cell>
          <cell r="H254">
            <v>36.06</v>
          </cell>
          <cell r="I254">
            <v>43.28</v>
          </cell>
        </row>
        <row r="255">
          <cell r="A255" t="str">
            <v>201429</v>
          </cell>
          <cell r="B255" t="str">
            <v>Financial Systems Analyst</v>
          </cell>
          <cell r="C255">
            <v>63</v>
          </cell>
          <cell r="D255">
            <v>61499.893017026261</v>
          </cell>
          <cell r="E255">
            <v>76881.169089717296</v>
          </cell>
          <cell r="F255">
            <v>92262.445162408316</v>
          </cell>
          <cell r="G255">
            <v>29.57</v>
          </cell>
          <cell r="H255">
            <v>36.96</v>
          </cell>
          <cell r="I255">
            <v>44.36</v>
          </cell>
        </row>
        <row r="256">
          <cell r="A256" t="str">
            <v>508703</v>
          </cell>
          <cell r="B256" t="str">
            <v xml:space="preserve">Fire Captain </v>
          </cell>
          <cell r="C256" t="str">
            <v>0318S</v>
          </cell>
          <cell r="D256">
            <v>84423.52</v>
          </cell>
          <cell r="E256">
            <v>93520.415000000008</v>
          </cell>
          <cell r="F256">
            <v>102617.31</v>
          </cell>
          <cell r="G256">
            <v>40.590000000000003</v>
          </cell>
          <cell r="H256">
            <v>44.96</v>
          </cell>
          <cell r="I256">
            <v>49.34</v>
          </cell>
        </row>
        <row r="257">
          <cell r="A257" t="str">
            <v>508713</v>
          </cell>
          <cell r="B257" t="str">
            <v>Fire Captain -- Special Assignment</v>
          </cell>
          <cell r="C257" t="str">
            <v>0318S</v>
          </cell>
          <cell r="D257">
            <v>84423.52</v>
          </cell>
          <cell r="E257">
            <v>93520.415000000008</v>
          </cell>
          <cell r="F257">
            <v>102617.31</v>
          </cell>
          <cell r="G257">
            <v>40.590000000000003</v>
          </cell>
          <cell r="H257">
            <v>44.96</v>
          </cell>
          <cell r="I257">
            <v>49.34</v>
          </cell>
        </row>
        <row r="258">
          <cell r="A258" t="str">
            <v>108801</v>
          </cell>
          <cell r="B258" t="str">
            <v>Fire Chief</v>
          </cell>
          <cell r="C258">
            <v>275</v>
          </cell>
          <cell r="D258">
            <v>136931</v>
          </cell>
          <cell r="E258">
            <v>171163.5</v>
          </cell>
          <cell r="F258">
            <v>205396</v>
          </cell>
          <cell r="G258">
            <v>65.83</v>
          </cell>
          <cell r="H258">
            <v>82.29</v>
          </cell>
          <cell r="I258">
            <v>98.75</v>
          </cell>
        </row>
        <row r="259">
          <cell r="A259" t="str">
            <v>008824</v>
          </cell>
          <cell r="B259" t="str">
            <v>Fire Equipment Specialist</v>
          </cell>
          <cell r="C259">
            <v>43</v>
          </cell>
          <cell r="D259">
            <v>37531.59769721784</v>
          </cell>
          <cell r="E259">
            <v>46918.343548470963</v>
          </cell>
          <cell r="F259">
            <v>56305.089399724093</v>
          </cell>
          <cell r="G259">
            <v>18.04</v>
          </cell>
          <cell r="H259">
            <v>22.56</v>
          </cell>
          <cell r="I259">
            <v>27.07</v>
          </cell>
        </row>
        <row r="260">
          <cell r="A260" t="str">
            <v>008721</v>
          </cell>
          <cell r="B260" t="str">
            <v>Fire Inspector I</v>
          </cell>
          <cell r="C260">
            <v>56</v>
          </cell>
          <cell r="D260">
            <v>51737.72195657374</v>
          </cell>
          <cell r="E260">
            <v>64677.454787749128</v>
          </cell>
          <cell r="F260">
            <v>77617.187618924523</v>
          </cell>
          <cell r="G260">
            <v>24.87</v>
          </cell>
          <cell r="H260">
            <v>31.09</v>
          </cell>
          <cell r="I260">
            <v>37.32</v>
          </cell>
        </row>
        <row r="261">
          <cell r="A261" t="str">
            <v>008725</v>
          </cell>
          <cell r="B261" t="str">
            <v>Fire Inspector II</v>
          </cell>
          <cell r="C261">
            <v>59</v>
          </cell>
          <cell r="D261">
            <v>55715.867733890904</v>
          </cell>
          <cell r="E261">
            <v>69650.544709788373</v>
          </cell>
          <cell r="F261">
            <v>83585.221685685858</v>
          </cell>
          <cell r="G261">
            <v>26.79</v>
          </cell>
          <cell r="H261">
            <v>33.49</v>
          </cell>
          <cell r="I261">
            <v>40.19</v>
          </cell>
        </row>
        <row r="262">
          <cell r="A262" t="str">
            <v>308723</v>
          </cell>
          <cell r="B262" t="str">
            <v>Fire Inspector III</v>
          </cell>
          <cell r="C262">
            <v>61</v>
          </cell>
          <cell r="D262">
            <v>58536.483537919121</v>
          </cell>
          <cell r="E262">
            <v>73176.603535721399</v>
          </cell>
          <cell r="F262">
            <v>87816.723533523691</v>
          </cell>
          <cell r="G262">
            <v>28.14</v>
          </cell>
          <cell r="H262">
            <v>35.18</v>
          </cell>
          <cell r="I262">
            <v>42.22</v>
          </cell>
        </row>
        <row r="263">
          <cell r="A263" t="str">
            <v>308724</v>
          </cell>
          <cell r="B263" t="str">
            <v>Fire Inspector IV</v>
          </cell>
          <cell r="C263">
            <v>63</v>
          </cell>
          <cell r="D263">
            <v>61499.893017026261</v>
          </cell>
          <cell r="E263">
            <v>76881.169089717296</v>
          </cell>
          <cell r="F263">
            <v>92262.445162408316</v>
          </cell>
          <cell r="G263">
            <v>29.57</v>
          </cell>
          <cell r="H263">
            <v>36.96</v>
          </cell>
          <cell r="I263">
            <v>44.36</v>
          </cell>
        </row>
        <row r="264">
          <cell r="A264" t="str">
            <v>008728</v>
          </cell>
          <cell r="B264" t="str">
            <v>Fire Investigator</v>
          </cell>
          <cell r="C264">
            <v>59</v>
          </cell>
          <cell r="D264">
            <v>55715.867733890904</v>
          </cell>
          <cell r="E264">
            <v>69650.544709788373</v>
          </cell>
          <cell r="F264">
            <v>83585.221685685858</v>
          </cell>
          <cell r="G264">
            <v>26.79</v>
          </cell>
          <cell r="H264">
            <v>33.49</v>
          </cell>
          <cell r="I264">
            <v>40.19</v>
          </cell>
        </row>
        <row r="265">
          <cell r="A265" t="str">
            <v>508705</v>
          </cell>
          <cell r="B265" t="str">
            <v>Fire Lieutenant</v>
          </cell>
          <cell r="C265" t="str">
            <v>0360S</v>
          </cell>
          <cell r="D265">
            <v>76574.600000000006</v>
          </cell>
          <cell r="E265">
            <v>84825.764999999999</v>
          </cell>
          <cell r="F265">
            <v>93076.93</v>
          </cell>
          <cell r="G265">
            <v>36.81</v>
          </cell>
          <cell r="H265">
            <v>40.78</v>
          </cell>
          <cell r="I265">
            <v>44.75</v>
          </cell>
        </row>
        <row r="266">
          <cell r="A266" t="str">
            <v>508711</v>
          </cell>
          <cell r="B266" t="str">
            <v>Fire Lieutenant - Equipment/Facility Maintenance</v>
          </cell>
          <cell r="C266" t="str">
            <v>0360S</v>
          </cell>
          <cell r="D266">
            <v>76574.600000000006</v>
          </cell>
          <cell r="E266">
            <v>84825.764999999999</v>
          </cell>
          <cell r="F266">
            <v>93076.93</v>
          </cell>
          <cell r="G266">
            <v>36.81</v>
          </cell>
          <cell r="H266">
            <v>40.78</v>
          </cell>
          <cell r="I266">
            <v>44.75</v>
          </cell>
        </row>
        <row r="267">
          <cell r="A267" t="str">
            <v>508704</v>
          </cell>
          <cell r="B267" t="str">
            <v>Fire Prevention Captain (40 hrs)</v>
          </cell>
          <cell r="C267" t="str">
            <v>0271S</v>
          </cell>
          <cell r="D267">
            <v>84423.52</v>
          </cell>
          <cell r="E267">
            <v>93520.415000000008</v>
          </cell>
          <cell r="F267">
            <v>102617.31</v>
          </cell>
          <cell r="G267">
            <v>40.590000000000003</v>
          </cell>
          <cell r="H267">
            <v>44.96</v>
          </cell>
          <cell r="I267">
            <v>49.34</v>
          </cell>
        </row>
        <row r="268">
          <cell r="A268" t="str">
            <v>508712</v>
          </cell>
          <cell r="B268" t="str">
            <v>Fire Prevention Community Outreach Inspector</v>
          </cell>
          <cell r="C268" t="str">
            <v>0270S</v>
          </cell>
          <cell r="D268">
            <v>76574.62</v>
          </cell>
          <cell r="E268">
            <v>84825.774999999994</v>
          </cell>
          <cell r="F268">
            <v>93076.93</v>
          </cell>
          <cell r="G268">
            <v>36.81</v>
          </cell>
          <cell r="H268">
            <v>40.78</v>
          </cell>
          <cell r="I268">
            <v>44.75</v>
          </cell>
        </row>
        <row r="269">
          <cell r="A269" t="str">
            <v>508706</v>
          </cell>
          <cell r="B269" t="str">
            <v>Fire Prevention Lt (40 hrs)</v>
          </cell>
          <cell r="C269" t="str">
            <v>0270S</v>
          </cell>
          <cell r="D269">
            <v>76574.62</v>
          </cell>
          <cell r="E269">
            <v>84825.774999999994</v>
          </cell>
          <cell r="F269">
            <v>93076.93</v>
          </cell>
          <cell r="G269">
            <v>36.81</v>
          </cell>
          <cell r="H269">
            <v>40.78</v>
          </cell>
          <cell r="I269">
            <v>44.75</v>
          </cell>
        </row>
        <row r="270">
          <cell r="A270" t="str">
            <v>308722</v>
          </cell>
          <cell r="B270" t="str">
            <v>Fire Protection Engineer</v>
          </cell>
          <cell r="C270">
            <v>58</v>
          </cell>
          <cell r="D270">
            <v>54356.944130625277</v>
          </cell>
          <cell r="E270">
            <v>67951.750936378914</v>
          </cell>
          <cell r="F270">
            <v>81546.557742132558</v>
          </cell>
          <cell r="G270">
            <v>26.13</v>
          </cell>
          <cell r="H270">
            <v>32.67</v>
          </cell>
          <cell r="I270">
            <v>39.21</v>
          </cell>
        </row>
        <row r="271">
          <cell r="A271" t="str">
            <v>508817</v>
          </cell>
          <cell r="B271" t="str">
            <v>Fire Rescue Special Operations Coordinator</v>
          </cell>
          <cell r="C271">
            <v>290</v>
          </cell>
          <cell r="D271">
            <v>107748.18</v>
          </cell>
          <cell r="E271">
            <v>118514.845</v>
          </cell>
          <cell r="F271">
            <v>129281.51</v>
          </cell>
          <cell r="G271">
            <v>51.8</v>
          </cell>
          <cell r="H271">
            <v>56.98</v>
          </cell>
          <cell r="I271">
            <v>62.15</v>
          </cell>
        </row>
        <row r="272">
          <cell r="A272" t="str">
            <v>008720</v>
          </cell>
          <cell r="B272" t="str">
            <v>Fire Safety Specialist</v>
          </cell>
          <cell r="C272">
            <v>50</v>
          </cell>
          <cell r="D272">
            <v>44613.275495089518</v>
          </cell>
          <cell r="E272">
            <v>55771.166561778307</v>
          </cell>
          <cell r="F272">
            <v>66929.057628467097</v>
          </cell>
          <cell r="G272">
            <v>21.45</v>
          </cell>
          <cell r="H272">
            <v>26.81</v>
          </cell>
          <cell r="I272">
            <v>32.18</v>
          </cell>
        </row>
        <row r="273">
          <cell r="A273" t="str">
            <v>508707</v>
          </cell>
          <cell r="B273" t="str">
            <v>Fire Suppression Captain</v>
          </cell>
          <cell r="C273" t="str">
            <v>0318S</v>
          </cell>
          <cell r="D273">
            <v>84423.52</v>
          </cell>
          <cell r="E273">
            <v>93520.415000000008</v>
          </cell>
          <cell r="F273">
            <v>102617.31</v>
          </cell>
          <cell r="G273">
            <v>40.590000000000003</v>
          </cell>
          <cell r="H273">
            <v>44.96</v>
          </cell>
          <cell r="I273">
            <v>49.34</v>
          </cell>
        </row>
        <row r="274">
          <cell r="A274" t="str">
            <v>508710</v>
          </cell>
          <cell r="B274" t="str">
            <v>Fire Suppression Lieutenant</v>
          </cell>
          <cell r="C274" t="str">
            <v>0360S</v>
          </cell>
          <cell r="D274">
            <v>76574.600000000006</v>
          </cell>
          <cell r="E274">
            <v>84825.764999999999</v>
          </cell>
          <cell r="F274">
            <v>93076.93</v>
          </cell>
          <cell r="G274">
            <v>36.81</v>
          </cell>
          <cell r="H274">
            <v>40.78</v>
          </cell>
          <cell r="I274">
            <v>44.75</v>
          </cell>
        </row>
        <row r="275">
          <cell r="A275" t="str">
            <v>508719</v>
          </cell>
          <cell r="B275" t="str">
            <v xml:space="preserve">Firefighter </v>
          </cell>
          <cell r="C275" t="str">
            <v>0357S</v>
          </cell>
          <cell r="D275">
            <v>49360.68</v>
          </cell>
          <cell r="E275">
            <v>62967.649999999994</v>
          </cell>
          <cell r="F275">
            <v>76574.62</v>
          </cell>
          <cell r="G275">
            <v>23.73</v>
          </cell>
          <cell r="H275">
            <v>30.27</v>
          </cell>
          <cell r="I275">
            <v>36.81</v>
          </cell>
        </row>
        <row r="276">
          <cell r="A276" t="str">
            <v>508714</v>
          </cell>
          <cell r="B276" t="str">
            <v xml:space="preserve">Firefighter Paramedic </v>
          </cell>
          <cell r="C276" t="str">
            <v>0357S</v>
          </cell>
          <cell r="D276">
            <v>49360.68</v>
          </cell>
          <cell r="E276">
            <v>62967.649999999994</v>
          </cell>
          <cell r="F276">
            <v>76574.62</v>
          </cell>
          <cell r="G276">
            <v>23.73</v>
          </cell>
          <cell r="H276">
            <v>30.27</v>
          </cell>
          <cell r="I276">
            <v>36.81</v>
          </cell>
        </row>
        <row r="277">
          <cell r="A277" t="str">
            <v>204119</v>
          </cell>
          <cell r="B277" t="str">
            <v>Fiscal Analyst</v>
          </cell>
          <cell r="C277">
            <v>49</v>
          </cell>
          <cell r="D277">
            <v>43525.146824477582</v>
          </cell>
          <cell r="E277">
            <v>54410.894206612982</v>
          </cell>
          <cell r="F277">
            <v>65296.641588748389</v>
          </cell>
          <cell r="G277">
            <v>20.93</v>
          </cell>
          <cell r="H277">
            <v>26.16</v>
          </cell>
          <cell r="I277">
            <v>31.39</v>
          </cell>
        </row>
        <row r="278">
          <cell r="A278" t="str">
            <v>204140</v>
          </cell>
          <cell r="B278" t="str">
            <v>Fiscal Services Coordinator</v>
          </cell>
          <cell r="C278">
            <v>44</v>
          </cell>
          <cell r="D278">
            <v>38469.887639648281</v>
          </cell>
          <cell r="E278">
            <v>48091.302137182734</v>
          </cell>
          <cell r="F278">
            <v>57712.716634717188</v>
          </cell>
          <cell r="G278">
            <v>18.5</v>
          </cell>
          <cell r="H278">
            <v>23.12</v>
          </cell>
          <cell r="I278">
            <v>27.75</v>
          </cell>
        </row>
        <row r="279">
          <cell r="A279" t="str">
            <v>104211</v>
          </cell>
          <cell r="B279" t="str">
            <v>Fiscal Services Manager</v>
          </cell>
          <cell r="C279" t="str">
            <v>GM14</v>
          </cell>
          <cell r="D279">
            <v>84248.666666666672</v>
          </cell>
          <cell r="E279">
            <v>107206.42833333334</v>
          </cell>
          <cell r="F279">
            <v>130164.19</v>
          </cell>
          <cell r="G279">
            <v>40.5</v>
          </cell>
          <cell r="H279">
            <v>51.54</v>
          </cell>
          <cell r="I279">
            <v>62.58</v>
          </cell>
        </row>
        <row r="280">
          <cell r="A280" t="str">
            <v>004133</v>
          </cell>
          <cell r="B280" t="str">
            <v>Fiscal Services Specialist</v>
          </cell>
          <cell r="C280">
            <v>40</v>
          </cell>
          <cell r="D280">
            <v>34851.819512513495</v>
          </cell>
          <cell r="E280">
            <v>43568.346180440545</v>
          </cell>
          <cell r="F280">
            <v>52284.872848367595</v>
          </cell>
          <cell r="G280">
            <v>16.760000000000002</v>
          </cell>
          <cell r="H280">
            <v>20.95</v>
          </cell>
          <cell r="I280">
            <v>25.14</v>
          </cell>
        </row>
        <row r="281">
          <cell r="A281" t="str">
            <v>304307</v>
          </cell>
          <cell r="B281" t="str">
            <v>Fiscal Services Supervisor</v>
          </cell>
          <cell r="C281">
            <v>64</v>
          </cell>
          <cell r="D281">
            <v>63037.390342451909</v>
          </cell>
          <cell r="E281">
            <v>78803.198316960217</v>
          </cell>
          <cell r="F281">
            <v>94569.006291468511</v>
          </cell>
          <cell r="G281">
            <v>30.31</v>
          </cell>
          <cell r="H281">
            <v>37.89</v>
          </cell>
          <cell r="I281">
            <v>45.47</v>
          </cell>
        </row>
        <row r="282">
          <cell r="A282" t="str">
            <v>005316</v>
          </cell>
          <cell r="B282" t="str">
            <v>Fleet Analyst</v>
          </cell>
          <cell r="C282">
            <v>46</v>
          </cell>
          <cell r="D282">
            <v>40417.425701405467</v>
          </cell>
          <cell r="E282">
            <v>50525.924307877605</v>
          </cell>
          <cell r="F282">
            <v>60634.422914349736</v>
          </cell>
          <cell r="G282">
            <v>19.43</v>
          </cell>
          <cell r="H282">
            <v>24.29</v>
          </cell>
          <cell r="I282">
            <v>29.15</v>
          </cell>
        </row>
        <row r="283">
          <cell r="A283" t="str">
            <v>005347</v>
          </cell>
          <cell r="B283" t="str">
            <v>Fleet Equipment Specialist I</v>
          </cell>
          <cell r="C283">
            <v>58</v>
          </cell>
          <cell r="D283">
            <v>54356.944130625277</v>
          </cell>
          <cell r="E283">
            <v>67951.750936378914</v>
          </cell>
          <cell r="F283">
            <v>81546.557742132558</v>
          </cell>
          <cell r="G283">
            <v>26.13</v>
          </cell>
          <cell r="H283">
            <v>32.67</v>
          </cell>
          <cell r="I283">
            <v>39.21</v>
          </cell>
        </row>
        <row r="284">
          <cell r="A284" t="str">
            <v>005348</v>
          </cell>
          <cell r="B284" t="str">
            <v>Fleet Equipment Specialist II</v>
          </cell>
          <cell r="C284">
            <v>60</v>
          </cell>
          <cell r="D284">
            <v>57108.764427238173</v>
          </cell>
          <cell r="E284">
            <v>71391.808327533086</v>
          </cell>
          <cell r="F284">
            <v>85674.852227828</v>
          </cell>
          <cell r="G284">
            <v>27.46</v>
          </cell>
          <cell r="H284">
            <v>34.32</v>
          </cell>
          <cell r="I284">
            <v>41.19</v>
          </cell>
        </row>
        <row r="285">
          <cell r="A285" t="str">
            <v>005331</v>
          </cell>
          <cell r="B285" t="str">
            <v>Fleet Maintenance Leader</v>
          </cell>
          <cell r="C285">
            <v>51</v>
          </cell>
          <cell r="D285">
            <v>45728.607382466755</v>
          </cell>
          <cell r="E285">
            <v>57165.445725822763</v>
          </cell>
          <cell r="F285">
            <v>68602.284069178771</v>
          </cell>
          <cell r="G285">
            <v>21.98</v>
          </cell>
          <cell r="H285">
            <v>27.48</v>
          </cell>
          <cell r="I285">
            <v>32.979999999999997</v>
          </cell>
        </row>
        <row r="286">
          <cell r="A286" t="str">
            <v>105311</v>
          </cell>
          <cell r="B286" t="str">
            <v>Fleet Management Superintendent</v>
          </cell>
          <cell r="C286" t="str">
            <v>GM13</v>
          </cell>
          <cell r="D286">
            <v>74670</v>
          </cell>
          <cell r="E286">
            <v>93337.5</v>
          </cell>
          <cell r="F286">
            <v>112005</v>
          </cell>
          <cell r="G286">
            <v>35.9</v>
          </cell>
          <cell r="H286">
            <v>44.87</v>
          </cell>
          <cell r="I286">
            <v>53.85</v>
          </cell>
        </row>
        <row r="287">
          <cell r="A287" t="str">
            <v>005336</v>
          </cell>
          <cell r="B287" t="str">
            <v>Fleet Mechanic</v>
          </cell>
          <cell r="C287">
            <v>48</v>
          </cell>
          <cell r="D287">
            <v>42463.557877539111</v>
          </cell>
          <cell r="E287">
            <v>53083.7992259639</v>
          </cell>
          <cell r="F287">
            <v>63704.04057438868</v>
          </cell>
          <cell r="G287">
            <v>20.420000000000002</v>
          </cell>
          <cell r="H287">
            <v>25.52</v>
          </cell>
          <cell r="I287">
            <v>30.63</v>
          </cell>
        </row>
        <row r="288">
          <cell r="A288" t="str">
            <v>305319</v>
          </cell>
          <cell r="B288" t="str">
            <v>Fleet Operations Supervisor</v>
          </cell>
          <cell r="C288">
            <v>62</v>
          </cell>
          <cell r="D288">
            <v>59999.895626367092</v>
          </cell>
          <cell r="E288">
            <v>75006.01862411444</v>
          </cell>
          <cell r="F288">
            <v>90012.141621861781</v>
          </cell>
          <cell r="G288">
            <v>28.85</v>
          </cell>
          <cell r="H288">
            <v>36.06</v>
          </cell>
          <cell r="I288">
            <v>43.28</v>
          </cell>
        </row>
        <row r="289">
          <cell r="A289" t="str">
            <v>005346</v>
          </cell>
          <cell r="B289" t="str">
            <v>Fleet Preventive Maintenance Technician</v>
          </cell>
          <cell r="C289">
            <v>36</v>
          </cell>
          <cell r="D289">
            <v>31574.028359806292</v>
          </cell>
          <cell r="E289">
            <v>39470.771315029066</v>
          </cell>
          <cell r="F289">
            <v>47367.514270251835</v>
          </cell>
          <cell r="G289">
            <v>15.18</v>
          </cell>
          <cell r="H289">
            <v>18.98</v>
          </cell>
          <cell r="I289">
            <v>22.77</v>
          </cell>
        </row>
        <row r="290">
          <cell r="A290" t="str">
            <v>005350</v>
          </cell>
          <cell r="B290" t="str">
            <v>Fleet Service Technician I</v>
          </cell>
          <cell r="C290">
            <v>36</v>
          </cell>
          <cell r="D290">
            <v>31574.028359806292</v>
          </cell>
          <cell r="E290">
            <v>39470.771315029066</v>
          </cell>
          <cell r="F290">
            <v>47367.514270251835</v>
          </cell>
          <cell r="G290">
            <v>15.18</v>
          </cell>
          <cell r="H290">
            <v>18.98</v>
          </cell>
          <cell r="I290">
            <v>22.77</v>
          </cell>
        </row>
        <row r="291">
          <cell r="A291" t="str">
            <v>005351</v>
          </cell>
          <cell r="B291" t="str">
            <v>Fleet Service Technician II</v>
          </cell>
          <cell r="C291">
            <v>49</v>
          </cell>
          <cell r="D291">
            <v>43525.146824477582</v>
          </cell>
          <cell r="E291">
            <v>54410.894206612982</v>
          </cell>
          <cell r="F291">
            <v>65296.641588748389</v>
          </cell>
          <cell r="G291">
            <v>20.93</v>
          </cell>
          <cell r="H291">
            <v>26.16</v>
          </cell>
          <cell r="I291">
            <v>31.39</v>
          </cell>
        </row>
        <row r="292">
          <cell r="A292" t="str">
            <v>005352</v>
          </cell>
          <cell r="B292" t="str">
            <v>Fleet Service Technician III</v>
          </cell>
          <cell r="C292">
            <v>54</v>
          </cell>
          <cell r="D292">
            <v>49244.70858448423</v>
          </cell>
          <cell r="E292">
            <v>61560.932576084844</v>
          </cell>
          <cell r="F292">
            <v>73877.156567685452</v>
          </cell>
          <cell r="G292">
            <v>23.68</v>
          </cell>
          <cell r="H292">
            <v>29.6</v>
          </cell>
          <cell r="I292">
            <v>35.520000000000003</v>
          </cell>
        </row>
        <row r="293">
          <cell r="A293" t="str">
            <v>005353</v>
          </cell>
          <cell r="B293" t="str">
            <v>Fleet Service Technician IV</v>
          </cell>
          <cell r="C293">
            <v>54</v>
          </cell>
          <cell r="D293">
            <v>49244.70858448423</v>
          </cell>
          <cell r="E293">
            <v>61560.932576084844</v>
          </cell>
          <cell r="F293">
            <v>73877.156567685452</v>
          </cell>
          <cell r="G293">
            <v>23.68</v>
          </cell>
          <cell r="H293">
            <v>29.6</v>
          </cell>
          <cell r="I293">
            <v>35.520000000000003</v>
          </cell>
        </row>
        <row r="294">
          <cell r="A294" t="str">
            <v>005344</v>
          </cell>
          <cell r="B294" t="str">
            <v>Fleet Service Writer</v>
          </cell>
          <cell r="C294">
            <v>38</v>
          </cell>
          <cell r="D294">
            <v>33172.463545521481</v>
          </cell>
          <cell r="E294">
            <v>41468.979112852401</v>
          </cell>
          <cell r="F294">
            <v>49765.494680183321</v>
          </cell>
          <cell r="G294">
            <v>15.95</v>
          </cell>
          <cell r="H294">
            <v>19.940000000000001</v>
          </cell>
          <cell r="I294">
            <v>23.93</v>
          </cell>
        </row>
        <row r="295">
          <cell r="A295" t="str">
            <v>305315</v>
          </cell>
          <cell r="B295" t="str">
            <v>Fleet Supervisor</v>
          </cell>
          <cell r="C295">
            <v>62</v>
          </cell>
          <cell r="D295">
            <v>59999.895626367092</v>
          </cell>
          <cell r="E295">
            <v>75006.01862411444</v>
          </cell>
          <cell r="F295">
            <v>90012.141621861781</v>
          </cell>
          <cell r="G295">
            <v>28.85</v>
          </cell>
          <cell r="H295">
            <v>36.06</v>
          </cell>
          <cell r="I295">
            <v>43.28</v>
          </cell>
        </row>
        <row r="296">
          <cell r="A296" t="str">
            <v>104325</v>
          </cell>
          <cell r="B296" t="str">
            <v>Foreclosure Assistance Counselor</v>
          </cell>
          <cell r="C296">
            <v>54</v>
          </cell>
          <cell r="D296">
            <v>49244.70858448423</v>
          </cell>
          <cell r="E296">
            <v>61560.932576084844</v>
          </cell>
          <cell r="F296">
            <v>73877.156567685452</v>
          </cell>
          <cell r="G296">
            <v>23.68</v>
          </cell>
          <cell r="H296">
            <v>29.6</v>
          </cell>
          <cell r="I296">
            <v>35.520000000000003</v>
          </cell>
        </row>
        <row r="297">
          <cell r="A297" t="str">
            <v>105305</v>
          </cell>
          <cell r="B297" t="str">
            <v>General Services Manager</v>
          </cell>
          <cell r="C297" t="str">
            <v>GM14</v>
          </cell>
          <cell r="D297">
            <v>84248.666666666672</v>
          </cell>
          <cell r="E297">
            <v>107206.42833333334</v>
          </cell>
          <cell r="F297">
            <v>130164.19</v>
          </cell>
          <cell r="G297">
            <v>40.5</v>
          </cell>
          <cell r="H297">
            <v>51.54</v>
          </cell>
          <cell r="I297">
            <v>62.58</v>
          </cell>
        </row>
        <row r="298">
          <cell r="A298" t="str">
            <v>105310</v>
          </cell>
          <cell r="B298" t="str">
            <v>General Services Superintendent</v>
          </cell>
          <cell r="C298" t="str">
            <v>GM13</v>
          </cell>
          <cell r="D298">
            <v>74670</v>
          </cell>
          <cell r="E298">
            <v>93337.5</v>
          </cell>
          <cell r="F298">
            <v>112005</v>
          </cell>
          <cell r="G298">
            <v>35.9</v>
          </cell>
          <cell r="H298">
            <v>44.87</v>
          </cell>
          <cell r="I298">
            <v>53.85</v>
          </cell>
        </row>
        <row r="299">
          <cell r="A299" t="str">
            <v>000121</v>
          </cell>
          <cell r="B299" t="str">
            <v>General Services Support Clerk</v>
          </cell>
          <cell r="C299">
            <v>33</v>
          </cell>
          <cell r="D299">
            <v>29319.62413527957</v>
          </cell>
          <cell r="E299">
            <v>36652.534991684108</v>
          </cell>
          <cell r="F299">
            <v>43985.445848088653</v>
          </cell>
          <cell r="G299">
            <v>14.1</v>
          </cell>
          <cell r="H299">
            <v>17.62</v>
          </cell>
          <cell r="I299">
            <v>21.15</v>
          </cell>
        </row>
        <row r="300">
          <cell r="A300" t="str">
            <v>303213</v>
          </cell>
          <cell r="B300" t="str">
            <v>GIS Analyst I</v>
          </cell>
          <cell r="C300">
            <v>58</v>
          </cell>
          <cell r="D300">
            <v>54356.944130625277</v>
          </cell>
          <cell r="E300">
            <v>67951.750936378914</v>
          </cell>
          <cell r="F300">
            <v>81546.557742132558</v>
          </cell>
          <cell r="G300">
            <v>26.13</v>
          </cell>
          <cell r="H300">
            <v>32.67</v>
          </cell>
          <cell r="I300">
            <v>39.21</v>
          </cell>
        </row>
        <row r="301">
          <cell r="A301" t="str">
            <v>303212</v>
          </cell>
          <cell r="B301" t="str">
            <v>GIS Analyst II</v>
          </cell>
          <cell r="C301">
            <v>60</v>
          </cell>
          <cell r="D301">
            <v>57108.764427238173</v>
          </cell>
          <cell r="E301">
            <v>71391.808327533086</v>
          </cell>
          <cell r="F301">
            <v>85674.852227828</v>
          </cell>
          <cell r="G301">
            <v>27.46</v>
          </cell>
          <cell r="H301">
            <v>34.32</v>
          </cell>
          <cell r="I301">
            <v>41.19</v>
          </cell>
        </row>
        <row r="302">
          <cell r="A302" t="str">
            <v>301426</v>
          </cell>
          <cell r="B302" t="str">
            <v>GIS Coordinator</v>
          </cell>
          <cell r="C302">
            <v>64</v>
          </cell>
          <cell r="D302">
            <v>63037.390342451909</v>
          </cell>
          <cell r="E302">
            <v>78803.198316960217</v>
          </cell>
          <cell r="F302">
            <v>94569.006291468511</v>
          </cell>
          <cell r="G302">
            <v>30.31</v>
          </cell>
          <cell r="H302">
            <v>37.89</v>
          </cell>
          <cell r="I302">
            <v>45.47</v>
          </cell>
        </row>
        <row r="303">
          <cell r="A303" t="str">
            <v>301430</v>
          </cell>
          <cell r="B303" t="str">
            <v>GIS Manager</v>
          </cell>
          <cell r="C303">
            <v>71</v>
          </cell>
          <cell r="D303">
            <v>74931.647848494729</v>
          </cell>
          <cell r="E303">
            <v>93672.239182861435</v>
          </cell>
          <cell r="F303">
            <v>112412.83051722814</v>
          </cell>
          <cell r="G303">
            <v>36.020000000000003</v>
          </cell>
          <cell r="H303">
            <v>45.03</v>
          </cell>
          <cell r="I303">
            <v>54.04</v>
          </cell>
        </row>
        <row r="304">
          <cell r="A304" t="str">
            <v>307130</v>
          </cell>
          <cell r="B304" t="str">
            <v>GIS Planner</v>
          </cell>
          <cell r="C304">
            <v>57</v>
          </cell>
          <cell r="D304">
            <v>53031.165005488081</v>
          </cell>
          <cell r="E304">
            <v>66294.391157442849</v>
          </cell>
          <cell r="F304">
            <v>79557.617309397625</v>
          </cell>
          <cell r="G304">
            <v>25.5</v>
          </cell>
          <cell r="H304">
            <v>31.87</v>
          </cell>
          <cell r="I304">
            <v>38.25</v>
          </cell>
        </row>
        <row r="305">
          <cell r="A305" t="str">
            <v>001433</v>
          </cell>
          <cell r="B305" t="str">
            <v>GIS Support Specialist I</v>
          </cell>
          <cell r="C305">
            <v>56</v>
          </cell>
          <cell r="D305">
            <v>51737.72195657374</v>
          </cell>
          <cell r="E305">
            <v>64677.454787749128</v>
          </cell>
          <cell r="F305">
            <v>77617.187618924523</v>
          </cell>
          <cell r="G305">
            <v>24.87</v>
          </cell>
          <cell r="H305">
            <v>31.09</v>
          </cell>
          <cell r="I305">
            <v>37.32</v>
          </cell>
        </row>
        <row r="306">
          <cell r="A306" t="str">
            <v>001448</v>
          </cell>
          <cell r="B306" t="str">
            <v>GIS Support Specialist II</v>
          </cell>
          <cell r="C306">
            <v>58</v>
          </cell>
          <cell r="D306">
            <v>54356.944130625277</v>
          </cell>
          <cell r="E306">
            <v>67951.750936378914</v>
          </cell>
          <cell r="F306">
            <v>81546.557742132558</v>
          </cell>
          <cell r="G306">
            <v>26.13</v>
          </cell>
          <cell r="H306">
            <v>32.67</v>
          </cell>
          <cell r="I306">
            <v>39.21</v>
          </cell>
        </row>
        <row r="307">
          <cell r="A307" t="str">
            <v>001447</v>
          </cell>
          <cell r="B307" t="str">
            <v>GIS Support Specialist Trainee</v>
          </cell>
          <cell r="C307">
            <v>54</v>
          </cell>
          <cell r="D307">
            <v>49244.70858448423</v>
          </cell>
          <cell r="E307">
            <v>61560.932576084844</v>
          </cell>
          <cell r="F307">
            <v>73877.156567685452</v>
          </cell>
          <cell r="G307">
            <v>23.68</v>
          </cell>
          <cell r="H307">
            <v>29.6</v>
          </cell>
          <cell r="I307">
            <v>35.520000000000003</v>
          </cell>
        </row>
        <row r="308">
          <cell r="A308" t="str">
            <v>301505</v>
          </cell>
          <cell r="B308" t="str">
            <v>Government Broadcasting Coordinator</v>
          </cell>
          <cell r="C308">
            <v>56</v>
          </cell>
          <cell r="D308">
            <v>51737.72195657374</v>
          </cell>
          <cell r="E308">
            <v>64677.454787749128</v>
          </cell>
          <cell r="F308">
            <v>77617.187618924523</v>
          </cell>
          <cell r="G308">
            <v>24.87</v>
          </cell>
          <cell r="H308">
            <v>31.09</v>
          </cell>
          <cell r="I308">
            <v>37.32</v>
          </cell>
        </row>
        <row r="309">
          <cell r="A309" t="str">
            <v>003214</v>
          </cell>
          <cell r="B309" t="str">
            <v>GPS Technician</v>
          </cell>
          <cell r="C309">
            <v>49</v>
          </cell>
          <cell r="D309">
            <v>43525.146824477582</v>
          </cell>
          <cell r="E309">
            <v>54410.894206612982</v>
          </cell>
          <cell r="F309">
            <v>65296.641588748389</v>
          </cell>
          <cell r="G309">
            <v>20.93</v>
          </cell>
          <cell r="H309">
            <v>26.16</v>
          </cell>
          <cell r="I309">
            <v>31.39</v>
          </cell>
        </row>
        <row r="310">
          <cell r="A310" t="str">
            <v>005115</v>
          </cell>
          <cell r="B310" t="str">
            <v>Graffiti Eradicator</v>
          </cell>
          <cell r="C310">
            <v>47</v>
          </cell>
          <cell r="D310">
            <v>41427.861343940604</v>
          </cell>
          <cell r="E310">
            <v>51789.072415574541</v>
          </cell>
          <cell r="F310">
            <v>62150.283487208471</v>
          </cell>
          <cell r="G310">
            <v>19.920000000000002</v>
          </cell>
          <cell r="H310">
            <v>24.9</v>
          </cell>
          <cell r="I310">
            <v>29.88</v>
          </cell>
        </row>
        <row r="311">
          <cell r="A311" t="str">
            <v>104226</v>
          </cell>
          <cell r="B311" t="str">
            <v>Grants Compliance Officer</v>
          </cell>
          <cell r="C311">
            <v>58</v>
          </cell>
          <cell r="D311">
            <v>54356.944130625277</v>
          </cell>
          <cell r="E311">
            <v>67951.750936378914</v>
          </cell>
          <cell r="F311">
            <v>81546.557742132558</v>
          </cell>
          <cell r="G311">
            <v>26.13</v>
          </cell>
          <cell r="H311">
            <v>32.67</v>
          </cell>
          <cell r="I311">
            <v>39.21</v>
          </cell>
        </row>
        <row r="312">
          <cell r="A312" t="str">
            <v>101134</v>
          </cell>
          <cell r="B312" t="str">
            <v>Grants Writer</v>
          </cell>
          <cell r="C312">
            <v>58</v>
          </cell>
          <cell r="D312">
            <v>54356.944130625277</v>
          </cell>
          <cell r="E312">
            <v>67951.750936378914</v>
          </cell>
          <cell r="F312">
            <v>81546.557742132558</v>
          </cell>
          <cell r="G312">
            <v>26.13</v>
          </cell>
          <cell r="H312">
            <v>32.67</v>
          </cell>
          <cell r="I312">
            <v>39.21</v>
          </cell>
        </row>
        <row r="313">
          <cell r="A313" t="str">
            <v>306230</v>
          </cell>
          <cell r="B313" t="str">
            <v>Grassy Waters Naturalist</v>
          </cell>
          <cell r="C313">
            <v>50</v>
          </cell>
          <cell r="D313">
            <v>44613.275495089518</v>
          </cell>
          <cell r="E313">
            <v>55771.166561778307</v>
          </cell>
          <cell r="F313">
            <v>66929.057628467097</v>
          </cell>
          <cell r="G313">
            <v>21.45</v>
          </cell>
          <cell r="H313">
            <v>26.81</v>
          </cell>
          <cell r="I313">
            <v>32.18</v>
          </cell>
        </row>
        <row r="314">
          <cell r="A314" t="str">
            <v>101837</v>
          </cell>
          <cell r="B314" t="str">
            <v>Green Market Assistant</v>
          </cell>
          <cell r="C314">
            <v>38</v>
          </cell>
          <cell r="D314">
            <v>33172.463545521481</v>
          </cell>
          <cell r="E314">
            <v>41468.979112852401</v>
          </cell>
          <cell r="F314">
            <v>49765.494680183321</v>
          </cell>
          <cell r="G314">
            <v>15.95</v>
          </cell>
          <cell r="H314">
            <v>19.940000000000001</v>
          </cell>
          <cell r="I314">
            <v>23.93</v>
          </cell>
        </row>
        <row r="315">
          <cell r="A315" t="str">
            <v>101815</v>
          </cell>
          <cell r="B315" t="str">
            <v>Green Market Manager</v>
          </cell>
          <cell r="C315">
            <v>57</v>
          </cell>
          <cell r="D315">
            <v>53031.165005488081</v>
          </cell>
          <cell r="E315">
            <v>66294.391157442849</v>
          </cell>
          <cell r="F315">
            <v>79557.617309397625</v>
          </cell>
          <cell r="G315">
            <v>25.5</v>
          </cell>
          <cell r="H315">
            <v>31.87</v>
          </cell>
          <cell r="I315">
            <v>38.25</v>
          </cell>
        </row>
        <row r="316">
          <cell r="A316" t="str">
            <v>006127</v>
          </cell>
          <cell r="B316" t="str">
            <v>Grounds Equipment Operator</v>
          </cell>
          <cell r="C316">
            <v>40</v>
          </cell>
          <cell r="D316">
            <v>34851.819512513495</v>
          </cell>
          <cell r="E316">
            <v>43568.346180440545</v>
          </cell>
          <cell r="F316">
            <v>52284.872848367595</v>
          </cell>
          <cell r="G316">
            <v>16.760000000000002</v>
          </cell>
          <cell r="H316">
            <v>20.95</v>
          </cell>
          <cell r="I316">
            <v>25.14</v>
          </cell>
        </row>
        <row r="317">
          <cell r="A317" t="str">
            <v>306103</v>
          </cell>
          <cell r="B317" t="str">
            <v>Grounds Maintenance Manager</v>
          </cell>
          <cell r="C317">
            <v>63</v>
          </cell>
          <cell r="D317">
            <v>61499.893017026261</v>
          </cell>
          <cell r="E317">
            <v>76881.169089717296</v>
          </cell>
          <cell r="F317">
            <v>92262.445162408316</v>
          </cell>
          <cell r="G317">
            <v>29.57</v>
          </cell>
          <cell r="H317">
            <v>36.96</v>
          </cell>
          <cell r="I317">
            <v>44.36</v>
          </cell>
        </row>
        <row r="318">
          <cell r="A318" t="str">
            <v>006108</v>
          </cell>
          <cell r="B318" t="str">
            <v>Grounds Operations Supervisor</v>
          </cell>
          <cell r="C318">
            <v>52</v>
          </cell>
          <cell r="D318">
            <v>46871.822567028423</v>
          </cell>
          <cell r="E318">
            <v>58594.581868968322</v>
          </cell>
          <cell r="F318">
            <v>70317.341170908228</v>
          </cell>
          <cell r="G318">
            <v>22.53</v>
          </cell>
          <cell r="H318">
            <v>28.17</v>
          </cell>
          <cell r="I318">
            <v>33.81</v>
          </cell>
        </row>
        <row r="319">
          <cell r="A319" t="str">
            <v>006132</v>
          </cell>
          <cell r="B319" t="str">
            <v>Groundskeeper</v>
          </cell>
          <cell r="C319">
            <v>34</v>
          </cell>
          <cell r="D319">
            <v>30052.614738661556</v>
          </cell>
          <cell r="E319">
            <v>37568.84836647621</v>
          </cell>
          <cell r="F319">
            <v>45085.081994290864</v>
          </cell>
          <cell r="G319">
            <v>14.45</v>
          </cell>
          <cell r="H319">
            <v>18.059999999999999</v>
          </cell>
          <cell r="I319">
            <v>21.68</v>
          </cell>
        </row>
        <row r="320">
          <cell r="A320" t="str">
            <v>005219</v>
          </cell>
          <cell r="B320" t="str">
            <v>Heavy Equipment Operator</v>
          </cell>
          <cell r="C320">
            <v>43</v>
          </cell>
          <cell r="D320">
            <v>37531.59769721784</v>
          </cell>
          <cell r="E320">
            <v>46918.343548470963</v>
          </cell>
          <cell r="F320">
            <v>56305.089399724093</v>
          </cell>
          <cell r="G320">
            <v>18.04</v>
          </cell>
          <cell r="H320">
            <v>22.56</v>
          </cell>
          <cell r="I320">
            <v>27.07</v>
          </cell>
        </row>
        <row r="321">
          <cell r="A321" t="str">
            <v>005233</v>
          </cell>
          <cell r="B321" t="str">
            <v>Heavy Equipment Operator Trainee</v>
          </cell>
          <cell r="C321">
            <v>41</v>
          </cell>
          <cell r="D321">
            <v>35723.115000326332</v>
          </cell>
          <cell r="E321">
            <v>44657.554834951559</v>
          </cell>
          <cell r="F321">
            <v>53591.994669576779</v>
          </cell>
          <cell r="G321">
            <v>17.170000000000002</v>
          </cell>
          <cell r="H321">
            <v>21.47</v>
          </cell>
          <cell r="I321">
            <v>25.77</v>
          </cell>
        </row>
        <row r="322">
          <cell r="A322" t="str">
            <v>301412</v>
          </cell>
          <cell r="B322" t="str">
            <v>Help Desk Supervisor</v>
          </cell>
          <cell r="C322">
            <v>70</v>
          </cell>
          <cell r="D322">
            <v>73104.046681458276</v>
          </cell>
          <cell r="E322">
            <v>91387.550422303844</v>
          </cell>
          <cell r="F322">
            <v>109671.05416314941</v>
          </cell>
          <cell r="G322">
            <v>35.15</v>
          </cell>
          <cell r="H322">
            <v>43.94</v>
          </cell>
          <cell r="I322">
            <v>52.73</v>
          </cell>
        </row>
        <row r="323">
          <cell r="A323" t="str">
            <v>307128</v>
          </cell>
          <cell r="B323" t="str">
            <v>Historic Preservation Planner</v>
          </cell>
          <cell r="C323">
            <v>57</v>
          </cell>
          <cell r="D323">
            <v>53031.165005488081</v>
          </cell>
          <cell r="E323">
            <v>66294.391157442849</v>
          </cell>
          <cell r="F323">
            <v>79557.617309397625</v>
          </cell>
          <cell r="G323">
            <v>25.5</v>
          </cell>
          <cell r="H323">
            <v>31.87</v>
          </cell>
          <cell r="I323">
            <v>38.25</v>
          </cell>
        </row>
        <row r="324">
          <cell r="A324" t="str">
            <v>004339</v>
          </cell>
          <cell r="B324" t="str">
            <v>Homeless Outreach Specialist</v>
          </cell>
          <cell r="C324">
            <v>46</v>
          </cell>
          <cell r="D324">
            <v>40417.425701405467</v>
          </cell>
          <cell r="E324">
            <v>50525.924307877605</v>
          </cell>
          <cell r="F324">
            <v>60634.422914349736</v>
          </cell>
          <cell r="G324">
            <v>19.43</v>
          </cell>
          <cell r="H324">
            <v>24.29</v>
          </cell>
          <cell r="I324">
            <v>29.15</v>
          </cell>
        </row>
        <row r="325">
          <cell r="A325" t="str">
            <v>304338</v>
          </cell>
          <cell r="B325" t="str">
            <v>Homeless Services Coordinator</v>
          </cell>
          <cell r="C325">
            <v>55</v>
          </cell>
          <cell r="D325">
            <v>50475.826299096334</v>
          </cell>
          <cell r="E325">
            <v>63099.955890486963</v>
          </cell>
          <cell r="F325">
            <v>75724.085481877584</v>
          </cell>
          <cell r="G325">
            <v>24.27</v>
          </cell>
          <cell r="H325">
            <v>30.34</v>
          </cell>
          <cell r="I325">
            <v>36.409999999999997</v>
          </cell>
        </row>
        <row r="326">
          <cell r="A326" t="str">
            <v>306107</v>
          </cell>
          <cell r="B326" t="str">
            <v>Horticulturist</v>
          </cell>
          <cell r="C326">
            <v>56</v>
          </cell>
          <cell r="D326">
            <v>51737.72195657374</v>
          </cell>
          <cell r="E326">
            <v>64677.454787749128</v>
          </cell>
          <cell r="F326">
            <v>77617.187618924523</v>
          </cell>
          <cell r="G326">
            <v>24.87</v>
          </cell>
          <cell r="H326">
            <v>31.09</v>
          </cell>
          <cell r="I326">
            <v>37.32</v>
          </cell>
        </row>
        <row r="327">
          <cell r="A327" t="str">
            <v>304318</v>
          </cell>
          <cell r="B327" t="str">
            <v>Housing &amp; Community Development Program Coordinator</v>
          </cell>
          <cell r="C327">
            <v>57</v>
          </cell>
          <cell r="D327">
            <v>53031.165005488081</v>
          </cell>
          <cell r="E327">
            <v>66294.391157442849</v>
          </cell>
          <cell r="F327">
            <v>79557.617309397625</v>
          </cell>
          <cell r="G327">
            <v>25.5</v>
          </cell>
          <cell r="H327">
            <v>31.87</v>
          </cell>
          <cell r="I327">
            <v>38.25</v>
          </cell>
        </row>
        <row r="328">
          <cell r="A328" t="str">
            <v>104311</v>
          </cell>
          <cell r="B328" t="str">
            <v>Housing &amp; Community Development Program Manager</v>
          </cell>
          <cell r="C328" t="str">
            <v>GM14</v>
          </cell>
          <cell r="D328">
            <v>84248.666666666672</v>
          </cell>
          <cell r="E328">
            <v>107206.42833333334</v>
          </cell>
          <cell r="F328">
            <v>130164.19</v>
          </cell>
          <cell r="G328">
            <v>40.5</v>
          </cell>
          <cell r="H328">
            <v>51.54</v>
          </cell>
          <cell r="I328">
            <v>62.58</v>
          </cell>
        </row>
        <row r="329">
          <cell r="A329" t="str">
            <v>104314</v>
          </cell>
          <cell r="B329" t="str">
            <v>Housing &amp; Community Development Programs Administrator</v>
          </cell>
          <cell r="C329">
            <v>65</v>
          </cell>
          <cell r="D329">
            <v>64613.325101013201</v>
          </cell>
          <cell r="E329">
            <v>80773.278274884215</v>
          </cell>
          <cell r="F329">
            <v>96933.231448755221</v>
          </cell>
          <cell r="G329">
            <v>31.06</v>
          </cell>
          <cell r="H329">
            <v>38.83</v>
          </cell>
          <cell r="I329">
            <v>46.6</v>
          </cell>
        </row>
        <row r="330">
          <cell r="A330" t="str">
            <v>304337</v>
          </cell>
          <cell r="B330" t="str">
            <v>Housing and Community Development Specialist</v>
          </cell>
          <cell r="C330">
            <v>46</v>
          </cell>
          <cell r="D330">
            <v>40417.425701405467</v>
          </cell>
          <cell r="E330">
            <v>50525.924307877605</v>
          </cell>
          <cell r="F330">
            <v>60634.422914349736</v>
          </cell>
          <cell r="G330">
            <v>19.43</v>
          </cell>
          <cell r="H330">
            <v>24.29</v>
          </cell>
          <cell r="I330">
            <v>29.15</v>
          </cell>
        </row>
        <row r="331">
          <cell r="A331" t="str">
            <v>004336</v>
          </cell>
          <cell r="B331" t="str">
            <v>Housing Construction Coordinator</v>
          </cell>
          <cell r="C331">
            <v>51</v>
          </cell>
          <cell r="D331">
            <v>45728.607382466755</v>
          </cell>
          <cell r="E331">
            <v>57165.445725822763</v>
          </cell>
          <cell r="F331">
            <v>68602.284069178771</v>
          </cell>
          <cell r="G331">
            <v>21.98</v>
          </cell>
          <cell r="H331">
            <v>27.48</v>
          </cell>
          <cell r="I331">
            <v>32.979999999999997</v>
          </cell>
        </row>
        <row r="332">
          <cell r="A332" t="str">
            <v>104322</v>
          </cell>
          <cell r="B332" t="str">
            <v>Housing Construction Manager</v>
          </cell>
          <cell r="C332" t="str">
            <v>GM13</v>
          </cell>
          <cell r="D332">
            <v>74670</v>
          </cell>
          <cell r="E332">
            <v>93337.5</v>
          </cell>
          <cell r="F332">
            <v>112005</v>
          </cell>
          <cell r="G332">
            <v>35.9</v>
          </cell>
          <cell r="H332">
            <v>44.87</v>
          </cell>
          <cell r="I332">
            <v>53.85</v>
          </cell>
        </row>
        <row r="333">
          <cell r="A333" t="str">
            <v>304324</v>
          </cell>
          <cell r="B333" t="str">
            <v>Housing Construction Project Administrator</v>
          </cell>
          <cell r="C333">
            <v>60</v>
          </cell>
          <cell r="D333">
            <v>57108.764427238173</v>
          </cell>
          <cell r="E333">
            <v>71391.808327533086</v>
          </cell>
          <cell r="F333">
            <v>85674.852227828</v>
          </cell>
          <cell r="G333">
            <v>27.46</v>
          </cell>
          <cell r="H333">
            <v>34.32</v>
          </cell>
          <cell r="I333">
            <v>41.19</v>
          </cell>
        </row>
        <row r="334">
          <cell r="A334" t="str">
            <v>002214</v>
          </cell>
          <cell r="B334" t="str">
            <v>Housing Construction Specialist</v>
          </cell>
          <cell r="C334">
            <v>48</v>
          </cell>
          <cell r="D334">
            <v>42463.557877539111</v>
          </cell>
          <cell r="E334">
            <v>53083.7992259639</v>
          </cell>
          <cell r="F334">
            <v>63704.04057438868</v>
          </cell>
          <cell r="G334">
            <v>20.420000000000002</v>
          </cell>
          <cell r="H334">
            <v>25.52</v>
          </cell>
          <cell r="I334">
            <v>30.63</v>
          </cell>
        </row>
        <row r="335">
          <cell r="A335" t="str">
            <v>304320</v>
          </cell>
          <cell r="B335" t="str">
            <v>Housing Construction Supervisor</v>
          </cell>
          <cell r="C335">
            <v>56</v>
          </cell>
          <cell r="D335">
            <v>51737.72195657374</v>
          </cell>
          <cell r="E335">
            <v>64677.454787749128</v>
          </cell>
          <cell r="F335">
            <v>77617.187618924523</v>
          </cell>
          <cell r="G335">
            <v>24.87</v>
          </cell>
          <cell r="H335">
            <v>31.09</v>
          </cell>
          <cell r="I335">
            <v>37.32</v>
          </cell>
        </row>
        <row r="336">
          <cell r="A336" t="str">
            <v>304312</v>
          </cell>
          <cell r="B336" t="str">
            <v>Housing Development Program Coordinator</v>
          </cell>
          <cell r="C336">
            <v>56</v>
          </cell>
          <cell r="D336">
            <v>51737.72195657374</v>
          </cell>
          <cell r="E336">
            <v>64677.454787749128</v>
          </cell>
          <cell r="F336">
            <v>77617.187618924523</v>
          </cell>
          <cell r="G336">
            <v>24.87</v>
          </cell>
          <cell r="H336">
            <v>31.09</v>
          </cell>
          <cell r="I336">
            <v>37.32</v>
          </cell>
        </row>
        <row r="337">
          <cell r="A337" t="str">
            <v>104308</v>
          </cell>
          <cell r="B337" t="str">
            <v>Housing Finance Manager</v>
          </cell>
          <cell r="C337" t="str">
            <v>GM14</v>
          </cell>
          <cell r="D337">
            <v>84248.666666666672</v>
          </cell>
          <cell r="E337">
            <v>107206.42833333334</v>
          </cell>
          <cell r="F337">
            <v>130164.19</v>
          </cell>
          <cell r="G337">
            <v>40.5</v>
          </cell>
          <cell r="H337">
            <v>51.54</v>
          </cell>
          <cell r="I337">
            <v>62.58</v>
          </cell>
        </row>
        <row r="338">
          <cell r="A338" t="str">
            <v>304335</v>
          </cell>
          <cell r="B338" t="str">
            <v>Housing Loan Specialist</v>
          </cell>
          <cell r="C338">
            <v>44</v>
          </cell>
          <cell r="D338">
            <v>38469.887639648281</v>
          </cell>
          <cell r="E338">
            <v>48091.302137182734</v>
          </cell>
          <cell r="F338">
            <v>57712.716634717188</v>
          </cell>
          <cell r="G338">
            <v>18.5</v>
          </cell>
          <cell r="H338">
            <v>23.12</v>
          </cell>
          <cell r="I338">
            <v>27.75</v>
          </cell>
        </row>
        <row r="339">
          <cell r="A339" t="str">
            <v>201622</v>
          </cell>
          <cell r="B339" t="str">
            <v>HRIS Analyst</v>
          </cell>
          <cell r="C339">
            <v>58</v>
          </cell>
          <cell r="D339">
            <v>54356.944130625277</v>
          </cell>
          <cell r="E339">
            <v>67951.750936378914</v>
          </cell>
          <cell r="F339">
            <v>81546.557742132558</v>
          </cell>
          <cell r="G339">
            <v>26.13</v>
          </cell>
          <cell r="H339">
            <v>32.67</v>
          </cell>
          <cell r="I339">
            <v>39.21</v>
          </cell>
        </row>
        <row r="340">
          <cell r="A340" t="str">
            <v>201632</v>
          </cell>
          <cell r="B340" t="str">
            <v>Human Resources Analyst</v>
          </cell>
          <cell r="C340">
            <v>58</v>
          </cell>
          <cell r="D340">
            <v>54356.944130625277</v>
          </cell>
          <cell r="E340">
            <v>67951.750936378914</v>
          </cell>
          <cell r="F340">
            <v>81546.557742132558</v>
          </cell>
          <cell r="G340">
            <v>26.13</v>
          </cell>
          <cell r="H340">
            <v>32.67</v>
          </cell>
          <cell r="I340">
            <v>39.21</v>
          </cell>
        </row>
        <row r="341">
          <cell r="A341" t="str">
            <v>201620</v>
          </cell>
          <cell r="B341" t="str">
            <v>Human Resources Officer</v>
          </cell>
          <cell r="C341">
            <v>68</v>
          </cell>
          <cell r="D341">
            <v>69581.484051358275</v>
          </cell>
          <cell r="E341">
            <v>86983.986124738949</v>
          </cell>
          <cell r="F341">
            <v>104386.48819811962</v>
          </cell>
          <cell r="G341">
            <v>33.450000000000003</v>
          </cell>
          <cell r="H341">
            <v>41.82</v>
          </cell>
          <cell r="I341">
            <v>50.19</v>
          </cell>
        </row>
        <row r="342">
          <cell r="A342" t="str">
            <v>201648</v>
          </cell>
          <cell r="B342" t="str">
            <v>Human Resources Specialist</v>
          </cell>
          <cell r="C342">
            <v>45</v>
          </cell>
          <cell r="D342">
            <v>39431.634830639487</v>
          </cell>
          <cell r="E342">
            <v>49293.584690612304</v>
          </cell>
          <cell r="F342">
            <v>59155.534550585115</v>
          </cell>
          <cell r="G342">
            <v>18.96</v>
          </cell>
          <cell r="H342">
            <v>23.7</v>
          </cell>
          <cell r="I342">
            <v>28.44</v>
          </cell>
        </row>
        <row r="343">
          <cell r="A343" t="str">
            <v>201640</v>
          </cell>
          <cell r="B343" t="str">
            <v>Human Resources Technician</v>
          </cell>
          <cell r="C343">
            <v>47</v>
          </cell>
          <cell r="D343">
            <v>41427.861343940604</v>
          </cell>
          <cell r="E343">
            <v>51789.072415574541</v>
          </cell>
          <cell r="F343">
            <v>62150.283487208471</v>
          </cell>
          <cell r="G343">
            <v>19.920000000000002</v>
          </cell>
          <cell r="H343">
            <v>24.9</v>
          </cell>
          <cell r="I343">
            <v>29.88</v>
          </cell>
        </row>
        <row r="344">
          <cell r="A344" t="str">
            <v>005121</v>
          </cell>
          <cell r="B344" t="str">
            <v>HVAC Mechanic</v>
          </cell>
          <cell r="C344">
            <v>47</v>
          </cell>
          <cell r="D344">
            <v>41427.861343940604</v>
          </cell>
          <cell r="E344">
            <v>51789.072415574541</v>
          </cell>
          <cell r="F344">
            <v>62150.283487208471</v>
          </cell>
          <cell r="G344">
            <v>19.920000000000002</v>
          </cell>
          <cell r="H344">
            <v>24.9</v>
          </cell>
          <cell r="I344">
            <v>29.88</v>
          </cell>
        </row>
        <row r="345">
          <cell r="A345" t="str">
            <v>305105</v>
          </cell>
          <cell r="B345" t="str">
            <v>HVAC Supervisor</v>
          </cell>
          <cell r="C345">
            <v>58</v>
          </cell>
          <cell r="D345">
            <v>54356.944130625277</v>
          </cell>
          <cell r="E345">
            <v>67951.750936378914</v>
          </cell>
          <cell r="F345">
            <v>81546.557742132558</v>
          </cell>
          <cell r="G345">
            <v>26.13</v>
          </cell>
          <cell r="H345">
            <v>32.67</v>
          </cell>
          <cell r="I345">
            <v>39.21</v>
          </cell>
        </row>
        <row r="346">
          <cell r="A346" t="str">
            <v>303119</v>
          </cell>
          <cell r="B346" t="str">
            <v>Industrial Engineer</v>
          </cell>
          <cell r="C346">
            <v>66</v>
          </cell>
          <cell r="D346">
            <v>66228.658228538523</v>
          </cell>
          <cell r="E346">
            <v>82792.610231756305</v>
          </cell>
          <cell r="F346">
            <v>99356.562234974088</v>
          </cell>
          <cell r="G346">
            <v>31.84</v>
          </cell>
          <cell r="H346">
            <v>39.799999999999997</v>
          </cell>
          <cell r="I346">
            <v>47.77</v>
          </cell>
        </row>
        <row r="347">
          <cell r="A347" t="str">
            <v>009137</v>
          </cell>
          <cell r="B347" t="str">
            <v>Industrial Pretreatment Laboratory Supervisor</v>
          </cell>
          <cell r="C347">
            <v>58</v>
          </cell>
          <cell r="D347">
            <v>54356.944130625277</v>
          </cell>
          <cell r="E347">
            <v>67951.750936378914</v>
          </cell>
          <cell r="F347">
            <v>81546.557742132558</v>
          </cell>
          <cell r="G347">
            <v>26.13</v>
          </cell>
          <cell r="H347">
            <v>32.67</v>
          </cell>
          <cell r="I347">
            <v>39.21</v>
          </cell>
        </row>
        <row r="348">
          <cell r="A348" t="str">
            <v>309171</v>
          </cell>
          <cell r="B348" t="str">
            <v>Industrial Pretreatment Program Coordinator</v>
          </cell>
          <cell r="C348">
            <v>63</v>
          </cell>
          <cell r="D348">
            <v>61499.893017026261</v>
          </cell>
          <cell r="E348">
            <v>76881.169089717296</v>
          </cell>
          <cell r="F348">
            <v>92262.445162408316</v>
          </cell>
          <cell r="G348">
            <v>29.57</v>
          </cell>
          <cell r="H348">
            <v>36.96</v>
          </cell>
          <cell r="I348">
            <v>44.36</v>
          </cell>
        </row>
        <row r="349">
          <cell r="A349" t="str">
            <v>104442</v>
          </cell>
          <cell r="B349" t="str">
            <v>Information Security Administrator</v>
          </cell>
          <cell r="C349">
            <v>83</v>
          </cell>
          <cell r="D349">
            <v>100774.73577379966</v>
          </cell>
          <cell r="E349">
            <v>125978.74761915646</v>
          </cell>
          <cell r="F349">
            <v>151182.75946451325</v>
          </cell>
          <cell r="G349">
            <v>48.45</v>
          </cell>
          <cell r="H349">
            <v>60.57</v>
          </cell>
          <cell r="I349">
            <v>72.680000000000007</v>
          </cell>
        </row>
        <row r="350">
          <cell r="A350" t="str">
            <v>102109</v>
          </cell>
          <cell r="B350" t="str">
            <v>Inspection Services Manager</v>
          </cell>
          <cell r="C350" t="str">
            <v>GM14</v>
          </cell>
          <cell r="D350">
            <v>84248.666666666672</v>
          </cell>
          <cell r="E350">
            <v>107206.42833333334</v>
          </cell>
          <cell r="F350">
            <v>130164.19</v>
          </cell>
          <cell r="G350">
            <v>40.5</v>
          </cell>
          <cell r="H350">
            <v>51.54</v>
          </cell>
          <cell r="I350">
            <v>62.58</v>
          </cell>
        </row>
        <row r="351">
          <cell r="A351" t="str">
            <v>101247</v>
          </cell>
          <cell r="B351" t="str">
            <v>Intergovernmental Affairs Coordinator</v>
          </cell>
          <cell r="C351">
            <v>75</v>
          </cell>
          <cell r="D351">
            <v>82710.518810941518</v>
          </cell>
          <cell r="E351">
            <v>103396.62510375064</v>
          </cell>
          <cell r="F351">
            <v>124082.73139655977</v>
          </cell>
          <cell r="G351">
            <v>39.76</v>
          </cell>
          <cell r="H351">
            <v>49.71</v>
          </cell>
          <cell r="I351">
            <v>59.66</v>
          </cell>
        </row>
        <row r="352">
          <cell r="A352" t="str">
            <v>101301</v>
          </cell>
          <cell r="B352" t="str">
            <v>Internal Auditor</v>
          </cell>
          <cell r="C352" t="str">
            <v>GM17</v>
          </cell>
          <cell r="D352">
            <v>121330</v>
          </cell>
          <cell r="E352">
            <v>151662.5</v>
          </cell>
          <cell r="F352">
            <v>181995</v>
          </cell>
          <cell r="G352">
            <v>58.33</v>
          </cell>
          <cell r="H352">
            <v>72.91</v>
          </cell>
          <cell r="I352">
            <v>87.5</v>
          </cell>
        </row>
        <row r="353">
          <cell r="A353" t="str">
            <v>005128</v>
          </cell>
          <cell r="B353" t="str">
            <v>Irrigation Technician</v>
          </cell>
          <cell r="C353">
            <v>43</v>
          </cell>
          <cell r="D353">
            <v>37531.59769721784</v>
          </cell>
          <cell r="E353">
            <v>46918.343548470963</v>
          </cell>
          <cell r="F353">
            <v>56305.089399724093</v>
          </cell>
          <cell r="G353">
            <v>18.04</v>
          </cell>
          <cell r="H353">
            <v>22.56</v>
          </cell>
          <cell r="I353">
            <v>27.07</v>
          </cell>
        </row>
        <row r="354">
          <cell r="A354" t="str">
            <v>005130</v>
          </cell>
          <cell r="B354" t="str">
            <v>Irrigation Technician Trainee</v>
          </cell>
          <cell r="C354">
            <v>39</v>
          </cell>
          <cell r="D354">
            <v>34001.775134159514</v>
          </cell>
          <cell r="E354">
            <v>42505.703590673707</v>
          </cell>
          <cell r="F354">
            <v>51009.632047187901</v>
          </cell>
          <cell r="G354">
            <v>16.350000000000001</v>
          </cell>
          <cell r="H354">
            <v>20.440000000000001</v>
          </cell>
          <cell r="I354">
            <v>24.52</v>
          </cell>
        </row>
        <row r="355">
          <cell r="A355" t="str">
            <v>108204</v>
          </cell>
          <cell r="B355" t="str">
            <v>Juvenile Counselor</v>
          </cell>
          <cell r="C355">
            <v>51</v>
          </cell>
          <cell r="D355">
            <v>45728.607382466755</v>
          </cell>
          <cell r="E355">
            <v>57165.445725822763</v>
          </cell>
          <cell r="F355">
            <v>68602.284069178771</v>
          </cell>
          <cell r="G355">
            <v>21.98</v>
          </cell>
          <cell r="H355">
            <v>27.48</v>
          </cell>
          <cell r="I355">
            <v>32.979999999999997</v>
          </cell>
        </row>
        <row r="356">
          <cell r="A356" t="str">
            <v>108205</v>
          </cell>
          <cell r="B356" t="str">
            <v>Juvenile Probation Officer</v>
          </cell>
          <cell r="C356">
            <v>49</v>
          </cell>
          <cell r="D356">
            <v>43525.146824477582</v>
          </cell>
          <cell r="E356">
            <v>54410.894206612982</v>
          </cell>
          <cell r="F356">
            <v>65296.641588748389</v>
          </cell>
          <cell r="G356">
            <v>20.93</v>
          </cell>
          <cell r="H356">
            <v>26.16</v>
          </cell>
          <cell r="I356">
            <v>31.39</v>
          </cell>
        </row>
        <row r="357">
          <cell r="A357" t="str">
            <v>309142</v>
          </cell>
          <cell r="B357" t="str">
            <v>Laboratory Information Management Systems (LIMS) Administrator</v>
          </cell>
          <cell r="C357">
            <v>60</v>
          </cell>
          <cell r="D357">
            <v>57108.764427238173</v>
          </cell>
          <cell r="E357">
            <v>71391.808327533086</v>
          </cell>
          <cell r="F357">
            <v>85674.852227828</v>
          </cell>
          <cell r="G357">
            <v>27.46</v>
          </cell>
          <cell r="H357">
            <v>34.32</v>
          </cell>
          <cell r="I357">
            <v>41.19</v>
          </cell>
        </row>
        <row r="358">
          <cell r="A358" t="str">
            <v>109118</v>
          </cell>
          <cell r="B358" t="str">
            <v>Laboratory Manager</v>
          </cell>
          <cell r="C358" t="str">
            <v>GM14</v>
          </cell>
          <cell r="D358">
            <v>84248.666666666672</v>
          </cell>
          <cell r="E358">
            <v>107206.42833333334</v>
          </cell>
          <cell r="F358">
            <v>130164.19</v>
          </cell>
          <cell r="G358">
            <v>40.5</v>
          </cell>
          <cell r="H358">
            <v>51.54</v>
          </cell>
          <cell r="I358">
            <v>62.58</v>
          </cell>
        </row>
        <row r="359">
          <cell r="A359" t="str">
            <v>309114</v>
          </cell>
          <cell r="B359" t="str">
            <v>Laboratory Quality Assurance Officer</v>
          </cell>
          <cell r="C359">
            <v>61</v>
          </cell>
          <cell r="D359">
            <v>58536.483537919121</v>
          </cell>
          <cell r="E359">
            <v>73176.603535721399</v>
          </cell>
          <cell r="F359">
            <v>87816.723533523691</v>
          </cell>
          <cell r="G359">
            <v>28.14</v>
          </cell>
          <cell r="H359">
            <v>35.18</v>
          </cell>
          <cell r="I359">
            <v>42.22</v>
          </cell>
        </row>
        <row r="360">
          <cell r="A360" t="str">
            <v>009119</v>
          </cell>
          <cell r="B360" t="str">
            <v>Laboratory Supervisor</v>
          </cell>
          <cell r="C360">
            <v>58</v>
          </cell>
          <cell r="D360">
            <v>54356.944130625277</v>
          </cell>
          <cell r="E360">
            <v>67951.750936378914</v>
          </cell>
          <cell r="F360">
            <v>81546.557742132558</v>
          </cell>
          <cell r="G360">
            <v>26.13</v>
          </cell>
          <cell r="H360">
            <v>32.67</v>
          </cell>
          <cell r="I360">
            <v>39.21</v>
          </cell>
        </row>
        <row r="361">
          <cell r="A361" t="str">
            <v>009134</v>
          </cell>
          <cell r="B361" t="str">
            <v>Laboratory Technician I</v>
          </cell>
          <cell r="C361">
            <v>43</v>
          </cell>
          <cell r="D361">
            <v>37531.59769721784</v>
          </cell>
          <cell r="E361">
            <v>46918.343548470963</v>
          </cell>
          <cell r="F361">
            <v>56305.089399724093</v>
          </cell>
          <cell r="G361">
            <v>18.04</v>
          </cell>
          <cell r="H361">
            <v>22.56</v>
          </cell>
          <cell r="I361">
            <v>27.07</v>
          </cell>
        </row>
        <row r="362">
          <cell r="A362" t="str">
            <v>009163</v>
          </cell>
          <cell r="B362" t="str">
            <v>Laboratory Technician II</v>
          </cell>
          <cell r="C362">
            <v>44</v>
          </cell>
          <cell r="D362">
            <v>38469.887639648281</v>
          </cell>
          <cell r="E362">
            <v>48091.302137182734</v>
          </cell>
          <cell r="F362">
            <v>57712.716634717188</v>
          </cell>
          <cell r="G362">
            <v>18.5</v>
          </cell>
          <cell r="H362">
            <v>23.12</v>
          </cell>
          <cell r="I362">
            <v>27.75</v>
          </cell>
        </row>
        <row r="363">
          <cell r="A363" t="str">
            <v>009164</v>
          </cell>
          <cell r="B363" t="str">
            <v>Laboratory Technician III</v>
          </cell>
          <cell r="C363">
            <v>46</v>
          </cell>
          <cell r="D363">
            <v>40417.425701405467</v>
          </cell>
          <cell r="E363">
            <v>50525.924307877605</v>
          </cell>
          <cell r="F363">
            <v>60634.422914349736</v>
          </cell>
          <cell r="G363">
            <v>19.43</v>
          </cell>
          <cell r="H363">
            <v>24.29</v>
          </cell>
          <cell r="I363">
            <v>29.15</v>
          </cell>
        </row>
        <row r="364">
          <cell r="A364" t="str">
            <v>303114</v>
          </cell>
          <cell r="B364" t="str">
            <v>Land Development Engineer</v>
          </cell>
          <cell r="C364">
            <v>70</v>
          </cell>
          <cell r="D364">
            <v>73104.046681458276</v>
          </cell>
          <cell r="E364">
            <v>91387.550422303844</v>
          </cell>
          <cell r="F364">
            <v>109671.05416314941</v>
          </cell>
          <cell r="G364">
            <v>35.15</v>
          </cell>
          <cell r="H364">
            <v>43.94</v>
          </cell>
          <cell r="I364">
            <v>52.73</v>
          </cell>
        </row>
        <row r="365">
          <cell r="A365" t="str">
            <v>307118</v>
          </cell>
          <cell r="B365" t="str">
            <v>Landscape Architect</v>
          </cell>
          <cell r="C365">
            <v>59</v>
          </cell>
          <cell r="D365">
            <v>55715.867733890904</v>
          </cell>
          <cell r="E365">
            <v>69650.544709788373</v>
          </cell>
          <cell r="F365">
            <v>83585.221685685858</v>
          </cell>
          <cell r="G365">
            <v>26.79</v>
          </cell>
          <cell r="H365">
            <v>33.49</v>
          </cell>
          <cell r="I365">
            <v>40.19</v>
          </cell>
        </row>
        <row r="366">
          <cell r="A366" t="str">
            <v>307129</v>
          </cell>
          <cell r="B366" t="str">
            <v>Landscape Planner</v>
          </cell>
          <cell r="C366">
            <v>57</v>
          </cell>
          <cell r="D366">
            <v>53031.165005488081</v>
          </cell>
          <cell r="E366">
            <v>66294.391157442849</v>
          </cell>
          <cell r="F366">
            <v>79557.617309397625</v>
          </cell>
          <cell r="G366">
            <v>25.5</v>
          </cell>
          <cell r="H366">
            <v>31.87</v>
          </cell>
          <cell r="I366">
            <v>38.25</v>
          </cell>
        </row>
        <row r="367">
          <cell r="A367" t="str">
            <v>408315</v>
          </cell>
          <cell r="B367" t="str">
            <v>Latent Print Examiner</v>
          </cell>
          <cell r="C367" t="str">
            <v>5604S</v>
          </cell>
          <cell r="D367">
            <v>52162.86</v>
          </cell>
          <cell r="E367">
            <v>63539.695</v>
          </cell>
          <cell r="F367">
            <v>74916.53</v>
          </cell>
          <cell r="G367">
            <v>25.08</v>
          </cell>
          <cell r="H367">
            <v>30.55</v>
          </cell>
          <cell r="I367">
            <v>36.020000000000003</v>
          </cell>
        </row>
        <row r="368">
          <cell r="A368" t="str">
            <v>101221</v>
          </cell>
          <cell r="B368" t="str">
            <v>Law Clerk</v>
          </cell>
          <cell r="C368">
            <v>60</v>
          </cell>
          <cell r="D368">
            <v>57108.764427238173</v>
          </cell>
          <cell r="E368">
            <v>71391.808327533086</v>
          </cell>
          <cell r="F368">
            <v>85674.852227828</v>
          </cell>
          <cell r="G368">
            <v>27.46</v>
          </cell>
          <cell r="H368">
            <v>34.32</v>
          </cell>
          <cell r="I368">
            <v>41.19</v>
          </cell>
        </row>
        <row r="369">
          <cell r="A369" t="str">
            <v>005127</v>
          </cell>
          <cell r="B369" t="str">
            <v>Lead Irrigation Technician</v>
          </cell>
          <cell r="C369">
            <v>45</v>
          </cell>
          <cell r="D369">
            <v>39431.634830639487</v>
          </cell>
          <cell r="E369">
            <v>49293.584690612304</v>
          </cell>
          <cell r="F369">
            <v>59155.534550585115</v>
          </cell>
          <cell r="G369">
            <v>18.96</v>
          </cell>
          <cell r="H369">
            <v>23.7</v>
          </cell>
          <cell r="I369">
            <v>28.44</v>
          </cell>
        </row>
        <row r="370">
          <cell r="A370" t="str">
            <v>006239</v>
          </cell>
          <cell r="B370" t="str">
            <v>Lead Lifeguard</v>
          </cell>
          <cell r="C370">
            <v>46</v>
          </cell>
          <cell r="D370">
            <v>40417.425701405467</v>
          </cell>
          <cell r="E370">
            <v>50525.924307877605</v>
          </cell>
          <cell r="F370">
            <v>60634.422914349736</v>
          </cell>
          <cell r="G370">
            <v>19.43</v>
          </cell>
          <cell r="H370">
            <v>24.29</v>
          </cell>
          <cell r="I370">
            <v>29.15</v>
          </cell>
        </row>
        <row r="371">
          <cell r="A371" t="str">
            <v>001949</v>
          </cell>
          <cell r="B371" t="str">
            <v>Lead Meter Service Technician</v>
          </cell>
          <cell r="C371">
            <v>52</v>
          </cell>
          <cell r="D371">
            <v>46871.822567028423</v>
          </cell>
          <cell r="E371">
            <v>58594.581868968322</v>
          </cell>
          <cell r="F371">
            <v>70317.341170908228</v>
          </cell>
          <cell r="G371">
            <v>22.53</v>
          </cell>
          <cell r="H371">
            <v>28.17</v>
          </cell>
          <cell r="I371">
            <v>33.81</v>
          </cell>
        </row>
        <row r="372">
          <cell r="A372" t="str">
            <v>005214</v>
          </cell>
          <cell r="B372" t="str">
            <v>Lead Sanitation Equipment Operator</v>
          </cell>
          <cell r="C372">
            <v>50</v>
          </cell>
          <cell r="D372">
            <v>44613.275495089518</v>
          </cell>
          <cell r="E372">
            <v>55771.166561778307</v>
          </cell>
          <cell r="F372">
            <v>66929.057628467097</v>
          </cell>
          <cell r="G372">
            <v>21.45</v>
          </cell>
          <cell r="H372">
            <v>26.81</v>
          </cell>
          <cell r="I372">
            <v>32.18</v>
          </cell>
        </row>
        <row r="373">
          <cell r="A373" t="str">
            <v>003234</v>
          </cell>
          <cell r="B373" t="str">
            <v>Lead Surveyor</v>
          </cell>
          <cell r="C373">
            <v>52</v>
          </cell>
          <cell r="D373">
            <v>46871.822567028423</v>
          </cell>
          <cell r="E373">
            <v>58594.581868968322</v>
          </cell>
          <cell r="F373">
            <v>70317.341170908228</v>
          </cell>
          <cell r="G373">
            <v>22.53</v>
          </cell>
          <cell r="H373">
            <v>28.17</v>
          </cell>
          <cell r="I373">
            <v>33.81</v>
          </cell>
        </row>
        <row r="374">
          <cell r="A374" t="str">
            <v>005420</v>
          </cell>
          <cell r="B374" t="str">
            <v>Lead Traffic Maintenance Technician</v>
          </cell>
          <cell r="C374">
            <v>51</v>
          </cell>
          <cell r="D374">
            <v>43525.146824477582</v>
          </cell>
          <cell r="E374">
            <v>54410.894206612982</v>
          </cell>
          <cell r="F374">
            <v>65296.641588748389</v>
          </cell>
          <cell r="G374">
            <v>20.93</v>
          </cell>
          <cell r="H374">
            <v>26.16</v>
          </cell>
          <cell r="I374">
            <v>31.39</v>
          </cell>
        </row>
        <row r="375">
          <cell r="A375" t="str">
            <v>009207</v>
          </cell>
          <cell r="B375" t="str">
            <v>Lead Utilities Control Technician</v>
          </cell>
          <cell r="C375">
            <v>57</v>
          </cell>
          <cell r="D375">
            <v>53031.165005488081</v>
          </cell>
          <cell r="E375">
            <v>66294.391157442849</v>
          </cell>
          <cell r="F375">
            <v>79557.617309397625</v>
          </cell>
          <cell r="G375">
            <v>25.5</v>
          </cell>
          <cell r="H375">
            <v>31.87</v>
          </cell>
          <cell r="I375">
            <v>38.25</v>
          </cell>
        </row>
        <row r="376">
          <cell r="A376" t="str">
            <v>009205</v>
          </cell>
          <cell r="B376" t="str">
            <v>Lead Utilities Electrician</v>
          </cell>
          <cell r="C376">
            <v>57</v>
          </cell>
          <cell r="D376">
            <v>53031.165005488081</v>
          </cell>
          <cell r="E376">
            <v>66294.391157442849</v>
          </cell>
          <cell r="F376">
            <v>79557.617309397625</v>
          </cell>
          <cell r="G376">
            <v>25.5</v>
          </cell>
          <cell r="H376">
            <v>31.87</v>
          </cell>
          <cell r="I376">
            <v>38.25</v>
          </cell>
        </row>
        <row r="377">
          <cell r="A377" t="str">
            <v>009125</v>
          </cell>
          <cell r="B377" t="str">
            <v>Lead Waste Water Plant Operator</v>
          </cell>
          <cell r="C377">
            <v>51</v>
          </cell>
          <cell r="D377">
            <v>45728.607382466755</v>
          </cell>
          <cell r="E377">
            <v>57165.445725822763</v>
          </cell>
          <cell r="F377">
            <v>68602.284069178771</v>
          </cell>
          <cell r="G377">
            <v>21.98</v>
          </cell>
          <cell r="H377">
            <v>27.48</v>
          </cell>
          <cell r="I377">
            <v>32.979999999999997</v>
          </cell>
        </row>
        <row r="378">
          <cell r="A378" t="str">
            <v>009126</v>
          </cell>
          <cell r="B378" t="str">
            <v>Lead Water Plant Operator</v>
          </cell>
          <cell r="C378">
            <v>51</v>
          </cell>
          <cell r="D378">
            <v>45728.607382466755</v>
          </cell>
          <cell r="E378">
            <v>57165.445725822763</v>
          </cell>
          <cell r="F378">
            <v>68602.284069178771</v>
          </cell>
          <cell r="G378">
            <v>21.98</v>
          </cell>
          <cell r="H378">
            <v>27.48</v>
          </cell>
          <cell r="I378">
            <v>32.979999999999997</v>
          </cell>
        </row>
        <row r="379">
          <cell r="A379" t="str">
            <v>101240</v>
          </cell>
          <cell r="B379" t="str">
            <v>Legal Assistant</v>
          </cell>
          <cell r="C379">
            <v>56</v>
          </cell>
          <cell r="D379">
            <v>51737.72195657374</v>
          </cell>
          <cell r="E379">
            <v>64677.454787749128</v>
          </cell>
          <cell r="F379">
            <v>77617.187618924523</v>
          </cell>
          <cell r="G379">
            <v>24.87</v>
          </cell>
          <cell r="H379">
            <v>31.09</v>
          </cell>
          <cell r="I379">
            <v>37.32</v>
          </cell>
        </row>
        <row r="380">
          <cell r="A380" t="str">
            <v>201244</v>
          </cell>
          <cell r="B380" t="str">
            <v>Legal Secretary</v>
          </cell>
          <cell r="C380">
            <v>51</v>
          </cell>
          <cell r="D380">
            <v>45728.607382466755</v>
          </cell>
          <cell r="E380">
            <v>57165.445725822763</v>
          </cell>
          <cell r="F380">
            <v>68602.284069178771</v>
          </cell>
          <cell r="G380">
            <v>21.98</v>
          </cell>
          <cell r="H380">
            <v>27.48</v>
          </cell>
          <cell r="I380">
            <v>32.979999999999997</v>
          </cell>
        </row>
        <row r="381">
          <cell r="A381" t="str">
            <v>101246</v>
          </cell>
          <cell r="B381" t="str">
            <v>Legal Support Supervisor</v>
          </cell>
          <cell r="C381">
            <v>58</v>
          </cell>
          <cell r="D381">
            <v>54356.944130625277</v>
          </cell>
          <cell r="E381">
            <v>67951.750936378914</v>
          </cell>
          <cell r="F381">
            <v>81546.557742132558</v>
          </cell>
          <cell r="G381">
            <v>26.13</v>
          </cell>
          <cell r="H381">
            <v>32.67</v>
          </cell>
          <cell r="I381">
            <v>39.21</v>
          </cell>
        </row>
        <row r="382">
          <cell r="A382" t="str">
            <v>301725</v>
          </cell>
          <cell r="B382" t="str">
            <v>Librarian</v>
          </cell>
          <cell r="C382">
            <v>56</v>
          </cell>
          <cell r="D382">
            <v>51737.72195657374</v>
          </cell>
          <cell r="E382">
            <v>64677.454787749128</v>
          </cell>
          <cell r="F382">
            <v>77617.187618924523</v>
          </cell>
          <cell r="G382">
            <v>24.87</v>
          </cell>
          <cell r="H382">
            <v>31.09</v>
          </cell>
          <cell r="I382">
            <v>37.32</v>
          </cell>
        </row>
        <row r="383">
          <cell r="A383" t="str">
            <v>301727</v>
          </cell>
          <cell r="B383" t="str">
            <v>Librarian I</v>
          </cell>
          <cell r="C383">
            <v>56</v>
          </cell>
          <cell r="D383">
            <v>51737.72195657374</v>
          </cell>
          <cell r="E383">
            <v>64677.454787749128</v>
          </cell>
          <cell r="F383">
            <v>77617.187618924523</v>
          </cell>
          <cell r="G383">
            <v>24.87</v>
          </cell>
          <cell r="H383">
            <v>31.09</v>
          </cell>
          <cell r="I383">
            <v>37.32</v>
          </cell>
        </row>
        <row r="384">
          <cell r="A384" t="str">
            <v>301728</v>
          </cell>
          <cell r="B384" t="str">
            <v>Librarian II</v>
          </cell>
          <cell r="C384">
            <v>58</v>
          </cell>
          <cell r="D384">
            <v>54356.944130625277</v>
          </cell>
          <cell r="E384">
            <v>67951.750936378914</v>
          </cell>
          <cell r="F384">
            <v>81546.557742132558</v>
          </cell>
          <cell r="G384">
            <v>26.13</v>
          </cell>
          <cell r="H384">
            <v>32.67</v>
          </cell>
          <cell r="I384">
            <v>39.21</v>
          </cell>
        </row>
        <row r="385">
          <cell r="A385" t="str">
            <v>001740</v>
          </cell>
          <cell r="B385" t="str">
            <v>Library Acquisition Specialist</v>
          </cell>
          <cell r="C385">
            <v>45</v>
          </cell>
          <cell r="D385">
            <v>39431.634830639487</v>
          </cell>
          <cell r="E385">
            <v>49293.584690612304</v>
          </cell>
          <cell r="F385">
            <v>59155.534550585115</v>
          </cell>
          <cell r="G385">
            <v>18.96</v>
          </cell>
          <cell r="H385">
            <v>23.7</v>
          </cell>
          <cell r="I385">
            <v>28.44</v>
          </cell>
        </row>
        <row r="386">
          <cell r="A386" t="str">
            <v>001742</v>
          </cell>
          <cell r="B386" t="str">
            <v>Library Assistant</v>
          </cell>
          <cell r="C386">
            <v>37</v>
          </cell>
          <cell r="D386">
            <v>32363.379068801449</v>
          </cell>
          <cell r="E386">
            <v>40457.540597904786</v>
          </cell>
          <cell r="F386">
            <v>48551.702127008124</v>
          </cell>
          <cell r="G386">
            <v>15.56</v>
          </cell>
          <cell r="H386">
            <v>19.45</v>
          </cell>
          <cell r="I386">
            <v>23.34</v>
          </cell>
        </row>
        <row r="387">
          <cell r="A387" t="str">
            <v>101701</v>
          </cell>
          <cell r="B387" t="str">
            <v>Library Director</v>
          </cell>
          <cell r="C387" t="str">
            <v>GM17</v>
          </cell>
          <cell r="D387">
            <v>121330</v>
          </cell>
          <cell r="E387">
            <v>151662.5</v>
          </cell>
          <cell r="F387">
            <v>181995</v>
          </cell>
          <cell r="G387">
            <v>58.33</v>
          </cell>
          <cell r="H387">
            <v>72.91</v>
          </cell>
          <cell r="I387">
            <v>87.5</v>
          </cell>
        </row>
        <row r="388">
          <cell r="A388" t="str">
            <v>301709</v>
          </cell>
          <cell r="B388" t="str">
            <v>Library Manager</v>
          </cell>
          <cell r="C388">
            <v>66</v>
          </cell>
          <cell r="D388">
            <v>66228.658228538523</v>
          </cell>
          <cell r="E388">
            <v>82792.610231756305</v>
          </cell>
          <cell r="F388">
            <v>99356.562234974088</v>
          </cell>
          <cell r="G388">
            <v>31.84</v>
          </cell>
          <cell r="H388">
            <v>39.799999999999997</v>
          </cell>
          <cell r="I388">
            <v>47.77</v>
          </cell>
        </row>
        <row r="389">
          <cell r="A389" t="str">
            <v>101752</v>
          </cell>
          <cell r="B389" t="str">
            <v>Library Page</v>
          </cell>
          <cell r="C389">
            <v>26</v>
          </cell>
          <cell r="D389">
            <v>24665.58049072346</v>
          </cell>
          <cell r="E389">
            <v>30834.503466182388</v>
          </cell>
          <cell r="F389">
            <v>37003.426441641321</v>
          </cell>
          <cell r="G389">
            <v>11.86</v>
          </cell>
          <cell r="H389">
            <v>14.82</v>
          </cell>
          <cell r="I389">
            <v>17.79</v>
          </cell>
        </row>
        <row r="390">
          <cell r="A390" t="str">
            <v>001745</v>
          </cell>
          <cell r="B390" t="str">
            <v>Library Services Clerk</v>
          </cell>
          <cell r="C390">
            <v>32</v>
          </cell>
          <cell r="D390">
            <v>28604.511351492267</v>
          </cell>
          <cell r="E390">
            <v>35758.570723594261</v>
          </cell>
          <cell r="F390">
            <v>42912.630095696251</v>
          </cell>
          <cell r="G390">
            <v>13.75</v>
          </cell>
          <cell r="H390">
            <v>17.190000000000001</v>
          </cell>
          <cell r="I390">
            <v>20.63</v>
          </cell>
        </row>
        <row r="391">
          <cell r="A391" t="str">
            <v>301718</v>
          </cell>
          <cell r="B391" t="str">
            <v>Library Supervisor</v>
          </cell>
          <cell r="C391">
            <v>60</v>
          </cell>
          <cell r="D391">
            <v>57108.764427238173</v>
          </cell>
          <cell r="E391">
            <v>71391.808327533086</v>
          </cell>
          <cell r="F391">
            <v>85674.852227828</v>
          </cell>
          <cell r="G391">
            <v>27.46</v>
          </cell>
          <cell r="H391">
            <v>34.32</v>
          </cell>
          <cell r="I391">
            <v>41.19</v>
          </cell>
        </row>
        <row r="392">
          <cell r="A392" t="str">
            <v>000113</v>
          </cell>
          <cell r="B392" t="str">
            <v>License and Permit Specialist</v>
          </cell>
          <cell r="C392">
            <v>42</v>
          </cell>
          <cell r="D392">
            <v>36616.192875334484</v>
          </cell>
          <cell r="E392">
            <v>45773.993705825342</v>
          </cell>
          <cell r="F392">
            <v>54931.794536316193</v>
          </cell>
          <cell r="G392">
            <v>17.600000000000001</v>
          </cell>
          <cell r="H392">
            <v>22.01</v>
          </cell>
          <cell r="I392">
            <v>26.41</v>
          </cell>
        </row>
        <row r="393">
          <cell r="A393" t="str">
            <v>302126</v>
          </cell>
          <cell r="B393" t="str">
            <v>License and Permit Supervisor</v>
          </cell>
          <cell r="C393">
            <v>57</v>
          </cell>
          <cell r="D393">
            <v>53031.165005488081</v>
          </cell>
          <cell r="E393">
            <v>66294.391157442849</v>
          </cell>
          <cell r="F393">
            <v>79557.617309397625</v>
          </cell>
          <cell r="G393">
            <v>25.5</v>
          </cell>
          <cell r="H393">
            <v>31.87</v>
          </cell>
          <cell r="I393">
            <v>38.25</v>
          </cell>
        </row>
        <row r="394">
          <cell r="A394" t="str">
            <v>106240</v>
          </cell>
          <cell r="B394" t="str">
            <v>Lifeguard</v>
          </cell>
          <cell r="C394">
            <v>35</v>
          </cell>
          <cell r="D394">
            <v>30803.930107128093</v>
          </cell>
          <cell r="E394">
            <v>38508.069575638117</v>
          </cell>
          <cell r="F394">
            <v>46212.209044148134</v>
          </cell>
          <cell r="G394">
            <v>14.81</v>
          </cell>
          <cell r="H394">
            <v>18.510000000000002</v>
          </cell>
          <cell r="I394">
            <v>22.22</v>
          </cell>
        </row>
        <row r="395">
          <cell r="A395" t="str">
            <v>005222</v>
          </cell>
          <cell r="B395" t="str">
            <v>Light Equipment Operator</v>
          </cell>
          <cell r="C395">
            <v>37</v>
          </cell>
          <cell r="D395">
            <v>32363.379068801449</v>
          </cell>
          <cell r="E395">
            <v>40457.540597904786</v>
          </cell>
          <cell r="F395">
            <v>48551.702127008124</v>
          </cell>
          <cell r="G395">
            <v>15.56</v>
          </cell>
          <cell r="H395">
            <v>19.45</v>
          </cell>
          <cell r="I395">
            <v>23.34</v>
          </cell>
        </row>
        <row r="396">
          <cell r="A396" t="str">
            <v>000120</v>
          </cell>
          <cell r="B396" t="str">
            <v>Mail Courier</v>
          </cell>
          <cell r="C396">
            <v>34</v>
          </cell>
          <cell r="D396">
            <v>30052.614738661556</v>
          </cell>
          <cell r="E396">
            <v>37568.84836647621</v>
          </cell>
          <cell r="F396">
            <v>45085.081994290864</v>
          </cell>
          <cell r="G396">
            <v>14.45</v>
          </cell>
          <cell r="H396">
            <v>18.059999999999999</v>
          </cell>
          <cell r="I396">
            <v>21.68</v>
          </cell>
        </row>
        <row r="397">
          <cell r="A397" t="str">
            <v>305524</v>
          </cell>
          <cell r="B397" t="str">
            <v>Maintenance Chief</v>
          </cell>
          <cell r="C397">
            <v>59</v>
          </cell>
          <cell r="D397">
            <v>55715.867733890904</v>
          </cell>
          <cell r="E397">
            <v>69650.544709788373</v>
          </cell>
          <cell r="F397">
            <v>83585.221685685858</v>
          </cell>
          <cell r="G397">
            <v>26.79</v>
          </cell>
          <cell r="H397">
            <v>33.49</v>
          </cell>
          <cell r="I397">
            <v>40.19</v>
          </cell>
        </row>
        <row r="398">
          <cell r="A398" t="str">
            <v>005530</v>
          </cell>
          <cell r="B398" t="str">
            <v>Maintenance Leader</v>
          </cell>
          <cell r="C398">
            <v>49</v>
          </cell>
          <cell r="D398">
            <v>43525.146824477582</v>
          </cell>
          <cell r="E398">
            <v>54410.894206612982</v>
          </cell>
          <cell r="F398">
            <v>65296.641588748389</v>
          </cell>
          <cell r="G398">
            <v>20.93</v>
          </cell>
          <cell r="H398">
            <v>26.16</v>
          </cell>
          <cell r="I398">
            <v>31.39</v>
          </cell>
        </row>
        <row r="399">
          <cell r="A399" t="str">
            <v>006118</v>
          </cell>
          <cell r="B399" t="str">
            <v>Maintenance Mechanic</v>
          </cell>
          <cell r="C399">
            <v>47</v>
          </cell>
          <cell r="D399">
            <v>41427.861343940604</v>
          </cell>
          <cell r="E399">
            <v>51789.072415574541</v>
          </cell>
          <cell r="F399">
            <v>62150.283487208471</v>
          </cell>
          <cell r="G399">
            <v>19.920000000000002</v>
          </cell>
          <cell r="H399">
            <v>24.9</v>
          </cell>
          <cell r="I399">
            <v>29.88</v>
          </cell>
        </row>
        <row r="400">
          <cell r="A400" t="str">
            <v>005525</v>
          </cell>
          <cell r="B400" t="str">
            <v>Maintenance Supervisor</v>
          </cell>
          <cell r="C400">
            <v>59</v>
          </cell>
          <cell r="D400">
            <v>55715.867733890904</v>
          </cell>
          <cell r="E400">
            <v>69650.544709788373</v>
          </cell>
          <cell r="F400">
            <v>83585.221685685858</v>
          </cell>
          <cell r="G400">
            <v>26.79</v>
          </cell>
          <cell r="H400">
            <v>33.49</v>
          </cell>
          <cell r="I400">
            <v>40.19</v>
          </cell>
        </row>
        <row r="401">
          <cell r="A401" t="str">
            <v>005230</v>
          </cell>
          <cell r="B401" t="str">
            <v>Maintenance Worker</v>
          </cell>
          <cell r="C401">
            <v>34</v>
          </cell>
          <cell r="D401">
            <v>30052.614738661556</v>
          </cell>
          <cell r="E401">
            <v>37568.84836647621</v>
          </cell>
          <cell r="F401">
            <v>45085.081994290864</v>
          </cell>
          <cell r="G401">
            <v>14.45</v>
          </cell>
          <cell r="H401">
            <v>18.059999999999999</v>
          </cell>
          <cell r="I401">
            <v>21.68</v>
          </cell>
        </row>
        <row r="402">
          <cell r="A402" t="str">
            <v>101316</v>
          </cell>
          <cell r="B402" t="str">
            <v>Management Analyst</v>
          </cell>
          <cell r="C402">
            <v>65</v>
          </cell>
          <cell r="D402">
            <v>64613.325101013201</v>
          </cell>
          <cell r="E402">
            <v>80773.278274884215</v>
          </cell>
          <cell r="F402">
            <v>96933.231448755221</v>
          </cell>
          <cell r="G402">
            <v>31.06</v>
          </cell>
          <cell r="H402">
            <v>38.83</v>
          </cell>
          <cell r="I402">
            <v>46.6</v>
          </cell>
        </row>
        <row r="403">
          <cell r="A403" t="str">
            <v>301316</v>
          </cell>
          <cell r="B403" t="str">
            <v>Management Analyst</v>
          </cell>
          <cell r="C403">
            <v>65</v>
          </cell>
          <cell r="D403">
            <v>64613.325101013201</v>
          </cell>
          <cell r="E403">
            <v>80773.278274884215</v>
          </cell>
          <cell r="F403">
            <v>96933.231448755221</v>
          </cell>
          <cell r="G403">
            <v>31.06</v>
          </cell>
          <cell r="H403">
            <v>38.83</v>
          </cell>
          <cell r="I403">
            <v>46.6</v>
          </cell>
        </row>
        <row r="404">
          <cell r="A404" t="str">
            <v>109107</v>
          </cell>
          <cell r="B404" t="str">
            <v>Manager, Resiliency and Climate Change</v>
          </cell>
          <cell r="C404" t="str">
            <v>GM14</v>
          </cell>
          <cell r="D404">
            <v>84248.666666666672</v>
          </cell>
          <cell r="E404">
            <v>107206.42833333334</v>
          </cell>
          <cell r="F404">
            <v>130164.19</v>
          </cell>
          <cell r="G404">
            <v>40.5</v>
          </cell>
          <cell r="H404">
            <v>51.54</v>
          </cell>
          <cell r="I404">
            <v>62.58</v>
          </cell>
        </row>
        <row r="405">
          <cell r="A405" t="str">
            <v>101805</v>
          </cell>
          <cell r="B405" t="str">
            <v>Marketing and Community Events Manager</v>
          </cell>
          <cell r="C405" t="str">
            <v>GM14</v>
          </cell>
          <cell r="D405">
            <v>84248.666666666672</v>
          </cell>
          <cell r="E405">
            <v>107206.42833333334</v>
          </cell>
          <cell r="F405">
            <v>130164.19</v>
          </cell>
          <cell r="G405">
            <v>40.5</v>
          </cell>
          <cell r="H405">
            <v>51.54</v>
          </cell>
          <cell r="I405">
            <v>62.58</v>
          </cell>
        </row>
        <row r="406">
          <cell r="A406" t="str">
            <v>101132</v>
          </cell>
          <cell r="B406" t="str">
            <v>Marketing Coordinator</v>
          </cell>
          <cell r="C406">
            <v>56</v>
          </cell>
          <cell r="D406">
            <v>51737.72195657374</v>
          </cell>
          <cell r="E406">
            <v>64677.454787749128</v>
          </cell>
          <cell r="F406">
            <v>77617.187618924523</v>
          </cell>
          <cell r="G406">
            <v>24.87</v>
          </cell>
          <cell r="H406">
            <v>31.09</v>
          </cell>
          <cell r="I406">
            <v>37.32</v>
          </cell>
        </row>
        <row r="407">
          <cell r="A407" t="str">
            <v>005334</v>
          </cell>
          <cell r="B407" t="str">
            <v>Master Fleet Mechanic</v>
          </cell>
          <cell r="C407">
            <v>50</v>
          </cell>
          <cell r="D407">
            <v>44613.275495089518</v>
          </cell>
          <cell r="E407">
            <v>55771.166561778307</v>
          </cell>
          <cell r="F407">
            <v>66929.057628467097</v>
          </cell>
          <cell r="G407">
            <v>21.45</v>
          </cell>
          <cell r="H407">
            <v>26.81</v>
          </cell>
          <cell r="I407">
            <v>32.18</v>
          </cell>
        </row>
        <row r="408">
          <cell r="A408" t="str">
            <v>101101</v>
          </cell>
          <cell r="B408" t="str">
            <v>Mayor</v>
          </cell>
          <cell r="C408">
            <v>9995</v>
          </cell>
        </row>
        <row r="409">
          <cell r="A409" t="str">
            <v>101158</v>
          </cell>
          <cell r="B409" t="str">
            <v>Mayor's Aide</v>
          </cell>
          <cell r="C409">
            <v>46</v>
          </cell>
          <cell r="D409">
            <v>40417.425701405467</v>
          </cell>
          <cell r="E409">
            <v>50525.924307877605</v>
          </cell>
          <cell r="F409">
            <v>60634.422914349736</v>
          </cell>
          <cell r="G409">
            <v>19.43</v>
          </cell>
          <cell r="H409">
            <v>24.29</v>
          </cell>
          <cell r="I409">
            <v>29.15</v>
          </cell>
        </row>
        <row r="410">
          <cell r="A410" t="str">
            <v>002137</v>
          </cell>
          <cell r="B410" t="str">
            <v>Mechanical Inspector</v>
          </cell>
          <cell r="C410">
            <v>61</v>
          </cell>
          <cell r="D410">
            <v>58536.483537919121</v>
          </cell>
          <cell r="E410">
            <v>73176.603535721399</v>
          </cell>
          <cell r="F410">
            <v>87816.723533523691</v>
          </cell>
          <cell r="G410">
            <v>28.14</v>
          </cell>
          <cell r="H410">
            <v>35.18</v>
          </cell>
          <cell r="I410">
            <v>42.22</v>
          </cell>
        </row>
        <row r="411">
          <cell r="A411" t="str">
            <v>002133</v>
          </cell>
          <cell r="B411" t="str">
            <v>Mechanical Inspector in Training</v>
          </cell>
          <cell r="C411">
            <v>59</v>
          </cell>
          <cell r="D411">
            <v>55715.867733890904</v>
          </cell>
          <cell r="E411">
            <v>69650.544709788373</v>
          </cell>
          <cell r="F411">
            <v>83585.221685685858</v>
          </cell>
          <cell r="G411">
            <v>26.79</v>
          </cell>
          <cell r="H411">
            <v>33.49</v>
          </cell>
          <cell r="I411">
            <v>40.19</v>
          </cell>
        </row>
        <row r="412">
          <cell r="A412" t="str">
            <v>002144</v>
          </cell>
          <cell r="B412" t="str">
            <v>Mechanical Plans Examiner I</v>
          </cell>
          <cell r="C412">
            <v>63</v>
          </cell>
          <cell r="D412">
            <v>61499.893017026261</v>
          </cell>
          <cell r="E412">
            <v>76881.169089717296</v>
          </cell>
          <cell r="F412">
            <v>92262.445162408316</v>
          </cell>
          <cell r="G412">
            <v>29.57</v>
          </cell>
          <cell r="H412">
            <v>36.96</v>
          </cell>
          <cell r="I412">
            <v>44.36</v>
          </cell>
        </row>
        <row r="413">
          <cell r="A413" t="str">
            <v>002145</v>
          </cell>
          <cell r="B413" t="str">
            <v>Mechanical Plans Examiner II</v>
          </cell>
          <cell r="C413">
            <v>66</v>
          </cell>
          <cell r="D413">
            <v>66228.658228538523</v>
          </cell>
          <cell r="E413">
            <v>82792.610231756305</v>
          </cell>
          <cell r="F413">
            <v>99356.562234974088</v>
          </cell>
          <cell r="G413">
            <v>31.84</v>
          </cell>
          <cell r="H413">
            <v>39.799999999999997</v>
          </cell>
          <cell r="I413">
            <v>47.77</v>
          </cell>
        </row>
        <row r="414">
          <cell r="A414" t="str">
            <v>002152</v>
          </cell>
          <cell r="B414" t="str">
            <v>Mechanical Plans Examiner in Training</v>
          </cell>
          <cell r="C414">
            <v>61</v>
          </cell>
          <cell r="D414">
            <v>58536.483537919121</v>
          </cell>
          <cell r="E414">
            <v>73176.603535721399</v>
          </cell>
          <cell r="F414">
            <v>87816.723533523691</v>
          </cell>
          <cell r="G414">
            <v>28.14</v>
          </cell>
          <cell r="H414">
            <v>35.18</v>
          </cell>
          <cell r="I414">
            <v>42.22</v>
          </cell>
        </row>
        <row r="415">
          <cell r="A415" t="str">
            <v>001946</v>
          </cell>
          <cell r="B415" t="str">
            <v>Meter Service Technician I</v>
          </cell>
          <cell r="C415">
            <v>38</v>
          </cell>
          <cell r="D415">
            <v>33172.463545521481</v>
          </cell>
          <cell r="E415">
            <v>41468.979112852401</v>
          </cell>
          <cell r="F415">
            <v>49765.494680183321</v>
          </cell>
          <cell r="G415">
            <v>15.95</v>
          </cell>
          <cell r="H415">
            <v>19.940000000000001</v>
          </cell>
          <cell r="I415">
            <v>23.93</v>
          </cell>
        </row>
        <row r="416">
          <cell r="A416" t="str">
            <v>001947</v>
          </cell>
          <cell r="B416" t="str">
            <v>Meter Service Technician II</v>
          </cell>
          <cell r="C416">
            <v>43</v>
          </cell>
          <cell r="D416">
            <v>37531.59769721784</v>
          </cell>
          <cell r="E416">
            <v>46918.343548470963</v>
          </cell>
          <cell r="F416">
            <v>56305.089399724093</v>
          </cell>
          <cell r="G416">
            <v>18.04</v>
          </cell>
          <cell r="H416">
            <v>22.56</v>
          </cell>
          <cell r="I416">
            <v>27.07</v>
          </cell>
        </row>
        <row r="417">
          <cell r="A417" t="str">
            <v>001948</v>
          </cell>
          <cell r="B417" t="str">
            <v>Meter Service Technician III</v>
          </cell>
          <cell r="C417">
            <v>48</v>
          </cell>
          <cell r="D417">
            <v>42463.557877539111</v>
          </cell>
          <cell r="E417">
            <v>53083.7992259639</v>
          </cell>
          <cell r="F417">
            <v>63704.04057438868</v>
          </cell>
          <cell r="G417">
            <v>20.420000000000002</v>
          </cell>
          <cell r="H417">
            <v>25.52</v>
          </cell>
          <cell r="I417">
            <v>30.63</v>
          </cell>
        </row>
        <row r="418">
          <cell r="A418" t="str">
            <v>009141</v>
          </cell>
          <cell r="B418" t="str">
            <v>Microbiologist</v>
          </cell>
          <cell r="C418">
            <v>51</v>
          </cell>
          <cell r="D418">
            <v>45728.607382466755</v>
          </cell>
          <cell r="E418">
            <v>57165.445725822763</v>
          </cell>
          <cell r="F418">
            <v>68602.284069178771</v>
          </cell>
          <cell r="G418">
            <v>21.98</v>
          </cell>
          <cell r="H418">
            <v>27.48</v>
          </cell>
          <cell r="I418">
            <v>32.979999999999997</v>
          </cell>
        </row>
        <row r="419">
          <cell r="A419" t="str">
            <v>101133</v>
          </cell>
          <cell r="B419" t="str">
            <v>MRT Program Coordinator</v>
          </cell>
          <cell r="C419">
            <v>58</v>
          </cell>
          <cell r="D419">
            <v>54356.944130625277</v>
          </cell>
          <cell r="E419">
            <v>67951.750936378914</v>
          </cell>
          <cell r="F419">
            <v>81546.557742132558</v>
          </cell>
          <cell r="G419">
            <v>26.13</v>
          </cell>
          <cell r="H419">
            <v>32.67</v>
          </cell>
          <cell r="I419">
            <v>39.21</v>
          </cell>
        </row>
        <row r="420">
          <cell r="A420" t="str">
            <v>301506</v>
          </cell>
          <cell r="B420" t="str">
            <v>Multi-Media Senior Producer</v>
          </cell>
          <cell r="C420">
            <v>56</v>
          </cell>
          <cell r="D420">
            <v>51737.72195657374</v>
          </cell>
          <cell r="E420">
            <v>64677.454787749128</v>
          </cell>
          <cell r="F420">
            <v>77617.187618924523</v>
          </cell>
          <cell r="G420">
            <v>24.87</v>
          </cell>
          <cell r="H420">
            <v>31.09</v>
          </cell>
          <cell r="I420">
            <v>37.32</v>
          </cell>
        </row>
        <row r="421">
          <cell r="A421" t="str">
            <v>301507</v>
          </cell>
          <cell r="B421" t="str">
            <v>Multi-Media Senior Producer/On-Air Host</v>
          </cell>
          <cell r="C421">
            <v>56</v>
          </cell>
          <cell r="D421">
            <v>51737.72195657374</v>
          </cell>
          <cell r="E421">
            <v>64677.454787749128</v>
          </cell>
          <cell r="F421">
            <v>77617.187618924523</v>
          </cell>
          <cell r="G421">
            <v>24.87</v>
          </cell>
          <cell r="H421">
            <v>31.09</v>
          </cell>
          <cell r="I421">
            <v>37.32</v>
          </cell>
        </row>
        <row r="422">
          <cell r="A422" t="str">
            <v>009160</v>
          </cell>
          <cell r="B422" t="str">
            <v>Nature Center Education Assistant</v>
          </cell>
          <cell r="C422">
            <v>35</v>
          </cell>
          <cell r="D422">
            <v>30803.930107128093</v>
          </cell>
          <cell r="E422">
            <v>38508.069575638117</v>
          </cell>
          <cell r="F422">
            <v>46212.209044148134</v>
          </cell>
          <cell r="G422">
            <v>14.81</v>
          </cell>
          <cell r="H422">
            <v>18.510000000000002</v>
          </cell>
          <cell r="I422">
            <v>22.22</v>
          </cell>
        </row>
        <row r="423">
          <cell r="A423" t="str">
            <v>306226</v>
          </cell>
          <cell r="B423" t="str">
            <v>Nature Center Program Coordinator</v>
          </cell>
          <cell r="C423">
            <v>52</v>
          </cell>
          <cell r="D423">
            <v>46871.822567028423</v>
          </cell>
          <cell r="E423">
            <v>58594.581868968322</v>
          </cell>
          <cell r="F423">
            <v>70317.341170908228</v>
          </cell>
          <cell r="G423">
            <v>22.53</v>
          </cell>
          <cell r="H423">
            <v>28.17</v>
          </cell>
          <cell r="I423">
            <v>33.81</v>
          </cell>
        </row>
        <row r="424">
          <cell r="A424" t="str">
            <v>104319</v>
          </cell>
          <cell r="B424" t="str">
            <v>Neighborhood Coordinator</v>
          </cell>
          <cell r="C424">
            <v>54</v>
          </cell>
          <cell r="D424">
            <v>49244.70858448423</v>
          </cell>
          <cell r="E424">
            <v>61560.932576084844</v>
          </cell>
          <cell r="F424">
            <v>73877.156567685452</v>
          </cell>
          <cell r="G424">
            <v>23.68</v>
          </cell>
          <cell r="H424">
            <v>29.6</v>
          </cell>
          <cell r="I424">
            <v>35.520000000000003</v>
          </cell>
        </row>
        <row r="425">
          <cell r="A425" t="str">
            <v>101143</v>
          </cell>
          <cell r="B425" t="str">
            <v>Neighborhood Liaison</v>
          </cell>
          <cell r="C425">
            <v>46</v>
          </cell>
          <cell r="D425">
            <v>40417.425701405467</v>
          </cell>
          <cell r="E425">
            <v>50525.924307877605</v>
          </cell>
          <cell r="F425">
            <v>60634.422914349736</v>
          </cell>
          <cell r="G425">
            <v>19.43</v>
          </cell>
          <cell r="H425">
            <v>24.29</v>
          </cell>
          <cell r="I425">
            <v>29.15</v>
          </cell>
        </row>
        <row r="426">
          <cell r="A426" t="str">
            <v>101124</v>
          </cell>
          <cell r="B426" t="str">
            <v>Neighborhood Services and Engagement Manager</v>
          </cell>
          <cell r="C426" t="str">
            <v>GM14</v>
          </cell>
          <cell r="D426">
            <v>84248.666666666672</v>
          </cell>
          <cell r="E426">
            <v>107206.42833333334</v>
          </cell>
          <cell r="F426">
            <v>130164.19</v>
          </cell>
          <cell r="G426">
            <v>40.5</v>
          </cell>
          <cell r="H426">
            <v>51.54</v>
          </cell>
          <cell r="I426">
            <v>62.58</v>
          </cell>
        </row>
        <row r="427">
          <cell r="A427" t="str">
            <v>101165</v>
          </cell>
          <cell r="B427" t="str">
            <v>Neighborhood Services Coordinator</v>
          </cell>
          <cell r="C427">
            <v>57</v>
          </cell>
          <cell r="D427">
            <v>53031.165005488081</v>
          </cell>
          <cell r="E427">
            <v>66294.391157442849</v>
          </cell>
          <cell r="F427">
            <v>79557.617309397625</v>
          </cell>
          <cell r="G427">
            <v>25.5</v>
          </cell>
          <cell r="H427">
            <v>31.87</v>
          </cell>
          <cell r="I427">
            <v>38.25</v>
          </cell>
        </row>
        <row r="428">
          <cell r="A428" t="str">
            <v>301420</v>
          </cell>
          <cell r="B428" t="str">
            <v>Network Administrator I</v>
          </cell>
          <cell r="C428">
            <v>62</v>
          </cell>
          <cell r="D428">
            <v>59999.895626367092</v>
          </cell>
          <cell r="E428">
            <v>75006.01862411444</v>
          </cell>
          <cell r="F428">
            <v>90012.141621861781</v>
          </cell>
          <cell r="G428">
            <v>28.85</v>
          </cell>
          <cell r="H428">
            <v>36.06</v>
          </cell>
          <cell r="I428">
            <v>43.28</v>
          </cell>
        </row>
        <row r="429">
          <cell r="A429" t="str">
            <v>301449</v>
          </cell>
          <cell r="B429" t="str">
            <v>Network Administrator II</v>
          </cell>
          <cell r="C429">
            <v>64</v>
          </cell>
          <cell r="D429">
            <v>63037.390342451909</v>
          </cell>
          <cell r="E429">
            <v>78803.198316960217</v>
          </cell>
          <cell r="F429">
            <v>94569.006291468511</v>
          </cell>
          <cell r="G429">
            <v>30.31</v>
          </cell>
          <cell r="H429">
            <v>37.89</v>
          </cell>
          <cell r="I429">
            <v>45.47</v>
          </cell>
        </row>
        <row r="430">
          <cell r="A430" t="str">
            <v>301450</v>
          </cell>
          <cell r="B430" t="str">
            <v>Network Administrator III</v>
          </cell>
          <cell r="C430">
            <v>66</v>
          </cell>
          <cell r="D430">
            <v>66228.658228538523</v>
          </cell>
          <cell r="E430">
            <v>82792.610231756305</v>
          </cell>
          <cell r="F430">
            <v>99356.562234974088</v>
          </cell>
          <cell r="G430">
            <v>31.84</v>
          </cell>
          <cell r="H430">
            <v>39.799999999999997</v>
          </cell>
          <cell r="I430">
            <v>47.77</v>
          </cell>
        </row>
        <row r="431">
          <cell r="A431" t="str">
            <v>200104</v>
          </cell>
          <cell r="B431" t="str">
            <v>Office Administrator</v>
          </cell>
          <cell r="C431">
            <v>53</v>
          </cell>
          <cell r="D431">
            <v>48043.61813120413</v>
          </cell>
          <cell r="E431">
            <v>60059.446415692531</v>
          </cell>
          <cell r="F431">
            <v>72075.274700180933</v>
          </cell>
          <cell r="G431">
            <v>23.1</v>
          </cell>
          <cell r="H431">
            <v>28.87</v>
          </cell>
          <cell r="I431">
            <v>34.65</v>
          </cell>
        </row>
        <row r="432">
          <cell r="A432" t="str">
            <v>200103</v>
          </cell>
          <cell r="B432" t="str">
            <v>Office Supervisor</v>
          </cell>
          <cell r="C432">
            <v>48</v>
          </cell>
          <cell r="D432">
            <v>42463.557877539111</v>
          </cell>
          <cell r="E432">
            <v>53083.7992259639</v>
          </cell>
          <cell r="F432">
            <v>63704.04057438868</v>
          </cell>
          <cell r="G432">
            <v>20.420000000000002</v>
          </cell>
          <cell r="H432">
            <v>25.52</v>
          </cell>
          <cell r="I432">
            <v>30.63</v>
          </cell>
        </row>
        <row r="433">
          <cell r="A433" t="str">
            <v>002139</v>
          </cell>
          <cell r="B433" t="str">
            <v>One and Two Family Inspector</v>
          </cell>
          <cell r="C433">
            <v>61</v>
          </cell>
          <cell r="D433">
            <v>58536.483537919121</v>
          </cell>
          <cell r="E433">
            <v>73176.603535721399</v>
          </cell>
          <cell r="F433">
            <v>87816.723533523691</v>
          </cell>
          <cell r="G433">
            <v>28.14</v>
          </cell>
          <cell r="H433">
            <v>35.18</v>
          </cell>
          <cell r="I433">
            <v>42.22</v>
          </cell>
        </row>
        <row r="434">
          <cell r="A434" t="str">
            <v>002046</v>
          </cell>
          <cell r="B434" t="str">
            <v>One and Two Family Plans Examiner</v>
          </cell>
          <cell r="C434">
            <v>63</v>
          </cell>
          <cell r="D434">
            <v>61499.893017026261</v>
          </cell>
          <cell r="E434">
            <v>76881.169089717296</v>
          </cell>
          <cell r="F434">
            <v>92262.445162408316</v>
          </cell>
          <cell r="G434">
            <v>29.57</v>
          </cell>
          <cell r="H434">
            <v>36.96</v>
          </cell>
          <cell r="I434">
            <v>44.36</v>
          </cell>
        </row>
        <row r="435">
          <cell r="A435" t="str">
            <v>508702</v>
          </cell>
          <cell r="B435" t="str">
            <v>Operations Captain</v>
          </cell>
          <cell r="C435" t="str">
            <v>0318S</v>
          </cell>
          <cell r="D435">
            <v>84423.52</v>
          </cell>
          <cell r="E435">
            <v>93520.415000000008</v>
          </cell>
          <cell r="F435">
            <v>102617.31</v>
          </cell>
          <cell r="G435">
            <v>40.590000000000003</v>
          </cell>
          <cell r="H435">
            <v>44.96</v>
          </cell>
          <cell r="I435">
            <v>49.34</v>
          </cell>
        </row>
        <row r="436">
          <cell r="A436" t="str">
            <v>508708</v>
          </cell>
          <cell r="B436" t="str">
            <v>Operations Lieutenant</v>
          </cell>
          <cell r="C436" t="str">
            <v>0360S</v>
          </cell>
          <cell r="D436">
            <v>76574.600000000006</v>
          </cell>
          <cell r="E436">
            <v>84825.764999999999</v>
          </cell>
          <cell r="F436">
            <v>93076.93</v>
          </cell>
          <cell r="G436">
            <v>36.81</v>
          </cell>
          <cell r="H436">
            <v>40.78</v>
          </cell>
          <cell r="I436">
            <v>44.75</v>
          </cell>
        </row>
        <row r="437">
          <cell r="A437" t="str">
            <v>301414</v>
          </cell>
          <cell r="B437" t="str">
            <v>Oracle Applications Administrator</v>
          </cell>
          <cell r="C437">
            <v>68</v>
          </cell>
          <cell r="D437">
            <v>69581.484051358275</v>
          </cell>
          <cell r="E437">
            <v>86983.986124738949</v>
          </cell>
          <cell r="F437">
            <v>104386.48819811962</v>
          </cell>
          <cell r="G437">
            <v>33.450000000000003</v>
          </cell>
          <cell r="H437">
            <v>41.82</v>
          </cell>
          <cell r="I437">
            <v>50.19</v>
          </cell>
        </row>
        <row r="438">
          <cell r="A438" t="str">
            <v>005129</v>
          </cell>
          <cell r="B438" t="str">
            <v>Painter</v>
          </cell>
          <cell r="C438">
            <v>36</v>
          </cell>
          <cell r="D438">
            <v>31574.028359806292</v>
          </cell>
          <cell r="E438">
            <v>39470.771315029066</v>
          </cell>
          <cell r="F438">
            <v>47367.514270251835</v>
          </cell>
          <cell r="G438">
            <v>15.18</v>
          </cell>
          <cell r="H438">
            <v>18.98</v>
          </cell>
          <cell r="I438">
            <v>22.77</v>
          </cell>
        </row>
        <row r="439">
          <cell r="A439" t="str">
            <v>308207</v>
          </cell>
          <cell r="B439" t="str">
            <v>PAL &amp; Special Projects Coordinator</v>
          </cell>
          <cell r="C439">
            <v>58</v>
          </cell>
          <cell r="D439">
            <v>54356.944130625277</v>
          </cell>
          <cell r="E439">
            <v>67951.750936378914</v>
          </cell>
          <cell r="F439">
            <v>81546.557742132558</v>
          </cell>
          <cell r="G439">
            <v>26.13</v>
          </cell>
          <cell r="H439">
            <v>32.67</v>
          </cell>
          <cell r="I439">
            <v>39.21</v>
          </cell>
        </row>
        <row r="440">
          <cell r="A440" t="str">
            <v>008105</v>
          </cell>
          <cell r="B440" t="str">
            <v>Parking Account Representative</v>
          </cell>
          <cell r="C440">
            <v>40</v>
          </cell>
          <cell r="D440">
            <v>34851.819512513495</v>
          </cell>
          <cell r="E440">
            <v>43568.346180440545</v>
          </cell>
          <cell r="F440">
            <v>52284.872848367595</v>
          </cell>
          <cell r="G440">
            <v>16.760000000000002</v>
          </cell>
          <cell r="H440">
            <v>20.95</v>
          </cell>
          <cell r="I440">
            <v>25.14</v>
          </cell>
        </row>
        <row r="441">
          <cell r="A441" t="str">
            <v>008110</v>
          </cell>
          <cell r="B441" t="str">
            <v>Parking Enforcement Officer</v>
          </cell>
          <cell r="C441">
            <v>44</v>
          </cell>
          <cell r="D441">
            <v>38469.887639648281</v>
          </cell>
          <cell r="E441">
            <v>48091.302137182734</v>
          </cell>
          <cell r="F441">
            <v>57712.716634717188</v>
          </cell>
          <cell r="G441">
            <v>18.5</v>
          </cell>
          <cell r="H441">
            <v>23.12</v>
          </cell>
          <cell r="I441">
            <v>27.75</v>
          </cell>
        </row>
        <row r="442">
          <cell r="A442" t="str">
            <v>008103</v>
          </cell>
          <cell r="B442" t="str">
            <v>Parking Enforcement Supervisor</v>
          </cell>
          <cell r="C442">
            <v>47</v>
          </cell>
          <cell r="D442">
            <v>41427.861343940604</v>
          </cell>
          <cell r="E442">
            <v>51789.072415574541</v>
          </cell>
          <cell r="F442">
            <v>62150.283487208471</v>
          </cell>
          <cell r="G442">
            <v>19.920000000000002</v>
          </cell>
          <cell r="H442">
            <v>24.9</v>
          </cell>
          <cell r="I442">
            <v>29.88</v>
          </cell>
        </row>
        <row r="443">
          <cell r="A443" t="str">
            <v>305532</v>
          </cell>
          <cell r="B443" t="str">
            <v>Parking Facility Supervisor</v>
          </cell>
          <cell r="C443">
            <v>51</v>
          </cell>
          <cell r="D443">
            <v>45728.607382466755</v>
          </cell>
          <cell r="E443">
            <v>57165.445725822763</v>
          </cell>
          <cell r="F443">
            <v>68602.284069178771</v>
          </cell>
          <cell r="G443">
            <v>21.98</v>
          </cell>
          <cell r="H443">
            <v>27.48</v>
          </cell>
          <cell r="I443">
            <v>32.979999999999997</v>
          </cell>
        </row>
        <row r="444">
          <cell r="A444" t="str">
            <v>008107</v>
          </cell>
          <cell r="B444" t="str">
            <v>Parking Meter Technician</v>
          </cell>
          <cell r="C444">
            <v>37</v>
          </cell>
          <cell r="D444">
            <v>32363.379068801449</v>
          </cell>
          <cell r="E444">
            <v>40457.540597904786</v>
          </cell>
          <cell r="F444">
            <v>48551.702127008124</v>
          </cell>
          <cell r="G444">
            <v>15.56</v>
          </cell>
          <cell r="H444">
            <v>19.45</v>
          </cell>
          <cell r="I444">
            <v>23.34</v>
          </cell>
        </row>
        <row r="445">
          <cell r="A445" t="str">
            <v>305529</v>
          </cell>
          <cell r="B445" t="str">
            <v>Parking Operations Coordinator</v>
          </cell>
          <cell r="C445">
            <v>56</v>
          </cell>
          <cell r="D445">
            <v>51737.72195657374</v>
          </cell>
          <cell r="E445">
            <v>64677.454787749128</v>
          </cell>
          <cell r="F445">
            <v>77617.187618924523</v>
          </cell>
          <cell r="G445">
            <v>24.87</v>
          </cell>
          <cell r="H445">
            <v>31.09</v>
          </cell>
          <cell r="I445">
            <v>37.32</v>
          </cell>
        </row>
        <row r="446">
          <cell r="A446" t="str">
            <v>305831</v>
          </cell>
          <cell r="B446" t="str">
            <v>Parking Operations Superintendent</v>
          </cell>
          <cell r="C446">
            <v>67</v>
          </cell>
          <cell r="D446">
            <v>67884.374684251976</v>
          </cell>
          <cell r="E446">
            <v>84862.425487550208</v>
          </cell>
          <cell r="F446">
            <v>101840.47629084843</v>
          </cell>
          <cell r="G446">
            <v>32.64</v>
          </cell>
          <cell r="H446">
            <v>40.799999999999997</v>
          </cell>
          <cell r="I446">
            <v>48.96</v>
          </cell>
        </row>
        <row r="447">
          <cell r="A447" t="str">
            <v>303533</v>
          </cell>
          <cell r="B447" t="str">
            <v>Parking Security Supervisor</v>
          </cell>
          <cell r="C447">
            <v>51</v>
          </cell>
          <cell r="D447">
            <v>45728.607382466755</v>
          </cell>
          <cell r="E447">
            <v>57165.445725822763</v>
          </cell>
          <cell r="F447">
            <v>68602.284069178771</v>
          </cell>
          <cell r="G447">
            <v>21.98</v>
          </cell>
          <cell r="H447">
            <v>27.48</v>
          </cell>
          <cell r="I447">
            <v>32.979999999999997</v>
          </cell>
        </row>
        <row r="448">
          <cell r="A448" t="str">
            <v>105527</v>
          </cell>
          <cell r="B448" t="str">
            <v>Parking Systems Administrator</v>
          </cell>
          <cell r="C448" t="str">
            <v>GM14</v>
          </cell>
          <cell r="D448">
            <v>84248.666666666672</v>
          </cell>
          <cell r="E448">
            <v>107206.42833333334</v>
          </cell>
          <cell r="F448">
            <v>130164.19</v>
          </cell>
          <cell r="G448">
            <v>40.5</v>
          </cell>
          <cell r="H448">
            <v>51.54</v>
          </cell>
          <cell r="I448">
            <v>62.58</v>
          </cell>
        </row>
        <row r="449">
          <cell r="A449" t="str">
            <v>306101</v>
          </cell>
          <cell r="B449" t="str">
            <v>Parks and Recreation Operations Coordinator</v>
          </cell>
          <cell r="C449">
            <v>61</v>
          </cell>
          <cell r="D449">
            <v>58536.483537919121</v>
          </cell>
          <cell r="E449">
            <v>73176.603535721399</v>
          </cell>
          <cell r="F449">
            <v>87816.723533523691</v>
          </cell>
          <cell r="G449">
            <v>28.14</v>
          </cell>
          <cell r="H449">
            <v>35.18</v>
          </cell>
          <cell r="I449">
            <v>42.22</v>
          </cell>
        </row>
        <row r="450">
          <cell r="A450" t="str">
            <v>006120</v>
          </cell>
          <cell r="B450" t="str">
            <v>Parks Maintenance Fleet Coordinator</v>
          </cell>
          <cell r="C450">
            <v>41</v>
          </cell>
          <cell r="D450">
            <v>35723.115000326332</v>
          </cell>
          <cell r="E450">
            <v>44657.554834951559</v>
          </cell>
          <cell r="F450">
            <v>53591.994669576779</v>
          </cell>
          <cell r="G450">
            <v>17.170000000000002</v>
          </cell>
          <cell r="H450">
            <v>21.47</v>
          </cell>
          <cell r="I450">
            <v>25.77</v>
          </cell>
        </row>
        <row r="451">
          <cell r="A451" t="str">
            <v>105521</v>
          </cell>
          <cell r="B451" t="str">
            <v>Parks Maintenance Operations Manager</v>
          </cell>
          <cell r="C451" t="str">
            <v>GM14</v>
          </cell>
          <cell r="D451">
            <v>84248.666666666672</v>
          </cell>
          <cell r="E451">
            <v>107206.42833333334</v>
          </cell>
          <cell r="F451">
            <v>130164.19</v>
          </cell>
          <cell r="G451">
            <v>40.5</v>
          </cell>
          <cell r="H451">
            <v>51.54</v>
          </cell>
          <cell r="I451">
            <v>62.58</v>
          </cell>
        </row>
        <row r="452">
          <cell r="A452" t="str">
            <v>006133</v>
          </cell>
          <cell r="B452" t="str">
            <v>Parks Maintenance Worker I</v>
          </cell>
          <cell r="C452">
            <v>34</v>
          </cell>
          <cell r="D452">
            <v>30052.614738661556</v>
          </cell>
          <cell r="E452">
            <v>37568.84836647621</v>
          </cell>
          <cell r="F452">
            <v>45085.081994290864</v>
          </cell>
          <cell r="G452">
            <v>14.45</v>
          </cell>
          <cell r="H452">
            <v>18.059999999999999</v>
          </cell>
          <cell r="I452">
            <v>21.68</v>
          </cell>
        </row>
        <row r="453">
          <cell r="A453" t="str">
            <v>006134</v>
          </cell>
          <cell r="B453" t="str">
            <v>Parks Maintenance Worker II</v>
          </cell>
          <cell r="C453">
            <v>40</v>
          </cell>
          <cell r="D453">
            <v>34851.819512513495</v>
          </cell>
          <cell r="E453">
            <v>43568.346180440545</v>
          </cell>
          <cell r="F453">
            <v>52284.872848367595</v>
          </cell>
          <cell r="G453">
            <v>16.760000000000002</v>
          </cell>
          <cell r="H453">
            <v>20.95</v>
          </cell>
          <cell r="I453">
            <v>25.14</v>
          </cell>
        </row>
        <row r="454">
          <cell r="A454" t="str">
            <v>006135</v>
          </cell>
          <cell r="B454" t="str">
            <v>Parks Maintenance Worker III</v>
          </cell>
          <cell r="C454">
            <v>43</v>
          </cell>
          <cell r="D454">
            <v>37531.59769721784</v>
          </cell>
          <cell r="E454">
            <v>46918.343548470963</v>
          </cell>
          <cell r="F454">
            <v>56305.089399724093</v>
          </cell>
          <cell r="G454">
            <v>18.04</v>
          </cell>
          <cell r="H454">
            <v>22.56</v>
          </cell>
          <cell r="I454">
            <v>27.07</v>
          </cell>
        </row>
        <row r="455">
          <cell r="A455" t="str">
            <v>106213</v>
          </cell>
          <cell r="B455" t="str">
            <v>Parks Public Information Officer</v>
          </cell>
          <cell r="C455">
            <v>61</v>
          </cell>
          <cell r="D455">
            <v>58536.483537919121</v>
          </cell>
          <cell r="E455">
            <v>73176.603535721399</v>
          </cell>
          <cell r="F455">
            <v>87816.723533523691</v>
          </cell>
          <cell r="G455">
            <v>28.14</v>
          </cell>
          <cell r="H455">
            <v>35.18</v>
          </cell>
          <cell r="I455">
            <v>42.22</v>
          </cell>
        </row>
        <row r="456">
          <cell r="A456" t="str">
            <v>005412</v>
          </cell>
          <cell r="B456" t="str">
            <v>Pavement Marking Leader</v>
          </cell>
          <cell r="C456">
            <v>46</v>
          </cell>
          <cell r="D456">
            <v>43525.146824477582</v>
          </cell>
          <cell r="E456">
            <v>54410.894206612982</v>
          </cell>
          <cell r="F456">
            <v>65296.641588748389</v>
          </cell>
          <cell r="G456">
            <v>20.93</v>
          </cell>
          <cell r="H456">
            <v>26.16</v>
          </cell>
          <cell r="I456">
            <v>31.39</v>
          </cell>
        </row>
        <row r="457">
          <cell r="A457" t="str">
            <v>204130</v>
          </cell>
          <cell r="B457" t="str">
            <v>Payroll Coordinator</v>
          </cell>
          <cell r="C457">
            <v>51</v>
          </cell>
          <cell r="D457">
            <v>45728.607382466755</v>
          </cell>
          <cell r="E457">
            <v>57165.445725822763</v>
          </cell>
          <cell r="F457">
            <v>68602.284069178771</v>
          </cell>
          <cell r="G457">
            <v>21.98</v>
          </cell>
          <cell r="H457">
            <v>27.48</v>
          </cell>
          <cell r="I457">
            <v>32.979999999999997</v>
          </cell>
        </row>
        <row r="458">
          <cell r="A458" t="str">
            <v>204131</v>
          </cell>
          <cell r="B458" t="str">
            <v>Payroll Specialist</v>
          </cell>
          <cell r="C458">
            <v>41</v>
          </cell>
          <cell r="D458">
            <v>35723.115000326332</v>
          </cell>
          <cell r="E458">
            <v>44657.554834951559</v>
          </cell>
          <cell r="F458">
            <v>53591.994669576779</v>
          </cell>
          <cell r="G458">
            <v>17.170000000000002</v>
          </cell>
          <cell r="H458">
            <v>21.47</v>
          </cell>
          <cell r="I458">
            <v>25.77</v>
          </cell>
        </row>
        <row r="459">
          <cell r="A459" t="str">
            <v>204221</v>
          </cell>
          <cell r="B459" t="str">
            <v>Payroll Supervisor</v>
          </cell>
          <cell r="C459">
            <v>61</v>
          </cell>
          <cell r="D459">
            <v>58536.483537919121</v>
          </cell>
          <cell r="E459">
            <v>73176.603535721399</v>
          </cell>
          <cell r="F459">
            <v>87816.723533523691</v>
          </cell>
          <cell r="G459">
            <v>28.14</v>
          </cell>
          <cell r="H459">
            <v>35.18</v>
          </cell>
          <cell r="I459">
            <v>42.22</v>
          </cell>
        </row>
        <row r="460">
          <cell r="A460" t="str">
            <v>000124</v>
          </cell>
          <cell r="B460" t="str">
            <v>Permit &amp; Tax Specialist I</v>
          </cell>
          <cell r="C460">
            <v>43</v>
          </cell>
          <cell r="D460">
            <v>37531.59769721784</v>
          </cell>
          <cell r="E460">
            <v>46918.343548470963</v>
          </cell>
          <cell r="F460">
            <v>56305.089399724093</v>
          </cell>
          <cell r="G460">
            <v>18.04</v>
          </cell>
          <cell r="H460">
            <v>22.56</v>
          </cell>
          <cell r="I460">
            <v>27.07</v>
          </cell>
        </row>
        <row r="461">
          <cell r="A461" t="str">
            <v>000125</v>
          </cell>
          <cell r="B461" t="str">
            <v>Permit &amp; Tax Specialist II</v>
          </cell>
          <cell r="C461">
            <v>45</v>
          </cell>
          <cell r="D461">
            <v>39431.634830639487</v>
          </cell>
          <cell r="E461">
            <v>49293.584690612304</v>
          </cell>
          <cell r="F461">
            <v>59155.534550585115</v>
          </cell>
          <cell r="G461">
            <v>18.96</v>
          </cell>
          <cell r="H461">
            <v>23.7</v>
          </cell>
          <cell r="I461">
            <v>28.44</v>
          </cell>
        </row>
        <row r="462">
          <cell r="A462" t="str">
            <v>102110</v>
          </cell>
          <cell r="B462" t="str">
            <v>Permitting and Licensing Services Manager</v>
          </cell>
          <cell r="C462" t="str">
            <v>GM14</v>
          </cell>
          <cell r="D462">
            <v>84248.666666666672</v>
          </cell>
          <cell r="E462">
            <v>107206.42833333334</v>
          </cell>
          <cell r="F462">
            <v>130164.19</v>
          </cell>
          <cell r="G462">
            <v>40.5</v>
          </cell>
          <cell r="H462">
            <v>51.54</v>
          </cell>
          <cell r="I462">
            <v>62.58</v>
          </cell>
        </row>
        <row r="463">
          <cell r="A463" t="str">
            <v>301437</v>
          </cell>
          <cell r="B463" t="str">
            <v>Personal Computer Technician I</v>
          </cell>
          <cell r="C463">
            <v>51</v>
          </cell>
          <cell r="D463">
            <v>45728.607382466755</v>
          </cell>
          <cell r="E463">
            <v>57165.445725822763</v>
          </cell>
          <cell r="F463">
            <v>68602.284069178771</v>
          </cell>
          <cell r="G463">
            <v>21.98</v>
          </cell>
          <cell r="H463">
            <v>27.48</v>
          </cell>
          <cell r="I463">
            <v>32.979999999999997</v>
          </cell>
        </row>
        <row r="464">
          <cell r="A464" t="str">
            <v>301452</v>
          </cell>
          <cell r="B464" t="str">
            <v>Personal Computer Technician II</v>
          </cell>
          <cell r="C464">
            <v>53</v>
          </cell>
          <cell r="D464">
            <v>48043.61813120413</v>
          </cell>
          <cell r="E464">
            <v>60059.446415692531</v>
          </cell>
          <cell r="F464">
            <v>72075.274700180933</v>
          </cell>
          <cell r="G464">
            <v>23.1</v>
          </cell>
          <cell r="H464">
            <v>28.87</v>
          </cell>
          <cell r="I464">
            <v>34.65</v>
          </cell>
        </row>
        <row r="465">
          <cell r="A465" t="str">
            <v>301436</v>
          </cell>
          <cell r="B465" t="str">
            <v>Personal Computer Technician III</v>
          </cell>
          <cell r="C465">
            <v>55</v>
          </cell>
          <cell r="D465">
            <v>50475.826299096334</v>
          </cell>
          <cell r="E465">
            <v>63099.955890486963</v>
          </cell>
          <cell r="F465">
            <v>75724.085481877584</v>
          </cell>
          <cell r="G465">
            <v>24.27</v>
          </cell>
          <cell r="H465">
            <v>30.34</v>
          </cell>
          <cell r="I465">
            <v>36.409999999999997</v>
          </cell>
        </row>
        <row r="466">
          <cell r="A466" t="str">
            <v>301451</v>
          </cell>
          <cell r="B466" t="str">
            <v>Personal Computer Technician Trainee</v>
          </cell>
          <cell r="C466">
            <v>49</v>
          </cell>
          <cell r="D466">
            <v>43525.146824477582</v>
          </cell>
          <cell r="E466">
            <v>54410.894206612982</v>
          </cell>
          <cell r="F466">
            <v>65296.641588748389</v>
          </cell>
          <cell r="G466">
            <v>20.93</v>
          </cell>
          <cell r="H466">
            <v>26.16</v>
          </cell>
          <cell r="I466">
            <v>31.39</v>
          </cell>
        </row>
        <row r="467">
          <cell r="A467" t="str">
            <v>307127</v>
          </cell>
          <cell r="B467" t="str">
            <v>Planner</v>
          </cell>
          <cell r="C467">
            <v>57</v>
          </cell>
          <cell r="D467">
            <v>53031.165005488081</v>
          </cell>
          <cell r="E467">
            <v>66294.391157442849</v>
          </cell>
          <cell r="F467">
            <v>79557.617309397625</v>
          </cell>
          <cell r="G467">
            <v>25.5</v>
          </cell>
          <cell r="H467">
            <v>31.87</v>
          </cell>
          <cell r="I467">
            <v>38.25</v>
          </cell>
        </row>
        <row r="468">
          <cell r="A468" t="str">
            <v>107211</v>
          </cell>
          <cell r="B468" t="str">
            <v>Planning and Zoning Administrator</v>
          </cell>
          <cell r="C468" t="str">
            <v>GM14</v>
          </cell>
          <cell r="D468">
            <v>84248.666666666672</v>
          </cell>
          <cell r="E468">
            <v>107206.42833333334</v>
          </cell>
          <cell r="F468">
            <v>130164.19</v>
          </cell>
          <cell r="G468">
            <v>40.5</v>
          </cell>
          <cell r="H468">
            <v>51.54</v>
          </cell>
          <cell r="I468">
            <v>62.58</v>
          </cell>
        </row>
        <row r="469">
          <cell r="A469" t="str">
            <v>107208</v>
          </cell>
          <cell r="B469" t="str">
            <v>Planning Manager</v>
          </cell>
          <cell r="C469" t="str">
            <v>GM14</v>
          </cell>
          <cell r="D469">
            <v>84248.666666666672</v>
          </cell>
          <cell r="E469">
            <v>107206.42833333334</v>
          </cell>
          <cell r="F469">
            <v>130164.19</v>
          </cell>
          <cell r="G469">
            <v>40.5</v>
          </cell>
          <cell r="H469">
            <v>51.54</v>
          </cell>
          <cell r="I469">
            <v>62.58</v>
          </cell>
        </row>
        <row r="470">
          <cell r="A470" t="str">
            <v>007145</v>
          </cell>
          <cell r="B470" t="str">
            <v>Planning Technician</v>
          </cell>
          <cell r="C470">
            <v>39</v>
          </cell>
          <cell r="D470">
            <v>34001.775134159514</v>
          </cell>
          <cell r="E470">
            <v>42505.703590673707</v>
          </cell>
          <cell r="F470">
            <v>51009.632047187901</v>
          </cell>
          <cell r="G470">
            <v>16.350000000000001</v>
          </cell>
          <cell r="H470">
            <v>20.440000000000001</v>
          </cell>
          <cell r="I470">
            <v>24.52</v>
          </cell>
        </row>
        <row r="471">
          <cell r="A471" t="str">
            <v>002129</v>
          </cell>
          <cell r="B471" t="str">
            <v>Plans Review Coordinator</v>
          </cell>
          <cell r="C471">
            <v>59</v>
          </cell>
          <cell r="D471">
            <v>55715.867733890904</v>
          </cell>
          <cell r="E471">
            <v>69650.544709788373</v>
          </cell>
          <cell r="F471">
            <v>83585.221685685858</v>
          </cell>
          <cell r="G471">
            <v>26.79</v>
          </cell>
          <cell r="H471">
            <v>33.49</v>
          </cell>
          <cell r="I471">
            <v>40.19</v>
          </cell>
        </row>
        <row r="472">
          <cell r="A472" t="str">
            <v>002149</v>
          </cell>
          <cell r="B472" t="str">
            <v>Plans Review Librarian</v>
          </cell>
          <cell r="C472">
            <v>51</v>
          </cell>
          <cell r="D472">
            <v>45728.607382466755</v>
          </cell>
          <cell r="E472">
            <v>57165.445725822763</v>
          </cell>
          <cell r="F472">
            <v>68602.284069178771</v>
          </cell>
          <cell r="G472">
            <v>21.98</v>
          </cell>
          <cell r="H472">
            <v>27.48</v>
          </cell>
          <cell r="I472">
            <v>32.979999999999997</v>
          </cell>
        </row>
        <row r="473">
          <cell r="A473" t="str">
            <v>002138</v>
          </cell>
          <cell r="B473" t="str">
            <v>Plumbing Inspector</v>
          </cell>
          <cell r="C473">
            <v>61</v>
          </cell>
          <cell r="D473">
            <v>58536.483537919121</v>
          </cell>
          <cell r="E473">
            <v>73176.603535721399</v>
          </cell>
          <cell r="F473">
            <v>87816.723533523691</v>
          </cell>
          <cell r="G473">
            <v>28.14</v>
          </cell>
          <cell r="H473">
            <v>35.18</v>
          </cell>
          <cell r="I473">
            <v>42.22</v>
          </cell>
        </row>
        <row r="474">
          <cell r="A474" t="str">
            <v>002150</v>
          </cell>
          <cell r="B474" t="str">
            <v>Plumbing Inspector in Training</v>
          </cell>
          <cell r="C474">
            <v>59</v>
          </cell>
          <cell r="D474">
            <v>55715.867733890904</v>
          </cell>
          <cell r="E474">
            <v>69650.544709788373</v>
          </cell>
          <cell r="F474">
            <v>83585.221685685858</v>
          </cell>
          <cell r="G474">
            <v>26.79</v>
          </cell>
          <cell r="H474">
            <v>33.49</v>
          </cell>
          <cell r="I474">
            <v>40.19</v>
          </cell>
        </row>
        <row r="475">
          <cell r="A475" t="str">
            <v>002147</v>
          </cell>
          <cell r="B475" t="str">
            <v>Plumbing Plans Examiner I</v>
          </cell>
          <cell r="C475">
            <v>63</v>
          </cell>
          <cell r="D475">
            <v>61499.893017026261</v>
          </cell>
          <cell r="E475">
            <v>76881.169089717296</v>
          </cell>
          <cell r="F475">
            <v>92262.445162408316</v>
          </cell>
          <cell r="G475">
            <v>29.57</v>
          </cell>
          <cell r="H475">
            <v>36.96</v>
          </cell>
          <cell r="I475">
            <v>44.36</v>
          </cell>
        </row>
        <row r="476">
          <cell r="A476" t="str">
            <v>002148</v>
          </cell>
          <cell r="B476" t="str">
            <v>Plumbing Plans Examiner II</v>
          </cell>
          <cell r="C476">
            <v>66</v>
          </cell>
          <cell r="D476">
            <v>66228.658228538523</v>
          </cell>
          <cell r="E476">
            <v>82792.610231756305</v>
          </cell>
          <cell r="F476">
            <v>99356.562234974088</v>
          </cell>
          <cell r="G476">
            <v>31.84</v>
          </cell>
          <cell r="H476">
            <v>39.799999999999997</v>
          </cell>
          <cell r="I476">
            <v>47.77</v>
          </cell>
        </row>
        <row r="477">
          <cell r="A477" t="str">
            <v>002154</v>
          </cell>
          <cell r="B477" t="str">
            <v>Plumbing Plans Examiner in Training</v>
          </cell>
          <cell r="C477">
            <v>61</v>
          </cell>
          <cell r="D477">
            <v>58536.483537919121</v>
          </cell>
          <cell r="E477">
            <v>73176.603535721399</v>
          </cell>
          <cell r="F477">
            <v>87816.723533523691</v>
          </cell>
          <cell r="G477">
            <v>28.14</v>
          </cell>
          <cell r="H477">
            <v>35.18</v>
          </cell>
          <cell r="I477">
            <v>42.22</v>
          </cell>
        </row>
        <row r="478">
          <cell r="A478" t="str">
            <v>308201</v>
          </cell>
          <cell r="B478" t="str">
            <v>Police Administrative Services Coordinator</v>
          </cell>
          <cell r="C478">
            <v>57</v>
          </cell>
          <cell r="D478">
            <v>53031.165005488081</v>
          </cell>
          <cell r="E478">
            <v>66294.391157442849</v>
          </cell>
          <cell r="F478">
            <v>79557.617309397625</v>
          </cell>
          <cell r="G478">
            <v>25.5</v>
          </cell>
          <cell r="H478">
            <v>31.87</v>
          </cell>
          <cell r="I478">
            <v>38.25</v>
          </cell>
        </row>
        <row r="479">
          <cell r="A479" t="str">
            <v>108216</v>
          </cell>
          <cell r="B479" t="str">
            <v>Police Cadet</v>
          </cell>
          <cell r="C479">
            <v>28</v>
          </cell>
          <cell r="D479">
            <v>25914.275503066332</v>
          </cell>
          <cell r="E479">
            <v>32395.500204157866</v>
          </cell>
          <cell r="F479">
            <v>38876.724905249401</v>
          </cell>
          <cell r="G479">
            <v>12.46</v>
          </cell>
          <cell r="H479">
            <v>15.57</v>
          </cell>
          <cell r="I479">
            <v>18.690000000000001</v>
          </cell>
        </row>
        <row r="480">
          <cell r="A480" t="str">
            <v>108506</v>
          </cell>
          <cell r="B480" t="str">
            <v>Police Captain</v>
          </cell>
          <cell r="C480">
            <v>264</v>
          </cell>
          <cell r="D480">
            <v>115638.39999999999</v>
          </cell>
          <cell r="E480">
            <v>119969.035</v>
          </cell>
          <cell r="F480">
            <v>150529.92000000001</v>
          </cell>
          <cell r="G480">
            <v>55.6</v>
          </cell>
          <cell r="H480">
            <v>57.68</v>
          </cell>
          <cell r="I480">
            <v>72.37</v>
          </cell>
        </row>
        <row r="481">
          <cell r="A481" t="str">
            <v>308203</v>
          </cell>
          <cell r="B481" t="str">
            <v>Police Facilities Supervisor</v>
          </cell>
          <cell r="C481">
            <v>59</v>
          </cell>
          <cell r="D481">
            <v>55715.867733890904</v>
          </cell>
          <cell r="E481">
            <v>69650.544709788373</v>
          </cell>
          <cell r="F481">
            <v>83585.221685685858</v>
          </cell>
          <cell r="G481">
            <v>26.79</v>
          </cell>
          <cell r="H481">
            <v>33.49</v>
          </cell>
          <cell r="I481">
            <v>40.19</v>
          </cell>
        </row>
        <row r="482">
          <cell r="A482" t="str">
            <v>008213</v>
          </cell>
          <cell r="B482" t="str">
            <v>Police Fleet Coordinator</v>
          </cell>
          <cell r="C482">
            <v>49</v>
          </cell>
          <cell r="D482">
            <v>43525.146824477582</v>
          </cell>
          <cell r="E482">
            <v>54410.894206612982</v>
          </cell>
          <cell r="F482">
            <v>65296.641588748389</v>
          </cell>
          <cell r="G482">
            <v>20.93</v>
          </cell>
          <cell r="H482">
            <v>26.16</v>
          </cell>
          <cell r="I482">
            <v>31.39</v>
          </cell>
        </row>
        <row r="483">
          <cell r="A483" t="str">
            <v>008214</v>
          </cell>
          <cell r="B483" t="str">
            <v>Police Fleet Worker</v>
          </cell>
          <cell r="C483">
            <v>35</v>
          </cell>
          <cell r="D483">
            <v>30803.930107128093</v>
          </cell>
          <cell r="E483">
            <v>38508.069575638117</v>
          </cell>
          <cell r="F483">
            <v>46212.209044148134</v>
          </cell>
          <cell r="G483">
            <v>14.81</v>
          </cell>
          <cell r="H483">
            <v>18.510000000000002</v>
          </cell>
          <cell r="I483">
            <v>22.22</v>
          </cell>
        </row>
        <row r="484">
          <cell r="A484" t="str">
            <v>408509</v>
          </cell>
          <cell r="B484" t="str">
            <v>Police Lieutenant</v>
          </cell>
          <cell r="C484" t="str">
            <v>6200S</v>
          </cell>
          <cell r="D484">
            <v>98966.69</v>
          </cell>
          <cell r="E484">
            <v>107917.895</v>
          </cell>
          <cell r="F484">
            <v>116869.1</v>
          </cell>
          <cell r="G484">
            <v>47.58</v>
          </cell>
          <cell r="H484">
            <v>51.88</v>
          </cell>
          <cell r="I484">
            <v>56.19</v>
          </cell>
        </row>
        <row r="485">
          <cell r="A485" t="str">
            <v>408410</v>
          </cell>
          <cell r="B485" t="str">
            <v>Police Officer</v>
          </cell>
          <cell r="C485" t="str">
            <v>5702S</v>
          </cell>
          <cell r="D485">
            <v>49964.77</v>
          </cell>
          <cell r="E485">
            <v>68587.145000000004</v>
          </cell>
          <cell r="F485">
            <v>87209.52</v>
          </cell>
          <cell r="G485">
            <v>24.02</v>
          </cell>
          <cell r="H485">
            <v>32.97</v>
          </cell>
          <cell r="I485">
            <v>41.93</v>
          </cell>
        </row>
        <row r="486">
          <cell r="A486" t="str">
            <v>408409</v>
          </cell>
          <cell r="B486" t="str">
            <v>Police Officer Special Assignment</v>
          </cell>
          <cell r="C486" t="str">
            <v>5802S</v>
          </cell>
          <cell r="D486">
            <v>52463.008499999996</v>
          </cell>
          <cell r="E486">
            <v>72012.304250000001</v>
          </cell>
          <cell r="F486">
            <v>91561.600000000006</v>
          </cell>
          <cell r="G486">
            <v>25.22</v>
          </cell>
          <cell r="H486">
            <v>34.619999999999997</v>
          </cell>
          <cell r="I486">
            <v>44.02</v>
          </cell>
        </row>
        <row r="487">
          <cell r="A487" t="str">
            <v>008344</v>
          </cell>
          <cell r="B487" t="str">
            <v>Police Public Records Specialist</v>
          </cell>
          <cell r="C487">
            <v>44</v>
          </cell>
          <cell r="D487">
            <v>38469.887639648281</v>
          </cell>
          <cell r="E487">
            <v>48091.302137182734</v>
          </cell>
          <cell r="F487">
            <v>57712.716634717188</v>
          </cell>
          <cell r="G487">
            <v>18.5</v>
          </cell>
          <cell r="H487">
            <v>23.12</v>
          </cell>
          <cell r="I487">
            <v>27.75</v>
          </cell>
        </row>
        <row r="488">
          <cell r="A488" t="str">
            <v>008327</v>
          </cell>
          <cell r="B488" t="str">
            <v>Police Records Clerk</v>
          </cell>
          <cell r="C488">
            <v>34</v>
          </cell>
          <cell r="D488">
            <v>30052.614738661556</v>
          </cell>
          <cell r="E488">
            <v>37568.84836647621</v>
          </cell>
          <cell r="F488">
            <v>45085.081994290864</v>
          </cell>
          <cell r="G488">
            <v>14.45</v>
          </cell>
          <cell r="H488">
            <v>18.059999999999999</v>
          </cell>
          <cell r="I488">
            <v>21.68</v>
          </cell>
        </row>
        <row r="489">
          <cell r="A489" t="str">
            <v>008343</v>
          </cell>
          <cell r="B489" t="str">
            <v>Police Records Specialist</v>
          </cell>
          <cell r="C489">
            <v>41</v>
          </cell>
          <cell r="D489">
            <v>35723.115000326332</v>
          </cell>
          <cell r="E489">
            <v>44657.554834951559</v>
          </cell>
          <cell r="F489">
            <v>53591.994669576779</v>
          </cell>
          <cell r="G489">
            <v>17.170000000000002</v>
          </cell>
          <cell r="H489">
            <v>21.47</v>
          </cell>
          <cell r="I489">
            <v>25.77</v>
          </cell>
        </row>
        <row r="490">
          <cell r="A490" t="str">
            <v>308312</v>
          </cell>
          <cell r="B490" t="str">
            <v>Police Records Supervisor</v>
          </cell>
          <cell r="C490">
            <v>48</v>
          </cell>
          <cell r="D490">
            <v>42463.557877539111</v>
          </cell>
          <cell r="E490">
            <v>53083.7992259639</v>
          </cell>
          <cell r="F490">
            <v>63704.04057438868</v>
          </cell>
          <cell r="G490">
            <v>20.420000000000002</v>
          </cell>
          <cell r="H490">
            <v>25.52</v>
          </cell>
          <cell r="I490">
            <v>30.63</v>
          </cell>
        </row>
        <row r="491">
          <cell r="A491" t="str">
            <v>408404</v>
          </cell>
          <cell r="B491" t="str">
            <v>Police Sergeant</v>
          </cell>
          <cell r="C491" t="str">
            <v>6100S</v>
          </cell>
          <cell r="D491">
            <v>85491.15</v>
          </cell>
          <cell r="E491">
            <v>93223.535000000003</v>
          </cell>
          <cell r="F491">
            <v>100955.92</v>
          </cell>
          <cell r="G491">
            <v>41.1</v>
          </cell>
          <cell r="H491">
            <v>44.82</v>
          </cell>
          <cell r="I491">
            <v>48.54</v>
          </cell>
        </row>
        <row r="492">
          <cell r="A492" t="str">
            <v>408403</v>
          </cell>
          <cell r="B492" t="str">
            <v>Police Sergeant Special Assignment</v>
          </cell>
          <cell r="C492" t="str">
            <v>6105S</v>
          </cell>
          <cell r="D492">
            <v>89765.707500000004</v>
          </cell>
          <cell r="E492">
            <v>97881.253750000003</v>
          </cell>
          <cell r="F492">
            <v>105996.8</v>
          </cell>
          <cell r="G492">
            <v>43.16</v>
          </cell>
          <cell r="H492">
            <v>47.06</v>
          </cell>
          <cell r="I492">
            <v>50.96</v>
          </cell>
        </row>
        <row r="493">
          <cell r="A493" t="str">
            <v>308333</v>
          </cell>
          <cell r="B493" t="str">
            <v>Police Service Supervisor</v>
          </cell>
          <cell r="C493">
            <v>56</v>
          </cell>
          <cell r="D493">
            <v>51737.72195657374</v>
          </cell>
          <cell r="E493">
            <v>64677.454787749128</v>
          </cell>
          <cell r="F493">
            <v>77617.187618924523</v>
          </cell>
          <cell r="G493">
            <v>24.87</v>
          </cell>
          <cell r="H493">
            <v>31.09</v>
          </cell>
          <cell r="I493">
            <v>37.32</v>
          </cell>
        </row>
        <row r="494">
          <cell r="A494" t="str">
            <v>008632</v>
          </cell>
          <cell r="B494" t="str">
            <v>Police Telecommunicator I</v>
          </cell>
          <cell r="C494">
            <v>53</v>
          </cell>
          <cell r="D494">
            <v>48043.61813120413</v>
          </cell>
          <cell r="E494">
            <v>60059.446415692531</v>
          </cell>
          <cell r="F494">
            <v>72075.274700180933</v>
          </cell>
          <cell r="G494">
            <v>23.1</v>
          </cell>
          <cell r="H494">
            <v>28.87</v>
          </cell>
          <cell r="I494">
            <v>34.65</v>
          </cell>
        </row>
        <row r="495">
          <cell r="A495" t="str">
            <v>008633</v>
          </cell>
          <cell r="B495" t="str">
            <v>Police Telecommunicator II</v>
          </cell>
          <cell r="C495">
            <v>55</v>
          </cell>
          <cell r="D495">
            <v>50475.826299096334</v>
          </cell>
          <cell r="E495">
            <v>63099.955890486963</v>
          </cell>
          <cell r="F495">
            <v>75724.085481877584</v>
          </cell>
          <cell r="G495">
            <v>24.27</v>
          </cell>
          <cell r="H495">
            <v>30.34</v>
          </cell>
          <cell r="I495">
            <v>36.409999999999997</v>
          </cell>
        </row>
        <row r="496">
          <cell r="A496" t="str">
            <v>008634</v>
          </cell>
          <cell r="B496" t="str">
            <v>Police Telecommunicator III</v>
          </cell>
          <cell r="C496">
            <v>57</v>
          </cell>
          <cell r="D496">
            <v>53031.165005488081</v>
          </cell>
          <cell r="E496">
            <v>66294.391157442849</v>
          </cell>
          <cell r="F496">
            <v>79557.617309397625</v>
          </cell>
          <cell r="G496">
            <v>25.5</v>
          </cell>
          <cell r="H496">
            <v>31.87</v>
          </cell>
          <cell r="I496">
            <v>38.25</v>
          </cell>
        </row>
        <row r="497">
          <cell r="A497" t="str">
            <v>008625</v>
          </cell>
          <cell r="B497" t="str">
            <v>Police Telecommunicator Shift Supervisor I</v>
          </cell>
          <cell r="C497">
            <v>59</v>
          </cell>
          <cell r="D497">
            <v>55715.867733890904</v>
          </cell>
          <cell r="E497">
            <v>69650.544709788373</v>
          </cell>
          <cell r="F497">
            <v>83585.221685685858</v>
          </cell>
          <cell r="G497">
            <v>26.79</v>
          </cell>
          <cell r="H497">
            <v>33.49</v>
          </cell>
          <cell r="I497">
            <v>40.19</v>
          </cell>
        </row>
        <row r="498">
          <cell r="A498" t="str">
            <v>008624</v>
          </cell>
          <cell r="B498" t="str">
            <v>Police Telecommunicator Shift Supervisor II</v>
          </cell>
          <cell r="C498">
            <v>61</v>
          </cell>
          <cell r="D498">
            <v>58536.483537919121</v>
          </cell>
          <cell r="E498">
            <v>73176.603535721399</v>
          </cell>
          <cell r="F498">
            <v>87816.723533523691</v>
          </cell>
          <cell r="G498">
            <v>28.14</v>
          </cell>
          <cell r="H498">
            <v>35.18</v>
          </cell>
          <cell r="I498">
            <v>42.22</v>
          </cell>
        </row>
        <row r="499">
          <cell r="A499" t="str">
            <v>006227</v>
          </cell>
          <cell r="B499" t="str">
            <v>Pool Supervisor</v>
          </cell>
          <cell r="C499">
            <v>57</v>
          </cell>
          <cell r="D499">
            <v>53031.165005488081</v>
          </cell>
          <cell r="E499">
            <v>66294.391157442849</v>
          </cell>
          <cell r="F499">
            <v>79557.617309397625</v>
          </cell>
          <cell r="G499">
            <v>25.5</v>
          </cell>
          <cell r="H499">
            <v>31.87</v>
          </cell>
          <cell r="I499">
            <v>38.25</v>
          </cell>
        </row>
        <row r="500">
          <cell r="A500" t="str">
            <v>307106</v>
          </cell>
          <cell r="B500" t="str">
            <v>Principal Planner</v>
          </cell>
          <cell r="C500">
            <v>68</v>
          </cell>
          <cell r="D500">
            <v>69581.484051358275</v>
          </cell>
          <cell r="E500">
            <v>86983.986124738949</v>
          </cell>
          <cell r="F500">
            <v>104386.48819811962</v>
          </cell>
          <cell r="G500">
            <v>33.450000000000003</v>
          </cell>
          <cell r="H500">
            <v>41.82</v>
          </cell>
          <cell r="I500">
            <v>50.19</v>
          </cell>
        </row>
        <row r="501">
          <cell r="A501" t="str">
            <v>005125</v>
          </cell>
          <cell r="B501" t="str">
            <v>Printing Equipment Operator</v>
          </cell>
          <cell r="C501">
            <v>39</v>
          </cell>
          <cell r="D501">
            <v>34001.775134159514</v>
          </cell>
          <cell r="E501">
            <v>42505.703590673707</v>
          </cell>
          <cell r="F501">
            <v>51009.632047187901</v>
          </cell>
          <cell r="G501">
            <v>16.350000000000001</v>
          </cell>
          <cell r="H501">
            <v>20.440000000000001</v>
          </cell>
          <cell r="I501">
            <v>24.52</v>
          </cell>
        </row>
        <row r="502">
          <cell r="A502" t="str">
            <v>305111</v>
          </cell>
          <cell r="B502" t="str">
            <v>Printing Supervisor</v>
          </cell>
          <cell r="C502">
            <v>56</v>
          </cell>
          <cell r="D502">
            <v>51737.72195657374</v>
          </cell>
          <cell r="E502">
            <v>64677.454787749128</v>
          </cell>
          <cell r="F502">
            <v>77617.187618924523</v>
          </cell>
          <cell r="G502">
            <v>24.87</v>
          </cell>
          <cell r="H502">
            <v>31.09</v>
          </cell>
          <cell r="I502">
            <v>37.32</v>
          </cell>
        </row>
        <row r="503">
          <cell r="A503" t="str">
            <v>104215</v>
          </cell>
          <cell r="B503" t="str">
            <v>Procurement Official</v>
          </cell>
          <cell r="C503" t="str">
            <v>GM14</v>
          </cell>
          <cell r="D503">
            <v>84248.666666666672</v>
          </cell>
          <cell r="E503">
            <v>107206.42833333334</v>
          </cell>
          <cell r="F503">
            <v>130164.19</v>
          </cell>
          <cell r="G503">
            <v>40.5</v>
          </cell>
          <cell r="H503">
            <v>51.54</v>
          </cell>
          <cell r="I503">
            <v>62.58</v>
          </cell>
        </row>
        <row r="504">
          <cell r="A504" t="str">
            <v>304231</v>
          </cell>
          <cell r="B504" t="str">
            <v>Procurement Programs Compliance Officer</v>
          </cell>
          <cell r="C504">
            <v>58</v>
          </cell>
          <cell r="D504">
            <v>54356.944130625277</v>
          </cell>
          <cell r="E504">
            <v>67951.750936378914</v>
          </cell>
          <cell r="F504">
            <v>81546.557742132558</v>
          </cell>
          <cell r="G504">
            <v>26.13</v>
          </cell>
          <cell r="H504">
            <v>32.67</v>
          </cell>
          <cell r="I504">
            <v>39.21</v>
          </cell>
        </row>
        <row r="505">
          <cell r="A505" t="str">
            <v>304229</v>
          </cell>
          <cell r="B505" t="str">
            <v>Procurement Supervisor</v>
          </cell>
          <cell r="C505">
            <v>60</v>
          </cell>
          <cell r="D505">
            <v>57108.764427238173</v>
          </cell>
          <cell r="E505">
            <v>71391.808327533086</v>
          </cell>
          <cell r="F505">
            <v>85674.852227828</v>
          </cell>
          <cell r="G505">
            <v>27.46</v>
          </cell>
          <cell r="H505">
            <v>34.32</v>
          </cell>
          <cell r="I505">
            <v>41.19</v>
          </cell>
        </row>
        <row r="506">
          <cell r="A506" t="str">
            <v>104310</v>
          </cell>
          <cell r="B506" t="str">
            <v>Program and Compliance Manager</v>
          </cell>
          <cell r="C506" t="str">
            <v>GM12</v>
          </cell>
          <cell r="D506">
            <v>66179.333333333328</v>
          </cell>
          <cell r="E506">
            <v>82724.166666666657</v>
          </cell>
          <cell r="F506">
            <v>99269</v>
          </cell>
          <cell r="G506">
            <v>31.82</v>
          </cell>
          <cell r="H506">
            <v>39.770000000000003</v>
          </cell>
          <cell r="I506">
            <v>47.73</v>
          </cell>
        </row>
        <row r="507">
          <cell r="A507" t="str">
            <v>301428</v>
          </cell>
          <cell r="B507" t="str">
            <v>Programmer/Analyst</v>
          </cell>
          <cell r="C507">
            <v>56</v>
          </cell>
          <cell r="D507">
            <v>51737.72195657374</v>
          </cell>
          <cell r="E507">
            <v>64677.454787749128</v>
          </cell>
          <cell r="F507">
            <v>77617.187618924523</v>
          </cell>
          <cell r="G507">
            <v>24.87</v>
          </cell>
          <cell r="H507">
            <v>31.09</v>
          </cell>
          <cell r="I507">
            <v>37.32</v>
          </cell>
        </row>
        <row r="508">
          <cell r="A508" t="str">
            <v>301726</v>
          </cell>
          <cell r="B508" t="str">
            <v>Programming Librarian</v>
          </cell>
          <cell r="C508">
            <v>56</v>
          </cell>
          <cell r="D508">
            <v>51737.72195657374</v>
          </cell>
          <cell r="E508">
            <v>64677.454787749128</v>
          </cell>
          <cell r="F508">
            <v>77617.187618924523</v>
          </cell>
          <cell r="G508">
            <v>24.87</v>
          </cell>
          <cell r="H508">
            <v>31.09</v>
          </cell>
          <cell r="I508">
            <v>37.32</v>
          </cell>
        </row>
        <row r="509">
          <cell r="A509" t="str">
            <v>303117</v>
          </cell>
          <cell r="B509" t="str">
            <v>Project Engineer</v>
          </cell>
          <cell r="C509">
            <v>66</v>
          </cell>
          <cell r="D509">
            <v>66228.658228538523</v>
          </cell>
          <cell r="E509">
            <v>82792.610231756305</v>
          </cell>
          <cell r="F509">
            <v>99356.562234974088</v>
          </cell>
          <cell r="G509">
            <v>31.84</v>
          </cell>
          <cell r="H509">
            <v>39.799999999999997</v>
          </cell>
          <cell r="I509">
            <v>47.77</v>
          </cell>
        </row>
        <row r="510">
          <cell r="A510" t="str">
            <v>104326</v>
          </cell>
          <cell r="B510" t="str">
            <v>Project Manager</v>
          </cell>
          <cell r="C510">
            <v>71</v>
          </cell>
          <cell r="D510">
            <v>74931.647848494729</v>
          </cell>
          <cell r="E510">
            <v>93672.239182861435</v>
          </cell>
          <cell r="F510">
            <v>112412.83051722814</v>
          </cell>
          <cell r="G510">
            <v>36.020000000000003</v>
          </cell>
          <cell r="H510">
            <v>45.03</v>
          </cell>
          <cell r="I510">
            <v>54.04</v>
          </cell>
        </row>
        <row r="511">
          <cell r="A511" t="str">
            <v>103138</v>
          </cell>
          <cell r="B511" t="str">
            <v>Project Specialist</v>
          </cell>
          <cell r="C511">
            <v>42</v>
          </cell>
          <cell r="D511">
            <v>36616.192875334484</v>
          </cell>
          <cell r="E511">
            <v>45773.993705825342</v>
          </cell>
          <cell r="F511">
            <v>54931.794536316193</v>
          </cell>
          <cell r="G511">
            <v>17.600000000000001</v>
          </cell>
          <cell r="H511">
            <v>22.01</v>
          </cell>
          <cell r="I511">
            <v>26.41</v>
          </cell>
        </row>
        <row r="512">
          <cell r="A512" t="str">
            <v>303138</v>
          </cell>
          <cell r="B512" t="str">
            <v>Project Specialist</v>
          </cell>
          <cell r="C512">
            <v>42</v>
          </cell>
          <cell r="D512">
            <v>36616.192875334484</v>
          </cell>
          <cell r="E512">
            <v>45773.993705825342</v>
          </cell>
          <cell r="F512">
            <v>54931.794536316193</v>
          </cell>
          <cell r="G512">
            <v>17.600000000000001</v>
          </cell>
          <cell r="H512">
            <v>22.01</v>
          </cell>
          <cell r="I512">
            <v>26.41</v>
          </cell>
        </row>
        <row r="513">
          <cell r="A513" t="str">
            <v>308826</v>
          </cell>
          <cell r="B513" t="str">
            <v>Public Education Specialist</v>
          </cell>
          <cell r="C513">
            <v>52</v>
          </cell>
          <cell r="D513">
            <v>46871.822567028423</v>
          </cell>
          <cell r="E513">
            <v>58594.581868968322</v>
          </cell>
          <cell r="F513">
            <v>70317.341170908228</v>
          </cell>
          <cell r="G513">
            <v>22.53</v>
          </cell>
          <cell r="H513">
            <v>28.17</v>
          </cell>
          <cell r="I513">
            <v>33.81</v>
          </cell>
        </row>
        <row r="514">
          <cell r="A514" t="str">
            <v>101120</v>
          </cell>
          <cell r="B514" t="str">
            <v>Public Information Officer</v>
          </cell>
          <cell r="C514">
            <v>61</v>
          </cell>
          <cell r="D514">
            <v>58536.483537919121</v>
          </cell>
          <cell r="E514">
            <v>73176.603535721399</v>
          </cell>
          <cell r="F514">
            <v>87816.723533523691</v>
          </cell>
          <cell r="G514">
            <v>28.14</v>
          </cell>
          <cell r="H514">
            <v>35.18</v>
          </cell>
          <cell r="I514">
            <v>42.22</v>
          </cell>
        </row>
        <row r="515">
          <cell r="A515" t="str">
            <v>108209</v>
          </cell>
          <cell r="B515" t="str">
            <v>Public Safety Guides</v>
          </cell>
          <cell r="C515">
            <v>41</v>
          </cell>
          <cell r="D515">
            <v>35723.115000326332</v>
          </cell>
          <cell r="E515">
            <v>44657.554834951559</v>
          </cell>
          <cell r="F515">
            <v>53591.994669576779</v>
          </cell>
          <cell r="G515">
            <v>17.170000000000002</v>
          </cell>
          <cell r="H515">
            <v>21.47</v>
          </cell>
          <cell r="I515">
            <v>25.77</v>
          </cell>
        </row>
        <row r="516">
          <cell r="A516" t="str">
            <v>301410</v>
          </cell>
          <cell r="B516" t="str">
            <v>Public Safety Project Manager</v>
          </cell>
          <cell r="C516">
            <v>64</v>
          </cell>
          <cell r="D516">
            <v>63037.390342451909</v>
          </cell>
          <cell r="E516">
            <v>78803.198316960217</v>
          </cell>
          <cell r="F516">
            <v>94569.006291468511</v>
          </cell>
          <cell r="G516">
            <v>30.31</v>
          </cell>
          <cell r="H516">
            <v>37.89</v>
          </cell>
          <cell r="I516">
            <v>45.47</v>
          </cell>
        </row>
        <row r="517">
          <cell r="A517" t="str">
            <v>309169</v>
          </cell>
          <cell r="B517" t="str">
            <v>Public Utilities Electrical Operations Coordinator</v>
          </cell>
          <cell r="C517">
            <v>60</v>
          </cell>
          <cell r="D517">
            <v>57108.764427238173</v>
          </cell>
          <cell r="E517">
            <v>71391.808327533086</v>
          </cell>
          <cell r="F517">
            <v>85674.852227828</v>
          </cell>
          <cell r="G517">
            <v>27.46</v>
          </cell>
          <cell r="H517">
            <v>34.32</v>
          </cell>
          <cell r="I517">
            <v>41.19</v>
          </cell>
        </row>
        <row r="518">
          <cell r="A518" t="str">
            <v>005537</v>
          </cell>
          <cell r="B518" t="str">
            <v>Public Utilities Maintenance Leader</v>
          </cell>
          <cell r="C518">
            <v>53</v>
          </cell>
          <cell r="D518">
            <v>48043.61813120413</v>
          </cell>
          <cell r="E518">
            <v>60059.446415692531</v>
          </cell>
          <cell r="F518">
            <v>72075.274700180933</v>
          </cell>
          <cell r="G518">
            <v>23.1</v>
          </cell>
          <cell r="H518">
            <v>28.87</v>
          </cell>
          <cell r="I518">
            <v>34.65</v>
          </cell>
        </row>
        <row r="519">
          <cell r="A519" t="str">
            <v>303229</v>
          </cell>
          <cell r="B519" t="str">
            <v>Public Utilities Operations Coordinator</v>
          </cell>
          <cell r="C519">
            <v>60</v>
          </cell>
          <cell r="D519">
            <v>57108.764427238173</v>
          </cell>
          <cell r="E519">
            <v>71391.808327533086</v>
          </cell>
          <cell r="F519">
            <v>85674.852227828</v>
          </cell>
          <cell r="G519">
            <v>27.46</v>
          </cell>
          <cell r="H519">
            <v>34.32</v>
          </cell>
          <cell r="I519">
            <v>41.19</v>
          </cell>
        </row>
        <row r="520">
          <cell r="A520" t="str">
            <v>103211</v>
          </cell>
          <cell r="B520" t="str">
            <v>Public Utilities Operations Manager</v>
          </cell>
          <cell r="C520" t="str">
            <v>GM14</v>
          </cell>
          <cell r="D520">
            <v>84248.666666666672</v>
          </cell>
          <cell r="E520">
            <v>107206.42833333334</v>
          </cell>
          <cell r="F520">
            <v>130164.19</v>
          </cell>
          <cell r="G520">
            <v>40.5</v>
          </cell>
          <cell r="H520">
            <v>51.54</v>
          </cell>
          <cell r="I520">
            <v>62.58</v>
          </cell>
        </row>
        <row r="521">
          <cell r="A521" t="str">
            <v>309151</v>
          </cell>
          <cell r="B521" t="str">
            <v>Public Utilities Quality Assurance Manager</v>
          </cell>
          <cell r="C521">
            <v>70</v>
          </cell>
          <cell r="D521">
            <v>73104.046681458276</v>
          </cell>
          <cell r="E521">
            <v>91387.550422303844</v>
          </cell>
          <cell r="F521">
            <v>109671.05416314941</v>
          </cell>
          <cell r="G521">
            <v>35.15</v>
          </cell>
          <cell r="H521">
            <v>43.94</v>
          </cell>
          <cell r="I521">
            <v>52.73</v>
          </cell>
        </row>
        <row r="522">
          <cell r="A522" t="str">
            <v>005212</v>
          </cell>
          <cell r="B522" t="str">
            <v>Public Works Customer Service Inspector</v>
          </cell>
          <cell r="C522">
            <v>59</v>
          </cell>
          <cell r="D522">
            <v>55715.867733890904</v>
          </cell>
          <cell r="E522">
            <v>69650.544709788373</v>
          </cell>
          <cell r="F522">
            <v>83585.221685685858</v>
          </cell>
          <cell r="G522">
            <v>26.79</v>
          </cell>
          <cell r="H522">
            <v>33.49</v>
          </cell>
          <cell r="I522">
            <v>40.19</v>
          </cell>
        </row>
        <row r="523">
          <cell r="A523" t="str">
            <v>005210</v>
          </cell>
          <cell r="B523" t="str">
            <v>Public Works Dispatcher</v>
          </cell>
          <cell r="C523">
            <v>42</v>
          </cell>
          <cell r="D523">
            <v>36616.192875334484</v>
          </cell>
          <cell r="E523">
            <v>45773.993705825342</v>
          </cell>
          <cell r="F523">
            <v>54931.794536316193</v>
          </cell>
          <cell r="G523">
            <v>17.600000000000001</v>
          </cell>
          <cell r="H523">
            <v>22.01</v>
          </cell>
          <cell r="I523">
            <v>26.41</v>
          </cell>
        </row>
        <row r="524">
          <cell r="A524" t="str">
            <v>005209</v>
          </cell>
          <cell r="B524" t="str">
            <v>Public Works Fleet Coordinator</v>
          </cell>
          <cell r="C524">
            <v>44</v>
          </cell>
          <cell r="D524">
            <v>38469.887639648281</v>
          </cell>
          <cell r="E524">
            <v>48091.302137182734</v>
          </cell>
          <cell r="F524">
            <v>57712.716634717188</v>
          </cell>
          <cell r="G524">
            <v>18.5</v>
          </cell>
          <cell r="H524">
            <v>23.12</v>
          </cell>
          <cell r="I524">
            <v>27.75</v>
          </cell>
        </row>
        <row r="525">
          <cell r="A525" t="str">
            <v>005229</v>
          </cell>
          <cell r="B525" t="str">
            <v>Public Works Maintenance Supervisor</v>
          </cell>
          <cell r="C525">
            <v>59</v>
          </cell>
          <cell r="D525">
            <v>55715.867733890904</v>
          </cell>
          <cell r="E525">
            <v>69650.544709788373</v>
          </cell>
          <cell r="F525">
            <v>83585.221685685858</v>
          </cell>
          <cell r="G525">
            <v>26.79</v>
          </cell>
          <cell r="H525">
            <v>33.49</v>
          </cell>
          <cell r="I525">
            <v>40.19</v>
          </cell>
        </row>
        <row r="526">
          <cell r="A526" t="str">
            <v>103112</v>
          </cell>
          <cell r="B526" t="str">
            <v>Public Works Operations Manager</v>
          </cell>
          <cell r="C526" t="str">
            <v>GM14</v>
          </cell>
          <cell r="D526">
            <v>84248.666666666672</v>
          </cell>
          <cell r="E526">
            <v>107206.42833333334</v>
          </cell>
          <cell r="F526">
            <v>130164.19</v>
          </cell>
          <cell r="G526">
            <v>40.5</v>
          </cell>
          <cell r="H526">
            <v>51.54</v>
          </cell>
          <cell r="I526">
            <v>62.58</v>
          </cell>
        </row>
        <row r="527">
          <cell r="A527" t="str">
            <v>303121</v>
          </cell>
          <cell r="B527" t="str">
            <v>Public Works Superintendent</v>
          </cell>
          <cell r="C527">
            <v>67</v>
          </cell>
          <cell r="D527">
            <v>67884.374684251976</v>
          </cell>
          <cell r="E527">
            <v>84862.425487550208</v>
          </cell>
          <cell r="F527">
            <v>101840.47629084843</v>
          </cell>
          <cell r="G527">
            <v>32.64</v>
          </cell>
          <cell r="H527">
            <v>40.799999999999997</v>
          </cell>
          <cell r="I527">
            <v>48.96</v>
          </cell>
        </row>
        <row r="528">
          <cell r="A528" t="str">
            <v>005234</v>
          </cell>
          <cell r="B528" t="str">
            <v>Public Works Technician I</v>
          </cell>
          <cell r="C528">
            <v>34</v>
          </cell>
          <cell r="D528">
            <v>30052.614738661556</v>
          </cell>
          <cell r="E528">
            <v>37568.84836647621</v>
          </cell>
          <cell r="F528">
            <v>45085.081994290864</v>
          </cell>
          <cell r="G528">
            <v>14.45</v>
          </cell>
          <cell r="H528">
            <v>18.059999999999999</v>
          </cell>
          <cell r="I528">
            <v>21.68</v>
          </cell>
        </row>
        <row r="529">
          <cell r="A529" t="str">
            <v>005235</v>
          </cell>
          <cell r="B529" t="str">
            <v>Public Works Technician II</v>
          </cell>
          <cell r="C529">
            <v>37</v>
          </cell>
          <cell r="D529">
            <v>32363.379068801449</v>
          </cell>
          <cell r="E529">
            <v>40457.540597904786</v>
          </cell>
          <cell r="F529">
            <v>48551.702127008124</v>
          </cell>
          <cell r="G529">
            <v>15.56</v>
          </cell>
          <cell r="H529">
            <v>19.45</v>
          </cell>
          <cell r="I529">
            <v>23.34</v>
          </cell>
        </row>
        <row r="530">
          <cell r="A530" t="str">
            <v>005236</v>
          </cell>
          <cell r="B530" t="str">
            <v>Public Works Technician III</v>
          </cell>
          <cell r="C530">
            <v>43</v>
          </cell>
          <cell r="D530">
            <v>37531.59769721784</v>
          </cell>
          <cell r="E530">
            <v>46918.343548470963</v>
          </cell>
          <cell r="F530">
            <v>56305.089399724093</v>
          </cell>
          <cell r="G530">
            <v>18.04</v>
          </cell>
          <cell r="H530">
            <v>22.56</v>
          </cell>
          <cell r="I530">
            <v>27.07</v>
          </cell>
        </row>
        <row r="531">
          <cell r="A531" t="str">
            <v>005237</v>
          </cell>
          <cell r="B531" t="str">
            <v>Public Works Technician IV</v>
          </cell>
          <cell r="C531">
            <v>48</v>
          </cell>
          <cell r="D531">
            <v>42463.557877539111</v>
          </cell>
          <cell r="E531">
            <v>53083.7992259639</v>
          </cell>
          <cell r="F531">
            <v>63704.04057438868</v>
          </cell>
          <cell r="G531">
            <v>20.420000000000002</v>
          </cell>
          <cell r="H531">
            <v>25.52</v>
          </cell>
          <cell r="I531">
            <v>30.63</v>
          </cell>
        </row>
        <row r="532">
          <cell r="A532" t="str">
            <v>004410</v>
          </cell>
          <cell r="B532" t="str">
            <v>Purchasing Agent</v>
          </cell>
          <cell r="C532">
            <v>48</v>
          </cell>
          <cell r="D532">
            <v>42463.557877539111</v>
          </cell>
          <cell r="E532">
            <v>53083.7992259639</v>
          </cell>
          <cell r="F532">
            <v>63704.04057438868</v>
          </cell>
          <cell r="G532">
            <v>20.420000000000002</v>
          </cell>
          <cell r="H532">
            <v>25.52</v>
          </cell>
          <cell r="I532">
            <v>30.63</v>
          </cell>
        </row>
        <row r="533">
          <cell r="A533" t="str">
            <v>004414</v>
          </cell>
          <cell r="B533" t="str">
            <v>Purchasing Agent I</v>
          </cell>
          <cell r="C533">
            <v>48</v>
          </cell>
          <cell r="D533">
            <v>42463.557877539111</v>
          </cell>
          <cell r="E533">
            <v>53083.7992259639</v>
          </cell>
          <cell r="F533">
            <v>63704.04057438868</v>
          </cell>
          <cell r="G533">
            <v>20.420000000000002</v>
          </cell>
          <cell r="H533">
            <v>25.52</v>
          </cell>
          <cell r="I533">
            <v>30.63</v>
          </cell>
        </row>
        <row r="534">
          <cell r="A534" t="str">
            <v>004408</v>
          </cell>
          <cell r="B534" t="str">
            <v>Purchasing Agent II</v>
          </cell>
          <cell r="C534">
            <v>52</v>
          </cell>
          <cell r="D534">
            <v>46871.822567028423</v>
          </cell>
          <cell r="E534">
            <v>58594.581868968322</v>
          </cell>
          <cell r="F534">
            <v>70317.341170908228</v>
          </cell>
          <cell r="G534">
            <v>22.53</v>
          </cell>
          <cell r="H534">
            <v>28.17</v>
          </cell>
          <cell r="I534">
            <v>33.81</v>
          </cell>
        </row>
        <row r="535">
          <cell r="A535" t="str">
            <v>309115</v>
          </cell>
          <cell r="B535" t="str">
            <v>Quality Assurance Coordinator</v>
          </cell>
          <cell r="C535">
            <v>43</v>
          </cell>
          <cell r="D535">
            <v>37531.59769721784</v>
          </cell>
          <cell r="E535">
            <v>46918.343548470963</v>
          </cell>
          <cell r="F535">
            <v>56305.089399724093</v>
          </cell>
          <cell r="G535">
            <v>18.04</v>
          </cell>
          <cell r="H535">
            <v>22.56</v>
          </cell>
          <cell r="I535">
            <v>27.07</v>
          </cell>
        </row>
        <row r="536">
          <cell r="A536" t="str">
            <v>008210</v>
          </cell>
          <cell r="B536" t="str">
            <v>Quartermaster</v>
          </cell>
          <cell r="C536">
            <v>46</v>
          </cell>
          <cell r="D536">
            <v>40417.425701405467</v>
          </cell>
          <cell r="E536">
            <v>50525.924307877605</v>
          </cell>
          <cell r="F536">
            <v>60634.422914349736</v>
          </cell>
          <cell r="G536">
            <v>19.43</v>
          </cell>
          <cell r="H536">
            <v>24.29</v>
          </cell>
          <cell r="I536">
            <v>29.15</v>
          </cell>
        </row>
        <row r="537">
          <cell r="A537" t="str">
            <v>204230</v>
          </cell>
          <cell r="B537" t="str">
            <v>Real Estate Specialist</v>
          </cell>
          <cell r="C537">
            <v>60</v>
          </cell>
          <cell r="D537">
            <v>57108.764427238173</v>
          </cell>
          <cell r="E537">
            <v>71391.808327533086</v>
          </cell>
          <cell r="F537">
            <v>85674.852227828</v>
          </cell>
          <cell r="G537">
            <v>27.46</v>
          </cell>
          <cell r="H537">
            <v>34.32</v>
          </cell>
          <cell r="I537">
            <v>41.19</v>
          </cell>
        </row>
        <row r="538">
          <cell r="A538" t="str">
            <v>000115</v>
          </cell>
          <cell r="B538" t="str">
            <v>Records Retention Specialist</v>
          </cell>
          <cell r="C538">
            <v>38</v>
          </cell>
          <cell r="D538">
            <v>33172.463545521481</v>
          </cell>
          <cell r="E538">
            <v>41468.979112852401</v>
          </cell>
          <cell r="F538">
            <v>49765.494680183321</v>
          </cell>
          <cell r="G538">
            <v>15.95</v>
          </cell>
          <cell r="H538">
            <v>19.940000000000001</v>
          </cell>
          <cell r="I538">
            <v>23.93</v>
          </cell>
        </row>
        <row r="539">
          <cell r="A539" t="str">
            <v>106250</v>
          </cell>
          <cell r="B539" t="str">
            <v>Recreation  Leader</v>
          </cell>
          <cell r="C539">
            <v>36</v>
          </cell>
          <cell r="D539">
            <v>31574.028359806292</v>
          </cell>
          <cell r="E539">
            <v>39470.771315029066</v>
          </cell>
          <cell r="F539">
            <v>47367.514270251835</v>
          </cell>
          <cell r="G539">
            <v>15.18</v>
          </cell>
          <cell r="H539">
            <v>18.98</v>
          </cell>
          <cell r="I539">
            <v>22.77</v>
          </cell>
        </row>
        <row r="540">
          <cell r="A540" t="str">
            <v>306218</v>
          </cell>
          <cell r="B540" t="str">
            <v>Recreation Campus Manager</v>
          </cell>
          <cell r="C540">
            <v>58</v>
          </cell>
          <cell r="D540">
            <v>54356.944130625277</v>
          </cell>
          <cell r="E540">
            <v>67951.750936378914</v>
          </cell>
          <cell r="F540">
            <v>81546.557742132558</v>
          </cell>
          <cell r="G540">
            <v>26.13</v>
          </cell>
          <cell r="H540">
            <v>32.67</v>
          </cell>
          <cell r="I540">
            <v>39.21</v>
          </cell>
        </row>
        <row r="541">
          <cell r="A541" t="str">
            <v>006229</v>
          </cell>
          <cell r="B541" t="str">
            <v>Recreation Center Supervisor</v>
          </cell>
          <cell r="C541">
            <v>54</v>
          </cell>
          <cell r="D541">
            <v>49244.70858448423</v>
          </cell>
          <cell r="E541">
            <v>61560.932576084844</v>
          </cell>
          <cell r="F541">
            <v>73877.156567685452</v>
          </cell>
          <cell r="G541">
            <v>23.68</v>
          </cell>
          <cell r="H541">
            <v>29.6</v>
          </cell>
          <cell r="I541">
            <v>35.520000000000003</v>
          </cell>
        </row>
        <row r="542">
          <cell r="A542" t="str">
            <v>306210</v>
          </cell>
          <cell r="B542" t="str">
            <v>Recreation Manager</v>
          </cell>
          <cell r="C542">
            <v>64</v>
          </cell>
          <cell r="D542">
            <v>63037.390342451909</v>
          </cell>
          <cell r="E542">
            <v>78803.198316960217</v>
          </cell>
          <cell r="F542">
            <v>94569.006291468511</v>
          </cell>
          <cell r="G542">
            <v>30.31</v>
          </cell>
          <cell r="H542">
            <v>37.89</v>
          </cell>
          <cell r="I542">
            <v>45.47</v>
          </cell>
        </row>
        <row r="543">
          <cell r="A543" t="str">
            <v>006237</v>
          </cell>
          <cell r="B543" t="str">
            <v>Recreation Program Coordinator</v>
          </cell>
          <cell r="C543">
            <v>50</v>
          </cell>
          <cell r="D543">
            <v>44613.275495089518</v>
          </cell>
          <cell r="E543">
            <v>55771.166561778307</v>
          </cell>
          <cell r="F543">
            <v>66929.057628467097</v>
          </cell>
          <cell r="G543">
            <v>21.45</v>
          </cell>
          <cell r="H543">
            <v>26.81</v>
          </cell>
          <cell r="I543">
            <v>32.18</v>
          </cell>
        </row>
        <row r="544">
          <cell r="A544" t="str">
            <v>106249</v>
          </cell>
          <cell r="B544" t="str">
            <v>Recreation Specialist</v>
          </cell>
          <cell r="C544">
            <v>27</v>
          </cell>
          <cell r="D544">
            <v>25282.220002991544</v>
          </cell>
          <cell r="E544">
            <v>31605.366052836944</v>
          </cell>
          <cell r="F544">
            <v>37928.512102682347</v>
          </cell>
          <cell r="G544">
            <v>12.15</v>
          </cell>
          <cell r="H544">
            <v>15.19</v>
          </cell>
          <cell r="I544">
            <v>18.23</v>
          </cell>
        </row>
        <row r="545">
          <cell r="A545" t="str">
            <v>106248</v>
          </cell>
          <cell r="B545" t="str">
            <v>Recreation Specialist II</v>
          </cell>
          <cell r="C545">
            <v>31</v>
          </cell>
          <cell r="D545">
            <v>27906.840342919288</v>
          </cell>
          <cell r="E545">
            <v>34886.410462043183</v>
          </cell>
          <cell r="F545">
            <v>41865.980581167081</v>
          </cell>
          <cell r="G545">
            <v>13.42</v>
          </cell>
          <cell r="H545">
            <v>16.77</v>
          </cell>
          <cell r="I545">
            <v>20.13</v>
          </cell>
        </row>
        <row r="546">
          <cell r="A546" t="str">
            <v>201621</v>
          </cell>
          <cell r="B546" t="str">
            <v>Recruitment and Selection Officer</v>
          </cell>
          <cell r="C546">
            <v>68</v>
          </cell>
          <cell r="D546">
            <v>69581.484051358275</v>
          </cell>
          <cell r="E546">
            <v>86983.986124738949</v>
          </cell>
          <cell r="F546">
            <v>104386.48819811962</v>
          </cell>
          <cell r="G546">
            <v>33.450000000000003</v>
          </cell>
          <cell r="H546">
            <v>41.82</v>
          </cell>
          <cell r="I546">
            <v>50.19</v>
          </cell>
        </row>
        <row r="547">
          <cell r="A547" t="str">
            <v>005224</v>
          </cell>
          <cell r="B547" t="str">
            <v>Refuse Collector</v>
          </cell>
          <cell r="C547">
            <v>37</v>
          </cell>
          <cell r="D547">
            <v>32363.379068801449</v>
          </cell>
          <cell r="E547">
            <v>40457.540597904786</v>
          </cell>
          <cell r="F547">
            <v>48551.702127008124</v>
          </cell>
          <cell r="G547">
            <v>15.56</v>
          </cell>
          <cell r="H547">
            <v>19.45</v>
          </cell>
          <cell r="I547">
            <v>23.34</v>
          </cell>
        </row>
        <row r="548">
          <cell r="A548" t="str">
            <v>305401</v>
          </cell>
          <cell r="B548" t="str">
            <v>Right of Way Manager</v>
          </cell>
          <cell r="C548">
            <v>70</v>
          </cell>
          <cell r="D548">
            <v>36616.192875334484</v>
          </cell>
          <cell r="E548">
            <v>45773.993705825342</v>
          </cell>
          <cell r="F548">
            <v>54931.794536316193</v>
          </cell>
          <cell r="G548">
            <v>17.600000000000001</v>
          </cell>
          <cell r="H548">
            <v>22.01</v>
          </cell>
          <cell r="I548">
            <v>26.41</v>
          </cell>
        </row>
        <row r="549">
          <cell r="A549" t="str">
            <v>201631</v>
          </cell>
          <cell r="B549" t="str">
            <v>Risk Management Analyst</v>
          </cell>
          <cell r="C549">
            <v>58</v>
          </cell>
          <cell r="D549">
            <v>54356.944130625277</v>
          </cell>
          <cell r="E549">
            <v>67951.750936378914</v>
          </cell>
          <cell r="F549">
            <v>81546.557742132558</v>
          </cell>
          <cell r="G549">
            <v>26.13</v>
          </cell>
          <cell r="H549">
            <v>32.67</v>
          </cell>
          <cell r="I549">
            <v>39.21</v>
          </cell>
        </row>
        <row r="550">
          <cell r="A550" t="str">
            <v>201649</v>
          </cell>
          <cell r="B550" t="str">
            <v>Risk Management Specialist</v>
          </cell>
          <cell r="C550">
            <v>41</v>
          </cell>
          <cell r="D550">
            <v>35723.115000326332</v>
          </cell>
          <cell r="E550">
            <v>44657.554834951559</v>
          </cell>
          <cell r="F550">
            <v>53591.994669576779</v>
          </cell>
          <cell r="G550">
            <v>17.170000000000002</v>
          </cell>
          <cell r="H550">
            <v>21.47</v>
          </cell>
          <cell r="I550">
            <v>25.77</v>
          </cell>
        </row>
        <row r="551">
          <cell r="A551" t="str">
            <v>101612</v>
          </cell>
          <cell r="B551" t="str">
            <v>Risk Manager</v>
          </cell>
          <cell r="C551" t="str">
            <v>GM14</v>
          </cell>
          <cell r="D551">
            <v>84248.666666666672</v>
          </cell>
          <cell r="E551">
            <v>107206.42833333334</v>
          </cell>
          <cell r="F551">
            <v>130164.19</v>
          </cell>
          <cell r="G551">
            <v>40.5</v>
          </cell>
          <cell r="H551">
            <v>51.54</v>
          </cell>
          <cell r="I551">
            <v>62.58</v>
          </cell>
        </row>
        <row r="552">
          <cell r="A552" t="str">
            <v>308208</v>
          </cell>
          <cell r="B552" t="str">
            <v>Safe Haven Coordinator</v>
          </cell>
          <cell r="C552">
            <v>46</v>
          </cell>
          <cell r="D552">
            <v>40417.425701405467</v>
          </cell>
          <cell r="E552">
            <v>50525.924307877605</v>
          </cell>
          <cell r="F552">
            <v>60634.422914349736</v>
          </cell>
          <cell r="G552">
            <v>19.43</v>
          </cell>
          <cell r="H552">
            <v>24.29</v>
          </cell>
          <cell r="I552">
            <v>29.15</v>
          </cell>
        </row>
        <row r="553">
          <cell r="A553" t="str">
            <v>101619</v>
          </cell>
          <cell r="B553" t="str">
            <v>Safety Officer</v>
          </cell>
          <cell r="C553">
            <v>68</v>
          </cell>
          <cell r="D553">
            <v>69581.484051358275</v>
          </cell>
          <cell r="E553">
            <v>86983.986124738949</v>
          </cell>
          <cell r="F553">
            <v>104386.48819811962</v>
          </cell>
          <cell r="G553">
            <v>33.450000000000003</v>
          </cell>
          <cell r="H553">
            <v>41.82</v>
          </cell>
          <cell r="I553">
            <v>50.19</v>
          </cell>
        </row>
        <row r="554">
          <cell r="A554" t="str">
            <v>305208</v>
          </cell>
          <cell r="B554" t="str">
            <v>Sanitation Coordinator</v>
          </cell>
          <cell r="C554">
            <v>58</v>
          </cell>
          <cell r="D554">
            <v>54356.944130625277</v>
          </cell>
          <cell r="E554">
            <v>67951.750936378914</v>
          </cell>
          <cell r="F554">
            <v>81546.557742132558</v>
          </cell>
          <cell r="G554">
            <v>26.13</v>
          </cell>
          <cell r="H554">
            <v>32.67</v>
          </cell>
          <cell r="I554">
            <v>39.21</v>
          </cell>
        </row>
        <row r="555">
          <cell r="A555" t="str">
            <v>005217</v>
          </cell>
          <cell r="B555" t="str">
            <v>Sanitation Equipment Operator I</v>
          </cell>
          <cell r="C555">
            <v>44</v>
          </cell>
          <cell r="D555">
            <v>38469.887639648281</v>
          </cell>
          <cell r="E555">
            <v>48091.302137182734</v>
          </cell>
          <cell r="F555">
            <v>57712.716634717188</v>
          </cell>
          <cell r="G555">
            <v>18.5</v>
          </cell>
          <cell r="H555">
            <v>23.12</v>
          </cell>
          <cell r="I555">
            <v>27.75</v>
          </cell>
        </row>
        <row r="556">
          <cell r="A556" t="str">
            <v>005218</v>
          </cell>
          <cell r="B556" t="str">
            <v>Sanitation Equipment Operator II</v>
          </cell>
          <cell r="C556">
            <v>46</v>
          </cell>
          <cell r="D556">
            <v>40417.425701405467</v>
          </cell>
          <cell r="E556">
            <v>50525.924307877605</v>
          </cell>
          <cell r="F556">
            <v>60634.422914349736</v>
          </cell>
          <cell r="G556">
            <v>19.43</v>
          </cell>
          <cell r="H556">
            <v>24.29</v>
          </cell>
          <cell r="I556">
            <v>29.15</v>
          </cell>
        </row>
        <row r="557">
          <cell r="A557" t="str">
            <v>005220</v>
          </cell>
          <cell r="B557" t="str">
            <v>Sanitation Equipment Operator III</v>
          </cell>
          <cell r="C557">
            <v>48</v>
          </cell>
          <cell r="D557">
            <v>42463.557877539111</v>
          </cell>
          <cell r="E557">
            <v>53083.7992259639</v>
          </cell>
          <cell r="F557">
            <v>63704.04057438868</v>
          </cell>
          <cell r="G557">
            <v>20.420000000000002</v>
          </cell>
          <cell r="H557">
            <v>25.52</v>
          </cell>
          <cell r="I557">
            <v>30.63</v>
          </cell>
        </row>
        <row r="558">
          <cell r="A558" t="str">
            <v>005231</v>
          </cell>
          <cell r="B558" t="str">
            <v>Sanitation Equipment Operator Trainee</v>
          </cell>
          <cell r="C558">
            <v>42</v>
          </cell>
          <cell r="D558">
            <v>36616.192875334484</v>
          </cell>
          <cell r="E558">
            <v>45773.993705825342</v>
          </cell>
          <cell r="F558">
            <v>54931.794536316193</v>
          </cell>
          <cell r="G558">
            <v>17.600000000000001</v>
          </cell>
          <cell r="H558">
            <v>22.01</v>
          </cell>
          <cell r="I558">
            <v>26.41</v>
          </cell>
        </row>
        <row r="559">
          <cell r="A559" t="str">
            <v>005228</v>
          </cell>
          <cell r="B559" t="str">
            <v>Sanitation Operator</v>
          </cell>
          <cell r="C559">
            <v>37</v>
          </cell>
          <cell r="D559">
            <v>32363.379068801449</v>
          </cell>
          <cell r="E559">
            <v>40457.540597904786</v>
          </cell>
          <cell r="F559">
            <v>48551.702127008124</v>
          </cell>
          <cell r="G559">
            <v>15.56</v>
          </cell>
          <cell r="H559">
            <v>19.45</v>
          </cell>
          <cell r="I559">
            <v>23.34</v>
          </cell>
        </row>
        <row r="560">
          <cell r="A560" t="str">
            <v>305204</v>
          </cell>
          <cell r="B560" t="str">
            <v>Sanitation Superintendent</v>
          </cell>
          <cell r="C560">
            <v>67</v>
          </cell>
          <cell r="D560">
            <v>67884.374684251976</v>
          </cell>
          <cell r="E560">
            <v>84862.425487550208</v>
          </cell>
          <cell r="F560">
            <v>101840.47629084843</v>
          </cell>
          <cell r="G560">
            <v>32.64</v>
          </cell>
          <cell r="H560">
            <v>40.799999999999997</v>
          </cell>
          <cell r="I560">
            <v>48.96</v>
          </cell>
        </row>
        <row r="561">
          <cell r="A561" t="str">
            <v>005205</v>
          </cell>
          <cell r="B561" t="str">
            <v>Sanitation Supervisor</v>
          </cell>
          <cell r="C561">
            <v>59</v>
          </cell>
          <cell r="D561">
            <v>55715.867733890904</v>
          </cell>
          <cell r="E561">
            <v>69650.544709788373</v>
          </cell>
          <cell r="F561">
            <v>83585.221685685858</v>
          </cell>
          <cell r="G561">
            <v>26.79</v>
          </cell>
          <cell r="H561">
            <v>33.49</v>
          </cell>
          <cell r="I561">
            <v>40.19</v>
          </cell>
        </row>
        <row r="562">
          <cell r="A562" t="str">
            <v>309152</v>
          </cell>
          <cell r="B562" t="str">
            <v>SCADA Technician</v>
          </cell>
          <cell r="C562">
            <v>56</v>
          </cell>
          <cell r="D562">
            <v>51737.72195657374</v>
          </cell>
          <cell r="E562">
            <v>64677.454787749128</v>
          </cell>
          <cell r="F562">
            <v>77617.187618924523</v>
          </cell>
          <cell r="G562">
            <v>24.87</v>
          </cell>
          <cell r="H562">
            <v>31.09</v>
          </cell>
          <cell r="I562">
            <v>37.32</v>
          </cell>
        </row>
        <row r="563">
          <cell r="A563" t="str">
            <v>309150</v>
          </cell>
          <cell r="B563" t="str">
            <v>SCADA-CMMS Systems Administrator</v>
          </cell>
          <cell r="C563">
            <v>61</v>
          </cell>
          <cell r="D563">
            <v>58536.483537919121</v>
          </cell>
          <cell r="E563">
            <v>73176.603535721399</v>
          </cell>
          <cell r="F563">
            <v>87816.723533523691</v>
          </cell>
          <cell r="G563">
            <v>28.14</v>
          </cell>
          <cell r="H563">
            <v>35.18</v>
          </cell>
          <cell r="I563">
            <v>42.22</v>
          </cell>
        </row>
        <row r="564">
          <cell r="A564" t="str">
            <v>108223</v>
          </cell>
          <cell r="B564" t="str">
            <v>School Crossing Guard</v>
          </cell>
          <cell r="C564">
            <v>24</v>
          </cell>
          <cell r="D564">
            <v>23477.054601521442</v>
          </cell>
          <cell r="E564">
            <v>29348.72429856742</v>
          </cell>
          <cell r="F564">
            <v>35220.393995613398</v>
          </cell>
          <cell r="G564">
            <v>11.29</v>
          </cell>
          <cell r="H564">
            <v>14.11</v>
          </cell>
          <cell r="I564">
            <v>16.93</v>
          </cell>
        </row>
        <row r="565">
          <cell r="A565" t="str">
            <v>008206</v>
          </cell>
          <cell r="B565" t="str">
            <v>School Crossing Guard Supervisor</v>
          </cell>
          <cell r="C565">
            <v>47</v>
          </cell>
          <cell r="D565">
            <v>41427.861343940604</v>
          </cell>
          <cell r="E565">
            <v>51789.072415574541</v>
          </cell>
          <cell r="F565">
            <v>62150.283487208471</v>
          </cell>
          <cell r="G565">
            <v>19.920000000000002</v>
          </cell>
          <cell r="H565">
            <v>24.9</v>
          </cell>
          <cell r="I565">
            <v>29.88</v>
          </cell>
        </row>
        <row r="566">
          <cell r="A566" t="str">
            <v>304106</v>
          </cell>
          <cell r="B566" t="str">
            <v>Senior Accountant</v>
          </cell>
          <cell r="C566">
            <v>63</v>
          </cell>
          <cell r="D566">
            <v>61499.893017026261</v>
          </cell>
          <cell r="E566">
            <v>76881.169089717296</v>
          </cell>
          <cell r="F566">
            <v>92262.445162408316</v>
          </cell>
          <cell r="G566">
            <v>29.57</v>
          </cell>
          <cell r="H566">
            <v>36.96</v>
          </cell>
          <cell r="I566">
            <v>44.36</v>
          </cell>
        </row>
        <row r="567">
          <cell r="A567" t="str">
            <v>304108</v>
          </cell>
          <cell r="B567" t="str">
            <v>Senior Accountant I</v>
          </cell>
          <cell r="C567">
            <v>63</v>
          </cell>
          <cell r="D567">
            <v>61499.893017026261</v>
          </cell>
          <cell r="E567">
            <v>76881.169089717296</v>
          </cell>
          <cell r="F567">
            <v>92262.445162408316</v>
          </cell>
          <cell r="G567">
            <v>29.57</v>
          </cell>
          <cell r="H567">
            <v>36.96</v>
          </cell>
          <cell r="I567">
            <v>44.36</v>
          </cell>
        </row>
        <row r="568">
          <cell r="A568" t="str">
            <v>304109</v>
          </cell>
          <cell r="B568" t="str">
            <v>Senior Accountant II</v>
          </cell>
          <cell r="C568">
            <v>65</v>
          </cell>
          <cell r="D568">
            <v>64613.325101013201</v>
          </cell>
          <cell r="E568">
            <v>80773.278274884215</v>
          </cell>
          <cell r="F568">
            <v>96933.231448755221</v>
          </cell>
          <cell r="G568">
            <v>31.06</v>
          </cell>
          <cell r="H568">
            <v>38.83</v>
          </cell>
          <cell r="I568">
            <v>46.6</v>
          </cell>
        </row>
        <row r="569">
          <cell r="A569" t="str">
            <v>004125</v>
          </cell>
          <cell r="B569" t="str">
            <v>Senior Accounting Clerk</v>
          </cell>
          <cell r="C569">
            <v>46</v>
          </cell>
          <cell r="D569">
            <v>40417.425701405467</v>
          </cell>
          <cell r="E569">
            <v>50525.924307877605</v>
          </cell>
          <cell r="F569">
            <v>60634.422914349736</v>
          </cell>
          <cell r="G569">
            <v>19.43</v>
          </cell>
          <cell r="H569">
            <v>24.29</v>
          </cell>
          <cell r="I569">
            <v>29.15</v>
          </cell>
        </row>
        <row r="570">
          <cell r="A570" t="str">
            <v>200108</v>
          </cell>
          <cell r="B570" t="str">
            <v>Senior Administrative Assistant</v>
          </cell>
          <cell r="C570">
            <v>52</v>
          </cell>
          <cell r="D570">
            <v>46871.822567028423</v>
          </cell>
          <cell r="E570">
            <v>58594.581868968322</v>
          </cell>
          <cell r="F570">
            <v>70317.341170908228</v>
          </cell>
          <cell r="G570">
            <v>22.53</v>
          </cell>
          <cell r="H570">
            <v>28.17</v>
          </cell>
          <cell r="I570">
            <v>33.81</v>
          </cell>
        </row>
        <row r="571">
          <cell r="A571" t="str">
            <v>101209</v>
          </cell>
          <cell r="B571" t="str">
            <v>Senior Assistant City Attorney</v>
          </cell>
          <cell r="C571" t="str">
            <v>1002L</v>
          </cell>
          <cell r="D571">
            <v>104902.06666666667</v>
          </cell>
          <cell r="E571">
            <v>131127.58333333334</v>
          </cell>
          <cell r="F571">
            <v>157353.1</v>
          </cell>
          <cell r="G571">
            <v>50.43</v>
          </cell>
          <cell r="H571">
            <v>63.04</v>
          </cell>
          <cell r="I571">
            <v>75.650000000000006</v>
          </cell>
        </row>
        <row r="572">
          <cell r="A572" t="str">
            <v>204234</v>
          </cell>
          <cell r="B572" t="str">
            <v>Senior Budget Analyst</v>
          </cell>
          <cell r="C572">
            <v>65</v>
          </cell>
          <cell r="D572">
            <v>64613.325101013201</v>
          </cell>
          <cell r="E572">
            <v>80773.278274884215</v>
          </cell>
          <cell r="F572">
            <v>96933.231448755221</v>
          </cell>
          <cell r="G572">
            <v>31.06</v>
          </cell>
          <cell r="H572">
            <v>38.83</v>
          </cell>
          <cell r="I572">
            <v>46.6</v>
          </cell>
        </row>
        <row r="573">
          <cell r="A573" t="str">
            <v>002130</v>
          </cell>
          <cell r="B573" t="str">
            <v>Senior Commercial Combination Plans Examiner</v>
          </cell>
          <cell r="C573">
            <v>68</v>
          </cell>
          <cell r="D573">
            <v>69581.484051358275</v>
          </cell>
          <cell r="E573">
            <v>86983.986124738949</v>
          </cell>
          <cell r="F573">
            <v>104386.48819811962</v>
          </cell>
          <cell r="G573">
            <v>33.450000000000003</v>
          </cell>
          <cell r="H573">
            <v>41.82</v>
          </cell>
          <cell r="I573">
            <v>50.19</v>
          </cell>
        </row>
        <row r="574">
          <cell r="A574" t="str">
            <v>001934</v>
          </cell>
          <cell r="B574" t="str">
            <v>Senior Customer Service Representative</v>
          </cell>
          <cell r="C574">
            <v>44</v>
          </cell>
          <cell r="D574">
            <v>38469.887639648281</v>
          </cell>
          <cell r="E574">
            <v>48091.302137182734</v>
          </cell>
          <cell r="F574">
            <v>57712.716634717188</v>
          </cell>
          <cell r="G574">
            <v>18.5</v>
          </cell>
          <cell r="H574">
            <v>23.12</v>
          </cell>
          <cell r="I574">
            <v>27.75</v>
          </cell>
        </row>
        <row r="575">
          <cell r="A575" t="str">
            <v>000116</v>
          </cell>
          <cell r="B575" t="str">
            <v>Senior Deputy Clerk</v>
          </cell>
          <cell r="C575">
            <v>44</v>
          </cell>
          <cell r="D575">
            <v>38469.887639648281</v>
          </cell>
          <cell r="E575">
            <v>48091.302137182734</v>
          </cell>
          <cell r="F575">
            <v>57712.716634717188</v>
          </cell>
          <cell r="G575">
            <v>18.5</v>
          </cell>
          <cell r="H575">
            <v>23.12</v>
          </cell>
          <cell r="I575">
            <v>27.75</v>
          </cell>
        </row>
        <row r="576">
          <cell r="A576" t="str">
            <v>201623</v>
          </cell>
          <cell r="B576" t="str">
            <v>Senior Employee Relations Specialist</v>
          </cell>
          <cell r="C576">
            <v>60</v>
          </cell>
          <cell r="D576">
            <v>57108.764427238173</v>
          </cell>
          <cell r="E576">
            <v>71391.808327533086</v>
          </cell>
          <cell r="F576">
            <v>85674.852227828</v>
          </cell>
          <cell r="G576">
            <v>27.46</v>
          </cell>
          <cell r="H576">
            <v>34.32</v>
          </cell>
          <cell r="I576">
            <v>41.19</v>
          </cell>
        </row>
        <row r="577">
          <cell r="A577" t="str">
            <v>303227</v>
          </cell>
          <cell r="B577" t="str">
            <v>Senior Engineering Services Project Coordinator</v>
          </cell>
          <cell r="C577">
            <v>60</v>
          </cell>
          <cell r="D577">
            <v>57108.764427238173</v>
          </cell>
          <cell r="E577">
            <v>71391.808327533086</v>
          </cell>
          <cell r="F577">
            <v>85674.852227828</v>
          </cell>
          <cell r="G577">
            <v>27.46</v>
          </cell>
          <cell r="H577">
            <v>34.32</v>
          </cell>
          <cell r="I577">
            <v>41.19</v>
          </cell>
        </row>
        <row r="578">
          <cell r="A578" t="str">
            <v>308727</v>
          </cell>
          <cell r="B578" t="str">
            <v>Senior Fire Inspector</v>
          </cell>
          <cell r="C578">
            <v>65</v>
          </cell>
          <cell r="D578">
            <v>64613.325101013201</v>
          </cell>
          <cell r="E578">
            <v>80773.278274884215</v>
          </cell>
          <cell r="F578">
            <v>96933.231448755221</v>
          </cell>
          <cell r="G578">
            <v>31.06</v>
          </cell>
          <cell r="H578">
            <v>38.83</v>
          </cell>
          <cell r="I578">
            <v>46.6</v>
          </cell>
        </row>
        <row r="579">
          <cell r="A579" t="str">
            <v>204105</v>
          </cell>
          <cell r="B579" t="str">
            <v>Senior Fiscal Analyst</v>
          </cell>
          <cell r="C579">
            <v>58</v>
          </cell>
          <cell r="D579">
            <v>54356.944130625277</v>
          </cell>
          <cell r="E579">
            <v>67951.750936378914</v>
          </cell>
          <cell r="F579">
            <v>81546.557742132558</v>
          </cell>
          <cell r="G579">
            <v>26.13</v>
          </cell>
          <cell r="H579">
            <v>32.67</v>
          </cell>
          <cell r="I579">
            <v>39.21</v>
          </cell>
        </row>
        <row r="580">
          <cell r="A580" t="str">
            <v>307113</v>
          </cell>
          <cell r="B580" t="str">
            <v>Senior Historic Preservation Planner</v>
          </cell>
          <cell r="C580">
            <v>65</v>
          </cell>
          <cell r="D580">
            <v>64613.325101013201</v>
          </cell>
          <cell r="E580">
            <v>80773.278274884215</v>
          </cell>
          <cell r="F580">
            <v>96933.231448755221</v>
          </cell>
          <cell r="G580">
            <v>31.06</v>
          </cell>
          <cell r="H580">
            <v>38.83</v>
          </cell>
          <cell r="I580">
            <v>46.6</v>
          </cell>
        </row>
        <row r="581">
          <cell r="A581" t="str">
            <v>201624</v>
          </cell>
          <cell r="B581" t="str">
            <v>Senior Human Resources Analyst</v>
          </cell>
          <cell r="C581">
            <v>60</v>
          </cell>
          <cell r="D581">
            <v>57108.764427238173</v>
          </cell>
          <cell r="E581">
            <v>71391.808327533086</v>
          </cell>
          <cell r="F581">
            <v>85674.852227828</v>
          </cell>
          <cell r="G581">
            <v>27.46</v>
          </cell>
          <cell r="H581">
            <v>34.32</v>
          </cell>
          <cell r="I581">
            <v>41.19</v>
          </cell>
        </row>
        <row r="582">
          <cell r="A582" t="str">
            <v>201627</v>
          </cell>
          <cell r="B582" t="str">
            <v>Senior Human Resources Generalist</v>
          </cell>
          <cell r="C582">
            <v>60</v>
          </cell>
          <cell r="D582">
            <v>57108.764427238173</v>
          </cell>
          <cell r="E582">
            <v>71391.808327533086</v>
          </cell>
          <cell r="F582">
            <v>85674.852227828</v>
          </cell>
          <cell r="G582">
            <v>27.46</v>
          </cell>
          <cell r="H582">
            <v>34.32</v>
          </cell>
          <cell r="I582">
            <v>41.19</v>
          </cell>
        </row>
        <row r="583">
          <cell r="A583" t="str">
            <v>408316</v>
          </cell>
          <cell r="B583" t="str">
            <v>Senior Latent Print Examiner</v>
          </cell>
          <cell r="C583" t="str">
            <v>5603S</v>
          </cell>
          <cell r="D583">
            <v>63404.3</v>
          </cell>
          <cell r="E583">
            <v>73003.154999999999</v>
          </cell>
          <cell r="F583">
            <v>82602.009999999995</v>
          </cell>
          <cell r="G583">
            <v>30.48</v>
          </cell>
          <cell r="H583">
            <v>35.1</v>
          </cell>
          <cell r="I583">
            <v>39.71</v>
          </cell>
        </row>
        <row r="584">
          <cell r="A584" t="str">
            <v>101242</v>
          </cell>
          <cell r="B584" t="str">
            <v>Senior Legal Assistant</v>
          </cell>
          <cell r="C584">
            <v>60</v>
          </cell>
          <cell r="D584">
            <v>57108.764427238173</v>
          </cell>
          <cell r="E584">
            <v>71391.808327533086</v>
          </cell>
          <cell r="F584">
            <v>85674.852227828</v>
          </cell>
          <cell r="G584">
            <v>27.46</v>
          </cell>
          <cell r="H584">
            <v>34.32</v>
          </cell>
          <cell r="I584">
            <v>41.19</v>
          </cell>
        </row>
        <row r="585">
          <cell r="A585" t="str">
            <v>001743</v>
          </cell>
          <cell r="B585" t="str">
            <v>Senior Library Assistant</v>
          </cell>
          <cell r="C585">
            <v>41</v>
          </cell>
          <cell r="D585">
            <v>35723.115000326332</v>
          </cell>
          <cell r="E585">
            <v>44657.554834951559</v>
          </cell>
          <cell r="F585">
            <v>53591.994669576779</v>
          </cell>
          <cell r="G585">
            <v>17.170000000000002</v>
          </cell>
          <cell r="H585">
            <v>21.47</v>
          </cell>
          <cell r="I585">
            <v>25.77</v>
          </cell>
        </row>
        <row r="586">
          <cell r="A586" t="str">
            <v>301421</v>
          </cell>
          <cell r="B586" t="str">
            <v>Senior Lotus Notes Administrator</v>
          </cell>
          <cell r="C586">
            <v>57</v>
          </cell>
          <cell r="D586">
            <v>53031.165005488081</v>
          </cell>
          <cell r="E586">
            <v>66294.391157442849</v>
          </cell>
          <cell r="F586">
            <v>79557.617309397625</v>
          </cell>
          <cell r="G586">
            <v>25.5</v>
          </cell>
          <cell r="H586">
            <v>31.87</v>
          </cell>
          <cell r="I586">
            <v>38.25</v>
          </cell>
        </row>
        <row r="587">
          <cell r="A587" t="str">
            <v>301425</v>
          </cell>
          <cell r="B587" t="str">
            <v>Senior Lotus Notes Developer</v>
          </cell>
          <cell r="C587">
            <v>64</v>
          </cell>
          <cell r="D587">
            <v>63037.390342451909</v>
          </cell>
          <cell r="E587">
            <v>78803.198316960217</v>
          </cell>
          <cell r="F587">
            <v>94569.006291468511</v>
          </cell>
          <cell r="G587">
            <v>30.31</v>
          </cell>
          <cell r="H587">
            <v>37.89</v>
          </cell>
          <cell r="I587">
            <v>45.47</v>
          </cell>
        </row>
        <row r="588">
          <cell r="A588" t="str">
            <v>301441</v>
          </cell>
          <cell r="B588" t="str">
            <v>Senior Network and Systems Architect</v>
          </cell>
          <cell r="C588">
            <v>70</v>
          </cell>
          <cell r="D588">
            <v>73104.046681458276</v>
          </cell>
          <cell r="E588">
            <v>91387.550422303844</v>
          </cell>
          <cell r="F588">
            <v>109671.05416314941</v>
          </cell>
          <cell r="G588">
            <v>35.15</v>
          </cell>
          <cell r="H588">
            <v>43.94</v>
          </cell>
          <cell r="I588">
            <v>52.73</v>
          </cell>
        </row>
        <row r="589">
          <cell r="A589" t="str">
            <v>301413</v>
          </cell>
          <cell r="B589" t="str">
            <v>Senior Network and Systems Engineer</v>
          </cell>
          <cell r="C589">
            <v>64</v>
          </cell>
          <cell r="D589">
            <v>63037.390342451909</v>
          </cell>
          <cell r="E589">
            <v>78803.198316960217</v>
          </cell>
          <cell r="F589">
            <v>94569.006291468511</v>
          </cell>
          <cell r="G589">
            <v>30.31</v>
          </cell>
          <cell r="H589">
            <v>37.89</v>
          </cell>
          <cell r="I589">
            <v>45.47</v>
          </cell>
        </row>
        <row r="590">
          <cell r="A590" t="str">
            <v>008104</v>
          </cell>
          <cell r="B590" t="str">
            <v>Senior Parking Account Representative</v>
          </cell>
          <cell r="C590">
            <v>43</v>
          </cell>
          <cell r="D590">
            <v>37531.59769721784</v>
          </cell>
          <cell r="E590">
            <v>46918.343548470963</v>
          </cell>
          <cell r="F590">
            <v>56305.089399724093</v>
          </cell>
          <cell r="G590">
            <v>18.04</v>
          </cell>
          <cell r="H590">
            <v>22.56</v>
          </cell>
          <cell r="I590">
            <v>27.07</v>
          </cell>
        </row>
        <row r="591">
          <cell r="A591" t="str">
            <v>307116</v>
          </cell>
          <cell r="B591" t="str">
            <v>Senior Planner</v>
          </cell>
          <cell r="C591">
            <v>65</v>
          </cell>
          <cell r="D591">
            <v>64613.325101013201</v>
          </cell>
          <cell r="E591">
            <v>80773.278274884215</v>
          </cell>
          <cell r="F591">
            <v>96933.231448755221</v>
          </cell>
          <cell r="G591">
            <v>31.06</v>
          </cell>
          <cell r="H591">
            <v>38.83</v>
          </cell>
          <cell r="I591">
            <v>46.6</v>
          </cell>
        </row>
        <row r="592">
          <cell r="A592" t="str">
            <v>303110</v>
          </cell>
          <cell r="B592" t="str">
            <v>Senior Project Engineer</v>
          </cell>
          <cell r="C592">
            <v>71</v>
          </cell>
          <cell r="D592">
            <v>74931.647848494729</v>
          </cell>
          <cell r="E592">
            <v>93672.239182861435</v>
          </cell>
          <cell r="F592">
            <v>112412.83051722814</v>
          </cell>
          <cell r="G592">
            <v>36.020000000000003</v>
          </cell>
          <cell r="H592">
            <v>45.03</v>
          </cell>
          <cell r="I592">
            <v>54.04</v>
          </cell>
        </row>
        <row r="593">
          <cell r="A593" t="str">
            <v>101444</v>
          </cell>
          <cell r="B593" t="str">
            <v>Senior Project Manager - Information Technology</v>
          </cell>
          <cell r="C593">
            <v>71</v>
          </cell>
          <cell r="D593">
            <v>74931.647848494729</v>
          </cell>
          <cell r="E593">
            <v>93672.239182861435</v>
          </cell>
          <cell r="F593">
            <v>112412.83051722814</v>
          </cell>
          <cell r="G593">
            <v>36.020000000000003</v>
          </cell>
          <cell r="H593">
            <v>45.03</v>
          </cell>
          <cell r="I593">
            <v>54.04</v>
          </cell>
        </row>
        <row r="594">
          <cell r="A594" t="str">
            <v>004409</v>
          </cell>
          <cell r="B594" t="str">
            <v>Senior Purchasing Agent</v>
          </cell>
          <cell r="C594">
            <v>59</v>
          </cell>
          <cell r="D594">
            <v>55715.867733890904</v>
          </cell>
          <cell r="E594">
            <v>69650.544709788373</v>
          </cell>
          <cell r="F594">
            <v>83585.221685685858</v>
          </cell>
          <cell r="G594">
            <v>26.79</v>
          </cell>
          <cell r="H594">
            <v>33.49</v>
          </cell>
          <cell r="I594">
            <v>40.19</v>
          </cell>
        </row>
        <row r="595">
          <cell r="A595" t="str">
            <v>004407</v>
          </cell>
          <cell r="B595" t="str">
            <v>Senior Purchasing Agent I</v>
          </cell>
          <cell r="C595">
            <v>59</v>
          </cell>
          <cell r="D595">
            <v>55715.867733890904</v>
          </cell>
          <cell r="E595">
            <v>69650.544709788373</v>
          </cell>
          <cell r="F595">
            <v>83585.221685685858</v>
          </cell>
          <cell r="G595">
            <v>26.79</v>
          </cell>
          <cell r="H595">
            <v>33.49</v>
          </cell>
          <cell r="I595">
            <v>40.19</v>
          </cell>
        </row>
        <row r="596">
          <cell r="A596" t="str">
            <v>004406</v>
          </cell>
          <cell r="B596" t="str">
            <v>Senior Purchasing Agent II</v>
          </cell>
          <cell r="C596">
            <v>61</v>
          </cell>
          <cell r="D596">
            <v>58536.483537919121</v>
          </cell>
          <cell r="E596">
            <v>73176.603535721399</v>
          </cell>
          <cell r="F596">
            <v>87816.723533523691</v>
          </cell>
          <cell r="G596">
            <v>28.14</v>
          </cell>
          <cell r="H596">
            <v>35.18</v>
          </cell>
          <cell r="I596">
            <v>42.22</v>
          </cell>
        </row>
        <row r="597">
          <cell r="A597" t="str">
            <v>309165</v>
          </cell>
          <cell r="B597" t="str">
            <v>Senior SCADA Technician</v>
          </cell>
          <cell r="C597">
            <v>58</v>
          </cell>
          <cell r="D597">
            <v>54356.944130625277</v>
          </cell>
          <cell r="E597">
            <v>67951.750936378914</v>
          </cell>
          <cell r="F597">
            <v>81546.557742132558</v>
          </cell>
          <cell r="G597">
            <v>26.13</v>
          </cell>
          <cell r="H597">
            <v>32.67</v>
          </cell>
          <cell r="I597">
            <v>39.21</v>
          </cell>
        </row>
        <row r="598">
          <cell r="A598" t="str">
            <v>101314</v>
          </cell>
          <cell r="B598" t="str">
            <v>Senior Staff Auditor</v>
          </cell>
          <cell r="C598">
            <v>66</v>
          </cell>
          <cell r="D598">
            <v>66228.658228538523</v>
          </cell>
          <cell r="E598">
            <v>82792.610231756305</v>
          </cell>
          <cell r="F598">
            <v>99356.562234974088</v>
          </cell>
          <cell r="G598">
            <v>31.84</v>
          </cell>
          <cell r="H598">
            <v>39.799999999999997</v>
          </cell>
          <cell r="I598">
            <v>47.77</v>
          </cell>
        </row>
        <row r="599">
          <cell r="A599" t="str">
            <v>303111</v>
          </cell>
          <cell r="B599" t="str">
            <v>Senior Stormwater Engineer</v>
          </cell>
          <cell r="C599">
            <v>71</v>
          </cell>
          <cell r="D599">
            <v>74931.647848494729</v>
          </cell>
          <cell r="E599">
            <v>93672.239182861435</v>
          </cell>
          <cell r="F599">
            <v>112412.83051722814</v>
          </cell>
          <cell r="G599">
            <v>36.020000000000003</v>
          </cell>
          <cell r="H599">
            <v>45.03</v>
          </cell>
          <cell r="I599">
            <v>54.04</v>
          </cell>
        </row>
        <row r="600">
          <cell r="A600" t="str">
            <v>301432</v>
          </cell>
          <cell r="B600" t="str">
            <v>Senior Systems Administrator</v>
          </cell>
          <cell r="C600">
            <v>67</v>
          </cell>
          <cell r="D600">
            <v>67884.374684251976</v>
          </cell>
          <cell r="E600">
            <v>84862.425487550208</v>
          </cell>
          <cell r="F600">
            <v>101840.47629084843</v>
          </cell>
          <cell r="G600">
            <v>32.64</v>
          </cell>
          <cell r="H600">
            <v>40.799999999999997</v>
          </cell>
          <cell r="I600">
            <v>48.96</v>
          </cell>
        </row>
        <row r="601">
          <cell r="A601" t="str">
            <v>301415</v>
          </cell>
          <cell r="B601" t="str">
            <v>Senior Systems Analyst</v>
          </cell>
          <cell r="C601">
            <v>67</v>
          </cell>
          <cell r="D601">
            <v>67884.374684251976</v>
          </cell>
          <cell r="E601">
            <v>84862.425487550208</v>
          </cell>
          <cell r="F601">
            <v>101840.47629084843</v>
          </cell>
          <cell r="G601">
            <v>32.64</v>
          </cell>
          <cell r="H601">
            <v>40.799999999999997</v>
          </cell>
          <cell r="I601">
            <v>48.96</v>
          </cell>
        </row>
        <row r="602">
          <cell r="A602" t="str">
            <v>301434</v>
          </cell>
          <cell r="B602" t="str">
            <v>Senior Systems Developer</v>
          </cell>
          <cell r="C602">
            <v>67</v>
          </cell>
          <cell r="D602">
            <v>67884.374684251976</v>
          </cell>
          <cell r="E602">
            <v>84862.425487550208</v>
          </cell>
          <cell r="F602">
            <v>101840.47629084843</v>
          </cell>
          <cell r="G602">
            <v>32.64</v>
          </cell>
          <cell r="H602">
            <v>40.799999999999997</v>
          </cell>
          <cell r="I602">
            <v>48.96</v>
          </cell>
        </row>
        <row r="603">
          <cell r="A603" t="str">
            <v>301416</v>
          </cell>
          <cell r="B603" t="str">
            <v>Senior Systems Programmer</v>
          </cell>
          <cell r="C603">
            <v>67</v>
          </cell>
          <cell r="D603">
            <v>67884.374684251976</v>
          </cell>
          <cell r="E603">
            <v>84862.425487550208</v>
          </cell>
          <cell r="F603">
            <v>101840.47629084843</v>
          </cell>
          <cell r="G603">
            <v>32.64</v>
          </cell>
          <cell r="H603">
            <v>40.799999999999997</v>
          </cell>
          <cell r="I603">
            <v>48.96</v>
          </cell>
        </row>
        <row r="604">
          <cell r="A604" t="str">
            <v>008622</v>
          </cell>
          <cell r="B604" t="str">
            <v>Senior Telecommunications Technician</v>
          </cell>
          <cell r="C604">
            <v>55</v>
          </cell>
          <cell r="D604">
            <v>50475.826299096334</v>
          </cell>
          <cell r="E604">
            <v>63099.955890486963</v>
          </cell>
          <cell r="F604">
            <v>75724.085481877584</v>
          </cell>
          <cell r="G604">
            <v>24.27</v>
          </cell>
          <cell r="H604">
            <v>30.34</v>
          </cell>
          <cell r="I604">
            <v>36.409999999999997</v>
          </cell>
        </row>
        <row r="605">
          <cell r="A605" t="str">
            <v>307114</v>
          </cell>
          <cell r="B605" t="str">
            <v>Senior Transportation Planner</v>
          </cell>
          <cell r="C605">
            <v>65</v>
          </cell>
          <cell r="D605">
            <v>64613.325101013201</v>
          </cell>
          <cell r="E605">
            <v>80773.278274884215</v>
          </cell>
          <cell r="F605">
            <v>96933.231448755221</v>
          </cell>
          <cell r="G605">
            <v>31.06</v>
          </cell>
          <cell r="H605">
            <v>38.83</v>
          </cell>
          <cell r="I605">
            <v>46.6</v>
          </cell>
        </row>
        <row r="606">
          <cell r="A606" t="str">
            <v>006116</v>
          </cell>
          <cell r="B606" t="str">
            <v>Senior Tree Trimmer</v>
          </cell>
          <cell r="C606">
            <v>45</v>
          </cell>
          <cell r="D606">
            <v>39431.634830639487</v>
          </cell>
          <cell r="E606">
            <v>49293.584690612304</v>
          </cell>
          <cell r="F606">
            <v>59155.534550585115</v>
          </cell>
          <cell r="G606">
            <v>18.96</v>
          </cell>
          <cell r="H606">
            <v>23.7</v>
          </cell>
          <cell r="I606">
            <v>28.44</v>
          </cell>
        </row>
        <row r="607">
          <cell r="A607" t="str">
            <v>307115</v>
          </cell>
          <cell r="B607" t="str">
            <v>Senior Urban Designer</v>
          </cell>
          <cell r="C607">
            <v>65</v>
          </cell>
          <cell r="D607">
            <v>64613.325101013201</v>
          </cell>
          <cell r="E607">
            <v>80773.278274884215</v>
          </cell>
          <cell r="F607">
            <v>96933.231448755221</v>
          </cell>
          <cell r="G607">
            <v>31.06</v>
          </cell>
          <cell r="H607">
            <v>38.83</v>
          </cell>
          <cell r="I607">
            <v>46.6</v>
          </cell>
        </row>
        <row r="608">
          <cell r="A608" t="str">
            <v>001932</v>
          </cell>
          <cell r="B608" t="str">
            <v>Senior Water Meter Reader</v>
          </cell>
          <cell r="C608">
            <v>44</v>
          </cell>
          <cell r="D608">
            <v>38469.887639648281</v>
          </cell>
          <cell r="E608">
            <v>48091.302137182734</v>
          </cell>
          <cell r="F608">
            <v>57712.716634717188</v>
          </cell>
          <cell r="G608">
            <v>18.5</v>
          </cell>
          <cell r="H608">
            <v>23.12</v>
          </cell>
          <cell r="I608">
            <v>27.75</v>
          </cell>
        </row>
        <row r="609">
          <cell r="A609" t="str">
            <v>201625</v>
          </cell>
          <cell r="B609" t="str">
            <v>Senior Workplace Learning and Performance Partner</v>
          </cell>
          <cell r="C609">
            <v>58</v>
          </cell>
          <cell r="D609">
            <v>54356.944130625277</v>
          </cell>
          <cell r="E609">
            <v>67951.750936378914</v>
          </cell>
          <cell r="F609">
            <v>81546.557742132558</v>
          </cell>
          <cell r="G609">
            <v>26.13</v>
          </cell>
          <cell r="H609">
            <v>32.67</v>
          </cell>
          <cell r="I609">
            <v>39.21</v>
          </cell>
        </row>
        <row r="610">
          <cell r="A610" t="str">
            <v>009140</v>
          </cell>
          <cell r="B610" t="str">
            <v>Septage Station Attendants</v>
          </cell>
          <cell r="C610">
            <v>35</v>
          </cell>
          <cell r="D610">
            <v>30803.930107128093</v>
          </cell>
          <cell r="E610">
            <v>38508.069575638117</v>
          </cell>
          <cell r="F610">
            <v>46212.209044148134</v>
          </cell>
          <cell r="G610">
            <v>14.81</v>
          </cell>
          <cell r="H610">
            <v>18.510000000000002</v>
          </cell>
          <cell r="I610">
            <v>22.22</v>
          </cell>
        </row>
        <row r="611">
          <cell r="A611" t="str">
            <v>005422</v>
          </cell>
          <cell r="B611" t="str">
            <v>Sign Shop Operator</v>
          </cell>
          <cell r="C611">
            <v>49</v>
          </cell>
          <cell r="D611">
            <v>84248.666666666672</v>
          </cell>
          <cell r="E611">
            <v>107206.42833333334</v>
          </cell>
          <cell r="F611">
            <v>130164.19</v>
          </cell>
          <cell r="G611">
            <v>40.5</v>
          </cell>
          <cell r="H611">
            <v>51.54</v>
          </cell>
          <cell r="I611">
            <v>62.58</v>
          </cell>
        </row>
        <row r="612">
          <cell r="A612" t="str">
            <v>005114</v>
          </cell>
          <cell r="B612" t="str">
            <v>Skilled Trades Worker</v>
          </cell>
          <cell r="C612">
            <v>48</v>
          </cell>
          <cell r="D612">
            <v>42463.557877539111</v>
          </cell>
          <cell r="E612">
            <v>53083.7992259639</v>
          </cell>
          <cell r="F612">
            <v>63704.04057438868</v>
          </cell>
          <cell r="G612">
            <v>20.420000000000002</v>
          </cell>
          <cell r="H612">
            <v>25.52</v>
          </cell>
          <cell r="I612">
            <v>30.63</v>
          </cell>
        </row>
        <row r="613">
          <cell r="A613" t="str">
            <v>104219</v>
          </cell>
          <cell r="B613" t="str">
            <v>Small Business  Program Manager</v>
          </cell>
          <cell r="C613" t="str">
            <v>GM14</v>
          </cell>
          <cell r="D613">
            <v>84248.666666666672</v>
          </cell>
          <cell r="E613">
            <v>107206.42833333334</v>
          </cell>
          <cell r="F613">
            <v>130164.19</v>
          </cell>
          <cell r="G613">
            <v>40.5</v>
          </cell>
          <cell r="H613">
            <v>51.54</v>
          </cell>
          <cell r="I613">
            <v>62.58</v>
          </cell>
        </row>
        <row r="614">
          <cell r="A614" t="str">
            <v>304225</v>
          </cell>
          <cell r="B614" t="str">
            <v>Small Business Program Compliance Officer</v>
          </cell>
          <cell r="C614">
            <v>58</v>
          </cell>
          <cell r="D614">
            <v>54356.944130625277</v>
          </cell>
          <cell r="E614">
            <v>67951.750936378914</v>
          </cell>
          <cell r="F614">
            <v>81546.557742132558</v>
          </cell>
          <cell r="G614">
            <v>26.13</v>
          </cell>
          <cell r="H614">
            <v>32.67</v>
          </cell>
          <cell r="I614">
            <v>39.21</v>
          </cell>
        </row>
        <row r="615">
          <cell r="A615" t="str">
            <v>004129</v>
          </cell>
          <cell r="B615" t="str">
            <v>Small Business Program Compliance Specialist</v>
          </cell>
          <cell r="C615">
            <v>42</v>
          </cell>
          <cell r="D615">
            <v>36616.192875334484</v>
          </cell>
          <cell r="E615">
            <v>45773.993705825342</v>
          </cell>
          <cell r="F615">
            <v>54931.794536316193</v>
          </cell>
          <cell r="G615">
            <v>17.600000000000001</v>
          </cell>
          <cell r="H615">
            <v>22.01</v>
          </cell>
          <cell r="I615">
            <v>26.41</v>
          </cell>
        </row>
        <row r="616">
          <cell r="A616" t="str">
            <v>101168</v>
          </cell>
          <cell r="B616" t="str">
            <v>Special Assistant to the Mayor - Public Safety</v>
          </cell>
          <cell r="C616">
            <v>79</v>
          </cell>
          <cell r="D616">
            <v>91296.936853798761</v>
          </cell>
          <cell r="E616">
            <v>114130.52763664041</v>
          </cell>
          <cell r="F616">
            <v>136964.11841948205</v>
          </cell>
          <cell r="G616">
            <v>43.89</v>
          </cell>
          <cell r="H616">
            <v>54.87</v>
          </cell>
          <cell r="I616">
            <v>65.849999999999994</v>
          </cell>
        </row>
        <row r="617">
          <cell r="A617" t="str">
            <v>101140</v>
          </cell>
          <cell r="B617" t="str">
            <v>Special Projects Coordinator</v>
          </cell>
          <cell r="C617">
            <v>75</v>
          </cell>
          <cell r="D617">
            <v>82710.518810941518</v>
          </cell>
          <cell r="E617">
            <v>103396.62510375064</v>
          </cell>
          <cell r="F617">
            <v>124082.73139655977</v>
          </cell>
          <cell r="G617">
            <v>39.76</v>
          </cell>
          <cell r="H617">
            <v>49.71</v>
          </cell>
          <cell r="I617">
            <v>59.66</v>
          </cell>
        </row>
        <row r="618">
          <cell r="A618" t="str">
            <v>101170</v>
          </cell>
          <cell r="B618" t="str">
            <v>Special Projects Manager</v>
          </cell>
          <cell r="C618">
            <v>71</v>
          </cell>
          <cell r="D618">
            <v>74931.647848494729</v>
          </cell>
          <cell r="E618">
            <v>93672.239182861435</v>
          </cell>
          <cell r="F618">
            <v>112412.83051722814</v>
          </cell>
          <cell r="G618">
            <v>36.020000000000003</v>
          </cell>
          <cell r="H618">
            <v>45.03</v>
          </cell>
          <cell r="I618">
            <v>54.04</v>
          </cell>
        </row>
        <row r="619">
          <cell r="A619" t="str">
            <v>303113</v>
          </cell>
          <cell r="B619" t="str">
            <v>Special Projects Manager - Engineering</v>
          </cell>
          <cell r="C619">
            <v>67</v>
          </cell>
          <cell r="D619">
            <v>67884.374684251976</v>
          </cell>
          <cell r="E619">
            <v>84862.425487550208</v>
          </cell>
          <cell r="F619">
            <v>101840.47629084843</v>
          </cell>
          <cell r="G619">
            <v>32.64</v>
          </cell>
          <cell r="H619">
            <v>40.799999999999997</v>
          </cell>
          <cell r="I619">
            <v>48.96</v>
          </cell>
        </row>
        <row r="620">
          <cell r="A620" t="str">
            <v>101219</v>
          </cell>
          <cell r="B620" t="str">
            <v>Staff Attorney</v>
          </cell>
          <cell r="C620" t="str">
            <v>0999L</v>
          </cell>
          <cell r="D620">
            <v>74263.333333333328</v>
          </cell>
          <cell r="E620">
            <v>92829.166666666657</v>
          </cell>
          <cell r="F620">
            <v>111395</v>
          </cell>
          <cell r="G620">
            <v>35.700000000000003</v>
          </cell>
          <cell r="H620">
            <v>44.63</v>
          </cell>
          <cell r="I620">
            <v>53.56</v>
          </cell>
        </row>
        <row r="621">
          <cell r="A621" t="str">
            <v>101330</v>
          </cell>
          <cell r="B621" t="str">
            <v>Staff Auditor</v>
          </cell>
          <cell r="C621">
            <v>60</v>
          </cell>
          <cell r="D621">
            <v>57108.764427238173</v>
          </cell>
          <cell r="E621">
            <v>71391.808327533086</v>
          </cell>
          <cell r="F621">
            <v>85674.852227828</v>
          </cell>
          <cell r="G621">
            <v>27.46</v>
          </cell>
          <cell r="H621">
            <v>34.32</v>
          </cell>
          <cell r="I621">
            <v>41.19</v>
          </cell>
        </row>
        <row r="622">
          <cell r="A622" t="str">
            <v>004418</v>
          </cell>
          <cell r="B622" t="str">
            <v>Stores Clerk</v>
          </cell>
          <cell r="C622">
            <v>43</v>
          </cell>
          <cell r="D622">
            <v>37531.59769721784</v>
          </cell>
          <cell r="E622">
            <v>46918.343548470963</v>
          </cell>
          <cell r="F622">
            <v>56305.089399724093</v>
          </cell>
          <cell r="G622">
            <v>18.04</v>
          </cell>
          <cell r="H622">
            <v>22.56</v>
          </cell>
          <cell r="I622">
            <v>27.07</v>
          </cell>
        </row>
        <row r="623">
          <cell r="A623" t="str">
            <v>101150</v>
          </cell>
          <cell r="B623" t="str">
            <v>Strategic Data Manager</v>
          </cell>
          <cell r="C623">
            <v>71</v>
          </cell>
          <cell r="D623">
            <v>74931.647848494729</v>
          </cell>
          <cell r="E623">
            <v>93672.239182861435</v>
          </cell>
          <cell r="F623">
            <v>112412.83051722814</v>
          </cell>
          <cell r="G623">
            <v>36.020000000000003</v>
          </cell>
          <cell r="H623">
            <v>45.03</v>
          </cell>
          <cell r="I623">
            <v>54.04</v>
          </cell>
        </row>
        <row r="624">
          <cell r="A624" t="str">
            <v>005410</v>
          </cell>
          <cell r="B624" t="str">
            <v>Street Lighting Lead Technician</v>
          </cell>
          <cell r="C624">
            <v>51</v>
          </cell>
          <cell r="D624">
            <v>45728.607382466755</v>
          </cell>
          <cell r="E624">
            <v>57165.445725822763</v>
          </cell>
          <cell r="F624">
            <v>68602.284069178771</v>
          </cell>
          <cell r="G624">
            <v>21.98</v>
          </cell>
          <cell r="H624">
            <v>27.48</v>
          </cell>
          <cell r="I624">
            <v>32.979999999999997</v>
          </cell>
        </row>
        <row r="625">
          <cell r="A625" t="str">
            <v>005403</v>
          </cell>
          <cell r="B625" t="str">
            <v>Street Lighting Supervisor</v>
          </cell>
          <cell r="C625">
            <v>59</v>
          </cell>
          <cell r="D625">
            <v>55715.867733890904</v>
          </cell>
          <cell r="E625">
            <v>69650.544709788373</v>
          </cell>
          <cell r="F625">
            <v>83585.221685685858</v>
          </cell>
          <cell r="G625">
            <v>26.79</v>
          </cell>
          <cell r="H625">
            <v>33.49</v>
          </cell>
          <cell r="I625">
            <v>40.19</v>
          </cell>
        </row>
        <row r="626">
          <cell r="A626" t="str">
            <v>005413</v>
          </cell>
          <cell r="B626" t="str">
            <v>Street Lighting Technician</v>
          </cell>
          <cell r="C626">
            <v>48</v>
          </cell>
          <cell r="D626">
            <v>42463.557877539111</v>
          </cell>
          <cell r="E626">
            <v>53083.7992259639</v>
          </cell>
          <cell r="F626">
            <v>63704.04057438868</v>
          </cell>
          <cell r="G626">
            <v>20.420000000000002</v>
          </cell>
          <cell r="H626">
            <v>25.52</v>
          </cell>
          <cell r="I626">
            <v>30.63</v>
          </cell>
        </row>
        <row r="627">
          <cell r="A627" t="str">
            <v>005226</v>
          </cell>
          <cell r="B627" t="str">
            <v>Street Sweeper Operator</v>
          </cell>
          <cell r="C627">
            <v>48</v>
          </cell>
          <cell r="D627">
            <v>42463.557877539111</v>
          </cell>
          <cell r="E627">
            <v>53083.7992259639</v>
          </cell>
          <cell r="F627">
            <v>63704.04057438868</v>
          </cell>
          <cell r="G627">
            <v>20.420000000000002</v>
          </cell>
          <cell r="H627">
            <v>25.52</v>
          </cell>
          <cell r="I627">
            <v>30.63</v>
          </cell>
        </row>
        <row r="628">
          <cell r="A628" t="str">
            <v>101173</v>
          </cell>
          <cell r="B628" t="str">
            <v>Student Intern</v>
          </cell>
          <cell r="C628">
            <v>23</v>
          </cell>
          <cell r="D628">
            <v>22904.443513679456</v>
          </cell>
          <cell r="E628">
            <v>28632.901754699924</v>
          </cell>
          <cell r="F628">
            <v>34361.359995720391</v>
          </cell>
          <cell r="G628">
            <v>11.01</v>
          </cell>
          <cell r="H628">
            <v>13.77</v>
          </cell>
          <cell r="I628">
            <v>16.52</v>
          </cell>
        </row>
        <row r="629">
          <cell r="A629" t="str">
            <v>101174</v>
          </cell>
          <cell r="B629" t="str">
            <v>Summer Intern</v>
          </cell>
          <cell r="C629">
            <v>15</v>
          </cell>
          <cell r="D629">
            <v>18798.743470234589</v>
          </cell>
          <cell r="E629">
            <v>23500.355927598132</v>
          </cell>
          <cell r="F629">
            <v>28201.968384961674</v>
          </cell>
          <cell r="G629">
            <v>9.0399999999999991</v>
          </cell>
          <cell r="H629">
            <v>11.3</v>
          </cell>
          <cell r="I629">
            <v>13.56</v>
          </cell>
        </row>
        <row r="630">
          <cell r="A630" t="str">
            <v>003235</v>
          </cell>
          <cell r="B630" t="str">
            <v>Survey Party Chief</v>
          </cell>
          <cell r="C630">
            <v>47</v>
          </cell>
          <cell r="D630">
            <v>41427.861343940604</v>
          </cell>
          <cell r="E630">
            <v>51789.072415574541</v>
          </cell>
          <cell r="F630">
            <v>62150.283487208471</v>
          </cell>
          <cell r="G630">
            <v>19.920000000000002</v>
          </cell>
          <cell r="H630">
            <v>24.9</v>
          </cell>
          <cell r="I630">
            <v>29.88</v>
          </cell>
        </row>
        <row r="631">
          <cell r="A631" t="str">
            <v>003242</v>
          </cell>
          <cell r="B631" t="str">
            <v>Surveyor</v>
          </cell>
          <cell r="C631">
            <v>43</v>
          </cell>
          <cell r="D631">
            <v>37531.59769721784</v>
          </cell>
          <cell r="E631">
            <v>46918.343548470963</v>
          </cell>
          <cell r="F631">
            <v>56305.089399724093</v>
          </cell>
          <cell r="G631">
            <v>18.04</v>
          </cell>
          <cell r="H631">
            <v>22.56</v>
          </cell>
          <cell r="I631">
            <v>27.07</v>
          </cell>
        </row>
        <row r="632">
          <cell r="A632" t="str">
            <v>003241</v>
          </cell>
          <cell r="B632" t="str">
            <v>Surveyor Trainee</v>
          </cell>
          <cell r="C632">
            <v>41</v>
          </cell>
          <cell r="D632">
            <v>35723.115000326332</v>
          </cell>
          <cell r="E632">
            <v>44657.554834951559</v>
          </cell>
          <cell r="F632">
            <v>53591.994669576779</v>
          </cell>
          <cell r="G632">
            <v>17.170000000000002</v>
          </cell>
          <cell r="H632">
            <v>21.47</v>
          </cell>
          <cell r="I632">
            <v>25.77</v>
          </cell>
        </row>
        <row r="633">
          <cell r="A633" t="str">
            <v>303215</v>
          </cell>
          <cell r="B633" t="str">
            <v>Surveyor/Real Estate Supervisor</v>
          </cell>
          <cell r="C633">
            <v>64</v>
          </cell>
          <cell r="D633">
            <v>63037.390342451909</v>
          </cell>
          <cell r="E633">
            <v>78803.198316960217</v>
          </cell>
          <cell r="F633">
            <v>94569.006291468511</v>
          </cell>
          <cell r="G633">
            <v>30.31</v>
          </cell>
          <cell r="H633">
            <v>37.89</v>
          </cell>
          <cell r="I633">
            <v>45.47</v>
          </cell>
        </row>
        <row r="634">
          <cell r="A634" t="str">
            <v>309108</v>
          </cell>
          <cell r="B634" t="str">
            <v>Sustainability Manager</v>
          </cell>
          <cell r="C634">
            <v>58</v>
          </cell>
          <cell r="D634">
            <v>54356.944130625277</v>
          </cell>
          <cell r="E634">
            <v>67951.750936378914</v>
          </cell>
          <cell r="F634">
            <v>81546.557742132558</v>
          </cell>
          <cell r="G634">
            <v>26.13</v>
          </cell>
          <cell r="H634">
            <v>32.67</v>
          </cell>
          <cell r="I634">
            <v>39.21</v>
          </cell>
        </row>
        <row r="635">
          <cell r="A635" t="str">
            <v>009111</v>
          </cell>
          <cell r="B635" t="str">
            <v>Sustainability Program Assistant</v>
          </cell>
          <cell r="C635">
            <v>38</v>
          </cell>
          <cell r="D635">
            <v>33172.463545521481</v>
          </cell>
          <cell r="E635">
            <v>41468.979112852401</v>
          </cell>
          <cell r="F635">
            <v>49765.494680183321</v>
          </cell>
          <cell r="G635">
            <v>15.95</v>
          </cell>
          <cell r="H635">
            <v>19.940000000000001</v>
          </cell>
          <cell r="I635">
            <v>23.93</v>
          </cell>
        </row>
        <row r="636">
          <cell r="A636" t="str">
            <v>309109</v>
          </cell>
          <cell r="B636" t="str">
            <v>Sustainability Program Coordinator</v>
          </cell>
          <cell r="C636">
            <v>56</v>
          </cell>
          <cell r="D636">
            <v>51737.72195657374</v>
          </cell>
          <cell r="E636">
            <v>64677.454787749128</v>
          </cell>
          <cell r="F636">
            <v>77617.187618924523</v>
          </cell>
          <cell r="G636">
            <v>24.87</v>
          </cell>
          <cell r="H636">
            <v>31.09</v>
          </cell>
          <cell r="I636">
            <v>37.32</v>
          </cell>
        </row>
        <row r="637">
          <cell r="A637" t="str">
            <v>009110</v>
          </cell>
          <cell r="B637" t="str">
            <v>Sustainability Program Specialist</v>
          </cell>
          <cell r="C637">
            <v>35</v>
          </cell>
          <cell r="D637">
            <v>30803.930107128093</v>
          </cell>
          <cell r="E637">
            <v>38508.069575638117</v>
          </cell>
          <cell r="F637">
            <v>46212.209044148134</v>
          </cell>
          <cell r="G637">
            <v>14.81</v>
          </cell>
          <cell r="H637">
            <v>18.510000000000002</v>
          </cell>
          <cell r="I637">
            <v>22.22</v>
          </cell>
        </row>
        <row r="638">
          <cell r="A638" t="str">
            <v>309112</v>
          </cell>
          <cell r="B638" t="str">
            <v>Sustainability Supervisor</v>
          </cell>
          <cell r="C638">
            <v>59</v>
          </cell>
          <cell r="D638">
            <v>55715.867733890904</v>
          </cell>
          <cell r="E638">
            <v>69650.544709788373</v>
          </cell>
          <cell r="F638">
            <v>83585.221685685858</v>
          </cell>
          <cell r="G638">
            <v>26.79</v>
          </cell>
          <cell r="H638">
            <v>33.49</v>
          </cell>
          <cell r="I638">
            <v>40.19</v>
          </cell>
        </row>
        <row r="639">
          <cell r="A639" t="str">
            <v>301439</v>
          </cell>
          <cell r="B639" t="str">
            <v>Systems Administrator I</v>
          </cell>
          <cell r="C639">
            <v>61</v>
          </cell>
          <cell r="D639">
            <v>58536.483537919121</v>
          </cell>
          <cell r="E639">
            <v>73176.603535721399</v>
          </cell>
          <cell r="F639">
            <v>87816.723533523691</v>
          </cell>
          <cell r="G639">
            <v>28.14</v>
          </cell>
          <cell r="H639">
            <v>35.18</v>
          </cell>
          <cell r="I639">
            <v>42.22</v>
          </cell>
        </row>
        <row r="640">
          <cell r="A640" t="str">
            <v>301453</v>
          </cell>
          <cell r="B640" t="str">
            <v>Systems Administrator II</v>
          </cell>
          <cell r="C640">
            <v>63</v>
          </cell>
          <cell r="D640">
            <v>61499.893017026261</v>
          </cell>
          <cell r="E640">
            <v>76881.169089717296</v>
          </cell>
          <cell r="F640">
            <v>92262.445162408316</v>
          </cell>
          <cell r="G640">
            <v>29.57</v>
          </cell>
          <cell r="H640">
            <v>36.96</v>
          </cell>
          <cell r="I640">
            <v>44.36</v>
          </cell>
        </row>
        <row r="641">
          <cell r="A641" t="str">
            <v>301422</v>
          </cell>
          <cell r="B641" t="str">
            <v>Systems Analyst I</v>
          </cell>
          <cell r="C641">
            <v>61</v>
          </cell>
          <cell r="D641">
            <v>58536.483537919121</v>
          </cell>
          <cell r="E641">
            <v>73176.603535721399</v>
          </cell>
          <cell r="F641">
            <v>87816.723533523691</v>
          </cell>
          <cell r="G641">
            <v>28.14</v>
          </cell>
          <cell r="H641">
            <v>35.18</v>
          </cell>
          <cell r="I641">
            <v>42.22</v>
          </cell>
        </row>
        <row r="642">
          <cell r="A642" t="str">
            <v>301454</v>
          </cell>
          <cell r="B642" t="str">
            <v>Systems Analyst II</v>
          </cell>
          <cell r="C642">
            <v>63</v>
          </cell>
          <cell r="D642">
            <v>61499.893017026261</v>
          </cell>
          <cell r="E642">
            <v>76881.169089717296</v>
          </cell>
          <cell r="F642">
            <v>92262.445162408316</v>
          </cell>
          <cell r="G642">
            <v>29.57</v>
          </cell>
          <cell r="H642">
            <v>36.96</v>
          </cell>
          <cell r="I642">
            <v>44.36</v>
          </cell>
        </row>
        <row r="643">
          <cell r="A643" t="str">
            <v>301411</v>
          </cell>
          <cell r="B643" t="str">
            <v>Systems and Network Supervisor</v>
          </cell>
          <cell r="C643">
            <v>69</v>
          </cell>
          <cell r="D643">
            <v>71321.021152642221</v>
          </cell>
          <cell r="E643">
            <v>89158.585777857414</v>
          </cell>
          <cell r="F643">
            <v>106996.15040307261</v>
          </cell>
          <cell r="G643">
            <v>34.29</v>
          </cell>
          <cell r="H643">
            <v>42.86</v>
          </cell>
          <cell r="I643">
            <v>51.44</v>
          </cell>
        </row>
        <row r="644">
          <cell r="A644" t="str">
            <v>301408</v>
          </cell>
          <cell r="B644" t="str">
            <v>Systems Development Manager</v>
          </cell>
          <cell r="C644">
            <v>71</v>
          </cell>
          <cell r="D644">
            <v>74931.647848494729</v>
          </cell>
          <cell r="E644">
            <v>93672.239182861435</v>
          </cell>
          <cell r="F644">
            <v>112412.83051722814</v>
          </cell>
          <cell r="G644">
            <v>36.020000000000003</v>
          </cell>
          <cell r="H644">
            <v>45.03</v>
          </cell>
          <cell r="I644">
            <v>54.04</v>
          </cell>
        </row>
        <row r="645">
          <cell r="A645" t="str">
            <v>301423</v>
          </cell>
          <cell r="B645" t="str">
            <v>Systems Programmer</v>
          </cell>
          <cell r="C645">
            <v>61</v>
          </cell>
          <cell r="D645">
            <v>58536.483537919121</v>
          </cell>
          <cell r="E645">
            <v>73176.603535721399</v>
          </cell>
          <cell r="F645">
            <v>87816.723533523691</v>
          </cell>
          <cell r="G645">
            <v>28.14</v>
          </cell>
          <cell r="H645">
            <v>35.18</v>
          </cell>
          <cell r="I645">
            <v>42.22</v>
          </cell>
        </row>
        <row r="646">
          <cell r="A646" t="str">
            <v>301407</v>
          </cell>
          <cell r="B646" t="str">
            <v>Systems Support Manager</v>
          </cell>
          <cell r="C646">
            <v>71</v>
          </cell>
          <cell r="D646">
            <v>74931.647848494729</v>
          </cell>
          <cell r="E646">
            <v>93672.239182861435</v>
          </cell>
          <cell r="F646">
            <v>112412.83051722814</v>
          </cell>
          <cell r="G646">
            <v>36.020000000000003</v>
          </cell>
          <cell r="H646">
            <v>45.03</v>
          </cell>
          <cell r="I646">
            <v>54.04</v>
          </cell>
        </row>
        <row r="647">
          <cell r="A647" t="str">
            <v>201628</v>
          </cell>
          <cell r="B647" t="str">
            <v>Talent Development Officer</v>
          </cell>
          <cell r="C647">
            <v>68</v>
          </cell>
          <cell r="D647">
            <v>69581.484051358275</v>
          </cell>
          <cell r="E647">
            <v>86983.986124738949</v>
          </cell>
          <cell r="F647">
            <v>104386.48819811962</v>
          </cell>
          <cell r="G647">
            <v>33.450000000000003</v>
          </cell>
          <cell r="H647">
            <v>41.82</v>
          </cell>
          <cell r="I647">
            <v>50.19</v>
          </cell>
        </row>
        <row r="648">
          <cell r="A648" t="str">
            <v>201618</v>
          </cell>
          <cell r="B648" t="str">
            <v>Team Developer</v>
          </cell>
          <cell r="C648">
            <v>62</v>
          </cell>
          <cell r="D648">
            <v>59999.895626367092</v>
          </cell>
          <cell r="E648">
            <v>75006.01862411444</v>
          </cell>
          <cell r="F648">
            <v>90012.141621861781</v>
          </cell>
          <cell r="G648">
            <v>28.85</v>
          </cell>
          <cell r="H648">
            <v>36.06</v>
          </cell>
          <cell r="I648">
            <v>43.28</v>
          </cell>
        </row>
        <row r="649">
          <cell r="A649" t="str">
            <v>101443</v>
          </cell>
          <cell r="B649" t="str">
            <v>Technology Operations Manager</v>
          </cell>
          <cell r="C649" t="str">
            <v>GM14</v>
          </cell>
          <cell r="D649">
            <v>84248.666666666672</v>
          </cell>
          <cell r="E649">
            <v>107206.42833333334</v>
          </cell>
          <cell r="F649">
            <v>130164.19</v>
          </cell>
          <cell r="G649">
            <v>40.5</v>
          </cell>
          <cell r="H649">
            <v>51.54</v>
          </cell>
          <cell r="I649">
            <v>62.58</v>
          </cell>
        </row>
        <row r="650">
          <cell r="A650" t="str">
            <v>101751</v>
          </cell>
          <cell r="B650" t="str">
            <v>Teen Services Aide</v>
          </cell>
          <cell r="C650">
            <v>23</v>
          </cell>
          <cell r="D650">
            <v>22904.443513679456</v>
          </cell>
          <cell r="E650">
            <v>28632.901754699924</v>
          </cell>
          <cell r="F650">
            <v>34361.359995720391</v>
          </cell>
          <cell r="G650">
            <v>11.01</v>
          </cell>
          <cell r="H650">
            <v>13.77</v>
          </cell>
          <cell r="I650">
            <v>16.52</v>
          </cell>
        </row>
        <row r="651">
          <cell r="A651" t="str">
            <v>308613</v>
          </cell>
          <cell r="B651" t="str">
            <v>Telecommunications Superintendent</v>
          </cell>
          <cell r="C651">
            <v>67</v>
          </cell>
          <cell r="D651">
            <v>67884.374684251976</v>
          </cell>
          <cell r="E651">
            <v>84862.425487550208</v>
          </cell>
          <cell r="F651">
            <v>101840.47629084843</v>
          </cell>
          <cell r="G651">
            <v>32.64</v>
          </cell>
          <cell r="H651">
            <v>40.799999999999997</v>
          </cell>
          <cell r="I651">
            <v>48.96</v>
          </cell>
        </row>
        <row r="652">
          <cell r="A652" t="str">
            <v>008630</v>
          </cell>
          <cell r="B652" t="str">
            <v>Telecommunications Technician</v>
          </cell>
          <cell r="C652">
            <v>50</v>
          </cell>
          <cell r="D652">
            <v>44613.275495089518</v>
          </cell>
          <cell r="E652">
            <v>55771.166561778307</v>
          </cell>
          <cell r="F652">
            <v>66929.057628467097</v>
          </cell>
          <cell r="G652">
            <v>21.45</v>
          </cell>
          <cell r="H652">
            <v>26.81</v>
          </cell>
          <cell r="I652">
            <v>32.18</v>
          </cell>
        </row>
        <row r="653">
          <cell r="A653" t="str">
            <v>308603</v>
          </cell>
          <cell r="B653" t="str">
            <v>Telecommunicator Manager</v>
          </cell>
          <cell r="C653">
            <v>67</v>
          </cell>
          <cell r="D653">
            <v>67884.374684251976</v>
          </cell>
          <cell r="E653">
            <v>84862.425487550208</v>
          </cell>
          <cell r="F653">
            <v>101840.47629084843</v>
          </cell>
          <cell r="G653">
            <v>32.64</v>
          </cell>
          <cell r="H653">
            <v>40.799999999999997</v>
          </cell>
          <cell r="I653">
            <v>48.96</v>
          </cell>
        </row>
        <row r="654">
          <cell r="A654" t="str">
            <v>008323</v>
          </cell>
          <cell r="B654" t="str">
            <v>Teleserver</v>
          </cell>
          <cell r="C654">
            <v>37</v>
          </cell>
          <cell r="D654">
            <v>32363.379068801449</v>
          </cell>
          <cell r="E654">
            <v>40457.540597904786</v>
          </cell>
          <cell r="F654">
            <v>48551.702127008124</v>
          </cell>
          <cell r="G654">
            <v>15.56</v>
          </cell>
          <cell r="H654">
            <v>19.45</v>
          </cell>
          <cell r="I654">
            <v>23.34</v>
          </cell>
        </row>
        <row r="655">
          <cell r="A655" t="str">
            <v>101501</v>
          </cell>
          <cell r="B655" t="str">
            <v>Television Production Manager</v>
          </cell>
          <cell r="C655" t="str">
            <v>GM14</v>
          </cell>
          <cell r="D655">
            <v>84248.666666666672</v>
          </cell>
          <cell r="E655">
            <v>107206.42833333334</v>
          </cell>
          <cell r="F655">
            <v>130164.19</v>
          </cell>
          <cell r="G655">
            <v>40.5</v>
          </cell>
          <cell r="H655">
            <v>51.54</v>
          </cell>
          <cell r="I655">
            <v>62.58</v>
          </cell>
        </row>
        <row r="656">
          <cell r="A656" t="str">
            <v>005349</v>
          </cell>
          <cell r="B656" t="str">
            <v>Tire Service Worker</v>
          </cell>
          <cell r="C656">
            <v>34</v>
          </cell>
          <cell r="D656">
            <v>30052.614738661556</v>
          </cell>
          <cell r="E656">
            <v>37568.84836647621</v>
          </cell>
          <cell r="F656">
            <v>45085.081994290864</v>
          </cell>
          <cell r="G656">
            <v>14.45</v>
          </cell>
          <cell r="H656">
            <v>18.059999999999999</v>
          </cell>
          <cell r="I656">
            <v>21.68</v>
          </cell>
        </row>
        <row r="657">
          <cell r="A657" t="str">
            <v>103104</v>
          </cell>
          <cell r="B657" t="str">
            <v>Traffic Engineer</v>
          </cell>
          <cell r="C657" t="str">
            <v>GM14</v>
          </cell>
          <cell r="D657">
            <v>84248.666666666672</v>
          </cell>
          <cell r="E657">
            <v>107206.42833333334</v>
          </cell>
          <cell r="F657">
            <v>130164.19</v>
          </cell>
          <cell r="G657">
            <v>40.5</v>
          </cell>
          <cell r="H657">
            <v>51.54</v>
          </cell>
          <cell r="I657">
            <v>62.58</v>
          </cell>
        </row>
        <row r="658">
          <cell r="A658" t="str">
            <v>005421</v>
          </cell>
          <cell r="B658" t="str">
            <v>Traffic Maintenance Supervisor</v>
          </cell>
          <cell r="C658">
            <v>59</v>
          </cell>
          <cell r="D658">
            <v>55715.867733890904</v>
          </cell>
          <cell r="E658">
            <v>69650.544709788373</v>
          </cell>
          <cell r="F658">
            <v>83585.221685685858</v>
          </cell>
          <cell r="G658">
            <v>26.79</v>
          </cell>
          <cell r="H658">
            <v>33.49</v>
          </cell>
          <cell r="I658">
            <v>40.19</v>
          </cell>
        </row>
        <row r="659">
          <cell r="A659" t="str">
            <v>005418</v>
          </cell>
          <cell r="B659" t="str">
            <v>Traffic Maintenance Technician I</v>
          </cell>
          <cell r="C659">
            <v>45</v>
          </cell>
          <cell r="D659">
            <v>39431.634830639487</v>
          </cell>
          <cell r="E659">
            <v>49293.584690612304</v>
          </cell>
          <cell r="F659">
            <v>59155.534550585115</v>
          </cell>
          <cell r="G659">
            <v>18.96</v>
          </cell>
          <cell r="H659">
            <v>23.7</v>
          </cell>
          <cell r="I659">
            <v>28.44</v>
          </cell>
        </row>
        <row r="660">
          <cell r="A660" t="str">
            <v>005419</v>
          </cell>
          <cell r="B660" t="str">
            <v>Traffic Maintenance Technician II</v>
          </cell>
          <cell r="C660">
            <v>47</v>
          </cell>
          <cell r="D660">
            <v>41427.861343940604</v>
          </cell>
          <cell r="E660">
            <v>51789.072415574541</v>
          </cell>
          <cell r="F660">
            <v>62150.283487208471</v>
          </cell>
          <cell r="G660">
            <v>19.920000000000002</v>
          </cell>
          <cell r="H660">
            <v>24.9</v>
          </cell>
          <cell r="I660">
            <v>29.88</v>
          </cell>
        </row>
        <row r="661">
          <cell r="A661" t="str">
            <v>201629</v>
          </cell>
          <cell r="B661" t="str">
            <v>Training and Development Specialist</v>
          </cell>
          <cell r="C661">
            <v>58</v>
          </cell>
          <cell r="D661">
            <v>54356.944130625277</v>
          </cell>
          <cell r="E661">
            <v>67951.750936378914</v>
          </cell>
          <cell r="F661">
            <v>81546.557742132558</v>
          </cell>
          <cell r="G661">
            <v>26.13</v>
          </cell>
          <cell r="H661">
            <v>32.67</v>
          </cell>
          <cell r="I661">
            <v>39.21</v>
          </cell>
        </row>
        <row r="662">
          <cell r="A662" t="str">
            <v>104218</v>
          </cell>
          <cell r="B662" t="str">
            <v>Treasury Manager</v>
          </cell>
          <cell r="C662" t="str">
            <v>GM14</v>
          </cell>
          <cell r="D662">
            <v>84248.666666666672</v>
          </cell>
          <cell r="E662">
            <v>107206.42833333334</v>
          </cell>
          <cell r="F662">
            <v>130164.19</v>
          </cell>
          <cell r="G662">
            <v>40.5</v>
          </cell>
          <cell r="H662">
            <v>51.54</v>
          </cell>
          <cell r="I662">
            <v>62.58</v>
          </cell>
        </row>
        <row r="663">
          <cell r="A663" t="str">
            <v>204224</v>
          </cell>
          <cell r="B663" t="str">
            <v>Treasury Supervisor</v>
          </cell>
          <cell r="C663">
            <v>67</v>
          </cell>
          <cell r="D663">
            <v>67884.374684251976</v>
          </cell>
          <cell r="E663">
            <v>84862.425487550208</v>
          </cell>
          <cell r="F663">
            <v>101840.47629084843</v>
          </cell>
          <cell r="G663">
            <v>32.64</v>
          </cell>
          <cell r="H663">
            <v>40.799999999999997</v>
          </cell>
          <cell r="I663">
            <v>48.96</v>
          </cell>
        </row>
        <row r="664">
          <cell r="A664" t="str">
            <v>006117</v>
          </cell>
          <cell r="B664" t="str">
            <v>Tree Trimmer</v>
          </cell>
          <cell r="C664">
            <v>44</v>
          </cell>
          <cell r="D664">
            <v>38469.887639648281</v>
          </cell>
          <cell r="E664">
            <v>48091.302137182734</v>
          </cell>
          <cell r="F664">
            <v>57712.716634717188</v>
          </cell>
          <cell r="G664">
            <v>18.5</v>
          </cell>
          <cell r="H664">
            <v>23.12</v>
          </cell>
          <cell r="I664">
            <v>27.75</v>
          </cell>
        </row>
        <row r="665">
          <cell r="A665" t="str">
            <v>006115</v>
          </cell>
          <cell r="B665" t="str">
            <v>Tree Trimmer Trainee</v>
          </cell>
          <cell r="C665">
            <v>42</v>
          </cell>
          <cell r="D665">
            <v>36616.192875334484</v>
          </cell>
          <cell r="E665">
            <v>45773.993705825342</v>
          </cell>
          <cell r="F665">
            <v>54931.794536316193</v>
          </cell>
          <cell r="G665">
            <v>17.600000000000001</v>
          </cell>
          <cell r="H665">
            <v>22.01</v>
          </cell>
          <cell r="I665">
            <v>26.41</v>
          </cell>
        </row>
        <row r="666">
          <cell r="A666" t="str">
            <v>005221</v>
          </cell>
          <cell r="B666" t="str">
            <v>Truck Driver</v>
          </cell>
          <cell r="C666">
            <v>36</v>
          </cell>
          <cell r="D666">
            <v>31574.028359806292</v>
          </cell>
          <cell r="E666">
            <v>39470.771315029066</v>
          </cell>
          <cell r="F666">
            <v>47367.514270251835</v>
          </cell>
          <cell r="G666">
            <v>15.18</v>
          </cell>
          <cell r="H666">
            <v>18.98</v>
          </cell>
          <cell r="I666">
            <v>22.77</v>
          </cell>
        </row>
        <row r="667">
          <cell r="A667" t="str">
            <v>005232</v>
          </cell>
          <cell r="B667" t="str">
            <v>Truck Driver Trainee</v>
          </cell>
          <cell r="C667">
            <v>34</v>
          </cell>
          <cell r="D667">
            <v>30052.614738661556</v>
          </cell>
          <cell r="E667">
            <v>37568.84836647621</v>
          </cell>
          <cell r="F667">
            <v>45085.081994290864</v>
          </cell>
          <cell r="G667">
            <v>14.45</v>
          </cell>
          <cell r="H667">
            <v>18.059999999999999</v>
          </cell>
          <cell r="I667">
            <v>21.68</v>
          </cell>
        </row>
        <row r="668">
          <cell r="A668" t="str">
            <v>301518</v>
          </cell>
          <cell r="B668" t="str">
            <v>TV Producer</v>
          </cell>
          <cell r="C668">
            <v>49</v>
          </cell>
          <cell r="D668">
            <v>43525.146824477582</v>
          </cell>
          <cell r="E668">
            <v>54410.894206612982</v>
          </cell>
          <cell r="F668">
            <v>65296.641588748389</v>
          </cell>
          <cell r="G668">
            <v>20.93</v>
          </cell>
          <cell r="H668">
            <v>26.16</v>
          </cell>
          <cell r="I668">
            <v>31.39</v>
          </cell>
        </row>
        <row r="669">
          <cell r="A669" t="str">
            <v>307120</v>
          </cell>
          <cell r="B669" t="str">
            <v>Urban Design Planner</v>
          </cell>
          <cell r="C669">
            <v>57</v>
          </cell>
          <cell r="D669">
            <v>53031.165005488081</v>
          </cell>
          <cell r="E669">
            <v>66294.391157442849</v>
          </cell>
          <cell r="F669">
            <v>79557.617309397625</v>
          </cell>
          <cell r="G669">
            <v>25.5</v>
          </cell>
          <cell r="H669">
            <v>31.87</v>
          </cell>
          <cell r="I669">
            <v>38.25</v>
          </cell>
        </row>
        <row r="670">
          <cell r="A670" t="str">
            <v>303221</v>
          </cell>
          <cell r="B670" t="str">
            <v>Utilities Assets Coordinator</v>
          </cell>
          <cell r="C670">
            <v>70</v>
          </cell>
          <cell r="D670">
            <v>73104.046681458276</v>
          </cell>
          <cell r="E670">
            <v>91387.550422303844</v>
          </cell>
          <cell r="F670">
            <v>109671.05416314941</v>
          </cell>
          <cell r="G670">
            <v>35.15</v>
          </cell>
          <cell r="H670">
            <v>43.94</v>
          </cell>
          <cell r="I670">
            <v>52.73</v>
          </cell>
        </row>
        <row r="671">
          <cell r="A671" t="str">
            <v>301926</v>
          </cell>
          <cell r="B671" t="str">
            <v>Utilities CIS Coordinator</v>
          </cell>
          <cell r="C671">
            <v>59</v>
          </cell>
          <cell r="D671">
            <v>55715.867733890904</v>
          </cell>
          <cell r="E671">
            <v>69650.544709788373</v>
          </cell>
          <cell r="F671">
            <v>83585.221685685858</v>
          </cell>
          <cell r="G671">
            <v>26.79</v>
          </cell>
          <cell r="H671">
            <v>33.49</v>
          </cell>
          <cell r="I671">
            <v>40.19</v>
          </cell>
        </row>
        <row r="672">
          <cell r="A672" t="str">
            <v>009208</v>
          </cell>
          <cell r="B672" t="str">
            <v>Utilities Construction Worker</v>
          </cell>
          <cell r="C672">
            <v>45</v>
          </cell>
          <cell r="D672">
            <v>39431.634830639487</v>
          </cell>
          <cell r="E672">
            <v>49293.584690612304</v>
          </cell>
          <cell r="F672">
            <v>59155.534550585115</v>
          </cell>
          <cell r="G672">
            <v>18.96</v>
          </cell>
          <cell r="H672">
            <v>23.7</v>
          </cell>
          <cell r="I672">
            <v>28.44</v>
          </cell>
        </row>
        <row r="673">
          <cell r="A673" t="str">
            <v>009206</v>
          </cell>
          <cell r="B673" t="str">
            <v>Utilities Controls Technician</v>
          </cell>
          <cell r="C673">
            <v>55</v>
          </cell>
          <cell r="D673">
            <v>50475.826299096334</v>
          </cell>
          <cell r="E673">
            <v>63099.955890486963</v>
          </cell>
          <cell r="F673">
            <v>75724.085481877584</v>
          </cell>
          <cell r="G673">
            <v>24.27</v>
          </cell>
          <cell r="H673">
            <v>30.34</v>
          </cell>
          <cell r="I673">
            <v>36.409999999999997</v>
          </cell>
        </row>
        <row r="674">
          <cell r="A674" t="str">
            <v>009130</v>
          </cell>
          <cell r="B674" t="str">
            <v>Utilities Dispatch Operations Leader</v>
          </cell>
          <cell r="C674">
            <v>47</v>
          </cell>
          <cell r="D674">
            <v>41427.861343940604</v>
          </cell>
          <cell r="E674">
            <v>51789.072415574541</v>
          </cell>
          <cell r="F674">
            <v>62150.283487208471</v>
          </cell>
          <cell r="G674">
            <v>19.920000000000002</v>
          </cell>
          <cell r="H674">
            <v>24.9</v>
          </cell>
          <cell r="I674">
            <v>29.88</v>
          </cell>
        </row>
        <row r="675">
          <cell r="A675" t="str">
            <v>009124</v>
          </cell>
          <cell r="B675" t="str">
            <v>Utilities Dispatch Supervisor</v>
          </cell>
          <cell r="C675">
            <v>53</v>
          </cell>
          <cell r="D675">
            <v>48043.61813120413</v>
          </cell>
          <cell r="E675">
            <v>60059.446415692531</v>
          </cell>
          <cell r="F675">
            <v>72075.274700180933</v>
          </cell>
          <cell r="G675">
            <v>23.1</v>
          </cell>
          <cell r="H675">
            <v>28.87</v>
          </cell>
          <cell r="I675">
            <v>34.65</v>
          </cell>
        </row>
        <row r="676">
          <cell r="A676" t="str">
            <v>009138</v>
          </cell>
          <cell r="B676" t="str">
            <v>Utilities Dispatcher</v>
          </cell>
          <cell r="C676">
            <v>39</v>
          </cell>
          <cell r="D676">
            <v>34001.775134159514</v>
          </cell>
          <cell r="E676">
            <v>42505.703590673707</v>
          </cell>
          <cell r="F676">
            <v>51009.632047187901</v>
          </cell>
          <cell r="G676">
            <v>16.350000000000001</v>
          </cell>
          <cell r="H676">
            <v>20.440000000000001</v>
          </cell>
          <cell r="I676">
            <v>24.52</v>
          </cell>
        </row>
        <row r="677">
          <cell r="A677" t="str">
            <v>009204</v>
          </cell>
          <cell r="B677" t="str">
            <v>Utilities Electrician</v>
          </cell>
          <cell r="C677">
            <v>55</v>
          </cell>
          <cell r="D677">
            <v>50475.826299096334</v>
          </cell>
          <cell r="E677">
            <v>63099.955890486963</v>
          </cell>
          <cell r="F677">
            <v>75724.085481877584</v>
          </cell>
          <cell r="G677">
            <v>24.27</v>
          </cell>
          <cell r="H677">
            <v>30.34</v>
          </cell>
          <cell r="I677">
            <v>36.409999999999997</v>
          </cell>
        </row>
        <row r="678">
          <cell r="A678" t="str">
            <v>009210</v>
          </cell>
          <cell r="B678" t="str">
            <v>Utilities Electrician Assistant I</v>
          </cell>
          <cell r="C678">
            <v>44</v>
          </cell>
          <cell r="D678">
            <v>38469.887639648281</v>
          </cell>
          <cell r="E678">
            <v>48091.302137182734</v>
          </cell>
          <cell r="F678">
            <v>57712.716634717188</v>
          </cell>
          <cell r="G678">
            <v>18.5</v>
          </cell>
          <cell r="H678">
            <v>23.12</v>
          </cell>
          <cell r="I678">
            <v>27.75</v>
          </cell>
        </row>
        <row r="679">
          <cell r="A679" t="str">
            <v>009211</v>
          </cell>
          <cell r="B679" t="str">
            <v>Utilities Electrician Assistant II</v>
          </cell>
          <cell r="C679">
            <v>46</v>
          </cell>
          <cell r="D679">
            <v>40417.425701405467</v>
          </cell>
          <cell r="E679">
            <v>50525.924307877605</v>
          </cell>
          <cell r="F679">
            <v>60634.422914349736</v>
          </cell>
          <cell r="G679">
            <v>19.43</v>
          </cell>
          <cell r="H679">
            <v>24.29</v>
          </cell>
          <cell r="I679">
            <v>29.15</v>
          </cell>
        </row>
        <row r="680">
          <cell r="A680" t="str">
            <v>005528</v>
          </cell>
          <cell r="B680" t="str">
            <v>Utilities Maintenance Leader</v>
          </cell>
          <cell r="C680">
            <v>49</v>
          </cell>
          <cell r="D680">
            <v>43525.146824477582</v>
          </cell>
          <cell r="E680">
            <v>54410.894206612982</v>
          </cell>
          <cell r="F680">
            <v>65296.641588748389</v>
          </cell>
          <cell r="G680">
            <v>20.93</v>
          </cell>
          <cell r="H680">
            <v>26.16</v>
          </cell>
          <cell r="I680">
            <v>31.39</v>
          </cell>
        </row>
        <row r="681">
          <cell r="A681" t="str">
            <v>009214</v>
          </cell>
          <cell r="B681" t="str">
            <v>Utilities Maintenance Supervisor</v>
          </cell>
          <cell r="C681">
            <v>59</v>
          </cell>
          <cell r="D681">
            <v>55715.867733890904</v>
          </cell>
          <cell r="E681">
            <v>69650.544709788373</v>
          </cell>
          <cell r="F681">
            <v>83585.221685685858</v>
          </cell>
          <cell r="G681">
            <v>26.79</v>
          </cell>
          <cell r="H681">
            <v>33.49</v>
          </cell>
          <cell r="I681">
            <v>40.19</v>
          </cell>
        </row>
        <row r="682">
          <cell r="A682" t="str">
            <v>009217</v>
          </cell>
          <cell r="B682" t="str">
            <v>Utilities Maintenance Worker I</v>
          </cell>
          <cell r="C682">
            <v>40</v>
          </cell>
          <cell r="D682">
            <v>34851.819512513495</v>
          </cell>
          <cell r="E682">
            <v>43568.346180440545</v>
          </cell>
          <cell r="F682">
            <v>52284.872848367595</v>
          </cell>
          <cell r="G682">
            <v>16.760000000000002</v>
          </cell>
          <cell r="H682">
            <v>20.95</v>
          </cell>
          <cell r="I682">
            <v>25.14</v>
          </cell>
        </row>
        <row r="683">
          <cell r="A683" t="str">
            <v>009216</v>
          </cell>
          <cell r="B683" t="str">
            <v>Utilities Maintenance Worker II</v>
          </cell>
          <cell r="C683">
            <v>47</v>
          </cell>
          <cell r="D683">
            <v>41427.861343940604</v>
          </cell>
          <cell r="E683">
            <v>51789.072415574541</v>
          </cell>
          <cell r="F683">
            <v>62150.283487208471</v>
          </cell>
          <cell r="G683">
            <v>19.920000000000002</v>
          </cell>
          <cell r="H683">
            <v>24.9</v>
          </cell>
          <cell r="I683">
            <v>29.88</v>
          </cell>
        </row>
        <row r="684">
          <cell r="A684" t="str">
            <v>009215</v>
          </cell>
          <cell r="B684" t="str">
            <v>Utilities Maintenance Worker III</v>
          </cell>
          <cell r="C684">
            <v>49</v>
          </cell>
          <cell r="D684">
            <v>43525.146824477582</v>
          </cell>
          <cell r="E684">
            <v>54410.894206612982</v>
          </cell>
          <cell r="F684">
            <v>65296.641588748389</v>
          </cell>
          <cell r="G684">
            <v>20.93</v>
          </cell>
          <cell r="H684">
            <v>26.16</v>
          </cell>
          <cell r="I684">
            <v>31.39</v>
          </cell>
        </row>
        <row r="685">
          <cell r="A685" t="str">
            <v>009226</v>
          </cell>
          <cell r="B685" t="str">
            <v>Utilities Maintenance Worker Trainee</v>
          </cell>
          <cell r="C685">
            <v>36</v>
          </cell>
          <cell r="D685">
            <v>31574.028359806292</v>
          </cell>
          <cell r="E685">
            <v>39470.771315029066</v>
          </cell>
          <cell r="F685">
            <v>47367.514270251835</v>
          </cell>
          <cell r="G685">
            <v>15.18</v>
          </cell>
          <cell r="H685">
            <v>18.98</v>
          </cell>
          <cell r="I685">
            <v>22.77</v>
          </cell>
        </row>
        <row r="686">
          <cell r="A686" t="str">
            <v>009203</v>
          </cell>
          <cell r="B686" t="str">
            <v>Utilities Mechanic Supervisor</v>
          </cell>
          <cell r="C686">
            <v>59</v>
          </cell>
          <cell r="D686">
            <v>55715.867733890904</v>
          </cell>
          <cell r="E686">
            <v>69650.544709788373</v>
          </cell>
          <cell r="F686">
            <v>83585.221685685858</v>
          </cell>
          <cell r="G686">
            <v>26.79</v>
          </cell>
          <cell r="H686">
            <v>33.49</v>
          </cell>
          <cell r="I686">
            <v>40.19</v>
          </cell>
        </row>
        <row r="687">
          <cell r="A687" t="str">
            <v>309103</v>
          </cell>
          <cell r="B687" t="str">
            <v>Utilities O&amp;M Superintendent</v>
          </cell>
          <cell r="C687">
            <v>67</v>
          </cell>
          <cell r="D687">
            <v>67884.374684251976</v>
          </cell>
          <cell r="E687">
            <v>84862.425487550208</v>
          </cell>
          <cell r="F687">
            <v>101840.47629084843</v>
          </cell>
          <cell r="G687">
            <v>32.64</v>
          </cell>
          <cell r="H687">
            <v>40.799999999999997</v>
          </cell>
          <cell r="I687">
            <v>48.96</v>
          </cell>
        </row>
        <row r="688">
          <cell r="A688" t="str">
            <v>309102</v>
          </cell>
          <cell r="B688" t="str">
            <v>Utilities Operations &amp; Maintenance Manager</v>
          </cell>
          <cell r="C688">
            <v>71</v>
          </cell>
          <cell r="D688">
            <v>74931.647848494729</v>
          </cell>
          <cell r="E688">
            <v>93672.239182861435</v>
          </cell>
          <cell r="F688">
            <v>112412.83051722814</v>
          </cell>
          <cell r="G688">
            <v>36.020000000000003</v>
          </cell>
          <cell r="H688">
            <v>45.03</v>
          </cell>
          <cell r="I688">
            <v>54.04</v>
          </cell>
        </row>
        <row r="689">
          <cell r="A689" t="str">
            <v>303220</v>
          </cell>
          <cell r="B689" t="str">
            <v>Utilities Special Projects Coordinator</v>
          </cell>
          <cell r="C689">
            <v>56</v>
          </cell>
          <cell r="D689">
            <v>51737.72195657374</v>
          </cell>
          <cell r="E689">
            <v>64677.454787749128</v>
          </cell>
          <cell r="F689">
            <v>77617.187618924523</v>
          </cell>
          <cell r="G689">
            <v>24.87</v>
          </cell>
          <cell r="H689">
            <v>31.09</v>
          </cell>
          <cell r="I689">
            <v>37.32</v>
          </cell>
        </row>
        <row r="690">
          <cell r="A690" t="str">
            <v>009218</v>
          </cell>
          <cell r="B690" t="str">
            <v>Utilities Systems Mechanic</v>
          </cell>
          <cell r="C690">
            <v>48</v>
          </cell>
          <cell r="D690">
            <v>42463.557877539111</v>
          </cell>
          <cell r="E690">
            <v>53083.7992259639</v>
          </cell>
          <cell r="F690">
            <v>63704.04057438868</v>
          </cell>
          <cell r="G690">
            <v>20.420000000000002</v>
          </cell>
          <cell r="H690">
            <v>25.52</v>
          </cell>
          <cell r="I690">
            <v>30.63</v>
          </cell>
        </row>
        <row r="691">
          <cell r="A691" t="str">
            <v>001940</v>
          </cell>
          <cell r="B691" t="str">
            <v>Utility Billing Clerk</v>
          </cell>
          <cell r="C691">
            <v>38</v>
          </cell>
          <cell r="D691">
            <v>33172.463545521481</v>
          </cell>
          <cell r="E691">
            <v>41468.979112852401</v>
          </cell>
          <cell r="F691">
            <v>49765.494680183321</v>
          </cell>
          <cell r="G691">
            <v>15.95</v>
          </cell>
          <cell r="H691">
            <v>19.940000000000001</v>
          </cell>
          <cell r="I691">
            <v>23.93</v>
          </cell>
        </row>
        <row r="692">
          <cell r="A692" t="str">
            <v>004120</v>
          </cell>
          <cell r="B692" t="str">
            <v>Utility Billing Coordinator</v>
          </cell>
          <cell r="C692">
            <v>49</v>
          </cell>
          <cell r="D692">
            <v>43525.146824477582</v>
          </cell>
          <cell r="E692">
            <v>54410.894206612982</v>
          </cell>
          <cell r="F692">
            <v>65296.641588748389</v>
          </cell>
          <cell r="G692">
            <v>20.93</v>
          </cell>
          <cell r="H692">
            <v>26.16</v>
          </cell>
          <cell r="I692">
            <v>31.39</v>
          </cell>
        </row>
        <row r="693">
          <cell r="A693" t="str">
            <v>001945</v>
          </cell>
          <cell r="B693" t="str">
            <v>Utility Billing Processor</v>
          </cell>
          <cell r="C693">
            <v>35</v>
          </cell>
          <cell r="D693">
            <v>30803.930107128093</v>
          </cell>
          <cell r="E693">
            <v>38508.069575638117</v>
          </cell>
          <cell r="F693">
            <v>46212.209044148134</v>
          </cell>
          <cell r="G693">
            <v>14.81</v>
          </cell>
          <cell r="H693">
            <v>18.510000000000002</v>
          </cell>
          <cell r="I693">
            <v>22.22</v>
          </cell>
        </row>
        <row r="694">
          <cell r="A694" t="str">
            <v>001936</v>
          </cell>
          <cell r="B694" t="str">
            <v>Utility CIS Specialist</v>
          </cell>
          <cell r="C694">
            <v>46</v>
          </cell>
          <cell r="D694">
            <v>40417.425701405467</v>
          </cell>
          <cell r="E694">
            <v>50525.924307877605</v>
          </cell>
          <cell r="F694">
            <v>60634.422914349736</v>
          </cell>
          <cell r="G694">
            <v>19.43</v>
          </cell>
          <cell r="H694">
            <v>24.29</v>
          </cell>
          <cell r="I694">
            <v>29.15</v>
          </cell>
        </row>
        <row r="695">
          <cell r="A695" t="str">
            <v>009213</v>
          </cell>
          <cell r="B695" t="str">
            <v>Utility Locator</v>
          </cell>
          <cell r="C695">
            <v>43</v>
          </cell>
          <cell r="D695">
            <v>37531.59769721784</v>
          </cell>
          <cell r="E695">
            <v>46918.343548470963</v>
          </cell>
          <cell r="F695">
            <v>56305.089399724093</v>
          </cell>
          <cell r="G695">
            <v>18.04</v>
          </cell>
          <cell r="H695">
            <v>22.56</v>
          </cell>
          <cell r="I695">
            <v>27.07</v>
          </cell>
        </row>
        <row r="696">
          <cell r="A696" t="str">
            <v>009209</v>
          </cell>
          <cell r="B696" t="str">
            <v>Utility Locator Leader</v>
          </cell>
          <cell r="C696">
            <v>49</v>
          </cell>
          <cell r="D696">
            <v>43525.146824477582</v>
          </cell>
          <cell r="E696">
            <v>54410.894206612982</v>
          </cell>
          <cell r="F696">
            <v>65296.641588748389</v>
          </cell>
          <cell r="G696">
            <v>20.93</v>
          </cell>
          <cell r="H696">
            <v>26.16</v>
          </cell>
          <cell r="I696">
            <v>31.39</v>
          </cell>
        </row>
        <row r="697">
          <cell r="A697" t="str">
            <v>303216</v>
          </cell>
          <cell r="B697" t="str">
            <v>Utility Rehabilitation Project Coordinator</v>
          </cell>
          <cell r="C697">
            <v>65</v>
          </cell>
          <cell r="D697">
            <v>64613.325101013201</v>
          </cell>
          <cell r="E697">
            <v>80773.278274884215</v>
          </cell>
          <cell r="F697">
            <v>96933.231448755221</v>
          </cell>
          <cell r="G697">
            <v>31.06</v>
          </cell>
          <cell r="H697">
            <v>38.83</v>
          </cell>
          <cell r="I697">
            <v>46.6</v>
          </cell>
        </row>
        <row r="698">
          <cell r="A698" t="str">
            <v>009229</v>
          </cell>
          <cell r="B698" t="str">
            <v>Utility Systems Coordinator</v>
          </cell>
          <cell r="C698">
            <v>50</v>
          </cell>
          <cell r="D698">
            <v>44613.275495089518</v>
          </cell>
          <cell r="E698">
            <v>55771.166561778307</v>
          </cell>
          <cell r="F698">
            <v>66929.057628467097</v>
          </cell>
          <cell r="G698">
            <v>21.45</v>
          </cell>
          <cell r="H698">
            <v>26.81</v>
          </cell>
          <cell r="I698">
            <v>32.18</v>
          </cell>
        </row>
        <row r="699">
          <cell r="A699" t="str">
            <v>005227</v>
          </cell>
          <cell r="B699" t="str">
            <v>Utility Worker</v>
          </cell>
          <cell r="C699">
            <v>34</v>
          </cell>
          <cell r="D699">
            <v>30052.614738661556</v>
          </cell>
          <cell r="E699">
            <v>37568.84836647621</v>
          </cell>
          <cell r="F699">
            <v>45085.081994290864</v>
          </cell>
          <cell r="G699">
            <v>14.45</v>
          </cell>
          <cell r="H699">
            <v>18.059999999999999</v>
          </cell>
          <cell r="I699">
            <v>21.68</v>
          </cell>
        </row>
        <row r="700">
          <cell r="A700" t="str">
            <v>005535</v>
          </cell>
          <cell r="B700" t="str">
            <v>Valet Ramp Leader</v>
          </cell>
          <cell r="C700">
            <v>42</v>
          </cell>
          <cell r="D700">
            <v>36616.192875334484</v>
          </cell>
          <cell r="E700">
            <v>45773.993705825342</v>
          </cell>
          <cell r="F700">
            <v>54931.794536316193</v>
          </cell>
          <cell r="G700">
            <v>17.600000000000001</v>
          </cell>
          <cell r="H700">
            <v>22.01</v>
          </cell>
          <cell r="I700">
            <v>26.41</v>
          </cell>
        </row>
        <row r="701">
          <cell r="A701" t="str">
            <v>101136</v>
          </cell>
          <cell r="B701" t="str">
            <v>Victim &amp; Elderly Services Coordinator</v>
          </cell>
          <cell r="C701">
            <v>57</v>
          </cell>
          <cell r="D701">
            <v>53031.165005488081</v>
          </cell>
          <cell r="E701">
            <v>66294.391157442849</v>
          </cell>
          <cell r="F701">
            <v>79557.617309397625</v>
          </cell>
          <cell r="G701">
            <v>25.5</v>
          </cell>
          <cell r="H701">
            <v>31.87</v>
          </cell>
          <cell r="I701">
            <v>38.25</v>
          </cell>
        </row>
        <row r="702">
          <cell r="A702" t="str">
            <v>108220</v>
          </cell>
          <cell r="B702" t="str">
            <v>Victim Services Coordinator</v>
          </cell>
          <cell r="C702">
            <v>52</v>
          </cell>
          <cell r="D702">
            <v>46871.822567028423</v>
          </cell>
          <cell r="E702">
            <v>58594.581868968322</v>
          </cell>
          <cell r="F702">
            <v>70317.341170908228</v>
          </cell>
          <cell r="G702">
            <v>22.53</v>
          </cell>
          <cell r="H702">
            <v>28.17</v>
          </cell>
          <cell r="I702">
            <v>33.81</v>
          </cell>
        </row>
        <row r="703">
          <cell r="A703" t="str">
            <v>301502</v>
          </cell>
          <cell r="B703" t="str">
            <v>Video Production Manager</v>
          </cell>
          <cell r="C703">
            <v>70</v>
          </cell>
          <cell r="D703">
            <v>73104.046681458276</v>
          </cell>
          <cell r="E703">
            <v>91387.550422303844</v>
          </cell>
          <cell r="F703">
            <v>109671.05416314941</v>
          </cell>
          <cell r="G703">
            <v>35.15</v>
          </cell>
          <cell r="H703">
            <v>43.94</v>
          </cell>
          <cell r="I703">
            <v>52.73</v>
          </cell>
        </row>
        <row r="704">
          <cell r="A704" t="str">
            <v>303122</v>
          </cell>
          <cell r="B704" t="str">
            <v>Vision Zero Program Coordinator</v>
          </cell>
          <cell r="C704">
            <v>65</v>
          </cell>
          <cell r="D704">
            <v>64613.325101013201</v>
          </cell>
          <cell r="E704">
            <v>80773.278274884215</v>
          </cell>
          <cell r="F704">
            <v>96933.231448755221</v>
          </cell>
          <cell r="G704">
            <v>31.06</v>
          </cell>
          <cell r="H704">
            <v>38.83</v>
          </cell>
          <cell r="I704">
            <v>46.6</v>
          </cell>
        </row>
        <row r="705">
          <cell r="A705" t="str">
            <v>101835</v>
          </cell>
          <cell r="B705" t="str">
            <v>Visitor Information Specialist</v>
          </cell>
          <cell r="C705">
            <v>37</v>
          </cell>
          <cell r="D705">
            <v>32363.379068801449</v>
          </cell>
          <cell r="E705">
            <v>40457.540597904786</v>
          </cell>
          <cell r="F705">
            <v>48551.702127008124</v>
          </cell>
          <cell r="G705">
            <v>15.56</v>
          </cell>
          <cell r="H705">
            <v>19.45</v>
          </cell>
          <cell r="I705">
            <v>23.34</v>
          </cell>
        </row>
        <row r="706">
          <cell r="A706" t="str">
            <v>100114</v>
          </cell>
          <cell r="B706" t="str">
            <v>Volunteer Coordinator</v>
          </cell>
          <cell r="C706">
            <v>48</v>
          </cell>
          <cell r="D706">
            <v>42463.557877539111</v>
          </cell>
          <cell r="E706">
            <v>53083.7992259639</v>
          </cell>
          <cell r="F706">
            <v>63704.04057438868</v>
          </cell>
          <cell r="G706">
            <v>20.420000000000002</v>
          </cell>
          <cell r="H706">
            <v>25.52</v>
          </cell>
          <cell r="I706">
            <v>30.63</v>
          </cell>
        </row>
        <row r="707">
          <cell r="A707" t="str">
            <v>004411</v>
          </cell>
          <cell r="B707" t="str">
            <v>Warehouse Leader</v>
          </cell>
          <cell r="C707">
            <v>47</v>
          </cell>
          <cell r="D707">
            <v>41427.861343940604</v>
          </cell>
          <cell r="E707">
            <v>51789.072415574541</v>
          </cell>
          <cell r="F707">
            <v>62150.283487208471</v>
          </cell>
          <cell r="G707">
            <v>19.920000000000002</v>
          </cell>
          <cell r="H707">
            <v>24.9</v>
          </cell>
          <cell r="I707">
            <v>29.88</v>
          </cell>
        </row>
        <row r="708">
          <cell r="A708" t="str">
            <v>304405</v>
          </cell>
          <cell r="B708" t="str">
            <v>Warehouse Supervisor</v>
          </cell>
          <cell r="C708">
            <v>56</v>
          </cell>
          <cell r="D708">
            <v>51737.72195657374</v>
          </cell>
          <cell r="E708">
            <v>64677.454787749128</v>
          </cell>
          <cell r="F708">
            <v>77617.187618924523</v>
          </cell>
          <cell r="G708">
            <v>24.87</v>
          </cell>
          <cell r="H708">
            <v>31.09</v>
          </cell>
          <cell r="I708">
            <v>37.32</v>
          </cell>
        </row>
        <row r="709">
          <cell r="A709" t="str">
            <v>309149</v>
          </cell>
          <cell r="B709" t="str">
            <v>Waste Water Plant Electrical Operations Coordinator</v>
          </cell>
          <cell r="C709">
            <v>60</v>
          </cell>
          <cell r="D709">
            <v>57108.764427238173</v>
          </cell>
          <cell r="E709">
            <v>71391.808327533086</v>
          </cell>
          <cell r="F709">
            <v>85674.852227828</v>
          </cell>
          <cell r="G709">
            <v>27.46</v>
          </cell>
          <cell r="H709">
            <v>34.32</v>
          </cell>
          <cell r="I709">
            <v>41.19</v>
          </cell>
        </row>
        <row r="710">
          <cell r="A710" t="str">
            <v>309148</v>
          </cell>
          <cell r="B710" t="str">
            <v>Waste Water Plant Mechanical Operations Coordinator</v>
          </cell>
          <cell r="C710">
            <v>60</v>
          </cell>
          <cell r="D710">
            <v>57108.764427238173</v>
          </cell>
          <cell r="E710">
            <v>71391.808327533086</v>
          </cell>
          <cell r="F710">
            <v>85674.852227828</v>
          </cell>
          <cell r="G710">
            <v>27.46</v>
          </cell>
          <cell r="H710">
            <v>34.32</v>
          </cell>
          <cell r="I710">
            <v>41.19</v>
          </cell>
        </row>
        <row r="711">
          <cell r="A711" t="str">
            <v>009133</v>
          </cell>
          <cell r="B711" t="str">
            <v>Waste Water Plant Operator I</v>
          </cell>
          <cell r="C711">
            <v>47</v>
          </cell>
          <cell r="D711">
            <v>41427.861343940604</v>
          </cell>
          <cell r="E711">
            <v>51789.072415574541</v>
          </cell>
          <cell r="F711">
            <v>62150.283487208471</v>
          </cell>
          <cell r="G711">
            <v>19.920000000000002</v>
          </cell>
          <cell r="H711">
            <v>24.9</v>
          </cell>
          <cell r="I711">
            <v>29.88</v>
          </cell>
        </row>
        <row r="712">
          <cell r="A712" t="str">
            <v>009145</v>
          </cell>
          <cell r="B712" t="str">
            <v>Waste Water Plant Operator II</v>
          </cell>
          <cell r="C712">
            <v>52</v>
          </cell>
          <cell r="D712">
            <v>46871.822567028423</v>
          </cell>
          <cell r="E712">
            <v>58594.581868968322</v>
          </cell>
          <cell r="F712">
            <v>70317.341170908228</v>
          </cell>
          <cell r="G712">
            <v>22.53</v>
          </cell>
          <cell r="H712">
            <v>28.17</v>
          </cell>
          <cell r="I712">
            <v>33.81</v>
          </cell>
        </row>
        <row r="713">
          <cell r="A713" t="str">
            <v>009146</v>
          </cell>
          <cell r="B713" t="str">
            <v>Waste Water Plant Operator III</v>
          </cell>
          <cell r="C713">
            <v>55</v>
          </cell>
          <cell r="D713">
            <v>50475.826299096334</v>
          </cell>
          <cell r="E713">
            <v>63099.955890486963</v>
          </cell>
          <cell r="F713">
            <v>75724.085481877584</v>
          </cell>
          <cell r="G713">
            <v>24.27</v>
          </cell>
          <cell r="H713">
            <v>30.34</v>
          </cell>
          <cell r="I713">
            <v>36.409999999999997</v>
          </cell>
        </row>
        <row r="714">
          <cell r="A714" t="str">
            <v>009147</v>
          </cell>
          <cell r="B714" t="str">
            <v>Waste Water Plant Shift Supervisor</v>
          </cell>
          <cell r="C714">
            <v>57</v>
          </cell>
          <cell r="D714">
            <v>53031.165005488081</v>
          </cell>
          <cell r="E714">
            <v>66294.391157442849</v>
          </cell>
          <cell r="F714">
            <v>79557.617309397625</v>
          </cell>
          <cell r="G714">
            <v>25.5</v>
          </cell>
          <cell r="H714">
            <v>31.87</v>
          </cell>
          <cell r="I714">
            <v>38.25</v>
          </cell>
        </row>
        <row r="715">
          <cell r="A715" t="str">
            <v>309132</v>
          </cell>
          <cell r="B715" t="str">
            <v>Waste Water Plant Superintendent</v>
          </cell>
          <cell r="C715">
            <v>67</v>
          </cell>
          <cell r="D715">
            <v>67884.374684251976</v>
          </cell>
          <cell r="E715">
            <v>84862.425487550208</v>
          </cell>
          <cell r="F715">
            <v>101840.47629084843</v>
          </cell>
          <cell r="G715">
            <v>32.64</v>
          </cell>
          <cell r="H715">
            <v>40.799999999999997</v>
          </cell>
          <cell r="I715">
            <v>48.96</v>
          </cell>
        </row>
        <row r="716">
          <cell r="A716" t="str">
            <v>009144</v>
          </cell>
          <cell r="B716" t="str">
            <v>Waste Water Plant Trainee</v>
          </cell>
          <cell r="C716">
            <v>38</v>
          </cell>
          <cell r="D716">
            <v>33172.463545521481</v>
          </cell>
          <cell r="E716">
            <v>41468.979112852401</v>
          </cell>
          <cell r="F716">
            <v>49765.494680183321</v>
          </cell>
          <cell r="G716">
            <v>15.95</v>
          </cell>
          <cell r="H716">
            <v>19.940000000000001</v>
          </cell>
          <cell r="I716">
            <v>23.93</v>
          </cell>
        </row>
        <row r="717">
          <cell r="A717" t="str">
            <v>009222</v>
          </cell>
          <cell r="B717" t="str">
            <v>Water Distribution Systems Leader</v>
          </cell>
          <cell r="C717">
            <v>53</v>
          </cell>
          <cell r="D717">
            <v>48043.61813120413</v>
          </cell>
          <cell r="E717">
            <v>60059.446415692531</v>
          </cell>
          <cell r="F717">
            <v>72075.274700180933</v>
          </cell>
          <cell r="G717">
            <v>23.1</v>
          </cell>
          <cell r="H717">
            <v>28.87</v>
          </cell>
          <cell r="I717">
            <v>34.65</v>
          </cell>
        </row>
        <row r="718">
          <cell r="A718" t="str">
            <v>009221</v>
          </cell>
          <cell r="B718" t="str">
            <v>Water Distribution Systems Supervisor</v>
          </cell>
          <cell r="C718">
            <v>59</v>
          </cell>
          <cell r="D718">
            <v>55715.867733890904</v>
          </cell>
          <cell r="E718">
            <v>69650.544709788373</v>
          </cell>
          <cell r="F718">
            <v>83585.221685685858</v>
          </cell>
          <cell r="G718">
            <v>26.79</v>
          </cell>
          <cell r="H718">
            <v>33.49</v>
          </cell>
          <cell r="I718">
            <v>40.19</v>
          </cell>
        </row>
        <row r="719">
          <cell r="A719" t="str">
            <v>009224</v>
          </cell>
          <cell r="B719" t="str">
            <v>Water Distribution Systems Technician I</v>
          </cell>
          <cell r="C719">
            <v>40</v>
          </cell>
          <cell r="D719">
            <v>34851.819512513495</v>
          </cell>
          <cell r="E719">
            <v>43568.346180440545</v>
          </cell>
          <cell r="F719">
            <v>52284.872848367595</v>
          </cell>
          <cell r="G719">
            <v>16.760000000000002</v>
          </cell>
          <cell r="H719">
            <v>20.95</v>
          </cell>
          <cell r="I719">
            <v>25.14</v>
          </cell>
        </row>
        <row r="720">
          <cell r="A720" t="str">
            <v>009223</v>
          </cell>
          <cell r="B720" t="str">
            <v>Water Distribution Systems Technician II</v>
          </cell>
          <cell r="C720">
            <v>47</v>
          </cell>
          <cell r="D720">
            <v>41427.861343940604</v>
          </cell>
          <cell r="E720">
            <v>51789.072415574541</v>
          </cell>
          <cell r="F720">
            <v>62150.283487208471</v>
          </cell>
          <cell r="G720">
            <v>19.920000000000002</v>
          </cell>
          <cell r="H720">
            <v>24.9</v>
          </cell>
          <cell r="I720">
            <v>29.88</v>
          </cell>
        </row>
        <row r="721">
          <cell r="A721" t="str">
            <v>009225</v>
          </cell>
          <cell r="B721" t="str">
            <v>Water Distribution Systems Trainee</v>
          </cell>
          <cell r="C721">
            <v>36</v>
          </cell>
          <cell r="D721">
            <v>31574.028359806292</v>
          </cell>
          <cell r="E721">
            <v>39470.771315029066</v>
          </cell>
          <cell r="F721">
            <v>47367.514270251835</v>
          </cell>
          <cell r="G721">
            <v>15.18</v>
          </cell>
          <cell r="H721">
            <v>18.98</v>
          </cell>
          <cell r="I721">
            <v>22.77</v>
          </cell>
        </row>
        <row r="722">
          <cell r="A722" t="str">
            <v>001943</v>
          </cell>
          <cell r="B722" t="str">
            <v>Water Meter Reader</v>
          </cell>
          <cell r="C722">
            <v>35</v>
          </cell>
          <cell r="D722">
            <v>30803.930107128093</v>
          </cell>
          <cell r="E722">
            <v>38508.069575638117</v>
          </cell>
          <cell r="F722">
            <v>46212.209044148134</v>
          </cell>
          <cell r="G722">
            <v>14.81</v>
          </cell>
          <cell r="H722">
            <v>18.510000000000002</v>
          </cell>
          <cell r="I722">
            <v>22.22</v>
          </cell>
        </row>
        <row r="723">
          <cell r="A723" t="str">
            <v>109122</v>
          </cell>
          <cell r="B723" t="str">
            <v>Water Plant Manager</v>
          </cell>
          <cell r="C723" t="str">
            <v>GM14</v>
          </cell>
          <cell r="D723">
            <v>84248.666666666672</v>
          </cell>
          <cell r="E723">
            <v>107206.42833333334</v>
          </cell>
          <cell r="F723">
            <v>130164.19</v>
          </cell>
          <cell r="G723">
            <v>40.5</v>
          </cell>
          <cell r="H723">
            <v>51.54</v>
          </cell>
          <cell r="I723">
            <v>62.58</v>
          </cell>
        </row>
        <row r="724">
          <cell r="A724" t="str">
            <v>009128</v>
          </cell>
          <cell r="B724" t="str">
            <v>Water Plant Operator  III</v>
          </cell>
          <cell r="C724">
            <v>55</v>
          </cell>
          <cell r="D724">
            <v>50475.826299096334</v>
          </cell>
          <cell r="E724">
            <v>63099.955890486963</v>
          </cell>
          <cell r="F724">
            <v>75724.085481877584</v>
          </cell>
          <cell r="G724">
            <v>24.27</v>
          </cell>
          <cell r="H724">
            <v>30.34</v>
          </cell>
          <cell r="I724">
            <v>36.409999999999997</v>
          </cell>
        </row>
        <row r="725">
          <cell r="A725" t="str">
            <v>009135</v>
          </cell>
          <cell r="B725" t="str">
            <v>Water Plant Operator I</v>
          </cell>
          <cell r="C725">
            <v>47</v>
          </cell>
          <cell r="D725">
            <v>41427.861343940604</v>
          </cell>
          <cell r="E725">
            <v>51789.072415574541</v>
          </cell>
          <cell r="F725">
            <v>62150.283487208471</v>
          </cell>
          <cell r="G725">
            <v>19.920000000000002</v>
          </cell>
          <cell r="H725">
            <v>24.9</v>
          </cell>
          <cell r="I725">
            <v>29.88</v>
          </cell>
        </row>
        <row r="726">
          <cell r="A726" t="str">
            <v>009127</v>
          </cell>
          <cell r="B726" t="str">
            <v>Water Plant Operator II</v>
          </cell>
          <cell r="C726">
            <v>52</v>
          </cell>
          <cell r="D726">
            <v>46871.822567028423</v>
          </cell>
          <cell r="E726">
            <v>58594.581868968322</v>
          </cell>
          <cell r="F726">
            <v>70317.341170908228</v>
          </cell>
          <cell r="G726">
            <v>22.53</v>
          </cell>
          <cell r="H726">
            <v>28.17</v>
          </cell>
          <cell r="I726">
            <v>33.81</v>
          </cell>
        </row>
        <row r="727">
          <cell r="A727" t="str">
            <v>009123</v>
          </cell>
          <cell r="B727" t="str">
            <v>Water Plant Shift Supervisor</v>
          </cell>
          <cell r="C727">
            <v>57</v>
          </cell>
          <cell r="D727">
            <v>53031.165005488081</v>
          </cell>
          <cell r="E727">
            <v>66294.391157442849</v>
          </cell>
          <cell r="F727">
            <v>79557.617309397625</v>
          </cell>
          <cell r="G727">
            <v>25.5</v>
          </cell>
          <cell r="H727">
            <v>31.87</v>
          </cell>
          <cell r="I727">
            <v>38.25</v>
          </cell>
        </row>
        <row r="728">
          <cell r="A728" t="str">
            <v>009143</v>
          </cell>
          <cell r="B728" t="str">
            <v>Water Plant Trainee</v>
          </cell>
          <cell r="C728">
            <v>38</v>
          </cell>
          <cell r="D728">
            <v>33172.463545521481</v>
          </cell>
          <cell r="E728">
            <v>41468.979112852401</v>
          </cell>
          <cell r="F728">
            <v>49765.494680183321</v>
          </cell>
          <cell r="G728">
            <v>15.95</v>
          </cell>
          <cell r="H728">
            <v>19.940000000000001</v>
          </cell>
          <cell r="I728">
            <v>23.93</v>
          </cell>
        </row>
        <row r="729">
          <cell r="A729" t="str">
            <v>009121</v>
          </cell>
          <cell r="B729" t="str">
            <v>Water System Operations Leader</v>
          </cell>
          <cell r="C729">
            <v>54</v>
          </cell>
          <cell r="D729">
            <v>49244.70858448423</v>
          </cell>
          <cell r="E729">
            <v>61560.932576084844</v>
          </cell>
          <cell r="F729">
            <v>73877.156567685452</v>
          </cell>
          <cell r="G729">
            <v>23.68</v>
          </cell>
          <cell r="H729">
            <v>29.6</v>
          </cell>
          <cell r="I729">
            <v>35.520000000000003</v>
          </cell>
        </row>
        <row r="730">
          <cell r="A730" t="str">
            <v>309139</v>
          </cell>
          <cell r="B730" t="str">
            <v>Water Treatment Plant Operations Coordinator</v>
          </cell>
          <cell r="C730">
            <v>60</v>
          </cell>
          <cell r="D730">
            <v>57108.764427238173</v>
          </cell>
          <cell r="E730">
            <v>71391.808327533086</v>
          </cell>
          <cell r="F730">
            <v>85674.852227828</v>
          </cell>
          <cell r="G730">
            <v>27.46</v>
          </cell>
          <cell r="H730">
            <v>34.32</v>
          </cell>
          <cell r="I730">
            <v>41.19</v>
          </cell>
        </row>
        <row r="731">
          <cell r="A731" t="str">
            <v>309131</v>
          </cell>
          <cell r="B731" t="str">
            <v>Water Treatment Plant Superintendent</v>
          </cell>
          <cell r="C731">
            <v>67</v>
          </cell>
          <cell r="D731">
            <v>67884.374684251976</v>
          </cell>
          <cell r="E731">
            <v>84862.425487550208</v>
          </cell>
          <cell r="F731">
            <v>101840.47629084843</v>
          </cell>
          <cell r="G731">
            <v>32.64</v>
          </cell>
          <cell r="H731">
            <v>40.799999999999997</v>
          </cell>
          <cell r="I731">
            <v>48.96</v>
          </cell>
        </row>
        <row r="732">
          <cell r="A732" t="str">
            <v>009170</v>
          </cell>
          <cell r="B732" t="str">
            <v>Watershed Management Leader</v>
          </cell>
          <cell r="C732">
            <v>53</v>
          </cell>
          <cell r="D732">
            <v>48043.61813120413</v>
          </cell>
          <cell r="E732">
            <v>60059.446415692531</v>
          </cell>
          <cell r="F732">
            <v>72075.274700180933</v>
          </cell>
          <cell r="G732">
            <v>23.1</v>
          </cell>
          <cell r="H732">
            <v>28.87</v>
          </cell>
          <cell r="I732">
            <v>34.65</v>
          </cell>
        </row>
        <row r="733">
          <cell r="A733" t="str">
            <v>009155</v>
          </cell>
          <cell r="B733" t="str">
            <v>Watershed Management Supervisor</v>
          </cell>
          <cell r="C733">
            <v>59</v>
          </cell>
          <cell r="D733">
            <v>55715.867733890904</v>
          </cell>
          <cell r="E733">
            <v>69650.544709788373</v>
          </cell>
          <cell r="F733">
            <v>83585.221685685858</v>
          </cell>
          <cell r="G733">
            <v>26.79</v>
          </cell>
          <cell r="H733">
            <v>33.49</v>
          </cell>
          <cell r="I733">
            <v>40.19</v>
          </cell>
        </row>
        <row r="734">
          <cell r="A734" t="str">
            <v>001958</v>
          </cell>
          <cell r="B734" t="str">
            <v>Watershed Management Technician I</v>
          </cell>
          <cell r="C734">
            <v>34</v>
          </cell>
          <cell r="D734">
            <v>30052.614738661556</v>
          </cell>
          <cell r="E734">
            <v>37568.84836647621</v>
          </cell>
          <cell r="F734">
            <v>45085.081994290864</v>
          </cell>
          <cell r="G734">
            <v>14.45</v>
          </cell>
          <cell r="H734">
            <v>18.059999999999999</v>
          </cell>
          <cell r="I734">
            <v>21.68</v>
          </cell>
        </row>
        <row r="735">
          <cell r="A735" t="str">
            <v>001957</v>
          </cell>
          <cell r="B735" t="str">
            <v>Watershed Management Technician II</v>
          </cell>
          <cell r="C735">
            <v>41</v>
          </cell>
          <cell r="D735">
            <v>35723.115000326332</v>
          </cell>
          <cell r="E735">
            <v>44657.554834951559</v>
          </cell>
          <cell r="F735">
            <v>53591.994669576779</v>
          </cell>
          <cell r="G735">
            <v>17.170000000000002</v>
          </cell>
          <cell r="H735">
            <v>21.47</v>
          </cell>
          <cell r="I735">
            <v>25.77</v>
          </cell>
        </row>
        <row r="736">
          <cell r="A736" t="str">
            <v>009156</v>
          </cell>
          <cell r="B736" t="str">
            <v>Watershed Management Technician III</v>
          </cell>
          <cell r="C736">
            <v>49</v>
          </cell>
          <cell r="D736">
            <v>43525.146824477582</v>
          </cell>
          <cell r="E736">
            <v>54410.894206612982</v>
          </cell>
          <cell r="F736">
            <v>65296.641588748389</v>
          </cell>
          <cell r="G736">
            <v>20.93</v>
          </cell>
          <cell r="H736">
            <v>26.16</v>
          </cell>
          <cell r="I736">
            <v>31.39</v>
          </cell>
        </row>
        <row r="737">
          <cell r="A737" t="str">
            <v>301440</v>
          </cell>
          <cell r="B737" t="str">
            <v>Web Content Specialist</v>
          </cell>
          <cell r="C737">
            <v>56</v>
          </cell>
          <cell r="D737">
            <v>51737.72195657374</v>
          </cell>
          <cell r="E737">
            <v>64677.454787749128</v>
          </cell>
          <cell r="F737">
            <v>77617.187618924523</v>
          </cell>
          <cell r="G737">
            <v>24.87</v>
          </cell>
          <cell r="H737">
            <v>31.09</v>
          </cell>
          <cell r="I737">
            <v>37.32</v>
          </cell>
        </row>
        <row r="738">
          <cell r="A738" t="str">
            <v>301419</v>
          </cell>
          <cell r="B738" t="str">
            <v>Webmaster</v>
          </cell>
          <cell r="C738">
            <v>60</v>
          </cell>
          <cell r="D738">
            <v>57108.764427238173</v>
          </cell>
          <cell r="E738">
            <v>71391.808327533086</v>
          </cell>
          <cell r="F738">
            <v>85674.852227828</v>
          </cell>
          <cell r="G738">
            <v>27.46</v>
          </cell>
          <cell r="H738">
            <v>34.32</v>
          </cell>
          <cell r="I738">
            <v>41.19</v>
          </cell>
        </row>
        <row r="739">
          <cell r="A739" t="str">
            <v>001435</v>
          </cell>
          <cell r="B739" t="str">
            <v>Website Coordinator</v>
          </cell>
          <cell r="C739">
            <v>46</v>
          </cell>
          <cell r="D739">
            <v>40417.425701405467</v>
          </cell>
          <cell r="E739">
            <v>50525.924307877605</v>
          </cell>
          <cell r="F739">
            <v>60634.422914349736</v>
          </cell>
          <cell r="G739">
            <v>19.43</v>
          </cell>
          <cell r="H739">
            <v>24.29</v>
          </cell>
          <cell r="I739">
            <v>29.15</v>
          </cell>
        </row>
        <row r="740">
          <cell r="A740" t="str">
            <v>008628</v>
          </cell>
          <cell r="B740" t="str">
            <v>Wireless Communication Technician</v>
          </cell>
          <cell r="C740">
            <v>46</v>
          </cell>
          <cell r="D740">
            <v>40417.425701405467</v>
          </cell>
          <cell r="E740">
            <v>50525.924307877605</v>
          </cell>
          <cell r="F740">
            <v>60634.422914349736</v>
          </cell>
          <cell r="G740">
            <v>19.43</v>
          </cell>
          <cell r="H740">
            <v>24.29</v>
          </cell>
          <cell r="I740">
            <v>29.15</v>
          </cell>
        </row>
        <row r="741">
          <cell r="A741" t="str">
            <v>008215</v>
          </cell>
          <cell r="B741" t="str">
            <v>Youth Resource Assistant</v>
          </cell>
          <cell r="C741">
            <v>39</v>
          </cell>
          <cell r="D741">
            <v>34001.775134159514</v>
          </cell>
          <cell r="E741">
            <v>42505.703590673707</v>
          </cell>
          <cell r="F741">
            <v>51009.632047187901</v>
          </cell>
          <cell r="G741">
            <v>16.350000000000001</v>
          </cell>
          <cell r="H741">
            <v>20.440000000000001</v>
          </cell>
          <cell r="I741">
            <v>24.52</v>
          </cell>
        </row>
        <row r="742">
          <cell r="A742" t="str">
            <v>007141</v>
          </cell>
          <cell r="B742" t="str">
            <v>Zoning Technician</v>
          </cell>
          <cell r="C742">
            <v>47</v>
          </cell>
          <cell r="D742">
            <v>41427.861343940604</v>
          </cell>
          <cell r="E742">
            <v>51789.072415574541</v>
          </cell>
          <cell r="F742">
            <v>62150.283487208471</v>
          </cell>
          <cell r="G742">
            <v>19.920000000000002</v>
          </cell>
          <cell r="H742">
            <v>24.9</v>
          </cell>
          <cell r="I742">
            <v>29.88</v>
          </cell>
        </row>
      </sheetData>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3" Type="http://schemas.openxmlformats.org/officeDocument/2006/relationships/hyperlink" Target="mailto:KBROWNING@CITYOFFORTPIERCE.COM" TargetMode="External"/><Relationship Id="rId18" Type="http://schemas.openxmlformats.org/officeDocument/2006/relationships/hyperlink" Target="mailto:OBROWN@LAKEWORTHBEACHFL.GOV" TargetMode="External"/><Relationship Id="rId26" Type="http://schemas.openxmlformats.org/officeDocument/2006/relationships/hyperlink" Target="mailto:AimeRodriguez@miamibeachfl.gov" TargetMode="External"/><Relationship Id="rId39" Type="http://schemas.openxmlformats.org/officeDocument/2006/relationships/hyperlink" Target="mailto:braddatz@cityofsab.org" TargetMode="External"/><Relationship Id="rId21" Type="http://schemas.openxmlformats.org/officeDocument/2006/relationships/hyperlink" Target="mailto:dandreag@lauderdalelakes.org" TargetMode="External"/><Relationship Id="rId34" Type="http://schemas.openxmlformats.org/officeDocument/2006/relationships/hyperlink" Target="mailto:bobby.bush@copfl.com" TargetMode="External"/><Relationship Id="rId42" Type="http://schemas.openxmlformats.org/officeDocument/2006/relationships/hyperlink" Target="mailto:sgregory@wpb.org" TargetMode="External"/><Relationship Id="rId47" Type="http://schemas.openxmlformats.org/officeDocument/2006/relationships/hyperlink" Target="mailto:cathlynn.vianna@goaa.org" TargetMode="External"/><Relationship Id="rId50" Type="http://schemas.openxmlformats.org/officeDocument/2006/relationships/hyperlink" Target="mailto:draked@leegov.com" TargetMode="External"/><Relationship Id="rId55" Type="http://schemas.openxmlformats.org/officeDocument/2006/relationships/hyperlink" Target="mailto:gcoel@scgov.net" TargetMode="External"/><Relationship Id="rId63" Type="http://schemas.openxmlformats.org/officeDocument/2006/relationships/hyperlink" Target="mailto:kranieri@townofpalmbeach.com" TargetMode="External"/><Relationship Id="rId68" Type="http://schemas.openxmlformats.org/officeDocument/2006/relationships/hyperlink" Target="mailto:kgibbons@wellingtonfl.gov" TargetMode="External"/><Relationship Id="rId7" Type="http://schemas.openxmlformats.org/officeDocument/2006/relationships/hyperlink" Target="mailto:chrystal.ryals@myclearwater.com" TargetMode="External"/><Relationship Id="rId2" Type="http://schemas.openxmlformats.org/officeDocument/2006/relationships/hyperlink" Target="mailto:joanna_hely@sheriff.org" TargetMode="External"/><Relationship Id="rId16" Type="http://schemas.openxmlformats.org/officeDocument/2006/relationships/hyperlink" Target="mailto:tthornton@hollywoodfl.org" TargetMode="External"/><Relationship Id="rId29" Type="http://schemas.openxmlformats.org/officeDocument/2006/relationships/hyperlink" Target="mailto:umad@oaklandparkfl.gov" TargetMode="External"/><Relationship Id="rId1" Type="http://schemas.openxmlformats.org/officeDocument/2006/relationships/hyperlink" Target="mailto:kbutler@alachuacounty.us" TargetMode="External"/><Relationship Id="rId6" Type="http://schemas.openxmlformats.org/officeDocument/2006/relationships/hyperlink" Target="mailto:tatise@bbfl.us" TargetMode="External"/><Relationship Id="rId11" Type="http://schemas.openxmlformats.org/officeDocument/2006/relationships/hyperlink" Target="mailto:tkearnes@dunedinfl.net" TargetMode="External"/><Relationship Id="rId24" Type="http://schemas.openxmlformats.org/officeDocument/2006/relationships/hyperlink" Target="mailto:odennis@margatefl.com" TargetMode="External"/><Relationship Id="rId32" Type="http://schemas.openxmlformats.org/officeDocument/2006/relationships/hyperlink" Target="mailto:DGALLAGHER@PPINES.COM" TargetMode="External"/><Relationship Id="rId37" Type="http://schemas.openxmlformats.org/officeDocument/2006/relationships/hyperlink" Target="mailto:Cheryl.Garrett@Sarasotafl.gov" TargetMode="External"/><Relationship Id="rId40" Type="http://schemas.openxmlformats.org/officeDocument/2006/relationships/hyperlink" Target="mailto:jfoselli@ci.stuart.fl.us" TargetMode="External"/><Relationship Id="rId45" Type="http://schemas.openxmlformats.org/officeDocument/2006/relationships/hyperlink" Target="mailto:wphillips@mypalmbeachclerk.com" TargetMode="External"/><Relationship Id="rId53" Type="http://schemas.openxmlformats.org/officeDocument/2006/relationships/hyperlink" Target="mailto:batwood@pinellascounty.gov" TargetMode="External"/><Relationship Id="rId58" Type="http://schemas.openxmlformats.org/officeDocument/2006/relationships/hyperlink" Target="mailto:mpazanski@juno-beach.fl.us" TargetMode="External"/><Relationship Id="rId66" Type="http://schemas.openxmlformats.org/officeDocument/2006/relationships/hyperlink" Target="mailto:mbowles@royalpalmbeach.com" TargetMode="External"/><Relationship Id="rId5" Type="http://schemas.openxmlformats.org/officeDocument/2006/relationships/hyperlink" Target="mailto:sdeeck@myboca.us" TargetMode="External"/><Relationship Id="rId15" Type="http://schemas.openxmlformats.org/officeDocument/2006/relationships/hyperlink" Target="mailto:avega@cohb.org" TargetMode="External"/><Relationship Id="rId23" Type="http://schemas.openxmlformats.org/officeDocument/2006/relationships/hyperlink" Target="mailto:lsanford@cityofmarcoisland.com" TargetMode="External"/><Relationship Id="rId28" Type="http://schemas.openxmlformats.org/officeDocument/2006/relationships/hyperlink" Target="mailto:ygibson@cityofnorthport.com" TargetMode="External"/><Relationship Id="rId36" Type="http://schemas.openxmlformats.org/officeDocument/2006/relationships/hyperlink" Target="mailto:aarroyo@cityofsafetyharbor.com" TargetMode="External"/><Relationship Id="rId49" Type="http://schemas.openxmlformats.org/officeDocument/2006/relationships/hyperlink" Target="mailto:robinsonm@hillstax.org" TargetMode="External"/><Relationship Id="rId57" Type="http://schemas.openxmlformats.org/officeDocument/2006/relationships/hyperlink" Target="mailto:bakert@stlucieco.org" TargetMode="External"/><Relationship Id="rId61" Type="http://schemas.openxmlformats.org/officeDocument/2006/relationships/hyperlink" Target="mailto:lsilvertooth@longboatkey.org" TargetMode="External"/><Relationship Id="rId10" Type="http://schemas.openxmlformats.org/officeDocument/2006/relationships/hyperlink" Target="mailto:bast@mydelraybeach.com" TargetMode="External"/><Relationship Id="rId19" Type="http://schemas.openxmlformats.org/officeDocument/2006/relationships/hyperlink" Target="mailto:amanda.kaiser@lakelandgov.net" TargetMode="External"/><Relationship Id="rId31" Type="http://schemas.openxmlformats.org/officeDocument/2006/relationships/hyperlink" Target="mailto:phall@palmettofl.org" TargetMode="External"/><Relationship Id="rId44" Type="http://schemas.openxmlformats.org/officeDocument/2006/relationships/hyperlink" Target="mailto:ester.reyes@claycountygov.com" TargetMode="External"/><Relationship Id="rId52" Type="http://schemas.openxmlformats.org/officeDocument/2006/relationships/hyperlink" Target="mailto:hernane@miamidade.gov" TargetMode="External"/><Relationship Id="rId60" Type="http://schemas.openxmlformats.org/officeDocument/2006/relationships/hyperlink" Target="mailto:myoung@lantana.org" TargetMode="External"/><Relationship Id="rId65" Type="http://schemas.openxmlformats.org/officeDocument/2006/relationships/hyperlink" Target="mailto:sauleda@pinecrest-fl.gov" TargetMode="External"/><Relationship Id="rId4" Type="http://schemas.openxmlformats.org/officeDocument/2006/relationships/hyperlink" Target="mailto:Shay.Tozzi@cscpbc.org" TargetMode="External"/><Relationship Id="rId9" Type="http://schemas.openxmlformats.org/officeDocument/2006/relationships/hyperlink" Target="mailto:shardman@coralsprings.org" TargetMode="External"/><Relationship Id="rId14" Type="http://schemas.openxmlformats.org/officeDocument/2006/relationships/hyperlink" Target="mailto:amontero@greenacresfl.gov" TargetMode="External"/><Relationship Id="rId22" Type="http://schemas.openxmlformats.org/officeDocument/2006/relationships/hyperlink" Target="mailto:ekrempler@lauderhill-fl.gov" TargetMode="External"/><Relationship Id="rId27" Type="http://schemas.openxmlformats.org/officeDocument/2006/relationships/hyperlink" Target="mailto:sjoly@northmiamifl.gov" TargetMode="External"/><Relationship Id="rId30" Type="http://schemas.openxmlformats.org/officeDocument/2006/relationships/hyperlink" Target="mailto:mgonzalez@pbgfl.com" TargetMode="External"/><Relationship Id="rId35" Type="http://schemas.openxmlformats.org/officeDocument/2006/relationships/hyperlink" Target="mailto:mcornelio@plantcitygov.com" TargetMode="External"/><Relationship Id="rId43" Type="http://schemas.openxmlformats.org/officeDocument/2006/relationships/hyperlink" Target="mailto:mshaffer@wiltonmanors.com" TargetMode="External"/><Relationship Id="rId48" Type="http://schemas.openxmlformats.org/officeDocument/2006/relationships/hyperlink" Target="mailto:renbergc@hillsboroughcounty.org" TargetMode="External"/><Relationship Id="rId56" Type="http://schemas.openxmlformats.org/officeDocument/2006/relationships/hyperlink" Target="mailto:dsklar@sua.com" TargetMode="External"/><Relationship Id="rId64" Type="http://schemas.openxmlformats.org/officeDocument/2006/relationships/hyperlink" Target="mailto:jmak@palmettobay-fl.gov" TargetMode="External"/><Relationship Id="rId69" Type="http://schemas.openxmlformats.org/officeDocument/2006/relationships/printerSettings" Target="../printerSettings/printerSettings4.bin"/><Relationship Id="rId8" Type="http://schemas.openxmlformats.org/officeDocument/2006/relationships/hyperlink" Target="mailto:tmcpherson@coconutcreek.net" TargetMode="External"/><Relationship Id="rId51" Type="http://schemas.openxmlformats.org/officeDocument/2006/relationships/hyperlink" Target="mailto:jvandenh@martin.fl.us" TargetMode="External"/><Relationship Id="rId3" Type="http://schemas.openxmlformats.org/officeDocument/2006/relationships/hyperlink" Target="mailto:jackie.stevens@charlottecountyfl.gov" TargetMode="External"/><Relationship Id="rId12" Type="http://schemas.openxmlformats.org/officeDocument/2006/relationships/hyperlink" Target="mailto:Arothwell@CityFtMyers.com" TargetMode="External"/><Relationship Id="rId17" Type="http://schemas.openxmlformats.org/officeDocument/2006/relationships/hyperlink" Target="mailto:tbolton@coj.net" TargetMode="External"/><Relationship Id="rId25" Type="http://schemas.openxmlformats.org/officeDocument/2006/relationships/hyperlink" Target="mailto:farriola@miamigov.com" TargetMode="External"/><Relationship Id="rId33" Type="http://schemas.openxmlformats.org/officeDocument/2006/relationships/hyperlink" Target="mailto:bcampbell@cityofparkland.org" TargetMode="External"/><Relationship Id="rId38" Type="http://schemas.openxmlformats.org/officeDocument/2006/relationships/hyperlink" Target="mailto:dhayes@citystaug.com" TargetMode="External"/><Relationship Id="rId46" Type="http://schemas.openxmlformats.org/officeDocument/2006/relationships/hyperlink" Target="mailto:cbrooks@fmbfire.oeg" TargetMode="External"/><Relationship Id="rId59" Type="http://schemas.openxmlformats.org/officeDocument/2006/relationships/hyperlink" Target="mailto:jenniferca@jupiter.fl.us" TargetMode="External"/><Relationship Id="rId67" Type="http://schemas.openxmlformats.org/officeDocument/2006/relationships/hyperlink" Target="mailto:mreid@tequesta.org" TargetMode="External"/><Relationship Id="rId20" Type="http://schemas.openxmlformats.org/officeDocument/2006/relationships/hyperlink" Target="mailto:djentink@largo.com" TargetMode="External"/><Relationship Id="rId41" Type="http://schemas.openxmlformats.org/officeDocument/2006/relationships/hyperlink" Target="mailto:HR@mytreasureisland.org" TargetMode="External"/><Relationship Id="rId54" Type="http://schemas.openxmlformats.org/officeDocument/2006/relationships/hyperlink" Target="mailto:BetziLaCounte@polk-county.net" TargetMode="External"/><Relationship Id="rId62" Type="http://schemas.openxmlformats.org/officeDocument/2006/relationships/hyperlink" Target="mailto:JHALLAHAN@OCEANRIDGEFLORIDA.COM"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tabSelected="1" topLeftCell="C4" workbookViewId="0">
      <selection activeCell="U25" sqref="U25"/>
    </sheetView>
  </sheetViews>
  <sheetFormatPr defaultRowHeight="12.75"/>
  <cols>
    <col min="1" max="16384" width="9.140625" style="1"/>
  </cols>
  <sheetData/>
  <pageMargins left="0.75" right="0.75" top="0.47" bottom="1" header="0.31" footer="0.5"/>
  <pageSetup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22"/>
  <sheetViews>
    <sheetView workbookViewId="0">
      <selection activeCell="A16" sqref="A16"/>
    </sheetView>
  </sheetViews>
  <sheetFormatPr defaultRowHeight="12.75"/>
  <cols>
    <col min="1" max="1" width="72.85546875" style="1" customWidth="1"/>
    <col min="2" max="256" width="9.140625" style="1"/>
    <col min="257" max="257" width="72.85546875" style="1" customWidth="1"/>
    <col min="258" max="512" width="9.140625" style="1"/>
    <col min="513" max="513" width="72.85546875" style="1" customWidth="1"/>
    <col min="514" max="768" width="9.140625" style="1"/>
    <col min="769" max="769" width="72.85546875" style="1" customWidth="1"/>
    <col min="770" max="1024" width="9.140625" style="1"/>
    <col min="1025" max="1025" width="72.85546875" style="1" customWidth="1"/>
    <col min="1026" max="1280" width="9.140625" style="1"/>
    <col min="1281" max="1281" width="72.85546875" style="1" customWidth="1"/>
    <col min="1282" max="1536" width="9.140625" style="1"/>
    <col min="1537" max="1537" width="72.85546875" style="1" customWidth="1"/>
    <col min="1538" max="1792" width="9.140625" style="1"/>
    <col min="1793" max="1793" width="72.85546875" style="1" customWidth="1"/>
    <col min="1794" max="2048" width="9.140625" style="1"/>
    <col min="2049" max="2049" width="72.85546875" style="1" customWidth="1"/>
    <col min="2050" max="2304" width="9.140625" style="1"/>
    <col min="2305" max="2305" width="72.85546875" style="1" customWidth="1"/>
    <col min="2306" max="2560" width="9.140625" style="1"/>
    <col min="2561" max="2561" width="72.85546875" style="1" customWidth="1"/>
    <col min="2562" max="2816" width="9.140625" style="1"/>
    <col min="2817" max="2817" width="72.85546875" style="1" customWidth="1"/>
    <col min="2818" max="3072" width="9.140625" style="1"/>
    <col min="3073" max="3073" width="72.85546875" style="1" customWidth="1"/>
    <col min="3074" max="3328" width="9.140625" style="1"/>
    <col min="3329" max="3329" width="72.85546875" style="1" customWidth="1"/>
    <col min="3330" max="3584" width="9.140625" style="1"/>
    <col min="3585" max="3585" width="72.85546875" style="1" customWidth="1"/>
    <col min="3586" max="3840" width="9.140625" style="1"/>
    <col min="3841" max="3841" width="72.85546875" style="1" customWidth="1"/>
    <col min="3842" max="4096" width="9.140625" style="1"/>
    <col min="4097" max="4097" width="72.85546875" style="1" customWidth="1"/>
    <col min="4098" max="4352" width="9.140625" style="1"/>
    <col min="4353" max="4353" width="72.85546875" style="1" customWidth="1"/>
    <col min="4354" max="4608" width="9.140625" style="1"/>
    <col min="4609" max="4609" width="72.85546875" style="1" customWidth="1"/>
    <col min="4610" max="4864" width="9.140625" style="1"/>
    <col min="4865" max="4865" width="72.85546875" style="1" customWidth="1"/>
    <col min="4866" max="5120" width="9.140625" style="1"/>
    <col min="5121" max="5121" width="72.85546875" style="1" customWidth="1"/>
    <col min="5122" max="5376" width="9.140625" style="1"/>
    <col min="5377" max="5377" width="72.85546875" style="1" customWidth="1"/>
    <col min="5378" max="5632" width="9.140625" style="1"/>
    <col min="5633" max="5633" width="72.85546875" style="1" customWidth="1"/>
    <col min="5634" max="5888" width="9.140625" style="1"/>
    <col min="5889" max="5889" width="72.85546875" style="1" customWidth="1"/>
    <col min="5890" max="6144" width="9.140625" style="1"/>
    <col min="6145" max="6145" width="72.85546875" style="1" customWidth="1"/>
    <col min="6146" max="6400" width="9.140625" style="1"/>
    <col min="6401" max="6401" width="72.85546875" style="1" customWidth="1"/>
    <col min="6402" max="6656" width="9.140625" style="1"/>
    <col min="6657" max="6657" width="72.85546875" style="1" customWidth="1"/>
    <col min="6658" max="6912" width="9.140625" style="1"/>
    <col min="6913" max="6913" width="72.85546875" style="1" customWidth="1"/>
    <col min="6914" max="7168" width="9.140625" style="1"/>
    <col min="7169" max="7169" width="72.85546875" style="1" customWidth="1"/>
    <col min="7170" max="7424" width="9.140625" style="1"/>
    <col min="7425" max="7425" width="72.85546875" style="1" customWidth="1"/>
    <col min="7426" max="7680" width="9.140625" style="1"/>
    <col min="7681" max="7681" width="72.85546875" style="1" customWidth="1"/>
    <col min="7682" max="7936" width="9.140625" style="1"/>
    <col min="7937" max="7937" width="72.85546875" style="1" customWidth="1"/>
    <col min="7938" max="8192" width="9.140625" style="1"/>
    <col min="8193" max="8193" width="72.85546875" style="1" customWidth="1"/>
    <col min="8194" max="8448" width="9.140625" style="1"/>
    <col min="8449" max="8449" width="72.85546875" style="1" customWidth="1"/>
    <col min="8450" max="8704" width="9.140625" style="1"/>
    <col min="8705" max="8705" width="72.85546875" style="1" customWidth="1"/>
    <col min="8706" max="8960" width="9.140625" style="1"/>
    <col min="8961" max="8961" width="72.85546875" style="1" customWidth="1"/>
    <col min="8962" max="9216" width="9.140625" style="1"/>
    <col min="9217" max="9217" width="72.85546875" style="1" customWidth="1"/>
    <col min="9218" max="9472" width="9.140625" style="1"/>
    <col min="9473" max="9473" width="72.85546875" style="1" customWidth="1"/>
    <col min="9474" max="9728" width="9.140625" style="1"/>
    <col min="9729" max="9729" width="72.85546875" style="1" customWidth="1"/>
    <col min="9730" max="9984" width="9.140625" style="1"/>
    <col min="9985" max="9985" width="72.85546875" style="1" customWidth="1"/>
    <col min="9986" max="10240" width="9.140625" style="1"/>
    <col min="10241" max="10241" width="72.85546875" style="1" customWidth="1"/>
    <col min="10242" max="10496" width="9.140625" style="1"/>
    <col min="10497" max="10497" width="72.85546875" style="1" customWidth="1"/>
    <col min="10498" max="10752" width="9.140625" style="1"/>
    <col min="10753" max="10753" width="72.85546875" style="1" customWidth="1"/>
    <col min="10754" max="11008" width="9.140625" style="1"/>
    <col min="11009" max="11009" width="72.85546875" style="1" customWidth="1"/>
    <col min="11010" max="11264" width="9.140625" style="1"/>
    <col min="11265" max="11265" width="72.85546875" style="1" customWidth="1"/>
    <col min="11266" max="11520" width="9.140625" style="1"/>
    <col min="11521" max="11521" width="72.85546875" style="1" customWidth="1"/>
    <col min="11522" max="11776" width="9.140625" style="1"/>
    <col min="11777" max="11777" width="72.85546875" style="1" customWidth="1"/>
    <col min="11778" max="12032" width="9.140625" style="1"/>
    <col min="12033" max="12033" width="72.85546875" style="1" customWidth="1"/>
    <col min="12034" max="12288" width="9.140625" style="1"/>
    <col min="12289" max="12289" width="72.85546875" style="1" customWidth="1"/>
    <col min="12290" max="12544" width="9.140625" style="1"/>
    <col min="12545" max="12545" width="72.85546875" style="1" customWidth="1"/>
    <col min="12546" max="12800" width="9.140625" style="1"/>
    <col min="12801" max="12801" width="72.85546875" style="1" customWidth="1"/>
    <col min="12802" max="13056" width="9.140625" style="1"/>
    <col min="13057" max="13057" width="72.85546875" style="1" customWidth="1"/>
    <col min="13058" max="13312" width="9.140625" style="1"/>
    <col min="13313" max="13313" width="72.85546875" style="1" customWidth="1"/>
    <col min="13314" max="13568" width="9.140625" style="1"/>
    <col min="13569" max="13569" width="72.85546875" style="1" customWidth="1"/>
    <col min="13570" max="13824" width="9.140625" style="1"/>
    <col min="13825" max="13825" width="72.85546875" style="1" customWidth="1"/>
    <col min="13826" max="14080" width="9.140625" style="1"/>
    <col min="14081" max="14081" width="72.85546875" style="1" customWidth="1"/>
    <col min="14082" max="14336" width="9.140625" style="1"/>
    <col min="14337" max="14337" width="72.85546875" style="1" customWidth="1"/>
    <col min="14338" max="14592" width="9.140625" style="1"/>
    <col min="14593" max="14593" width="72.85546875" style="1" customWidth="1"/>
    <col min="14594" max="14848" width="9.140625" style="1"/>
    <col min="14849" max="14849" width="72.85546875" style="1" customWidth="1"/>
    <col min="14850" max="15104" width="9.140625" style="1"/>
    <col min="15105" max="15105" width="72.85546875" style="1" customWidth="1"/>
    <col min="15106" max="15360" width="9.140625" style="1"/>
    <col min="15361" max="15361" width="72.85546875" style="1" customWidth="1"/>
    <col min="15362" max="15616" width="9.140625" style="1"/>
    <col min="15617" max="15617" width="72.85546875" style="1" customWidth="1"/>
    <col min="15618" max="15872" width="9.140625" style="1"/>
    <col min="15873" max="15873" width="72.85546875" style="1" customWidth="1"/>
    <col min="15874" max="16128" width="9.140625" style="1"/>
    <col min="16129" max="16129" width="72.85546875" style="1" customWidth="1"/>
    <col min="16130" max="16384" width="9.140625" style="1"/>
  </cols>
  <sheetData>
    <row r="1" spans="1:6" s="2" customFormat="1" ht="33" customHeight="1">
      <c r="A1" s="761" t="s">
        <v>3726</v>
      </c>
      <c r="B1" s="762"/>
      <c r="C1" s="762"/>
      <c r="D1" s="762"/>
      <c r="E1" s="762"/>
      <c r="F1" s="762"/>
    </row>
    <row r="2" spans="1:6" s="3" customFormat="1" ht="66" customHeight="1">
      <c r="A2" s="763" t="s">
        <v>6888</v>
      </c>
      <c r="B2" s="763"/>
      <c r="C2" s="763"/>
      <c r="D2" s="763"/>
      <c r="E2" s="763"/>
      <c r="F2" s="763"/>
    </row>
    <row r="4" spans="1:6" s="3" customFormat="1" ht="15" customHeight="1">
      <c r="A4" s="764" t="s">
        <v>180</v>
      </c>
      <c r="B4" s="765"/>
      <c r="C4" s="765"/>
      <c r="D4" s="765"/>
      <c r="E4" s="765"/>
      <c r="F4" s="766"/>
    </row>
    <row r="5" spans="1:6" s="3" customFormat="1" ht="28.5" customHeight="1">
      <c r="A5" s="760" t="s">
        <v>6883</v>
      </c>
      <c r="B5" s="760"/>
      <c r="C5" s="760"/>
      <c r="D5" s="760"/>
      <c r="E5" s="760"/>
      <c r="F5" s="760"/>
    </row>
    <row r="6" spans="1:6" s="3" customFormat="1" ht="15" customHeight="1">
      <c r="A6" s="764" t="s">
        <v>0</v>
      </c>
      <c r="B6" s="765"/>
      <c r="C6" s="765"/>
      <c r="D6" s="765"/>
      <c r="E6" s="765"/>
      <c r="F6" s="766"/>
    </row>
    <row r="7" spans="1:6" s="3" customFormat="1" ht="13.5">
      <c r="A7" s="760" t="s">
        <v>3676</v>
      </c>
      <c r="B7" s="760"/>
      <c r="C7" s="760"/>
      <c r="D7" s="760"/>
      <c r="E7" s="760"/>
      <c r="F7" s="760"/>
    </row>
    <row r="8" spans="1:6" s="3" customFormat="1" ht="15" customHeight="1">
      <c r="A8" s="764" t="s">
        <v>6886</v>
      </c>
      <c r="B8" s="765"/>
      <c r="C8" s="765"/>
      <c r="D8" s="765"/>
      <c r="E8" s="765"/>
      <c r="F8" s="766"/>
    </row>
    <row r="9" spans="1:6" s="3" customFormat="1" ht="13.5">
      <c r="A9" s="767" t="s">
        <v>182</v>
      </c>
      <c r="B9" s="767"/>
      <c r="C9" s="767"/>
      <c r="D9" s="767"/>
      <c r="E9" s="767"/>
      <c r="F9" s="767"/>
    </row>
    <row r="10" spans="1:6" s="3" customFormat="1" ht="15" customHeight="1">
      <c r="A10" s="764" t="s">
        <v>6885</v>
      </c>
      <c r="B10" s="765"/>
      <c r="C10" s="765"/>
      <c r="D10" s="765"/>
      <c r="E10" s="765"/>
      <c r="F10" s="766"/>
    </row>
    <row r="11" spans="1:6" s="3" customFormat="1" ht="13.5">
      <c r="A11" s="767" t="s">
        <v>181</v>
      </c>
      <c r="B11" s="767"/>
      <c r="C11" s="767"/>
      <c r="D11" s="767"/>
      <c r="E11" s="767"/>
      <c r="F11" s="767"/>
    </row>
    <row r="12" spans="1:6" s="3" customFormat="1" ht="15" customHeight="1">
      <c r="A12" s="764" t="s">
        <v>6884</v>
      </c>
      <c r="B12" s="765"/>
      <c r="C12" s="765"/>
      <c r="D12" s="765"/>
      <c r="E12" s="765"/>
      <c r="F12" s="766"/>
    </row>
    <row r="13" spans="1:6" s="3" customFormat="1" ht="13.5">
      <c r="A13" s="760" t="s">
        <v>6887</v>
      </c>
      <c r="B13" s="760"/>
      <c r="C13" s="760"/>
      <c r="D13" s="760"/>
      <c r="E13" s="760"/>
      <c r="F13" s="760"/>
    </row>
    <row r="14" spans="1:6" s="3" customFormat="1" ht="15" customHeight="1">
      <c r="A14" s="764" t="s">
        <v>6889</v>
      </c>
      <c r="B14" s="765"/>
      <c r="C14" s="765"/>
      <c r="D14" s="765"/>
      <c r="E14" s="765"/>
      <c r="F14" s="766"/>
    </row>
    <row r="15" spans="1:6" s="3" customFormat="1" ht="13.5">
      <c r="A15" s="760" t="s">
        <v>6890</v>
      </c>
      <c r="B15" s="760"/>
      <c r="C15" s="760"/>
      <c r="D15" s="760"/>
      <c r="E15" s="760"/>
      <c r="F15" s="760"/>
    </row>
    <row r="16" spans="1:6" s="4" customFormat="1"/>
    <row r="17" s="4" customFormat="1"/>
    <row r="18" s="4" customFormat="1"/>
    <row r="19" s="4" customFormat="1"/>
    <row r="20" s="4" customFormat="1"/>
    <row r="21" s="4" customFormat="1"/>
    <row r="22" s="4" customFormat="1"/>
  </sheetData>
  <mergeCells count="14">
    <mergeCell ref="A15:F15"/>
    <mergeCell ref="A5:F5"/>
    <mergeCell ref="A1:F1"/>
    <mergeCell ref="A2:F2"/>
    <mergeCell ref="A4:F4"/>
    <mergeCell ref="A14:F14"/>
    <mergeCell ref="A8:F8"/>
    <mergeCell ref="A9:F9"/>
    <mergeCell ref="A12:F12"/>
    <mergeCell ref="A13:F13"/>
    <mergeCell ref="A6:F6"/>
    <mergeCell ref="A7:F7"/>
    <mergeCell ref="A10:F10"/>
    <mergeCell ref="A11:F11"/>
  </mergeCells>
  <pageMargins left="0.75" right="0.75" top="1" bottom="1" header="0.5" footer="0.5"/>
  <pageSetup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30"/>
  <sheetViews>
    <sheetView showGridLines="0" zoomScaleNormal="100" workbookViewId="0">
      <selection activeCell="C38" sqref="C38"/>
    </sheetView>
  </sheetViews>
  <sheetFormatPr defaultRowHeight="11.25"/>
  <cols>
    <col min="1" max="1" width="29" style="5" bestFit="1" customWidth="1"/>
    <col min="2" max="2" width="1" style="5" customWidth="1"/>
    <col min="3" max="3" width="34.5703125" style="5" bestFit="1" customWidth="1"/>
    <col min="4" max="4" width="1.140625" style="5" customWidth="1"/>
    <col min="5" max="5" width="32.5703125" style="5" bestFit="1" customWidth="1"/>
    <col min="6" max="16384" width="9.140625" style="5"/>
  </cols>
  <sheetData>
    <row r="1" spans="1:5">
      <c r="A1" s="768" t="s">
        <v>5745</v>
      </c>
      <c r="B1" s="768"/>
      <c r="C1" s="768"/>
      <c r="D1" s="768"/>
      <c r="E1" s="768"/>
    </row>
    <row r="2" spans="1:5">
      <c r="A2" s="768"/>
      <c r="B2" s="768"/>
      <c r="C2" s="768"/>
      <c r="D2" s="768"/>
      <c r="E2" s="768"/>
    </row>
    <row r="3" spans="1:5" ht="12">
      <c r="A3" s="518" t="s">
        <v>3801</v>
      </c>
      <c r="B3" s="519"/>
      <c r="C3" s="518" t="s">
        <v>2172</v>
      </c>
      <c r="D3" s="519"/>
      <c r="E3" s="518" t="s">
        <v>2149</v>
      </c>
    </row>
    <row r="4" spans="1:5" ht="12">
      <c r="A4" s="518" t="s">
        <v>5746</v>
      </c>
      <c r="B4" s="519"/>
      <c r="C4" s="518" t="s">
        <v>3757</v>
      </c>
      <c r="D4" s="519"/>
      <c r="E4" s="518" t="s">
        <v>5747</v>
      </c>
    </row>
    <row r="5" spans="1:5" ht="12">
      <c r="A5" s="518" t="s">
        <v>3804</v>
      </c>
      <c r="B5" s="519"/>
      <c r="C5" s="518" t="s">
        <v>5748</v>
      </c>
      <c r="D5" s="519"/>
      <c r="E5" s="518" t="s">
        <v>5749</v>
      </c>
    </row>
    <row r="6" spans="1:5" ht="12">
      <c r="A6" s="518" t="s">
        <v>5750</v>
      </c>
      <c r="B6" s="519"/>
      <c r="C6" s="518" t="s">
        <v>5751</v>
      </c>
      <c r="D6" s="519"/>
      <c r="E6" s="518" t="s">
        <v>3783</v>
      </c>
    </row>
    <row r="7" spans="1:5" ht="12">
      <c r="A7" s="518" t="s">
        <v>3728</v>
      </c>
      <c r="B7" s="519"/>
      <c r="C7" s="518" t="s">
        <v>3760</v>
      </c>
      <c r="D7" s="519"/>
      <c r="E7" s="518" t="s">
        <v>2162</v>
      </c>
    </row>
    <row r="8" spans="1:5" ht="12">
      <c r="A8" s="518" t="s">
        <v>3730</v>
      </c>
      <c r="B8" s="519"/>
      <c r="C8" s="518" t="s">
        <v>3761</v>
      </c>
      <c r="D8" s="519"/>
      <c r="E8" s="518" t="s">
        <v>5752</v>
      </c>
    </row>
    <row r="9" spans="1:5" ht="12">
      <c r="A9" s="518" t="s">
        <v>2171</v>
      </c>
      <c r="B9" s="519"/>
      <c r="C9" s="518" t="s">
        <v>203</v>
      </c>
      <c r="D9" s="519"/>
      <c r="E9" s="518" t="s">
        <v>201</v>
      </c>
    </row>
    <row r="10" spans="1:5" ht="12">
      <c r="A10" s="518" t="s">
        <v>3733</v>
      </c>
      <c r="B10" s="519"/>
      <c r="C10" s="518" t="s">
        <v>3765</v>
      </c>
      <c r="D10" s="519"/>
      <c r="E10" s="518" t="s">
        <v>5753</v>
      </c>
    </row>
    <row r="11" spans="1:5" ht="12">
      <c r="A11" s="518" t="s">
        <v>3734</v>
      </c>
      <c r="B11" s="519"/>
      <c r="C11" s="518" t="s">
        <v>3859</v>
      </c>
      <c r="D11" s="519"/>
      <c r="E11" s="518" t="s">
        <v>2180</v>
      </c>
    </row>
    <row r="12" spans="1:5" ht="12">
      <c r="A12" s="518" t="s">
        <v>3850</v>
      </c>
      <c r="B12" s="519"/>
      <c r="C12" s="518" t="s">
        <v>3766</v>
      </c>
      <c r="D12" s="519"/>
      <c r="E12" s="518" t="s">
        <v>2177</v>
      </c>
    </row>
    <row r="13" spans="1:5" ht="12">
      <c r="A13" s="518" t="s">
        <v>1434</v>
      </c>
      <c r="B13" s="519"/>
      <c r="C13" s="518" t="s">
        <v>4242</v>
      </c>
      <c r="D13" s="519"/>
      <c r="E13" s="518" t="s">
        <v>2152</v>
      </c>
    </row>
    <row r="14" spans="1:5" ht="12">
      <c r="A14" s="518" t="s">
        <v>3736</v>
      </c>
      <c r="B14" s="519"/>
      <c r="C14" s="518" t="s">
        <v>4233</v>
      </c>
      <c r="D14" s="519"/>
      <c r="E14" s="518" t="s">
        <v>5754</v>
      </c>
    </row>
    <row r="15" spans="1:5" ht="12">
      <c r="A15" s="518" t="s">
        <v>5755</v>
      </c>
      <c r="B15" s="519"/>
      <c r="C15" s="518" t="s">
        <v>2168</v>
      </c>
      <c r="D15" s="519"/>
      <c r="E15" s="518" t="s">
        <v>2194</v>
      </c>
    </row>
    <row r="16" spans="1:5" ht="12">
      <c r="A16" s="518" t="s">
        <v>4266</v>
      </c>
      <c r="B16" s="519"/>
      <c r="C16" s="518" t="s">
        <v>2173</v>
      </c>
      <c r="D16" s="519"/>
      <c r="E16" s="518" t="s">
        <v>3827</v>
      </c>
    </row>
    <row r="17" spans="1:5" ht="12">
      <c r="A17" s="518" t="s">
        <v>5756</v>
      </c>
      <c r="B17" s="519"/>
      <c r="C17" s="518" t="s">
        <v>3773</v>
      </c>
      <c r="D17" s="519"/>
      <c r="E17" s="518" t="s">
        <v>3790</v>
      </c>
    </row>
    <row r="18" spans="1:5" ht="12">
      <c r="A18" s="518" t="s">
        <v>3741</v>
      </c>
      <c r="B18" s="519"/>
      <c r="C18" s="518" t="s">
        <v>1438</v>
      </c>
      <c r="D18" s="519"/>
      <c r="E18" s="518" t="s">
        <v>3791</v>
      </c>
    </row>
    <row r="19" spans="1:5" ht="12">
      <c r="A19" s="518" t="s">
        <v>4250</v>
      </c>
      <c r="B19" s="519"/>
      <c r="C19" s="518" t="s">
        <v>210</v>
      </c>
      <c r="D19" s="519"/>
      <c r="E19" s="518" t="s">
        <v>3792</v>
      </c>
    </row>
    <row r="20" spans="1:5" ht="12">
      <c r="A20" s="518" t="s">
        <v>3743</v>
      </c>
      <c r="B20" s="519"/>
      <c r="C20" s="518" t="s">
        <v>3776</v>
      </c>
      <c r="D20" s="519"/>
      <c r="E20" s="518" t="s">
        <v>3871</v>
      </c>
    </row>
    <row r="21" spans="1:5" ht="12">
      <c r="A21" s="518" t="s">
        <v>3744</v>
      </c>
      <c r="B21" s="519"/>
      <c r="C21" s="518" t="s">
        <v>1457</v>
      </c>
      <c r="D21" s="519"/>
      <c r="E21" s="518" t="s">
        <v>3793</v>
      </c>
    </row>
    <row r="22" spans="1:5" ht="12">
      <c r="A22" s="518" t="s">
        <v>3745</v>
      </c>
      <c r="B22" s="519"/>
      <c r="C22" s="518" t="s">
        <v>2174</v>
      </c>
      <c r="D22" s="519"/>
      <c r="E22" s="518" t="s">
        <v>3875</v>
      </c>
    </row>
    <row r="23" spans="1:5" ht="12">
      <c r="A23" s="518" t="s">
        <v>5757</v>
      </c>
      <c r="B23" s="519"/>
      <c r="C23" s="518" t="s">
        <v>3779</v>
      </c>
      <c r="D23" s="519"/>
      <c r="E23" s="518" t="s">
        <v>3795</v>
      </c>
    </row>
    <row r="24" spans="1:5" ht="12">
      <c r="A24" s="518" t="s">
        <v>2165</v>
      </c>
      <c r="B24" s="519"/>
      <c r="C24" s="518" t="s">
        <v>2184</v>
      </c>
      <c r="D24" s="519"/>
      <c r="E24" s="518" t="s">
        <v>2167</v>
      </c>
    </row>
    <row r="25" spans="1:5" ht="12">
      <c r="A25" s="518" t="s">
        <v>3749</v>
      </c>
      <c r="B25" s="519"/>
      <c r="C25" s="518" t="s">
        <v>5758</v>
      </c>
      <c r="D25" s="519"/>
      <c r="E25" s="518" t="s">
        <v>2217</v>
      </c>
    </row>
    <row r="26" spans="1:5" ht="12">
      <c r="A26" s="518" t="s">
        <v>3750</v>
      </c>
      <c r="B26" s="519"/>
      <c r="C26" s="518" t="s">
        <v>3819</v>
      </c>
      <c r="D26" s="519"/>
      <c r="E26" s="518" t="s">
        <v>3798</v>
      </c>
    </row>
    <row r="27" spans="1:5" ht="12">
      <c r="A27" s="518" t="s">
        <v>3752</v>
      </c>
      <c r="B27" s="519"/>
      <c r="C27" s="518" t="s">
        <v>5759</v>
      </c>
      <c r="D27" s="519"/>
      <c r="E27" s="518" t="s">
        <v>3800</v>
      </c>
    </row>
    <row r="28" spans="1:5" ht="12">
      <c r="A28" s="518" t="s">
        <v>2187</v>
      </c>
      <c r="B28" s="519"/>
      <c r="C28" s="518" t="s">
        <v>2245</v>
      </c>
      <c r="D28" s="519"/>
      <c r="E28" s="518" t="s">
        <v>3883</v>
      </c>
    </row>
    <row r="29" spans="1:5" ht="12">
      <c r="A29" s="518" t="s">
        <v>3753</v>
      </c>
      <c r="B29" s="519"/>
      <c r="C29" s="518" t="s">
        <v>1538</v>
      </c>
      <c r="D29" s="519"/>
      <c r="E29" s="519"/>
    </row>
    <row r="30" spans="1:5" ht="12">
      <c r="A30" s="518" t="s">
        <v>2161</v>
      </c>
      <c r="B30" s="519"/>
      <c r="C30" s="518" t="s">
        <v>5760</v>
      </c>
      <c r="D30" s="519"/>
      <c r="E30" s="519"/>
    </row>
  </sheetData>
  <mergeCells count="1">
    <mergeCell ref="A1:E2"/>
  </mergeCells>
  <printOptions horizontalCentered="1"/>
  <pageMargins left="0" right="0" top="0.86" bottom="0.96" header="0.17" footer="0.2"/>
  <pageSetup orientation="landscape" useFirstPageNumber="1" r:id="rId1"/>
  <headerFooter alignWithMargins="0">
    <oddFooter>&amp;C&amp;"Arial,Regular"&amp;9P.E - &amp;P&amp;R&amp;"Franklin Gothic Book,Regular"&amp;8April 2017</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13F82-3287-4A1C-9684-F48D59491D47}">
  <dimension ref="A1:D1377"/>
  <sheetViews>
    <sheetView zoomScaleNormal="100" zoomScaleSheetLayoutView="70" workbookViewId="0"/>
  </sheetViews>
  <sheetFormatPr defaultRowHeight="12.75"/>
  <cols>
    <col min="1" max="1" width="54" style="521" bestFit="1" customWidth="1"/>
    <col min="2" max="2" width="36.42578125" style="521" bestFit="1" customWidth="1"/>
    <col min="3" max="3" width="55.140625" style="521" bestFit="1" customWidth="1"/>
    <col min="4" max="16384" width="9.140625" style="521"/>
  </cols>
  <sheetData>
    <row r="1" spans="1:3">
      <c r="A1" s="520" t="s">
        <v>5762</v>
      </c>
      <c r="B1" s="520" t="s">
        <v>5763</v>
      </c>
      <c r="C1" s="520" t="s">
        <v>5764</v>
      </c>
    </row>
    <row r="2" spans="1:3">
      <c r="A2" s="522" t="s">
        <v>4245</v>
      </c>
      <c r="B2" s="523" t="s">
        <v>5765</v>
      </c>
      <c r="C2" s="524">
        <v>792</v>
      </c>
    </row>
    <row r="3" spans="1:3">
      <c r="A3" s="520" t="s">
        <v>5766</v>
      </c>
      <c r="B3" s="520" t="s">
        <v>5767</v>
      </c>
      <c r="C3" s="520" t="s">
        <v>5768</v>
      </c>
    </row>
    <row r="4" spans="1:3">
      <c r="A4" s="525" t="s">
        <v>5769</v>
      </c>
      <c r="B4" s="526" t="s">
        <v>5770</v>
      </c>
      <c r="C4" s="527">
        <v>121</v>
      </c>
    </row>
    <row r="5" spans="1:3">
      <c r="A5" s="520" t="s">
        <v>5771</v>
      </c>
      <c r="B5" s="520" t="s">
        <v>5772</v>
      </c>
      <c r="C5" s="520" t="s">
        <v>230</v>
      </c>
    </row>
    <row r="6" spans="1:3">
      <c r="A6" s="525" t="s">
        <v>5773</v>
      </c>
      <c r="B6" s="528" t="s">
        <v>5774</v>
      </c>
      <c r="C6" s="529" t="s">
        <v>5775</v>
      </c>
    </row>
    <row r="7" spans="1:3">
      <c r="A7" s="520" t="s">
        <v>5776</v>
      </c>
      <c r="B7" s="520" t="s">
        <v>5777</v>
      </c>
      <c r="C7" s="520" t="s">
        <v>5778</v>
      </c>
    </row>
    <row r="8" spans="1:3">
      <c r="A8" s="525" t="s">
        <v>5779</v>
      </c>
      <c r="B8" s="530">
        <v>486423231</v>
      </c>
      <c r="C8" s="531" t="s">
        <v>5780</v>
      </c>
    </row>
    <row r="9" spans="1:3">
      <c r="A9" s="769" t="s">
        <v>5781</v>
      </c>
      <c r="B9" s="769"/>
      <c r="C9" s="769"/>
    </row>
    <row r="10" spans="1:3">
      <c r="A10" s="532" t="s">
        <v>5782</v>
      </c>
      <c r="B10" s="533" t="s">
        <v>3682</v>
      </c>
      <c r="C10" s="534" t="s">
        <v>3692</v>
      </c>
    </row>
    <row r="11" spans="1:3">
      <c r="A11" s="525" t="s">
        <v>5783</v>
      </c>
      <c r="B11" s="535" t="s">
        <v>218</v>
      </c>
      <c r="C11" s="529" t="s">
        <v>5784</v>
      </c>
    </row>
    <row r="12" spans="1:3">
      <c r="A12" s="769" t="s">
        <v>5785</v>
      </c>
      <c r="B12" s="769"/>
      <c r="C12" s="769"/>
    </row>
    <row r="13" spans="1:3">
      <c r="A13" s="532" t="s">
        <v>5786</v>
      </c>
      <c r="B13" s="533" t="s">
        <v>5787</v>
      </c>
      <c r="C13" s="534" t="s">
        <v>5788</v>
      </c>
    </row>
    <row r="14" spans="1:3">
      <c r="A14" s="536" t="s">
        <v>5789</v>
      </c>
      <c r="B14" s="537">
        <v>112</v>
      </c>
      <c r="C14" s="538">
        <v>913</v>
      </c>
    </row>
    <row r="15" spans="1:3">
      <c r="A15" s="770" t="s">
        <v>5790</v>
      </c>
      <c r="B15" s="770"/>
      <c r="C15" s="770"/>
    </row>
    <row r="16" spans="1:3">
      <c r="A16" s="539" t="s">
        <v>5791</v>
      </c>
      <c r="B16" s="539" t="s">
        <v>5792</v>
      </c>
      <c r="C16" s="539" t="s">
        <v>5793</v>
      </c>
    </row>
    <row r="17" spans="1:3">
      <c r="A17" s="540" t="s">
        <v>3677</v>
      </c>
      <c r="B17" s="540" t="s">
        <v>3679</v>
      </c>
      <c r="C17" s="540">
        <v>270</v>
      </c>
    </row>
    <row r="18" spans="1:3">
      <c r="A18" s="540" t="s">
        <v>3696</v>
      </c>
      <c r="B18" s="540" t="s">
        <v>218</v>
      </c>
      <c r="C18" s="541" t="s">
        <v>218</v>
      </c>
    </row>
    <row r="19" spans="1:3">
      <c r="A19" s="540" t="s">
        <v>3680</v>
      </c>
      <c r="B19" s="540" t="s">
        <v>5794</v>
      </c>
      <c r="C19" s="540">
        <v>235</v>
      </c>
    </row>
    <row r="20" spans="1:3">
      <c r="A20" s="540" t="s">
        <v>3694</v>
      </c>
      <c r="B20" s="540" t="s">
        <v>5795</v>
      </c>
      <c r="C20" s="540">
        <v>9</v>
      </c>
    </row>
    <row r="22" spans="1:3">
      <c r="A22" s="542" t="s">
        <v>5762</v>
      </c>
      <c r="B22" s="520" t="s">
        <v>5763</v>
      </c>
      <c r="C22" s="520" t="s">
        <v>5764</v>
      </c>
    </row>
    <row r="23" spans="1:3">
      <c r="A23" s="543" t="s">
        <v>4235</v>
      </c>
      <c r="B23" s="544" t="s">
        <v>5796</v>
      </c>
      <c r="C23" s="545">
        <v>5574</v>
      </c>
    </row>
    <row r="24" spans="1:3">
      <c r="A24" s="546" t="s">
        <v>5766</v>
      </c>
      <c r="B24" s="520" t="s">
        <v>5767</v>
      </c>
      <c r="C24" s="520" t="s">
        <v>5768</v>
      </c>
    </row>
    <row r="25" spans="1:3">
      <c r="A25" s="547" t="s">
        <v>5797</v>
      </c>
      <c r="B25" s="548" t="s">
        <v>5798</v>
      </c>
      <c r="C25" s="549">
        <v>58</v>
      </c>
    </row>
    <row r="26" spans="1:3">
      <c r="A26" s="546" t="s">
        <v>5771</v>
      </c>
      <c r="B26" s="520" t="s">
        <v>5772</v>
      </c>
      <c r="C26" s="520" t="s">
        <v>230</v>
      </c>
    </row>
    <row r="27" spans="1:3">
      <c r="A27" s="550" t="s">
        <v>5799</v>
      </c>
      <c r="B27" s="551" t="s">
        <v>5800</v>
      </c>
      <c r="C27" s="552" t="s">
        <v>5801</v>
      </c>
    </row>
    <row r="28" spans="1:3">
      <c r="A28" s="520" t="s">
        <v>5776</v>
      </c>
      <c r="B28" s="546" t="s">
        <v>5777</v>
      </c>
      <c r="C28" s="553" t="s">
        <v>5778</v>
      </c>
    </row>
    <row r="29" spans="1:3">
      <c r="A29" s="547" t="s">
        <v>5802</v>
      </c>
      <c r="B29" s="554">
        <v>990554260</v>
      </c>
      <c r="C29" s="555" t="s">
        <v>5803</v>
      </c>
    </row>
    <row r="30" spans="1:3">
      <c r="A30" s="771" t="s">
        <v>5781</v>
      </c>
      <c r="B30" s="772"/>
      <c r="C30" s="772"/>
    </row>
    <row r="31" spans="1:3">
      <c r="A31" s="556" t="s">
        <v>5782</v>
      </c>
      <c r="B31" s="557" t="s">
        <v>3682</v>
      </c>
      <c r="C31" s="558" t="s">
        <v>3692</v>
      </c>
    </row>
    <row r="32" spans="1:3">
      <c r="A32" s="559" t="s">
        <v>5804</v>
      </c>
      <c r="B32" s="560" t="s">
        <v>5804</v>
      </c>
      <c r="C32" s="561" t="s">
        <v>5805</v>
      </c>
    </row>
    <row r="33" spans="1:3">
      <c r="A33" s="771" t="s">
        <v>5785</v>
      </c>
      <c r="B33" s="772"/>
      <c r="C33" s="772"/>
    </row>
    <row r="34" spans="1:3">
      <c r="A34" s="556" t="s">
        <v>5786</v>
      </c>
      <c r="B34" s="557" t="s">
        <v>5787</v>
      </c>
      <c r="C34" s="558" t="s">
        <v>5788</v>
      </c>
    </row>
    <row r="35" spans="1:3">
      <c r="A35" s="562" t="s">
        <v>5806</v>
      </c>
      <c r="B35" s="563" t="s">
        <v>5807</v>
      </c>
      <c r="C35" s="564" t="s">
        <v>5808</v>
      </c>
    </row>
    <row r="36" spans="1:3">
      <c r="A36" s="770" t="s">
        <v>5790</v>
      </c>
      <c r="B36" s="770"/>
      <c r="C36" s="770"/>
    </row>
    <row r="37" spans="1:3">
      <c r="A37" s="539" t="s">
        <v>5791</v>
      </c>
      <c r="B37" s="539" t="s">
        <v>5792</v>
      </c>
      <c r="C37" s="539" t="s">
        <v>5793</v>
      </c>
    </row>
    <row r="38" spans="1:3">
      <c r="A38" s="540" t="s">
        <v>3677</v>
      </c>
      <c r="B38" s="540" t="s">
        <v>5809</v>
      </c>
      <c r="C38" s="540">
        <v>317</v>
      </c>
    </row>
    <row r="39" spans="1:3">
      <c r="A39" s="540" t="s">
        <v>3677</v>
      </c>
      <c r="B39" s="540" t="s">
        <v>5810</v>
      </c>
      <c r="C39" s="540">
        <v>1102</v>
      </c>
    </row>
    <row r="40" spans="1:3">
      <c r="A40" s="540" t="s">
        <v>3696</v>
      </c>
      <c r="B40" s="540" t="s">
        <v>5811</v>
      </c>
      <c r="C40" s="540">
        <v>1476</v>
      </c>
    </row>
    <row r="41" spans="1:3">
      <c r="A41" s="540" t="s">
        <v>3680</v>
      </c>
      <c r="B41" s="540" t="s">
        <v>3683</v>
      </c>
      <c r="C41" s="540">
        <v>711</v>
      </c>
    </row>
    <row r="42" spans="1:3">
      <c r="A42" s="540" t="s">
        <v>3694</v>
      </c>
      <c r="B42" s="540" t="s">
        <v>5812</v>
      </c>
      <c r="C42" s="540">
        <v>1403</v>
      </c>
    </row>
    <row r="43" spans="1:3">
      <c r="A43" s="540" t="s">
        <v>3691</v>
      </c>
      <c r="B43" s="540" t="s">
        <v>5813</v>
      </c>
      <c r="C43" s="540">
        <v>623</v>
      </c>
    </row>
    <row r="45" spans="1:3">
      <c r="A45" s="542" t="s">
        <v>5762</v>
      </c>
      <c r="B45" s="520" t="s">
        <v>5763</v>
      </c>
      <c r="C45" s="520" t="s">
        <v>5764</v>
      </c>
    </row>
    <row r="46" spans="1:3">
      <c r="A46" s="543" t="s">
        <v>4274</v>
      </c>
      <c r="B46" s="544" t="s">
        <v>5814</v>
      </c>
      <c r="C46" s="545">
        <v>1186</v>
      </c>
    </row>
    <row r="47" spans="1:3">
      <c r="A47" s="546" t="s">
        <v>5766</v>
      </c>
      <c r="B47" s="520" t="s">
        <v>5767</v>
      </c>
      <c r="C47" s="520" t="s">
        <v>5768</v>
      </c>
    </row>
    <row r="48" spans="1:3">
      <c r="A48" s="547" t="s">
        <v>5815</v>
      </c>
      <c r="B48" s="548" t="s">
        <v>5816</v>
      </c>
      <c r="C48" s="549">
        <v>82</v>
      </c>
    </row>
    <row r="49" spans="1:3">
      <c r="A49" s="546" t="s">
        <v>5771</v>
      </c>
      <c r="B49" s="520" t="s">
        <v>5772</v>
      </c>
      <c r="C49" s="520" t="s">
        <v>230</v>
      </c>
    </row>
    <row r="50" spans="1:3">
      <c r="A50" s="550" t="s">
        <v>577</v>
      </c>
      <c r="B50" s="551" t="s">
        <v>5817</v>
      </c>
      <c r="C50" s="552" t="s">
        <v>5818</v>
      </c>
    </row>
    <row r="51" spans="1:3">
      <c r="A51" s="520" t="s">
        <v>5776</v>
      </c>
      <c r="B51" s="546" t="s">
        <v>5777</v>
      </c>
      <c r="C51" s="553" t="s">
        <v>5778</v>
      </c>
    </row>
    <row r="52" spans="1:3">
      <c r="A52" s="547" t="s">
        <v>5819</v>
      </c>
      <c r="B52" s="565">
        <v>725887856</v>
      </c>
      <c r="C52" s="566">
        <v>0.38</v>
      </c>
    </row>
    <row r="53" spans="1:3">
      <c r="A53" s="771" t="s">
        <v>5781</v>
      </c>
      <c r="B53" s="772"/>
      <c r="C53" s="772"/>
    </row>
    <row r="54" spans="1:3">
      <c r="A54" s="556" t="s">
        <v>5782</v>
      </c>
      <c r="B54" s="557" t="s">
        <v>3682</v>
      </c>
      <c r="C54" s="558" t="s">
        <v>3692</v>
      </c>
    </row>
    <row r="55" spans="1:3">
      <c r="A55" s="550" t="s">
        <v>3725</v>
      </c>
      <c r="B55" s="567" t="s">
        <v>218</v>
      </c>
      <c r="C55" s="552" t="s">
        <v>5820</v>
      </c>
    </row>
    <row r="56" spans="1:3">
      <c r="A56" s="771" t="s">
        <v>5785</v>
      </c>
      <c r="B56" s="772"/>
      <c r="C56" s="772"/>
    </row>
    <row r="57" spans="1:3">
      <c r="A57" s="556" t="s">
        <v>5786</v>
      </c>
      <c r="B57" s="557" t="s">
        <v>5787</v>
      </c>
      <c r="C57" s="558" t="s">
        <v>5788</v>
      </c>
    </row>
    <row r="58" spans="1:3">
      <c r="A58" s="568">
        <v>6</v>
      </c>
      <c r="B58" s="568">
        <v>5</v>
      </c>
      <c r="C58" s="569">
        <v>11</v>
      </c>
    </row>
    <row r="59" spans="1:3">
      <c r="A59" s="770" t="s">
        <v>5790</v>
      </c>
      <c r="B59" s="770"/>
      <c r="C59" s="770"/>
    </row>
    <row r="60" spans="1:3">
      <c r="A60" s="539" t="s">
        <v>5791</v>
      </c>
      <c r="B60" s="539" t="s">
        <v>5792</v>
      </c>
      <c r="C60" s="539" t="s">
        <v>5793</v>
      </c>
    </row>
    <row r="61" spans="1:3">
      <c r="A61" s="540" t="s">
        <v>3677</v>
      </c>
      <c r="B61" s="540" t="s">
        <v>3685</v>
      </c>
      <c r="C61" s="540">
        <v>549</v>
      </c>
    </row>
    <row r="62" spans="1:3">
      <c r="A62" s="540" t="s">
        <v>3680</v>
      </c>
      <c r="B62" s="540" t="s">
        <v>3683</v>
      </c>
      <c r="C62" s="540">
        <v>249</v>
      </c>
    </row>
    <row r="64" spans="1:3">
      <c r="A64" s="542" t="s">
        <v>5762</v>
      </c>
      <c r="B64" s="520" t="s">
        <v>5763</v>
      </c>
      <c r="C64" s="520" t="s">
        <v>5764</v>
      </c>
    </row>
    <row r="65" spans="1:3">
      <c r="A65" s="543" t="s">
        <v>197</v>
      </c>
      <c r="B65" s="544" t="s">
        <v>5821</v>
      </c>
      <c r="C65" s="545">
        <v>101</v>
      </c>
    </row>
    <row r="66" spans="1:3">
      <c r="A66" s="546" t="s">
        <v>5766</v>
      </c>
      <c r="B66" s="520" t="s">
        <v>5767</v>
      </c>
      <c r="C66" s="520" t="s">
        <v>5768</v>
      </c>
    </row>
    <row r="67" spans="1:3">
      <c r="A67" s="547" t="s">
        <v>5822</v>
      </c>
      <c r="B67" s="548" t="s">
        <v>5823</v>
      </c>
      <c r="C67" s="549">
        <v>0</v>
      </c>
    </row>
    <row r="68" spans="1:3">
      <c r="A68" s="546" t="s">
        <v>5771</v>
      </c>
      <c r="B68" s="520" t="s">
        <v>5772</v>
      </c>
      <c r="C68" s="520" t="s">
        <v>230</v>
      </c>
    </row>
    <row r="69" spans="1:3">
      <c r="A69" s="550" t="s">
        <v>2340</v>
      </c>
      <c r="B69" s="551" t="s">
        <v>5824</v>
      </c>
      <c r="C69" s="552" t="s">
        <v>5825</v>
      </c>
    </row>
    <row r="70" spans="1:3">
      <c r="A70" s="520" t="s">
        <v>5776</v>
      </c>
      <c r="B70" s="546" t="s">
        <v>5777</v>
      </c>
      <c r="C70" s="553" t="s">
        <v>5778</v>
      </c>
    </row>
    <row r="71" spans="1:3">
      <c r="A71" s="547"/>
      <c r="B71" s="570">
        <v>139409893</v>
      </c>
      <c r="C71" s="549">
        <v>0.91</v>
      </c>
    </row>
    <row r="72" spans="1:3">
      <c r="A72" s="771" t="s">
        <v>5781</v>
      </c>
      <c r="B72" s="772"/>
      <c r="C72" s="772"/>
    </row>
    <row r="73" spans="1:3">
      <c r="A73" s="556" t="s">
        <v>5782</v>
      </c>
      <c r="B73" s="557" t="s">
        <v>3682</v>
      </c>
      <c r="C73" s="558" t="s">
        <v>3692</v>
      </c>
    </row>
    <row r="74" spans="1:3">
      <c r="A74" s="550" t="s">
        <v>5826</v>
      </c>
      <c r="B74" s="567" t="s">
        <v>2261</v>
      </c>
      <c r="C74" s="552" t="s">
        <v>2261</v>
      </c>
    </row>
    <row r="75" spans="1:3">
      <c r="A75" s="771" t="s">
        <v>5785</v>
      </c>
      <c r="B75" s="772"/>
      <c r="C75" s="772"/>
    </row>
    <row r="76" spans="1:3">
      <c r="A76" s="556" t="s">
        <v>5786</v>
      </c>
      <c r="B76" s="557" t="s">
        <v>5787</v>
      </c>
      <c r="C76" s="558" t="s">
        <v>5788</v>
      </c>
    </row>
    <row r="77" spans="1:3">
      <c r="A77" s="562" t="s">
        <v>5826</v>
      </c>
      <c r="B77" s="567">
        <v>40</v>
      </c>
      <c r="C77" s="552"/>
    </row>
    <row r="79" spans="1:3">
      <c r="A79" s="542" t="s">
        <v>5762</v>
      </c>
      <c r="B79" s="520" t="s">
        <v>5763</v>
      </c>
      <c r="C79" s="520" t="s">
        <v>5764</v>
      </c>
    </row>
    <row r="80" spans="1:3">
      <c r="A80" s="571" t="s">
        <v>198</v>
      </c>
      <c r="B80" s="544" t="s">
        <v>5827</v>
      </c>
      <c r="C80" s="545">
        <f>1813-321</f>
        <v>1492</v>
      </c>
    </row>
    <row r="81" spans="1:3">
      <c r="A81" s="546" t="s">
        <v>5766</v>
      </c>
      <c r="B81" s="520" t="s">
        <v>5767</v>
      </c>
      <c r="C81" s="520" t="s">
        <v>5768</v>
      </c>
    </row>
    <row r="82" spans="1:3">
      <c r="A82" s="547" t="s">
        <v>5828</v>
      </c>
      <c r="B82" s="548" t="s">
        <v>5829</v>
      </c>
      <c r="C82" s="549">
        <f>315+6</f>
        <v>321</v>
      </c>
    </row>
    <row r="83" spans="1:3">
      <c r="A83" s="546" t="s">
        <v>5771</v>
      </c>
      <c r="B83" s="520" t="s">
        <v>5772</v>
      </c>
      <c r="C83" s="520" t="s">
        <v>230</v>
      </c>
    </row>
    <row r="84" spans="1:3">
      <c r="A84" s="550" t="s">
        <v>5830</v>
      </c>
      <c r="B84" s="551" t="s">
        <v>5831</v>
      </c>
      <c r="C84" s="552" t="s">
        <v>3847</v>
      </c>
    </row>
    <row r="85" spans="1:3">
      <c r="A85" s="520" t="s">
        <v>5776</v>
      </c>
      <c r="B85" s="546" t="s">
        <v>5777</v>
      </c>
      <c r="C85" s="553" t="s">
        <v>5778</v>
      </c>
    </row>
    <row r="86" spans="1:3">
      <c r="A86" s="547" t="s">
        <v>5832</v>
      </c>
      <c r="B86" s="572">
        <v>776737300</v>
      </c>
      <c r="C86" s="549"/>
    </row>
    <row r="87" spans="1:3">
      <c r="A87" s="771" t="s">
        <v>5781</v>
      </c>
      <c r="B87" s="772"/>
      <c r="C87" s="772"/>
    </row>
    <row r="88" spans="1:3">
      <c r="A88" s="556" t="s">
        <v>5782</v>
      </c>
      <c r="B88" s="557" t="s">
        <v>3682</v>
      </c>
      <c r="C88" s="558" t="s">
        <v>3692</v>
      </c>
    </row>
    <row r="89" spans="1:3">
      <c r="A89" s="550" t="s">
        <v>5833</v>
      </c>
      <c r="B89" s="567" t="s">
        <v>5834</v>
      </c>
      <c r="C89" s="552" t="s">
        <v>5835</v>
      </c>
    </row>
    <row r="90" spans="1:3">
      <c r="A90" s="771" t="s">
        <v>5785</v>
      </c>
      <c r="B90" s="772"/>
      <c r="C90" s="772"/>
    </row>
    <row r="91" spans="1:3">
      <c r="A91" s="556" t="s">
        <v>5786</v>
      </c>
      <c r="B91" s="557" t="s">
        <v>5787</v>
      </c>
      <c r="C91" s="558" t="s">
        <v>5788</v>
      </c>
    </row>
    <row r="92" spans="1:3">
      <c r="A92" s="562" t="s">
        <v>5836</v>
      </c>
      <c r="B92" s="568">
        <v>5</v>
      </c>
      <c r="C92" s="568">
        <v>14</v>
      </c>
    </row>
    <row r="93" spans="1:3">
      <c r="A93" s="770" t="s">
        <v>5790</v>
      </c>
      <c r="B93" s="770"/>
      <c r="C93" s="770"/>
    </row>
    <row r="94" spans="1:3">
      <c r="A94" s="539" t="s">
        <v>5791</v>
      </c>
      <c r="B94" s="539" t="s">
        <v>5792</v>
      </c>
      <c r="C94" s="539" t="s">
        <v>5793</v>
      </c>
    </row>
    <row r="95" spans="1:3">
      <c r="A95" s="540" t="s">
        <v>3677</v>
      </c>
      <c r="B95" s="540" t="s">
        <v>3686</v>
      </c>
      <c r="C95" s="540">
        <v>439</v>
      </c>
    </row>
    <row r="96" spans="1:3">
      <c r="A96" s="540" t="s">
        <v>3696</v>
      </c>
      <c r="B96" s="540" t="s">
        <v>3687</v>
      </c>
      <c r="C96" s="540">
        <v>198</v>
      </c>
    </row>
    <row r="97" spans="1:3">
      <c r="A97" s="540" t="s">
        <v>3680</v>
      </c>
      <c r="B97" s="540" t="s">
        <v>3683</v>
      </c>
      <c r="C97" s="540">
        <v>231</v>
      </c>
    </row>
    <row r="99" spans="1:3">
      <c r="A99" s="542" t="s">
        <v>5762</v>
      </c>
      <c r="B99" s="520" t="s">
        <v>5763</v>
      </c>
      <c r="C99" s="520" t="s">
        <v>5764</v>
      </c>
    </row>
    <row r="100" spans="1:3">
      <c r="A100" s="543" t="s">
        <v>199</v>
      </c>
      <c r="B100" s="544">
        <v>5617426289</v>
      </c>
      <c r="C100" s="545">
        <v>720</v>
      </c>
    </row>
    <row r="101" spans="1:3">
      <c r="A101" s="546" t="s">
        <v>5766</v>
      </c>
      <c r="B101" s="520" t="s">
        <v>5767</v>
      </c>
      <c r="C101" s="520" t="s">
        <v>5768</v>
      </c>
    </row>
    <row r="102" spans="1:3">
      <c r="A102" s="547" t="s">
        <v>5837</v>
      </c>
      <c r="B102" s="548" t="s">
        <v>5838</v>
      </c>
      <c r="C102" s="549">
        <v>68</v>
      </c>
    </row>
    <row r="103" spans="1:3">
      <c r="A103" s="546" t="s">
        <v>5771</v>
      </c>
      <c r="B103" s="520" t="s">
        <v>5772</v>
      </c>
      <c r="C103" s="520" t="s">
        <v>230</v>
      </c>
    </row>
    <row r="104" spans="1:3">
      <c r="A104" s="550" t="s">
        <v>5839</v>
      </c>
      <c r="B104" s="544">
        <v>5617426274</v>
      </c>
      <c r="C104" s="552" t="s">
        <v>3847</v>
      </c>
    </row>
    <row r="105" spans="1:3">
      <c r="A105" s="520" t="s">
        <v>5776</v>
      </c>
      <c r="B105" s="546" t="s">
        <v>5777</v>
      </c>
      <c r="C105" s="553" t="s">
        <v>5778</v>
      </c>
    </row>
    <row r="106" spans="1:3">
      <c r="A106" s="573" t="s">
        <v>5840</v>
      </c>
      <c r="B106" s="574" t="s">
        <v>5841</v>
      </c>
      <c r="C106" s="575"/>
    </row>
    <row r="107" spans="1:3">
      <c r="A107" s="771" t="s">
        <v>5781</v>
      </c>
      <c r="B107" s="772"/>
      <c r="C107" s="773"/>
    </row>
    <row r="108" spans="1:3">
      <c r="A108" s="556" t="s">
        <v>5782</v>
      </c>
      <c r="B108" s="557" t="s">
        <v>3682</v>
      </c>
      <c r="C108" s="558" t="s">
        <v>3692</v>
      </c>
    </row>
    <row r="109" spans="1:3">
      <c r="A109" s="576" t="s">
        <v>3678</v>
      </c>
      <c r="B109" s="576" t="s">
        <v>3678</v>
      </c>
      <c r="C109" s="576" t="s">
        <v>3681</v>
      </c>
    </row>
    <row r="110" spans="1:3">
      <c r="A110" s="771" t="s">
        <v>5785</v>
      </c>
      <c r="B110" s="772"/>
      <c r="C110" s="773"/>
    </row>
    <row r="111" spans="1:3">
      <c r="A111" s="556" t="s">
        <v>5786</v>
      </c>
      <c r="B111" s="557" t="s">
        <v>5787</v>
      </c>
      <c r="C111" s="558" t="s">
        <v>5788</v>
      </c>
    </row>
    <row r="112" spans="1:3">
      <c r="A112" s="577" t="s">
        <v>5842</v>
      </c>
      <c r="B112" s="577" t="s">
        <v>5842</v>
      </c>
      <c r="C112" s="576" t="s">
        <v>5843</v>
      </c>
    </row>
    <row r="113" spans="1:3">
      <c r="A113" s="770" t="s">
        <v>5790</v>
      </c>
      <c r="B113" s="770"/>
      <c r="C113" s="770"/>
    </row>
    <row r="114" spans="1:3">
      <c r="A114" s="539" t="s">
        <v>5791</v>
      </c>
      <c r="B114" s="539" t="s">
        <v>5792</v>
      </c>
      <c r="C114" s="539" t="s">
        <v>5793</v>
      </c>
    </row>
    <row r="115" spans="1:3">
      <c r="A115" s="540" t="s">
        <v>3677</v>
      </c>
      <c r="B115" s="540" t="s">
        <v>5844</v>
      </c>
      <c r="C115" s="578">
        <v>224</v>
      </c>
    </row>
    <row r="116" spans="1:3">
      <c r="A116" s="540" t="s">
        <v>3696</v>
      </c>
      <c r="B116" s="540" t="s">
        <v>3688</v>
      </c>
      <c r="C116" s="578">
        <v>123</v>
      </c>
    </row>
    <row r="117" spans="1:3">
      <c r="A117" s="540" t="s">
        <v>3680</v>
      </c>
      <c r="B117" s="540" t="s">
        <v>3683</v>
      </c>
      <c r="C117" s="578">
        <v>131</v>
      </c>
    </row>
    <row r="118" spans="1:3">
      <c r="A118" s="540" t="s">
        <v>3691</v>
      </c>
      <c r="B118" s="540" t="s">
        <v>5845</v>
      </c>
      <c r="C118" s="578">
        <v>242</v>
      </c>
    </row>
    <row r="120" spans="1:3">
      <c r="A120" s="542" t="s">
        <v>5762</v>
      </c>
      <c r="B120" s="520" t="s">
        <v>5763</v>
      </c>
      <c r="C120" s="520" t="s">
        <v>5764</v>
      </c>
    </row>
    <row r="121" spans="1:3">
      <c r="A121" s="543" t="s">
        <v>257</v>
      </c>
      <c r="B121" s="544" t="s">
        <v>5846</v>
      </c>
      <c r="C121" s="545">
        <v>1594</v>
      </c>
    </row>
    <row r="122" spans="1:3">
      <c r="A122" s="546" t="s">
        <v>5766</v>
      </c>
      <c r="B122" s="520" t="s">
        <v>5767</v>
      </c>
      <c r="C122" s="520" t="s">
        <v>5768</v>
      </c>
    </row>
    <row r="123" spans="1:3">
      <c r="A123" s="547" t="s">
        <v>5847</v>
      </c>
      <c r="B123" s="548" t="s">
        <v>5848</v>
      </c>
      <c r="C123" s="575">
        <v>71</v>
      </c>
    </row>
    <row r="124" spans="1:3">
      <c r="A124" s="546" t="s">
        <v>5771</v>
      </c>
      <c r="B124" s="520" t="s">
        <v>5772</v>
      </c>
      <c r="C124" s="520" t="s">
        <v>230</v>
      </c>
    </row>
    <row r="125" spans="1:3">
      <c r="A125" s="550" t="s">
        <v>579</v>
      </c>
      <c r="B125" s="551" t="s">
        <v>5849</v>
      </c>
      <c r="C125" s="552" t="s">
        <v>5850</v>
      </c>
    </row>
    <row r="126" spans="1:3">
      <c r="A126" s="520" t="s">
        <v>5776</v>
      </c>
      <c r="B126" s="546" t="s">
        <v>5777</v>
      </c>
      <c r="C126" s="553" t="s">
        <v>5778</v>
      </c>
    </row>
    <row r="127" spans="1:3">
      <c r="A127" s="579">
        <v>116946</v>
      </c>
      <c r="B127" s="580">
        <v>152179840</v>
      </c>
      <c r="C127" s="581">
        <v>0.16900000000000001</v>
      </c>
    </row>
    <row r="128" spans="1:3">
      <c r="A128" s="771" t="s">
        <v>5781</v>
      </c>
      <c r="B128" s="772"/>
      <c r="C128" s="772"/>
    </row>
    <row r="129" spans="1:3">
      <c r="A129" s="556" t="s">
        <v>5782</v>
      </c>
      <c r="B129" s="557" t="s">
        <v>3682</v>
      </c>
      <c r="C129" s="558" t="s">
        <v>3692</v>
      </c>
    </row>
    <row r="130" spans="1:3">
      <c r="A130" s="582" t="s">
        <v>5851</v>
      </c>
      <c r="B130" s="583" t="s">
        <v>3678</v>
      </c>
      <c r="C130" s="584" t="s">
        <v>3684</v>
      </c>
    </row>
    <row r="131" spans="1:3">
      <c r="A131" s="771" t="s">
        <v>5785</v>
      </c>
      <c r="B131" s="772"/>
      <c r="C131" s="772"/>
    </row>
    <row r="132" spans="1:3">
      <c r="A132" s="556" t="s">
        <v>5786</v>
      </c>
      <c r="B132" s="557" t="s">
        <v>5787</v>
      </c>
      <c r="C132" s="558" t="s">
        <v>5788</v>
      </c>
    </row>
    <row r="133" spans="1:3">
      <c r="A133" s="577" t="s">
        <v>5488</v>
      </c>
      <c r="B133" s="583" t="s">
        <v>5852</v>
      </c>
      <c r="C133" s="584">
        <v>16.7</v>
      </c>
    </row>
    <row r="134" spans="1:3">
      <c r="A134" s="770" t="s">
        <v>5790</v>
      </c>
      <c r="B134" s="770"/>
      <c r="C134" s="770"/>
    </row>
    <row r="135" spans="1:3">
      <c r="A135" s="539" t="s">
        <v>5791</v>
      </c>
      <c r="B135" s="539" t="s">
        <v>5792</v>
      </c>
      <c r="C135" s="539" t="s">
        <v>5793</v>
      </c>
    </row>
    <row r="136" spans="1:3">
      <c r="A136" s="540" t="s">
        <v>3677</v>
      </c>
      <c r="B136" s="540" t="s">
        <v>3689</v>
      </c>
      <c r="C136" s="585">
        <v>863</v>
      </c>
    </row>
    <row r="137" spans="1:3">
      <c r="A137" s="540" t="s">
        <v>3696</v>
      </c>
      <c r="B137" s="540" t="s">
        <v>5853</v>
      </c>
      <c r="C137" s="586" t="s">
        <v>5854</v>
      </c>
    </row>
    <row r="138" spans="1:3">
      <c r="A138" s="540" t="s">
        <v>3680</v>
      </c>
      <c r="B138" s="540" t="s">
        <v>3690</v>
      </c>
      <c r="C138" s="585">
        <v>169</v>
      </c>
    </row>
    <row r="140" spans="1:3">
      <c r="A140" s="542" t="s">
        <v>5762</v>
      </c>
      <c r="B140" s="520" t="s">
        <v>5763</v>
      </c>
      <c r="C140" s="520" t="s">
        <v>5764</v>
      </c>
    </row>
    <row r="141" spans="1:3">
      <c r="A141" s="543" t="s">
        <v>202</v>
      </c>
      <c r="B141" s="544" t="s">
        <v>5855</v>
      </c>
      <c r="C141" s="545">
        <v>374</v>
      </c>
    </row>
    <row r="142" spans="1:3">
      <c r="A142" s="546" t="s">
        <v>5766</v>
      </c>
      <c r="B142" s="520" t="s">
        <v>5767</v>
      </c>
      <c r="C142" s="520" t="s">
        <v>5768</v>
      </c>
    </row>
    <row r="143" spans="1:3">
      <c r="A143" s="547" t="s">
        <v>5856</v>
      </c>
      <c r="B143" s="548" t="s">
        <v>5857</v>
      </c>
      <c r="C143" s="549">
        <v>28</v>
      </c>
    </row>
    <row r="144" spans="1:3">
      <c r="A144" s="546" t="s">
        <v>5771</v>
      </c>
      <c r="B144" s="520" t="s">
        <v>5772</v>
      </c>
      <c r="C144" s="520" t="s">
        <v>230</v>
      </c>
    </row>
    <row r="145" spans="1:3">
      <c r="A145" s="550" t="s">
        <v>366</v>
      </c>
      <c r="B145" s="551" t="s">
        <v>5858</v>
      </c>
      <c r="C145" s="552" t="s">
        <v>5801</v>
      </c>
    </row>
    <row r="146" spans="1:3">
      <c r="A146" s="520" t="s">
        <v>5776</v>
      </c>
      <c r="B146" s="546" t="s">
        <v>5777</v>
      </c>
      <c r="C146" s="553" t="s">
        <v>5778</v>
      </c>
    </row>
    <row r="147" spans="1:3">
      <c r="A147" s="573" t="s">
        <v>5859</v>
      </c>
      <c r="B147" s="587">
        <v>194584348</v>
      </c>
      <c r="C147" s="575"/>
    </row>
    <row r="148" spans="1:3">
      <c r="A148" s="771" t="s">
        <v>5781</v>
      </c>
      <c r="B148" s="772"/>
      <c r="C148" s="772"/>
    </row>
    <row r="149" spans="1:3">
      <c r="A149" s="556" t="s">
        <v>5782</v>
      </c>
      <c r="B149" s="557" t="s">
        <v>3682</v>
      </c>
      <c r="C149" s="558" t="s">
        <v>3692</v>
      </c>
    </row>
    <row r="150" spans="1:3">
      <c r="A150" s="550" t="s">
        <v>5860</v>
      </c>
      <c r="B150" s="567" t="s">
        <v>5861</v>
      </c>
      <c r="C150" s="552" t="s">
        <v>218</v>
      </c>
    </row>
    <row r="151" spans="1:3">
      <c r="A151" s="771" t="s">
        <v>5785</v>
      </c>
      <c r="B151" s="772"/>
      <c r="C151" s="772"/>
    </row>
    <row r="152" spans="1:3">
      <c r="A152" s="556" t="s">
        <v>5786</v>
      </c>
      <c r="B152" s="557" t="s">
        <v>5787</v>
      </c>
      <c r="C152" s="558" t="s">
        <v>5788</v>
      </c>
    </row>
    <row r="153" spans="1:3">
      <c r="A153" s="562" t="s">
        <v>5862</v>
      </c>
      <c r="B153" s="567" t="s">
        <v>5863</v>
      </c>
      <c r="C153" s="552" t="s">
        <v>5864</v>
      </c>
    </row>
    <row r="154" spans="1:3">
      <c r="A154" s="770" t="s">
        <v>5790</v>
      </c>
      <c r="B154" s="770"/>
      <c r="C154" s="770"/>
    </row>
    <row r="155" spans="1:3">
      <c r="A155" s="539" t="s">
        <v>5791</v>
      </c>
      <c r="B155" s="539" t="s">
        <v>5792</v>
      </c>
      <c r="C155" s="539" t="s">
        <v>5793</v>
      </c>
    </row>
    <row r="156" spans="1:3">
      <c r="A156" s="540" t="s">
        <v>3696</v>
      </c>
      <c r="B156" s="540" t="s">
        <v>3688</v>
      </c>
      <c r="C156" s="585">
        <v>114</v>
      </c>
    </row>
    <row r="158" spans="1:3">
      <c r="A158" s="542" t="s">
        <v>5762</v>
      </c>
      <c r="B158" s="520" t="s">
        <v>5763</v>
      </c>
      <c r="C158" s="520" t="s">
        <v>5764</v>
      </c>
    </row>
    <row r="159" spans="1:3">
      <c r="A159" s="543" t="s">
        <v>5865</v>
      </c>
      <c r="B159" s="544" t="s">
        <v>5866</v>
      </c>
      <c r="C159" s="545">
        <v>867</v>
      </c>
    </row>
    <row r="160" spans="1:3">
      <c r="A160" s="546" t="s">
        <v>5766</v>
      </c>
      <c r="B160" s="520" t="s">
        <v>5767</v>
      </c>
      <c r="C160" s="520" t="s">
        <v>5768</v>
      </c>
    </row>
    <row r="161" spans="1:3">
      <c r="A161" s="547" t="s">
        <v>5867</v>
      </c>
      <c r="B161" s="548" t="s">
        <v>5868</v>
      </c>
      <c r="C161" s="549">
        <v>325</v>
      </c>
    </row>
    <row r="162" spans="1:3">
      <c r="A162" s="546" t="s">
        <v>5771</v>
      </c>
      <c r="B162" s="520" t="s">
        <v>5772</v>
      </c>
      <c r="C162" s="520" t="s">
        <v>230</v>
      </c>
    </row>
    <row r="163" spans="1:3">
      <c r="A163" s="550" t="s">
        <v>579</v>
      </c>
      <c r="B163" s="551" t="s">
        <v>5869</v>
      </c>
      <c r="C163" s="552" t="s">
        <v>5870</v>
      </c>
    </row>
    <row r="164" spans="1:3">
      <c r="A164" s="520" t="s">
        <v>5776</v>
      </c>
      <c r="B164" s="546" t="s">
        <v>5777</v>
      </c>
      <c r="C164" s="553" t="s">
        <v>5778</v>
      </c>
    </row>
    <row r="165" spans="1:3">
      <c r="A165" s="588" t="s">
        <v>5871</v>
      </c>
      <c r="B165" s="589">
        <v>253678644</v>
      </c>
      <c r="C165" s="590">
        <v>0.12</v>
      </c>
    </row>
    <row r="166" spans="1:3">
      <c r="A166" s="771" t="s">
        <v>5781</v>
      </c>
      <c r="B166" s="772"/>
      <c r="C166" s="772"/>
    </row>
    <row r="167" spans="1:3">
      <c r="A167" s="556" t="s">
        <v>5782</v>
      </c>
      <c r="B167" s="557" t="s">
        <v>3682</v>
      </c>
      <c r="C167" s="558" t="s">
        <v>3692</v>
      </c>
    </row>
    <row r="168" spans="1:3">
      <c r="A168" s="550" t="s">
        <v>3678</v>
      </c>
      <c r="B168" s="567" t="s">
        <v>3678</v>
      </c>
      <c r="C168" s="552" t="s">
        <v>5872</v>
      </c>
    </row>
    <row r="169" spans="1:3">
      <c r="A169" s="771" t="s">
        <v>5785</v>
      </c>
      <c r="B169" s="772"/>
      <c r="C169" s="772"/>
    </row>
    <row r="170" spans="1:3">
      <c r="A170" s="556" t="s">
        <v>5786</v>
      </c>
      <c r="B170" s="557" t="s">
        <v>5787</v>
      </c>
      <c r="C170" s="558" t="s">
        <v>5788</v>
      </c>
    </row>
    <row r="171" spans="1:3">
      <c r="A171" s="562" t="s">
        <v>5873</v>
      </c>
      <c r="B171" s="568">
        <v>6</v>
      </c>
      <c r="C171" s="562" t="s">
        <v>5806</v>
      </c>
    </row>
    <row r="172" spans="1:3">
      <c r="A172" s="770" t="s">
        <v>5790</v>
      </c>
      <c r="B172" s="770"/>
      <c r="C172" s="770"/>
    </row>
    <row r="173" spans="1:3">
      <c r="A173" s="539" t="s">
        <v>5791</v>
      </c>
      <c r="B173" s="539" t="s">
        <v>5792</v>
      </c>
      <c r="C173" s="539" t="s">
        <v>5793</v>
      </c>
    </row>
    <row r="174" spans="1:3">
      <c r="A174" s="540" t="s">
        <v>3696</v>
      </c>
      <c r="B174" s="540" t="s">
        <v>5874</v>
      </c>
      <c r="C174" s="540">
        <v>211</v>
      </c>
    </row>
    <row r="175" spans="1:3" ht="25.5">
      <c r="A175" s="540" t="s">
        <v>3680</v>
      </c>
      <c r="B175" s="591" t="s">
        <v>5875</v>
      </c>
      <c r="C175" s="540">
        <v>184</v>
      </c>
    </row>
    <row r="177" spans="1:3">
      <c r="A177" s="542" t="s">
        <v>5762</v>
      </c>
      <c r="B177" s="520" t="s">
        <v>5763</v>
      </c>
      <c r="C177" s="520" t="s">
        <v>5764</v>
      </c>
    </row>
    <row r="178" spans="1:3">
      <c r="A178" s="543" t="s">
        <v>260</v>
      </c>
      <c r="B178" s="544" t="s">
        <v>5876</v>
      </c>
      <c r="C178" s="545">
        <v>880</v>
      </c>
    </row>
    <row r="179" spans="1:3">
      <c r="A179" s="546" t="s">
        <v>5766</v>
      </c>
      <c r="B179" s="520" t="s">
        <v>5767</v>
      </c>
      <c r="C179" s="520" t="s">
        <v>5768</v>
      </c>
    </row>
    <row r="180" spans="1:3">
      <c r="A180" s="547" t="s">
        <v>5877</v>
      </c>
      <c r="B180" s="548" t="s">
        <v>5878</v>
      </c>
      <c r="C180" s="549">
        <v>60</v>
      </c>
    </row>
    <row r="181" spans="1:3">
      <c r="A181" s="546" t="s">
        <v>5771</v>
      </c>
      <c r="B181" s="520" t="s">
        <v>5772</v>
      </c>
      <c r="C181" s="520" t="s">
        <v>230</v>
      </c>
    </row>
    <row r="182" spans="1:3">
      <c r="A182" s="550" t="s">
        <v>586</v>
      </c>
      <c r="B182" s="551" t="s">
        <v>5879</v>
      </c>
      <c r="C182" s="552" t="s">
        <v>3847</v>
      </c>
    </row>
    <row r="183" spans="1:3">
      <c r="A183" s="520" t="s">
        <v>5776</v>
      </c>
      <c r="B183" s="546" t="s">
        <v>5777</v>
      </c>
      <c r="C183" s="553" t="s">
        <v>5778</v>
      </c>
    </row>
    <row r="184" spans="1:3">
      <c r="A184" s="547" t="s">
        <v>5880</v>
      </c>
      <c r="B184" s="548"/>
      <c r="C184" s="549"/>
    </row>
    <row r="185" spans="1:3">
      <c r="A185" s="771" t="s">
        <v>5781</v>
      </c>
      <c r="B185" s="772"/>
      <c r="C185" s="772"/>
    </row>
    <row r="186" spans="1:3">
      <c r="A186" s="556" t="s">
        <v>5782</v>
      </c>
      <c r="B186" s="557" t="s">
        <v>3682</v>
      </c>
      <c r="C186" s="558" t="s">
        <v>3692</v>
      </c>
    </row>
    <row r="187" spans="1:3">
      <c r="A187" s="550" t="s">
        <v>5881</v>
      </c>
      <c r="B187" s="567" t="s">
        <v>3708</v>
      </c>
      <c r="C187" s="552" t="s">
        <v>5882</v>
      </c>
    </row>
    <row r="188" spans="1:3">
      <c r="A188" s="771" t="s">
        <v>5785</v>
      </c>
      <c r="B188" s="772"/>
      <c r="C188" s="772"/>
    </row>
    <row r="189" spans="1:3">
      <c r="A189" s="556" t="s">
        <v>5786</v>
      </c>
      <c r="B189" s="557" t="s">
        <v>5787</v>
      </c>
      <c r="C189" s="558" t="s">
        <v>5788</v>
      </c>
    </row>
    <row r="190" spans="1:3">
      <c r="A190" s="562" t="s">
        <v>5883</v>
      </c>
      <c r="B190" s="567"/>
      <c r="C190" s="552"/>
    </row>
    <row r="191" spans="1:3">
      <c r="A191" s="770" t="s">
        <v>5790</v>
      </c>
      <c r="B191" s="770"/>
      <c r="C191" s="770"/>
    </row>
    <row r="192" spans="1:3">
      <c r="A192" s="539" t="s">
        <v>5791</v>
      </c>
      <c r="B192" s="539" t="s">
        <v>5792</v>
      </c>
      <c r="C192" s="539" t="s">
        <v>5793</v>
      </c>
    </row>
    <row r="193" spans="1:3">
      <c r="A193" s="540" t="s">
        <v>3677</v>
      </c>
      <c r="B193" s="540" t="s">
        <v>3686</v>
      </c>
      <c r="C193" s="540">
        <v>164</v>
      </c>
    </row>
    <row r="194" spans="1:3">
      <c r="A194" s="540" t="s">
        <v>3696</v>
      </c>
      <c r="B194" s="540" t="s">
        <v>3688</v>
      </c>
      <c r="C194" s="540">
        <v>160</v>
      </c>
    </row>
    <row r="195" spans="1:3">
      <c r="A195" s="540" t="s">
        <v>3680</v>
      </c>
      <c r="B195" s="540" t="s">
        <v>3683</v>
      </c>
      <c r="C195" s="540">
        <v>185</v>
      </c>
    </row>
    <row r="197" spans="1:3">
      <c r="A197" s="542" t="s">
        <v>5762</v>
      </c>
      <c r="B197" s="520" t="s">
        <v>5763</v>
      </c>
      <c r="C197" s="520" t="s">
        <v>5764</v>
      </c>
    </row>
    <row r="198" spans="1:3">
      <c r="A198" s="543" t="s">
        <v>5884</v>
      </c>
      <c r="B198" s="544">
        <v>7278312235</v>
      </c>
      <c r="C198" s="545">
        <v>324</v>
      </c>
    </row>
    <row r="199" spans="1:3">
      <c r="A199" s="546" t="s">
        <v>5766</v>
      </c>
      <c r="B199" s="520" t="s">
        <v>5767</v>
      </c>
      <c r="C199" s="520" t="s">
        <v>5768</v>
      </c>
    </row>
    <row r="200" spans="1:3">
      <c r="A200" s="547" t="s">
        <v>5885</v>
      </c>
      <c r="B200" s="548" t="s">
        <v>5886</v>
      </c>
      <c r="C200" s="549">
        <v>42</v>
      </c>
    </row>
    <row r="201" spans="1:3">
      <c r="A201" s="546" t="s">
        <v>5771</v>
      </c>
      <c r="B201" s="520" t="s">
        <v>5772</v>
      </c>
      <c r="C201" s="520" t="s">
        <v>230</v>
      </c>
    </row>
    <row r="202" spans="1:3">
      <c r="A202" s="550" t="s">
        <v>5887</v>
      </c>
      <c r="B202" s="551" t="s">
        <v>5888</v>
      </c>
      <c r="C202" s="552" t="s">
        <v>5889</v>
      </c>
    </row>
    <row r="203" spans="1:3">
      <c r="A203" s="520" t="s">
        <v>5776</v>
      </c>
      <c r="B203" s="546" t="s">
        <v>5777</v>
      </c>
      <c r="C203" s="553" t="s">
        <v>5778</v>
      </c>
    </row>
    <row r="204" spans="1:3">
      <c r="A204" s="588" t="s">
        <v>5890</v>
      </c>
      <c r="B204" s="572" t="s">
        <v>5891</v>
      </c>
      <c r="C204" s="590">
        <v>0.3</v>
      </c>
    </row>
    <row r="205" spans="1:3">
      <c r="A205" s="771" t="s">
        <v>5781</v>
      </c>
      <c r="B205" s="772"/>
      <c r="C205" s="772"/>
    </row>
    <row r="206" spans="1:3">
      <c r="A206" s="556" t="s">
        <v>5782</v>
      </c>
      <c r="B206" s="557" t="s">
        <v>3682</v>
      </c>
      <c r="C206" s="558" t="s">
        <v>3692</v>
      </c>
    </row>
    <row r="207" spans="1:3">
      <c r="A207" s="550" t="s">
        <v>5892</v>
      </c>
      <c r="B207" s="567" t="s">
        <v>1447</v>
      </c>
      <c r="C207" s="568" t="s">
        <v>5893</v>
      </c>
    </row>
    <row r="208" spans="1:3">
      <c r="A208" s="771" t="s">
        <v>5785</v>
      </c>
      <c r="B208" s="772"/>
      <c r="C208" s="772"/>
    </row>
    <row r="209" spans="1:3">
      <c r="A209" s="556" t="s">
        <v>5786</v>
      </c>
      <c r="B209" s="557" t="s">
        <v>5787</v>
      </c>
      <c r="C209" s="558" t="s">
        <v>5788</v>
      </c>
    </row>
    <row r="210" spans="1:3">
      <c r="A210" s="562" t="s">
        <v>5894</v>
      </c>
      <c r="B210" s="568">
        <v>1</v>
      </c>
      <c r="C210" s="569">
        <v>5</v>
      </c>
    </row>
    <row r="211" spans="1:3">
      <c r="A211" s="770" t="s">
        <v>5790</v>
      </c>
      <c r="B211" s="770"/>
      <c r="C211" s="770"/>
    </row>
    <row r="212" spans="1:3">
      <c r="A212" s="539" t="s">
        <v>5791</v>
      </c>
      <c r="B212" s="539" t="s">
        <v>5792</v>
      </c>
      <c r="C212" s="539" t="s">
        <v>5793</v>
      </c>
    </row>
    <row r="213" spans="1:3" ht="38.25">
      <c r="A213" s="540" t="s">
        <v>3680</v>
      </c>
      <c r="B213" s="591" t="s">
        <v>5895</v>
      </c>
      <c r="C213" s="540">
        <v>45</v>
      </c>
    </row>
    <row r="215" spans="1:3">
      <c r="A215" s="542" t="s">
        <v>5762</v>
      </c>
      <c r="B215" s="520" t="s">
        <v>5763</v>
      </c>
      <c r="C215" s="520" t="s">
        <v>5764</v>
      </c>
    </row>
    <row r="216" spans="1:3">
      <c r="A216" s="543" t="s">
        <v>4266</v>
      </c>
      <c r="B216" s="544" t="s">
        <v>5896</v>
      </c>
      <c r="C216" s="545">
        <v>905</v>
      </c>
    </row>
    <row r="217" spans="1:3">
      <c r="A217" s="546" t="s">
        <v>5766</v>
      </c>
      <c r="B217" s="520" t="s">
        <v>5767</v>
      </c>
      <c r="C217" s="520" t="s">
        <v>5768</v>
      </c>
    </row>
    <row r="218" spans="1:3">
      <c r="A218" s="547" t="s">
        <v>5897</v>
      </c>
      <c r="B218" s="548" t="s">
        <v>5898</v>
      </c>
      <c r="C218" s="549">
        <v>49</v>
      </c>
    </row>
    <row r="219" spans="1:3">
      <c r="A219" s="546" t="s">
        <v>5771</v>
      </c>
      <c r="B219" s="520" t="s">
        <v>5772</v>
      </c>
      <c r="C219" s="520" t="s">
        <v>230</v>
      </c>
    </row>
    <row r="220" spans="1:3">
      <c r="A220" s="550" t="s">
        <v>5899</v>
      </c>
      <c r="B220" s="551"/>
      <c r="C220" s="552" t="s">
        <v>5900</v>
      </c>
    </row>
    <row r="221" spans="1:3">
      <c r="A221" s="520" t="s">
        <v>5776</v>
      </c>
      <c r="B221" s="546" t="s">
        <v>5777</v>
      </c>
      <c r="C221" s="553" t="s">
        <v>5778</v>
      </c>
    </row>
    <row r="222" spans="1:3">
      <c r="A222" s="547" t="s">
        <v>5901</v>
      </c>
      <c r="B222" s="548" t="s">
        <v>5902</v>
      </c>
      <c r="C222" s="549" t="s">
        <v>5903</v>
      </c>
    </row>
    <row r="223" spans="1:3">
      <c r="A223" s="771" t="s">
        <v>5781</v>
      </c>
      <c r="B223" s="772"/>
      <c r="C223" s="772"/>
    </row>
    <row r="224" spans="1:3">
      <c r="A224" s="556" t="s">
        <v>5782</v>
      </c>
      <c r="B224" s="557" t="s">
        <v>3682</v>
      </c>
      <c r="C224" s="558" t="s">
        <v>3692</v>
      </c>
    </row>
    <row r="225" spans="1:3">
      <c r="A225" s="550" t="s">
        <v>5826</v>
      </c>
      <c r="B225" s="568">
        <v>40</v>
      </c>
      <c r="C225" s="562" t="s">
        <v>5904</v>
      </c>
    </row>
    <row r="226" spans="1:3">
      <c r="A226" s="771" t="s">
        <v>5785</v>
      </c>
      <c r="B226" s="772"/>
      <c r="C226" s="772"/>
    </row>
    <row r="227" spans="1:3">
      <c r="A227" s="556" t="s">
        <v>5786</v>
      </c>
      <c r="B227" s="557" t="s">
        <v>5787</v>
      </c>
      <c r="C227" s="558" t="s">
        <v>5788</v>
      </c>
    </row>
    <row r="228" spans="1:3">
      <c r="A228" s="562" t="s">
        <v>5905</v>
      </c>
      <c r="B228" s="568">
        <v>6</v>
      </c>
      <c r="C228" s="568">
        <v>12</v>
      </c>
    </row>
    <row r="229" spans="1:3">
      <c r="A229" s="770" t="s">
        <v>5790</v>
      </c>
      <c r="B229" s="770"/>
      <c r="C229" s="770"/>
    </row>
    <row r="230" spans="1:3">
      <c r="A230" s="539" t="s">
        <v>5791</v>
      </c>
      <c r="B230" s="539" t="s">
        <v>5792</v>
      </c>
      <c r="C230" s="539" t="s">
        <v>5793</v>
      </c>
    </row>
    <row r="231" spans="1:3">
      <c r="A231" s="540" t="s">
        <v>3677</v>
      </c>
      <c r="B231" s="540" t="s">
        <v>5906</v>
      </c>
      <c r="C231" s="540">
        <v>405</v>
      </c>
    </row>
    <row r="232" spans="1:3">
      <c r="A232" s="540" t="s">
        <v>3677</v>
      </c>
      <c r="B232" s="540" t="s">
        <v>5907</v>
      </c>
      <c r="C232" s="540">
        <v>32</v>
      </c>
    </row>
    <row r="233" spans="1:3">
      <c r="A233" s="540" t="s">
        <v>5908</v>
      </c>
      <c r="B233" s="540" t="s">
        <v>3688</v>
      </c>
      <c r="C233" s="540">
        <v>249</v>
      </c>
    </row>
    <row r="234" spans="1:3">
      <c r="A234" s="540" t="s">
        <v>3680</v>
      </c>
      <c r="B234" s="540" t="s">
        <v>3683</v>
      </c>
      <c r="C234" s="540">
        <v>111</v>
      </c>
    </row>
    <row r="235" spans="1:3">
      <c r="A235" s="540" t="s">
        <v>3694</v>
      </c>
      <c r="B235" s="540" t="s">
        <v>5909</v>
      </c>
      <c r="C235" s="540">
        <v>108</v>
      </c>
    </row>
    <row r="237" spans="1:3">
      <c r="A237" s="542" t="s">
        <v>5762</v>
      </c>
      <c r="B237" s="520" t="s">
        <v>5763</v>
      </c>
      <c r="C237" s="520" t="s">
        <v>5764</v>
      </c>
    </row>
    <row r="238" spans="1:3">
      <c r="A238" s="543" t="s">
        <v>5910</v>
      </c>
      <c r="B238" s="544" t="s">
        <v>5911</v>
      </c>
      <c r="C238" s="545">
        <v>341</v>
      </c>
    </row>
    <row r="239" spans="1:3">
      <c r="A239" s="546" t="s">
        <v>5766</v>
      </c>
      <c r="B239" s="520" t="s">
        <v>5767</v>
      </c>
      <c r="C239" s="520" t="s">
        <v>5768</v>
      </c>
    </row>
    <row r="240" spans="1:3" ht="25.5">
      <c r="A240" s="547" t="s">
        <v>5912</v>
      </c>
      <c r="B240" s="548" t="s">
        <v>5913</v>
      </c>
      <c r="C240" s="549">
        <v>10</v>
      </c>
    </row>
    <row r="241" spans="1:3">
      <c r="A241" s="546" t="s">
        <v>5771</v>
      </c>
      <c r="B241" s="520" t="s">
        <v>5772</v>
      </c>
      <c r="C241" s="520" t="s">
        <v>230</v>
      </c>
    </row>
    <row r="242" spans="1:3">
      <c r="A242" s="550" t="s">
        <v>1627</v>
      </c>
      <c r="B242" s="551" t="s">
        <v>5914</v>
      </c>
      <c r="C242" s="552" t="s">
        <v>5915</v>
      </c>
    </row>
    <row r="243" spans="1:3">
      <c r="A243" s="520" t="s">
        <v>5776</v>
      </c>
      <c r="B243" s="546" t="s">
        <v>5777</v>
      </c>
      <c r="C243" s="553" t="s">
        <v>5778</v>
      </c>
    </row>
    <row r="244" spans="1:3">
      <c r="A244" s="547" t="s">
        <v>5916</v>
      </c>
      <c r="B244" s="548"/>
      <c r="C244" s="549"/>
    </row>
    <row r="245" spans="1:3">
      <c r="A245" s="771" t="s">
        <v>5781</v>
      </c>
      <c r="B245" s="772"/>
      <c r="C245" s="772"/>
    </row>
    <row r="246" spans="1:3">
      <c r="A246" s="556" t="s">
        <v>5782</v>
      </c>
      <c r="B246" s="557" t="s">
        <v>3682</v>
      </c>
      <c r="C246" s="558" t="s">
        <v>3692</v>
      </c>
    </row>
    <row r="247" spans="1:3">
      <c r="A247" s="550" t="s">
        <v>5826</v>
      </c>
      <c r="B247" s="567">
        <v>40</v>
      </c>
      <c r="C247" s="552" t="s">
        <v>218</v>
      </c>
    </row>
    <row r="248" spans="1:3">
      <c r="A248" s="771" t="s">
        <v>5785</v>
      </c>
      <c r="B248" s="772"/>
      <c r="C248" s="772"/>
    </row>
    <row r="249" spans="1:3">
      <c r="A249" s="556" t="s">
        <v>5786</v>
      </c>
      <c r="B249" s="557" t="s">
        <v>5787</v>
      </c>
      <c r="C249" s="558" t="s">
        <v>5788</v>
      </c>
    </row>
    <row r="250" spans="1:3">
      <c r="A250" s="562"/>
      <c r="B250" s="567"/>
      <c r="C250" s="552"/>
    </row>
    <row r="251" spans="1:3">
      <c r="A251" s="770" t="s">
        <v>5790</v>
      </c>
      <c r="B251" s="770"/>
      <c r="C251" s="770"/>
    </row>
    <row r="252" spans="1:3">
      <c r="A252" s="539" t="s">
        <v>5791</v>
      </c>
      <c r="B252" s="539" t="s">
        <v>5792</v>
      </c>
      <c r="C252" s="539" t="s">
        <v>5793</v>
      </c>
    </row>
    <row r="253" spans="1:3">
      <c r="A253" s="540" t="s">
        <v>3677</v>
      </c>
      <c r="B253" s="540" t="s">
        <v>218</v>
      </c>
      <c r="C253" s="540">
        <v>123</v>
      </c>
    </row>
    <row r="254" spans="1:3">
      <c r="A254" s="540" t="s">
        <v>3677</v>
      </c>
      <c r="B254" s="540" t="s">
        <v>5917</v>
      </c>
      <c r="C254" s="540">
        <v>125</v>
      </c>
    </row>
    <row r="255" spans="1:3">
      <c r="A255" s="540" t="s">
        <v>3696</v>
      </c>
      <c r="B255" s="540" t="s">
        <v>5918</v>
      </c>
      <c r="C255" s="540">
        <v>107</v>
      </c>
    </row>
    <row r="257" spans="1:3">
      <c r="A257" s="553" t="s">
        <v>5762</v>
      </c>
      <c r="B257" s="520" t="s">
        <v>5763</v>
      </c>
      <c r="C257" s="520" t="s">
        <v>5764</v>
      </c>
    </row>
    <row r="258" spans="1:3">
      <c r="A258" s="592" t="s">
        <v>206</v>
      </c>
      <c r="B258" s="544" t="s">
        <v>5919</v>
      </c>
      <c r="C258" s="545">
        <v>135</v>
      </c>
    </row>
    <row r="259" spans="1:3">
      <c r="A259" s="520" t="s">
        <v>5766</v>
      </c>
      <c r="B259" s="520" t="s">
        <v>5767</v>
      </c>
      <c r="C259" s="520" t="s">
        <v>5768</v>
      </c>
    </row>
    <row r="260" spans="1:3">
      <c r="A260" s="525" t="s">
        <v>5920</v>
      </c>
      <c r="B260" s="548" t="s">
        <v>5921</v>
      </c>
      <c r="C260" s="549">
        <v>36</v>
      </c>
    </row>
    <row r="261" spans="1:3">
      <c r="A261" s="520" t="s">
        <v>5771</v>
      </c>
      <c r="B261" s="520" t="s">
        <v>5772</v>
      </c>
      <c r="C261" s="520" t="s">
        <v>230</v>
      </c>
    </row>
    <row r="262" spans="1:3">
      <c r="A262" s="562" t="s">
        <v>5922</v>
      </c>
      <c r="B262" s="593" t="s">
        <v>5923</v>
      </c>
      <c r="C262" s="552" t="s">
        <v>3847</v>
      </c>
    </row>
    <row r="263" spans="1:3">
      <c r="A263" s="520" t="s">
        <v>5776</v>
      </c>
      <c r="B263" s="520" t="s">
        <v>5777</v>
      </c>
      <c r="C263" s="553" t="s">
        <v>5778</v>
      </c>
    </row>
    <row r="264" spans="1:3">
      <c r="A264" s="525" t="s">
        <v>5924</v>
      </c>
      <c r="B264" s="594">
        <v>31307781</v>
      </c>
      <c r="C264" s="581">
        <v>0.25</v>
      </c>
    </row>
    <row r="265" spans="1:3">
      <c r="A265" s="774" t="s">
        <v>5781</v>
      </c>
      <c r="B265" s="774"/>
      <c r="C265" s="774"/>
    </row>
    <row r="266" spans="1:3">
      <c r="A266" s="595" t="s">
        <v>5782</v>
      </c>
      <c r="B266" s="596" t="s">
        <v>3682</v>
      </c>
      <c r="C266" s="597" t="s">
        <v>3692</v>
      </c>
    </row>
    <row r="267" spans="1:3">
      <c r="A267" s="562" t="s">
        <v>5826</v>
      </c>
      <c r="B267" s="567" t="s">
        <v>218</v>
      </c>
      <c r="C267" s="568">
        <v>48</v>
      </c>
    </row>
    <row r="268" spans="1:3">
      <c r="A268" s="774" t="s">
        <v>5785</v>
      </c>
      <c r="B268" s="774"/>
      <c r="C268" s="774"/>
    </row>
    <row r="269" spans="1:3">
      <c r="A269" s="595" t="s">
        <v>5786</v>
      </c>
      <c r="B269" s="596" t="s">
        <v>5787</v>
      </c>
      <c r="C269" s="597" t="s">
        <v>5788</v>
      </c>
    </row>
    <row r="270" spans="1:3">
      <c r="A270" s="562" t="s">
        <v>5925</v>
      </c>
      <c r="B270" s="568">
        <v>1</v>
      </c>
      <c r="C270" s="568">
        <v>3</v>
      </c>
    </row>
    <row r="271" spans="1:3">
      <c r="A271" s="775" t="s">
        <v>5790</v>
      </c>
      <c r="B271" s="775"/>
      <c r="C271" s="775"/>
    </row>
    <row r="272" spans="1:3">
      <c r="A272" s="598" t="s">
        <v>5791</v>
      </c>
      <c r="B272" s="598" t="s">
        <v>5792</v>
      </c>
      <c r="C272" s="598" t="s">
        <v>5793</v>
      </c>
    </row>
    <row r="273" spans="1:3">
      <c r="A273" s="578" t="s">
        <v>3680</v>
      </c>
      <c r="B273" s="578" t="s">
        <v>3683</v>
      </c>
      <c r="C273" s="578">
        <v>53</v>
      </c>
    </row>
    <row r="274" spans="1:3">
      <c r="A274" s="578" t="s">
        <v>3694</v>
      </c>
      <c r="B274" s="578" t="s">
        <v>3683</v>
      </c>
      <c r="C274" s="578">
        <v>3</v>
      </c>
    </row>
    <row r="276" spans="1:3">
      <c r="A276" s="542" t="s">
        <v>5762</v>
      </c>
      <c r="B276" s="520" t="s">
        <v>5763</v>
      </c>
      <c r="C276" s="520" t="s">
        <v>5764</v>
      </c>
    </row>
    <row r="277" spans="1:3">
      <c r="A277" s="543" t="s">
        <v>4290</v>
      </c>
      <c r="B277" s="544" t="s">
        <v>5926</v>
      </c>
      <c r="C277" s="545">
        <v>346</v>
      </c>
    </row>
    <row r="278" spans="1:3">
      <c r="A278" s="546" t="s">
        <v>5766</v>
      </c>
      <c r="B278" s="520" t="s">
        <v>5767</v>
      </c>
      <c r="C278" s="520" t="s">
        <v>5768</v>
      </c>
    </row>
    <row r="279" spans="1:3">
      <c r="A279" s="547" t="s">
        <v>5927</v>
      </c>
      <c r="B279" s="548" t="s">
        <v>5928</v>
      </c>
      <c r="C279" s="549">
        <v>45</v>
      </c>
    </row>
    <row r="280" spans="1:3">
      <c r="A280" s="546" t="s">
        <v>5771</v>
      </c>
      <c r="B280" s="520" t="s">
        <v>5772</v>
      </c>
      <c r="C280" s="520" t="s">
        <v>230</v>
      </c>
    </row>
    <row r="281" spans="1:3">
      <c r="A281" s="550" t="s">
        <v>586</v>
      </c>
      <c r="B281" s="551" t="s">
        <v>5929</v>
      </c>
      <c r="C281" s="552" t="s">
        <v>5801</v>
      </c>
    </row>
    <row r="282" spans="1:3">
      <c r="A282" s="520" t="s">
        <v>5776</v>
      </c>
      <c r="B282" s="546" t="s">
        <v>5777</v>
      </c>
      <c r="C282" s="553" t="s">
        <v>5778</v>
      </c>
    </row>
    <row r="283" spans="1:3">
      <c r="A283" s="547" t="s">
        <v>5930</v>
      </c>
      <c r="B283" s="587">
        <v>141285105</v>
      </c>
      <c r="C283" s="549"/>
    </row>
    <row r="284" spans="1:3">
      <c r="A284" s="771" t="s">
        <v>5781</v>
      </c>
      <c r="B284" s="772"/>
      <c r="C284" s="772"/>
    </row>
    <row r="285" spans="1:3">
      <c r="A285" s="556" t="s">
        <v>5782</v>
      </c>
      <c r="B285" s="557" t="s">
        <v>3682</v>
      </c>
      <c r="C285" s="558" t="s">
        <v>3692</v>
      </c>
    </row>
    <row r="286" spans="1:3">
      <c r="A286" s="550" t="s">
        <v>5931</v>
      </c>
      <c r="B286" s="567" t="s">
        <v>5932</v>
      </c>
      <c r="C286" s="552" t="s">
        <v>218</v>
      </c>
    </row>
    <row r="287" spans="1:3">
      <c r="A287" s="771" t="s">
        <v>5785</v>
      </c>
      <c r="B287" s="772"/>
      <c r="C287" s="772"/>
    </row>
    <row r="288" spans="1:3">
      <c r="A288" s="556" t="s">
        <v>5786</v>
      </c>
      <c r="B288" s="557" t="s">
        <v>5787</v>
      </c>
      <c r="C288" s="558" t="s">
        <v>5788</v>
      </c>
    </row>
    <row r="289" spans="1:3">
      <c r="A289" s="562" t="s">
        <v>5894</v>
      </c>
      <c r="B289" s="568">
        <v>3</v>
      </c>
      <c r="C289" s="599">
        <v>7</v>
      </c>
    </row>
    <row r="290" spans="1:3">
      <c r="A290" s="770" t="s">
        <v>5790</v>
      </c>
      <c r="B290" s="770"/>
      <c r="C290" s="770"/>
    </row>
    <row r="291" spans="1:3">
      <c r="A291" s="539" t="s">
        <v>5791</v>
      </c>
      <c r="B291" s="539" t="s">
        <v>5792</v>
      </c>
      <c r="C291" s="539" t="s">
        <v>5793</v>
      </c>
    </row>
    <row r="292" spans="1:3">
      <c r="A292" s="540" t="s">
        <v>3677</v>
      </c>
      <c r="B292" s="540" t="s">
        <v>3695</v>
      </c>
      <c r="C292" s="540">
        <v>170</v>
      </c>
    </row>
    <row r="293" spans="1:3">
      <c r="A293" s="540" t="s">
        <v>3696</v>
      </c>
      <c r="B293" s="540" t="s">
        <v>5933</v>
      </c>
      <c r="C293" s="540">
        <v>75</v>
      </c>
    </row>
    <row r="294" spans="1:3">
      <c r="A294" s="540" t="s">
        <v>3694</v>
      </c>
      <c r="B294" s="540" t="s">
        <v>218</v>
      </c>
      <c r="C294" s="540">
        <v>63</v>
      </c>
    </row>
    <row r="295" spans="1:3">
      <c r="A295" s="540" t="s">
        <v>5934</v>
      </c>
      <c r="B295" s="540" t="s">
        <v>218</v>
      </c>
      <c r="C295" s="540">
        <v>36</v>
      </c>
    </row>
    <row r="297" spans="1:3">
      <c r="A297" s="542" t="s">
        <v>5762</v>
      </c>
      <c r="B297" s="520" t="s">
        <v>5763</v>
      </c>
      <c r="C297" s="520" t="s">
        <v>5764</v>
      </c>
    </row>
    <row r="298" spans="1:3">
      <c r="A298" s="543" t="s">
        <v>209</v>
      </c>
      <c r="B298" s="544" t="s">
        <v>5935</v>
      </c>
      <c r="C298" s="545"/>
    </row>
    <row r="299" spans="1:3">
      <c r="A299" s="546" t="s">
        <v>5766</v>
      </c>
      <c r="B299" s="520" t="s">
        <v>5767</v>
      </c>
      <c r="C299" s="520" t="s">
        <v>5768</v>
      </c>
    </row>
    <row r="300" spans="1:3">
      <c r="A300" s="547" t="s">
        <v>5936</v>
      </c>
      <c r="B300" s="548" t="s">
        <v>5937</v>
      </c>
      <c r="C300" s="549"/>
    </row>
    <row r="301" spans="1:3">
      <c r="A301" s="546" t="s">
        <v>5771</v>
      </c>
      <c r="B301" s="520" t="s">
        <v>5772</v>
      </c>
      <c r="C301" s="520" t="s">
        <v>230</v>
      </c>
    </row>
    <row r="302" spans="1:3">
      <c r="A302" s="550" t="s">
        <v>1629</v>
      </c>
      <c r="B302" s="551" t="s">
        <v>5938</v>
      </c>
      <c r="C302" s="552" t="s">
        <v>5801</v>
      </c>
    </row>
    <row r="303" spans="1:3">
      <c r="A303" s="520" t="s">
        <v>5776</v>
      </c>
      <c r="B303" s="546" t="s">
        <v>5777</v>
      </c>
      <c r="C303" s="553" t="s">
        <v>5778</v>
      </c>
    </row>
    <row r="304" spans="1:3">
      <c r="A304" s="547" t="s">
        <v>5939</v>
      </c>
      <c r="B304" s="600">
        <v>591542884</v>
      </c>
      <c r="C304" s="590">
        <v>0.60340000000000005</v>
      </c>
    </row>
    <row r="305" spans="1:3">
      <c r="A305" s="771" t="s">
        <v>5781</v>
      </c>
      <c r="B305" s="772"/>
      <c r="C305" s="772"/>
    </row>
    <row r="306" spans="1:3">
      <c r="A306" s="556" t="s">
        <v>5782</v>
      </c>
      <c r="B306" s="557" t="s">
        <v>3682</v>
      </c>
      <c r="C306" s="558" t="s">
        <v>3692</v>
      </c>
    </row>
    <row r="307" spans="1:3">
      <c r="A307" s="550" t="s">
        <v>5940</v>
      </c>
      <c r="B307" s="567" t="s">
        <v>5941</v>
      </c>
      <c r="C307" s="552" t="s">
        <v>5942</v>
      </c>
    </row>
    <row r="308" spans="1:3">
      <c r="A308" s="771" t="s">
        <v>5785</v>
      </c>
      <c r="B308" s="772"/>
      <c r="C308" s="772"/>
    </row>
    <row r="309" spans="1:3">
      <c r="A309" s="556" t="s">
        <v>5786</v>
      </c>
      <c r="B309" s="557" t="s">
        <v>5787</v>
      </c>
      <c r="C309" s="558" t="s">
        <v>5788</v>
      </c>
    </row>
    <row r="310" spans="1:3">
      <c r="A310" s="562" t="s">
        <v>5943</v>
      </c>
      <c r="B310" s="568">
        <v>4.5</v>
      </c>
      <c r="C310" s="568">
        <v>17.5</v>
      </c>
    </row>
    <row r="311" spans="1:3">
      <c r="A311" s="770" t="s">
        <v>5790</v>
      </c>
      <c r="B311" s="770"/>
      <c r="C311" s="770"/>
    </row>
    <row r="312" spans="1:3">
      <c r="A312" s="539" t="s">
        <v>5791</v>
      </c>
      <c r="B312" s="539" t="s">
        <v>5792</v>
      </c>
      <c r="C312" s="539" t="s">
        <v>5793</v>
      </c>
    </row>
    <row r="313" spans="1:3">
      <c r="A313" s="540" t="s">
        <v>3677</v>
      </c>
      <c r="B313" s="540" t="s">
        <v>5944</v>
      </c>
      <c r="C313" s="540">
        <v>647</v>
      </c>
    </row>
    <row r="314" spans="1:3">
      <c r="A314" s="540" t="s">
        <v>3677</v>
      </c>
      <c r="B314" s="540" t="s">
        <v>5945</v>
      </c>
      <c r="C314" s="540">
        <v>71</v>
      </c>
    </row>
    <row r="315" spans="1:3">
      <c r="A315" s="540"/>
      <c r="B315" s="540" t="s">
        <v>5946</v>
      </c>
      <c r="C315" s="540">
        <v>35</v>
      </c>
    </row>
    <row r="316" spans="1:3">
      <c r="A316" s="540" t="s">
        <v>3696</v>
      </c>
      <c r="B316" s="540" t="s">
        <v>3688</v>
      </c>
      <c r="C316" s="540">
        <v>305</v>
      </c>
    </row>
    <row r="317" spans="1:3">
      <c r="A317" s="540" t="s">
        <v>3680</v>
      </c>
      <c r="B317" s="540" t="s">
        <v>3683</v>
      </c>
      <c r="C317" s="540">
        <v>216</v>
      </c>
    </row>
    <row r="318" spans="1:3">
      <c r="A318" s="540" t="s">
        <v>3694</v>
      </c>
      <c r="B318" s="540" t="s">
        <v>3701</v>
      </c>
      <c r="C318" s="540">
        <v>147</v>
      </c>
    </row>
    <row r="320" spans="1:3">
      <c r="A320" s="542" t="s">
        <v>5762</v>
      </c>
      <c r="B320" s="520" t="s">
        <v>5763</v>
      </c>
      <c r="C320" s="520" t="s">
        <v>5764</v>
      </c>
    </row>
    <row r="321" spans="1:3">
      <c r="A321" s="543" t="s">
        <v>1436</v>
      </c>
      <c r="B321" s="544" t="s">
        <v>5947</v>
      </c>
      <c r="C321" s="545">
        <v>7822</v>
      </c>
    </row>
    <row r="322" spans="1:3">
      <c r="A322" s="546" t="s">
        <v>5766</v>
      </c>
      <c r="B322" s="520" t="s">
        <v>5767</v>
      </c>
      <c r="C322" s="520" t="s">
        <v>5768</v>
      </c>
    </row>
    <row r="323" spans="1:3">
      <c r="A323" s="547" t="s">
        <v>5948</v>
      </c>
      <c r="B323" s="548" t="s">
        <v>5949</v>
      </c>
      <c r="C323" s="549">
        <v>770</v>
      </c>
    </row>
    <row r="324" spans="1:3">
      <c r="A324" s="546" t="s">
        <v>5771</v>
      </c>
      <c r="B324" s="520" t="s">
        <v>5772</v>
      </c>
      <c r="C324" s="520" t="s">
        <v>230</v>
      </c>
    </row>
    <row r="325" spans="1:3">
      <c r="A325" s="550" t="s">
        <v>5950</v>
      </c>
      <c r="B325" s="551" t="s">
        <v>5951</v>
      </c>
      <c r="C325" s="552" t="s">
        <v>5952</v>
      </c>
    </row>
    <row r="326" spans="1:3">
      <c r="A326" s="520" t="s">
        <v>5776</v>
      </c>
      <c r="B326" s="546" t="s">
        <v>5777</v>
      </c>
      <c r="C326" s="553" t="s">
        <v>5778</v>
      </c>
    </row>
    <row r="327" spans="1:3">
      <c r="A327" s="547" t="s">
        <v>5953</v>
      </c>
      <c r="B327" s="570">
        <v>2961380591</v>
      </c>
      <c r="C327" s="566">
        <v>0.3</v>
      </c>
    </row>
    <row r="328" spans="1:3">
      <c r="A328" s="771" t="s">
        <v>5781</v>
      </c>
      <c r="B328" s="772"/>
      <c r="C328" s="772"/>
    </row>
    <row r="329" spans="1:3">
      <c r="A329" s="556" t="s">
        <v>5782</v>
      </c>
      <c r="B329" s="557" t="s">
        <v>3682</v>
      </c>
      <c r="C329" s="558" t="s">
        <v>3692</v>
      </c>
    </row>
    <row r="330" spans="1:3">
      <c r="A330" s="550" t="s">
        <v>3678</v>
      </c>
      <c r="B330" s="567" t="s">
        <v>3678</v>
      </c>
      <c r="C330" s="552" t="s">
        <v>5954</v>
      </c>
    </row>
    <row r="331" spans="1:3">
      <c r="A331" s="771" t="s">
        <v>5785</v>
      </c>
      <c r="B331" s="772"/>
      <c r="C331" s="772"/>
    </row>
    <row r="332" spans="1:3">
      <c r="A332" s="556" t="s">
        <v>5786</v>
      </c>
      <c r="B332" s="557" t="s">
        <v>5787</v>
      </c>
      <c r="C332" s="558" t="s">
        <v>5788</v>
      </c>
    </row>
    <row r="333" spans="1:3">
      <c r="A333" s="562" t="s">
        <v>5955</v>
      </c>
      <c r="B333" s="601">
        <v>30</v>
      </c>
      <c r="C333" s="601">
        <f>+B333+A333</f>
        <v>52</v>
      </c>
    </row>
    <row r="334" spans="1:3">
      <c r="A334" s="770" t="s">
        <v>5790</v>
      </c>
      <c r="B334" s="770"/>
      <c r="C334" s="770"/>
    </row>
    <row r="335" spans="1:3">
      <c r="A335" s="539" t="s">
        <v>5791</v>
      </c>
      <c r="B335" s="539" t="s">
        <v>5792</v>
      </c>
      <c r="C335" s="602" t="s">
        <v>5793</v>
      </c>
    </row>
    <row r="336" spans="1:3" ht="51">
      <c r="A336" s="591" t="s">
        <v>3677</v>
      </c>
      <c r="B336" s="591" t="s">
        <v>5956</v>
      </c>
      <c r="C336" s="603">
        <v>2238</v>
      </c>
    </row>
    <row r="337" spans="1:3" ht="38.25">
      <c r="A337" s="591" t="s">
        <v>3677</v>
      </c>
      <c r="B337" s="591" t="s">
        <v>5957</v>
      </c>
      <c r="C337" s="591">
        <v>835</v>
      </c>
    </row>
    <row r="338" spans="1:3">
      <c r="A338" s="591" t="s">
        <v>3696</v>
      </c>
      <c r="B338" s="591" t="s">
        <v>5958</v>
      </c>
      <c r="C338" s="591">
        <v>2536</v>
      </c>
    </row>
    <row r="339" spans="1:3" ht="25.5">
      <c r="A339" s="591" t="s">
        <v>3680</v>
      </c>
      <c r="B339" s="591" t="s">
        <v>5959</v>
      </c>
      <c r="C339" s="591">
        <v>1553</v>
      </c>
    </row>
    <row r="340" spans="1:3">
      <c r="A340" s="591" t="s">
        <v>3694</v>
      </c>
      <c r="B340" s="591" t="s">
        <v>5960</v>
      </c>
      <c r="C340" s="591">
        <v>1725</v>
      </c>
    </row>
    <row r="342" spans="1:3">
      <c r="A342" s="542" t="s">
        <v>5762</v>
      </c>
      <c r="B342" s="520" t="s">
        <v>5763</v>
      </c>
      <c r="C342" s="520" t="s">
        <v>5764</v>
      </c>
    </row>
    <row r="343" spans="1:3">
      <c r="A343" s="543" t="s">
        <v>5961</v>
      </c>
      <c r="B343" s="604" t="s">
        <v>5962</v>
      </c>
      <c r="C343" s="605">
        <v>316</v>
      </c>
    </row>
    <row r="344" spans="1:3">
      <c r="A344" s="546" t="s">
        <v>5766</v>
      </c>
      <c r="B344" s="520" t="s">
        <v>5767</v>
      </c>
      <c r="C344" s="520" t="s">
        <v>5768</v>
      </c>
    </row>
    <row r="345" spans="1:3" ht="25.5">
      <c r="A345" s="606" t="s">
        <v>5963</v>
      </c>
      <c r="B345" s="607" t="s">
        <v>5964</v>
      </c>
      <c r="C345" s="608">
        <v>57</v>
      </c>
    </row>
    <row r="346" spans="1:3">
      <c r="A346" s="609" t="s">
        <v>5771</v>
      </c>
      <c r="B346" s="610" t="s">
        <v>5772</v>
      </c>
      <c r="C346" s="610" t="s">
        <v>230</v>
      </c>
    </row>
    <row r="347" spans="1:3">
      <c r="A347" s="559" t="s">
        <v>4228</v>
      </c>
      <c r="B347" s="611" t="s">
        <v>5965</v>
      </c>
      <c r="C347" s="612" t="s">
        <v>5966</v>
      </c>
    </row>
    <row r="348" spans="1:3">
      <c r="A348" s="610" t="s">
        <v>5776</v>
      </c>
      <c r="B348" s="609" t="s">
        <v>5777</v>
      </c>
      <c r="C348" s="613" t="s">
        <v>5778</v>
      </c>
    </row>
    <row r="349" spans="1:3">
      <c r="A349" s="606" t="s">
        <v>5967</v>
      </c>
      <c r="B349" s="614">
        <v>162526220.43000001</v>
      </c>
      <c r="C349" s="615" t="s">
        <v>5968</v>
      </c>
    </row>
    <row r="350" spans="1:3">
      <c r="A350" s="771" t="s">
        <v>5781</v>
      </c>
      <c r="B350" s="772"/>
      <c r="C350" s="772"/>
    </row>
    <row r="351" spans="1:3">
      <c r="A351" s="556" t="s">
        <v>5782</v>
      </c>
      <c r="B351" s="557" t="s">
        <v>3682</v>
      </c>
      <c r="C351" s="558" t="s">
        <v>3692</v>
      </c>
    </row>
    <row r="352" spans="1:3">
      <c r="A352" s="550"/>
      <c r="B352" s="616" t="s">
        <v>218</v>
      </c>
      <c r="C352" s="612" t="s">
        <v>218</v>
      </c>
    </row>
    <row r="353" spans="1:3">
      <c r="A353" s="771" t="s">
        <v>5785</v>
      </c>
      <c r="B353" s="772"/>
      <c r="C353" s="772"/>
    </row>
    <row r="354" spans="1:3">
      <c r="A354" s="556" t="s">
        <v>5786</v>
      </c>
      <c r="B354" s="557" t="s">
        <v>5787</v>
      </c>
      <c r="C354" s="558" t="s">
        <v>5788</v>
      </c>
    </row>
    <row r="355" spans="1:3">
      <c r="A355" s="617" t="s">
        <v>5905</v>
      </c>
      <c r="B355" s="617">
        <v>6</v>
      </c>
      <c r="C355" s="617" t="s">
        <v>5905</v>
      </c>
    </row>
    <row r="356" spans="1:3">
      <c r="A356" s="770" t="s">
        <v>5790</v>
      </c>
      <c r="B356" s="770"/>
      <c r="C356" s="770"/>
    </row>
    <row r="357" spans="1:3">
      <c r="A357" s="539" t="s">
        <v>5791</v>
      </c>
      <c r="B357" s="539" t="s">
        <v>5792</v>
      </c>
      <c r="C357" s="539" t="s">
        <v>5793</v>
      </c>
    </row>
    <row r="358" spans="1:3">
      <c r="A358" s="540" t="s">
        <v>3677</v>
      </c>
      <c r="B358" s="618" t="s">
        <v>5969</v>
      </c>
      <c r="C358" s="619">
        <v>66</v>
      </c>
    </row>
    <row r="359" spans="1:3">
      <c r="A359" s="540" t="s">
        <v>3677</v>
      </c>
      <c r="B359" s="618" t="s">
        <v>5970</v>
      </c>
      <c r="C359" s="619">
        <v>307</v>
      </c>
    </row>
    <row r="361" spans="1:3">
      <c r="A361" s="542" t="s">
        <v>5762</v>
      </c>
      <c r="B361" s="520" t="s">
        <v>5763</v>
      </c>
      <c r="C361" s="520" t="s">
        <v>5764</v>
      </c>
    </row>
    <row r="362" spans="1:3">
      <c r="A362" s="543" t="s">
        <v>2165</v>
      </c>
      <c r="B362" s="544" t="s">
        <v>5971</v>
      </c>
      <c r="C362" s="545">
        <v>1981</v>
      </c>
    </row>
    <row r="363" spans="1:3">
      <c r="A363" s="546" t="s">
        <v>5766</v>
      </c>
      <c r="B363" s="520" t="s">
        <v>5767</v>
      </c>
      <c r="C363" s="520" t="s">
        <v>5768</v>
      </c>
    </row>
    <row r="364" spans="1:3">
      <c r="A364" s="547" t="s">
        <v>5972</v>
      </c>
      <c r="B364" s="548" t="s">
        <v>5973</v>
      </c>
      <c r="C364" s="549">
        <v>225</v>
      </c>
    </row>
    <row r="365" spans="1:3">
      <c r="A365" s="546" t="s">
        <v>5771</v>
      </c>
      <c r="B365" s="520" t="s">
        <v>5772</v>
      </c>
      <c r="C365" s="520" t="s">
        <v>230</v>
      </c>
    </row>
    <row r="366" spans="1:3">
      <c r="A366" s="550" t="s">
        <v>5974</v>
      </c>
      <c r="B366" s="551" t="s">
        <v>5975</v>
      </c>
      <c r="C366" s="552" t="s">
        <v>5976</v>
      </c>
    </row>
    <row r="367" spans="1:3">
      <c r="A367" s="520" t="s">
        <v>5776</v>
      </c>
      <c r="B367" s="546" t="s">
        <v>5777</v>
      </c>
      <c r="C367" s="553" t="s">
        <v>5778</v>
      </c>
    </row>
    <row r="368" spans="1:3">
      <c r="A368" s="547" t="s">
        <v>5977</v>
      </c>
      <c r="B368" s="620">
        <v>605022895</v>
      </c>
      <c r="C368" s="566">
        <v>0.35</v>
      </c>
    </row>
    <row r="369" spans="1:3">
      <c r="A369" s="771" t="s">
        <v>5781</v>
      </c>
      <c r="B369" s="772"/>
      <c r="C369" s="772"/>
    </row>
    <row r="370" spans="1:3">
      <c r="A370" s="556" t="s">
        <v>5782</v>
      </c>
      <c r="B370" s="557" t="s">
        <v>3682</v>
      </c>
      <c r="C370" s="558" t="s">
        <v>3692</v>
      </c>
    </row>
    <row r="371" spans="1:3">
      <c r="A371" s="621" t="s">
        <v>5826</v>
      </c>
      <c r="B371" s="601">
        <v>42</v>
      </c>
      <c r="C371" s="601">
        <v>56</v>
      </c>
    </row>
    <row r="372" spans="1:3">
      <c r="A372" s="771" t="s">
        <v>5785</v>
      </c>
      <c r="B372" s="772"/>
      <c r="C372" s="772"/>
    </row>
    <row r="373" spans="1:3">
      <c r="A373" s="556" t="s">
        <v>5786</v>
      </c>
      <c r="B373" s="557" t="s">
        <v>5787</v>
      </c>
      <c r="C373" s="558" t="s">
        <v>5788</v>
      </c>
    </row>
    <row r="374" spans="1:3">
      <c r="A374" s="562"/>
      <c r="B374" s="567"/>
      <c r="C374" s="552"/>
    </row>
    <row r="375" spans="1:3">
      <c r="A375" s="770" t="s">
        <v>5790</v>
      </c>
      <c r="B375" s="770"/>
      <c r="C375" s="770"/>
    </row>
    <row r="376" spans="1:3">
      <c r="A376" s="539" t="s">
        <v>5791</v>
      </c>
      <c r="B376" s="539" t="s">
        <v>5792</v>
      </c>
      <c r="C376" s="539" t="s">
        <v>5793</v>
      </c>
    </row>
    <row r="377" spans="1:3">
      <c r="A377" s="585" t="s">
        <v>3677</v>
      </c>
      <c r="B377" s="585" t="s">
        <v>218</v>
      </c>
      <c r="C377" s="585">
        <v>1443</v>
      </c>
    </row>
    <row r="378" spans="1:3">
      <c r="A378" s="585" t="s">
        <v>3709</v>
      </c>
      <c r="B378" s="585" t="s">
        <v>5978</v>
      </c>
      <c r="C378" s="585">
        <v>178</v>
      </c>
    </row>
    <row r="379" spans="1:3">
      <c r="A379" s="585" t="s">
        <v>3710</v>
      </c>
      <c r="B379" s="585" t="s">
        <v>5978</v>
      </c>
      <c r="C379" s="585">
        <v>37</v>
      </c>
    </row>
    <row r="380" spans="1:3">
      <c r="A380" s="585" t="s">
        <v>3711</v>
      </c>
      <c r="B380" s="585" t="s">
        <v>5978</v>
      </c>
      <c r="C380" s="585">
        <v>11</v>
      </c>
    </row>
    <row r="381" spans="1:3">
      <c r="A381" s="585" t="s">
        <v>5979</v>
      </c>
      <c r="B381" s="585" t="s">
        <v>219</v>
      </c>
      <c r="C381" s="585">
        <v>9</v>
      </c>
    </row>
    <row r="382" spans="1:3">
      <c r="A382" s="585" t="s">
        <v>3712</v>
      </c>
      <c r="B382" s="585" t="s">
        <v>5980</v>
      </c>
      <c r="C382" s="585">
        <v>111</v>
      </c>
    </row>
    <row r="383" spans="1:3">
      <c r="A383" s="585" t="s">
        <v>3713</v>
      </c>
      <c r="B383" s="585" t="s">
        <v>5980</v>
      </c>
      <c r="C383" s="528">
        <v>30</v>
      </c>
    </row>
    <row r="384" spans="1:3">
      <c r="A384" s="585" t="s">
        <v>3714</v>
      </c>
      <c r="B384" s="585" t="s">
        <v>219</v>
      </c>
      <c r="C384" s="528">
        <v>24</v>
      </c>
    </row>
    <row r="385" spans="1:3">
      <c r="A385" s="585" t="s">
        <v>3715</v>
      </c>
      <c r="B385" s="585" t="s">
        <v>5981</v>
      </c>
      <c r="C385" s="528">
        <v>226</v>
      </c>
    </row>
    <row r="386" spans="1:3">
      <c r="A386" s="585" t="s">
        <v>5982</v>
      </c>
      <c r="B386" s="585" t="s">
        <v>5981</v>
      </c>
      <c r="C386" s="528">
        <v>132</v>
      </c>
    </row>
    <row r="387" spans="1:3">
      <c r="A387" s="585" t="s">
        <v>5983</v>
      </c>
      <c r="B387" s="585" t="s">
        <v>5984</v>
      </c>
      <c r="C387" s="528">
        <v>5</v>
      </c>
    </row>
    <row r="389" spans="1:3">
      <c r="A389" s="622" t="s">
        <v>5762</v>
      </c>
      <c r="B389" s="623" t="s">
        <v>5763</v>
      </c>
      <c r="C389" s="623" t="s">
        <v>5764</v>
      </c>
    </row>
    <row r="390" spans="1:3">
      <c r="A390" s="624" t="s">
        <v>213</v>
      </c>
      <c r="B390" s="625">
        <v>7275867349</v>
      </c>
      <c r="C390" s="626">
        <f>972-137</f>
        <v>835</v>
      </c>
    </row>
    <row r="391" spans="1:3">
      <c r="A391" s="627" t="s">
        <v>5766</v>
      </c>
      <c r="B391" s="623" t="s">
        <v>5767</v>
      </c>
      <c r="C391" s="623" t="s">
        <v>5768</v>
      </c>
    </row>
    <row r="392" spans="1:3">
      <c r="A392" s="628" t="s">
        <v>5985</v>
      </c>
      <c r="B392" s="629" t="s">
        <v>5986</v>
      </c>
      <c r="C392" s="630">
        <v>137</v>
      </c>
    </row>
    <row r="393" spans="1:3">
      <c r="A393" s="627" t="s">
        <v>5771</v>
      </c>
      <c r="B393" s="623" t="s">
        <v>5772</v>
      </c>
      <c r="C393" s="623" t="s">
        <v>230</v>
      </c>
    </row>
    <row r="394" spans="1:3">
      <c r="A394" s="631" t="s">
        <v>5987</v>
      </c>
      <c r="B394" s="625">
        <v>7275876782</v>
      </c>
      <c r="C394" s="632" t="s">
        <v>5850</v>
      </c>
    </row>
    <row r="395" spans="1:3">
      <c r="A395" s="623" t="s">
        <v>5776</v>
      </c>
      <c r="B395" s="627" t="s">
        <v>5777</v>
      </c>
      <c r="C395" s="633" t="s">
        <v>5778</v>
      </c>
    </row>
    <row r="396" spans="1:3">
      <c r="A396" s="634" t="s">
        <v>5988</v>
      </c>
      <c r="B396" s="629"/>
      <c r="C396" s="630"/>
    </row>
    <row r="397" spans="1:3">
      <c r="A397" s="776" t="s">
        <v>5781</v>
      </c>
      <c r="B397" s="776"/>
      <c r="C397" s="776"/>
    </row>
    <row r="398" spans="1:3">
      <c r="A398" s="635" t="s">
        <v>5782</v>
      </c>
      <c r="B398" s="636" t="s">
        <v>3682</v>
      </c>
      <c r="C398" s="637" t="s">
        <v>3692</v>
      </c>
    </row>
    <row r="399" spans="1:3">
      <c r="A399" s="638" t="s">
        <v>5826</v>
      </c>
      <c r="B399" s="639">
        <v>40</v>
      </c>
      <c r="C399" s="639">
        <v>50.3</v>
      </c>
    </row>
    <row r="400" spans="1:3">
      <c r="A400" s="776" t="s">
        <v>5785</v>
      </c>
      <c r="B400" s="776"/>
      <c r="C400" s="776"/>
    </row>
    <row r="401" spans="1:3">
      <c r="A401" s="635" t="s">
        <v>5786</v>
      </c>
      <c r="B401" s="636" t="s">
        <v>5787</v>
      </c>
      <c r="C401" s="637" t="s">
        <v>5788</v>
      </c>
    </row>
    <row r="402" spans="1:3">
      <c r="A402" s="639" t="s">
        <v>5989</v>
      </c>
      <c r="B402" s="639" t="s">
        <v>5925</v>
      </c>
      <c r="C402" s="640">
        <v>16</v>
      </c>
    </row>
    <row r="403" spans="1:3">
      <c r="A403" s="777" t="s">
        <v>5790</v>
      </c>
      <c r="B403" s="777"/>
      <c r="C403" s="777"/>
    </row>
    <row r="404" spans="1:3">
      <c r="A404" s="641" t="s">
        <v>5791</v>
      </c>
      <c r="B404" s="641" t="s">
        <v>5792</v>
      </c>
      <c r="C404" s="641" t="s">
        <v>5793</v>
      </c>
    </row>
    <row r="405" spans="1:3">
      <c r="A405" s="642" t="s">
        <v>3677</v>
      </c>
      <c r="B405" s="642" t="s">
        <v>3698</v>
      </c>
      <c r="C405" s="640">
        <v>363</v>
      </c>
    </row>
    <row r="406" spans="1:3">
      <c r="A406" s="642" t="s">
        <v>3696</v>
      </c>
      <c r="B406" s="642" t="s">
        <v>3688</v>
      </c>
      <c r="C406" s="640">
        <f>135+2</f>
        <v>137</v>
      </c>
    </row>
    <row r="407" spans="1:3">
      <c r="A407" s="642" t="s">
        <v>3680</v>
      </c>
      <c r="B407" s="642" t="s">
        <v>3683</v>
      </c>
      <c r="C407" s="640">
        <v>128</v>
      </c>
    </row>
    <row r="408" spans="1:3" ht="38.25">
      <c r="A408" s="642" t="s">
        <v>3694</v>
      </c>
      <c r="B408" s="643" t="s">
        <v>5990</v>
      </c>
      <c r="C408" s="640">
        <v>15</v>
      </c>
    </row>
    <row r="410" spans="1:3">
      <c r="A410" s="542" t="s">
        <v>5762</v>
      </c>
      <c r="B410" s="520" t="s">
        <v>5763</v>
      </c>
      <c r="C410" s="520" t="s">
        <v>5764</v>
      </c>
    </row>
    <row r="411" spans="1:3">
      <c r="A411" s="543" t="s">
        <v>214</v>
      </c>
      <c r="B411" s="544" t="s">
        <v>5991</v>
      </c>
      <c r="C411" s="545">
        <v>90</v>
      </c>
    </row>
    <row r="412" spans="1:3">
      <c r="A412" s="546" t="s">
        <v>5766</v>
      </c>
      <c r="B412" s="520" t="s">
        <v>5767</v>
      </c>
      <c r="C412" s="520" t="s">
        <v>5768</v>
      </c>
    </row>
    <row r="413" spans="1:3">
      <c r="A413" s="547" t="s">
        <v>5992</v>
      </c>
      <c r="B413" s="548" t="s">
        <v>5993</v>
      </c>
      <c r="C413" s="549">
        <v>21</v>
      </c>
    </row>
    <row r="414" spans="1:3">
      <c r="A414" s="546" t="s">
        <v>5771</v>
      </c>
      <c r="B414" s="520" t="s">
        <v>5772</v>
      </c>
      <c r="C414" s="520" t="s">
        <v>230</v>
      </c>
    </row>
    <row r="415" spans="1:3">
      <c r="A415" s="550" t="s">
        <v>5994</v>
      </c>
      <c r="B415" s="551" t="s">
        <v>5995</v>
      </c>
      <c r="C415" s="552" t="s">
        <v>5801</v>
      </c>
    </row>
    <row r="416" spans="1:3">
      <c r="A416" s="520" t="s">
        <v>5776</v>
      </c>
      <c r="B416" s="546" t="s">
        <v>5777</v>
      </c>
      <c r="C416" s="553" t="s">
        <v>5778</v>
      </c>
    </row>
    <row r="417" spans="1:3">
      <c r="A417" s="547" t="s">
        <v>5996</v>
      </c>
      <c r="B417" s="548" t="s">
        <v>5997</v>
      </c>
      <c r="C417" s="549" t="s">
        <v>5998</v>
      </c>
    </row>
    <row r="418" spans="1:3">
      <c r="A418" s="771" t="s">
        <v>5781</v>
      </c>
      <c r="B418" s="772"/>
      <c r="C418" s="772"/>
    </row>
    <row r="419" spans="1:3">
      <c r="A419" s="556" t="s">
        <v>5782</v>
      </c>
      <c r="B419" s="557" t="s">
        <v>3682</v>
      </c>
      <c r="C419" s="558" t="s">
        <v>3692</v>
      </c>
    </row>
    <row r="420" spans="1:3" ht="25.5">
      <c r="A420" s="550" t="s">
        <v>5999</v>
      </c>
      <c r="B420" s="567" t="s">
        <v>6000</v>
      </c>
      <c r="C420" s="552" t="s">
        <v>6000</v>
      </c>
    </row>
    <row r="421" spans="1:3">
      <c r="A421" s="771" t="s">
        <v>5785</v>
      </c>
      <c r="B421" s="772"/>
      <c r="C421" s="772"/>
    </row>
    <row r="422" spans="1:3">
      <c r="A422" s="556" t="s">
        <v>5786</v>
      </c>
      <c r="B422" s="557" t="s">
        <v>5787</v>
      </c>
      <c r="C422" s="558" t="s">
        <v>5788</v>
      </c>
    </row>
    <row r="423" spans="1:3">
      <c r="A423" s="562" t="s">
        <v>5925</v>
      </c>
      <c r="B423" s="567">
        <v>0</v>
      </c>
      <c r="C423" s="562" t="s">
        <v>5925</v>
      </c>
    </row>
    <row r="425" spans="1:3">
      <c r="A425" s="542" t="s">
        <v>5762</v>
      </c>
      <c r="B425" s="520" t="s">
        <v>5763</v>
      </c>
      <c r="C425" s="520" t="s">
        <v>5764</v>
      </c>
    </row>
    <row r="426" spans="1:3">
      <c r="A426" s="543" t="s">
        <v>261</v>
      </c>
      <c r="B426" s="544" t="s">
        <v>6001</v>
      </c>
      <c r="C426" s="545">
        <v>454</v>
      </c>
    </row>
    <row r="427" spans="1:3">
      <c r="A427" s="546" t="s">
        <v>5766</v>
      </c>
      <c r="B427" s="520" t="s">
        <v>5767</v>
      </c>
      <c r="C427" s="520" t="s">
        <v>5768</v>
      </c>
    </row>
    <row r="428" spans="1:3">
      <c r="A428" s="547" t="s">
        <v>6002</v>
      </c>
      <c r="B428" s="548" t="s">
        <v>6003</v>
      </c>
      <c r="C428" s="549">
        <v>115</v>
      </c>
    </row>
    <row r="429" spans="1:3">
      <c r="A429" s="546" t="s">
        <v>5771</v>
      </c>
      <c r="B429" s="520" t="s">
        <v>5772</v>
      </c>
      <c r="C429" s="520" t="s">
        <v>230</v>
      </c>
    </row>
    <row r="430" spans="1:3">
      <c r="A430" s="550" t="s">
        <v>586</v>
      </c>
      <c r="B430" s="551" t="s">
        <v>6004</v>
      </c>
      <c r="C430" s="552" t="s">
        <v>5801</v>
      </c>
    </row>
    <row r="431" spans="1:3">
      <c r="A431" s="520" t="s">
        <v>5776</v>
      </c>
      <c r="B431" s="546" t="s">
        <v>5777</v>
      </c>
      <c r="C431" s="553" t="s">
        <v>5778</v>
      </c>
    </row>
    <row r="432" spans="1:3">
      <c r="A432" s="547" t="s">
        <v>6005</v>
      </c>
      <c r="B432" s="548"/>
      <c r="C432" s="549"/>
    </row>
    <row r="433" spans="1:3">
      <c r="A433" s="771" t="s">
        <v>5781</v>
      </c>
      <c r="B433" s="772"/>
      <c r="C433" s="772"/>
    </row>
    <row r="434" spans="1:3">
      <c r="A434" s="556" t="s">
        <v>5782</v>
      </c>
      <c r="B434" s="557" t="s">
        <v>3682</v>
      </c>
      <c r="C434" s="558" t="s">
        <v>3692</v>
      </c>
    </row>
    <row r="435" spans="1:3">
      <c r="A435" s="550" t="s">
        <v>6006</v>
      </c>
      <c r="B435" s="567" t="s">
        <v>3719</v>
      </c>
      <c r="C435" s="644" t="s">
        <v>6007</v>
      </c>
    </row>
    <row r="436" spans="1:3">
      <c r="A436" s="771" t="s">
        <v>5785</v>
      </c>
      <c r="B436" s="772"/>
      <c r="C436" s="772"/>
    </row>
    <row r="437" spans="1:3">
      <c r="A437" s="556" t="s">
        <v>5786</v>
      </c>
      <c r="B437" s="557" t="s">
        <v>5787</v>
      </c>
      <c r="C437" s="558" t="s">
        <v>5788</v>
      </c>
    </row>
    <row r="438" spans="1:3">
      <c r="A438" s="562" t="s">
        <v>5842</v>
      </c>
      <c r="B438" s="568">
        <v>1</v>
      </c>
      <c r="C438" s="568">
        <v>6</v>
      </c>
    </row>
    <row r="439" spans="1:3">
      <c r="A439" s="770" t="s">
        <v>5790</v>
      </c>
      <c r="B439" s="770"/>
      <c r="C439" s="770"/>
    </row>
    <row r="440" spans="1:3">
      <c r="A440" s="539" t="s">
        <v>5791</v>
      </c>
      <c r="B440" s="539" t="s">
        <v>5792</v>
      </c>
      <c r="C440" s="539" t="s">
        <v>5793</v>
      </c>
    </row>
    <row r="441" spans="1:3">
      <c r="A441" s="540" t="s">
        <v>3677</v>
      </c>
      <c r="B441" s="540" t="s">
        <v>3703</v>
      </c>
      <c r="C441" s="540">
        <v>92</v>
      </c>
    </row>
    <row r="442" spans="1:3">
      <c r="A442" s="540" t="s">
        <v>3696</v>
      </c>
      <c r="B442" s="540" t="s">
        <v>6008</v>
      </c>
      <c r="C442" s="540" t="s">
        <v>6009</v>
      </c>
    </row>
    <row r="443" spans="1:3">
      <c r="A443" s="540" t="s">
        <v>3680</v>
      </c>
      <c r="B443" s="540" t="s">
        <v>3683</v>
      </c>
      <c r="C443" s="540">
        <v>94</v>
      </c>
    </row>
    <row r="444" spans="1:3">
      <c r="A444" s="540" t="s">
        <v>6010</v>
      </c>
      <c r="B444" s="540"/>
      <c r="C444" s="540">
        <v>56</v>
      </c>
    </row>
    <row r="446" spans="1:3">
      <c r="A446" s="542" t="s">
        <v>5762</v>
      </c>
      <c r="B446" s="520" t="s">
        <v>5763</v>
      </c>
      <c r="C446" s="520" t="s">
        <v>5764</v>
      </c>
    </row>
    <row r="447" spans="1:3">
      <c r="A447" s="543" t="s">
        <v>2187</v>
      </c>
      <c r="B447" s="544" t="s">
        <v>6011</v>
      </c>
      <c r="C447" s="545">
        <v>210</v>
      </c>
    </row>
    <row r="448" spans="1:3">
      <c r="A448" s="546" t="s">
        <v>5766</v>
      </c>
      <c r="B448" s="520" t="s">
        <v>5767</v>
      </c>
      <c r="C448" s="520" t="s">
        <v>5768</v>
      </c>
    </row>
    <row r="449" spans="1:3">
      <c r="A449" s="547" t="s">
        <v>6012</v>
      </c>
      <c r="B449" s="548" t="s">
        <v>6013</v>
      </c>
      <c r="C449" s="549">
        <v>38</v>
      </c>
    </row>
    <row r="450" spans="1:3">
      <c r="A450" s="546" t="s">
        <v>5771</v>
      </c>
      <c r="B450" s="520" t="s">
        <v>5772</v>
      </c>
      <c r="C450" s="520" t="s">
        <v>230</v>
      </c>
    </row>
    <row r="451" spans="1:3">
      <c r="A451" s="550" t="s">
        <v>366</v>
      </c>
      <c r="B451" s="551" t="s">
        <v>6014</v>
      </c>
      <c r="C451" s="552" t="s">
        <v>6015</v>
      </c>
    </row>
    <row r="452" spans="1:3">
      <c r="A452" s="520" t="s">
        <v>5776</v>
      </c>
      <c r="B452" s="546" t="s">
        <v>5777</v>
      </c>
      <c r="C452" s="553" t="s">
        <v>5778</v>
      </c>
    </row>
    <row r="453" spans="1:3">
      <c r="A453" s="547" t="s">
        <v>6016</v>
      </c>
      <c r="B453" s="645">
        <v>86000000</v>
      </c>
      <c r="C453" s="549"/>
    </row>
    <row r="454" spans="1:3">
      <c r="A454" s="771" t="s">
        <v>5781</v>
      </c>
      <c r="B454" s="772"/>
      <c r="C454" s="772"/>
    </row>
    <row r="455" spans="1:3">
      <c r="A455" s="556" t="s">
        <v>5782</v>
      </c>
      <c r="B455" s="557" t="s">
        <v>3682</v>
      </c>
      <c r="C455" s="558" t="s">
        <v>3692</v>
      </c>
    </row>
    <row r="456" spans="1:3">
      <c r="A456" s="646" t="s">
        <v>5826</v>
      </c>
      <c r="B456" s="568">
        <v>42</v>
      </c>
      <c r="C456" s="568">
        <v>52</v>
      </c>
    </row>
    <row r="457" spans="1:3">
      <c r="A457" s="771" t="s">
        <v>5785</v>
      </c>
      <c r="B457" s="772"/>
      <c r="C457" s="772"/>
    </row>
    <row r="458" spans="1:3">
      <c r="A458" s="556" t="s">
        <v>5786</v>
      </c>
      <c r="B458" s="557" t="s">
        <v>5787</v>
      </c>
      <c r="C458" s="558" t="s">
        <v>5788</v>
      </c>
    </row>
    <row r="459" spans="1:3">
      <c r="A459" s="562" t="s">
        <v>6017</v>
      </c>
      <c r="B459" s="567">
        <v>0</v>
      </c>
      <c r="C459" s="552">
        <v>0.01</v>
      </c>
    </row>
    <row r="460" spans="1:3">
      <c r="A460" s="770" t="s">
        <v>5790</v>
      </c>
      <c r="B460" s="770"/>
      <c r="C460" s="770"/>
    </row>
    <row r="461" spans="1:3">
      <c r="A461" s="539" t="s">
        <v>5791</v>
      </c>
      <c r="B461" s="539" t="s">
        <v>5792</v>
      </c>
      <c r="C461" s="539" t="s">
        <v>5793</v>
      </c>
    </row>
    <row r="462" spans="1:3">
      <c r="A462" s="540" t="s">
        <v>3696</v>
      </c>
      <c r="B462" s="540" t="s">
        <v>3687</v>
      </c>
      <c r="C462" s="540">
        <v>32</v>
      </c>
    </row>
    <row r="463" spans="1:3">
      <c r="A463" s="540" t="s">
        <v>3680</v>
      </c>
      <c r="B463" s="540" t="s">
        <v>3683</v>
      </c>
      <c r="C463" s="540">
        <v>43</v>
      </c>
    </row>
    <row r="465" spans="1:3">
      <c r="A465" s="542" t="s">
        <v>5762</v>
      </c>
      <c r="B465" s="520" t="s">
        <v>5763</v>
      </c>
      <c r="C465" s="520" t="s">
        <v>5764</v>
      </c>
    </row>
    <row r="466" spans="1:3">
      <c r="A466" s="543" t="s">
        <v>216</v>
      </c>
      <c r="B466" s="544" t="s">
        <v>6018</v>
      </c>
      <c r="C466" s="545">
        <v>523</v>
      </c>
    </row>
    <row r="467" spans="1:3">
      <c r="A467" s="546" t="s">
        <v>5766</v>
      </c>
      <c r="B467" s="520" t="s">
        <v>5767</v>
      </c>
      <c r="C467" s="520" t="s">
        <v>5768</v>
      </c>
    </row>
    <row r="468" spans="1:3">
      <c r="A468" s="547" t="s">
        <v>6019</v>
      </c>
      <c r="B468" s="548" t="s">
        <v>6020</v>
      </c>
      <c r="C468" s="549">
        <v>26</v>
      </c>
    </row>
    <row r="469" spans="1:3">
      <c r="A469" s="546" t="s">
        <v>5771</v>
      </c>
      <c r="B469" s="520" t="s">
        <v>5772</v>
      </c>
      <c r="C469" s="520" t="s">
        <v>230</v>
      </c>
    </row>
    <row r="470" spans="1:3">
      <c r="A470" s="550" t="s">
        <v>575</v>
      </c>
      <c r="B470" s="551" t="s">
        <v>6021</v>
      </c>
      <c r="C470" s="552" t="s">
        <v>5801</v>
      </c>
    </row>
    <row r="471" spans="1:3">
      <c r="A471" s="520" t="s">
        <v>5776</v>
      </c>
      <c r="B471" s="546" t="s">
        <v>5777</v>
      </c>
      <c r="C471" s="553" t="s">
        <v>5778</v>
      </c>
    </row>
    <row r="472" spans="1:3">
      <c r="A472" s="547" t="s">
        <v>6022</v>
      </c>
      <c r="B472" s="570">
        <v>166083730</v>
      </c>
      <c r="C472" s="549"/>
    </row>
    <row r="473" spans="1:3">
      <c r="A473" s="771" t="s">
        <v>5781</v>
      </c>
      <c r="B473" s="772"/>
      <c r="C473" s="772"/>
    </row>
    <row r="474" spans="1:3">
      <c r="A474" s="556" t="s">
        <v>5782</v>
      </c>
      <c r="B474" s="557" t="s">
        <v>3682</v>
      </c>
      <c r="C474" s="558" t="s">
        <v>3692</v>
      </c>
    </row>
    <row r="475" spans="1:3">
      <c r="A475" s="550" t="s">
        <v>6023</v>
      </c>
      <c r="B475" s="567" t="s">
        <v>6024</v>
      </c>
      <c r="C475" s="552" t="s">
        <v>6025</v>
      </c>
    </row>
    <row r="476" spans="1:3">
      <c r="A476" s="771" t="s">
        <v>5785</v>
      </c>
      <c r="B476" s="772"/>
      <c r="C476" s="772"/>
    </row>
    <row r="477" spans="1:3">
      <c r="A477" s="556" t="s">
        <v>5786</v>
      </c>
      <c r="B477" s="557" t="s">
        <v>5787</v>
      </c>
      <c r="C477" s="558" t="s">
        <v>5788</v>
      </c>
    </row>
    <row r="478" spans="1:3">
      <c r="A478" s="562" t="s">
        <v>6026</v>
      </c>
      <c r="B478" s="647">
        <v>4</v>
      </c>
      <c r="C478" s="601">
        <v>7</v>
      </c>
    </row>
    <row r="479" spans="1:3">
      <c r="A479" s="770" t="s">
        <v>5790</v>
      </c>
      <c r="B479" s="770"/>
      <c r="C479" s="770"/>
    </row>
    <row r="480" spans="1:3">
      <c r="A480" s="539" t="s">
        <v>5791</v>
      </c>
      <c r="B480" s="539" t="s">
        <v>5792</v>
      </c>
      <c r="C480" s="539" t="s">
        <v>5793</v>
      </c>
    </row>
    <row r="481" spans="1:3">
      <c r="A481" s="540" t="s">
        <v>3677</v>
      </c>
      <c r="B481" s="540" t="s">
        <v>5844</v>
      </c>
      <c r="C481" s="540">
        <v>78</v>
      </c>
    </row>
    <row r="482" spans="1:3">
      <c r="A482" s="540" t="s">
        <v>3677</v>
      </c>
      <c r="B482" s="540" t="s">
        <v>3693</v>
      </c>
      <c r="C482" s="540">
        <v>170</v>
      </c>
    </row>
    <row r="483" spans="1:3">
      <c r="A483" s="540" t="s">
        <v>3696</v>
      </c>
      <c r="B483" s="540" t="s">
        <v>3699</v>
      </c>
      <c r="C483" s="540">
        <v>117</v>
      </c>
    </row>
    <row r="484" spans="1:3">
      <c r="A484" s="540" t="s">
        <v>3680</v>
      </c>
      <c r="B484" s="540" t="s">
        <v>3683</v>
      </c>
      <c r="C484" s="540">
        <v>125</v>
      </c>
    </row>
    <row r="485" spans="1:3">
      <c r="A485" s="540" t="s">
        <v>3694</v>
      </c>
      <c r="B485" s="540" t="s">
        <v>6027</v>
      </c>
      <c r="C485" s="540">
        <v>13</v>
      </c>
    </row>
    <row r="487" spans="1:3">
      <c r="A487" s="542" t="s">
        <v>5762</v>
      </c>
      <c r="B487" s="520" t="s">
        <v>5763</v>
      </c>
      <c r="C487" s="520" t="s">
        <v>5764</v>
      </c>
    </row>
    <row r="488" spans="1:3">
      <c r="A488" s="543" t="s">
        <v>2161</v>
      </c>
      <c r="B488" s="544" t="s">
        <v>6028</v>
      </c>
      <c r="C488" s="545">
        <v>4123</v>
      </c>
    </row>
    <row r="489" spans="1:3">
      <c r="A489" s="546" t="s">
        <v>5766</v>
      </c>
      <c r="B489" s="520" t="s">
        <v>5767</v>
      </c>
      <c r="C489" s="520" t="s">
        <v>5768</v>
      </c>
    </row>
    <row r="490" spans="1:3">
      <c r="A490" s="547" t="s">
        <v>6029</v>
      </c>
      <c r="B490" s="548" t="s">
        <v>6030</v>
      </c>
      <c r="C490" s="549">
        <v>517</v>
      </c>
    </row>
    <row r="491" spans="1:3">
      <c r="A491" s="546" t="s">
        <v>5771</v>
      </c>
      <c r="B491" s="520" t="s">
        <v>5772</v>
      </c>
      <c r="C491" s="520" t="s">
        <v>230</v>
      </c>
    </row>
    <row r="492" spans="1:3">
      <c r="A492" s="550" t="s">
        <v>6031</v>
      </c>
      <c r="B492" s="551" t="s">
        <v>6032</v>
      </c>
      <c r="C492" s="552" t="s">
        <v>3879</v>
      </c>
    </row>
    <row r="493" spans="1:3">
      <c r="A493" s="520" t="s">
        <v>5776</v>
      </c>
      <c r="B493" s="546" t="s">
        <v>5777</v>
      </c>
      <c r="C493" s="553" t="s">
        <v>5778</v>
      </c>
    </row>
    <row r="494" spans="1:3">
      <c r="A494" s="547" t="s">
        <v>6033</v>
      </c>
      <c r="B494" s="548" t="s">
        <v>3717</v>
      </c>
      <c r="C494" s="549"/>
    </row>
    <row r="495" spans="1:3">
      <c r="A495" s="771" t="s">
        <v>5781</v>
      </c>
      <c r="B495" s="772"/>
      <c r="C495" s="772"/>
    </row>
    <row r="496" spans="1:3">
      <c r="A496" s="556" t="s">
        <v>5782</v>
      </c>
      <c r="B496" s="557" t="s">
        <v>3682</v>
      </c>
      <c r="C496" s="558" t="s">
        <v>3692</v>
      </c>
    </row>
    <row r="497" spans="1:3">
      <c r="A497" s="550" t="s">
        <v>5826</v>
      </c>
      <c r="B497" s="568">
        <v>40</v>
      </c>
      <c r="C497" s="568" t="s">
        <v>6034</v>
      </c>
    </row>
    <row r="498" spans="1:3">
      <c r="A498" s="778" t="s">
        <v>5785</v>
      </c>
      <c r="B498" s="779"/>
      <c r="C498" s="779"/>
    </row>
    <row r="499" spans="1:3">
      <c r="A499" s="556" t="s">
        <v>5786</v>
      </c>
      <c r="B499" s="557" t="s">
        <v>5787</v>
      </c>
      <c r="C499" s="558" t="s">
        <v>5788</v>
      </c>
    </row>
    <row r="500" spans="1:3">
      <c r="A500" s="562" t="s">
        <v>5873</v>
      </c>
      <c r="B500" s="568">
        <v>17</v>
      </c>
      <c r="C500" s="601">
        <v>36</v>
      </c>
    </row>
    <row r="501" spans="1:3">
      <c r="A501" s="770" t="s">
        <v>5790</v>
      </c>
      <c r="B501" s="770"/>
      <c r="C501" s="770"/>
    </row>
    <row r="502" spans="1:3">
      <c r="A502" s="539" t="s">
        <v>5791</v>
      </c>
      <c r="B502" s="539" t="s">
        <v>5792</v>
      </c>
      <c r="C502" s="539" t="s">
        <v>5793</v>
      </c>
    </row>
    <row r="503" spans="1:3">
      <c r="A503" s="540" t="s">
        <v>3677</v>
      </c>
      <c r="B503" s="540" t="s">
        <v>3718</v>
      </c>
      <c r="C503" s="540">
        <v>1575</v>
      </c>
    </row>
    <row r="504" spans="1:3">
      <c r="A504" s="540" t="s">
        <v>3677</v>
      </c>
      <c r="B504" s="648" t="s">
        <v>6035</v>
      </c>
      <c r="C504" s="540">
        <v>191</v>
      </c>
    </row>
    <row r="505" spans="1:3">
      <c r="A505" s="540" t="s">
        <v>3696</v>
      </c>
      <c r="B505" s="648" t="s">
        <v>6036</v>
      </c>
      <c r="C505" s="540">
        <v>1266</v>
      </c>
    </row>
    <row r="506" spans="1:3">
      <c r="A506" s="540" t="s">
        <v>3680</v>
      </c>
      <c r="B506" s="649" t="s">
        <v>6037</v>
      </c>
      <c r="C506" s="540">
        <v>732</v>
      </c>
    </row>
    <row r="507" spans="1:3">
      <c r="A507" s="540" t="s">
        <v>3694</v>
      </c>
      <c r="B507" s="649" t="s">
        <v>6038</v>
      </c>
      <c r="C507" s="540">
        <v>359</v>
      </c>
    </row>
    <row r="509" spans="1:3">
      <c r="A509" s="542" t="s">
        <v>5762</v>
      </c>
      <c r="B509" s="520" t="s">
        <v>5763</v>
      </c>
      <c r="C509" s="520" t="s">
        <v>5764</v>
      </c>
    </row>
    <row r="510" spans="1:3">
      <c r="A510" s="543" t="s">
        <v>6039</v>
      </c>
      <c r="B510" s="544" t="s">
        <v>6040</v>
      </c>
      <c r="C510" s="545">
        <v>1923</v>
      </c>
    </row>
    <row r="511" spans="1:3">
      <c r="A511" s="546" t="s">
        <v>5766</v>
      </c>
      <c r="B511" s="520" t="s">
        <v>5767</v>
      </c>
      <c r="C511" s="520" t="s">
        <v>5768</v>
      </c>
    </row>
    <row r="512" spans="1:3">
      <c r="A512" s="547" t="s">
        <v>6041</v>
      </c>
      <c r="B512" s="548" t="s">
        <v>6042</v>
      </c>
      <c r="C512" s="549">
        <v>183</v>
      </c>
    </row>
    <row r="513" spans="1:3">
      <c r="A513" s="546" t="s">
        <v>5771</v>
      </c>
      <c r="B513" s="520" t="s">
        <v>5772</v>
      </c>
      <c r="C513" s="520" t="s">
        <v>230</v>
      </c>
    </row>
    <row r="514" spans="1:3">
      <c r="A514" s="550" t="s">
        <v>6043</v>
      </c>
      <c r="B514" s="551" t="s">
        <v>6044</v>
      </c>
      <c r="C514" s="552" t="s">
        <v>3879</v>
      </c>
    </row>
    <row r="515" spans="1:3">
      <c r="A515" s="520" t="s">
        <v>5776</v>
      </c>
      <c r="B515" s="546" t="s">
        <v>5777</v>
      </c>
      <c r="C515" s="553" t="s">
        <v>5778</v>
      </c>
    </row>
    <row r="516" spans="1:3">
      <c r="A516" s="547" t="s">
        <v>6045</v>
      </c>
      <c r="B516" s="650" t="s">
        <v>6046</v>
      </c>
      <c r="C516" s="549" t="s">
        <v>6047</v>
      </c>
    </row>
    <row r="517" spans="1:3">
      <c r="A517" s="771" t="s">
        <v>5781</v>
      </c>
      <c r="B517" s="772"/>
      <c r="C517" s="772"/>
    </row>
    <row r="518" spans="1:3">
      <c r="A518" s="556" t="s">
        <v>5782</v>
      </c>
      <c r="B518" s="557" t="s">
        <v>3682</v>
      </c>
      <c r="C518" s="558" t="s">
        <v>3692</v>
      </c>
    </row>
    <row r="519" spans="1:3">
      <c r="A519" s="550" t="s">
        <v>6048</v>
      </c>
      <c r="B519" s="567" t="s">
        <v>6048</v>
      </c>
      <c r="C519" s="576" t="s">
        <v>6049</v>
      </c>
    </row>
    <row r="520" spans="1:3">
      <c r="A520" s="771" t="s">
        <v>5785</v>
      </c>
      <c r="B520" s="772"/>
      <c r="C520" s="772"/>
    </row>
    <row r="521" spans="1:3">
      <c r="A521" s="556" t="s">
        <v>5786</v>
      </c>
      <c r="B521" s="557" t="s">
        <v>5787</v>
      </c>
      <c r="C521" s="558" t="s">
        <v>5788</v>
      </c>
    </row>
    <row r="522" spans="1:3">
      <c r="A522" s="568">
        <v>21</v>
      </c>
      <c r="B522" s="568">
        <v>4</v>
      </c>
      <c r="C522" s="568">
        <v>25</v>
      </c>
    </row>
    <row r="523" spans="1:3">
      <c r="A523" s="770" t="s">
        <v>5790</v>
      </c>
      <c r="B523" s="770"/>
      <c r="C523" s="770"/>
    </row>
    <row r="524" spans="1:3">
      <c r="A524" s="539" t="s">
        <v>5791</v>
      </c>
      <c r="B524" s="539" t="s">
        <v>5792</v>
      </c>
      <c r="C524" s="539" t="s">
        <v>5793</v>
      </c>
    </row>
    <row r="525" spans="1:3">
      <c r="A525" s="540" t="s">
        <v>3677</v>
      </c>
      <c r="B525" s="540" t="s">
        <v>3695</v>
      </c>
      <c r="C525" s="540">
        <v>370</v>
      </c>
    </row>
    <row r="526" spans="1:3">
      <c r="A526" s="540" t="s">
        <v>3677</v>
      </c>
      <c r="B526" s="540" t="s">
        <v>3698</v>
      </c>
      <c r="C526" s="540">
        <v>302</v>
      </c>
    </row>
    <row r="527" spans="1:3">
      <c r="A527" s="540" t="s">
        <v>3677</v>
      </c>
      <c r="B527" s="540" t="s">
        <v>6050</v>
      </c>
      <c r="C527" s="540">
        <v>70</v>
      </c>
    </row>
    <row r="528" spans="1:3">
      <c r="A528" s="540" t="s">
        <v>3682</v>
      </c>
      <c r="B528" s="540" t="s">
        <v>3687</v>
      </c>
      <c r="C528" s="540">
        <v>406</v>
      </c>
    </row>
    <row r="529" spans="1:3">
      <c r="A529" s="540" t="s">
        <v>3680</v>
      </c>
      <c r="B529" s="540" t="s">
        <v>3683</v>
      </c>
      <c r="C529" s="540">
        <v>202</v>
      </c>
    </row>
    <row r="530" spans="1:3">
      <c r="A530" s="540" t="s">
        <v>3694</v>
      </c>
      <c r="B530" s="540" t="s">
        <v>3702</v>
      </c>
      <c r="C530" s="540">
        <v>666</v>
      </c>
    </row>
    <row r="531" spans="1:3">
      <c r="A531" s="540" t="s">
        <v>3677</v>
      </c>
      <c r="B531" s="540" t="s">
        <v>3691</v>
      </c>
      <c r="C531" s="540">
        <v>150</v>
      </c>
    </row>
    <row r="533" spans="1:3">
      <c r="A533" s="542" t="s">
        <v>5762</v>
      </c>
      <c r="B533" s="520" t="s">
        <v>5763</v>
      </c>
      <c r="C533" s="520" t="s">
        <v>5764</v>
      </c>
    </row>
    <row r="534" spans="1:3">
      <c r="A534" s="543" t="s">
        <v>262</v>
      </c>
      <c r="B534" s="544" t="s">
        <v>6051</v>
      </c>
      <c r="C534" s="545"/>
    </row>
    <row r="535" spans="1:3">
      <c r="A535" s="546" t="s">
        <v>5766</v>
      </c>
      <c r="B535" s="520" t="s">
        <v>5767</v>
      </c>
      <c r="C535" s="520" t="s">
        <v>5768</v>
      </c>
    </row>
    <row r="536" spans="1:3">
      <c r="A536" s="547" t="s">
        <v>6052</v>
      </c>
      <c r="B536" s="548" t="s">
        <v>6053</v>
      </c>
      <c r="C536" s="549"/>
    </row>
    <row r="537" spans="1:3">
      <c r="A537" s="546" t="s">
        <v>5771</v>
      </c>
      <c r="B537" s="520" t="s">
        <v>5772</v>
      </c>
      <c r="C537" s="520" t="s">
        <v>230</v>
      </c>
    </row>
    <row r="538" spans="1:3">
      <c r="A538" s="550" t="s">
        <v>6054</v>
      </c>
      <c r="B538" s="551" t="s">
        <v>6055</v>
      </c>
      <c r="C538" s="552" t="s">
        <v>3784</v>
      </c>
    </row>
    <row r="539" spans="1:3">
      <c r="A539" s="520" t="s">
        <v>5776</v>
      </c>
      <c r="B539" s="546" t="s">
        <v>5777</v>
      </c>
      <c r="C539" s="553" t="s">
        <v>5778</v>
      </c>
    </row>
    <row r="540" spans="1:3">
      <c r="A540" s="547"/>
      <c r="B540" s="548"/>
      <c r="C540" s="549"/>
    </row>
    <row r="541" spans="1:3">
      <c r="A541" s="771" t="s">
        <v>5781</v>
      </c>
      <c r="B541" s="772"/>
      <c r="C541" s="772"/>
    </row>
    <row r="542" spans="1:3">
      <c r="A542" s="556" t="s">
        <v>5782</v>
      </c>
      <c r="B542" s="557" t="s">
        <v>3682</v>
      </c>
      <c r="C542" s="558" t="s">
        <v>3692</v>
      </c>
    </row>
    <row r="543" spans="1:3">
      <c r="A543" s="550"/>
      <c r="B543" s="567"/>
      <c r="C543" s="552"/>
    </row>
    <row r="544" spans="1:3">
      <c r="A544" s="771" t="s">
        <v>5785</v>
      </c>
      <c r="B544" s="772"/>
      <c r="C544" s="772"/>
    </row>
    <row r="545" spans="1:3">
      <c r="A545" s="556" t="s">
        <v>5786</v>
      </c>
      <c r="B545" s="557" t="s">
        <v>5787</v>
      </c>
      <c r="C545" s="558" t="s">
        <v>5788</v>
      </c>
    </row>
    <row r="546" spans="1:3">
      <c r="A546" s="562" t="s">
        <v>5894</v>
      </c>
      <c r="B546" s="568">
        <v>1</v>
      </c>
      <c r="C546" s="568">
        <v>5</v>
      </c>
    </row>
    <row r="547" spans="1:3">
      <c r="A547" s="770" t="s">
        <v>5790</v>
      </c>
      <c r="B547" s="770"/>
      <c r="C547" s="770"/>
    </row>
    <row r="548" spans="1:3">
      <c r="A548" s="539" t="s">
        <v>5791</v>
      </c>
      <c r="B548" s="539" t="s">
        <v>5792</v>
      </c>
      <c r="C548" s="539" t="s">
        <v>5793</v>
      </c>
    </row>
    <row r="549" spans="1:3">
      <c r="A549" s="540" t="s">
        <v>3677</v>
      </c>
      <c r="B549" s="540" t="s">
        <v>6056</v>
      </c>
      <c r="C549" s="540">
        <v>84</v>
      </c>
    </row>
    <row r="550" spans="1:3">
      <c r="A550" s="540" t="s">
        <v>3677</v>
      </c>
      <c r="B550" s="540" t="s">
        <v>6057</v>
      </c>
      <c r="C550" s="540">
        <v>60</v>
      </c>
    </row>
    <row r="551" spans="1:3">
      <c r="A551" s="540" t="s">
        <v>3696</v>
      </c>
      <c r="B551" s="540" t="s">
        <v>3688</v>
      </c>
      <c r="C551" s="540">
        <v>102</v>
      </c>
    </row>
    <row r="553" spans="1:3">
      <c r="A553" s="542" t="s">
        <v>5762</v>
      </c>
      <c r="B553" s="520" t="s">
        <v>5763</v>
      </c>
      <c r="C553" s="520" t="s">
        <v>5764</v>
      </c>
    </row>
    <row r="554" spans="1:3">
      <c r="A554" s="543" t="s">
        <v>4238</v>
      </c>
      <c r="B554" s="544" t="s">
        <v>6058</v>
      </c>
      <c r="C554" s="545">
        <v>739</v>
      </c>
    </row>
    <row r="555" spans="1:3">
      <c r="A555" s="546" t="s">
        <v>5766</v>
      </c>
      <c r="B555" s="520" t="s">
        <v>5767</v>
      </c>
      <c r="C555" s="520" t="s">
        <v>5768</v>
      </c>
    </row>
    <row r="556" spans="1:3">
      <c r="A556" s="547" t="s">
        <v>6059</v>
      </c>
      <c r="B556" s="548" t="s">
        <v>6060</v>
      </c>
      <c r="C556" s="549">
        <v>14</v>
      </c>
    </row>
    <row r="557" spans="1:3">
      <c r="A557" s="546" t="s">
        <v>5771</v>
      </c>
      <c r="B557" s="520" t="s">
        <v>5772</v>
      </c>
      <c r="C557" s="520" t="s">
        <v>230</v>
      </c>
    </row>
    <row r="558" spans="1:3">
      <c r="A558" s="550" t="s">
        <v>573</v>
      </c>
      <c r="B558" s="551" t="s">
        <v>6061</v>
      </c>
      <c r="C558" s="552" t="s">
        <v>6062</v>
      </c>
    </row>
    <row r="559" spans="1:3">
      <c r="A559" s="520" t="s">
        <v>5776</v>
      </c>
      <c r="B559" s="546" t="s">
        <v>5777</v>
      </c>
      <c r="C559" s="553" t="s">
        <v>5778</v>
      </c>
    </row>
    <row r="560" spans="1:3">
      <c r="A560" s="547" t="s">
        <v>6063</v>
      </c>
      <c r="B560" s="570">
        <v>176692200</v>
      </c>
      <c r="C560" s="549"/>
    </row>
    <row r="561" spans="1:3">
      <c r="A561" s="771" t="s">
        <v>5781</v>
      </c>
      <c r="B561" s="772"/>
      <c r="C561" s="772"/>
    </row>
    <row r="562" spans="1:3">
      <c r="A562" s="556" t="s">
        <v>5782</v>
      </c>
      <c r="B562" s="557" t="s">
        <v>3682</v>
      </c>
      <c r="C562" s="558" t="s">
        <v>3692</v>
      </c>
    </row>
    <row r="563" spans="1:3">
      <c r="A563" s="550" t="s">
        <v>5826</v>
      </c>
      <c r="B563" s="562" t="s">
        <v>6064</v>
      </c>
      <c r="C563" s="562" t="s">
        <v>6065</v>
      </c>
    </row>
    <row r="564" spans="1:3">
      <c r="A564" s="771" t="s">
        <v>5785</v>
      </c>
      <c r="B564" s="772"/>
      <c r="C564" s="772"/>
    </row>
    <row r="565" spans="1:3">
      <c r="A565" s="556" t="s">
        <v>5786</v>
      </c>
      <c r="B565" s="557" t="s">
        <v>5787</v>
      </c>
      <c r="C565" s="558" t="s">
        <v>5788</v>
      </c>
    </row>
    <row r="566" spans="1:3">
      <c r="A566" s="601" t="s">
        <v>6066</v>
      </c>
      <c r="B566" s="601">
        <v>2</v>
      </c>
      <c r="C566" s="601">
        <v>10</v>
      </c>
    </row>
    <row r="567" spans="1:3">
      <c r="A567" s="770" t="s">
        <v>5790</v>
      </c>
      <c r="B567" s="770"/>
      <c r="C567" s="770"/>
    </row>
    <row r="568" spans="1:3">
      <c r="A568" s="539" t="s">
        <v>5791</v>
      </c>
      <c r="B568" s="539" t="s">
        <v>5792</v>
      </c>
      <c r="C568" s="539" t="s">
        <v>5793</v>
      </c>
    </row>
    <row r="569" spans="1:3">
      <c r="A569" s="540" t="s">
        <v>3677</v>
      </c>
      <c r="B569" s="540"/>
      <c r="C569" s="540">
        <v>371</v>
      </c>
    </row>
    <row r="570" spans="1:3">
      <c r="A570" s="540" t="s">
        <v>3696</v>
      </c>
      <c r="B570" s="540" t="s">
        <v>3688</v>
      </c>
      <c r="C570" s="540">
        <v>110</v>
      </c>
    </row>
    <row r="571" spans="1:3">
      <c r="A571" s="540" t="s">
        <v>3680</v>
      </c>
      <c r="B571" s="540" t="s">
        <v>3683</v>
      </c>
      <c r="C571" s="540">
        <v>111</v>
      </c>
    </row>
    <row r="572" spans="1:3">
      <c r="A572" s="540" t="s">
        <v>3691</v>
      </c>
      <c r="B572" s="540" t="s">
        <v>3695</v>
      </c>
      <c r="C572" s="540">
        <v>156</v>
      </c>
    </row>
    <row r="574" spans="1:3">
      <c r="A574" s="542" t="s">
        <v>5762</v>
      </c>
      <c r="B574" s="520" t="s">
        <v>5763</v>
      </c>
      <c r="C574" s="520" t="s">
        <v>5764</v>
      </c>
    </row>
    <row r="575" spans="1:3">
      <c r="A575" s="543" t="s">
        <v>4295</v>
      </c>
      <c r="B575" s="544" t="s">
        <v>6067</v>
      </c>
      <c r="C575" s="545">
        <v>247</v>
      </c>
    </row>
    <row r="576" spans="1:3">
      <c r="A576" s="546" t="s">
        <v>5766</v>
      </c>
      <c r="B576" s="520" t="s">
        <v>5767</v>
      </c>
      <c r="C576" s="520" t="s">
        <v>5768</v>
      </c>
    </row>
    <row r="577" spans="1:3">
      <c r="A577" s="547" t="s">
        <v>6068</v>
      </c>
      <c r="B577" s="548" t="s">
        <v>6069</v>
      </c>
      <c r="C577" s="549">
        <v>26</v>
      </c>
    </row>
    <row r="578" spans="1:3">
      <c r="A578" s="546" t="s">
        <v>5771</v>
      </c>
      <c r="B578" s="520" t="s">
        <v>5772</v>
      </c>
      <c r="C578" s="520" t="s">
        <v>230</v>
      </c>
    </row>
    <row r="579" spans="1:3">
      <c r="A579" s="550" t="s">
        <v>580</v>
      </c>
      <c r="B579" s="551" t="s">
        <v>6070</v>
      </c>
      <c r="C579" s="552" t="s">
        <v>5801</v>
      </c>
    </row>
    <row r="580" spans="1:3">
      <c r="A580" s="520" t="s">
        <v>5776</v>
      </c>
      <c r="B580" s="546" t="s">
        <v>5777</v>
      </c>
      <c r="C580" s="553" t="s">
        <v>5778</v>
      </c>
    </row>
    <row r="581" spans="1:3">
      <c r="A581" s="547" t="s">
        <v>6071</v>
      </c>
      <c r="B581" s="570">
        <v>58660635</v>
      </c>
      <c r="C581" s="651">
        <v>0.27</v>
      </c>
    </row>
    <row r="582" spans="1:3">
      <c r="A582" s="771" t="s">
        <v>5781</v>
      </c>
      <c r="B582" s="772"/>
      <c r="C582" s="772"/>
    </row>
    <row r="583" spans="1:3">
      <c r="A583" s="556" t="s">
        <v>5782</v>
      </c>
      <c r="B583" s="557" t="s">
        <v>3682</v>
      </c>
      <c r="C583" s="558" t="s">
        <v>3692</v>
      </c>
    </row>
    <row r="584" spans="1:3">
      <c r="A584" s="550" t="s">
        <v>6072</v>
      </c>
      <c r="B584" s="567"/>
      <c r="C584" s="552" t="s">
        <v>6073</v>
      </c>
    </row>
    <row r="585" spans="1:3">
      <c r="A585" s="771" t="s">
        <v>5785</v>
      </c>
      <c r="B585" s="772"/>
      <c r="C585" s="772"/>
    </row>
    <row r="586" spans="1:3">
      <c r="A586" s="556" t="s">
        <v>5786</v>
      </c>
      <c r="B586" s="557" t="s">
        <v>5787</v>
      </c>
      <c r="C586" s="558" t="s">
        <v>5788</v>
      </c>
    </row>
    <row r="587" spans="1:3">
      <c r="A587" s="569" t="s">
        <v>6026</v>
      </c>
      <c r="B587" s="569">
        <v>1</v>
      </c>
      <c r="C587" s="569">
        <v>4</v>
      </c>
    </row>
    <row r="588" spans="1:3">
      <c r="A588" s="770" t="s">
        <v>5790</v>
      </c>
      <c r="B588" s="770"/>
      <c r="C588" s="770"/>
    </row>
    <row r="589" spans="1:3">
      <c r="A589" s="539" t="s">
        <v>5791</v>
      </c>
      <c r="B589" s="539" t="s">
        <v>5792</v>
      </c>
      <c r="C589" s="539" t="s">
        <v>5793</v>
      </c>
    </row>
    <row r="590" spans="1:3">
      <c r="A590" s="540" t="s">
        <v>3677</v>
      </c>
      <c r="B590" s="540" t="s">
        <v>3695</v>
      </c>
      <c r="C590" s="540">
        <v>54</v>
      </c>
    </row>
    <row r="591" spans="1:3">
      <c r="A591" s="540" t="s">
        <v>3677</v>
      </c>
      <c r="B591" s="540" t="s">
        <v>6074</v>
      </c>
      <c r="C591" s="540">
        <v>76</v>
      </c>
    </row>
    <row r="592" spans="1:3">
      <c r="A592" s="540" t="s">
        <v>3696</v>
      </c>
      <c r="B592" s="540"/>
      <c r="C592" s="540"/>
    </row>
    <row r="593" spans="1:3">
      <c r="A593" s="540" t="s">
        <v>3680</v>
      </c>
      <c r="B593" s="540" t="s">
        <v>3683</v>
      </c>
      <c r="C593" s="540">
        <v>61</v>
      </c>
    </row>
    <row r="595" spans="1:3">
      <c r="A595" s="542" t="s">
        <v>5762</v>
      </c>
      <c r="B595" s="520" t="s">
        <v>5763</v>
      </c>
      <c r="C595" s="520" t="s">
        <v>5764</v>
      </c>
    </row>
    <row r="596" spans="1:3">
      <c r="A596" s="543" t="s">
        <v>200</v>
      </c>
      <c r="B596" s="544" t="s">
        <v>6075</v>
      </c>
      <c r="C596" s="545">
        <v>539</v>
      </c>
    </row>
    <row r="597" spans="1:3">
      <c r="A597" s="546" t="s">
        <v>5766</v>
      </c>
      <c r="B597" s="520" t="s">
        <v>5767</v>
      </c>
      <c r="C597" s="520" t="s">
        <v>5768</v>
      </c>
    </row>
    <row r="598" spans="1:3">
      <c r="A598" s="547" t="s">
        <v>6076</v>
      </c>
      <c r="B598" s="548" t="s">
        <v>6077</v>
      </c>
      <c r="C598" s="549">
        <v>105</v>
      </c>
    </row>
    <row r="599" spans="1:3">
      <c r="A599" s="546" t="s">
        <v>5771</v>
      </c>
      <c r="B599" s="520" t="s">
        <v>5772</v>
      </c>
      <c r="C599" s="520" t="s">
        <v>230</v>
      </c>
    </row>
    <row r="600" spans="1:3">
      <c r="A600" s="550" t="s">
        <v>580</v>
      </c>
      <c r="B600" s="551" t="s">
        <v>6078</v>
      </c>
      <c r="C600" s="552" t="s">
        <v>3847</v>
      </c>
    </row>
    <row r="601" spans="1:3">
      <c r="A601" s="520" t="s">
        <v>5776</v>
      </c>
      <c r="B601" s="546" t="s">
        <v>5777</v>
      </c>
      <c r="C601" s="553" t="s">
        <v>5778</v>
      </c>
    </row>
    <row r="602" spans="1:3">
      <c r="A602" s="547" t="s">
        <v>6079</v>
      </c>
      <c r="B602" s="594">
        <v>182700733</v>
      </c>
      <c r="C602" s="590">
        <v>0.41</v>
      </c>
    </row>
    <row r="603" spans="1:3">
      <c r="A603" s="771" t="s">
        <v>5781</v>
      </c>
      <c r="B603" s="772"/>
      <c r="C603" s="772"/>
    </row>
    <row r="604" spans="1:3">
      <c r="A604" s="556" t="s">
        <v>5782</v>
      </c>
      <c r="B604" s="557" t="s">
        <v>3682</v>
      </c>
      <c r="C604" s="558" t="s">
        <v>3692</v>
      </c>
    </row>
    <row r="605" spans="1:3">
      <c r="A605" s="646" t="s">
        <v>5826</v>
      </c>
      <c r="B605" s="568">
        <v>40</v>
      </c>
      <c r="C605" s="568">
        <v>48</v>
      </c>
    </row>
    <row r="606" spans="1:3">
      <c r="A606" s="771" t="s">
        <v>5785</v>
      </c>
      <c r="B606" s="772"/>
      <c r="C606" s="772"/>
    </row>
    <row r="607" spans="1:3">
      <c r="A607" s="556" t="s">
        <v>5786</v>
      </c>
      <c r="B607" s="557" t="s">
        <v>5787</v>
      </c>
      <c r="C607" s="558" t="s">
        <v>5788</v>
      </c>
    </row>
    <row r="608" spans="1:3">
      <c r="A608" s="562" t="s">
        <v>5894</v>
      </c>
      <c r="B608" s="568" t="s">
        <v>6080</v>
      </c>
      <c r="C608" s="568">
        <v>6</v>
      </c>
    </row>
    <row r="609" spans="1:3">
      <c r="A609" s="770" t="s">
        <v>5790</v>
      </c>
      <c r="B609" s="770"/>
      <c r="C609" s="770"/>
    </row>
    <row r="610" spans="1:3">
      <c r="A610" s="539" t="s">
        <v>5791</v>
      </c>
      <c r="B610" s="539" t="s">
        <v>5792</v>
      </c>
      <c r="C610" s="539" t="s">
        <v>5793</v>
      </c>
    </row>
    <row r="611" spans="1:3">
      <c r="A611" s="540" t="s">
        <v>3696</v>
      </c>
      <c r="B611" s="540" t="s">
        <v>3688</v>
      </c>
      <c r="C611" s="540">
        <v>139</v>
      </c>
    </row>
    <row r="612" spans="1:3">
      <c r="A612" s="540" t="s">
        <v>3680</v>
      </c>
      <c r="B612" s="540" t="s">
        <v>3683</v>
      </c>
      <c r="C612" s="540">
        <v>121</v>
      </c>
    </row>
    <row r="613" spans="1:3">
      <c r="A613" s="540" t="s">
        <v>3691</v>
      </c>
      <c r="B613" s="540" t="s">
        <v>3686</v>
      </c>
      <c r="C613" s="540">
        <v>71</v>
      </c>
    </row>
    <row r="615" spans="1:3">
      <c r="A615" s="542" t="s">
        <v>5762</v>
      </c>
      <c r="B615" s="610" t="s">
        <v>5763</v>
      </c>
      <c r="C615" s="610" t="s">
        <v>5764</v>
      </c>
    </row>
    <row r="616" spans="1:3">
      <c r="A616" s="543" t="s">
        <v>4310</v>
      </c>
      <c r="B616" s="604" t="s">
        <v>6081</v>
      </c>
      <c r="C616" s="605">
        <v>110</v>
      </c>
    </row>
    <row r="617" spans="1:3">
      <c r="A617" s="609" t="s">
        <v>5766</v>
      </c>
      <c r="B617" s="610" t="s">
        <v>5767</v>
      </c>
      <c r="C617" s="610" t="s">
        <v>5768</v>
      </c>
    </row>
    <row r="618" spans="1:3">
      <c r="A618" s="606" t="s">
        <v>6082</v>
      </c>
      <c r="B618" s="607" t="s">
        <v>6083</v>
      </c>
      <c r="C618" s="652">
        <v>14</v>
      </c>
    </row>
    <row r="619" spans="1:3">
      <c r="A619" s="609" t="s">
        <v>5771</v>
      </c>
      <c r="B619" s="610" t="s">
        <v>5772</v>
      </c>
      <c r="C619" s="610" t="s">
        <v>230</v>
      </c>
    </row>
    <row r="620" spans="1:3">
      <c r="A620" s="559" t="s">
        <v>576</v>
      </c>
      <c r="B620" s="611" t="s">
        <v>6084</v>
      </c>
      <c r="C620" s="612" t="s">
        <v>6085</v>
      </c>
    </row>
    <row r="621" spans="1:3">
      <c r="A621" s="610" t="s">
        <v>5776</v>
      </c>
      <c r="B621" s="609" t="s">
        <v>5777</v>
      </c>
      <c r="C621" s="613" t="s">
        <v>5778</v>
      </c>
    </row>
    <row r="622" spans="1:3">
      <c r="A622" s="606" t="s">
        <v>6086</v>
      </c>
      <c r="B622" s="653">
        <v>33374513</v>
      </c>
      <c r="C622" s="654">
        <v>0.3</v>
      </c>
    </row>
    <row r="623" spans="1:3">
      <c r="A623" s="771" t="s">
        <v>5781</v>
      </c>
      <c r="B623" s="772"/>
      <c r="C623" s="772"/>
    </row>
    <row r="624" spans="1:3">
      <c r="A624" s="556" t="s">
        <v>5782</v>
      </c>
      <c r="B624" s="557" t="s">
        <v>3682</v>
      </c>
      <c r="C624" s="558" t="s">
        <v>3692</v>
      </c>
    </row>
    <row r="625" spans="1:3" ht="25.5">
      <c r="A625" s="559" t="s">
        <v>6087</v>
      </c>
      <c r="B625" s="616" t="s">
        <v>6088</v>
      </c>
      <c r="C625" s="612" t="s">
        <v>6089</v>
      </c>
    </row>
    <row r="626" spans="1:3">
      <c r="A626" s="771" t="s">
        <v>5785</v>
      </c>
      <c r="B626" s="772"/>
      <c r="C626" s="772"/>
    </row>
    <row r="627" spans="1:3">
      <c r="A627" s="556" t="s">
        <v>5786</v>
      </c>
      <c r="B627" s="557" t="s">
        <v>5787</v>
      </c>
      <c r="C627" s="558" t="s">
        <v>5788</v>
      </c>
    </row>
    <row r="628" spans="1:3">
      <c r="A628" s="562" t="s">
        <v>6090</v>
      </c>
      <c r="B628" s="616">
        <v>0.5</v>
      </c>
      <c r="C628" s="612">
        <v>1.5</v>
      </c>
    </row>
    <row r="629" spans="1:3">
      <c r="A629" s="770" t="s">
        <v>5790</v>
      </c>
      <c r="B629" s="770"/>
      <c r="C629" s="770"/>
    </row>
    <row r="630" spans="1:3">
      <c r="A630" s="539" t="s">
        <v>5791</v>
      </c>
      <c r="B630" s="539" t="s">
        <v>5792</v>
      </c>
      <c r="C630" s="539" t="s">
        <v>5793</v>
      </c>
    </row>
    <row r="631" spans="1:3">
      <c r="A631" s="540" t="s">
        <v>3696</v>
      </c>
      <c r="B631" s="540" t="s">
        <v>6091</v>
      </c>
      <c r="C631" s="618">
        <v>29</v>
      </c>
    </row>
    <row r="632" spans="1:3">
      <c r="A632" s="540" t="s">
        <v>3694</v>
      </c>
      <c r="B632" s="540" t="s">
        <v>6092</v>
      </c>
      <c r="C632" s="618" t="s">
        <v>6093</v>
      </c>
    </row>
    <row r="635" spans="1:3">
      <c r="A635" s="542" t="s">
        <v>5762</v>
      </c>
      <c r="B635" s="520" t="s">
        <v>5763</v>
      </c>
      <c r="C635" s="520" t="s">
        <v>5764</v>
      </c>
    </row>
    <row r="636" spans="1:3">
      <c r="A636" s="543" t="s">
        <v>203</v>
      </c>
      <c r="B636" s="544" t="s">
        <v>6094</v>
      </c>
      <c r="C636" s="545">
        <v>103</v>
      </c>
    </row>
    <row r="637" spans="1:3">
      <c r="A637" s="546" t="s">
        <v>5766</v>
      </c>
      <c r="B637" s="520" t="s">
        <v>5767</v>
      </c>
      <c r="C637" s="520" t="s">
        <v>5768</v>
      </c>
    </row>
    <row r="638" spans="1:3">
      <c r="A638" s="547" t="s">
        <v>6095</v>
      </c>
      <c r="B638" s="548" t="s">
        <v>6096</v>
      </c>
      <c r="C638" s="549">
        <v>47</v>
      </c>
    </row>
    <row r="639" spans="1:3">
      <c r="A639" s="546" t="s">
        <v>5771</v>
      </c>
      <c r="B639" s="520" t="s">
        <v>5772</v>
      </c>
      <c r="C639" s="520" t="s">
        <v>230</v>
      </c>
    </row>
    <row r="640" spans="1:3">
      <c r="A640" s="550" t="s">
        <v>597</v>
      </c>
      <c r="B640" s="551" t="s">
        <v>218</v>
      </c>
      <c r="C640" s="552" t="s">
        <v>5801</v>
      </c>
    </row>
    <row r="641" spans="1:3">
      <c r="A641" s="520" t="s">
        <v>5776</v>
      </c>
      <c r="B641" s="546" t="s">
        <v>5777</v>
      </c>
      <c r="C641" s="553" t="s">
        <v>5778</v>
      </c>
    </row>
    <row r="642" spans="1:3">
      <c r="A642" s="547" t="s">
        <v>6097</v>
      </c>
      <c r="B642" s="655">
        <v>48095550</v>
      </c>
      <c r="C642" s="575"/>
    </row>
    <row r="643" spans="1:3">
      <c r="A643" s="771" t="s">
        <v>5781</v>
      </c>
      <c r="B643" s="772"/>
      <c r="C643" s="772"/>
    </row>
    <row r="644" spans="1:3">
      <c r="A644" s="556" t="s">
        <v>5782</v>
      </c>
      <c r="B644" s="557" t="s">
        <v>3682</v>
      </c>
      <c r="C644" s="558" t="s">
        <v>3692</v>
      </c>
    </row>
    <row r="645" spans="1:3">
      <c r="A645" s="582" t="s">
        <v>6098</v>
      </c>
      <c r="B645" s="583" t="s">
        <v>218</v>
      </c>
      <c r="C645" s="576" t="s">
        <v>218</v>
      </c>
    </row>
    <row r="646" spans="1:3">
      <c r="A646" s="771" t="s">
        <v>5785</v>
      </c>
      <c r="B646" s="772"/>
      <c r="C646" s="772"/>
    </row>
    <row r="647" spans="1:3">
      <c r="A647" s="556" t="s">
        <v>5786</v>
      </c>
      <c r="B647" s="557" t="s">
        <v>5787</v>
      </c>
      <c r="C647" s="558" t="s">
        <v>5788</v>
      </c>
    </row>
    <row r="648" spans="1:3">
      <c r="A648" s="577" t="s">
        <v>5925</v>
      </c>
      <c r="B648" s="656">
        <v>1</v>
      </c>
      <c r="C648" s="656">
        <v>3</v>
      </c>
    </row>
    <row r="650" spans="1:3">
      <c r="A650" s="542" t="s">
        <v>5762</v>
      </c>
      <c r="B650" s="520" t="s">
        <v>5763</v>
      </c>
      <c r="C650" s="520" t="s">
        <v>5764</v>
      </c>
    </row>
    <row r="651" spans="1:3">
      <c r="A651" s="543" t="s">
        <v>3720</v>
      </c>
      <c r="B651" s="544" t="s">
        <v>6099</v>
      </c>
      <c r="C651" s="545">
        <v>1055</v>
      </c>
    </row>
    <row r="652" spans="1:3">
      <c r="A652" s="546" t="s">
        <v>5766</v>
      </c>
      <c r="B652" s="520" t="s">
        <v>5767</v>
      </c>
      <c r="C652" s="520" t="s">
        <v>5768</v>
      </c>
    </row>
    <row r="653" spans="1:3">
      <c r="A653" s="547" t="s">
        <v>6100</v>
      </c>
      <c r="B653" s="548" t="s">
        <v>6101</v>
      </c>
      <c r="C653" s="549">
        <v>219</v>
      </c>
    </row>
    <row r="654" spans="1:3">
      <c r="A654" s="546" t="s">
        <v>5771</v>
      </c>
      <c r="B654" s="520" t="s">
        <v>5772</v>
      </c>
      <c r="C654" s="520" t="s">
        <v>230</v>
      </c>
    </row>
    <row r="655" spans="1:3">
      <c r="A655" s="550" t="s">
        <v>6102</v>
      </c>
      <c r="B655" s="551" t="s">
        <v>6103</v>
      </c>
      <c r="C655" s="552" t="s">
        <v>5870</v>
      </c>
    </row>
    <row r="656" spans="1:3">
      <c r="A656" s="520" t="s">
        <v>5776</v>
      </c>
      <c r="B656" s="546" t="s">
        <v>5777</v>
      </c>
      <c r="C656" s="553" t="s">
        <v>5778</v>
      </c>
    </row>
    <row r="657" spans="1:3">
      <c r="A657" s="547" t="s">
        <v>6104</v>
      </c>
      <c r="B657" s="548" t="s">
        <v>6105</v>
      </c>
      <c r="C657" s="549"/>
    </row>
    <row r="658" spans="1:3">
      <c r="A658" s="771" t="s">
        <v>5781</v>
      </c>
      <c r="B658" s="772"/>
      <c r="C658" s="772"/>
    </row>
    <row r="659" spans="1:3">
      <c r="A659" s="556" t="s">
        <v>5782</v>
      </c>
      <c r="B659" s="557" t="s">
        <v>3682</v>
      </c>
      <c r="C659" s="558" t="s">
        <v>3692</v>
      </c>
    </row>
    <row r="660" spans="1:3">
      <c r="A660" s="550" t="s">
        <v>5826</v>
      </c>
      <c r="B660" s="568">
        <v>40</v>
      </c>
      <c r="C660" s="568">
        <v>96</v>
      </c>
    </row>
    <row r="661" spans="1:3">
      <c r="A661" s="771" t="s">
        <v>5785</v>
      </c>
      <c r="B661" s="772"/>
      <c r="C661" s="772"/>
    </row>
    <row r="662" spans="1:3">
      <c r="A662" s="556" t="s">
        <v>5786</v>
      </c>
      <c r="B662" s="557" t="s">
        <v>5787</v>
      </c>
      <c r="C662" s="558" t="s">
        <v>5788</v>
      </c>
    </row>
    <row r="663" spans="1:3">
      <c r="A663" s="562" t="s">
        <v>5894</v>
      </c>
      <c r="B663" s="567">
        <v>0</v>
      </c>
      <c r="C663" s="568">
        <v>4</v>
      </c>
    </row>
    <row r="665" spans="1:3" s="551" customFormat="1">
      <c r="A665" s="542" t="s">
        <v>5762</v>
      </c>
      <c r="B665" s="520" t="s">
        <v>5763</v>
      </c>
      <c r="C665" s="520" t="s">
        <v>5764</v>
      </c>
    </row>
    <row r="666" spans="1:3" s="551" customFormat="1">
      <c r="A666" s="543" t="s">
        <v>3859</v>
      </c>
      <c r="B666" s="544" t="s">
        <v>6106</v>
      </c>
      <c r="C666" s="545">
        <v>406</v>
      </c>
    </row>
    <row r="667" spans="1:3" s="551" customFormat="1">
      <c r="A667" s="546" t="s">
        <v>5766</v>
      </c>
      <c r="B667" s="520" t="s">
        <v>5767</v>
      </c>
      <c r="C667" s="520" t="s">
        <v>5768</v>
      </c>
    </row>
    <row r="668" spans="1:3" s="551" customFormat="1">
      <c r="A668" s="547" t="s">
        <v>6107</v>
      </c>
      <c r="B668" s="548" t="s">
        <v>6108</v>
      </c>
      <c r="C668" s="549">
        <v>41</v>
      </c>
    </row>
    <row r="669" spans="1:3" s="551" customFormat="1">
      <c r="A669" s="546" t="s">
        <v>5771</v>
      </c>
      <c r="B669" s="520" t="s">
        <v>5772</v>
      </c>
      <c r="C669" s="520" t="s">
        <v>230</v>
      </c>
    </row>
    <row r="670" spans="1:3" s="551" customFormat="1">
      <c r="A670" s="550" t="s">
        <v>6109</v>
      </c>
      <c r="B670" s="657" t="s">
        <v>6110</v>
      </c>
      <c r="C670" s="552" t="s">
        <v>6111</v>
      </c>
    </row>
    <row r="671" spans="1:3" s="551" customFormat="1">
      <c r="A671" s="520" t="s">
        <v>5776</v>
      </c>
      <c r="B671" s="546" t="s">
        <v>5777</v>
      </c>
      <c r="C671" s="553" t="s">
        <v>5778</v>
      </c>
    </row>
    <row r="672" spans="1:3" s="551" customFormat="1">
      <c r="A672" s="547" t="s">
        <v>6112</v>
      </c>
      <c r="B672" s="658">
        <v>39926225</v>
      </c>
      <c r="C672" s="549" t="s">
        <v>218</v>
      </c>
    </row>
    <row r="673" spans="1:3" s="551" customFormat="1">
      <c r="A673" s="771" t="s">
        <v>5781</v>
      </c>
      <c r="B673" s="772"/>
      <c r="C673" s="772"/>
    </row>
    <row r="674" spans="1:3" s="551" customFormat="1">
      <c r="A674" s="556" t="s">
        <v>5782</v>
      </c>
      <c r="B674" s="557" t="s">
        <v>3682</v>
      </c>
      <c r="C674" s="558" t="s">
        <v>3692</v>
      </c>
    </row>
    <row r="675" spans="1:3" s="551" customFormat="1">
      <c r="A675" s="559" t="s">
        <v>6113</v>
      </c>
      <c r="B675" s="617">
        <v>2184</v>
      </c>
      <c r="C675" s="617" t="s">
        <v>6114</v>
      </c>
    </row>
    <row r="676" spans="1:3" s="551" customFormat="1">
      <c r="A676" s="771" t="s">
        <v>5785</v>
      </c>
      <c r="B676" s="772"/>
      <c r="C676" s="772"/>
    </row>
    <row r="677" spans="1:3" s="551" customFormat="1">
      <c r="A677" s="556" t="s">
        <v>5786</v>
      </c>
      <c r="B677" s="557" t="s">
        <v>5787</v>
      </c>
      <c r="C677" s="558" t="s">
        <v>5788</v>
      </c>
    </row>
    <row r="678" spans="1:3" s="551" customFormat="1">
      <c r="A678" s="617" t="s">
        <v>5894</v>
      </c>
      <c r="B678" s="617" t="s">
        <v>6115</v>
      </c>
      <c r="C678" s="617" t="s">
        <v>5894</v>
      </c>
    </row>
    <row r="679" spans="1:3" s="551" customFormat="1" ht="18.75" customHeight="1">
      <c r="A679" s="659"/>
      <c r="B679" s="617"/>
      <c r="C679" s="617"/>
    </row>
    <row r="680" spans="1:3" s="660" customFormat="1">
      <c r="A680" s="542" t="s">
        <v>5762</v>
      </c>
      <c r="B680" s="520" t="s">
        <v>5763</v>
      </c>
      <c r="C680" s="520" t="s">
        <v>5764</v>
      </c>
    </row>
    <row r="681" spans="1:3" s="660" customFormat="1">
      <c r="A681" s="661" t="s">
        <v>205</v>
      </c>
      <c r="B681" s="662" t="s">
        <v>6116</v>
      </c>
      <c r="C681" s="545"/>
    </row>
    <row r="682" spans="1:3" s="660" customFormat="1">
      <c r="A682" s="546" t="s">
        <v>5766</v>
      </c>
      <c r="B682" s="520" t="s">
        <v>5767</v>
      </c>
      <c r="C682" s="520" t="s">
        <v>5768</v>
      </c>
    </row>
    <row r="683" spans="1:3" s="660" customFormat="1">
      <c r="A683" s="663" t="s">
        <v>6117</v>
      </c>
      <c r="B683" s="664" t="s">
        <v>6118</v>
      </c>
      <c r="C683" s="549"/>
    </row>
    <row r="684" spans="1:3" s="660" customFormat="1">
      <c r="A684" s="546" t="s">
        <v>5771</v>
      </c>
      <c r="B684" s="520" t="s">
        <v>5772</v>
      </c>
      <c r="C684" s="520" t="s">
        <v>230</v>
      </c>
    </row>
    <row r="685" spans="1:3" s="660" customFormat="1">
      <c r="A685" s="663" t="s">
        <v>6119</v>
      </c>
      <c r="B685" s="665" t="s">
        <v>6120</v>
      </c>
      <c r="C685" s="666" t="s">
        <v>5801</v>
      </c>
    </row>
    <row r="686" spans="1:3" s="660" customFormat="1">
      <c r="A686" s="520" t="s">
        <v>5776</v>
      </c>
      <c r="B686" s="546" t="s">
        <v>5777</v>
      </c>
      <c r="C686" s="553" t="s">
        <v>5778</v>
      </c>
    </row>
    <row r="687" spans="1:3" s="660" customFormat="1">
      <c r="A687" s="667" t="s">
        <v>6121</v>
      </c>
      <c r="B687" s="548"/>
      <c r="C687" s="549"/>
    </row>
    <row r="688" spans="1:3" s="660" customFormat="1">
      <c r="A688" s="771" t="s">
        <v>5781</v>
      </c>
      <c r="B688" s="772"/>
      <c r="C688" s="772"/>
    </row>
    <row r="689" spans="1:3" s="660" customFormat="1">
      <c r="A689" s="556" t="s">
        <v>5782</v>
      </c>
      <c r="B689" s="557" t="s">
        <v>3682</v>
      </c>
      <c r="C689" s="558" t="s">
        <v>3692</v>
      </c>
    </row>
    <row r="690" spans="1:3" s="660" customFormat="1">
      <c r="A690" s="668">
        <v>40</v>
      </c>
      <c r="B690" s="668" t="s">
        <v>218</v>
      </c>
      <c r="C690" s="668">
        <v>48</v>
      </c>
    </row>
    <row r="691" spans="1:3" s="660" customFormat="1">
      <c r="A691" s="771" t="s">
        <v>5785</v>
      </c>
      <c r="B691" s="772"/>
      <c r="C691" s="772"/>
    </row>
    <row r="692" spans="1:3" s="660" customFormat="1">
      <c r="A692" s="556" t="s">
        <v>5786</v>
      </c>
      <c r="B692" s="557" t="s">
        <v>5787</v>
      </c>
      <c r="C692" s="558" t="s">
        <v>5788</v>
      </c>
    </row>
    <row r="693" spans="1:3" s="660" customFormat="1">
      <c r="A693" s="668" t="s">
        <v>6122</v>
      </c>
      <c r="B693" s="668" t="s">
        <v>6123</v>
      </c>
      <c r="C693" s="669">
        <v>10</v>
      </c>
    </row>
    <row r="695" spans="1:3" s="551" customFormat="1">
      <c r="A695" s="542" t="s">
        <v>5762</v>
      </c>
      <c r="B695" s="520" t="s">
        <v>5763</v>
      </c>
      <c r="C695" s="520" t="s">
        <v>5764</v>
      </c>
    </row>
    <row r="696" spans="1:3" s="551" customFormat="1">
      <c r="A696" s="543" t="s">
        <v>4242</v>
      </c>
      <c r="B696" s="544" t="s">
        <v>6124</v>
      </c>
      <c r="C696" s="545">
        <v>145</v>
      </c>
    </row>
    <row r="697" spans="1:3" s="551" customFormat="1">
      <c r="A697" s="546" t="s">
        <v>5766</v>
      </c>
      <c r="B697" s="520" t="s">
        <v>5767</v>
      </c>
      <c r="C697" s="520" t="s">
        <v>5768</v>
      </c>
    </row>
    <row r="698" spans="1:3" s="551" customFormat="1">
      <c r="A698" s="547" t="s">
        <v>6125</v>
      </c>
      <c r="B698" s="548" t="s">
        <v>6126</v>
      </c>
      <c r="C698" s="549">
        <v>36</v>
      </c>
    </row>
    <row r="699" spans="1:3" s="551" customFormat="1">
      <c r="A699" s="546" t="s">
        <v>5771</v>
      </c>
      <c r="B699" s="520" t="s">
        <v>5772</v>
      </c>
      <c r="C699" s="520" t="s">
        <v>230</v>
      </c>
    </row>
    <row r="700" spans="1:3" s="551" customFormat="1">
      <c r="A700" s="550" t="s">
        <v>481</v>
      </c>
      <c r="C700" s="552" t="s">
        <v>5850</v>
      </c>
    </row>
    <row r="702" spans="1:3" s="551" customFormat="1">
      <c r="A702" s="542" t="s">
        <v>5762</v>
      </c>
      <c r="B702" s="520" t="s">
        <v>5763</v>
      </c>
      <c r="C702" s="520" t="s">
        <v>5764</v>
      </c>
    </row>
    <row r="703" spans="1:3" s="551" customFormat="1">
      <c r="A703" s="670" t="s">
        <v>4233</v>
      </c>
      <c r="B703" s="544" t="s">
        <v>6127</v>
      </c>
      <c r="C703" s="671">
        <v>706</v>
      </c>
    </row>
    <row r="704" spans="1:3" s="551" customFormat="1">
      <c r="A704" s="546" t="s">
        <v>5766</v>
      </c>
      <c r="B704" s="520" t="s">
        <v>5767</v>
      </c>
      <c r="C704" s="520" t="s">
        <v>5768</v>
      </c>
    </row>
    <row r="705" spans="1:3" s="551" customFormat="1">
      <c r="A705" s="547" t="s">
        <v>6128</v>
      </c>
      <c r="B705" s="548" t="s">
        <v>6129</v>
      </c>
      <c r="C705" s="575">
        <v>97</v>
      </c>
    </row>
    <row r="706" spans="1:3" s="551" customFormat="1">
      <c r="A706" s="546" t="s">
        <v>5771</v>
      </c>
      <c r="B706" s="520" t="s">
        <v>5772</v>
      </c>
      <c r="C706" s="520" t="s">
        <v>230</v>
      </c>
    </row>
    <row r="707" spans="1:3" s="551" customFormat="1">
      <c r="A707" s="550" t="s">
        <v>6130</v>
      </c>
      <c r="B707" s="551" t="s">
        <v>6131</v>
      </c>
      <c r="C707" s="552" t="s">
        <v>6062</v>
      </c>
    </row>
    <row r="708" spans="1:3" s="551" customFormat="1">
      <c r="A708" s="520" t="s">
        <v>5776</v>
      </c>
      <c r="B708" s="546" t="s">
        <v>5777</v>
      </c>
      <c r="C708" s="553" t="s">
        <v>5778</v>
      </c>
    </row>
    <row r="709" spans="1:3" s="551" customFormat="1">
      <c r="A709" s="547" t="s">
        <v>6132</v>
      </c>
      <c r="B709" s="575">
        <v>234412773</v>
      </c>
      <c r="C709" s="672"/>
    </row>
    <row r="710" spans="1:3" s="551" customFormat="1">
      <c r="A710" s="771" t="s">
        <v>5781</v>
      </c>
      <c r="B710" s="772"/>
      <c r="C710" s="772"/>
    </row>
    <row r="711" spans="1:3" s="551" customFormat="1">
      <c r="A711" s="556" t="s">
        <v>5782</v>
      </c>
      <c r="B711" s="557" t="s">
        <v>3682</v>
      </c>
      <c r="C711" s="558" t="s">
        <v>3692</v>
      </c>
    </row>
    <row r="712" spans="1:3" s="551" customFormat="1">
      <c r="A712" s="550" t="s">
        <v>5826</v>
      </c>
      <c r="B712" s="550" t="s">
        <v>5826</v>
      </c>
      <c r="C712" s="552" t="s">
        <v>218</v>
      </c>
    </row>
    <row r="713" spans="1:3" s="551" customFormat="1">
      <c r="A713" s="771" t="s">
        <v>5785</v>
      </c>
      <c r="B713" s="772"/>
      <c r="C713" s="772"/>
    </row>
    <row r="714" spans="1:3" s="551" customFormat="1">
      <c r="A714" s="556" t="s">
        <v>5786</v>
      </c>
      <c r="B714" s="557" t="s">
        <v>5787</v>
      </c>
      <c r="C714" s="558" t="s">
        <v>5788</v>
      </c>
    </row>
    <row r="715" spans="1:3" s="551" customFormat="1" ht="27" customHeight="1">
      <c r="A715" s="562" t="s">
        <v>3471</v>
      </c>
      <c r="B715" s="567" t="s">
        <v>6133</v>
      </c>
      <c r="C715" s="562" t="s">
        <v>5500</v>
      </c>
    </row>
    <row r="716" spans="1:3" s="1" customFormat="1">
      <c r="A716" s="770" t="s">
        <v>5790</v>
      </c>
      <c r="B716" s="770"/>
      <c r="C716" s="770"/>
    </row>
    <row r="717" spans="1:3" s="1" customFormat="1">
      <c r="A717" s="539" t="s">
        <v>5791</v>
      </c>
      <c r="B717" s="539" t="s">
        <v>5792</v>
      </c>
      <c r="C717" s="539" t="s">
        <v>5793</v>
      </c>
    </row>
    <row r="718" spans="1:3" s="1" customFormat="1">
      <c r="A718" s="540" t="s">
        <v>3677</v>
      </c>
      <c r="B718" s="540" t="s">
        <v>6134</v>
      </c>
      <c r="C718" s="585">
        <v>337</v>
      </c>
    </row>
    <row r="719" spans="1:3" s="1" customFormat="1">
      <c r="A719" s="540" t="s">
        <v>3696</v>
      </c>
      <c r="B719" s="540" t="s">
        <v>6135</v>
      </c>
      <c r="C719" s="585">
        <v>164</v>
      </c>
    </row>
    <row r="721" spans="1:3" s="551" customFormat="1">
      <c r="A721" s="542" t="s">
        <v>5762</v>
      </c>
      <c r="B721" s="520" t="s">
        <v>5763</v>
      </c>
      <c r="C721" s="520" t="s">
        <v>5764</v>
      </c>
    </row>
    <row r="722" spans="1:3" s="551" customFormat="1">
      <c r="A722" s="543" t="s">
        <v>4256</v>
      </c>
      <c r="B722" s="544" t="s">
        <v>6136</v>
      </c>
      <c r="C722" s="545">
        <v>342</v>
      </c>
    </row>
    <row r="723" spans="1:3" s="551" customFormat="1">
      <c r="A723" s="546" t="s">
        <v>5766</v>
      </c>
      <c r="B723" s="520" t="s">
        <v>5767</v>
      </c>
      <c r="C723" s="520" t="s">
        <v>5768</v>
      </c>
    </row>
    <row r="724" spans="1:3" s="551" customFormat="1">
      <c r="A724" s="547" t="s">
        <v>6137</v>
      </c>
      <c r="B724" s="548" t="s">
        <v>6138</v>
      </c>
      <c r="C724" s="549">
        <v>40</v>
      </c>
    </row>
    <row r="725" spans="1:3" s="551" customFormat="1">
      <c r="A725" s="546" t="s">
        <v>5771</v>
      </c>
      <c r="B725" s="520" t="s">
        <v>5772</v>
      </c>
      <c r="C725" s="520" t="s">
        <v>230</v>
      </c>
    </row>
    <row r="726" spans="1:3" s="551" customFormat="1">
      <c r="A726" s="550" t="s">
        <v>10</v>
      </c>
      <c r="B726" s="551" t="s">
        <v>6139</v>
      </c>
      <c r="C726" s="552" t="s">
        <v>6140</v>
      </c>
    </row>
    <row r="727" spans="1:3" s="551" customFormat="1">
      <c r="A727" s="520" t="s">
        <v>5776</v>
      </c>
      <c r="B727" s="546" t="s">
        <v>5777</v>
      </c>
      <c r="C727" s="553" t="s">
        <v>5778</v>
      </c>
    </row>
    <row r="728" spans="1:3" s="551" customFormat="1">
      <c r="A728" s="547" t="s">
        <v>6141</v>
      </c>
      <c r="B728" s="548"/>
      <c r="C728" s="651">
        <v>0.5</v>
      </c>
    </row>
    <row r="729" spans="1:3" s="551" customFormat="1">
      <c r="A729" s="771" t="s">
        <v>5781</v>
      </c>
      <c r="B729" s="772"/>
      <c r="C729" s="772"/>
    </row>
    <row r="730" spans="1:3" s="551" customFormat="1">
      <c r="A730" s="556" t="s">
        <v>5782</v>
      </c>
      <c r="B730" s="557" t="s">
        <v>3682</v>
      </c>
      <c r="C730" s="558" t="s">
        <v>3692</v>
      </c>
    </row>
    <row r="731" spans="1:3" s="551" customFormat="1" ht="25.5">
      <c r="A731" s="550" t="s">
        <v>6142</v>
      </c>
      <c r="B731" s="567" t="s">
        <v>6143</v>
      </c>
      <c r="C731" s="552" t="s">
        <v>6144</v>
      </c>
    </row>
    <row r="732" spans="1:3" s="551" customFormat="1">
      <c r="A732" s="771" t="s">
        <v>5785</v>
      </c>
      <c r="B732" s="772"/>
      <c r="C732" s="772"/>
    </row>
    <row r="733" spans="1:3" s="551" customFormat="1">
      <c r="A733" s="556" t="s">
        <v>5786</v>
      </c>
      <c r="B733" s="557" t="s">
        <v>5787</v>
      </c>
      <c r="C733" s="558" t="s">
        <v>5788</v>
      </c>
    </row>
    <row r="734" spans="1:3" s="551" customFormat="1" ht="27" customHeight="1">
      <c r="A734" s="562" t="s">
        <v>6017</v>
      </c>
      <c r="B734" s="567">
        <v>2</v>
      </c>
      <c r="C734" s="601">
        <v>3</v>
      </c>
    </row>
    <row r="735" spans="1:3" s="1" customFormat="1">
      <c r="A735" s="770" t="s">
        <v>5790</v>
      </c>
      <c r="B735" s="770"/>
      <c r="C735" s="770"/>
    </row>
    <row r="736" spans="1:3" s="1" customFormat="1">
      <c r="A736" s="539" t="s">
        <v>5791</v>
      </c>
      <c r="B736" s="539" t="s">
        <v>5792</v>
      </c>
      <c r="C736" s="539" t="s">
        <v>5793</v>
      </c>
    </row>
    <row r="737" spans="1:3" s="1" customFormat="1">
      <c r="A737" s="540" t="s">
        <v>3677</v>
      </c>
      <c r="B737" s="540" t="s">
        <v>218</v>
      </c>
      <c r="C737" s="540">
        <v>176</v>
      </c>
    </row>
    <row r="738" spans="1:3" s="1" customFormat="1">
      <c r="A738" s="540" t="s">
        <v>3696</v>
      </c>
      <c r="B738" s="540" t="s">
        <v>6145</v>
      </c>
      <c r="C738" s="540">
        <v>52</v>
      </c>
    </row>
    <row r="739" spans="1:3" s="1" customFormat="1">
      <c r="A739" s="540" t="s">
        <v>3680</v>
      </c>
      <c r="B739" s="540" t="s">
        <v>6146</v>
      </c>
      <c r="C739" s="540">
        <v>29</v>
      </c>
    </row>
    <row r="740" spans="1:3" s="1" customFormat="1">
      <c r="A740" s="540" t="s">
        <v>3694</v>
      </c>
      <c r="B740" s="540" t="s">
        <v>218</v>
      </c>
      <c r="C740" s="540">
        <v>20</v>
      </c>
    </row>
    <row r="741" spans="1:3" s="1" customFormat="1">
      <c r="A741" s="540" t="s">
        <v>6147</v>
      </c>
      <c r="B741" s="540" t="s">
        <v>6148</v>
      </c>
      <c r="C741" s="540">
        <v>98</v>
      </c>
    </row>
    <row r="743" spans="1:3">
      <c r="A743" s="542" t="s">
        <v>5762</v>
      </c>
      <c r="B743" s="520" t="s">
        <v>5763</v>
      </c>
      <c r="C743" s="520" t="s">
        <v>5764</v>
      </c>
    </row>
    <row r="744" spans="1:3">
      <c r="A744" s="543" t="s">
        <v>2173</v>
      </c>
      <c r="B744" s="544" t="s">
        <v>6149</v>
      </c>
      <c r="C744" s="545">
        <v>60</v>
      </c>
    </row>
    <row r="745" spans="1:3">
      <c r="A745" s="546" t="s">
        <v>5766</v>
      </c>
      <c r="B745" s="520" t="s">
        <v>5767</v>
      </c>
      <c r="C745" s="520" t="s">
        <v>5768</v>
      </c>
    </row>
    <row r="746" spans="1:3">
      <c r="A746" s="547" t="s">
        <v>6150</v>
      </c>
      <c r="B746" s="548" t="s">
        <v>6151</v>
      </c>
      <c r="C746" s="549">
        <v>0</v>
      </c>
    </row>
    <row r="747" spans="1:3">
      <c r="A747" s="546" t="s">
        <v>5771</v>
      </c>
      <c r="B747" s="520" t="s">
        <v>5772</v>
      </c>
      <c r="C747" s="520" t="s">
        <v>230</v>
      </c>
    </row>
    <row r="748" spans="1:3">
      <c r="A748" s="550" t="s">
        <v>6152</v>
      </c>
      <c r="B748" s="551" t="s">
        <v>6153</v>
      </c>
      <c r="C748" s="552" t="s">
        <v>6140</v>
      </c>
    </row>
    <row r="749" spans="1:3">
      <c r="A749" s="520" t="s">
        <v>5776</v>
      </c>
      <c r="B749" s="546" t="s">
        <v>5777</v>
      </c>
      <c r="C749" s="553" t="s">
        <v>5778</v>
      </c>
    </row>
    <row r="750" spans="1:3">
      <c r="A750" s="547" t="s">
        <v>6154</v>
      </c>
      <c r="B750" s="645">
        <v>192373</v>
      </c>
      <c r="C750" s="549"/>
    </row>
    <row r="751" spans="1:3">
      <c r="A751" s="771" t="s">
        <v>5781</v>
      </c>
      <c r="B751" s="772"/>
      <c r="C751" s="772"/>
    </row>
    <row r="752" spans="1:3">
      <c r="A752" s="556" t="s">
        <v>5782</v>
      </c>
      <c r="B752" s="557" t="s">
        <v>3682</v>
      </c>
      <c r="C752" s="558" t="s">
        <v>3692</v>
      </c>
    </row>
    <row r="753" spans="1:3">
      <c r="A753" s="550" t="s">
        <v>6155</v>
      </c>
      <c r="B753" s="567" t="s">
        <v>6156</v>
      </c>
      <c r="C753" s="552" t="s">
        <v>218</v>
      </c>
    </row>
    <row r="754" spans="1:3">
      <c r="A754" s="771" t="s">
        <v>5785</v>
      </c>
      <c r="B754" s="772"/>
      <c r="C754" s="772"/>
    </row>
    <row r="755" spans="1:3">
      <c r="A755" s="556" t="s">
        <v>5786</v>
      </c>
      <c r="B755" s="557" t="s">
        <v>5787</v>
      </c>
      <c r="C755" s="558" t="s">
        <v>5788</v>
      </c>
    </row>
    <row r="756" spans="1:3">
      <c r="A756" s="562" t="s">
        <v>6157</v>
      </c>
      <c r="B756" s="567" t="s">
        <v>6155</v>
      </c>
      <c r="C756" s="552"/>
    </row>
    <row r="757" spans="1:3">
      <c r="A757" s="770" t="s">
        <v>5790</v>
      </c>
      <c r="B757" s="770"/>
      <c r="C757" s="770"/>
    </row>
    <row r="758" spans="1:3">
      <c r="A758" s="539" t="s">
        <v>5791</v>
      </c>
      <c r="B758" s="539" t="s">
        <v>5792</v>
      </c>
      <c r="C758" s="539" t="s">
        <v>5793</v>
      </c>
    </row>
    <row r="759" spans="1:3">
      <c r="A759" s="540" t="s">
        <v>3677</v>
      </c>
      <c r="B759" s="540" t="s">
        <v>218</v>
      </c>
      <c r="C759" s="540">
        <v>58</v>
      </c>
    </row>
    <row r="760" spans="1:3">
      <c r="A760" s="540" t="s">
        <v>3677</v>
      </c>
      <c r="B760" s="540" t="s">
        <v>218</v>
      </c>
      <c r="C760" s="540">
        <v>29</v>
      </c>
    </row>
    <row r="761" spans="1:3">
      <c r="A761" s="540" t="s">
        <v>3696</v>
      </c>
      <c r="B761" s="540" t="s">
        <v>218</v>
      </c>
      <c r="C761" s="540">
        <v>21</v>
      </c>
    </row>
    <row r="762" spans="1:3">
      <c r="A762" s="540" t="s">
        <v>3694</v>
      </c>
      <c r="B762" s="540" t="s">
        <v>218</v>
      </c>
      <c r="C762" s="540">
        <v>8</v>
      </c>
    </row>
    <row r="763" spans="1:3">
      <c r="A763" s="540" t="s">
        <v>3691</v>
      </c>
      <c r="B763" s="540" t="s">
        <v>218</v>
      </c>
      <c r="C763" s="540" t="s">
        <v>6158</v>
      </c>
    </row>
    <row r="765" spans="1:3">
      <c r="A765" s="542" t="s">
        <v>5762</v>
      </c>
      <c r="B765" s="520" t="s">
        <v>5763</v>
      </c>
      <c r="C765" s="520" t="s">
        <v>5764</v>
      </c>
    </row>
    <row r="766" spans="1:3">
      <c r="A766" s="543" t="s">
        <v>207</v>
      </c>
      <c r="B766" s="544" t="s">
        <v>6159</v>
      </c>
      <c r="C766" s="545">
        <v>243</v>
      </c>
    </row>
    <row r="767" spans="1:3">
      <c r="A767" s="546" t="s">
        <v>5766</v>
      </c>
      <c r="B767" s="520" t="s">
        <v>5767</v>
      </c>
      <c r="C767" s="520" t="s">
        <v>5768</v>
      </c>
    </row>
    <row r="768" spans="1:3">
      <c r="A768" s="547" t="s">
        <v>6160</v>
      </c>
      <c r="B768" s="548" t="s">
        <v>6161</v>
      </c>
      <c r="C768" s="549">
        <v>26</v>
      </c>
    </row>
    <row r="769" spans="1:3">
      <c r="A769" s="546" t="s">
        <v>5771</v>
      </c>
      <c r="B769" s="520" t="s">
        <v>5772</v>
      </c>
      <c r="C769" s="520" t="s">
        <v>230</v>
      </c>
    </row>
    <row r="770" spans="1:3">
      <c r="A770" s="550" t="s">
        <v>577</v>
      </c>
      <c r="B770" s="551" t="s">
        <v>6162</v>
      </c>
      <c r="C770" s="552" t="s">
        <v>6163</v>
      </c>
    </row>
    <row r="771" spans="1:3">
      <c r="A771" s="520" t="s">
        <v>5776</v>
      </c>
      <c r="B771" s="546" t="s">
        <v>5777</v>
      </c>
      <c r="C771" s="553" t="s">
        <v>5778</v>
      </c>
    </row>
    <row r="772" spans="1:3">
      <c r="A772" s="547" t="s">
        <v>6164</v>
      </c>
      <c r="B772" s="645">
        <v>28862258</v>
      </c>
      <c r="C772" s="575"/>
    </row>
    <row r="773" spans="1:3">
      <c r="A773" s="771" t="s">
        <v>5781</v>
      </c>
      <c r="B773" s="772"/>
      <c r="C773" s="772"/>
    </row>
    <row r="774" spans="1:3">
      <c r="A774" s="556" t="s">
        <v>5782</v>
      </c>
      <c r="B774" s="557" t="s">
        <v>3682</v>
      </c>
      <c r="C774" s="558" t="s">
        <v>3692</v>
      </c>
    </row>
    <row r="775" spans="1:3" ht="25.5">
      <c r="A775" s="550" t="s">
        <v>6165</v>
      </c>
      <c r="B775" s="567" t="s">
        <v>6166</v>
      </c>
      <c r="C775" s="552" t="s">
        <v>6167</v>
      </c>
    </row>
    <row r="776" spans="1:3">
      <c r="A776" s="771" t="s">
        <v>5785</v>
      </c>
      <c r="B776" s="772"/>
      <c r="C776" s="772"/>
    </row>
    <row r="777" spans="1:3">
      <c r="A777" s="556" t="s">
        <v>5786</v>
      </c>
      <c r="B777" s="557" t="s">
        <v>5787</v>
      </c>
      <c r="C777" s="558" t="s">
        <v>5788</v>
      </c>
    </row>
    <row r="778" spans="1:3">
      <c r="A778" s="562" t="s">
        <v>5925</v>
      </c>
      <c r="B778" s="568">
        <v>1</v>
      </c>
      <c r="C778" s="568">
        <v>3</v>
      </c>
    </row>
    <row r="779" spans="1:3">
      <c r="A779" s="770" t="s">
        <v>5790</v>
      </c>
      <c r="B779" s="770"/>
      <c r="C779" s="770"/>
    </row>
    <row r="780" spans="1:3">
      <c r="A780" s="539" t="s">
        <v>5791</v>
      </c>
      <c r="B780" s="539" t="s">
        <v>5792</v>
      </c>
      <c r="C780" s="539" t="s">
        <v>5793</v>
      </c>
    </row>
    <row r="781" spans="1:3">
      <c r="A781" s="540" t="s">
        <v>3696</v>
      </c>
      <c r="B781" s="540" t="s">
        <v>3688</v>
      </c>
      <c r="C781" s="540">
        <v>42</v>
      </c>
    </row>
    <row r="782" spans="1:3">
      <c r="A782" s="540" t="s">
        <v>3680</v>
      </c>
      <c r="B782" s="540" t="s">
        <v>3683</v>
      </c>
      <c r="C782" s="540">
        <v>39</v>
      </c>
    </row>
    <row r="784" spans="1:3">
      <c r="A784" s="542" t="s">
        <v>5762</v>
      </c>
      <c r="B784" s="520" t="s">
        <v>5763</v>
      </c>
      <c r="C784" s="520" t="s">
        <v>5764</v>
      </c>
    </row>
    <row r="785" spans="1:3">
      <c r="A785" s="543" t="s">
        <v>1438</v>
      </c>
      <c r="B785" s="544" t="s">
        <v>6168</v>
      </c>
      <c r="C785" s="545">
        <v>994</v>
      </c>
    </row>
    <row r="786" spans="1:3">
      <c r="A786" s="546" t="s">
        <v>5766</v>
      </c>
      <c r="B786" s="520" t="s">
        <v>5767</v>
      </c>
      <c r="C786" s="520" t="s">
        <v>5768</v>
      </c>
    </row>
    <row r="787" spans="1:3">
      <c r="A787" s="547" t="s">
        <v>6169</v>
      </c>
      <c r="B787" s="548" t="s">
        <v>6170</v>
      </c>
      <c r="C787" s="549">
        <v>88</v>
      </c>
    </row>
    <row r="788" spans="1:3">
      <c r="A788" s="546" t="s">
        <v>5771</v>
      </c>
      <c r="B788" s="520" t="s">
        <v>5772</v>
      </c>
      <c r="C788" s="520" t="s">
        <v>230</v>
      </c>
    </row>
    <row r="789" spans="1:3">
      <c r="A789" s="550" t="s">
        <v>6171</v>
      </c>
      <c r="B789" s="551" t="s">
        <v>6172</v>
      </c>
      <c r="C789" s="552" t="s">
        <v>5801</v>
      </c>
    </row>
    <row r="790" spans="1:3">
      <c r="A790" s="520" t="s">
        <v>5776</v>
      </c>
      <c r="B790" s="546" t="s">
        <v>5777</v>
      </c>
      <c r="C790" s="553" t="s">
        <v>5778</v>
      </c>
    </row>
    <row r="791" spans="1:3">
      <c r="A791" s="588" t="s">
        <v>6173</v>
      </c>
      <c r="B791" s="673">
        <v>440023395</v>
      </c>
      <c r="C791" s="590">
        <v>0.51</v>
      </c>
    </row>
    <row r="792" spans="1:3">
      <c r="A792" s="771" t="s">
        <v>5781</v>
      </c>
      <c r="B792" s="772"/>
      <c r="C792" s="772"/>
    </row>
    <row r="793" spans="1:3">
      <c r="A793" s="556" t="s">
        <v>5782</v>
      </c>
      <c r="B793" s="557" t="s">
        <v>3682</v>
      </c>
      <c r="C793" s="558" t="s">
        <v>3692</v>
      </c>
    </row>
    <row r="794" spans="1:3">
      <c r="A794" s="674" t="s">
        <v>5826</v>
      </c>
      <c r="B794" s="601">
        <v>40</v>
      </c>
      <c r="C794" s="601">
        <v>48</v>
      </c>
    </row>
    <row r="795" spans="1:3">
      <c r="A795" s="771" t="s">
        <v>5785</v>
      </c>
      <c r="B795" s="772"/>
      <c r="C795" s="772"/>
    </row>
    <row r="796" spans="1:3">
      <c r="A796" s="556" t="s">
        <v>5786</v>
      </c>
      <c r="B796" s="557" t="s">
        <v>5787</v>
      </c>
      <c r="C796" s="558" t="s">
        <v>5788</v>
      </c>
    </row>
    <row r="797" spans="1:3">
      <c r="A797" s="569" t="s">
        <v>5905</v>
      </c>
      <c r="B797" s="601">
        <v>5</v>
      </c>
      <c r="C797" s="601">
        <v>11</v>
      </c>
    </row>
    <row r="798" spans="1:3">
      <c r="A798" s="770" t="s">
        <v>5790</v>
      </c>
      <c r="B798" s="770"/>
      <c r="C798" s="770"/>
    </row>
    <row r="799" spans="1:3">
      <c r="A799" s="539" t="s">
        <v>5791</v>
      </c>
      <c r="B799" s="539" t="s">
        <v>5792</v>
      </c>
      <c r="C799" s="539" t="s">
        <v>5793</v>
      </c>
    </row>
    <row r="800" spans="1:3">
      <c r="A800" s="540" t="s">
        <v>3677</v>
      </c>
      <c r="B800" s="540" t="s">
        <v>6174</v>
      </c>
      <c r="C800" s="540">
        <v>481</v>
      </c>
    </row>
    <row r="801" spans="1:3">
      <c r="A801" s="540" t="s">
        <v>3696</v>
      </c>
      <c r="B801" s="540" t="s">
        <v>6175</v>
      </c>
      <c r="C801" s="540">
        <v>164</v>
      </c>
    </row>
    <row r="802" spans="1:3" ht="25.5">
      <c r="A802" s="540" t="s">
        <v>3680</v>
      </c>
      <c r="B802" s="591" t="s">
        <v>6176</v>
      </c>
      <c r="C802" s="540">
        <v>159</v>
      </c>
    </row>
    <row r="804" spans="1:3">
      <c r="A804" s="542" t="s">
        <v>5762</v>
      </c>
      <c r="B804" s="520" t="s">
        <v>5763</v>
      </c>
      <c r="C804" s="520" t="s">
        <v>5764</v>
      </c>
    </row>
    <row r="805" spans="1:3">
      <c r="A805" s="543" t="s">
        <v>258</v>
      </c>
      <c r="B805" s="544" t="s">
        <v>6177</v>
      </c>
      <c r="C805" s="605">
        <v>113</v>
      </c>
    </row>
    <row r="806" spans="1:3">
      <c r="A806" s="546" t="s">
        <v>5766</v>
      </c>
      <c r="B806" s="520" t="s">
        <v>5767</v>
      </c>
      <c r="C806" s="520" t="s">
        <v>5768</v>
      </c>
    </row>
    <row r="807" spans="1:3">
      <c r="A807" s="547" t="s">
        <v>6178</v>
      </c>
      <c r="B807" s="548" t="s">
        <v>6179</v>
      </c>
      <c r="C807" s="652">
        <v>13</v>
      </c>
    </row>
    <row r="808" spans="1:3">
      <c r="A808" s="546" t="s">
        <v>5771</v>
      </c>
      <c r="B808" s="520" t="s">
        <v>5772</v>
      </c>
      <c r="C808" s="520" t="s">
        <v>230</v>
      </c>
    </row>
    <row r="809" spans="1:3">
      <c r="A809" s="550" t="s">
        <v>10</v>
      </c>
      <c r="B809" s="551" t="s">
        <v>6180</v>
      </c>
      <c r="C809" s="552" t="s">
        <v>5850</v>
      </c>
    </row>
    <row r="810" spans="1:3">
      <c r="A810" s="520" t="s">
        <v>5776</v>
      </c>
      <c r="B810" s="546" t="s">
        <v>5777</v>
      </c>
      <c r="C810" s="553" t="s">
        <v>5778</v>
      </c>
    </row>
    <row r="811" spans="1:3">
      <c r="A811" s="606" t="s">
        <v>6181</v>
      </c>
      <c r="B811" s="675">
        <v>28826742</v>
      </c>
      <c r="C811" s="549"/>
    </row>
    <row r="812" spans="1:3">
      <c r="A812" s="771" t="s">
        <v>5781</v>
      </c>
      <c r="B812" s="772"/>
      <c r="C812" s="772"/>
    </row>
    <row r="813" spans="1:3">
      <c r="A813" s="556" t="s">
        <v>5782</v>
      </c>
      <c r="B813" s="557" t="s">
        <v>3682</v>
      </c>
      <c r="C813" s="558" t="s">
        <v>3692</v>
      </c>
    </row>
    <row r="814" spans="1:3">
      <c r="A814" s="559" t="s">
        <v>6182</v>
      </c>
      <c r="B814" s="616" t="s">
        <v>3707</v>
      </c>
      <c r="C814" s="612" t="s">
        <v>6183</v>
      </c>
    </row>
    <row r="815" spans="1:3">
      <c r="A815" s="771" t="s">
        <v>5785</v>
      </c>
      <c r="B815" s="772"/>
      <c r="C815" s="772"/>
    </row>
    <row r="816" spans="1:3">
      <c r="A816" s="556" t="s">
        <v>5786</v>
      </c>
      <c r="B816" s="557" t="s">
        <v>5787</v>
      </c>
      <c r="C816" s="558" t="s">
        <v>5788</v>
      </c>
    </row>
    <row r="817" spans="1:3">
      <c r="A817" s="617" t="s">
        <v>6017</v>
      </c>
      <c r="B817" s="676">
        <v>1</v>
      </c>
      <c r="C817" s="676">
        <v>2</v>
      </c>
    </row>
    <row r="818" spans="1:3">
      <c r="A818" s="770" t="s">
        <v>5790</v>
      </c>
      <c r="B818" s="770"/>
      <c r="C818" s="770"/>
    </row>
    <row r="819" spans="1:3">
      <c r="A819" s="539" t="s">
        <v>5791</v>
      </c>
      <c r="B819" s="539" t="s">
        <v>5792</v>
      </c>
      <c r="C819" s="539" t="s">
        <v>5793</v>
      </c>
    </row>
    <row r="820" spans="1:3">
      <c r="A820" s="540" t="s">
        <v>3696</v>
      </c>
      <c r="B820" s="618" t="s">
        <v>6184</v>
      </c>
      <c r="C820" s="618">
        <v>17</v>
      </c>
    </row>
    <row r="821" spans="1:3">
      <c r="A821" s="540" t="s">
        <v>3680</v>
      </c>
      <c r="B821" s="618" t="s">
        <v>3683</v>
      </c>
      <c r="C821" s="618">
        <v>15</v>
      </c>
    </row>
    <row r="823" spans="1:3">
      <c r="A823" s="542" t="s">
        <v>5762</v>
      </c>
      <c r="B823" s="520" t="s">
        <v>5763</v>
      </c>
      <c r="C823" s="520" t="s">
        <v>5764</v>
      </c>
    </row>
    <row r="824" spans="1:3">
      <c r="A824" s="543" t="s">
        <v>3721</v>
      </c>
      <c r="B824" s="544" t="s">
        <v>6185</v>
      </c>
      <c r="C824" s="545">
        <v>78</v>
      </c>
    </row>
    <row r="825" spans="1:3">
      <c r="A825" s="546" t="s">
        <v>5766</v>
      </c>
      <c r="B825" s="520" t="s">
        <v>5767</v>
      </c>
      <c r="C825" s="520" t="s">
        <v>5768</v>
      </c>
    </row>
    <row r="826" spans="1:3">
      <c r="A826" s="547"/>
      <c r="B826" s="548"/>
      <c r="C826" s="549">
        <v>6</v>
      </c>
    </row>
    <row r="827" spans="1:3">
      <c r="A827" s="546" t="s">
        <v>5771</v>
      </c>
      <c r="B827" s="520" t="s">
        <v>5772</v>
      </c>
      <c r="C827" s="520" t="s">
        <v>230</v>
      </c>
    </row>
    <row r="828" spans="1:3">
      <c r="A828" s="550" t="s">
        <v>6186</v>
      </c>
      <c r="B828" s="551" t="s">
        <v>6187</v>
      </c>
      <c r="C828" s="552" t="s">
        <v>6188</v>
      </c>
    </row>
    <row r="829" spans="1:3">
      <c r="A829" s="520" t="s">
        <v>5776</v>
      </c>
      <c r="B829" s="546" t="s">
        <v>5777</v>
      </c>
      <c r="C829" s="553" t="s">
        <v>5778</v>
      </c>
    </row>
    <row r="830" spans="1:3">
      <c r="A830" s="547" t="s">
        <v>6189</v>
      </c>
      <c r="B830" s="548" t="s">
        <v>6190</v>
      </c>
      <c r="C830" s="549">
        <v>0.45</v>
      </c>
    </row>
    <row r="831" spans="1:3">
      <c r="A831" s="771" t="s">
        <v>5781</v>
      </c>
      <c r="B831" s="772"/>
      <c r="C831" s="772"/>
    </row>
    <row r="832" spans="1:3">
      <c r="A832" s="556" t="s">
        <v>5782</v>
      </c>
      <c r="B832" s="557" t="s">
        <v>3682</v>
      </c>
      <c r="C832" s="558" t="s">
        <v>3692</v>
      </c>
    </row>
    <row r="833" spans="1:3">
      <c r="A833" s="550" t="s">
        <v>6191</v>
      </c>
      <c r="B833" s="567" t="s">
        <v>6192</v>
      </c>
      <c r="C833" s="552" t="s">
        <v>6193</v>
      </c>
    </row>
    <row r="835" spans="1:3">
      <c r="A835" s="542" t="s">
        <v>5762</v>
      </c>
      <c r="B835" s="520" t="s">
        <v>5763</v>
      </c>
      <c r="C835" s="520" t="s">
        <v>5764</v>
      </c>
    </row>
    <row r="836" spans="1:3">
      <c r="A836" s="543" t="s">
        <v>212</v>
      </c>
      <c r="B836" s="544" t="s">
        <v>6194</v>
      </c>
      <c r="C836" s="605">
        <v>1553</v>
      </c>
    </row>
    <row r="837" spans="1:3">
      <c r="A837" s="546" t="s">
        <v>5766</v>
      </c>
      <c r="B837" s="520" t="s">
        <v>5767</v>
      </c>
      <c r="C837" s="520" t="s">
        <v>5768</v>
      </c>
    </row>
    <row r="838" spans="1:3">
      <c r="A838" s="547" t="s">
        <v>6195</v>
      </c>
      <c r="B838" s="548" t="s">
        <v>6196</v>
      </c>
      <c r="C838" s="652">
        <v>40</v>
      </c>
    </row>
    <row r="839" spans="1:3">
      <c r="A839" s="546" t="s">
        <v>5771</v>
      </c>
      <c r="B839" s="520" t="s">
        <v>5772</v>
      </c>
      <c r="C839" s="520" t="s">
        <v>230</v>
      </c>
    </row>
    <row r="840" spans="1:3">
      <c r="A840" s="550" t="s">
        <v>585</v>
      </c>
      <c r="B840" s="551" t="s">
        <v>6197</v>
      </c>
      <c r="C840" s="552" t="s">
        <v>3847</v>
      </c>
    </row>
    <row r="841" spans="1:3">
      <c r="A841" s="520" t="s">
        <v>5776</v>
      </c>
      <c r="B841" s="546" t="s">
        <v>5777</v>
      </c>
      <c r="C841" s="553" t="s">
        <v>5778</v>
      </c>
    </row>
    <row r="842" spans="1:3">
      <c r="A842" s="547" t="s">
        <v>6198</v>
      </c>
      <c r="B842" s="677">
        <v>193470640</v>
      </c>
      <c r="C842" s="678">
        <v>0.33</v>
      </c>
    </row>
    <row r="843" spans="1:3">
      <c r="A843" s="771" t="s">
        <v>5781</v>
      </c>
      <c r="B843" s="772"/>
      <c r="C843" s="772"/>
    </row>
    <row r="844" spans="1:3">
      <c r="A844" s="556" t="s">
        <v>5782</v>
      </c>
      <c r="B844" s="557" t="s">
        <v>3682</v>
      </c>
      <c r="C844" s="558" t="s">
        <v>3692</v>
      </c>
    </row>
    <row r="845" spans="1:3">
      <c r="A845" s="679" t="s">
        <v>3678</v>
      </c>
      <c r="B845" s="669" t="s">
        <v>3678</v>
      </c>
      <c r="C845" s="669" t="s">
        <v>3681</v>
      </c>
    </row>
    <row r="846" spans="1:3">
      <c r="A846" s="771" t="s">
        <v>5785</v>
      </c>
      <c r="B846" s="772"/>
      <c r="C846" s="772"/>
    </row>
    <row r="847" spans="1:3">
      <c r="A847" s="556" t="s">
        <v>5786</v>
      </c>
      <c r="B847" s="557" t="s">
        <v>5787</v>
      </c>
      <c r="C847" s="558" t="s">
        <v>5788</v>
      </c>
    </row>
    <row r="848" spans="1:3">
      <c r="A848" s="680">
        <v>21</v>
      </c>
      <c r="B848" s="680">
        <v>4</v>
      </c>
      <c r="C848" s="680">
        <f>(B848+A848)</f>
        <v>25</v>
      </c>
    </row>
    <row r="849" spans="1:3">
      <c r="A849" s="770" t="s">
        <v>5790</v>
      </c>
      <c r="B849" s="770"/>
      <c r="C849" s="770"/>
    </row>
    <row r="850" spans="1:3">
      <c r="A850" s="539" t="s">
        <v>5791</v>
      </c>
      <c r="B850" s="539" t="s">
        <v>5792</v>
      </c>
      <c r="C850" s="539" t="s">
        <v>5793</v>
      </c>
    </row>
    <row r="851" spans="1:3">
      <c r="A851" s="540" t="s">
        <v>3677</v>
      </c>
      <c r="B851" s="540" t="s">
        <v>3686</v>
      </c>
      <c r="C851" s="540">
        <v>638</v>
      </c>
    </row>
    <row r="852" spans="1:3">
      <c r="A852" s="540" t="s">
        <v>3677</v>
      </c>
      <c r="B852" s="540" t="s">
        <v>3697</v>
      </c>
      <c r="C852" s="540">
        <v>184</v>
      </c>
    </row>
    <row r="853" spans="1:3">
      <c r="A853" s="540" t="s">
        <v>3696</v>
      </c>
      <c r="B853" s="540" t="s">
        <v>3687</v>
      </c>
      <c r="C853" s="540">
        <v>298</v>
      </c>
    </row>
    <row r="854" spans="1:3">
      <c r="A854" s="540" t="s">
        <v>3680</v>
      </c>
      <c r="B854" s="540" t="s">
        <v>3683</v>
      </c>
      <c r="C854" s="540">
        <v>264</v>
      </c>
    </row>
    <row r="855" spans="1:3">
      <c r="A855" s="540" t="s">
        <v>3694</v>
      </c>
      <c r="B855" s="540" t="s">
        <v>3706</v>
      </c>
      <c r="C855" s="540">
        <v>83</v>
      </c>
    </row>
    <row r="856" spans="1:3">
      <c r="A856" s="540" t="s">
        <v>3691</v>
      </c>
      <c r="B856" s="540" t="s">
        <v>6199</v>
      </c>
      <c r="C856" s="540">
        <v>218</v>
      </c>
    </row>
    <row r="858" spans="1:3">
      <c r="A858" s="542" t="s">
        <v>5762</v>
      </c>
      <c r="B858" s="520" t="s">
        <v>5763</v>
      </c>
      <c r="C858" s="520" t="s">
        <v>5764</v>
      </c>
    </row>
    <row r="859" spans="1:3">
      <c r="A859" s="543" t="s">
        <v>4265</v>
      </c>
      <c r="B859" s="544" t="s">
        <v>6200</v>
      </c>
      <c r="C859" s="545">
        <v>108</v>
      </c>
    </row>
    <row r="860" spans="1:3">
      <c r="A860" s="546" t="s">
        <v>5766</v>
      </c>
      <c r="B860" s="520" t="s">
        <v>5767</v>
      </c>
      <c r="C860" s="520" t="s">
        <v>5768</v>
      </c>
    </row>
    <row r="861" spans="1:3">
      <c r="A861" s="547" t="s">
        <v>6201</v>
      </c>
      <c r="B861" s="548" t="s">
        <v>6202</v>
      </c>
      <c r="C861" s="549">
        <v>41</v>
      </c>
    </row>
    <row r="862" spans="1:3">
      <c r="A862" s="546" t="s">
        <v>5771</v>
      </c>
      <c r="B862" s="520" t="s">
        <v>5772</v>
      </c>
      <c r="C862" s="520" t="s">
        <v>230</v>
      </c>
    </row>
    <row r="863" spans="1:3">
      <c r="A863" s="550" t="s">
        <v>366</v>
      </c>
      <c r="B863" s="551" t="s">
        <v>6203</v>
      </c>
      <c r="C863" s="552" t="s">
        <v>5801</v>
      </c>
    </row>
    <row r="864" spans="1:3">
      <c r="A864" s="520" t="s">
        <v>5776</v>
      </c>
      <c r="B864" s="546" t="s">
        <v>5777</v>
      </c>
      <c r="C864" s="553" t="s">
        <v>5778</v>
      </c>
    </row>
    <row r="865" spans="1:3">
      <c r="A865" s="547" t="s">
        <v>6204</v>
      </c>
      <c r="B865" s="655">
        <v>36000000</v>
      </c>
      <c r="C865" s="549"/>
    </row>
    <row r="866" spans="1:3">
      <c r="A866" s="771" t="s">
        <v>5781</v>
      </c>
      <c r="B866" s="772"/>
      <c r="C866" s="772"/>
    </row>
    <row r="867" spans="1:3">
      <c r="A867" s="556" t="s">
        <v>5782</v>
      </c>
      <c r="B867" s="557" t="s">
        <v>3682</v>
      </c>
      <c r="C867" s="558" t="s">
        <v>3692</v>
      </c>
    </row>
    <row r="868" spans="1:3">
      <c r="A868" s="550" t="s">
        <v>6205</v>
      </c>
      <c r="B868" s="601">
        <v>51</v>
      </c>
      <c r="C868" s="569" t="s">
        <v>6206</v>
      </c>
    </row>
    <row r="869" spans="1:3">
      <c r="A869" s="771" t="s">
        <v>5785</v>
      </c>
      <c r="B869" s="772"/>
      <c r="C869" s="772"/>
    </row>
    <row r="870" spans="1:3">
      <c r="A870" s="556" t="s">
        <v>5786</v>
      </c>
      <c r="B870" s="557" t="s">
        <v>5787</v>
      </c>
      <c r="C870" s="558" t="s">
        <v>5788</v>
      </c>
    </row>
    <row r="871" spans="1:3">
      <c r="A871" s="562" t="s">
        <v>5925</v>
      </c>
      <c r="B871" s="601">
        <v>1</v>
      </c>
      <c r="C871" s="552" t="s">
        <v>292</v>
      </c>
    </row>
    <row r="872" spans="1:3">
      <c r="A872" s="770" t="s">
        <v>5790</v>
      </c>
      <c r="B872" s="770"/>
      <c r="C872" s="770"/>
    </row>
    <row r="873" spans="1:3">
      <c r="A873" s="539" t="s">
        <v>5791</v>
      </c>
      <c r="B873" s="539" t="s">
        <v>5792</v>
      </c>
      <c r="C873" s="539" t="s">
        <v>5793</v>
      </c>
    </row>
    <row r="874" spans="1:3">
      <c r="A874" s="540" t="s">
        <v>3696</v>
      </c>
      <c r="B874" s="540" t="s">
        <v>6207</v>
      </c>
      <c r="C874" s="540">
        <v>39</v>
      </c>
    </row>
    <row r="876" spans="1:3">
      <c r="A876" s="542" t="s">
        <v>5762</v>
      </c>
      <c r="B876" s="520" t="s">
        <v>5763</v>
      </c>
      <c r="C876" s="520" t="s">
        <v>5764</v>
      </c>
    </row>
    <row r="877" spans="1:3">
      <c r="A877" s="543" t="s">
        <v>4247</v>
      </c>
      <c r="B877" s="544" t="s">
        <v>6208</v>
      </c>
      <c r="C877" s="545">
        <v>582</v>
      </c>
    </row>
    <row r="878" spans="1:3">
      <c r="A878" s="546" t="s">
        <v>5766</v>
      </c>
      <c r="B878" s="520" t="s">
        <v>5767</v>
      </c>
      <c r="C878" s="520" t="s">
        <v>5768</v>
      </c>
    </row>
    <row r="879" spans="1:3">
      <c r="A879" s="547" t="s">
        <v>6209</v>
      </c>
      <c r="B879" s="548" t="s">
        <v>6210</v>
      </c>
      <c r="C879" s="549">
        <v>27</v>
      </c>
    </row>
    <row r="880" spans="1:3">
      <c r="A880" s="546" t="s">
        <v>5771</v>
      </c>
      <c r="B880" s="520" t="s">
        <v>5772</v>
      </c>
      <c r="C880" s="520" t="s">
        <v>230</v>
      </c>
    </row>
    <row r="881" spans="1:3">
      <c r="A881" s="550" t="s">
        <v>575</v>
      </c>
      <c r="B881" s="551" t="s">
        <v>6211</v>
      </c>
      <c r="C881" s="552" t="s">
        <v>6212</v>
      </c>
    </row>
    <row r="882" spans="1:3">
      <c r="A882" s="520" t="s">
        <v>5776</v>
      </c>
      <c r="B882" s="546" t="s">
        <v>5777</v>
      </c>
      <c r="C882" s="553" t="s">
        <v>5778</v>
      </c>
    </row>
    <row r="883" spans="1:3">
      <c r="A883" s="547" t="s">
        <v>6213</v>
      </c>
      <c r="B883" s="548"/>
      <c r="C883" s="549"/>
    </row>
    <row r="884" spans="1:3">
      <c r="A884" s="771" t="s">
        <v>5781</v>
      </c>
      <c r="B884" s="772"/>
      <c r="C884" s="772"/>
    </row>
    <row r="885" spans="1:3">
      <c r="A885" s="556" t="s">
        <v>5782</v>
      </c>
      <c r="B885" s="557" t="s">
        <v>3682</v>
      </c>
      <c r="C885" s="558" t="s">
        <v>3692</v>
      </c>
    </row>
    <row r="886" spans="1:3">
      <c r="A886" s="550" t="s">
        <v>6214</v>
      </c>
      <c r="B886" s="567"/>
      <c r="C886" s="552" t="s">
        <v>6215</v>
      </c>
    </row>
    <row r="887" spans="1:3">
      <c r="A887" s="771" t="s">
        <v>5785</v>
      </c>
      <c r="B887" s="772"/>
      <c r="C887" s="772"/>
    </row>
    <row r="888" spans="1:3">
      <c r="A888" s="556" t="s">
        <v>5786</v>
      </c>
      <c r="B888" s="557" t="s">
        <v>5787</v>
      </c>
      <c r="C888" s="558" t="s">
        <v>5788</v>
      </c>
    </row>
    <row r="889" spans="1:3">
      <c r="A889" s="562"/>
      <c r="B889" s="567"/>
      <c r="C889" s="552"/>
    </row>
    <row r="890" spans="1:3">
      <c r="A890" s="770" t="s">
        <v>5790</v>
      </c>
      <c r="B890" s="770"/>
      <c r="C890" s="770"/>
    </row>
    <row r="891" spans="1:3">
      <c r="A891" s="539" t="s">
        <v>5791</v>
      </c>
      <c r="B891" s="539" t="s">
        <v>5792</v>
      </c>
      <c r="C891" s="539" t="s">
        <v>5793</v>
      </c>
    </row>
    <row r="892" spans="1:3">
      <c r="A892" s="540" t="s">
        <v>3680</v>
      </c>
      <c r="B892" s="540" t="s">
        <v>6216</v>
      </c>
      <c r="C892" s="540">
        <v>216</v>
      </c>
    </row>
    <row r="894" spans="1:3">
      <c r="A894" s="542" t="s">
        <v>5762</v>
      </c>
      <c r="B894" s="520" t="s">
        <v>5763</v>
      </c>
      <c r="C894" s="520" t="s">
        <v>5764</v>
      </c>
    </row>
    <row r="895" spans="1:3" ht="25.5">
      <c r="A895" s="543" t="s">
        <v>4230</v>
      </c>
      <c r="B895" s="544" t="s">
        <v>6217</v>
      </c>
      <c r="C895" s="545">
        <v>603</v>
      </c>
    </row>
    <row r="896" spans="1:3">
      <c r="A896" s="546" t="s">
        <v>5766</v>
      </c>
      <c r="B896" s="520" t="s">
        <v>5767</v>
      </c>
      <c r="C896" s="520" t="s">
        <v>5768</v>
      </c>
    </row>
    <row r="897" spans="1:3">
      <c r="A897" s="547" t="s">
        <v>6218</v>
      </c>
      <c r="B897" s="548" t="s">
        <v>6219</v>
      </c>
      <c r="C897" s="549">
        <v>4</v>
      </c>
    </row>
    <row r="898" spans="1:3">
      <c r="A898" s="546" t="s">
        <v>5771</v>
      </c>
      <c r="B898" s="520" t="s">
        <v>5772</v>
      </c>
      <c r="C898" s="520" t="s">
        <v>230</v>
      </c>
    </row>
    <row r="899" spans="1:3">
      <c r="A899" s="550" t="s">
        <v>6220</v>
      </c>
      <c r="B899" s="551" t="s">
        <v>6221</v>
      </c>
      <c r="C899" s="552" t="s">
        <v>3847</v>
      </c>
    </row>
    <row r="900" spans="1:3">
      <c r="A900" s="520" t="s">
        <v>5776</v>
      </c>
      <c r="B900" s="546" t="s">
        <v>5777</v>
      </c>
      <c r="C900" s="553" t="s">
        <v>5778</v>
      </c>
    </row>
    <row r="901" spans="1:3">
      <c r="A901" s="573" t="s">
        <v>6222</v>
      </c>
      <c r="B901" s="681">
        <v>60400000</v>
      </c>
      <c r="C901" s="575" t="s">
        <v>6223</v>
      </c>
    </row>
    <row r="902" spans="1:3">
      <c r="A902" s="771" t="s">
        <v>5781</v>
      </c>
      <c r="B902" s="772"/>
      <c r="C902" s="772"/>
    </row>
    <row r="903" spans="1:3">
      <c r="A903" s="556" t="s">
        <v>5782</v>
      </c>
      <c r="B903" s="557" t="s">
        <v>3682</v>
      </c>
      <c r="C903" s="558" t="s">
        <v>3692</v>
      </c>
    </row>
    <row r="904" spans="1:3">
      <c r="A904" s="550" t="s">
        <v>3678</v>
      </c>
      <c r="B904" s="567" t="s">
        <v>218</v>
      </c>
      <c r="C904" s="552" t="s">
        <v>218</v>
      </c>
    </row>
    <row r="905" spans="1:3">
      <c r="A905" s="771" t="s">
        <v>5785</v>
      </c>
      <c r="B905" s="772"/>
      <c r="C905" s="772"/>
    </row>
    <row r="906" spans="1:3">
      <c r="A906" s="556" t="s">
        <v>5786</v>
      </c>
      <c r="B906" s="557" t="s">
        <v>5787</v>
      </c>
      <c r="C906" s="558" t="s">
        <v>5788</v>
      </c>
    </row>
    <row r="907" spans="1:3">
      <c r="A907" s="562" t="s">
        <v>5513</v>
      </c>
      <c r="B907" s="567">
        <v>0</v>
      </c>
      <c r="C907" s="601">
        <v>11</v>
      </c>
    </row>
    <row r="909" spans="1:3">
      <c r="A909" s="542" t="s">
        <v>6224</v>
      </c>
      <c r="B909" s="520" t="s">
        <v>6225</v>
      </c>
      <c r="C909" s="520" t="s">
        <v>6226</v>
      </c>
    </row>
    <row r="910" spans="1:3">
      <c r="A910" s="543" t="s">
        <v>6227</v>
      </c>
      <c r="B910" s="544" t="s">
        <v>6228</v>
      </c>
      <c r="C910" s="545">
        <v>1902</v>
      </c>
    </row>
    <row r="911" spans="1:3">
      <c r="A911" s="546" t="s">
        <v>6229</v>
      </c>
      <c r="B911" s="520" t="s">
        <v>5767</v>
      </c>
      <c r="C911" s="520" t="s">
        <v>6230</v>
      </c>
    </row>
    <row r="912" spans="1:3">
      <c r="A912" s="547" t="s">
        <v>6231</v>
      </c>
      <c r="B912" s="548" t="s">
        <v>6232</v>
      </c>
      <c r="C912" s="549">
        <v>51</v>
      </c>
    </row>
    <row r="913" spans="1:3">
      <c r="A913" s="546" t="s">
        <v>6233</v>
      </c>
      <c r="B913" s="520" t="s">
        <v>6234</v>
      </c>
      <c r="C913" s="520" t="s">
        <v>6235</v>
      </c>
    </row>
    <row r="914" spans="1:3">
      <c r="A914" s="550" t="s">
        <v>6236</v>
      </c>
      <c r="B914" s="551" t="s">
        <v>6237</v>
      </c>
      <c r="C914" s="552" t="s">
        <v>6015</v>
      </c>
    </row>
    <row r="915" spans="1:3">
      <c r="A915" s="520" t="s">
        <v>5776</v>
      </c>
      <c r="B915" s="546" t="s">
        <v>5777</v>
      </c>
      <c r="C915" s="553" t="s">
        <v>5778</v>
      </c>
    </row>
    <row r="916" spans="1:3">
      <c r="A916" s="547" t="s">
        <v>6238</v>
      </c>
      <c r="B916" s="645">
        <v>1552343300</v>
      </c>
      <c r="C916" s="549">
        <v>0.57130000000000003</v>
      </c>
    </row>
    <row r="917" spans="1:3">
      <c r="A917" s="771" t="s">
        <v>5781</v>
      </c>
      <c r="B917" s="772"/>
      <c r="C917" s="772"/>
    </row>
    <row r="918" spans="1:3">
      <c r="A918" s="556" t="s">
        <v>5782</v>
      </c>
      <c r="B918" s="557" t="s">
        <v>3682</v>
      </c>
      <c r="C918" s="558" t="s">
        <v>3692</v>
      </c>
    </row>
    <row r="919" spans="1:3">
      <c r="A919" s="550" t="s">
        <v>6239</v>
      </c>
      <c r="B919" s="567" t="s">
        <v>219</v>
      </c>
      <c r="C919" s="552" t="s">
        <v>219</v>
      </c>
    </row>
    <row r="920" spans="1:3">
      <c r="A920" s="771" t="s">
        <v>5785</v>
      </c>
      <c r="B920" s="772"/>
      <c r="C920" s="772"/>
    </row>
    <row r="921" spans="1:3">
      <c r="A921" s="556" t="s">
        <v>5786</v>
      </c>
      <c r="B921" s="557" t="s">
        <v>5787</v>
      </c>
      <c r="C921" s="558" t="s">
        <v>5788</v>
      </c>
    </row>
    <row r="922" spans="1:3">
      <c r="A922" s="562" t="s">
        <v>5989</v>
      </c>
      <c r="B922" s="562">
        <v>4</v>
      </c>
      <c r="C922" s="562" t="s">
        <v>6240</v>
      </c>
    </row>
    <row r="923" spans="1:3">
      <c r="A923" s="770" t="s">
        <v>5790</v>
      </c>
      <c r="B923" s="770"/>
      <c r="C923" s="770"/>
    </row>
    <row r="924" spans="1:3">
      <c r="A924" s="539" t="s">
        <v>5791</v>
      </c>
      <c r="B924" s="539" t="s">
        <v>5792</v>
      </c>
      <c r="C924" s="539" t="s">
        <v>5793</v>
      </c>
    </row>
    <row r="925" spans="1:3">
      <c r="A925" s="540" t="s">
        <v>6241</v>
      </c>
      <c r="B925" s="540" t="s">
        <v>6242</v>
      </c>
      <c r="C925" s="578">
        <v>158</v>
      </c>
    </row>
    <row r="927" spans="1:3">
      <c r="A927" s="542" t="s">
        <v>5762</v>
      </c>
      <c r="B927" s="520" t="s">
        <v>5763</v>
      </c>
      <c r="C927" s="520" t="s">
        <v>5764</v>
      </c>
    </row>
    <row r="928" spans="1:3">
      <c r="A928" s="543" t="s">
        <v>3821</v>
      </c>
      <c r="B928" s="544" t="s">
        <v>6243</v>
      </c>
      <c r="C928" s="545">
        <v>63</v>
      </c>
    </row>
    <row r="929" spans="1:3">
      <c r="A929" s="546" t="s">
        <v>5766</v>
      </c>
      <c r="B929" s="520" t="s">
        <v>5767</v>
      </c>
      <c r="C929" s="520" t="s">
        <v>5768</v>
      </c>
    </row>
    <row r="930" spans="1:3">
      <c r="A930" s="547" t="s">
        <v>6244</v>
      </c>
      <c r="B930" s="548" t="s">
        <v>6245</v>
      </c>
      <c r="C930" s="549">
        <v>0</v>
      </c>
    </row>
    <row r="931" spans="1:3">
      <c r="A931" s="546" t="s">
        <v>5771</v>
      </c>
      <c r="B931" s="520" t="s">
        <v>5772</v>
      </c>
      <c r="C931" s="520" t="s">
        <v>230</v>
      </c>
    </row>
    <row r="932" spans="1:3">
      <c r="A932" s="550" t="s">
        <v>6246</v>
      </c>
      <c r="B932" s="551" t="s">
        <v>6247</v>
      </c>
      <c r="C932" s="552" t="s">
        <v>5900</v>
      </c>
    </row>
    <row r="933" spans="1:3">
      <c r="A933" s="520" t="s">
        <v>5776</v>
      </c>
      <c r="B933" s="546" t="s">
        <v>5777</v>
      </c>
      <c r="C933" s="553" t="s">
        <v>5778</v>
      </c>
    </row>
    <row r="934" spans="1:3">
      <c r="A934" s="547" t="s">
        <v>6248</v>
      </c>
      <c r="B934" s="682">
        <v>14159479</v>
      </c>
      <c r="C934" s="549"/>
    </row>
    <row r="935" spans="1:3">
      <c r="A935" s="771" t="s">
        <v>5781</v>
      </c>
      <c r="B935" s="772"/>
      <c r="C935" s="772"/>
    </row>
    <row r="936" spans="1:3">
      <c r="A936" s="556" t="s">
        <v>5782</v>
      </c>
      <c r="B936" s="557" t="s">
        <v>3682</v>
      </c>
      <c r="C936" s="558" t="s">
        <v>3692</v>
      </c>
    </row>
    <row r="937" spans="1:3">
      <c r="A937" s="550" t="s">
        <v>3471</v>
      </c>
      <c r="B937" s="567"/>
      <c r="C937" s="568">
        <v>56</v>
      </c>
    </row>
    <row r="938" spans="1:3">
      <c r="A938" s="771" t="s">
        <v>5785</v>
      </c>
      <c r="B938" s="772"/>
      <c r="C938" s="772"/>
    </row>
    <row r="939" spans="1:3">
      <c r="A939" s="556" t="s">
        <v>5786</v>
      </c>
      <c r="B939" s="557" t="s">
        <v>5787</v>
      </c>
      <c r="C939" s="558" t="s">
        <v>5788</v>
      </c>
    </row>
    <row r="940" spans="1:3">
      <c r="A940" s="562" t="s">
        <v>5894</v>
      </c>
      <c r="B940" s="568">
        <v>3</v>
      </c>
      <c r="C940" s="601">
        <v>7</v>
      </c>
    </row>
    <row r="941" spans="1:3">
      <c r="A941" s="770" t="s">
        <v>5790</v>
      </c>
      <c r="B941" s="770"/>
      <c r="C941" s="770"/>
    </row>
    <row r="942" spans="1:3">
      <c r="A942" s="539" t="s">
        <v>5791</v>
      </c>
      <c r="B942" s="539" t="s">
        <v>5792</v>
      </c>
      <c r="C942" s="539" t="s">
        <v>5793</v>
      </c>
    </row>
    <row r="943" spans="1:3">
      <c r="A943" s="540" t="s">
        <v>3680</v>
      </c>
      <c r="B943" s="540" t="s">
        <v>6249</v>
      </c>
      <c r="C943" s="540">
        <v>56</v>
      </c>
    </row>
    <row r="945" spans="1:3">
      <c r="A945" s="542" t="s">
        <v>5762</v>
      </c>
      <c r="B945" s="520" t="s">
        <v>5763</v>
      </c>
      <c r="C945" s="520" t="s">
        <v>5764</v>
      </c>
    </row>
    <row r="946" spans="1:3">
      <c r="A946" s="543" t="s">
        <v>3938</v>
      </c>
      <c r="B946" s="544" t="s">
        <v>6250</v>
      </c>
      <c r="C946" s="545">
        <v>720</v>
      </c>
    </row>
    <row r="947" spans="1:3">
      <c r="A947" s="546" t="s">
        <v>5766</v>
      </c>
      <c r="B947" s="520" t="s">
        <v>5767</v>
      </c>
      <c r="C947" s="520" t="s">
        <v>5768</v>
      </c>
    </row>
    <row r="948" spans="1:3">
      <c r="A948" s="547" t="s">
        <v>6251</v>
      </c>
      <c r="B948" s="548" t="s">
        <v>6252</v>
      </c>
      <c r="C948" s="549">
        <v>54</v>
      </c>
    </row>
    <row r="949" spans="1:3">
      <c r="A949" s="546" t="s">
        <v>5771</v>
      </c>
      <c r="B949" s="520" t="s">
        <v>5772</v>
      </c>
      <c r="C949" s="520" t="s">
        <v>230</v>
      </c>
    </row>
    <row r="950" spans="1:3">
      <c r="A950" s="550" t="s">
        <v>6253</v>
      </c>
      <c r="B950" s="551" t="s">
        <v>6254</v>
      </c>
      <c r="C950" s="552"/>
    </row>
    <row r="951" spans="1:3">
      <c r="A951" s="520" t="s">
        <v>5776</v>
      </c>
      <c r="B951" s="546" t="s">
        <v>5777</v>
      </c>
      <c r="C951" s="553" t="s">
        <v>5778</v>
      </c>
    </row>
    <row r="952" spans="1:3">
      <c r="A952" s="547"/>
      <c r="B952" s="570">
        <v>320000000</v>
      </c>
      <c r="C952" s="683" t="s">
        <v>6255</v>
      </c>
    </row>
    <row r="953" spans="1:3">
      <c r="A953" s="771" t="s">
        <v>5781</v>
      </c>
      <c r="B953" s="772"/>
      <c r="C953" s="772"/>
    </row>
    <row r="954" spans="1:3">
      <c r="A954" s="556" t="s">
        <v>5782</v>
      </c>
      <c r="B954" s="557" t="s">
        <v>3682</v>
      </c>
      <c r="C954" s="558" t="s">
        <v>3692</v>
      </c>
    </row>
    <row r="955" spans="1:3">
      <c r="A955" s="550" t="s">
        <v>6256</v>
      </c>
      <c r="B955" s="567" t="s">
        <v>218</v>
      </c>
      <c r="C955" s="552" t="s">
        <v>6257</v>
      </c>
    </row>
    <row r="956" spans="1:3">
      <c r="A956" s="771" t="s">
        <v>5785</v>
      </c>
      <c r="B956" s="772"/>
      <c r="C956" s="772"/>
    </row>
    <row r="957" spans="1:3">
      <c r="A957" s="556" t="s">
        <v>5786</v>
      </c>
      <c r="B957" s="557" t="s">
        <v>5787</v>
      </c>
      <c r="C957" s="558" t="s">
        <v>5788</v>
      </c>
    </row>
    <row r="958" spans="1:3">
      <c r="A958" s="562" t="s">
        <v>6258</v>
      </c>
      <c r="B958" s="567" t="s">
        <v>6258</v>
      </c>
      <c r="C958" s="552"/>
    </row>
    <row r="959" spans="1:3">
      <c r="A959" s="770" t="s">
        <v>5790</v>
      </c>
      <c r="B959" s="770"/>
      <c r="C959" s="770"/>
    </row>
    <row r="960" spans="1:3">
      <c r="A960" s="539" t="s">
        <v>5791</v>
      </c>
      <c r="B960" s="539" t="s">
        <v>5792</v>
      </c>
      <c r="C960" s="539" t="s">
        <v>5793</v>
      </c>
    </row>
    <row r="961" spans="1:3">
      <c r="A961" s="540" t="s">
        <v>3691</v>
      </c>
      <c r="B961" s="540" t="s">
        <v>6259</v>
      </c>
      <c r="C961" s="540">
        <v>118</v>
      </c>
    </row>
    <row r="963" spans="1:3">
      <c r="A963" s="542" t="s">
        <v>5762</v>
      </c>
      <c r="B963" s="520" t="s">
        <v>5763</v>
      </c>
      <c r="C963" s="520" t="s">
        <v>5764</v>
      </c>
    </row>
    <row r="964" spans="1:3">
      <c r="A964" s="543" t="s">
        <v>2176</v>
      </c>
      <c r="B964" s="544" t="s">
        <v>6260</v>
      </c>
      <c r="C964" s="545">
        <v>5213</v>
      </c>
    </row>
    <row r="965" spans="1:3">
      <c r="A965" s="546" t="s">
        <v>5766</v>
      </c>
      <c r="B965" s="520" t="s">
        <v>5767</v>
      </c>
      <c r="C965" s="520" t="s">
        <v>5768</v>
      </c>
    </row>
    <row r="966" spans="1:3">
      <c r="A966" s="547" t="s">
        <v>6261</v>
      </c>
      <c r="B966" s="548" t="s">
        <v>6262</v>
      </c>
      <c r="C966" s="549">
        <v>137</v>
      </c>
    </row>
    <row r="967" spans="1:3">
      <c r="A967" s="546" t="s">
        <v>5771</v>
      </c>
      <c r="B967" s="520" t="s">
        <v>5772</v>
      </c>
      <c r="C967" s="520" t="s">
        <v>230</v>
      </c>
    </row>
    <row r="968" spans="1:3">
      <c r="A968" s="550" t="s">
        <v>467</v>
      </c>
      <c r="B968" s="551"/>
      <c r="C968" s="552" t="s">
        <v>6263</v>
      </c>
    </row>
    <row r="969" spans="1:3">
      <c r="A969" s="520" t="s">
        <v>5776</v>
      </c>
      <c r="B969" s="546" t="s">
        <v>5777</v>
      </c>
      <c r="C969" s="553" t="s">
        <v>5778</v>
      </c>
    </row>
    <row r="970" spans="1:3" ht="25.5">
      <c r="A970" s="547" t="s">
        <v>6264</v>
      </c>
      <c r="B970" s="645">
        <v>1486578957</v>
      </c>
      <c r="C970" s="549" t="s">
        <v>6265</v>
      </c>
    </row>
    <row r="971" spans="1:3">
      <c r="A971" s="771" t="s">
        <v>5781</v>
      </c>
      <c r="B971" s="772"/>
      <c r="C971" s="772"/>
    </row>
    <row r="972" spans="1:3">
      <c r="A972" s="556" t="s">
        <v>5782</v>
      </c>
      <c r="B972" s="557" t="s">
        <v>3682</v>
      </c>
      <c r="C972" s="558" t="s">
        <v>3692</v>
      </c>
    </row>
    <row r="973" spans="1:3">
      <c r="A973" s="550" t="s">
        <v>5826</v>
      </c>
      <c r="B973" s="567" t="s">
        <v>218</v>
      </c>
      <c r="C973" s="552" t="s">
        <v>6266</v>
      </c>
    </row>
    <row r="974" spans="1:3">
      <c r="A974" s="771" t="s">
        <v>5785</v>
      </c>
      <c r="B974" s="772"/>
      <c r="C974" s="772"/>
    </row>
    <row r="975" spans="1:3">
      <c r="A975" s="556" t="s">
        <v>5786</v>
      </c>
      <c r="B975" s="557" t="s">
        <v>5787</v>
      </c>
      <c r="C975" s="558" t="s">
        <v>5788</v>
      </c>
    </row>
    <row r="976" spans="1:3">
      <c r="A976" s="562" t="s">
        <v>6267</v>
      </c>
      <c r="B976" s="562" t="s">
        <v>5500</v>
      </c>
      <c r="C976" s="552">
        <v>0.49</v>
      </c>
    </row>
    <row r="977" spans="1:3">
      <c r="A977" s="770" t="s">
        <v>5790</v>
      </c>
      <c r="B977" s="770"/>
      <c r="C977" s="770"/>
    </row>
    <row r="978" spans="1:3">
      <c r="A978" s="539" t="s">
        <v>5791</v>
      </c>
      <c r="B978" s="539" t="s">
        <v>5792</v>
      </c>
      <c r="C978" s="539" t="s">
        <v>5793</v>
      </c>
    </row>
    <row r="979" spans="1:3">
      <c r="A979" s="540" t="s">
        <v>3677</v>
      </c>
      <c r="B979" s="649" t="s">
        <v>3695</v>
      </c>
      <c r="C979" s="540">
        <v>975</v>
      </c>
    </row>
    <row r="980" spans="1:3">
      <c r="A980" s="540" t="s">
        <v>3680</v>
      </c>
      <c r="B980" s="649" t="s">
        <v>3683</v>
      </c>
      <c r="C980" s="540">
        <v>1097</v>
      </c>
    </row>
    <row r="982" spans="1:3">
      <c r="A982" s="542" t="s">
        <v>5762</v>
      </c>
      <c r="B982" s="520" t="s">
        <v>5763</v>
      </c>
      <c r="C982" s="520" t="s">
        <v>5764</v>
      </c>
    </row>
    <row r="983" spans="1:3">
      <c r="A983" s="543" t="s">
        <v>3781</v>
      </c>
      <c r="B983" s="544" t="s">
        <v>6268</v>
      </c>
      <c r="C983" s="545">
        <v>382</v>
      </c>
    </row>
    <row r="984" spans="1:3">
      <c r="A984" s="546" t="s">
        <v>5766</v>
      </c>
      <c r="B984" s="520" t="s">
        <v>5767</v>
      </c>
      <c r="C984" s="520" t="s">
        <v>5768</v>
      </c>
    </row>
    <row r="985" spans="1:3">
      <c r="A985" s="547" t="s">
        <v>6269</v>
      </c>
      <c r="B985" s="548" t="s">
        <v>6270</v>
      </c>
      <c r="C985" s="549">
        <v>12</v>
      </c>
    </row>
    <row r="986" spans="1:3">
      <c r="A986" s="546" t="s">
        <v>5771</v>
      </c>
      <c r="B986" s="520" t="s">
        <v>5772</v>
      </c>
      <c r="C986" s="520" t="s">
        <v>230</v>
      </c>
    </row>
    <row r="987" spans="1:3">
      <c r="A987" s="550" t="s">
        <v>366</v>
      </c>
      <c r="B987" s="551" t="s">
        <v>6271</v>
      </c>
      <c r="C987" s="552" t="s">
        <v>6263</v>
      </c>
    </row>
    <row r="988" spans="1:3">
      <c r="A988" s="520" t="s">
        <v>5776</v>
      </c>
      <c r="B988" s="546" t="s">
        <v>5777</v>
      </c>
      <c r="C988" s="553" t="s">
        <v>5778</v>
      </c>
    </row>
    <row r="989" spans="1:3">
      <c r="A989" s="684" t="s">
        <v>6272</v>
      </c>
      <c r="B989" s="548">
        <v>33412316</v>
      </c>
      <c r="C989" s="549">
        <v>49</v>
      </c>
    </row>
    <row r="990" spans="1:3">
      <c r="A990" s="771" t="s">
        <v>5781</v>
      </c>
      <c r="B990" s="772"/>
      <c r="C990" s="772"/>
    </row>
    <row r="991" spans="1:3">
      <c r="A991" s="556" t="s">
        <v>5782</v>
      </c>
      <c r="B991" s="557" t="s">
        <v>3682</v>
      </c>
      <c r="C991" s="558" t="s">
        <v>3692</v>
      </c>
    </row>
    <row r="992" spans="1:3">
      <c r="A992" s="559" t="s">
        <v>6273</v>
      </c>
      <c r="B992" s="567" t="s">
        <v>218</v>
      </c>
      <c r="C992" s="552" t="s">
        <v>218</v>
      </c>
    </row>
    <row r="993" spans="1:3">
      <c r="A993" s="771" t="s">
        <v>5785</v>
      </c>
      <c r="B993" s="772"/>
      <c r="C993" s="772"/>
    </row>
    <row r="994" spans="1:3">
      <c r="A994" s="556" t="s">
        <v>5786</v>
      </c>
      <c r="B994" s="557" t="s">
        <v>5787</v>
      </c>
      <c r="C994" s="558" t="s">
        <v>5788</v>
      </c>
    </row>
    <row r="995" spans="1:3">
      <c r="A995" s="562" t="s">
        <v>6026</v>
      </c>
      <c r="B995" s="567">
        <v>2</v>
      </c>
      <c r="C995" s="552">
        <v>0.05</v>
      </c>
    </row>
    <row r="997" spans="1:3">
      <c r="A997" s="542" t="s">
        <v>5762</v>
      </c>
      <c r="B997" s="520" t="s">
        <v>5763</v>
      </c>
      <c r="C997" s="520" t="s">
        <v>5764</v>
      </c>
    </row>
    <row r="998" spans="1:3">
      <c r="A998" s="543" t="s">
        <v>4240</v>
      </c>
      <c r="B998" s="544" t="s">
        <v>6274</v>
      </c>
      <c r="C998" s="545">
        <v>2538</v>
      </c>
    </row>
    <row r="999" spans="1:3">
      <c r="A999" s="546" t="s">
        <v>5766</v>
      </c>
      <c r="B999" s="520" t="s">
        <v>5767</v>
      </c>
      <c r="C999" s="520" t="s">
        <v>5768</v>
      </c>
    </row>
    <row r="1000" spans="1:3">
      <c r="A1000" s="547" t="s">
        <v>6275</v>
      </c>
      <c r="B1000" s="548" t="s">
        <v>6276</v>
      </c>
      <c r="C1000" s="549">
        <v>70</v>
      </c>
    </row>
    <row r="1001" spans="1:3">
      <c r="A1001" s="546" t="s">
        <v>5771</v>
      </c>
      <c r="B1001" s="520" t="s">
        <v>5772</v>
      </c>
      <c r="C1001" s="520" t="s">
        <v>230</v>
      </c>
    </row>
    <row r="1002" spans="1:3">
      <c r="A1002" s="550" t="s">
        <v>6277</v>
      </c>
      <c r="B1002" s="551" t="s">
        <v>6278</v>
      </c>
      <c r="C1002" s="552" t="s">
        <v>2149</v>
      </c>
    </row>
    <row r="1003" spans="1:3">
      <c r="A1003" s="685" t="s">
        <v>5776</v>
      </c>
      <c r="B1003" s="686" t="s">
        <v>5777</v>
      </c>
      <c r="C1003" s="687" t="s">
        <v>5778</v>
      </c>
    </row>
    <row r="1004" spans="1:3">
      <c r="A1004" s="547" t="s">
        <v>6279</v>
      </c>
      <c r="B1004" s="655">
        <v>803252985</v>
      </c>
      <c r="C1004" s="549">
        <v>33.5</v>
      </c>
    </row>
    <row r="1005" spans="1:3">
      <c r="A1005" s="771" t="s">
        <v>5781</v>
      </c>
      <c r="B1005" s="772"/>
      <c r="C1005" s="772"/>
    </row>
    <row r="1006" spans="1:3">
      <c r="A1006" s="688" t="s">
        <v>5782</v>
      </c>
      <c r="B1006" s="557" t="s">
        <v>3682</v>
      </c>
      <c r="C1006" s="558" t="s">
        <v>3692</v>
      </c>
    </row>
    <row r="1007" spans="1:3">
      <c r="A1007" s="550" t="s">
        <v>3678</v>
      </c>
      <c r="B1007" s="567" t="s">
        <v>291</v>
      </c>
      <c r="C1007" s="552" t="s">
        <v>291</v>
      </c>
    </row>
    <row r="1008" spans="1:3">
      <c r="A1008" s="771" t="s">
        <v>5785</v>
      </c>
      <c r="B1008" s="772"/>
      <c r="C1008" s="772"/>
    </row>
    <row r="1009" spans="1:3">
      <c r="A1009" s="688" t="s">
        <v>5786</v>
      </c>
      <c r="B1009" s="689" t="s">
        <v>5787</v>
      </c>
      <c r="C1009" s="690" t="s">
        <v>5788</v>
      </c>
    </row>
    <row r="1010" spans="1:3">
      <c r="A1010" s="562" t="s">
        <v>6280</v>
      </c>
      <c r="B1010" s="562">
        <v>3</v>
      </c>
      <c r="C1010" s="601">
        <v>27</v>
      </c>
    </row>
    <row r="1011" spans="1:3">
      <c r="A1011" s="770" t="s">
        <v>5790</v>
      </c>
      <c r="B1011" s="770"/>
      <c r="C1011" s="770"/>
    </row>
    <row r="1012" spans="1:3">
      <c r="A1012" s="539" t="s">
        <v>5791</v>
      </c>
      <c r="B1012" s="539" t="s">
        <v>5792</v>
      </c>
      <c r="C1012" s="539" t="s">
        <v>5793</v>
      </c>
    </row>
    <row r="1013" spans="1:3">
      <c r="A1013" s="585" t="s">
        <v>3680</v>
      </c>
      <c r="B1013" s="585" t="s">
        <v>6281</v>
      </c>
      <c r="C1013" s="585">
        <v>11</v>
      </c>
    </row>
    <row r="1014" spans="1:3">
      <c r="A1014" s="585" t="s">
        <v>3680</v>
      </c>
      <c r="B1014" s="585" t="s">
        <v>6282</v>
      </c>
      <c r="C1014" s="585">
        <v>280</v>
      </c>
    </row>
    <row r="1016" spans="1:3">
      <c r="A1016" s="542" t="s">
        <v>5762</v>
      </c>
      <c r="B1016" s="520" t="s">
        <v>5763</v>
      </c>
      <c r="C1016" s="520" t="s">
        <v>5764</v>
      </c>
    </row>
    <row r="1017" spans="1:3">
      <c r="A1017" s="543" t="s">
        <v>4292</v>
      </c>
      <c r="B1017" s="544" t="s">
        <v>6283</v>
      </c>
      <c r="C1017" s="545">
        <v>1066</v>
      </c>
    </row>
    <row r="1018" spans="1:3">
      <c r="A1018" s="546" t="s">
        <v>5766</v>
      </c>
      <c r="B1018" s="520" t="s">
        <v>5767</v>
      </c>
      <c r="C1018" s="520" t="s">
        <v>5768</v>
      </c>
    </row>
    <row r="1019" spans="1:3">
      <c r="A1019" s="547" t="s">
        <v>6284</v>
      </c>
      <c r="B1019" s="548" t="s">
        <v>6285</v>
      </c>
      <c r="C1019" s="575"/>
    </row>
    <row r="1020" spans="1:3">
      <c r="A1020" s="546" t="s">
        <v>5771</v>
      </c>
      <c r="B1020" s="520" t="s">
        <v>5772</v>
      </c>
      <c r="C1020" s="520" t="s">
        <v>230</v>
      </c>
    </row>
    <row r="1021" spans="1:3">
      <c r="A1021" s="550" t="s">
        <v>580</v>
      </c>
      <c r="B1021" s="551" t="s">
        <v>6286</v>
      </c>
      <c r="C1021" s="552" t="s">
        <v>6163</v>
      </c>
    </row>
    <row r="1022" spans="1:3">
      <c r="A1022" s="520" t="s">
        <v>5776</v>
      </c>
      <c r="B1022" s="546" t="s">
        <v>5777</v>
      </c>
      <c r="C1022" s="553" t="s">
        <v>5778</v>
      </c>
    </row>
    <row r="1023" spans="1:3">
      <c r="A1023" s="691" t="s">
        <v>6287</v>
      </c>
      <c r="B1023" s="692">
        <v>491460013</v>
      </c>
      <c r="C1023" s="575">
        <v>47</v>
      </c>
    </row>
    <row r="1024" spans="1:3">
      <c r="A1024" s="771" t="s">
        <v>5781</v>
      </c>
      <c r="B1024" s="772"/>
      <c r="C1024" s="772"/>
    </row>
    <row r="1025" spans="1:4">
      <c r="A1025" s="556" t="s">
        <v>5782</v>
      </c>
      <c r="B1025" s="557" t="s">
        <v>3682</v>
      </c>
      <c r="C1025" s="558" t="s">
        <v>3692</v>
      </c>
    </row>
    <row r="1026" spans="1:4">
      <c r="A1026" s="550" t="s">
        <v>6288</v>
      </c>
      <c r="B1026" s="567" t="s">
        <v>218</v>
      </c>
      <c r="C1026" s="552" t="s">
        <v>6289</v>
      </c>
    </row>
    <row r="1027" spans="1:4">
      <c r="A1027" s="771" t="s">
        <v>5785</v>
      </c>
      <c r="B1027" s="772"/>
      <c r="C1027" s="772"/>
    </row>
    <row r="1028" spans="1:4">
      <c r="A1028" s="556" t="s">
        <v>5786</v>
      </c>
      <c r="B1028" s="557" t="s">
        <v>5787</v>
      </c>
      <c r="C1028" s="558" t="s">
        <v>5788</v>
      </c>
    </row>
    <row r="1029" spans="1:4">
      <c r="A1029" s="569">
        <v>9</v>
      </c>
      <c r="B1029" s="569">
        <v>1</v>
      </c>
      <c r="C1029" s="693">
        <v>10</v>
      </c>
    </row>
    <row r="1030" spans="1:4">
      <c r="A1030" s="770" t="s">
        <v>5790</v>
      </c>
      <c r="B1030" s="770"/>
      <c r="C1030" s="770"/>
    </row>
    <row r="1031" spans="1:4">
      <c r="A1031" s="539" t="s">
        <v>5791</v>
      </c>
      <c r="B1031" s="539" t="s">
        <v>5792</v>
      </c>
      <c r="C1031" s="539" t="s">
        <v>5793</v>
      </c>
    </row>
    <row r="1032" spans="1:4">
      <c r="A1032" s="540" t="s">
        <v>3677</v>
      </c>
      <c r="B1032" s="540" t="s">
        <v>6290</v>
      </c>
      <c r="C1032" s="585">
        <v>401</v>
      </c>
    </row>
    <row r="1033" spans="1:4">
      <c r="A1033" s="540" t="s">
        <v>3677</v>
      </c>
      <c r="B1033" s="540" t="s">
        <v>3703</v>
      </c>
      <c r="C1033" s="585">
        <v>339</v>
      </c>
    </row>
    <row r="1034" spans="1:4">
      <c r="A1034" s="540" t="s">
        <v>3680</v>
      </c>
      <c r="B1034" s="540" t="s">
        <v>3683</v>
      </c>
      <c r="C1034" s="585">
        <v>326</v>
      </c>
    </row>
    <row r="1036" spans="1:4">
      <c r="A1036" s="542" t="s">
        <v>5762</v>
      </c>
      <c r="B1036" s="520" t="s">
        <v>5763</v>
      </c>
      <c r="C1036" s="520" t="s">
        <v>5764</v>
      </c>
      <c r="D1036" s="551"/>
    </row>
    <row r="1037" spans="1:4">
      <c r="A1037" s="543" t="s">
        <v>3784</v>
      </c>
      <c r="B1037" s="544" t="s">
        <v>6291</v>
      </c>
      <c r="C1037" s="549">
        <v>28931</v>
      </c>
      <c r="D1037" s="551"/>
    </row>
    <row r="1038" spans="1:4">
      <c r="A1038" s="546" t="s">
        <v>5766</v>
      </c>
      <c r="B1038" s="520" t="s">
        <v>5767</v>
      </c>
      <c r="C1038" s="520" t="s">
        <v>5768</v>
      </c>
      <c r="D1038" s="551"/>
    </row>
    <row r="1039" spans="1:4">
      <c r="A1039" s="547" t="s">
        <v>6292</v>
      </c>
      <c r="B1039" s="548" t="s">
        <v>6293</v>
      </c>
      <c r="C1039" s="549">
        <v>1970</v>
      </c>
      <c r="D1039" s="551"/>
    </row>
    <row r="1040" spans="1:4">
      <c r="A1040" s="546" t="s">
        <v>5771</v>
      </c>
      <c r="B1040" s="520" t="s">
        <v>5772</v>
      </c>
      <c r="C1040" s="520" t="s">
        <v>230</v>
      </c>
      <c r="D1040" s="551"/>
    </row>
    <row r="1041" spans="1:4">
      <c r="A1041" s="550" t="s">
        <v>6294</v>
      </c>
      <c r="B1041" s="551"/>
      <c r="C1041" s="552" t="s">
        <v>6295</v>
      </c>
      <c r="D1041" s="551"/>
    </row>
    <row r="1042" spans="1:4">
      <c r="A1042" s="520" t="s">
        <v>5776</v>
      </c>
      <c r="B1042" s="546" t="s">
        <v>5777</v>
      </c>
      <c r="C1042" s="553" t="s">
        <v>5778</v>
      </c>
      <c r="D1042" s="551"/>
    </row>
    <row r="1043" spans="1:4" ht="25.5">
      <c r="A1043" s="547" t="s">
        <v>3722</v>
      </c>
      <c r="B1043" s="694" t="s">
        <v>6296</v>
      </c>
      <c r="C1043" s="549" t="s">
        <v>6297</v>
      </c>
      <c r="D1043" s="551"/>
    </row>
    <row r="1044" spans="1:4">
      <c r="A1044" s="771" t="s">
        <v>5781</v>
      </c>
      <c r="B1044" s="772"/>
      <c r="C1044" s="772"/>
      <c r="D1044" s="551"/>
    </row>
    <row r="1045" spans="1:4">
      <c r="A1045" s="556" t="s">
        <v>5782</v>
      </c>
      <c r="B1045" s="557" t="s">
        <v>3682</v>
      </c>
      <c r="C1045" s="558" t="s">
        <v>3692</v>
      </c>
      <c r="D1045" s="551"/>
    </row>
    <row r="1046" spans="1:4">
      <c r="A1046" s="780" t="s">
        <v>6298</v>
      </c>
      <c r="B1046" s="780"/>
      <c r="C1046" s="552" t="s">
        <v>6299</v>
      </c>
      <c r="D1046" s="551"/>
    </row>
    <row r="1047" spans="1:4">
      <c r="A1047" s="771" t="s">
        <v>5785</v>
      </c>
      <c r="B1047" s="772"/>
      <c r="C1047" s="772"/>
      <c r="D1047" s="551"/>
    </row>
    <row r="1048" spans="1:4">
      <c r="A1048" s="556" t="s">
        <v>5786</v>
      </c>
      <c r="B1048" s="557" t="s">
        <v>5787</v>
      </c>
      <c r="C1048" s="558" t="s">
        <v>5788</v>
      </c>
      <c r="D1048" s="551"/>
    </row>
    <row r="1049" spans="1:4">
      <c r="A1049" s="617" t="s">
        <v>6300</v>
      </c>
      <c r="B1049" s="617" t="s">
        <v>6301</v>
      </c>
      <c r="C1049" s="617" t="s">
        <v>6302</v>
      </c>
      <c r="D1049" s="551"/>
    </row>
    <row r="1050" spans="1:4">
      <c r="A1050" s="770" t="s">
        <v>5790</v>
      </c>
      <c r="B1050" s="770"/>
      <c r="C1050" s="770"/>
      <c r="D1050" s="1"/>
    </row>
    <row r="1051" spans="1:4">
      <c r="A1051" s="539" t="s">
        <v>5791</v>
      </c>
      <c r="B1051" s="539" t="s">
        <v>5792</v>
      </c>
      <c r="C1051" s="539" t="s">
        <v>5793</v>
      </c>
      <c r="D1051" s="1"/>
    </row>
    <row r="1052" spans="1:4">
      <c r="A1052" s="695" t="s">
        <v>6303</v>
      </c>
      <c r="B1052" s="695" t="s">
        <v>6304</v>
      </c>
      <c r="C1052" s="696">
        <v>2565</v>
      </c>
      <c r="D1052" s="1"/>
    </row>
    <row r="1053" spans="1:4">
      <c r="A1053" s="540" t="s">
        <v>6305</v>
      </c>
      <c r="B1053" s="540" t="s">
        <v>3716</v>
      </c>
      <c r="C1053" s="696">
        <v>5123</v>
      </c>
      <c r="D1053" s="1"/>
    </row>
    <row r="1054" spans="1:4">
      <c r="A1054" s="540" t="s">
        <v>3696</v>
      </c>
      <c r="B1054" s="540" t="s">
        <v>3688</v>
      </c>
      <c r="C1054" s="696">
        <v>5478</v>
      </c>
      <c r="D1054" s="1"/>
    </row>
    <row r="1055" spans="1:4">
      <c r="A1055" s="540" t="s">
        <v>3680</v>
      </c>
      <c r="B1055" s="540" t="s">
        <v>3683</v>
      </c>
      <c r="C1055" s="696">
        <v>2170</v>
      </c>
      <c r="D1055" s="1"/>
    </row>
    <row r="1056" spans="1:4">
      <c r="A1056" s="540" t="s">
        <v>6306</v>
      </c>
      <c r="B1056" s="695" t="s">
        <v>6307</v>
      </c>
      <c r="C1056" s="697">
        <v>1756</v>
      </c>
      <c r="D1056" s="1"/>
    </row>
    <row r="1057" spans="1:4">
      <c r="A1057" s="540" t="s">
        <v>6306</v>
      </c>
      <c r="B1057" s="695" t="s">
        <v>6308</v>
      </c>
      <c r="C1057" s="697">
        <v>927</v>
      </c>
      <c r="D1057" s="1"/>
    </row>
    <row r="1058" spans="1:4">
      <c r="A1058" s="540" t="s">
        <v>6306</v>
      </c>
      <c r="B1058" s="695" t="s">
        <v>6309</v>
      </c>
      <c r="C1058" s="697">
        <v>7335</v>
      </c>
      <c r="D1058" s="551"/>
    </row>
    <row r="1059" spans="1:4">
      <c r="A1059" s="540" t="s">
        <v>6306</v>
      </c>
      <c r="B1059" s="695" t="s">
        <v>6310</v>
      </c>
      <c r="C1059" s="698">
        <v>647</v>
      </c>
      <c r="D1059" s="551"/>
    </row>
    <row r="1060" spans="1:4">
      <c r="A1060" s="695" t="s">
        <v>5907</v>
      </c>
      <c r="B1060" s="699" t="s">
        <v>6311</v>
      </c>
      <c r="C1060" s="700">
        <v>3271</v>
      </c>
      <c r="D1060" s="701"/>
    </row>
    <row r="1062" spans="1:4">
      <c r="A1062" s="542" t="s">
        <v>5762</v>
      </c>
      <c r="B1062" s="520" t="s">
        <v>5763</v>
      </c>
      <c r="C1062" s="520" t="s">
        <v>5764</v>
      </c>
    </row>
    <row r="1063" spans="1:4">
      <c r="A1063" s="543" t="s">
        <v>3786</v>
      </c>
      <c r="B1063" s="544" t="s">
        <v>6312</v>
      </c>
      <c r="C1063" s="545">
        <v>22073</v>
      </c>
    </row>
    <row r="1064" spans="1:4">
      <c r="A1064" s="546" t="s">
        <v>5766</v>
      </c>
      <c r="B1064" s="520" t="s">
        <v>5767</v>
      </c>
      <c r="C1064" s="520" t="s">
        <v>5768</v>
      </c>
    </row>
    <row r="1065" spans="1:4">
      <c r="A1065" s="547" t="s">
        <v>6313</v>
      </c>
      <c r="B1065" s="548" t="s">
        <v>6314</v>
      </c>
      <c r="C1065" s="549">
        <v>640</v>
      </c>
    </row>
    <row r="1066" spans="1:4">
      <c r="A1066" s="546" t="s">
        <v>5771</v>
      </c>
      <c r="B1066" s="520" t="s">
        <v>5772</v>
      </c>
      <c r="C1066" s="520" t="s">
        <v>230</v>
      </c>
    </row>
    <row r="1067" spans="1:4">
      <c r="A1067" s="550" t="s">
        <v>366</v>
      </c>
      <c r="B1067" s="551" t="s">
        <v>6315</v>
      </c>
      <c r="C1067" s="552" t="s">
        <v>2153</v>
      </c>
    </row>
    <row r="1068" spans="1:4">
      <c r="A1068" s="520" t="s">
        <v>5776</v>
      </c>
      <c r="B1068" s="546" t="s">
        <v>5777</v>
      </c>
      <c r="C1068" s="553" t="s">
        <v>5778</v>
      </c>
    </row>
    <row r="1069" spans="1:4">
      <c r="A1069" s="547"/>
      <c r="B1069" s="548"/>
      <c r="C1069" s="549"/>
    </row>
    <row r="1070" spans="1:4">
      <c r="A1070" s="771" t="s">
        <v>5781</v>
      </c>
      <c r="B1070" s="772"/>
      <c r="C1070" s="772"/>
    </row>
    <row r="1071" spans="1:4">
      <c r="A1071" s="556" t="s">
        <v>5782</v>
      </c>
      <c r="B1071" s="557" t="s">
        <v>3682</v>
      </c>
      <c r="C1071" s="558" t="s">
        <v>3692</v>
      </c>
    </row>
    <row r="1072" spans="1:4">
      <c r="A1072" s="646" t="s">
        <v>6316</v>
      </c>
      <c r="B1072" s="601" t="s">
        <v>6316</v>
      </c>
      <c r="C1072" s="552" t="s">
        <v>218</v>
      </c>
    </row>
    <row r="1073" spans="1:3">
      <c r="A1073" s="771" t="s">
        <v>5785</v>
      </c>
      <c r="B1073" s="772"/>
      <c r="C1073" s="772"/>
    </row>
    <row r="1074" spans="1:3">
      <c r="A1074" s="556" t="s">
        <v>5786</v>
      </c>
      <c r="B1074" s="557" t="s">
        <v>5787</v>
      </c>
      <c r="C1074" s="558" t="s">
        <v>5788</v>
      </c>
    </row>
    <row r="1075" spans="1:3">
      <c r="A1075" s="568">
        <v>50</v>
      </c>
      <c r="B1075" s="601">
        <v>50</v>
      </c>
      <c r="C1075" s="601">
        <v>100</v>
      </c>
    </row>
    <row r="1076" spans="1:3">
      <c r="A1076" s="770" t="s">
        <v>5790</v>
      </c>
      <c r="B1076" s="770"/>
      <c r="C1076" s="770"/>
    </row>
    <row r="1077" spans="1:3">
      <c r="A1077" s="539" t="s">
        <v>5791</v>
      </c>
      <c r="B1077" s="539" t="s">
        <v>5792</v>
      </c>
      <c r="C1077" s="539" t="s">
        <v>5793</v>
      </c>
    </row>
    <row r="1078" spans="1:3">
      <c r="A1078" s="540" t="s">
        <v>3677</v>
      </c>
      <c r="B1078" s="540" t="s">
        <v>3704</v>
      </c>
      <c r="C1078" s="702">
        <v>13281</v>
      </c>
    </row>
    <row r="1079" spans="1:3">
      <c r="A1079" s="540" t="s">
        <v>3677</v>
      </c>
      <c r="B1079" s="540" t="s">
        <v>3705</v>
      </c>
      <c r="C1079" s="702">
        <v>6692</v>
      </c>
    </row>
    <row r="1080" spans="1:3">
      <c r="A1080" s="540" t="s">
        <v>3696</v>
      </c>
      <c r="B1080" s="540" t="s">
        <v>3688</v>
      </c>
      <c r="C1080" s="540">
        <v>255</v>
      </c>
    </row>
    <row r="1081" spans="1:3">
      <c r="A1081" s="540" t="s">
        <v>6317</v>
      </c>
      <c r="B1081" s="540" t="s">
        <v>6318</v>
      </c>
      <c r="C1081" s="702">
        <v>1658</v>
      </c>
    </row>
    <row r="1082" spans="1:3">
      <c r="A1082" s="540" t="s">
        <v>6319</v>
      </c>
      <c r="B1082" s="540" t="s">
        <v>6318</v>
      </c>
      <c r="C1082" s="540">
        <v>819</v>
      </c>
    </row>
    <row r="1084" spans="1:3">
      <c r="A1084" s="542" t="s">
        <v>5762</v>
      </c>
      <c r="B1084" s="520" t="s">
        <v>5763</v>
      </c>
      <c r="C1084" s="520" t="s">
        <v>5764</v>
      </c>
    </row>
    <row r="1085" spans="1:3">
      <c r="A1085" s="543" t="s">
        <v>4229</v>
      </c>
      <c r="B1085" s="544" t="s">
        <v>6320</v>
      </c>
      <c r="C1085" s="545">
        <v>3631</v>
      </c>
    </row>
    <row r="1086" spans="1:3">
      <c r="A1086" s="546" t="s">
        <v>5766</v>
      </c>
      <c r="B1086" s="520" t="s">
        <v>5767</v>
      </c>
      <c r="C1086" s="520" t="s">
        <v>5768</v>
      </c>
    </row>
    <row r="1087" spans="1:3" ht="25.5">
      <c r="A1087" s="547" t="s">
        <v>6321</v>
      </c>
      <c r="B1087" s="548" t="s">
        <v>6322</v>
      </c>
      <c r="C1087" s="549">
        <v>254</v>
      </c>
    </row>
    <row r="1088" spans="1:3">
      <c r="A1088" s="546" t="s">
        <v>5771</v>
      </c>
      <c r="B1088" s="520" t="s">
        <v>5772</v>
      </c>
      <c r="C1088" s="520" t="s">
        <v>230</v>
      </c>
    </row>
    <row r="1089" spans="1:3">
      <c r="A1089" s="550" t="s">
        <v>6323</v>
      </c>
      <c r="B1089" s="551" t="s">
        <v>6324</v>
      </c>
      <c r="C1089" s="552" t="s">
        <v>3847</v>
      </c>
    </row>
    <row r="1090" spans="1:3">
      <c r="A1090" s="520" t="s">
        <v>5776</v>
      </c>
      <c r="B1090" s="546" t="s">
        <v>5777</v>
      </c>
      <c r="C1090" s="553" t="s">
        <v>5778</v>
      </c>
    </row>
    <row r="1091" spans="1:3">
      <c r="A1091" s="547" t="s">
        <v>6325</v>
      </c>
      <c r="B1091" s="655">
        <v>739895972</v>
      </c>
      <c r="C1091" s="549"/>
    </row>
    <row r="1092" spans="1:3">
      <c r="A1092" s="771" t="s">
        <v>5781</v>
      </c>
      <c r="B1092" s="772"/>
      <c r="C1092" s="772"/>
    </row>
    <row r="1093" spans="1:3">
      <c r="A1093" s="556" t="s">
        <v>5782</v>
      </c>
      <c r="B1093" s="557" t="s">
        <v>3682</v>
      </c>
      <c r="C1093" s="558" t="s">
        <v>3692</v>
      </c>
    </row>
    <row r="1094" spans="1:3" ht="25.5">
      <c r="A1094" s="550" t="s">
        <v>3700</v>
      </c>
      <c r="B1094" s="567" t="s">
        <v>6326</v>
      </c>
      <c r="C1094" s="552" t="s">
        <v>218</v>
      </c>
    </row>
    <row r="1095" spans="1:3">
      <c r="A1095" s="771" t="s">
        <v>5785</v>
      </c>
      <c r="B1095" s="772"/>
      <c r="C1095" s="772"/>
    </row>
    <row r="1096" spans="1:3">
      <c r="A1096" s="556" t="s">
        <v>5786</v>
      </c>
      <c r="B1096" s="557" t="s">
        <v>5787</v>
      </c>
      <c r="C1096" s="558" t="s">
        <v>5788</v>
      </c>
    </row>
    <row r="1097" spans="1:3">
      <c r="A1097" s="562" t="s">
        <v>5487</v>
      </c>
      <c r="B1097" s="601">
        <v>8</v>
      </c>
      <c r="C1097" s="601">
        <v>24</v>
      </c>
    </row>
    <row r="1098" spans="1:3">
      <c r="A1098" s="770" t="s">
        <v>5790</v>
      </c>
      <c r="B1098" s="770"/>
      <c r="C1098" s="770"/>
    </row>
    <row r="1099" spans="1:3">
      <c r="A1099" s="539" t="s">
        <v>5791</v>
      </c>
      <c r="B1099" s="539" t="s">
        <v>5792</v>
      </c>
      <c r="C1099" s="539" t="s">
        <v>5793</v>
      </c>
    </row>
    <row r="1100" spans="1:3">
      <c r="A1100" s="540" t="s">
        <v>3677</v>
      </c>
      <c r="B1100" s="540" t="s">
        <v>6327</v>
      </c>
      <c r="C1100" s="540" t="s">
        <v>6328</v>
      </c>
    </row>
    <row r="1101" spans="1:3" ht="38.25">
      <c r="A1101" s="540" t="s">
        <v>3696</v>
      </c>
      <c r="B1101" s="591" t="s">
        <v>6329</v>
      </c>
      <c r="C1101" s="591" t="s">
        <v>6330</v>
      </c>
    </row>
    <row r="1103" spans="1:3">
      <c r="A1103" s="542" t="s">
        <v>5762</v>
      </c>
      <c r="B1103" s="520" t="s">
        <v>5763</v>
      </c>
      <c r="C1103" s="520" t="s">
        <v>5764</v>
      </c>
    </row>
    <row r="1104" spans="1:3">
      <c r="A1104" s="543" t="s">
        <v>201</v>
      </c>
      <c r="B1104" s="544" t="s">
        <v>6331</v>
      </c>
      <c r="C1104" s="545">
        <v>1026</v>
      </c>
    </row>
    <row r="1105" spans="1:3">
      <c r="A1105" s="546" t="s">
        <v>5766</v>
      </c>
      <c r="B1105" s="520" t="s">
        <v>5767</v>
      </c>
      <c r="C1105" s="520" t="s">
        <v>5768</v>
      </c>
    </row>
    <row r="1106" spans="1:3">
      <c r="A1106" s="547" t="s">
        <v>6332</v>
      </c>
      <c r="B1106" s="548" t="s">
        <v>6333</v>
      </c>
      <c r="C1106" s="549">
        <v>97</v>
      </c>
    </row>
    <row r="1107" spans="1:3">
      <c r="A1107" s="546" t="s">
        <v>5771</v>
      </c>
      <c r="B1107" s="520" t="s">
        <v>5772</v>
      </c>
      <c r="C1107" s="520" t="s">
        <v>230</v>
      </c>
    </row>
    <row r="1108" spans="1:3">
      <c r="A1108" s="550" t="s">
        <v>6334</v>
      </c>
      <c r="B1108" s="551"/>
      <c r="C1108" s="552" t="s">
        <v>2153</v>
      </c>
    </row>
    <row r="1109" spans="1:3">
      <c r="A1109" s="550"/>
      <c r="B1109" s="567"/>
      <c r="C1109" s="552"/>
    </row>
    <row r="1110" spans="1:3">
      <c r="A1110" s="771" t="s">
        <v>5785</v>
      </c>
      <c r="B1110" s="772"/>
      <c r="C1110" s="772"/>
    </row>
    <row r="1111" spans="1:3">
      <c r="A1111" s="556" t="s">
        <v>5786</v>
      </c>
      <c r="B1111" s="557" t="s">
        <v>5787</v>
      </c>
      <c r="C1111" s="558" t="s">
        <v>5788</v>
      </c>
    </row>
    <row r="1112" spans="1:3">
      <c r="A1112" s="568" t="s">
        <v>5989</v>
      </c>
      <c r="B1112" s="568">
        <v>5</v>
      </c>
      <c r="C1112" s="568">
        <v>19</v>
      </c>
    </row>
    <row r="1113" spans="1:3">
      <c r="A1113" s="770" t="s">
        <v>5790</v>
      </c>
      <c r="B1113" s="770"/>
      <c r="C1113" s="770"/>
    </row>
    <row r="1114" spans="1:3">
      <c r="A1114" s="539" t="s">
        <v>5791</v>
      </c>
      <c r="B1114" s="539" t="s">
        <v>5792</v>
      </c>
      <c r="C1114" s="539" t="s">
        <v>5793</v>
      </c>
    </row>
    <row r="1115" spans="1:3">
      <c r="A1115" s="540" t="s">
        <v>3691</v>
      </c>
      <c r="B1115" s="540" t="s">
        <v>6335</v>
      </c>
      <c r="C1115" s="540">
        <v>341</v>
      </c>
    </row>
    <row r="1117" spans="1:3">
      <c r="A1117" s="542" t="s">
        <v>5762</v>
      </c>
      <c r="B1117" s="520" t="s">
        <v>5763</v>
      </c>
      <c r="C1117" s="520" t="s">
        <v>5764</v>
      </c>
    </row>
    <row r="1118" spans="1:3">
      <c r="A1118" s="543" t="s">
        <v>4246</v>
      </c>
      <c r="B1118" s="544" t="s">
        <v>6336</v>
      </c>
      <c r="C1118" s="545">
        <v>3103</v>
      </c>
    </row>
    <row r="1119" spans="1:3">
      <c r="A1119" s="546" t="s">
        <v>5766</v>
      </c>
      <c r="B1119" s="520" t="s">
        <v>5767</v>
      </c>
      <c r="C1119" s="520" t="s">
        <v>5768</v>
      </c>
    </row>
    <row r="1120" spans="1:3">
      <c r="A1120" s="547" t="s">
        <v>6337</v>
      </c>
      <c r="B1120" s="548" t="s">
        <v>6338</v>
      </c>
      <c r="C1120" s="549">
        <v>34</v>
      </c>
    </row>
    <row r="1121" spans="1:3">
      <c r="A1121" s="546" t="s">
        <v>5771</v>
      </c>
      <c r="B1121" s="520" t="s">
        <v>5772</v>
      </c>
      <c r="C1121" s="520" t="s">
        <v>230</v>
      </c>
    </row>
    <row r="1122" spans="1:3">
      <c r="A1122" s="550" t="s">
        <v>6339</v>
      </c>
      <c r="B1122" s="551"/>
      <c r="C1122" s="552" t="s">
        <v>5850</v>
      </c>
    </row>
    <row r="1123" spans="1:3">
      <c r="A1123" s="520" t="s">
        <v>5776</v>
      </c>
      <c r="B1123" s="546" t="s">
        <v>5777</v>
      </c>
      <c r="C1123" s="553" t="s">
        <v>5778</v>
      </c>
    </row>
    <row r="1124" spans="1:3">
      <c r="A1124" s="547" t="s">
        <v>6340</v>
      </c>
      <c r="B1124" s="548" t="s">
        <v>6341</v>
      </c>
      <c r="C1124" s="549"/>
    </row>
    <row r="1125" spans="1:3">
      <c r="A1125" s="771" t="s">
        <v>5781</v>
      </c>
      <c r="B1125" s="772"/>
      <c r="C1125" s="772"/>
    </row>
    <row r="1126" spans="1:3">
      <c r="A1126" s="556" t="s">
        <v>5782</v>
      </c>
      <c r="B1126" s="557" t="s">
        <v>3682</v>
      </c>
      <c r="C1126" s="558" t="s">
        <v>3692</v>
      </c>
    </row>
    <row r="1127" spans="1:3">
      <c r="A1127" s="550" t="s">
        <v>5826</v>
      </c>
      <c r="B1127" s="567" t="s">
        <v>218</v>
      </c>
      <c r="C1127" s="552" t="s">
        <v>218</v>
      </c>
    </row>
    <row r="1128" spans="1:3">
      <c r="A1128" s="771" t="s">
        <v>5785</v>
      </c>
      <c r="B1128" s="772"/>
      <c r="C1128" s="772"/>
    </row>
    <row r="1129" spans="1:3">
      <c r="A1129" s="556" t="s">
        <v>5786</v>
      </c>
      <c r="B1129" s="557" t="s">
        <v>5787</v>
      </c>
      <c r="C1129" s="558" t="s">
        <v>5788</v>
      </c>
    </row>
    <row r="1130" spans="1:3">
      <c r="A1130" s="562" t="s">
        <v>5487</v>
      </c>
      <c r="B1130" s="601">
        <v>19</v>
      </c>
      <c r="C1130" s="601" t="s">
        <v>6342</v>
      </c>
    </row>
    <row r="1132" spans="1:3">
      <c r="A1132" s="542" t="s">
        <v>5762</v>
      </c>
      <c r="B1132" s="520" t="s">
        <v>5763</v>
      </c>
      <c r="C1132" s="520" t="s">
        <v>5764</v>
      </c>
    </row>
    <row r="1133" spans="1:3">
      <c r="A1133" s="543" t="s">
        <v>4249</v>
      </c>
      <c r="B1133" s="544" t="s">
        <v>6343</v>
      </c>
      <c r="C1133" s="545">
        <v>1943</v>
      </c>
    </row>
    <row r="1134" spans="1:3">
      <c r="A1134" s="546" t="s">
        <v>5766</v>
      </c>
      <c r="B1134" s="520" t="s">
        <v>5767</v>
      </c>
      <c r="C1134" s="520" t="s">
        <v>5768</v>
      </c>
    </row>
    <row r="1135" spans="1:3">
      <c r="A1135" s="547" t="s">
        <v>6344</v>
      </c>
      <c r="B1135" s="548" t="s">
        <v>6345</v>
      </c>
      <c r="C1135" s="549">
        <v>153</v>
      </c>
    </row>
    <row r="1136" spans="1:3">
      <c r="A1136" s="546" t="s">
        <v>5771</v>
      </c>
      <c r="B1136" s="520" t="s">
        <v>5772</v>
      </c>
      <c r="C1136" s="520" t="s">
        <v>230</v>
      </c>
    </row>
    <row r="1137" spans="1:3">
      <c r="A1137" s="550" t="s">
        <v>6346</v>
      </c>
      <c r="B1137" s="551" t="s">
        <v>6347</v>
      </c>
      <c r="C1137" s="552" t="s">
        <v>5976</v>
      </c>
    </row>
    <row r="1138" spans="1:3">
      <c r="A1138" s="520" t="s">
        <v>5776</v>
      </c>
      <c r="B1138" s="546" t="s">
        <v>5777</v>
      </c>
      <c r="C1138" s="553" t="s">
        <v>5778</v>
      </c>
    </row>
    <row r="1139" spans="1:3">
      <c r="A1139" s="547" t="s">
        <v>6348</v>
      </c>
      <c r="B1139" s="548"/>
      <c r="C1139" s="549"/>
    </row>
    <row r="1140" spans="1:3">
      <c r="A1140" s="771" t="s">
        <v>5785</v>
      </c>
      <c r="B1140" s="772"/>
      <c r="C1140" s="772"/>
    </row>
    <row r="1141" spans="1:3">
      <c r="A1141" s="556" t="s">
        <v>5786</v>
      </c>
      <c r="B1141" s="557" t="s">
        <v>5787</v>
      </c>
      <c r="C1141" s="558" t="s">
        <v>5788</v>
      </c>
    </row>
    <row r="1142" spans="1:3">
      <c r="A1142" s="669" t="s">
        <v>5883</v>
      </c>
      <c r="B1142" s="669">
        <v>2</v>
      </c>
      <c r="C1142" s="669">
        <v>14</v>
      </c>
    </row>
    <row r="1144" spans="1:3">
      <c r="A1144" s="542" t="s">
        <v>5762</v>
      </c>
      <c r="B1144" s="520" t="s">
        <v>5763</v>
      </c>
      <c r="C1144" s="520" t="s">
        <v>5764</v>
      </c>
    </row>
    <row r="1145" spans="1:3">
      <c r="A1145" s="543" t="s">
        <v>256</v>
      </c>
      <c r="B1145" s="544" t="s">
        <v>6349</v>
      </c>
      <c r="C1145" s="545">
        <v>886</v>
      </c>
    </row>
    <row r="1146" spans="1:3">
      <c r="A1146" s="546" t="s">
        <v>5766</v>
      </c>
      <c r="B1146" s="520" t="s">
        <v>5767</v>
      </c>
      <c r="C1146" s="520" t="s">
        <v>5768</v>
      </c>
    </row>
    <row r="1147" spans="1:3">
      <c r="A1147" s="547" t="s">
        <v>6350</v>
      </c>
      <c r="B1147" s="703" t="s">
        <v>6351</v>
      </c>
      <c r="C1147" s="549">
        <v>100</v>
      </c>
    </row>
    <row r="1148" spans="1:3">
      <c r="A1148" s="546" t="s">
        <v>5771</v>
      </c>
      <c r="B1148" s="520" t="s">
        <v>5772</v>
      </c>
      <c r="C1148" s="520" t="s">
        <v>230</v>
      </c>
    </row>
    <row r="1149" spans="1:3">
      <c r="A1149" s="550" t="s">
        <v>577</v>
      </c>
      <c r="B1149" s="551" t="s">
        <v>6352</v>
      </c>
      <c r="C1149" s="552" t="s">
        <v>6353</v>
      </c>
    </row>
    <row r="1150" spans="1:3">
      <c r="A1150" s="520" t="s">
        <v>5776</v>
      </c>
      <c r="B1150" s="546" t="s">
        <v>5777</v>
      </c>
      <c r="C1150" s="553" t="s">
        <v>5778</v>
      </c>
    </row>
    <row r="1151" spans="1:3">
      <c r="A1151" s="547" t="s">
        <v>6354</v>
      </c>
      <c r="B1151" s="704">
        <v>658913330</v>
      </c>
      <c r="C1151" s="575"/>
    </row>
    <row r="1152" spans="1:3">
      <c r="A1152" s="771" t="s">
        <v>5781</v>
      </c>
      <c r="B1152" s="772"/>
      <c r="C1152" s="772"/>
    </row>
    <row r="1153" spans="1:3">
      <c r="A1153" s="556" t="s">
        <v>5782</v>
      </c>
      <c r="B1153" s="557" t="s">
        <v>3682</v>
      </c>
      <c r="C1153" s="558" t="s">
        <v>3692</v>
      </c>
    </row>
    <row r="1154" spans="1:3">
      <c r="A1154" s="559" t="s">
        <v>6239</v>
      </c>
      <c r="B1154" s="616" t="s">
        <v>218</v>
      </c>
      <c r="C1154" s="612" t="s">
        <v>218</v>
      </c>
    </row>
    <row r="1155" spans="1:3">
      <c r="A1155" s="771" t="s">
        <v>5785</v>
      </c>
      <c r="B1155" s="772"/>
      <c r="C1155" s="772"/>
    </row>
    <row r="1156" spans="1:3">
      <c r="A1156" s="556" t="s">
        <v>5786</v>
      </c>
      <c r="B1156" s="557" t="s">
        <v>5787</v>
      </c>
      <c r="C1156" s="558" t="s">
        <v>5788</v>
      </c>
    </row>
    <row r="1157" spans="1:3">
      <c r="A1157" s="617" t="s">
        <v>5836</v>
      </c>
      <c r="B1157" s="616" t="s">
        <v>6355</v>
      </c>
      <c r="C1157" s="669">
        <v>14</v>
      </c>
    </row>
    <row r="1158" spans="1:3">
      <c r="A1158" s="770" t="s">
        <v>5790</v>
      </c>
      <c r="B1158" s="770"/>
      <c r="C1158" s="770"/>
    </row>
    <row r="1159" spans="1:3">
      <c r="A1159" s="539" t="s">
        <v>5791</v>
      </c>
      <c r="B1159" s="539" t="s">
        <v>5792</v>
      </c>
      <c r="C1159" s="539" t="s">
        <v>5793</v>
      </c>
    </row>
    <row r="1160" spans="1:3">
      <c r="A1160" s="540" t="s">
        <v>3677</v>
      </c>
      <c r="B1160" s="540" t="s">
        <v>6356</v>
      </c>
      <c r="C1160" s="618">
        <v>307</v>
      </c>
    </row>
    <row r="1162" spans="1:3">
      <c r="A1162" s="542" t="s">
        <v>5762</v>
      </c>
      <c r="B1162" s="520" t="s">
        <v>5763</v>
      </c>
      <c r="C1162" s="520" t="s">
        <v>5764</v>
      </c>
    </row>
    <row r="1163" spans="1:3">
      <c r="A1163" s="543" t="s">
        <v>2177</v>
      </c>
      <c r="B1163" s="544" t="s">
        <v>6357</v>
      </c>
      <c r="C1163" s="545">
        <v>2150</v>
      </c>
    </row>
    <row r="1164" spans="1:3">
      <c r="A1164" s="546" t="s">
        <v>5766</v>
      </c>
      <c r="B1164" s="520" t="s">
        <v>5767</v>
      </c>
      <c r="C1164" s="520" t="s">
        <v>5768</v>
      </c>
    </row>
    <row r="1165" spans="1:3">
      <c r="A1165" s="547" t="s">
        <v>6358</v>
      </c>
      <c r="B1165" s="548" t="s">
        <v>6359</v>
      </c>
      <c r="C1165" s="549">
        <v>50</v>
      </c>
    </row>
    <row r="1166" spans="1:3">
      <c r="A1166" s="546" t="s">
        <v>5771</v>
      </c>
      <c r="B1166" s="520" t="s">
        <v>5772</v>
      </c>
      <c r="C1166" s="520" t="s">
        <v>230</v>
      </c>
    </row>
    <row r="1167" spans="1:3">
      <c r="A1167" s="550" t="s">
        <v>6360</v>
      </c>
      <c r="B1167" s="660" t="s">
        <v>6361</v>
      </c>
      <c r="C1167" s="552" t="s">
        <v>2166</v>
      </c>
    </row>
    <row r="1168" spans="1:3">
      <c r="A1168" s="520" t="s">
        <v>5776</v>
      </c>
      <c r="B1168" s="546" t="s">
        <v>5777</v>
      </c>
      <c r="C1168" s="553" t="s">
        <v>5778</v>
      </c>
    </row>
    <row r="1169" spans="1:3" ht="51">
      <c r="A1169" s="547" t="s">
        <v>6362</v>
      </c>
      <c r="B1169" s="705">
        <v>794495082</v>
      </c>
      <c r="C1169" s="549" t="s">
        <v>6363</v>
      </c>
    </row>
    <row r="1170" spans="1:3">
      <c r="A1170" s="771" t="s">
        <v>5781</v>
      </c>
      <c r="B1170" s="772"/>
      <c r="C1170" s="772"/>
    </row>
    <row r="1171" spans="1:3">
      <c r="A1171" s="556" t="s">
        <v>5782</v>
      </c>
      <c r="B1171" s="557" t="s">
        <v>3682</v>
      </c>
      <c r="C1171" s="558" t="s">
        <v>3692</v>
      </c>
    </row>
    <row r="1172" spans="1:3">
      <c r="A1172" s="550" t="s">
        <v>5826</v>
      </c>
      <c r="B1172" s="567" t="s">
        <v>6364</v>
      </c>
      <c r="C1172" s="552" t="s">
        <v>3681</v>
      </c>
    </row>
    <row r="1173" spans="1:3">
      <c r="A1173" s="771" t="s">
        <v>5785</v>
      </c>
      <c r="B1173" s="772"/>
      <c r="C1173" s="772"/>
    </row>
    <row r="1174" spans="1:3">
      <c r="A1174" s="556" t="s">
        <v>5786</v>
      </c>
      <c r="B1174" s="557" t="s">
        <v>5787</v>
      </c>
      <c r="C1174" s="558" t="s">
        <v>5788</v>
      </c>
    </row>
    <row r="1175" spans="1:3">
      <c r="A1175" s="562" t="s">
        <v>5807</v>
      </c>
      <c r="B1175" s="562" t="s">
        <v>5842</v>
      </c>
      <c r="C1175" s="706">
        <v>42</v>
      </c>
    </row>
    <row r="1176" spans="1:3">
      <c r="A1176" s="781" t="s">
        <v>5790</v>
      </c>
      <c r="B1176" s="781"/>
      <c r="C1176" s="781"/>
    </row>
    <row r="1177" spans="1:3">
      <c r="A1177" s="707" t="s">
        <v>5791</v>
      </c>
      <c r="B1177" s="707" t="s">
        <v>5792</v>
      </c>
      <c r="C1177" s="707" t="s">
        <v>5793</v>
      </c>
    </row>
    <row r="1178" spans="1:3">
      <c r="A1178" s="708" t="s">
        <v>3677</v>
      </c>
      <c r="B1178" s="708" t="s">
        <v>6365</v>
      </c>
      <c r="C1178" s="706">
        <v>125</v>
      </c>
    </row>
    <row r="1179" spans="1:3">
      <c r="A1179" s="708" t="s">
        <v>3680</v>
      </c>
      <c r="B1179" s="708" t="s">
        <v>3683</v>
      </c>
      <c r="C1179" s="706">
        <v>495</v>
      </c>
    </row>
    <row r="1180" spans="1:3">
      <c r="A1180" s="708" t="s">
        <v>3691</v>
      </c>
      <c r="B1180" s="708" t="s">
        <v>3703</v>
      </c>
      <c r="C1180" s="706">
        <v>404</v>
      </c>
    </row>
    <row r="1182" spans="1:3">
      <c r="A1182" s="542" t="s">
        <v>5762</v>
      </c>
      <c r="B1182" s="520" t="s">
        <v>5763</v>
      </c>
      <c r="C1182" s="520" t="s">
        <v>5764</v>
      </c>
    </row>
    <row r="1183" spans="1:3">
      <c r="A1183" s="543" t="s">
        <v>3868</v>
      </c>
      <c r="B1183" s="544" t="s">
        <v>6366</v>
      </c>
      <c r="C1183" s="545">
        <v>127</v>
      </c>
    </row>
    <row r="1184" spans="1:3">
      <c r="A1184" s="546" t="s">
        <v>5766</v>
      </c>
      <c r="B1184" s="520" t="s">
        <v>5767</v>
      </c>
      <c r="C1184" s="520" t="s">
        <v>5768</v>
      </c>
    </row>
    <row r="1185" spans="1:3">
      <c r="A1185" s="547" t="s">
        <v>6367</v>
      </c>
      <c r="B1185" s="548" t="s">
        <v>6368</v>
      </c>
      <c r="C1185" s="549">
        <v>0</v>
      </c>
    </row>
    <row r="1186" spans="1:3">
      <c r="A1186" s="546" t="s">
        <v>5771</v>
      </c>
      <c r="B1186" s="520" t="s">
        <v>5772</v>
      </c>
      <c r="C1186" s="520" t="s">
        <v>230</v>
      </c>
    </row>
    <row r="1187" spans="1:3">
      <c r="A1187" s="550" t="s">
        <v>584</v>
      </c>
      <c r="B1187" s="551" t="s">
        <v>6369</v>
      </c>
      <c r="C1187" s="552" t="s">
        <v>3847</v>
      </c>
    </row>
    <row r="1188" spans="1:3">
      <c r="A1188" s="520" t="s">
        <v>5776</v>
      </c>
      <c r="B1188" s="546" t="s">
        <v>5777</v>
      </c>
      <c r="C1188" s="553" t="s">
        <v>5778</v>
      </c>
    </row>
    <row r="1189" spans="1:3">
      <c r="A1189" s="547" t="s">
        <v>2261</v>
      </c>
      <c r="B1189" s="709">
        <v>33121822</v>
      </c>
      <c r="C1189" s="710">
        <v>40</v>
      </c>
    </row>
    <row r="1191" spans="1:3">
      <c r="A1191" s="542" t="s">
        <v>5762</v>
      </c>
      <c r="B1191" s="520" t="s">
        <v>5763</v>
      </c>
      <c r="C1191" s="520" t="s">
        <v>5764</v>
      </c>
    </row>
    <row r="1192" spans="1:3">
      <c r="A1192" s="543" t="s">
        <v>4306</v>
      </c>
      <c r="B1192" s="544" t="s">
        <v>6370</v>
      </c>
      <c r="C1192" s="545">
        <v>30</v>
      </c>
    </row>
    <row r="1193" spans="1:3">
      <c r="A1193" s="546" t="s">
        <v>5766</v>
      </c>
      <c r="B1193" s="520" t="s">
        <v>5767</v>
      </c>
      <c r="C1193" s="520" t="s">
        <v>5768</v>
      </c>
    </row>
    <row r="1194" spans="1:3">
      <c r="A1194" s="547" t="s">
        <v>6371</v>
      </c>
      <c r="B1194" s="703" t="s">
        <v>6372</v>
      </c>
      <c r="C1194" s="549"/>
    </row>
    <row r="1195" spans="1:3">
      <c r="A1195" s="546" t="s">
        <v>5771</v>
      </c>
      <c r="B1195" s="520" t="s">
        <v>5772</v>
      </c>
      <c r="C1195" s="520" t="s">
        <v>230</v>
      </c>
    </row>
    <row r="1196" spans="1:3">
      <c r="A1196" s="550" t="s">
        <v>324</v>
      </c>
      <c r="B1196" s="551" t="s">
        <v>6373</v>
      </c>
      <c r="C1196" s="552" t="s">
        <v>3847</v>
      </c>
    </row>
    <row r="1197" spans="1:3">
      <c r="A1197" s="520" t="s">
        <v>5776</v>
      </c>
      <c r="B1197" s="546" t="s">
        <v>5777</v>
      </c>
      <c r="C1197" s="553" t="s">
        <v>5778</v>
      </c>
    </row>
    <row r="1198" spans="1:3">
      <c r="A1198" s="547" t="s">
        <v>6374</v>
      </c>
      <c r="B1198" s="711">
        <v>9146161</v>
      </c>
      <c r="C1198" s="552">
        <v>0.38</v>
      </c>
    </row>
    <row r="1199" spans="1:3">
      <c r="A1199" s="771" t="s">
        <v>5781</v>
      </c>
      <c r="B1199" s="772"/>
      <c r="C1199" s="772"/>
    </row>
    <row r="1200" spans="1:3">
      <c r="A1200" s="556" t="s">
        <v>5782</v>
      </c>
      <c r="B1200" s="557" t="s">
        <v>3682</v>
      </c>
      <c r="C1200" s="558" t="s">
        <v>3692</v>
      </c>
    </row>
    <row r="1201" spans="1:3">
      <c r="A1201" s="550" t="s">
        <v>6375</v>
      </c>
      <c r="B1201" s="568" t="s">
        <v>3723</v>
      </c>
      <c r="C1201" s="552" t="s">
        <v>2261</v>
      </c>
    </row>
    <row r="1202" spans="1:3">
      <c r="A1202" s="771" t="s">
        <v>5785</v>
      </c>
      <c r="B1202" s="772"/>
      <c r="C1202" s="772"/>
    </row>
    <row r="1203" spans="1:3">
      <c r="A1203" s="556" t="s">
        <v>5786</v>
      </c>
      <c r="B1203" s="557" t="s">
        <v>5787</v>
      </c>
      <c r="C1203" s="558" t="s">
        <v>5788</v>
      </c>
    </row>
    <row r="1204" spans="1:3">
      <c r="A1204" s="562" t="s">
        <v>6017</v>
      </c>
      <c r="B1204" s="568">
        <v>1</v>
      </c>
      <c r="C1204" s="568">
        <v>2</v>
      </c>
    </row>
    <row r="1205" spans="1:3">
      <c r="A1205" s="770" t="s">
        <v>5790</v>
      </c>
      <c r="B1205" s="770"/>
      <c r="C1205" s="770"/>
    </row>
    <row r="1206" spans="1:3">
      <c r="A1206" s="539" t="s">
        <v>5791</v>
      </c>
      <c r="B1206" s="539" t="s">
        <v>5792</v>
      </c>
      <c r="C1206" s="539" t="s">
        <v>5793</v>
      </c>
    </row>
    <row r="1207" spans="1:3">
      <c r="A1207" s="540" t="s">
        <v>3696</v>
      </c>
      <c r="B1207" s="540" t="s">
        <v>3688</v>
      </c>
      <c r="C1207" s="540">
        <v>10</v>
      </c>
    </row>
    <row r="1209" spans="1:3">
      <c r="A1209" s="542" t="s">
        <v>5762</v>
      </c>
      <c r="B1209" s="520" t="s">
        <v>5763</v>
      </c>
      <c r="C1209" s="520" t="s">
        <v>5764</v>
      </c>
    </row>
    <row r="1210" spans="1:3">
      <c r="A1210" s="543" t="s">
        <v>208</v>
      </c>
      <c r="B1210" s="544" t="s">
        <v>6376</v>
      </c>
      <c r="C1210" s="545">
        <v>369</v>
      </c>
    </row>
    <row r="1211" spans="1:3">
      <c r="A1211" s="546" t="s">
        <v>5766</v>
      </c>
      <c r="B1211" s="520" t="s">
        <v>5767</v>
      </c>
      <c r="C1211" s="520" t="s">
        <v>5768</v>
      </c>
    </row>
    <row r="1212" spans="1:3">
      <c r="A1212" s="547" t="s">
        <v>6377</v>
      </c>
      <c r="B1212" s="703" t="s">
        <v>6378</v>
      </c>
      <c r="C1212" s="549">
        <v>4</v>
      </c>
    </row>
    <row r="1213" spans="1:3">
      <c r="A1213" s="546" t="s">
        <v>5771</v>
      </c>
      <c r="B1213" s="520" t="s">
        <v>5772</v>
      </c>
      <c r="C1213" s="520" t="s">
        <v>230</v>
      </c>
    </row>
    <row r="1214" spans="1:3">
      <c r="A1214" s="550" t="s">
        <v>6379</v>
      </c>
      <c r="B1214" s="551" t="s">
        <v>6380</v>
      </c>
      <c r="C1214" s="552" t="s">
        <v>3847</v>
      </c>
    </row>
    <row r="1215" spans="1:3">
      <c r="A1215" s="520" t="s">
        <v>5776</v>
      </c>
      <c r="B1215" s="546" t="s">
        <v>5777</v>
      </c>
      <c r="C1215" s="553" t="s">
        <v>5778</v>
      </c>
    </row>
    <row r="1216" spans="1:3">
      <c r="A1216" s="547" t="s">
        <v>6381</v>
      </c>
      <c r="B1216" s="712">
        <v>108902519</v>
      </c>
      <c r="C1216" s="549" t="s">
        <v>6382</v>
      </c>
    </row>
    <row r="1217" spans="1:3">
      <c r="A1217" s="771" t="s">
        <v>5781</v>
      </c>
      <c r="B1217" s="772"/>
      <c r="C1217" s="772"/>
    </row>
    <row r="1218" spans="1:3">
      <c r="A1218" s="556" t="s">
        <v>5782</v>
      </c>
      <c r="B1218" s="557" t="s">
        <v>3682</v>
      </c>
      <c r="C1218" s="558" t="s">
        <v>3692</v>
      </c>
    </row>
    <row r="1219" spans="1:3">
      <c r="A1219" s="550" t="s">
        <v>3725</v>
      </c>
      <c r="B1219" s="567" t="s">
        <v>6383</v>
      </c>
      <c r="C1219" s="552" t="s">
        <v>218</v>
      </c>
    </row>
    <row r="1220" spans="1:3">
      <c r="A1220" s="771" t="s">
        <v>5785</v>
      </c>
      <c r="B1220" s="772"/>
      <c r="C1220" s="772"/>
    </row>
    <row r="1221" spans="1:3">
      <c r="A1221" s="556" t="s">
        <v>5786</v>
      </c>
      <c r="B1221" s="557" t="s">
        <v>5787</v>
      </c>
      <c r="C1221" s="558" t="s">
        <v>5788</v>
      </c>
    </row>
    <row r="1222" spans="1:3">
      <c r="A1222" s="562" t="s">
        <v>5894</v>
      </c>
      <c r="B1222" s="601">
        <v>1</v>
      </c>
      <c r="C1222" s="601">
        <v>5</v>
      </c>
    </row>
    <row r="1223" spans="1:3">
      <c r="A1223" s="770" t="s">
        <v>5790</v>
      </c>
      <c r="B1223" s="770"/>
      <c r="C1223" s="770"/>
    </row>
    <row r="1224" spans="1:3">
      <c r="A1224" s="539" t="s">
        <v>5791</v>
      </c>
      <c r="B1224" s="539" t="s">
        <v>5792</v>
      </c>
      <c r="C1224" s="539" t="s">
        <v>5793</v>
      </c>
    </row>
    <row r="1225" spans="1:3">
      <c r="A1225" s="540" t="s">
        <v>3696</v>
      </c>
      <c r="B1225" s="540" t="s">
        <v>3688</v>
      </c>
      <c r="C1225" s="578">
        <v>106</v>
      </c>
    </row>
    <row r="1227" spans="1:3">
      <c r="A1227" s="542" t="s">
        <v>5762</v>
      </c>
      <c r="B1227" s="520" t="s">
        <v>5763</v>
      </c>
      <c r="C1227" s="520" t="s">
        <v>5764</v>
      </c>
    </row>
    <row r="1228" spans="1:3">
      <c r="A1228" s="543" t="s">
        <v>211</v>
      </c>
      <c r="B1228" s="544" t="s">
        <v>6384</v>
      </c>
      <c r="C1228" s="545">
        <v>99</v>
      </c>
    </row>
    <row r="1229" spans="1:3">
      <c r="A1229" s="546" t="s">
        <v>5766</v>
      </c>
      <c r="B1229" s="520" t="s">
        <v>5767</v>
      </c>
      <c r="C1229" s="520" t="s">
        <v>5768</v>
      </c>
    </row>
    <row r="1230" spans="1:3">
      <c r="A1230" s="670" t="s">
        <v>6385</v>
      </c>
      <c r="B1230" s="703" t="s">
        <v>6386</v>
      </c>
      <c r="C1230" s="545">
        <v>18</v>
      </c>
    </row>
    <row r="1231" spans="1:3">
      <c r="A1231" s="546" t="s">
        <v>5771</v>
      </c>
      <c r="B1231" s="520" t="s">
        <v>5772</v>
      </c>
      <c r="C1231" s="520" t="s">
        <v>230</v>
      </c>
    </row>
    <row r="1232" spans="1:3">
      <c r="A1232" s="670" t="s">
        <v>4701</v>
      </c>
      <c r="B1232" s="670" t="s">
        <v>6387</v>
      </c>
      <c r="C1232" s="670" t="s">
        <v>3847</v>
      </c>
    </row>
    <row r="1233" spans="1:3">
      <c r="A1233" s="520" t="s">
        <v>5776</v>
      </c>
      <c r="B1233" s="546" t="s">
        <v>5777</v>
      </c>
      <c r="C1233" s="553" t="s">
        <v>5778</v>
      </c>
    </row>
    <row r="1234" spans="1:3">
      <c r="A1234" s="670" t="s">
        <v>6388</v>
      </c>
      <c r="B1234" s="713">
        <v>25605458</v>
      </c>
      <c r="C1234" s="670" t="s">
        <v>6389</v>
      </c>
    </row>
    <row r="1235" spans="1:3">
      <c r="A1235" s="771" t="s">
        <v>5781</v>
      </c>
      <c r="B1235" s="772"/>
      <c r="C1235" s="772"/>
    </row>
    <row r="1236" spans="1:3">
      <c r="A1236" s="556" t="s">
        <v>5782</v>
      </c>
      <c r="B1236" s="557" t="s">
        <v>3682</v>
      </c>
      <c r="C1236" s="558" t="s">
        <v>3692</v>
      </c>
    </row>
    <row r="1237" spans="1:3">
      <c r="A1237" s="670" t="s">
        <v>5826</v>
      </c>
      <c r="B1237" s="670" t="s">
        <v>6390</v>
      </c>
      <c r="C1237" s="670" t="s">
        <v>218</v>
      </c>
    </row>
    <row r="1238" spans="1:3">
      <c r="A1238" s="771" t="s">
        <v>5785</v>
      </c>
      <c r="B1238" s="772"/>
      <c r="C1238" s="772"/>
    </row>
    <row r="1239" spans="1:3">
      <c r="A1239" s="556" t="s">
        <v>5786</v>
      </c>
      <c r="B1239" s="557" t="s">
        <v>5787</v>
      </c>
      <c r="C1239" s="558" t="s">
        <v>5788</v>
      </c>
    </row>
    <row r="1240" spans="1:3">
      <c r="A1240" s="551" t="s">
        <v>6017</v>
      </c>
      <c r="B1240" s="551" t="s">
        <v>6017</v>
      </c>
      <c r="C1240" s="551" t="s">
        <v>5925</v>
      </c>
    </row>
    <row r="1241" spans="1:3">
      <c r="A1241" s="770" t="s">
        <v>5790</v>
      </c>
      <c r="B1241" s="770"/>
      <c r="C1241" s="770"/>
    </row>
    <row r="1242" spans="1:3">
      <c r="A1242" s="539" t="s">
        <v>5791</v>
      </c>
      <c r="B1242" s="539" t="s">
        <v>5792</v>
      </c>
      <c r="C1242" s="539" t="s">
        <v>5793</v>
      </c>
    </row>
    <row r="1243" spans="1:3">
      <c r="A1243" s="540" t="s">
        <v>3696</v>
      </c>
      <c r="B1243" s="540" t="s">
        <v>3688</v>
      </c>
      <c r="C1243" s="585">
        <v>31</v>
      </c>
    </row>
    <row r="1244" spans="1:3">
      <c r="A1244" s="540" t="s">
        <v>6391</v>
      </c>
      <c r="B1244" s="540" t="s">
        <v>3688</v>
      </c>
      <c r="C1244" s="540">
        <v>6</v>
      </c>
    </row>
    <row r="1246" spans="1:3">
      <c r="A1246" s="542" t="s">
        <v>5762</v>
      </c>
      <c r="B1246" s="520" t="s">
        <v>5763</v>
      </c>
      <c r="C1246" s="520" t="s">
        <v>5764</v>
      </c>
    </row>
    <row r="1247" spans="1:3">
      <c r="A1247" s="543" t="s">
        <v>2200</v>
      </c>
      <c r="B1247" s="544" t="s">
        <v>6392</v>
      </c>
      <c r="C1247" s="545">
        <v>112</v>
      </c>
    </row>
    <row r="1248" spans="1:3">
      <c r="A1248" s="546" t="s">
        <v>5766</v>
      </c>
      <c r="B1248" s="520" t="s">
        <v>5767</v>
      </c>
      <c r="C1248" s="520" t="s">
        <v>5768</v>
      </c>
    </row>
    <row r="1249" spans="1:3">
      <c r="A1249" s="547" t="s">
        <v>6393</v>
      </c>
      <c r="B1249" s="703" t="s">
        <v>6394</v>
      </c>
      <c r="C1249" s="549" t="s">
        <v>292</v>
      </c>
    </row>
    <row r="1250" spans="1:3">
      <c r="A1250" s="546" t="s">
        <v>5771</v>
      </c>
      <c r="B1250" s="520" t="s">
        <v>5772</v>
      </c>
      <c r="C1250" s="520" t="s">
        <v>230</v>
      </c>
    </row>
    <row r="1251" spans="1:3">
      <c r="A1251" s="550" t="s">
        <v>589</v>
      </c>
      <c r="B1251" s="551" t="s">
        <v>6395</v>
      </c>
      <c r="C1251" s="552" t="s">
        <v>6396</v>
      </c>
    </row>
    <row r="1252" spans="1:3">
      <c r="A1252" s="520" t="s">
        <v>5776</v>
      </c>
      <c r="B1252" s="546" t="s">
        <v>5777</v>
      </c>
      <c r="C1252" s="553" t="s">
        <v>5778</v>
      </c>
    </row>
    <row r="1253" spans="1:3">
      <c r="A1253" s="547" t="s">
        <v>6397</v>
      </c>
      <c r="B1253" s="703"/>
      <c r="C1253" s="549" t="s">
        <v>6398</v>
      </c>
    </row>
    <row r="1254" spans="1:3">
      <c r="A1254" s="771" t="s">
        <v>5781</v>
      </c>
      <c r="B1254" s="772"/>
      <c r="C1254" s="772"/>
    </row>
    <row r="1255" spans="1:3">
      <c r="A1255" s="556" t="s">
        <v>5782</v>
      </c>
      <c r="B1255" s="557" t="s">
        <v>3682</v>
      </c>
      <c r="C1255" s="558" t="s">
        <v>3692</v>
      </c>
    </row>
    <row r="1256" spans="1:3">
      <c r="A1256" s="550" t="s">
        <v>6399</v>
      </c>
      <c r="B1256" s="567" t="s">
        <v>6400</v>
      </c>
      <c r="C1256" s="552" t="s">
        <v>6167</v>
      </c>
    </row>
    <row r="1257" spans="1:3">
      <c r="A1257" s="771" t="s">
        <v>5785</v>
      </c>
      <c r="B1257" s="772"/>
      <c r="C1257" s="772"/>
    </row>
    <row r="1258" spans="1:3">
      <c r="A1258" s="556" t="s">
        <v>5786</v>
      </c>
      <c r="B1258" s="557" t="s">
        <v>5787</v>
      </c>
      <c r="C1258" s="558" t="s">
        <v>5788</v>
      </c>
    </row>
    <row r="1259" spans="1:3">
      <c r="A1259" s="562" t="s">
        <v>6066</v>
      </c>
      <c r="B1259" s="567">
        <v>13</v>
      </c>
      <c r="C1259" s="552">
        <v>0.21</v>
      </c>
    </row>
    <row r="1260" spans="1:3">
      <c r="A1260" s="770" t="s">
        <v>5790</v>
      </c>
      <c r="B1260" s="770"/>
      <c r="C1260" s="770"/>
    </row>
    <row r="1261" spans="1:3">
      <c r="A1261" s="539" t="s">
        <v>5791</v>
      </c>
      <c r="B1261" s="539" t="s">
        <v>5792</v>
      </c>
      <c r="C1261" s="539" t="s">
        <v>5793</v>
      </c>
    </row>
    <row r="1262" spans="1:3">
      <c r="A1262" s="540" t="s">
        <v>3677</v>
      </c>
      <c r="B1262" s="540" t="s">
        <v>291</v>
      </c>
      <c r="C1262" s="540">
        <v>67</v>
      </c>
    </row>
    <row r="1263" spans="1:3">
      <c r="A1263" s="540" t="s">
        <v>3696</v>
      </c>
      <c r="B1263" s="540" t="s">
        <v>3688</v>
      </c>
      <c r="C1263" s="540">
        <v>15</v>
      </c>
    </row>
    <row r="1264" spans="1:3">
      <c r="A1264" s="540" t="s">
        <v>3680</v>
      </c>
      <c r="B1264" s="540" t="s">
        <v>3683</v>
      </c>
      <c r="C1264" s="540">
        <v>30</v>
      </c>
    </row>
    <row r="1266" spans="1:3">
      <c r="A1266" s="542" t="s">
        <v>5762</v>
      </c>
      <c r="B1266" s="520" t="s">
        <v>5763</v>
      </c>
      <c r="C1266" s="520" t="s">
        <v>5764</v>
      </c>
    </row>
    <row r="1267" spans="1:3">
      <c r="A1267" s="543" t="s">
        <v>3724</v>
      </c>
      <c r="B1267" s="544" t="s">
        <v>6401</v>
      </c>
      <c r="C1267" s="545">
        <v>32</v>
      </c>
    </row>
    <row r="1268" spans="1:3">
      <c r="A1268" s="546" t="s">
        <v>5766</v>
      </c>
      <c r="B1268" s="520" t="s">
        <v>5767</v>
      </c>
      <c r="C1268" s="520" t="s">
        <v>5768</v>
      </c>
    </row>
    <row r="1269" spans="1:3" ht="25.5">
      <c r="A1269" s="547" t="s">
        <v>6402</v>
      </c>
      <c r="B1269" s="703" t="s">
        <v>6403</v>
      </c>
      <c r="C1269" s="549">
        <v>1</v>
      </c>
    </row>
    <row r="1270" spans="1:3">
      <c r="A1270" s="546" t="s">
        <v>5771</v>
      </c>
      <c r="B1270" s="520" t="s">
        <v>5772</v>
      </c>
      <c r="C1270" s="520" t="s">
        <v>230</v>
      </c>
    </row>
    <row r="1271" spans="1:3">
      <c r="A1271" s="550" t="s">
        <v>4391</v>
      </c>
      <c r="B1271" s="551" t="s">
        <v>6404</v>
      </c>
      <c r="C1271" s="552" t="s">
        <v>6405</v>
      </c>
    </row>
    <row r="1272" spans="1:3">
      <c r="A1272" s="520" t="s">
        <v>5776</v>
      </c>
      <c r="B1272" s="546" t="s">
        <v>5777</v>
      </c>
      <c r="C1272" s="553" t="s">
        <v>5778</v>
      </c>
    </row>
    <row r="1273" spans="1:3">
      <c r="A1273" s="547" t="s">
        <v>6406</v>
      </c>
      <c r="B1273" s="714">
        <v>8321759</v>
      </c>
      <c r="C1273" s="566">
        <v>0.64</v>
      </c>
    </row>
    <row r="1274" spans="1:3">
      <c r="A1274" s="771" t="s">
        <v>5781</v>
      </c>
      <c r="B1274" s="772"/>
      <c r="C1274" s="772"/>
    </row>
    <row r="1275" spans="1:3">
      <c r="A1275" s="556" t="s">
        <v>5782</v>
      </c>
      <c r="B1275" s="557" t="s">
        <v>3682</v>
      </c>
      <c r="C1275" s="558" t="s">
        <v>3692</v>
      </c>
    </row>
    <row r="1276" spans="1:3">
      <c r="A1276" s="550" t="s">
        <v>5925</v>
      </c>
      <c r="B1276" s="568">
        <v>18</v>
      </c>
      <c r="C1276" s="568">
        <v>0</v>
      </c>
    </row>
    <row r="1277" spans="1:3">
      <c r="A1277" s="771" t="s">
        <v>5785</v>
      </c>
      <c r="B1277" s="772"/>
      <c r="C1277" s="772"/>
    </row>
    <row r="1278" spans="1:3">
      <c r="A1278" s="556" t="s">
        <v>5786</v>
      </c>
      <c r="B1278" s="557" t="s">
        <v>5787</v>
      </c>
      <c r="C1278" s="558" t="s">
        <v>5788</v>
      </c>
    </row>
    <row r="1279" spans="1:3">
      <c r="A1279" s="562" t="s">
        <v>5894</v>
      </c>
      <c r="B1279" s="568">
        <v>8</v>
      </c>
      <c r="C1279" s="568">
        <v>32</v>
      </c>
    </row>
    <row r="1280" spans="1:3">
      <c r="A1280" s="770" t="s">
        <v>5790</v>
      </c>
      <c r="B1280" s="770"/>
      <c r="C1280" s="770"/>
    </row>
    <row r="1281" spans="1:3">
      <c r="A1281" s="539" t="s">
        <v>5791</v>
      </c>
      <c r="B1281" s="539" t="s">
        <v>5792</v>
      </c>
      <c r="C1281" s="539" t="s">
        <v>5793</v>
      </c>
    </row>
    <row r="1282" spans="1:3">
      <c r="A1282" s="540" t="s">
        <v>3696</v>
      </c>
      <c r="B1282" s="540" t="s">
        <v>3688</v>
      </c>
      <c r="C1282" s="540">
        <v>11</v>
      </c>
    </row>
    <row r="1284" spans="1:3">
      <c r="A1284" s="542" t="s">
        <v>5762</v>
      </c>
      <c r="B1284" s="520" t="s">
        <v>5763</v>
      </c>
      <c r="C1284" s="520" t="s">
        <v>5764</v>
      </c>
    </row>
    <row r="1285" spans="1:3">
      <c r="A1285" s="715" t="s">
        <v>6407</v>
      </c>
      <c r="B1285" s="544">
        <v>5618385450</v>
      </c>
      <c r="C1285" s="545">
        <v>313</v>
      </c>
    </row>
    <row r="1286" spans="1:3">
      <c r="A1286" s="546" t="s">
        <v>5766</v>
      </c>
      <c r="B1286" s="520" t="s">
        <v>5767</v>
      </c>
      <c r="C1286" s="520" t="s">
        <v>5768</v>
      </c>
    </row>
    <row r="1287" spans="1:3">
      <c r="A1287" s="547" t="s">
        <v>6408</v>
      </c>
      <c r="B1287" s="703" t="s">
        <v>6409</v>
      </c>
      <c r="C1287" s="549">
        <v>23</v>
      </c>
    </row>
    <row r="1288" spans="1:3">
      <c r="A1288" s="546" t="s">
        <v>5771</v>
      </c>
      <c r="B1288" s="520" t="s">
        <v>5772</v>
      </c>
      <c r="C1288" s="520" t="s">
        <v>230</v>
      </c>
    </row>
    <row r="1289" spans="1:3">
      <c r="A1289" s="550" t="s">
        <v>580</v>
      </c>
      <c r="B1289" s="544">
        <v>5618385451</v>
      </c>
      <c r="C1289" s="552" t="s">
        <v>3847</v>
      </c>
    </row>
    <row r="1290" spans="1:3">
      <c r="A1290" s="520" t="s">
        <v>5776</v>
      </c>
      <c r="B1290" s="546" t="s">
        <v>5777</v>
      </c>
      <c r="C1290" s="553" t="s">
        <v>5778</v>
      </c>
    </row>
    <row r="1291" spans="1:3">
      <c r="A1291" s="547"/>
      <c r="B1291" s="703"/>
      <c r="C1291" s="549"/>
    </row>
    <row r="1292" spans="1:3">
      <c r="A1292" s="771" t="s">
        <v>5781</v>
      </c>
      <c r="B1292" s="772"/>
      <c r="C1292" s="772"/>
    </row>
    <row r="1293" spans="1:3">
      <c r="A1293" s="556" t="s">
        <v>5782</v>
      </c>
      <c r="B1293" s="557" t="s">
        <v>3682</v>
      </c>
      <c r="C1293" s="558" t="s">
        <v>3692</v>
      </c>
    </row>
    <row r="1294" spans="1:3">
      <c r="A1294" s="550" t="s">
        <v>6410</v>
      </c>
      <c r="B1294" s="567" t="s">
        <v>6411</v>
      </c>
      <c r="C1294" s="567" t="s">
        <v>6411</v>
      </c>
    </row>
    <row r="1295" spans="1:3">
      <c r="A1295" s="771" t="s">
        <v>5785</v>
      </c>
      <c r="B1295" s="772"/>
      <c r="C1295" s="772"/>
    </row>
    <row r="1296" spans="1:3">
      <c r="A1296" s="556" t="s">
        <v>5786</v>
      </c>
      <c r="B1296" s="557" t="s">
        <v>5787</v>
      </c>
      <c r="C1296" s="558" t="s">
        <v>5788</v>
      </c>
    </row>
    <row r="1297" spans="1:3">
      <c r="A1297" s="562" t="s">
        <v>6412</v>
      </c>
      <c r="B1297" s="562">
        <v>2</v>
      </c>
      <c r="C1297" s="562">
        <v>7</v>
      </c>
    </row>
    <row r="1298" spans="1:3">
      <c r="A1298" s="770" t="s">
        <v>5790</v>
      </c>
      <c r="B1298" s="770"/>
      <c r="C1298" s="770"/>
    </row>
    <row r="1299" spans="1:3">
      <c r="A1299" s="539" t="s">
        <v>5791</v>
      </c>
      <c r="B1299" s="539" t="s">
        <v>5792</v>
      </c>
      <c r="C1299" s="539" t="s">
        <v>5793</v>
      </c>
    </row>
    <row r="1300" spans="1:3">
      <c r="A1300" s="540" t="s">
        <v>3680</v>
      </c>
      <c r="B1300" s="540" t="s">
        <v>3683</v>
      </c>
      <c r="C1300" s="540">
        <v>65</v>
      </c>
    </row>
    <row r="1302" spans="1:3">
      <c r="A1302" s="542" t="s">
        <v>5762</v>
      </c>
      <c r="B1302" s="520" t="s">
        <v>5763</v>
      </c>
      <c r="C1302" s="520" t="s">
        <v>5764</v>
      </c>
    </row>
    <row r="1303" spans="1:3">
      <c r="A1303" s="543" t="s">
        <v>2167</v>
      </c>
      <c r="B1303" s="544" t="s">
        <v>6413</v>
      </c>
      <c r="C1303" s="545">
        <v>58</v>
      </c>
    </row>
    <row r="1304" spans="1:3">
      <c r="A1304" s="546" t="s">
        <v>5766</v>
      </c>
      <c r="B1304" s="520" t="s">
        <v>5767</v>
      </c>
      <c r="C1304" s="520" t="s">
        <v>5768</v>
      </c>
    </row>
    <row r="1305" spans="1:3">
      <c r="A1305" s="547" t="s">
        <v>6414</v>
      </c>
      <c r="B1305" s="703" t="s">
        <v>6415</v>
      </c>
      <c r="C1305" s="549">
        <v>21</v>
      </c>
    </row>
    <row r="1306" spans="1:3">
      <c r="A1306" s="546" t="s">
        <v>5771</v>
      </c>
      <c r="B1306" s="520" t="s">
        <v>5772</v>
      </c>
      <c r="C1306" s="520" t="s">
        <v>230</v>
      </c>
    </row>
    <row r="1307" spans="1:3">
      <c r="A1307" s="550" t="s">
        <v>589</v>
      </c>
      <c r="B1307" s="551" t="s">
        <v>6416</v>
      </c>
      <c r="C1307" s="552" t="s">
        <v>2162</v>
      </c>
    </row>
    <row r="1308" spans="1:3">
      <c r="A1308" s="520" t="s">
        <v>5776</v>
      </c>
      <c r="B1308" s="546" t="s">
        <v>5777</v>
      </c>
      <c r="C1308" s="553" t="s">
        <v>5778</v>
      </c>
    </row>
    <row r="1309" spans="1:3">
      <c r="A1309" s="716" t="s">
        <v>6417</v>
      </c>
      <c r="B1309" s="717">
        <v>2792450</v>
      </c>
      <c r="C1309" s="549" t="s">
        <v>6418</v>
      </c>
    </row>
    <row r="1310" spans="1:3">
      <c r="A1310" s="771" t="s">
        <v>5781</v>
      </c>
      <c r="B1310" s="772"/>
      <c r="C1310" s="772"/>
    </row>
    <row r="1311" spans="1:3">
      <c r="A1311" s="556" t="s">
        <v>5782</v>
      </c>
      <c r="B1311" s="557" t="s">
        <v>3682</v>
      </c>
      <c r="C1311" s="558" t="s">
        <v>3692</v>
      </c>
    </row>
    <row r="1312" spans="1:3">
      <c r="A1312" s="550" t="s">
        <v>6419</v>
      </c>
      <c r="B1312" s="567" t="s">
        <v>218</v>
      </c>
      <c r="C1312" s="552" t="s">
        <v>218</v>
      </c>
    </row>
    <row r="1314" spans="1:3">
      <c r="A1314" s="542" t="s">
        <v>5762</v>
      </c>
      <c r="B1314" s="520" t="s">
        <v>5763</v>
      </c>
      <c r="C1314" s="520" t="s">
        <v>5764</v>
      </c>
    </row>
    <row r="1315" spans="1:3">
      <c r="A1315" s="543" t="s">
        <v>2217</v>
      </c>
      <c r="B1315" s="544" t="s">
        <v>6420</v>
      </c>
      <c r="C1315" s="545">
        <v>140</v>
      </c>
    </row>
    <row r="1316" spans="1:3">
      <c r="A1316" s="546" t="s">
        <v>5766</v>
      </c>
      <c r="B1316" s="520" t="s">
        <v>5767</v>
      </c>
      <c r="C1316" s="520" t="s">
        <v>5768</v>
      </c>
    </row>
    <row r="1317" spans="1:3">
      <c r="A1317" s="547" t="s">
        <v>6421</v>
      </c>
      <c r="B1317" s="703" t="s">
        <v>6422</v>
      </c>
      <c r="C1317" s="549">
        <v>50</v>
      </c>
    </row>
    <row r="1318" spans="1:3">
      <c r="A1318" s="546" t="s">
        <v>5771</v>
      </c>
      <c r="B1318" s="520" t="s">
        <v>5772</v>
      </c>
      <c r="C1318" s="520" t="s">
        <v>230</v>
      </c>
    </row>
    <row r="1319" spans="1:3">
      <c r="A1319" s="550" t="s">
        <v>366</v>
      </c>
      <c r="B1319" s="551" t="s">
        <v>6423</v>
      </c>
      <c r="C1319" s="552" t="s">
        <v>6424</v>
      </c>
    </row>
    <row r="1320" spans="1:3">
      <c r="A1320" s="520" t="s">
        <v>5776</v>
      </c>
      <c r="B1320" s="546" t="s">
        <v>5777</v>
      </c>
      <c r="C1320" s="553" t="s">
        <v>5778</v>
      </c>
    </row>
    <row r="1321" spans="1:3">
      <c r="A1321" s="606" t="s">
        <v>6425</v>
      </c>
      <c r="B1321" s="718">
        <v>40717190</v>
      </c>
      <c r="C1321" s="615">
        <v>0.45</v>
      </c>
    </row>
    <row r="1322" spans="1:3">
      <c r="A1322" s="771" t="s">
        <v>5781</v>
      </c>
      <c r="B1322" s="772"/>
      <c r="C1322" s="772"/>
    </row>
    <row r="1323" spans="1:3">
      <c r="A1323" s="556" t="s">
        <v>5782</v>
      </c>
      <c r="B1323" s="557" t="s">
        <v>3682</v>
      </c>
      <c r="C1323" s="558" t="s">
        <v>3692</v>
      </c>
    </row>
    <row r="1324" spans="1:3">
      <c r="A1324" s="559" t="s">
        <v>6426</v>
      </c>
      <c r="B1324" s="669">
        <v>40</v>
      </c>
      <c r="C1324" s="612" t="s">
        <v>291</v>
      </c>
    </row>
    <row r="1325" spans="1:3">
      <c r="A1325" s="771" t="s">
        <v>5785</v>
      </c>
      <c r="B1325" s="772"/>
      <c r="C1325" s="772"/>
    </row>
    <row r="1326" spans="1:3">
      <c r="A1326" s="556" t="s">
        <v>5786</v>
      </c>
      <c r="B1326" s="557" t="s">
        <v>5787</v>
      </c>
      <c r="C1326" s="558" t="s">
        <v>5788</v>
      </c>
    </row>
    <row r="1327" spans="1:3">
      <c r="A1327" s="617" t="s">
        <v>6017</v>
      </c>
      <c r="B1327" s="669">
        <v>2</v>
      </c>
      <c r="C1327" s="669">
        <v>3</v>
      </c>
    </row>
    <row r="1328" spans="1:3">
      <c r="A1328" s="770" t="s">
        <v>5790</v>
      </c>
      <c r="B1328" s="770"/>
      <c r="C1328" s="770"/>
    </row>
    <row r="1329" spans="1:3">
      <c r="A1329" s="539" t="s">
        <v>5791</v>
      </c>
      <c r="B1329" s="539" t="s">
        <v>5792</v>
      </c>
      <c r="C1329" s="539" t="s">
        <v>5793</v>
      </c>
    </row>
    <row r="1330" spans="1:3">
      <c r="A1330" s="540" t="s">
        <v>3696</v>
      </c>
      <c r="B1330" s="540" t="s">
        <v>6427</v>
      </c>
      <c r="C1330" s="618">
        <v>46</v>
      </c>
    </row>
    <row r="1332" spans="1:3">
      <c r="A1332" s="542" t="s">
        <v>5762</v>
      </c>
      <c r="B1332" s="520" t="s">
        <v>5763</v>
      </c>
      <c r="C1332" s="520" t="s">
        <v>5764</v>
      </c>
    </row>
    <row r="1333" spans="1:3">
      <c r="A1333" s="543" t="s">
        <v>215</v>
      </c>
      <c r="B1333" s="544" t="s">
        <v>6428</v>
      </c>
      <c r="C1333" s="545">
        <v>115</v>
      </c>
    </row>
    <row r="1334" spans="1:3">
      <c r="A1334" s="546" t="s">
        <v>5766</v>
      </c>
      <c r="B1334" s="520" t="s">
        <v>5767</v>
      </c>
      <c r="C1334" s="520" t="s">
        <v>5768</v>
      </c>
    </row>
    <row r="1335" spans="1:3">
      <c r="A1335" s="547" t="s">
        <v>6429</v>
      </c>
      <c r="B1335" s="703" t="s">
        <v>6430</v>
      </c>
      <c r="C1335" s="549">
        <v>14</v>
      </c>
    </row>
    <row r="1336" spans="1:3">
      <c r="A1336" s="546" t="s">
        <v>5771</v>
      </c>
      <c r="B1336" s="520" t="s">
        <v>5772</v>
      </c>
      <c r="C1336" s="520" t="s">
        <v>230</v>
      </c>
    </row>
    <row r="1337" spans="1:3">
      <c r="A1337" s="550" t="s">
        <v>6431</v>
      </c>
      <c r="B1337" s="551" t="s">
        <v>6432</v>
      </c>
      <c r="C1337" s="552" t="s">
        <v>3847</v>
      </c>
    </row>
    <row r="1338" spans="1:3">
      <c r="A1338" s="520" t="s">
        <v>5776</v>
      </c>
      <c r="B1338" s="546" t="s">
        <v>5777</v>
      </c>
      <c r="C1338" s="553" t="s">
        <v>5778</v>
      </c>
    </row>
    <row r="1339" spans="1:3">
      <c r="A1339" s="547" t="s">
        <v>6433</v>
      </c>
      <c r="B1339" s="703">
        <v>26216272</v>
      </c>
      <c r="C1339" s="549">
        <v>54</v>
      </c>
    </row>
    <row r="1340" spans="1:3">
      <c r="A1340" s="771" t="s">
        <v>5781</v>
      </c>
      <c r="B1340" s="772"/>
      <c r="C1340" s="772"/>
    </row>
    <row r="1341" spans="1:3">
      <c r="A1341" s="556" t="s">
        <v>5782</v>
      </c>
      <c r="B1341" s="557" t="s">
        <v>3682</v>
      </c>
      <c r="C1341" s="558" t="s">
        <v>3692</v>
      </c>
    </row>
    <row r="1342" spans="1:3">
      <c r="A1342" s="550" t="s">
        <v>6434</v>
      </c>
      <c r="B1342" s="567" t="s">
        <v>2261</v>
      </c>
      <c r="C1342" s="552" t="s">
        <v>2261</v>
      </c>
    </row>
    <row r="1343" spans="1:3">
      <c r="A1343" s="771" t="s">
        <v>5785</v>
      </c>
      <c r="B1343" s="772"/>
      <c r="C1343" s="772"/>
    </row>
    <row r="1344" spans="1:3">
      <c r="A1344" s="556" t="s">
        <v>5786</v>
      </c>
      <c r="B1344" s="557" t="s">
        <v>5787</v>
      </c>
      <c r="C1344" s="558" t="s">
        <v>5788</v>
      </c>
    </row>
    <row r="1345" spans="1:3">
      <c r="A1345" s="562" t="s">
        <v>6017</v>
      </c>
      <c r="B1345" s="719">
        <v>1</v>
      </c>
      <c r="C1345" s="720">
        <v>2</v>
      </c>
    </row>
    <row r="1347" spans="1:3">
      <c r="A1347" s="542" t="s">
        <v>5762</v>
      </c>
      <c r="B1347" s="520" t="s">
        <v>5763</v>
      </c>
      <c r="C1347" s="520" t="s">
        <v>5764</v>
      </c>
    </row>
    <row r="1348" spans="1:3">
      <c r="A1348" s="543" t="s">
        <v>217</v>
      </c>
      <c r="B1348" s="544" t="s">
        <v>6435</v>
      </c>
      <c r="C1348" s="545">
        <v>94</v>
      </c>
    </row>
    <row r="1349" spans="1:3">
      <c r="A1349" s="546" t="s">
        <v>5766</v>
      </c>
      <c r="B1349" s="520" t="s">
        <v>5767</v>
      </c>
      <c r="C1349" s="520" t="s">
        <v>5768</v>
      </c>
    </row>
    <row r="1350" spans="1:3">
      <c r="A1350" s="547" t="s">
        <v>6436</v>
      </c>
      <c r="B1350" s="703" t="s">
        <v>6437</v>
      </c>
      <c r="C1350" s="549">
        <v>6</v>
      </c>
    </row>
    <row r="1351" spans="1:3">
      <c r="A1351" s="546" t="s">
        <v>5771</v>
      </c>
      <c r="B1351" s="520" t="s">
        <v>5772</v>
      </c>
      <c r="C1351" s="520" t="s">
        <v>230</v>
      </c>
    </row>
    <row r="1352" spans="1:3">
      <c r="A1352" s="550" t="s">
        <v>6438</v>
      </c>
      <c r="B1352" s="551"/>
      <c r="C1352" s="552" t="s">
        <v>3847</v>
      </c>
    </row>
    <row r="1353" spans="1:3">
      <c r="A1353" s="520" t="s">
        <v>5776</v>
      </c>
      <c r="B1353" s="546" t="s">
        <v>5777</v>
      </c>
      <c r="C1353" s="553" t="s">
        <v>5778</v>
      </c>
    </row>
    <row r="1354" spans="1:3">
      <c r="A1354" s="547" t="s">
        <v>6439</v>
      </c>
      <c r="B1354" s="721">
        <v>31993326</v>
      </c>
      <c r="C1354" s="549"/>
    </row>
    <row r="1355" spans="1:3">
      <c r="A1355" s="771" t="s">
        <v>5781</v>
      </c>
      <c r="B1355" s="772"/>
      <c r="C1355" s="772"/>
    </row>
    <row r="1356" spans="1:3">
      <c r="A1356" s="556" t="s">
        <v>5782</v>
      </c>
      <c r="B1356" s="557" t="s">
        <v>3682</v>
      </c>
      <c r="C1356" s="558" t="s">
        <v>3692</v>
      </c>
    </row>
    <row r="1357" spans="1:3">
      <c r="A1357" s="621" t="s">
        <v>5826</v>
      </c>
      <c r="B1357" s="601">
        <v>40</v>
      </c>
      <c r="C1357" s="601">
        <v>40</v>
      </c>
    </row>
    <row r="1358" spans="1:3">
      <c r="A1358" s="771" t="s">
        <v>5785</v>
      </c>
      <c r="B1358" s="772"/>
      <c r="C1358" s="772"/>
    </row>
    <row r="1359" spans="1:3">
      <c r="A1359" s="556" t="s">
        <v>5786</v>
      </c>
      <c r="B1359" s="557" t="s">
        <v>5787</v>
      </c>
      <c r="C1359" s="558" t="s">
        <v>5788</v>
      </c>
    </row>
    <row r="1360" spans="1:3">
      <c r="A1360" s="722" t="s">
        <v>5925</v>
      </c>
      <c r="B1360" s="722">
        <v>0.5</v>
      </c>
      <c r="C1360" s="722">
        <f>A1360+B1360</f>
        <v>2.5</v>
      </c>
    </row>
    <row r="1361" spans="1:3">
      <c r="A1361" s="770" t="s">
        <v>5790</v>
      </c>
      <c r="B1361" s="770"/>
      <c r="C1361" s="770"/>
    </row>
    <row r="1362" spans="1:3">
      <c r="A1362" s="539" t="s">
        <v>5791</v>
      </c>
      <c r="B1362" s="539" t="s">
        <v>5792</v>
      </c>
      <c r="C1362" s="539" t="s">
        <v>5793</v>
      </c>
    </row>
    <row r="1363" spans="1:3">
      <c r="A1363" s="540" t="s">
        <v>3677</v>
      </c>
      <c r="B1363" s="540" t="s">
        <v>3698</v>
      </c>
      <c r="C1363" s="540">
        <v>28</v>
      </c>
    </row>
    <row r="1364" spans="1:3">
      <c r="A1364" s="540" t="s">
        <v>3696</v>
      </c>
      <c r="B1364" s="540" t="s">
        <v>3688</v>
      </c>
      <c r="C1364" s="540">
        <v>16</v>
      </c>
    </row>
    <row r="1365" spans="1:3">
      <c r="A1365" s="540" t="s">
        <v>3680</v>
      </c>
      <c r="B1365" s="540" t="s">
        <v>3683</v>
      </c>
      <c r="C1365" s="540">
        <v>18</v>
      </c>
    </row>
    <row r="1366" spans="1:3">
      <c r="A1366" s="540" t="s">
        <v>3694</v>
      </c>
      <c r="B1366" s="540" t="s">
        <v>2261</v>
      </c>
      <c r="C1366" s="540">
        <v>12</v>
      </c>
    </row>
    <row r="1367" spans="1:3">
      <c r="A1367" s="540" t="s">
        <v>3691</v>
      </c>
      <c r="B1367" s="540" t="s">
        <v>2261</v>
      </c>
      <c r="C1367" s="540">
        <v>26</v>
      </c>
    </row>
    <row r="1369" spans="1:3">
      <c r="A1369" s="723" t="s">
        <v>5762</v>
      </c>
      <c r="B1369" s="724" t="s">
        <v>5763</v>
      </c>
      <c r="C1369" s="724" t="s">
        <v>5764</v>
      </c>
    </row>
    <row r="1370" spans="1:3">
      <c r="A1370" s="624" t="s">
        <v>4315</v>
      </c>
      <c r="B1370" s="544" t="s">
        <v>6440</v>
      </c>
      <c r="C1370" s="545">
        <v>297</v>
      </c>
    </row>
    <row r="1371" spans="1:3">
      <c r="A1371" s="725" t="s">
        <v>5766</v>
      </c>
      <c r="B1371" s="724" t="s">
        <v>5767</v>
      </c>
      <c r="C1371" s="724" t="s">
        <v>5768</v>
      </c>
    </row>
    <row r="1372" spans="1:3">
      <c r="A1372" s="726" t="s">
        <v>6441</v>
      </c>
      <c r="B1372" s="727" t="s">
        <v>6442</v>
      </c>
      <c r="C1372" s="545">
        <v>73</v>
      </c>
    </row>
    <row r="1373" spans="1:3">
      <c r="A1373" s="725" t="s">
        <v>5771</v>
      </c>
      <c r="B1373" s="724" t="s">
        <v>5772</v>
      </c>
      <c r="C1373" s="724" t="s">
        <v>230</v>
      </c>
    </row>
    <row r="1374" spans="1:3">
      <c r="A1374" s="728" t="s">
        <v>10</v>
      </c>
      <c r="C1374" s="729" t="s">
        <v>3847</v>
      </c>
    </row>
    <row r="1375" spans="1:3">
      <c r="A1375" s="724" t="s">
        <v>5776</v>
      </c>
      <c r="B1375" s="725" t="s">
        <v>5777</v>
      </c>
      <c r="C1375" s="730" t="s">
        <v>5778</v>
      </c>
    </row>
    <row r="1376" spans="1:3">
      <c r="A1376" s="726" t="s">
        <v>6443</v>
      </c>
      <c r="B1376" s="727"/>
      <c r="C1376" s="731"/>
    </row>
    <row r="1377" spans="1:3">
      <c r="A1377" s="782" t="s">
        <v>5781</v>
      </c>
      <c r="B1377" s="783"/>
      <c r="C1377" s="783"/>
    </row>
  </sheetData>
  <mergeCells count="198">
    <mergeCell ref="A1340:C1340"/>
    <mergeCell ref="A1343:C1343"/>
    <mergeCell ref="A1355:C1355"/>
    <mergeCell ref="A1358:C1358"/>
    <mergeCell ref="A1361:C1361"/>
    <mergeCell ref="A1377:C1377"/>
    <mergeCell ref="A1295:C1295"/>
    <mergeCell ref="A1298:C1298"/>
    <mergeCell ref="A1310:C1310"/>
    <mergeCell ref="A1322:C1322"/>
    <mergeCell ref="A1325:C1325"/>
    <mergeCell ref="A1328:C1328"/>
    <mergeCell ref="A1257:C1257"/>
    <mergeCell ref="A1260:C1260"/>
    <mergeCell ref="A1274:C1274"/>
    <mergeCell ref="A1277:C1277"/>
    <mergeCell ref="A1280:C1280"/>
    <mergeCell ref="A1292:C1292"/>
    <mergeCell ref="A1220:C1220"/>
    <mergeCell ref="A1223:C1223"/>
    <mergeCell ref="A1235:C1235"/>
    <mergeCell ref="A1238:C1238"/>
    <mergeCell ref="A1241:C1241"/>
    <mergeCell ref="A1254:C1254"/>
    <mergeCell ref="A1173:C1173"/>
    <mergeCell ref="A1176:C1176"/>
    <mergeCell ref="A1199:C1199"/>
    <mergeCell ref="A1202:C1202"/>
    <mergeCell ref="A1205:C1205"/>
    <mergeCell ref="A1217:C1217"/>
    <mergeCell ref="A1128:C1128"/>
    <mergeCell ref="A1140:C1140"/>
    <mergeCell ref="A1152:C1152"/>
    <mergeCell ref="A1155:C1155"/>
    <mergeCell ref="A1158:C1158"/>
    <mergeCell ref="A1170:C1170"/>
    <mergeCell ref="A1092:C1092"/>
    <mergeCell ref="A1095:C1095"/>
    <mergeCell ref="A1098:C1098"/>
    <mergeCell ref="A1110:C1110"/>
    <mergeCell ref="A1113:C1113"/>
    <mergeCell ref="A1125:C1125"/>
    <mergeCell ref="A1046:B1046"/>
    <mergeCell ref="A1047:C1047"/>
    <mergeCell ref="A1050:C1050"/>
    <mergeCell ref="A1070:C1070"/>
    <mergeCell ref="A1073:C1073"/>
    <mergeCell ref="A1076:C1076"/>
    <mergeCell ref="A1008:C1008"/>
    <mergeCell ref="A1011:C1011"/>
    <mergeCell ref="A1024:C1024"/>
    <mergeCell ref="A1027:C1027"/>
    <mergeCell ref="A1030:C1030"/>
    <mergeCell ref="A1044:C1044"/>
    <mergeCell ref="A971:C971"/>
    <mergeCell ref="A974:C974"/>
    <mergeCell ref="A977:C977"/>
    <mergeCell ref="A990:C990"/>
    <mergeCell ref="A993:C993"/>
    <mergeCell ref="A1005:C1005"/>
    <mergeCell ref="A935:C935"/>
    <mergeCell ref="A938:C938"/>
    <mergeCell ref="A941:C941"/>
    <mergeCell ref="A953:C953"/>
    <mergeCell ref="A956:C956"/>
    <mergeCell ref="A959:C959"/>
    <mergeCell ref="A890:C890"/>
    <mergeCell ref="A902:C902"/>
    <mergeCell ref="A905:C905"/>
    <mergeCell ref="A917:C917"/>
    <mergeCell ref="A920:C920"/>
    <mergeCell ref="A923:C923"/>
    <mergeCell ref="A849:C849"/>
    <mergeCell ref="A866:C866"/>
    <mergeCell ref="A869:C869"/>
    <mergeCell ref="A872:C872"/>
    <mergeCell ref="A884:C884"/>
    <mergeCell ref="A887:C887"/>
    <mergeCell ref="A812:C812"/>
    <mergeCell ref="A815:C815"/>
    <mergeCell ref="A818:C818"/>
    <mergeCell ref="A831:C831"/>
    <mergeCell ref="A843:C843"/>
    <mergeCell ref="A846:C846"/>
    <mergeCell ref="A773:C773"/>
    <mergeCell ref="A776:C776"/>
    <mergeCell ref="A779:C779"/>
    <mergeCell ref="A792:C792"/>
    <mergeCell ref="A795:C795"/>
    <mergeCell ref="A798:C798"/>
    <mergeCell ref="A729:C729"/>
    <mergeCell ref="A732:C732"/>
    <mergeCell ref="A735:C735"/>
    <mergeCell ref="A751:C751"/>
    <mergeCell ref="A754:C754"/>
    <mergeCell ref="A757:C757"/>
    <mergeCell ref="A676:C676"/>
    <mergeCell ref="A688:C688"/>
    <mergeCell ref="A691:C691"/>
    <mergeCell ref="A710:C710"/>
    <mergeCell ref="A713:C713"/>
    <mergeCell ref="A716:C716"/>
    <mergeCell ref="A629:C629"/>
    <mergeCell ref="A643:C643"/>
    <mergeCell ref="A646:C646"/>
    <mergeCell ref="A658:C658"/>
    <mergeCell ref="A661:C661"/>
    <mergeCell ref="A673:C673"/>
    <mergeCell ref="A588:C588"/>
    <mergeCell ref="A603:C603"/>
    <mergeCell ref="A606:C606"/>
    <mergeCell ref="A609:C609"/>
    <mergeCell ref="A623:C623"/>
    <mergeCell ref="A626:C626"/>
    <mergeCell ref="A547:C547"/>
    <mergeCell ref="A561:C561"/>
    <mergeCell ref="A564:C564"/>
    <mergeCell ref="A567:C567"/>
    <mergeCell ref="A582:C582"/>
    <mergeCell ref="A585:C585"/>
    <mergeCell ref="A501:C501"/>
    <mergeCell ref="A517:C517"/>
    <mergeCell ref="A520:C520"/>
    <mergeCell ref="A523:C523"/>
    <mergeCell ref="A541:C541"/>
    <mergeCell ref="A544:C544"/>
    <mergeCell ref="A460:C460"/>
    <mergeCell ref="A473:C473"/>
    <mergeCell ref="A476:C476"/>
    <mergeCell ref="A479:C479"/>
    <mergeCell ref="A495:C495"/>
    <mergeCell ref="A498:C498"/>
    <mergeCell ref="A421:C421"/>
    <mergeCell ref="A433:C433"/>
    <mergeCell ref="A436:C436"/>
    <mergeCell ref="A439:C439"/>
    <mergeCell ref="A454:C454"/>
    <mergeCell ref="A457:C457"/>
    <mergeCell ref="A372:C372"/>
    <mergeCell ref="A375:C375"/>
    <mergeCell ref="A397:C397"/>
    <mergeCell ref="A400:C400"/>
    <mergeCell ref="A403:C403"/>
    <mergeCell ref="A418:C418"/>
    <mergeCell ref="A331:C331"/>
    <mergeCell ref="A334:C334"/>
    <mergeCell ref="A350:C350"/>
    <mergeCell ref="A353:C353"/>
    <mergeCell ref="A356:C356"/>
    <mergeCell ref="A369:C369"/>
    <mergeCell ref="A287:C287"/>
    <mergeCell ref="A290:C290"/>
    <mergeCell ref="A305:C305"/>
    <mergeCell ref="A308:C308"/>
    <mergeCell ref="A311:C311"/>
    <mergeCell ref="A328:C328"/>
    <mergeCell ref="A248:C248"/>
    <mergeCell ref="A251:C251"/>
    <mergeCell ref="A265:C265"/>
    <mergeCell ref="A268:C268"/>
    <mergeCell ref="A271:C271"/>
    <mergeCell ref="A284:C284"/>
    <mergeCell ref="A208:C208"/>
    <mergeCell ref="A211:C211"/>
    <mergeCell ref="A223:C223"/>
    <mergeCell ref="A226:C226"/>
    <mergeCell ref="A229:C229"/>
    <mergeCell ref="A245:C245"/>
    <mergeCell ref="A169:C169"/>
    <mergeCell ref="A172:C172"/>
    <mergeCell ref="A185:C185"/>
    <mergeCell ref="A188:C188"/>
    <mergeCell ref="A191:C191"/>
    <mergeCell ref="A205:C205"/>
    <mergeCell ref="A131:C131"/>
    <mergeCell ref="A134:C134"/>
    <mergeCell ref="A148:C148"/>
    <mergeCell ref="A151:C151"/>
    <mergeCell ref="A154:C154"/>
    <mergeCell ref="A166:C166"/>
    <mergeCell ref="A110:C110"/>
    <mergeCell ref="A113:C113"/>
    <mergeCell ref="A128:C128"/>
    <mergeCell ref="A53:C53"/>
    <mergeCell ref="A56:C56"/>
    <mergeCell ref="A59:C59"/>
    <mergeCell ref="A72:C72"/>
    <mergeCell ref="A75:C75"/>
    <mergeCell ref="A87:C87"/>
    <mergeCell ref="A9:C9"/>
    <mergeCell ref="A12:C12"/>
    <mergeCell ref="A15:C15"/>
    <mergeCell ref="A30:C30"/>
    <mergeCell ref="A33:C33"/>
    <mergeCell ref="A36:C36"/>
    <mergeCell ref="A90:C90"/>
    <mergeCell ref="A93:C93"/>
    <mergeCell ref="A107:C107"/>
  </mergeCells>
  <hyperlinks>
    <hyperlink ref="B4" r:id="rId1" xr:uid="{90C3DFD2-9E1E-442F-88B7-85A4D80692D1}"/>
    <hyperlink ref="B25" r:id="rId2" xr:uid="{FD8F368B-B35F-47B2-9187-FE0F23D5BC5F}"/>
    <hyperlink ref="B48" r:id="rId3" xr:uid="{4967F6B0-4F9F-4A84-9CA4-C1C2F91CB1C6}"/>
    <hyperlink ref="B67" r:id="rId4" xr:uid="{0F16EF48-274F-4025-BCB1-9A1C2557797E}"/>
    <hyperlink ref="B82" r:id="rId5" xr:uid="{F0AEAEE6-1B79-4F4D-8F1F-7E15B92DD748}"/>
    <hyperlink ref="B102" r:id="rId6" xr:uid="{B9B960F0-BACC-452A-8B02-EAD8EBCEC5DE}"/>
    <hyperlink ref="B123" r:id="rId7" xr:uid="{C1B25B9E-7AE8-4892-9966-BE357A6CDFD6}"/>
    <hyperlink ref="B143" r:id="rId8" xr:uid="{A404F7A0-E71F-4434-919B-886B166BD7F6}"/>
    <hyperlink ref="B161" r:id="rId9" xr:uid="{59E90485-4698-4CF0-8627-7296B9C0BC1F}"/>
    <hyperlink ref="B180" r:id="rId10" xr:uid="{C46F5EAF-E6DF-4F67-8B9C-C0E4C57F71B2}"/>
    <hyperlink ref="B200" r:id="rId11" xr:uid="{65912E83-1800-43F7-BFCA-1B192C121CAC}"/>
    <hyperlink ref="B218" r:id="rId12" xr:uid="{392DF846-B81C-4E72-A6AB-C056CD14A27A}"/>
    <hyperlink ref="B240" r:id="rId13" xr:uid="{601E857E-622F-4544-A874-C99DED10CE8C}"/>
    <hyperlink ref="B260" r:id="rId14" xr:uid="{B9338851-A026-48D8-8904-CCCE6D943F6F}"/>
    <hyperlink ref="B279" r:id="rId15" xr:uid="{D3DEEF76-358F-4C4D-B6E4-C407F9BD7D0C}"/>
    <hyperlink ref="B300" r:id="rId16" xr:uid="{36124DB4-69F5-4C49-9DFF-7A4CD984CBAD}"/>
    <hyperlink ref="B323" r:id="rId17" xr:uid="{633801B1-BD1E-4F34-8666-2E76D92C35E0}"/>
    <hyperlink ref="B345" r:id="rId18" xr:uid="{744B31E3-CDA7-48C5-983B-AA917E0CB631}"/>
    <hyperlink ref="B364" r:id="rId19" xr:uid="{38BE9C28-16C6-4491-92BE-7C1404B11411}"/>
    <hyperlink ref="B392" r:id="rId20" xr:uid="{658619A4-752F-4D8C-BCA9-705DA5D36A41}"/>
    <hyperlink ref="B413" r:id="rId21" xr:uid="{1A8DFA4C-3610-4526-BC67-D5E999E882EE}"/>
    <hyperlink ref="B428" r:id="rId22" xr:uid="{8903835A-B442-40DA-B518-67740CBC4970}"/>
    <hyperlink ref="B449" r:id="rId23" xr:uid="{B375E9BF-4D6C-439C-B73E-D5F3ED9A50BB}"/>
    <hyperlink ref="B468" r:id="rId24" xr:uid="{1DC5605F-E43D-4694-9400-46DD396FE9D2}"/>
    <hyperlink ref="B490" r:id="rId25" xr:uid="{55ED83E9-E383-4E58-B5EA-58F848D82F1B}"/>
    <hyperlink ref="B512" r:id="rId26" xr:uid="{3D2829B4-7D24-40FB-9396-6327E7CD28EC}"/>
    <hyperlink ref="B536" r:id="rId27" xr:uid="{B60EA3F1-7FC0-4DFE-98EA-68D51BD94752}"/>
    <hyperlink ref="B556" r:id="rId28" xr:uid="{CDB3B281-881B-4A9E-BCB7-05C94A4C5AD5}"/>
    <hyperlink ref="B577" r:id="rId29" xr:uid="{F015CAC4-9F14-448C-BF37-C7A8D872AA17}"/>
    <hyperlink ref="B598" r:id="rId30" xr:uid="{44312D94-E8E3-4DBE-962A-F2B426AFA1DE}"/>
    <hyperlink ref="B618" r:id="rId31" xr:uid="{2765CEB0-6094-4948-9815-55CEBB7F1129}"/>
    <hyperlink ref="B653" r:id="rId32" xr:uid="{155124B3-476A-410E-896A-C375C592B452}"/>
    <hyperlink ref="B638" r:id="rId33" xr:uid="{FC216C98-34EE-49D9-9EED-B08878409155}"/>
    <hyperlink ref="B683" r:id="rId34" xr:uid="{924CB343-802E-4835-B7D4-C936390501A6}"/>
    <hyperlink ref="B668" r:id="rId35" xr:uid="{1408BB1C-8BD3-485B-B3BC-858917E9AE40}"/>
    <hyperlink ref="B698" r:id="rId36" xr:uid="{E96C8FD9-02D6-4632-B40D-CC9C9E70FB7A}"/>
    <hyperlink ref="B705" r:id="rId37" xr:uid="{F075A025-E786-4A48-950B-427F402A261A}"/>
    <hyperlink ref="B724" r:id="rId38" xr:uid="{B3795101-CBD3-430B-A22E-B70CF363A8B2}"/>
    <hyperlink ref="B746" r:id="rId39" xr:uid="{11D4D1E2-48B9-4C55-BDFF-2B1464BFE20D}"/>
    <hyperlink ref="B768" r:id="rId40" xr:uid="{6E1041CC-11E5-417A-A0CF-BDE4BEDAA39B}"/>
    <hyperlink ref="B807" r:id="rId41" xr:uid="{0C796AE8-D239-43E9-BA54-860B74B32FA6}"/>
    <hyperlink ref="B838" r:id="rId42" xr:uid="{81B5D49D-306A-4C4F-B898-72AC033E7BC2}"/>
    <hyperlink ref="B861" r:id="rId43" xr:uid="{675ACF67-66FA-4456-ADBF-B753FD7D567B}"/>
    <hyperlink ref="B879" r:id="rId44" xr:uid="{70AEF15D-9C41-4194-AA70-A8A517253914}"/>
    <hyperlink ref="B897" r:id="rId45" xr:uid="{18E000A0-45A7-4E18-982E-34E8AAACD95B}"/>
    <hyperlink ref="B930" r:id="rId46" xr:uid="{2D2CAB77-B56A-47B5-96FC-9DC6F030CD7E}"/>
    <hyperlink ref="B948" r:id="rId47" xr:uid="{E850A54E-F1CF-408C-8B4E-BDC56A88C09F}"/>
    <hyperlink ref="B966" r:id="rId48" xr:uid="{C925180F-5865-43E3-A702-652730A5A183}"/>
    <hyperlink ref="B985" r:id="rId49" xr:uid="{E553A49E-5659-41D3-8029-22887C1C55BA}"/>
    <hyperlink ref="B1000" r:id="rId50" xr:uid="{5C04A265-2884-45DD-A236-F18FEAFED2E5}"/>
    <hyperlink ref="B1019" r:id="rId51" xr:uid="{6C637D79-4E44-4E92-865F-55741EFF3686}"/>
    <hyperlink ref="B1039" r:id="rId52" xr:uid="{0FAE1E6A-3CED-46C9-9067-C4729A75862D}"/>
    <hyperlink ref="B1120" r:id="rId53" xr:uid="{144F90D2-080C-456A-A101-63D93392B4D8}"/>
    <hyperlink ref="B1135" r:id="rId54" xr:uid="{1DA4FEDE-3F22-4D27-A3EE-8A6A53E1BCD3}"/>
    <hyperlink ref="B1165" r:id="rId55" xr:uid="{773EC8C7-ADB7-4B1D-85EC-41AC8C24C4C9}"/>
    <hyperlink ref="B1185" r:id="rId56" xr:uid="{ACA6E11E-AE65-437B-B3F2-2D6D950D0424}"/>
    <hyperlink ref="B1147" r:id="rId57" xr:uid="{784DF1AF-1CD0-476C-A830-5E9138042340}"/>
    <hyperlink ref="B1194" r:id="rId58" xr:uid="{E10D26E4-13F5-408F-81C2-F50105D055AA}"/>
    <hyperlink ref="B1212" r:id="rId59" xr:uid="{0026FAB5-459C-4562-9BB8-CDE48B98D5C9}"/>
    <hyperlink ref="B1230" r:id="rId60" xr:uid="{B5D3C5C5-565E-4D5A-9E20-E0C51DE725E9}"/>
    <hyperlink ref="B1249" r:id="rId61" xr:uid="{38246198-5910-4A37-9F6C-5DC832F9BBA4}"/>
    <hyperlink ref="B1269" r:id="rId62" xr:uid="{C6DEABA9-7002-445C-9E40-D82159F3F679}"/>
    <hyperlink ref="B1287" r:id="rId63" xr:uid="{5A0943ED-EE52-4748-B3E4-D177AE982974}"/>
    <hyperlink ref="B1305" r:id="rId64" xr:uid="{A9D7472A-CF72-4F44-8803-2382C09E5054}"/>
    <hyperlink ref="B1317" r:id="rId65" xr:uid="{EDA06F1C-62A7-40CD-8ADF-C80108D7E87D}"/>
    <hyperlink ref="B1335" r:id="rId66" xr:uid="{8F44FFBC-DACF-4464-8579-0C398079768B}"/>
    <hyperlink ref="B1350" r:id="rId67" xr:uid="{93FDE1E1-FBC5-4852-A1C1-AEC47E3A2A12}"/>
    <hyperlink ref="B1372" r:id="rId68" xr:uid="{284274FB-2B22-44B9-A4A1-B44D98983EE4}"/>
  </hyperlinks>
  <pageMargins left="0.7" right="0.7" top="0.75" bottom="0.75" header="0.3" footer="0.3"/>
  <pageSetup paperSize="5" scale="86" orientation="landscape" r:id="rId69"/>
  <headerFooter>
    <oddHeader>&amp;C&amp;"Arial,Bold"&amp;9 2021 PEPIE ANNUAL SALARY SURVEY
GENERAL INFORMATION</oddHeader>
  </headerFooter>
  <rowBreaks count="34" manualBreakCount="34">
    <brk id="21" max="16383" man="1"/>
    <brk id="63" max="16383" man="1"/>
    <brk id="99" max="16383" man="1"/>
    <brk id="176" max="16383" man="1"/>
    <brk id="214" max="16383" man="1"/>
    <brk id="256" max="16383" man="1"/>
    <brk id="296" max="16383" man="1"/>
    <brk id="319" max="16383" man="1"/>
    <brk id="341" max="16383" man="1"/>
    <brk id="360" max="16383" man="1"/>
    <brk id="388" max="16383" man="1"/>
    <brk id="424" max="16383" man="1"/>
    <brk id="464" max="16383" man="1"/>
    <brk id="508" max="16383" man="1"/>
    <brk id="594" max="16383" man="1"/>
    <brk id="634" max="16383" man="1"/>
    <brk id="679" max="16383" man="1"/>
    <brk id="720" max="16383" man="1"/>
    <brk id="764" max="16383" man="1"/>
    <brk id="803" max="16383" man="1"/>
    <brk id="834" max="16383" man="1"/>
    <brk id="875" max="16383" man="1"/>
    <brk id="908" max="16383" man="1"/>
    <brk id="944" max="16383" man="1"/>
    <brk id="981" max="16383" man="1"/>
    <brk id="1015" max="16383" man="1"/>
    <brk id="1061" max="16383" man="1"/>
    <brk id="1102" max="16383" man="1"/>
    <brk id="1143" max="16383" man="1"/>
    <brk id="1181" max="16383" man="1"/>
    <brk id="1226" max="16383" man="1"/>
    <brk id="1266" max="16383" man="1"/>
    <brk id="1313" max="16383" man="1"/>
    <brk id="1346"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8D172-CAF5-42B2-8F80-471CAE04364C}">
  <dimension ref="A1:Q443"/>
  <sheetViews>
    <sheetView zoomScaleNormal="100" workbookViewId="0">
      <selection activeCell="F45" sqref="F45:Q45"/>
    </sheetView>
  </sheetViews>
  <sheetFormatPr defaultRowHeight="15"/>
  <cols>
    <col min="1" max="1" width="9" style="733" customWidth="1"/>
    <col min="2" max="5" width="9.140625" style="733" hidden="1" customWidth="1"/>
    <col min="6" max="6" width="9.140625" style="733" customWidth="1"/>
    <col min="7" max="7" width="58" style="733" customWidth="1"/>
    <col min="8" max="13" width="9.140625" style="733"/>
    <col min="14" max="14" width="13.140625" style="733" customWidth="1"/>
    <col min="15" max="17" width="9.140625" style="733" hidden="1" customWidth="1"/>
    <col min="18" max="16384" width="9.140625" style="733"/>
  </cols>
  <sheetData>
    <row r="1" spans="1:17" s="732" customFormat="1" ht="15.75">
      <c r="A1" s="795" t="s">
        <v>5761</v>
      </c>
      <c r="B1" s="795"/>
      <c r="C1" s="795"/>
      <c r="D1" s="795"/>
      <c r="E1" s="795"/>
      <c r="F1" s="795"/>
      <c r="G1" s="795"/>
      <c r="H1" s="795"/>
      <c r="I1" s="795"/>
      <c r="J1" s="795"/>
      <c r="K1" s="795"/>
      <c r="L1" s="795"/>
      <c r="M1" s="795"/>
      <c r="N1" s="795"/>
    </row>
    <row r="2" spans="1:17" s="732" customFormat="1" ht="15.75">
      <c r="A2" s="795" t="s">
        <v>0</v>
      </c>
      <c r="B2" s="795"/>
      <c r="C2" s="795"/>
      <c r="D2" s="795"/>
      <c r="E2" s="795"/>
      <c r="F2" s="795"/>
      <c r="G2" s="795"/>
      <c r="H2" s="795"/>
      <c r="I2" s="795"/>
      <c r="J2" s="795"/>
      <c r="K2" s="795"/>
      <c r="L2" s="795"/>
      <c r="M2" s="795"/>
      <c r="N2" s="795"/>
    </row>
    <row r="4" spans="1:17" ht="27.75" customHeight="1">
      <c r="A4" s="796" t="s">
        <v>6444</v>
      </c>
      <c r="B4" s="797"/>
      <c r="C4" s="797"/>
      <c r="D4" s="797"/>
      <c r="E4" s="798"/>
      <c r="F4" s="799" t="s">
        <v>6445</v>
      </c>
      <c r="G4" s="800"/>
      <c r="H4" s="796" t="s">
        <v>6446</v>
      </c>
      <c r="I4" s="797"/>
      <c r="J4" s="797"/>
      <c r="K4" s="797"/>
      <c r="L4" s="797"/>
      <c r="M4" s="797"/>
      <c r="N4" s="797"/>
      <c r="O4" s="797"/>
      <c r="P4" s="797"/>
      <c r="Q4" s="798"/>
    </row>
    <row r="5" spans="1:17">
      <c r="A5" s="787">
        <v>101</v>
      </c>
      <c r="B5" s="788"/>
      <c r="C5" s="788"/>
      <c r="D5" s="788"/>
      <c r="E5" s="789"/>
      <c r="F5" s="790" t="s">
        <v>1</v>
      </c>
      <c r="G5" s="791"/>
      <c r="H5" s="801"/>
      <c r="I5" s="802"/>
      <c r="J5" s="802"/>
      <c r="K5" s="802"/>
      <c r="L5" s="802"/>
      <c r="M5" s="802"/>
      <c r="N5" s="802"/>
      <c r="O5" s="802"/>
      <c r="P5" s="802"/>
      <c r="Q5" s="803"/>
    </row>
    <row r="6" spans="1:17" s="734" customFormat="1" ht="80.099999999999994" customHeight="1">
      <c r="A6" s="784" t="s">
        <v>6447</v>
      </c>
      <c r="B6" s="785"/>
      <c r="C6" s="785"/>
      <c r="D6" s="785"/>
      <c r="E6" s="785"/>
      <c r="F6" s="785"/>
      <c r="G6" s="786"/>
      <c r="H6" s="784" t="s">
        <v>6448</v>
      </c>
      <c r="I6" s="785"/>
      <c r="J6" s="785"/>
      <c r="K6" s="785"/>
      <c r="L6" s="785"/>
      <c r="M6" s="785"/>
      <c r="N6" s="785"/>
      <c r="O6" s="785"/>
      <c r="P6" s="785"/>
      <c r="Q6" s="786"/>
    </row>
    <row r="7" spans="1:17">
      <c r="A7" s="787">
        <v>102</v>
      </c>
      <c r="B7" s="788"/>
      <c r="C7" s="788"/>
      <c r="D7" s="788"/>
      <c r="E7" s="789"/>
      <c r="F7" s="790" t="s">
        <v>2</v>
      </c>
      <c r="G7" s="791"/>
      <c r="H7" s="792"/>
      <c r="I7" s="793"/>
      <c r="J7" s="793"/>
      <c r="K7" s="793"/>
      <c r="L7" s="793"/>
      <c r="M7" s="793"/>
      <c r="N7" s="793"/>
      <c r="O7" s="793"/>
      <c r="P7" s="793"/>
      <c r="Q7" s="794"/>
    </row>
    <row r="8" spans="1:17" s="734" customFormat="1" ht="80.099999999999994" customHeight="1">
      <c r="A8" s="784" t="s">
        <v>6449</v>
      </c>
      <c r="B8" s="785"/>
      <c r="C8" s="785"/>
      <c r="D8" s="785"/>
      <c r="E8" s="785"/>
      <c r="F8" s="785"/>
      <c r="G8" s="786"/>
      <c r="H8" s="784" t="s">
        <v>6450</v>
      </c>
      <c r="I8" s="785"/>
      <c r="J8" s="785"/>
      <c r="K8" s="785"/>
      <c r="L8" s="785"/>
      <c r="M8" s="785"/>
      <c r="N8" s="785"/>
      <c r="O8" s="785"/>
      <c r="P8" s="785"/>
      <c r="Q8" s="786"/>
    </row>
    <row r="9" spans="1:17">
      <c r="A9" s="787">
        <v>103</v>
      </c>
      <c r="B9" s="788"/>
      <c r="C9" s="788"/>
      <c r="D9" s="788"/>
      <c r="E9" s="789"/>
      <c r="F9" s="790" t="s">
        <v>3</v>
      </c>
      <c r="G9" s="791"/>
      <c r="H9" s="792"/>
      <c r="I9" s="793"/>
      <c r="J9" s="793"/>
      <c r="K9" s="793"/>
      <c r="L9" s="793"/>
      <c r="M9" s="793"/>
      <c r="N9" s="793"/>
      <c r="O9" s="793"/>
      <c r="P9" s="793"/>
      <c r="Q9" s="794"/>
    </row>
    <row r="10" spans="1:17" s="734" customFormat="1" ht="80.099999999999994" customHeight="1">
      <c r="A10" s="784" t="s">
        <v>6451</v>
      </c>
      <c r="B10" s="785"/>
      <c r="C10" s="785"/>
      <c r="D10" s="785"/>
      <c r="E10" s="785"/>
      <c r="F10" s="785"/>
      <c r="G10" s="786"/>
      <c r="H10" s="784" t="s">
        <v>6452</v>
      </c>
      <c r="I10" s="785"/>
      <c r="J10" s="785"/>
      <c r="K10" s="785"/>
      <c r="L10" s="785"/>
      <c r="M10" s="785"/>
      <c r="N10" s="785"/>
      <c r="O10" s="785"/>
      <c r="P10" s="785"/>
      <c r="Q10" s="786"/>
    </row>
    <row r="11" spans="1:17">
      <c r="A11" s="790">
        <v>104</v>
      </c>
      <c r="B11" s="804"/>
      <c r="C11" s="804"/>
      <c r="D11" s="804"/>
      <c r="E11" s="791"/>
      <c r="F11" s="790" t="s">
        <v>4</v>
      </c>
      <c r="G11" s="804"/>
      <c r="H11" s="804"/>
      <c r="I11" s="804"/>
      <c r="J11" s="791"/>
      <c r="K11" s="808"/>
      <c r="L11" s="809"/>
      <c r="M11" s="805"/>
      <c r="N11" s="806"/>
      <c r="O11" s="806"/>
      <c r="P11" s="806"/>
      <c r="Q11" s="807"/>
    </row>
    <row r="12" spans="1:17" s="734" customFormat="1" ht="80.099999999999994" customHeight="1">
      <c r="A12" s="784" t="s">
        <v>6453</v>
      </c>
      <c r="B12" s="785"/>
      <c r="C12" s="785"/>
      <c r="D12" s="785"/>
      <c r="E12" s="785"/>
      <c r="F12" s="785"/>
      <c r="G12" s="786"/>
      <c r="H12" s="784" t="s">
        <v>6454</v>
      </c>
      <c r="I12" s="785"/>
      <c r="J12" s="785"/>
      <c r="K12" s="785"/>
      <c r="L12" s="785"/>
      <c r="M12" s="785"/>
      <c r="N12" s="785"/>
      <c r="O12" s="785"/>
      <c r="P12" s="785"/>
      <c r="Q12" s="786"/>
    </row>
    <row r="13" spans="1:17">
      <c r="A13" s="787">
        <v>105</v>
      </c>
      <c r="B13" s="788"/>
      <c r="C13" s="788"/>
      <c r="D13" s="788"/>
      <c r="E13" s="789"/>
      <c r="F13" s="790" t="s">
        <v>5</v>
      </c>
      <c r="G13" s="804"/>
      <c r="H13" s="804"/>
      <c r="I13" s="804"/>
      <c r="J13" s="791"/>
      <c r="K13" s="808"/>
      <c r="L13" s="809"/>
      <c r="M13" s="805"/>
      <c r="N13" s="806"/>
      <c r="O13" s="806"/>
      <c r="P13" s="806"/>
      <c r="Q13" s="807"/>
    </row>
    <row r="14" spans="1:17" s="734" customFormat="1" ht="25.5" customHeight="1">
      <c r="A14" s="784" t="s">
        <v>6455</v>
      </c>
      <c r="B14" s="785"/>
      <c r="C14" s="785"/>
      <c r="D14" s="785"/>
      <c r="E14" s="785"/>
      <c r="F14" s="785"/>
      <c r="G14" s="786"/>
      <c r="H14" s="784" t="s">
        <v>6456</v>
      </c>
      <c r="I14" s="785"/>
      <c r="J14" s="785"/>
      <c r="K14" s="785"/>
      <c r="L14" s="785"/>
      <c r="M14" s="785"/>
      <c r="N14" s="785"/>
      <c r="O14" s="785"/>
      <c r="P14" s="785"/>
      <c r="Q14" s="786"/>
    </row>
    <row r="15" spans="1:17">
      <c r="A15" s="790">
        <v>106</v>
      </c>
      <c r="B15" s="804"/>
      <c r="C15" s="804"/>
      <c r="D15" s="804"/>
      <c r="E15" s="791"/>
      <c r="F15" s="790" t="s">
        <v>6</v>
      </c>
      <c r="G15" s="791"/>
      <c r="H15" s="805"/>
      <c r="I15" s="806"/>
      <c r="J15" s="806"/>
      <c r="K15" s="806"/>
      <c r="L15" s="806"/>
      <c r="M15" s="806"/>
      <c r="N15" s="806"/>
      <c r="O15" s="806"/>
      <c r="P15" s="806"/>
      <c r="Q15" s="807"/>
    </row>
    <row r="16" spans="1:17" s="734" customFormat="1" ht="105" customHeight="1">
      <c r="A16" s="784" t="s">
        <v>6457</v>
      </c>
      <c r="B16" s="785"/>
      <c r="C16" s="785"/>
      <c r="D16" s="785"/>
      <c r="E16" s="785"/>
      <c r="F16" s="785"/>
      <c r="G16" s="786"/>
      <c r="H16" s="784" t="s">
        <v>6458</v>
      </c>
      <c r="I16" s="785"/>
      <c r="J16" s="785"/>
      <c r="K16" s="785"/>
      <c r="L16" s="785"/>
      <c r="M16" s="785"/>
      <c r="N16" s="785"/>
      <c r="O16" s="785"/>
      <c r="P16" s="785"/>
      <c r="Q16" s="786"/>
    </row>
    <row r="17" spans="1:17">
      <c r="A17" s="790">
        <v>107</v>
      </c>
      <c r="B17" s="804"/>
      <c r="C17" s="804"/>
      <c r="D17" s="804"/>
      <c r="E17" s="791"/>
      <c r="F17" s="810" t="s">
        <v>7</v>
      </c>
      <c r="G17" s="811"/>
      <c r="H17" s="811"/>
      <c r="I17" s="811"/>
      <c r="J17" s="811"/>
      <c r="K17" s="811"/>
      <c r="L17" s="811"/>
      <c r="M17" s="811"/>
      <c r="N17" s="811"/>
      <c r="O17" s="811"/>
      <c r="P17" s="811"/>
      <c r="Q17" s="812"/>
    </row>
    <row r="18" spans="1:17" s="734" customFormat="1" ht="80.099999999999994" customHeight="1">
      <c r="A18" s="784" t="s">
        <v>6459</v>
      </c>
      <c r="B18" s="785"/>
      <c r="C18" s="785"/>
      <c r="D18" s="785"/>
      <c r="E18" s="785"/>
      <c r="F18" s="785"/>
      <c r="G18" s="786"/>
      <c r="H18" s="784" t="s">
        <v>6460</v>
      </c>
      <c r="I18" s="785"/>
      <c r="J18" s="785"/>
      <c r="K18" s="785"/>
      <c r="L18" s="785"/>
      <c r="M18" s="785"/>
      <c r="N18" s="785"/>
      <c r="O18" s="785"/>
      <c r="P18" s="785"/>
      <c r="Q18" s="786"/>
    </row>
    <row r="19" spans="1:17">
      <c r="A19" s="790">
        <v>108</v>
      </c>
      <c r="B19" s="804"/>
      <c r="C19" s="804"/>
      <c r="D19" s="804"/>
      <c r="E19" s="791"/>
      <c r="F19" s="790" t="s">
        <v>8</v>
      </c>
      <c r="G19" s="791"/>
      <c r="H19" s="805"/>
      <c r="I19" s="806"/>
      <c r="J19" s="806"/>
      <c r="K19" s="806"/>
      <c r="L19" s="806"/>
      <c r="M19" s="806"/>
      <c r="N19" s="806"/>
      <c r="O19" s="806"/>
      <c r="P19" s="806"/>
      <c r="Q19" s="807"/>
    </row>
    <row r="20" spans="1:17" s="734" customFormat="1" ht="80.099999999999994" customHeight="1">
      <c r="A20" s="784" t="s">
        <v>6461</v>
      </c>
      <c r="B20" s="785"/>
      <c r="C20" s="785"/>
      <c r="D20" s="785"/>
      <c r="E20" s="785"/>
      <c r="F20" s="785"/>
      <c r="G20" s="786"/>
      <c r="H20" s="784" t="s">
        <v>6462</v>
      </c>
      <c r="I20" s="785"/>
      <c r="J20" s="785"/>
      <c r="K20" s="785"/>
      <c r="L20" s="785"/>
      <c r="M20" s="785"/>
      <c r="N20" s="785"/>
      <c r="O20" s="785"/>
      <c r="P20" s="785"/>
      <c r="Q20" s="786"/>
    </row>
    <row r="21" spans="1:17">
      <c r="A21" s="790">
        <v>109</v>
      </c>
      <c r="B21" s="804"/>
      <c r="C21" s="804"/>
      <c r="D21" s="804"/>
      <c r="E21" s="791"/>
      <c r="F21" s="790" t="s">
        <v>9</v>
      </c>
      <c r="G21" s="791"/>
      <c r="H21" s="805"/>
      <c r="I21" s="806"/>
      <c r="J21" s="806"/>
      <c r="K21" s="806"/>
      <c r="L21" s="806"/>
      <c r="M21" s="806"/>
      <c r="N21" s="806"/>
      <c r="O21" s="806"/>
      <c r="P21" s="806"/>
      <c r="Q21" s="807"/>
    </row>
    <row r="22" spans="1:17" s="734" customFormat="1" ht="80.099999999999994" customHeight="1">
      <c r="A22" s="784" t="s">
        <v>6463</v>
      </c>
      <c r="B22" s="785"/>
      <c r="C22" s="785"/>
      <c r="D22" s="785"/>
      <c r="E22" s="785"/>
      <c r="F22" s="785"/>
      <c r="G22" s="786"/>
      <c r="H22" s="784" t="s">
        <v>6464</v>
      </c>
      <c r="I22" s="785"/>
      <c r="J22" s="785"/>
      <c r="K22" s="785"/>
      <c r="L22" s="785"/>
      <c r="M22" s="785"/>
      <c r="N22" s="785"/>
      <c r="O22" s="785"/>
      <c r="P22" s="785"/>
      <c r="Q22" s="786"/>
    </row>
    <row r="23" spans="1:17">
      <c r="A23" s="790">
        <v>110</v>
      </c>
      <c r="B23" s="804"/>
      <c r="C23" s="804"/>
      <c r="D23" s="804"/>
      <c r="E23" s="791"/>
      <c r="F23" s="790" t="s">
        <v>10</v>
      </c>
      <c r="G23" s="791"/>
      <c r="H23" s="805"/>
      <c r="I23" s="806"/>
      <c r="J23" s="806"/>
      <c r="K23" s="806"/>
      <c r="L23" s="806"/>
      <c r="M23" s="806"/>
      <c r="N23" s="806"/>
      <c r="O23" s="806"/>
      <c r="P23" s="806"/>
      <c r="Q23" s="807"/>
    </row>
    <row r="24" spans="1:17" s="734" customFormat="1" ht="80.099999999999994" customHeight="1">
      <c r="A24" s="784" t="s">
        <v>6465</v>
      </c>
      <c r="B24" s="785"/>
      <c r="C24" s="785"/>
      <c r="D24" s="785"/>
      <c r="E24" s="785"/>
      <c r="F24" s="785"/>
      <c r="G24" s="786"/>
      <c r="H24" s="784" t="s">
        <v>6466</v>
      </c>
      <c r="I24" s="785"/>
      <c r="J24" s="785"/>
      <c r="K24" s="785"/>
      <c r="L24" s="785"/>
      <c r="M24" s="785"/>
      <c r="N24" s="785"/>
      <c r="O24" s="785"/>
      <c r="P24" s="785"/>
      <c r="Q24" s="786"/>
    </row>
    <row r="25" spans="1:17">
      <c r="A25" s="790">
        <v>111</v>
      </c>
      <c r="B25" s="804"/>
      <c r="C25" s="804"/>
      <c r="D25" s="804"/>
      <c r="E25" s="791"/>
      <c r="F25" s="810" t="s">
        <v>11</v>
      </c>
      <c r="G25" s="811"/>
      <c r="H25" s="811"/>
      <c r="I25" s="811"/>
      <c r="J25" s="811"/>
      <c r="K25" s="811"/>
      <c r="L25" s="811"/>
      <c r="M25" s="811"/>
      <c r="N25" s="811"/>
      <c r="O25" s="811"/>
      <c r="P25" s="811"/>
      <c r="Q25" s="812"/>
    </row>
    <row r="26" spans="1:17" s="734" customFormat="1" ht="80.099999999999994" customHeight="1">
      <c r="A26" s="784" t="s">
        <v>6467</v>
      </c>
      <c r="B26" s="785"/>
      <c r="C26" s="785"/>
      <c r="D26" s="785"/>
      <c r="E26" s="785"/>
      <c r="F26" s="785"/>
      <c r="G26" s="786"/>
      <c r="H26" s="784" t="s">
        <v>6468</v>
      </c>
      <c r="I26" s="785"/>
      <c r="J26" s="785"/>
      <c r="K26" s="785"/>
      <c r="L26" s="785"/>
      <c r="M26" s="785"/>
      <c r="N26" s="785"/>
      <c r="O26" s="785"/>
      <c r="P26" s="785"/>
      <c r="Q26" s="786"/>
    </row>
    <row r="27" spans="1:17">
      <c r="A27" s="790">
        <v>112</v>
      </c>
      <c r="B27" s="804"/>
      <c r="C27" s="804"/>
      <c r="D27" s="804"/>
      <c r="E27" s="791"/>
      <c r="F27" s="790" t="s">
        <v>12</v>
      </c>
      <c r="G27" s="791"/>
      <c r="H27" s="805"/>
      <c r="I27" s="806"/>
      <c r="J27" s="806"/>
      <c r="K27" s="806"/>
      <c r="L27" s="806"/>
      <c r="M27" s="806"/>
      <c r="N27" s="806"/>
      <c r="O27" s="806"/>
      <c r="P27" s="806"/>
      <c r="Q27" s="807"/>
    </row>
    <row r="28" spans="1:17" s="734" customFormat="1" ht="97.5" customHeight="1">
      <c r="A28" s="784" t="s">
        <v>6469</v>
      </c>
      <c r="B28" s="785"/>
      <c r="C28" s="785"/>
      <c r="D28" s="785"/>
      <c r="E28" s="785"/>
      <c r="F28" s="785"/>
      <c r="G28" s="786"/>
      <c r="H28" s="784" t="s">
        <v>6470</v>
      </c>
      <c r="I28" s="785"/>
      <c r="J28" s="785"/>
      <c r="K28" s="785"/>
      <c r="L28" s="785"/>
      <c r="M28" s="785"/>
      <c r="N28" s="785"/>
      <c r="O28" s="785"/>
      <c r="P28" s="785"/>
      <c r="Q28" s="786"/>
    </row>
    <row r="29" spans="1:17">
      <c r="A29" s="790">
        <v>113</v>
      </c>
      <c r="B29" s="804"/>
      <c r="C29" s="804"/>
      <c r="D29" s="804"/>
      <c r="E29" s="791"/>
      <c r="F29" s="790" t="s">
        <v>13</v>
      </c>
      <c r="G29" s="791"/>
      <c r="H29" s="805"/>
      <c r="I29" s="806"/>
      <c r="J29" s="806"/>
      <c r="K29" s="806"/>
      <c r="L29" s="806"/>
      <c r="M29" s="806"/>
      <c r="N29" s="806"/>
      <c r="O29" s="806"/>
      <c r="P29" s="806"/>
      <c r="Q29" s="807"/>
    </row>
    <row r="30" spans="1:17" s="734" customFormat="1" ht="80.099999999999994" customHeight="1">
      <c r="A30" s="784" t="s">
        <v>6471</v>
      </c>
      <c r="B30" s="785"/>
      <c r="C30" s="785"/>
      <c r="D30" s="785"/>
      <c r="E30" s="785"/>
      <c r="F30" s="785"/>
      <c r="G30" s="786"/>
      <c r="H30" s="784" t="s">
        <v>6472</v>
      </c>
      <c r="I30" s="785"/>
      <c r="J30" s="785"/>
      <c r="K30" s="785"/>
      <c r="L30" s="785"/>
      <c r="M30" s="785"/>
      <c r="N30" s="785"/>
      <c r="O30" s="785"/>
      <c r="P30" s="785"/>
      <c r="Q30" s="786"/>
    </row>
    <row r="31" spans="1:17">
      <c r="A31" s="790">
        <v>114</v>
      </c>
      <c r="B31" s="804"/>
      <c r="C31" s="804"/>
      <c r="D31" s="804"/>
      <c r="E31" s="791"/>
      <c r="F31" s="790" t="s">
        <v>14</v>
      </c>
      <c r="G31" s="791"/>
      <c r="H31" s="805"/>
      <c r="I31" s="806"/>
      <c r="J31" s="806"/>
      <c r="K31" s="806"/>
      <c r="L31" s="806"/>
      <c r="M31" s="806"/>
      <c r="N31" s="806"/>
      <c r="O31" s="806"/>
      <c r="P31" s="806"/>
      <c r="Q31" s="807"/>
    </row>
    <row r="32" spans="1:17" s="734" customFormat="1" ht="80.099999999999994" customHeight="1">
      <c r="A32" s="784" t="s">
        <v>6473</v>
      </c>
      <c r="B32" s="785"/>
      <c r="C32" s="785"/>
      <c r="D32" s="785"/>
      <c r="E32" s="785"/>
      <c r="F32" s="785"/>
      <c r="G32" s="786"/>
      <c r="H32" s="784" t="s">
        <v>6474</v>
      </c>
      <c r="I32" s="785"/>
      <c r="J32" s="785"/>
      <c r="K32" s="785"/>
      <c r="L32" s="785"/>
      <c r="M32" s="785"/>
      <c r="N32" s="785"/>
      <c r="O32" s="785"/>
      <c r="P32" s="785"/>
      <c r="Q32" s="786"/>
    </row>
    <row r="33" spans="1:17">
      <c r="A33" s="790">
        <v>115</v>
      </c>
      <c r="B33" s="804"/>
      <c r="C33" s="804"/>
      <c r="D33" s="804"/>
      <c r="E33" s="791"/>
      <c r="F33" s="790" t="s">
        <v>15</v>
      </c>
      <c r="G33" s="791"/>
      <c r="H33" s="805"/>
      <c r="I33" s="806"/>
      <c r="J33" s="806"/>
      <c r="K33" s="806"/>
      <c r="L33" s="806"/>
      <c r="M33" s="806"/>
      <c r="N33" s="806"/>
      <c r="O33" s="806"/>
      <c r="P33" s="806"/>
      <c r="Q33" s="807"/>
    </row>
    <row r="34" spans="1:17" s="734" customFormat="1" ht="80.099999999999994" customHeight="1">
      <c r="A34" s="784" t="s">
        <v>6475</v>
      </c>
      <c r="B34" s="785"/>
      <c r="C34" s="785"/>
      <c r="D34" s="785"/>
      <c r="E34" s="785"/>
      <c r="F34" s="785"/>
      <c r="G34" s="786"/>
      <c r="H34" s="784" t="s">
        <v>6476</v>
      </c>
      <c r="I34" s="785"/>
      <c r="J34" s="785"/>
      <c r="K34" s="785"/>
      <c r="L34" s="785"/>
      <c r="M34" s="785"/>
      <c r="N34" s="785"/>
      <c r="O34" s="785"/>
      <c r="P34" s="785"/>
      <c r="Q34" s="786"/>
    </row>
    <row r="35" spans="1:17">
      <c r="A35" s="790">
        <v>116</v>
      </c>
      <c r="B35" s="804"/>
      <c r="C35" s="804"/>
      <c r="D35" s="804"/>
      <c r="E35" s="791"/>
      <c r="F35" s="790" t="s">
        <v>16</v>
      </c>
      <c r="G35" s="791"/>
      <c r="H35" s="805"/>
      <c r="I35" s="806"/>
      <c r="J35" s="806"/>
      <c r="K35" s="806"/>
      <c r="L35" s="806"/>
      <c r="M35" s="806"/>
      <c r="N35" s="806"/>
      <c r="O35" s="806"/>
      <c r="P35" s="806"/>
      <c r="Q35" s="807"/>
    </row>
    <row r="36" spans="1:17" ht="60.75" customHeight="1">
      <c r="A36" s="784" t="s">
        <v>6477</v>
      </c>
      <c r="B36" s="785"/>
      <c r="C36" s="785"/>
      <c r="D36" s="785"/>
      <c r="E36" s="785"/>
      <c r="F36" s="785"/>
      <c r="G36" s="786"/>
      <c r="H36" s="784" t="s">
        <v>6478</v>
      </c>
      <c r="I36" s="785"/>
      <c r="J36" s="785"/>
      <c r="K36" s="785"/>
      <c r="L36" s="785"/>
      <c r="M36" s="785"/>
      <c r="N36" s="785"/>
      <c r="O36" s="785"/>
      <c r="P36" s="785"/>
      <c r="Q36" s="786"/>
    </row>
    <row r="37" spans="1:17">
      <c r="A37" s="790">
        <v>117</v>
      </c>
      <c r="B37" s="804"/>
      <c r="C37" s="804"/>
      <c r="D37" s="804"/>
      <c r="E37" s="791"/>
      <c r="F37" s="790" t="s">
        <v>17</v>
      </c>
      <c r="G37" s="791"/>
      <c r="H37" s="805"/>
      <c r="I37" s="806"/>
      <c r="J37" s="806"/>
      <c r="K37" s="806"/>
      <c r="L37" s="806"/>
      <c r="M37" s="806"/>
      <c r="N37" s="806"/>
      <c r="O37" s="806"/>
      <c r="P37" s="806"/>
      <c r="Q37" s="807"/>
    </row>
    <row r="38" spans="1:17" s="734" customFormat="1" ht="80.099999999999994" customHeight="1">
      <c r="A38" s="784" t="s">
        <v>6479</v>
      </c>
      <c r="B38" s="785"/>
      <c r="C38" s="785"/>
      <c r="D38" s="785"/>
      <c r="E38" s="785"/>
      <c r="F38" s="785"/>
      <c r="G38" s="786"/>
      <c r="H38" s="784" t="s">
        <v>6480</v>
      </c>
      <c r="I38" s="785"/>
      <c r="J38" s="785"/>
      <c r="K38" s="785"/>
      <c r="L38" s="785"/>
      <c r="M38" s="785"/>
      <c r="N38" s="785"/>
      <c r="O38" s="785"/>
      <c r="P38" s="785"/>
      <c r="Q38" s="786"/>
    </row>
    <row r="39" spans="1:17">
      <c r="A39" s="790">
        <v>118</v>
      </c>
      <c r="B39" s="804"/>
      <c r="C39" s="804"/>
      <c r="D39" s="804"/>
      <c r="E39" s="791"/>
      <c r="F39" s="790" t="s">
        <v>18</v>
      </c>
      <c r="G39" s="791"/>
      <c r="H39" s="805"/>
      <c r="I39" s="806"/>
      <c r="J39" s="806"/>
      <c r="K39" s="806"/>
      <c r="L39" s="806"/>
      <c r="M39" s="806"/>
      <c r="N39" s="806"/>
      <c r="O39" s="806"/>
      <c r="P39" s="806"/>
      <c r="Q39" s="807"/>
    </row>
    <row r="40" spans="1:17" s="734" customFormat="1" ht="80.099999999999994" customHeight="1">
      <c r="A40" s="784" t="s">
        <v>6481</v>
      </c>
      <c r="B40" s="785"/>
      <c r="C40" s="785"/>
      <c r="D40" s="785"/>
      <c r="E40" s="785"/>
      <c r="F40" s="785"/>
      <c r="G40" s="786"/>
      <c r="H40" s="784" t="s">
        <v>6482</v>
      </c>
      <c r="I40" s="785"/>
      <c r="J40" s="785"/>
      <c r="K40" s="785"/>
      <c r="L40" s="785"/>
      <c r="M40" s="785"/>
      <c r="N40" s="785"/>
      <c r="O40" s="785"/>
      <c r="P40" s="785"/>
      <c r="Q40" s="786"/>
    </row>
    <row r="41" spans="1:17">
      <c r="A41" s="790">
        <v>120</v>
      </c>
      <c r="B41" s="804"/>
      <c r="C41" s="804"/>
      <c r="D41" s="804"/>
      <c r="E41" s="791"/>
      <c r="F41" s="790" t="s">
        <v>19</v>
      </c>
      <c r="G41" s="791"/>
      <c r="H41" s="805"/>
      <c r="I41" s="806"/>
      <c r="J41" s="806"/>
      <c r="K41" s="806"/>
      <c r="L41" s="806"/>
      <c r="M41" s="806"/>
      <c r="N41" s="806"/>
      <c r="O41" s="806"/>
      <c r="P41" s="806"/>
      <c r="Q41" s="807"/>
    </row>
    <row r="42" spans="1:17" s="734" customFormat="1" ht="80.099999999999994" customHeight="1">
      <c r="A42" s="784" t="s">
        <v>6483</v>
      </c>
      <c r="B42" s="785"/>
      <c r="C42" s="785"/>
      <c r="D42" s="785"/>
      <c r="E42" s="785"/>
      <c r="F42" s="785"/>
      <c r="G42" s="786"/>
      <c r="H42" s="784" t="s">
        <v>6484</v>
      </c>
      <c r="I42" s="785"/>
      <c r="J42" s="785"/>
      <c r="K42" s="785"/>
      <c r="L42" s="785"/>
      <c r="M42" s="785"/>
      <c r="N42" s="785"/>
      <c r="O42" s="785"/>
      <c r="P42" s="785"/>
      <c r="Q42" s="786"/>
    </row>
    <row r="43" spans="1:17">
      <c r="A43" s="790">
        <v>121</v>
      </c>
      <c r="B43" s="804"/>
      <c r="C43" s="804"/>
      <c r="D43" s="804"/>
      <c r="E43" s="791"/>
      <c r="F43" s="790" t="s">
        <v>20</v>
      </c>
      <c r="G43" s="791"/>
      <c r="H43" s="805"/>
      <c r="I43" s="806"/>
      <c r="J43" s="806"/>
      <c r="K43" s="806"/>
      <c r="L43" s="806"/>
      <c r="M43" s="806"/>
      <c r="N43" s="806"/>
      <c r="O43" s="806"/>
      <c r="P43" s="806"/>
      <c r="Q43" s="807"/>
    </row>
    <row r="44" spans="1:17" s="734" customFormat="1" ht="80.099999999999994" customHeight="1">
      <c r="A44" s="784" t="s">
        <v>6485</v>
      </c>
      <c r="B44" s="785"/>
      <c r="C44" s="785"/>
      <c r="D44" s="785"/>
      <c r="E44" s="785"/>
      <c r="F44" s="785"/>
      <c r="G44" s="786"/>
      <c r="H44" s="784" t="s">
        <v>6486</v>
      </c>
      <c r="I44" s="785"/>
      <c r="J44" s="785"/>
      <c r="K44" s="785"/>
      <c r="L44" s="785"/>
      <c r="M44" s="785"/>
      <c r="N44" s="785"/>
      <c r="O44" s="785"/>
      <c r="P44" s="785"/>
      <c r="Q44" s="786"/>
    </row>
    <row r="45" spans="1:17">
      <c r="A45" s="790">
        <v>122</v>
      </c>
      <c r="B45" s="804"/>
      <c r="C45" s="804"/>
      <c r="D45" s="804"/>
      <c r="E45" s="791"/>
      <c r="F45" s="810" t="s">
        <v>21</v>
      </c>
      <c r="G45" s="811"/>
      <c r="H45" s="811"/>
      <c r="I45" s="811"/>
      <c r="J45" s="811"/>
      <c r="K45" s="811"/>
      <c r="L45" s="811"/>
      <c r="M45" s="811"/>
      <c r="N45" s="811"/>
      <c r="O45" s="811"/>
      <c r="P45" s="811"/>
      <c r="Q45" s="812"/>
    </row>
    <row r="46" spans="1:17" s="734" customFormat="1" ht="80.099999999999994" customHeight="1">
      <c r="A46" s="784" t="s">
        <v>6487</v>
      </c>
      <c r="B46" s="785"/>
      <c r="C46" s="785"/>
      <c r="D46" s="785"/>
      <c r="E46" s="785"/>
      <c r="F46" s="785"/>
      <c r="G46" s="786"/>
      <c r="H46" s="784" t="s">
        <v>6488</v>
      </c>
      <c r="I46" s="785"/>
      <c r="J46" s="785"/>
      <c r="K46" s="785"/>
      <c r="L46" s="785"/>
      <c r="M46" s="785"/>
      <c r="N46" s="785"/>
      <c r="O46" s="785"/>
      <c r="P46" s="785"/>
      <c r="Q46" s="786"/>
    </row>
    <row r="47" spans="1:17">
      <c r="A47" s="790">
        <v>123</v>
      </c>
      <c r="B47" s="804"/>
      <c r="C47" s="804"/>
      <c r="D47" s="804"/>
      <c r="E47" s="791"/>
      <c r="F47" s="790" t="s">
        <v>22</v>
      </c>
      <c r="G47" s="791"/>
      <c r="H47" s="805"/>
      <c r="I47" s="806"/>
      <c r="J47" s="806"/>
      <c r="K47" s="806"/>
      <c r="L47" s="806"/>
      <c r="M47" s="806"/>
      <c r="N47" s="806"/>
      <c r="O47" s="806"/>
      <c r="P47" s="806"/>
      <c r="Q47" s="807"/>
    </row>
    <row r="48" spans="1:17" s="734" customFormat="1" ht="80.099999999999994" customHeight="1">
      <c r="A48" s="784" t="s">
        <v>6489</v>
      </c>
      <c r="B48" s="785"/>
      <c r="C48" s="785"/>
      <c r="D48" s="785"/>
      <c r="E48" s="785"/>
      <c r="F48" s="785"/>
      <c r="G48" s="786"/>
      <c r="H48" s="784" t="s">
        <v>6490</v>
      </c>
      <c r="I48" s="785"/>
      <c r="J48" s="785"/>
      <c r="K48" s="785"/>
      <c r="L48" s="785"/>
      <c r="M48" s="785"/>
      <c r="N48" s="785"/>
      <c r="O48" s="785"/>
      <c r="P48" s="785"/>
      <c r="Q48" s="786"/>
    </row>
    <row r="49" spans="1:17">
      <c r="A49" s="790">
        <v>124</v>
      </c>
      <c r="B49" s="804"/>
      <c r="C49" s="804"/>
      <c r="D49" s="804"/>
      <c r="E49" s="791"/>
      <c r="F49" s="790" t="s">
        <v>23</v>
      </c>
      <c r="G49" s="804"/>
      <c r="H49" s="804"/>
      <c r="I49" s="804"/>
      <c r="J49" s="791"/>
      <c r="K49" s="808"/>
      <c r="L49" s="809"/>
      <c r="M49" s="805"/>
      <c r="N49" s="806"/>
      <c r="O49" s="806"/>
      <c r="P49" s="806"/>
      <c r="Q49" s="807"/>
    </row>
    <row r="50" spans="1:17" s="734" customFormat="1" ht="80.099999999999994" customHeight="1">
      <c r="A50" s="784" t="s">
        <v>6491</v>
      </c>
      <c r="B50" s="785"/>
      <c r="C50" s="785"/>
      <c r="D50" s="785"/>
      <c r="E50" s="785"/>
      <c r="F50" s="785"/>
      <c r="G50" s="786"/>
      <c r="H50" s="784" t="s">
        <v>6492</v>
      </c>
      <c r="I50" s="785"/>
      <c r="J50" s="785"/>
      <c r="K50" s="785"/>
      <c r="L50" s="785"/>
      <c r="M50" s="785"/>
      <c r="N50" s="785"/>
      <c r="O50" s="785"/>
      <c r="P50" s="785"/>
      <c r="Q50" s="786"/>
    </row>
    <row r="51" spans="1:17">
      <c r="A51" s="790">
        <v>125</v>
      </c>
      <c r="B51" s="804"/>
      <c r="C51" s="804"/>
      <c r="D51" s="804"/>
      <c r="E51" s="791"/>
      <c r="F51" s="790" t="s">
        <v>24</v>
      </c>
      <c r="G51" s="804"/>
      <c r="H51" s="804"/>
      <c r="I51" s="804"/>
      <c r="J51" s="791"/>
      <c r="K51" s="808"/>
      <c r="L51" s="809"/>
      <c r="M51" s="805"/>
      <c r="N51" s="806"/>
      <c r="O51" s="806"/>
      <c r="P51" s="806"/>
      <c r="Q51" s="807"/>
    </row>
    <row r="52" spans="1:17" s="734" customFormat="1" ht="80.099999999999994" customHeight="1">
      <c r="A52" s="784" t="s">
        <v>6493</v>
      </c>
      <c r="B52" s="785"/>
      <c r="C52" s="785"/>
      <c r="D52" s="785"/>
      <c r="E52" s="785"/>
      <c r="F52" s="785"/>
      <c r="G52" s="786"/>
      <c r="H52" s="784" t="s">
        <v>6494</v>
      </c>
      <c r="I52" s="785"/>
      <c r="J52" s="785"/>
      <c r="K52" s="785"/>
      <c r="L52" s="785"/>
      <c r="M52" s="785"/>
      <c r="N52" s="785"/>
      <c r="O52" s="785"/>
      <c r="P52" s="785"/>
      <c r="Q52" s="786"/>
    </row>
    <row r="53" spans="1:17">
      <c r="A53" s="790">
        <v>126</v>
      </c>
      <c r="B53" s="804"/>
      <c r="C53" s="804"/>
      <c r="D53" s="804"/>
      <c r="E53" s="791"/>
      <c r="F53" s="790" t="s">
        <v>25</v>
      </c>
      <c r="G53" s="804"/>
      <c r="H53" s="804"/>
      <c r="I53" s="804"/>
      <c r="J53" s="791"/>
      <c r="K53" s="808"/>
      <c r="L53" s="809"/>
      <c r="M53" s="805"/>
      <c r="N53" s="806"/>
      <c r="O53" s="806"/>
      <c r="P53" s="806"/>
      <c r="Q53" s="807"/>
    </row>
    <row r="54" spans="1:17" s="734" customFormat="1" ht="80.099999999999994" customHeight="1">
      <c r="A54" s="784" t="s">
        <v>6495</v>
      </c>
      <c r="B54" s="785"/>
      <c r="C54" s="785"/>
      <c r="D54" s="785"/>
      <c r="E54" s="785"/>
      <c r="F54" s="785"/>
      <c r="G54" s="786"/>
      <c r="H54" s="784" t="s">
        <v>6496</v>
      </c>
      <c r="I54" s="785"/>
      <c r="J54" s="785"/>
      <c r="K54" s="785"/>
      <c r="L54" s="785"/>
      <c r="M54" s="785"/>
      <c r="N54" s="785"/>
      <c r="O54" s="785"/>
      <c r="P54" s="785"/>
      <c r="Q54" s="786"/>
    </row>
    <row r="55" spans="1:17">
      <c r="A55" s="790">
        <v>127</v>
      </c>
      <c r="B55" s="804"/>
      <c r="C55" s="804"/>
      <c r="D55" s="804"/>
      <c r="E55" s="791"/>
      <c r="F55" s="790" t="s">
        <v>26</v>
      </c>
      <c r="G55" s="791"/>
      <c r="H55" s="805"/>
      <c r="I55" s="806"/>
      <c r="J55" s="806"/>
      <c r="K55" s="806"/>
      <c r="L55" s="806"/>
      <c r="M55" s="806"/>
      <c r="N55" s="806"/>
      <c r="O55" s="806"/>
      <c r="P55" s="806"/>
      <c r="Q55" s="807"/>
    </row>
    <row r="56" spans="1:17" s="734" customFormat="1" ht="80.099999999999994" customHeight="1">
      <c r="A56" s="784" t="s">
        <v>6497</v>
      </c>
      <c r="B56" s="785"/>
      <c r="C56" s="785"/>
      <c r="D56" s="785"/>
      <c r="E56" s="785"/>
      <c r="F56" s="785"/>
      <c r="G56" s="786"/>
      <c r="H56" s="784" t="s">
        <v>6498</v>
      </c>
      <c r="I56" s="785"/>
      <c r="J56" s="785"/>
      <c r="K56" s="785"/>
      <c r="L56" s="785"/>
      <c r="M56" s="785"/>
      <c r="N56" s="785"/>
      <c r="O56" s="785"/>
      <c r="P56" s="785"/>
      <c r="Q56" s="786"/>
    </row>
    <row r="57" spans="1:17">
      <c r="A57" s="790">
        <v>128</v>
      </c>
      <c r="B57" s="804"/>
      <c r="C57" s="804"/>
      <c r="D57" s="804"/>
      <c r="E57" s="791"/>
      <c r="F57" s="790" t="s">
        <v>27</v>
      </c>
      <c r="G57" s="791"/>
      <c r="H57" s="805"/>
      <c r="I57" s="806"/>
      <c r="J57" s="806"/>
      <c r="K57" s="806"/>
      <c r="L57" s="806"/>
      <c r="M57" s="806"/>
      <c r="N57" s="806"/>
      <c r="O57" s="806"/>
      <c r="P57" s="806"/>
      <c r="Q57" s="807"/>
    </row>
    <row r="58" spans="1:17" s="734" customFormat="1" ht="80.099999999999994" customHeight="1">
      <c r="A58" s="784" t="s">
        <v>6499</v>
      </c>
      <c r="B58" s="785"/>
      <c r="C58" s="785"/>
      <c r="D58" s="785"/>
      <c r="E58" s="785"/>
      <c r="F58" s="785"/>
      <c r="G58" s="786"/>
      <c r="H58" s="784" t="s">
        <v>6500</v>
      </c>
      <c r="I58" s="785"/>
      <c r="J58" s="785"/>
      <c r="K58" s="785"/>
      <c r="L58" s="785"/>
      <c r="M58" s="785"/>
      <c r="N58" s="785"/>
      <c r="O58" s="785"/>
      <c r="P58" s="785"/>
      <c r="Q58" s="786"/>
    </row>
    <row r="59" spans="1:17">
      <c r="A59" s="790">
        <v>201</v>
      </c>
      <c r="B59" s="804"/>
      <c r="C59" s="804"/>
      <c r="D59" s="804"/>
      <c r="E59" s="791"/>
      <c r="F59" s="790" t="s">
        <v>28</v>
      </c>
      <c r="G59" s="804"/>
      <c r="H59" s="804"/>
      <c r="I59" s="804"/>
      <c r="J59" s="791"/>
      <c r="K59" s="808"/>
      <c r="L59" s="809"/>
      <c r="M59" s="805"/>
      <c r="N59" s="806"/>
      <c r="O59" s="806"/>
      <c r="P59" s="806"/>
      <c r="Q59" s="807"/>
    </row>
    <row r="60" spans="1:17" s="734" customFormat="1" ht="80.099999999999994" customHeight="1">
      <c r="A60" s="784" t="s">
        <v>6501</v>
      </c>
      <c r="B60" s="785"/>
      <c r="C60" s="785"/>
      <c r="D60" s="785"/>
      <c r="E60" s="785"/>
      <c r="F60" s="785"/>
      <c r="G60" s="786"/>
      <c r="H60" s="784" t="s">
        <v>6502</v>
      </c>
      <c r="I60" s="785"/>
      <c r="J60" s="785"/>
      <c r="K60" s="785"/>
      <c r="L60" s="785"/>
      <c r="M60" s="785"/>
      <c r="N60" s="785"/>
      <c r="O60" s="785"/>
      <c r="P60" s="785"/>
      <c r="Q60" s="786"/>
    </row>
    <row r="61" spans="1:17">
      <c r="A61" s="790">
        <v>202</v>
      </c>
      <c r="B61" s="804"/>
      <c r="C61" s="804"/>
      <c r="D61" s="804"/>
      <c r="E61" s="791"/>
      <c r="F61" s="790" t="s">
        <v>29</v>
      </c>
      <c r="G61" s="804"/>
      <c r="H61" s="804"/>
      <c r="I61" s="804"/>
      <c r="J61" s="791"/>
      <c r="K61" s="808"/>
      <c r="L61" s="809"/>
      <c r="M61" s="805"/>
      <c r="N61" s="806"/>
      <c r="O61" s="806"/>
      <c r="P61" s="806"/>
      <c r="Q61" s="807"/>
    </row>
    <row r="62" spans="1:17" s="734" customFormat="1" ht="80.099999999999994" customHeight="1">
      <c r="A62" s="784" t="s">
        <v>6503</v>
      </c>
      <c r="B62" s="785"/>
      <c r="C62" s="785"/>
      <c r="D62" s="785"/>
      <c r="E62" s="785"/>
      <c r="F62" s="785"/>
      <c r="G62" s="786"/>
      <c r="H62" s="784" t="s">
        <v>6504</v>
      </c>
      <c r="I62" s="785"/>
      <c r="J62" s="785"/>
      <c r="K62" s="785"/>
      <c r="L62" s="785"/>
      <c r="M62" s="785"/>
      <c r="N62" s="785"/>
      <c r="O62" s="785"/>
      <c r="P62" s="785"/>
      <c r="Q62" s="786"/>
    </row>
    <row r="63" spans="1:17">
      <c r="A63" s="790">
        <v>203</v>
      </c>
      <c r="B63" s="804"/>
      <c r="C63" s="804"/>
      <c r="D63" s="804"/>
      <c r="E63" s="791"/>
      <c r="F63" s="790" t="s">
        <v>30</v>
      </c>
      <c r="G63" s="804"/>
      <c r="H63" s="804"/>
      <c r="I63" s="804"/>
      <c r="J63" s="791"/>
      <c r="K63" s="808"/>
      <c r="L63" s="809"/>
      <c r="M63" s="805"/>
      <c r="N63" s="806"/>
      <c r="O63" s="806"/>
      <c r="P63" s="806"/>
      <c r="Q63" s="807"/>
    </row>
    <row r="64" spans="1:17" s="734" customFormat="1" ht="80.099999999999994" customHeight="1">
      <c r="A64" s="784" t="s">
        <v>6505</v>
      </c>
      <c r="B64" s="785"/>
      <c r="C64" s="785"/>
      <c r="D64" s="785"/>
      <c r="E64" s="785"/>
      <c r="F64" s="785"/>
      <c r="G64" s="786"/>
      <c r="H64" s="784" t="s">
        <v>6506</v>
      </c>
      <c r="I64" s="785"/>
      <c r="J64" s="785"/>
      <c r="K64" s="785"/>
      <c r="L64" s="785"/>
      <c r="M64" s="785"/>
      <c r="N64" s="785"/>
      <c r="O64" s="785"/>
      <c r="P64" s="785"/>
      <c r="Q64" s="786"/>
    </row>
    <row r="65" spans="1:17">
      <c r="A65" s="790">
        <v>204</v>
      </c>
      <c r="B65" s="804"/>
      <c r="C65" s="804"/>
      <c r="D65" s="804"/>
      <c r="E65" s="791"/>
      <c r="F65" s="790" t="s">
        <v>31</v>
      </c>
      <c r="G65" s="791"/>
      <c r="H65" s="805"/>
      <c r="I65" s="806"/>
      <c r="J65" s="806"/>
      <c r="K65" s="806"/>
      <c r="L65" s="806"/>
      <c r="M65" s="806"/>
      <c r="N65" s="806"/>
      <c r="O65" s="806"/>
      <c r="P65" s="806"/>
      <c r="Q65" s="807"/>
    </row>
    <row r="66" spans="1:17" s="734" customFormat="1" ht="80.099999999999994" customHeight="1">
      <c r="A66" s="784" t="s">
        <v>6507</v>
      </c>
      <c r="B66" s="785"/>
      <c r="C66" s="785"/>
      <c r="D66" s="785"/>
      <c r="E66" s="785"/>
      <c r="F66" s="785"/>
      <c r="G66" s="786"/>
      <c r="H66" s="784" t="s">
        <v>6508</v>
      </c>
      <c r="I66" s="785"/>
      <c r="J66" s="785"/>
      <c r="K66" s="785"/>
      <c r="L66" s="785"/>
      <c r="M66" s="785"/>
      <c r="N66" s="785"/>
      <c r="O66" s="785"/>
      <c r="P66" s="785"/>
      <c r="Q66" s="786"/>
    </row>
    <row r="67" spans="1:17">
      <c r="A67" s="790">
        <v>206</v>
      </c>
      <c r="B67" s="804"/>
      <c r="C67" s="804"/>
      <c r="D67" s="804"/>
      <c r="E67" s="791"/>
      <c r="F67" s="790" t="s">
        <v>32</v>
      </c>
      <c r="G67" s="804"/>
      <c r="H67" s="804"/>
      <c r="I67" s="804"/>
      <c r="J67" s="791"/>
      <c r="K67" s="808"/>
      <c r="L67" s="809"/>
      <c r="M67" s="805"/>
      <c r="N67" s="806"/>
      <c r="O67" s="806"/>
      <c r="P67" s="806"/>
      <c r="Q67" s="807"/>
    </row>
    <row r="68" spans="1:17" s="734" customFormat="1" ht="80.099999999999994" customHeight="1">
      <c r="A68" s="784" t="s">
        <v>6509</v>
      </c>
      <c r="B68" s="785"/>
      <c r="C68" s="785"/>
      <c r="D68" s="785"/>
      <c r="E68" s="785"/>
      <c r="F68" s="785"/>
      <c r="G68" s="786"/>
      <c r="H68" s="784" t="s">
        <v>6510</v>
      </c>
      <c r="I68" s="785"/>
      <c r="J68" s="785"/>
      <c r="K68" s="785"/>
      <c r="L68" s="785"/>
      <c r="M68" s="785"/>
      <c r="N68" s="785"/>
      <c r="O68" s="785"/>
      <c r="P68" s="785"/>
      <c r="Q68" s="786"/>
    </row>
    <row r="69" spans="1:17">
      <c r="A69" s="790">
        <v>207</v>
      </c>
      <c r="B69" s="804"/>
      <c r="C69" s="804"/>
      <c r="D69" s="804"/>
      <c r="E69" s="791"/>
      <c r="F69" s="790" t="s">
        <v>33</v>
      </c>
      <c r="G69" s="804"/>
      <c r="H69" s="804"/>
      <c r="I69" s="804"/>
      <c r="J69" s="791"/>
      <c r="K69" s="808"/>
      <c r="L69" s="809"/>
      <c r="M69" s="805"/>
      <c r="N69" s="806"/>
      <c r="O69" s="806"/>
      <c r="P69" s="806"/>
      <c r="Q69" s="807"/>
    </row>
    <row r="70" spans="1:17" s="734" customFormat="1" ht="80.099999999999994" customHeight="1">
      <c r="A70" s="784" t="s">
        <v>6511</v>
      </c>
      <c r="B70" s="785"/>
      <c r="C70" s="785"/>
      <c r="D70" s="785"/>
      <c r="E70" s="785"/>
      <c r="F70" s="785"/>
      <c r="G70" s="786"/>
      <c r="H70" s="784" t="s">
        <v>6512</v>
      </c>
      <c r="I70" s="785"/>
      <c r="J70" s="785"/>
      <c r="K70" s="785"/>
      <c r="L70" s="785"/>
      <c r="M70" s="785"/>
      <c r="N70" s="785"/>
      <c r="O70" s="785"/>
      <c r="P70" s="785"/>
      <c r="Q70" s="786"/>
    </row>
    <row r="71" spans="1:17">
      <c r="A71" s="790">
        <v>208</v>
      </c>
      <c r="B71" s="804"/>
      <c r="C71" s="804"/>
      <c r="D71" s="804"/>
      <c r="E71" s="791"/>
      <c r="F71" s="790" t="s">
        <v>34</v>
      </c>
      <c r="G71" s="791"/>
      <c r="H71" s="805"/>
      <c r="I71" s="806"/>
      <c r="J71" s="806"/>
      <c r="K71" s="806"/>
      <c r="L71" s="806"/>
      <c r="M71" s="806"/>
      <c r="N71" s="806"/>
      <c r="O71" s="806"/>
      <c r="P71" s="806"/>
      <c r="Q71" s="807"/>
    </row>
    <row r="72" spans="1:17" s="734" customFormat="1" ht="80.099999999999994" customHeight="1">
      <c r="A72" s="784" t="s">
        <v>6513</v>
      </c>
      <c r="B72" s="785"/>
      <c r="C72" s="785"/>
      <c r="D72" s="785"/>
      <c r="E72" s="785"/>
      <c r="F72" s="785"/>
      <c r="G72" s="786"/>
      <c r="H72" s="784" t="s">
        <v>6514</v>
      </c>
      <c r="I72" s="785"/>
      <c r="J72" s="785"/>
      <c r="K72" s="785"/>
      <c r="L72" s="785"/>
      <c r="M72" s="785"/>
      <c r="N72" s="785"/>
      <c r="O72" s="785"/>
      <c r="P72" s="785"/>
      <c r="Q72" s="786"/>
    </row>
    <row r="73" spans="1:17">
      <c r="A73" s="790">
        <v>209</v>
      </c>
      <c r="B73" s="804"/>
      <c r="C73" s="804"/>
      <c r="D73" s="804"/>
      <c r="E73" s="791"/>
      <c r="F73" s="790" t="s">
        <v>35</v>
      </c>
      <c r="G73" s="804"/>
      <c r="H73" s="804"/>
      <c r="I73" s="804"/>
      <c r="J73" s="791"/>
      <c r="K73" s="808"/>
      <c r="L73" s="809"/>
      <c r="M73" s="805"/>
      <c r="N73" s="806"/>
      <c r="O73" s="806"/>
      <c r="P73" s="806"/>
      <c r="Q73" s="807"/>
    </row>
    <row r="74" spans="1:17" s="734" customFormat="1" ht="80.099999999999994" customHeight="1">
      <c r="A74" s="784" t="s">
        <v>6515</v>
      </c>
      <c r="B74" s="785"/>
      <c r="C74" s="785"/>
      <c r="D74" s="785"/>
      <c r="E74" s="785"/>
      <c r="F74" s="785"/>
      <c r="G74" s="786"/>
      <c r="H74" s="784" t="s">
        <v>6516</v>
      </c>
      <c r="I74" s="785"/>
      <c r="J74" s="785"/>
      <c r="K74" s="785"/>
      <c r="L74" s="785"/>
      <c r="M74" s="785"/>
      <c r="N74" s="785"/>
      <c r="O74" s="785"/>
      <c r="P74" s="785"/>
      <c r="Q74" s="786"/>
    </row>
    <row r="75" spans="1:17">
      <c r="A75" s="790">
        <v>210</v>
      </c>
      <c r="B75" s="804"/>
      <c r="C75" s="804"/>
      <c r="D75" s="804"/>
      <c r="E75" s="791"/>
      <c r="F75" s="790" t="s">
        <v>36</v>
      </c>
      <c r="G75" s="791"/>
      <c r="H75" s="805"/>
      <c r="I75" s="806"/>
      <c r="J75" s="806"/>
      <c r="K75" s="806"/>
      <c r="L75" s="806"/>
      <c r="M75" s="806"/>
      <c r="N75" s="806"/>
      <c r="O75" s="806"/>
      <c r="P75" s="806"/>
      <c r="Q75" s="807"/>
    </row>
    <row r="76" spans="1:17" s="734" customFormat="1" ht="80.099999999999994" customHeight="1">
      <c r="A76" s="784" t="s">
        <v>6517</v>
      </c>
      <c r="B76" s="785"/>
      <c r="C76" s="785"/>
      <c r="D76" s="785"/>
      <c r="E76" s="785"/>
      <c r="F76" s="785"/>
      <c r="G76" s="786"/>
      <c r="H76" s="784" t="s">
        <v>6518</v>
      </c>
      <c r="I76" s="785"/>
      <c r="J76" s="785"/>
      <c r="K76" s="785"/>
      <c r="L76" s="785"/>
      <c r="M76" s="785"/>
      <c r="N76" s="785"/>
      <c r="O76" s="785"/>
      <c r="P76" s="785"/>
      <c r="Q76" s="786"/>
    </row>
    <row r="77" spans="1:17">
      <c r="A77" s="790">
        <v>211</v>
      </c>
      <c r="B77" s="804"/>
      <c r="C77" s="804"/>
      <c r="D77" s="804"/>
      <c r="E77" s="791"/>
      <c r="F77" s="790" t="s">
        <v>37</v>
      </c>
      <c r="G77" s="791"/>
      <c r="H77" s="805"/>
      <c r="I77" s="806"/>
      <c r="J77" s="806"/>
      <c r="K77" s="806"/>
      <c r="L77" s="806"/>
      <c r="M77" s="806"/>
      <c r="N77" s="806"/>
      <c r="O77" s="806"/>
      <c r="P77" s="806"/>
      <c r="Q77" s="807"/>
    </row>
    <row r="78" spans="1:17" s="734" customFormat="1" ht="80.099999999999994" customHeight="1">
      <c r="A78" s="784" t="s">
        <v>6519</v>
      </c>
      <c r="B78" s="785"/>
      <c r="C78" s="785"/>
      <c r="D78" s="785"/>
      <c r="E78" s="785"/>
      <c r="F78" s="785"/>
      <c r="G78" s="786"/>
      <c r="H78" s="784" t="s">
        <v>6520</v>
      </c>
      <c r="I78" s="785"/>
      <c r="J78" s="785"/>
      <c r="K78" s="785"/>
      <c r="L78" s="785"/>
      <c r="M78" s="785"/>
      <c r="N78" s="785"/>
      <c r="O78" s="785"/>
      <c r="P78" s="785"/>
      <c r="Q78" s="786"/>
    </row>
    <row r="79" spans="1:17">
      <c r="A79" s="790">
        <v>212</v>
      </c>
      <c r="B79" s="804"/>
      <c r="C79" s="804"/>
      <c r="D79" s="804"/>
      <c r="E79" s="791"/>
      <c r="F79" s="790" t="s">
        <v>38</v>
      </c>
      <c r="G79" s="791"/>
      <c r="H79" s="805"/>
      <c r="I79" s="806"/>
      <c r="J79" s="806"/>
      <c r="K79" s="806"/>
      <c r="L79" s="806"/>
      <c r="M79" s="806"/>
      <c r="N79" s="806"/>
      <c r="O79" s="806"/>
      <c r="P79" s="806"/>
      <c r="Q79" s="807"/>
    </row>
    <row r="80" spans="1:17" s="734" customFormat="1" ht="80.099999999999994" customHeight="1">
      <c r="A80" s="784" t="s">
        <v>6521</v>
      </c>
      <c r="B80" s="785"/>
      <c r="C80" s="785"/>
      <c r="D80" s="785"/>
      <c r="E80" s="785"/>
      <c r="F80" s="785"/>
      <c r="G80" s="786"/>
      <c r="H80" s="784" t="s">
        <v>6522</v>
      </c>
      <c r="I80" s="785"/>
      <c r="J80" s="785"/>
      <c r="K80" s="785"/>
      <c r="L80" s="785"/>
      <c r="M80" s="785"/>
      <c r="N80" s="785"/>
      <c r="O80" s="785"/>
      <c r="P80" s="785"/>
      <c r="Q80" s="786"/>
    </row>
    <row r="81" spans="1:17">
      <c r="A81" s="790">
        <v>213</v>
      </c>
      <c r="B81" s="804"/>
      <c r="C81" s="804"/>
      <c r="D81" s="804"/>
      <c r="E81" s="791"/>
      <c r="F81" s="790" t="s">
        <v>1515</v>
      </c>
      <c r="G81" s="791"/>
      <c r="H81" s="805"/>
      <c r="I81" s="806"/>
      <c r="J81" s="806"/>
      <c r="K81" s="806"/>
      <c r="L81" s="806"/>
      <c r="M81" s="806"/>
      <c r="N81" s="806"/>
      <c r="O81" s="806"/>
      <c r="P81" s="806"/>
      <c r="Q81" s="807"/>
    </row>
    <row r="82" spans="1:17" ht="53.25" customHeight="1">
      <c r="A82" s="813" t="s">
        <v>6523</v>
      </c>
      <c r="B82" s="814"/>
      <c r="C82" s="814"/>
      <c r="D82" s="814"/>
      <c r="E82" s="814"/>
      <c r="F82" s="814"/>
      <c r="G82" s="815"/>
      <c r="H82" s="813" t="s">
        <v>6524</v>
      </c>
      <c r="I82" s="814"/>
      <c r="J82" s="814"/>
      <c r="K82" s="814"/>
      <c r="L82" s="814"/>
      <c r="M82" s="814"/>
      <c r="N82" s="814"/>
      <c r="O82" s="814"/>
      <c r="P82" s="814"/>
      <c r="Q82" s="815"/>
    </row>
    <row r="83" spans="1:17">
      <c r="A83" s="790">
        <v>214</v>
      </c>
      <c r="B83" s="804"/>
      <c r="C83" s="804"/>
      <c r="D83" s="804"/>
      <c r="E83" s="791"/>
      <c r="F83" s="790" t="s">
        <v>1516</v>
      </c>
      <c r="G83" s="791"/>
      <c r="H83" s="805"/>
      <c r="I83" s="806"/>
      <c r="J83" s="806"/>
      <c r="K83" s="806"/>
      <c r="L83" s="806"/>
      <c r="M83" s="806"/>
      <c r="N83" s="806"/>
      <c r="O83" s="806"/>
      <c r="P83" s="806"/>
      <c r="Q83" s="807"/>
    </row>
    <row r="84" spans="1:17">
      <c r="A84" s="816" t="s">
        <v>6525</v>
      </c>
      <c r="B84" s="817"/>
      <c r="C84" s="817"/>
      <c r="D84" s="817"/>
      <c r="E84" s="817"/>
      <c r="F84" s="817"/>
      <c r="G84" s="818"/>
      <c r="H84" s="825" t="s">
        <v>6526</v>
      </c>
      <c r="I84" s="826"/>
      <c r="J84" s="826"/>
      <c r="K84" s="826"/>
      <c r="L84" s="826"/>
      <c r="M84" s="826"/>
      <c r="N84" s="826"/>
      <c r="O84" s="826"/>
      <c r="P84" s="826"/>
      <c r="Q84" s="827"/>
    </row>
    <row r="85" spans="1:17" ht="36.75" customHeight="1">
      <c r="A85" s="819"/>
      <c r="B85" s="820"/>
      <c r="C85" s="820"/>
      <c r="D85" s="820"/>
      <c r="E85" s="820"/>
      <c r="F85" s="820"/>
      <c r="G85" s="821"/>
      <c r="H85" s="828" t="s">
        <v>6527</v>
      </c>
      <c r="I85" s="829"/>
      <c r="J85" s="829"/>
      <c r="K85" s="829"/>
      <c r="L85" s="829"/>
      <c r="M85" s="829"/>
      <c r="N85" s="829"/>
      <c r="O85" s="829"/>
      <c r="P85" s="829"/>
      <c r="Q85" s="830"/>
    </row>
    <row r="86" spans="1:17">
      <c r="A86" s="822"/>
      <c r="B86" s="823"/>
      <c r="C86" s="823"/>
      <c r="D86" s="823"/>
      <c r="E86" s="823"/>
      <c r="F86" s="823"/>
      <c r="G86" s="824"/>
      <c r="H86" s="831" t="s">
        <v>6528</v>
      </c>
      <c r="I86" s="832"/>
      <c r="J86" s="832"/>
      <c r="K86" s="832"/>
      <c r="L86" s="832"/>
      <c r="M86" s="832"/>
      <c r="N86" s="832"/>
      <c r="O86" s="832"/>
      <c r="P86" s="832"/>
      <c r="Q86" s="833"/>
    </row>
    <row r="87" spans="1:17">
      <c r="A87" s="790">
        <v>301</v>
      </c>
      <c r="B87" s="804"/>
      <c r="C87" s="804"/>
      <c r="D87" s="804"/>
      <c r="E87" s="791"/>
      <c r="F87" s="790" t="s">
        <v>39</v>
      </c>
      <c r="G87" s="791"/>
      <c r="H87" s="805"/>
      <c r="I87" s="806"/>
      <c r="J87" s="806"/>
      <c r="K87" s="806"/>
      <c r="L87" s="806"/>
      <c r="M87" s="806"/>
      <c r="N87" s="806"/>
      <c r="O87" s="806"/>
      <c r="P87" s="806"/>
      <c r="Q87" s="807"/>
    </row>
    <row r="88" spans="1:17" s="734" customFormat="1" ht="80.099999999999994" customHeight="1">
      <c r="A88" s="784" t="s">
        <v>6529</v>
      </c>
      <c r="B88" s="785"/>
      <c r="C88" s="785"/>
      <c r="D88" s="785"/>
      <c r="E88" s="785"/>
      <c r="F88" s="785"/>
      <c r="G88" s="786"/>
      <c r="H88" s="784" t="s">
        <v>6530</v>
      </c>
      <c r="I88" s="785"/>
      <c r="J88" s="785"/>
      <c r="K88" s="785"/>
      <c r="L88" s="785"/>
      <c r="M88" s="785"/>
      <c r="N88" s="785"/>
      <c r="O88" s="785"/>
      <c r="P88" s="785"/>
      <c r="Q88" s="786"/>
    </row>
    <row r="89" spans="1:17">
      <c r="A89" s="790">
        <v>302</v>
      </c>
      <c r="B89" s="804"/>
      <c r="C89" s="804"/>
      <c r="D89" s="804"/>
      <c r="E89" s="791"/>
      <c r="F89" s="790" t="s">
        <v>40</v>
      </c>
      <c r="G89" s="804"/>
      <c r="H89" s="804"/>
      <c r="I89" s="804"/>
      <c r="J89" s="791"/>
      <c r="K89" s="808"/>
      <c r="L89" s="809"/>
      <c r="M89" s="805"/>
      <c r="N89" s="806"/>
      <c r="O89" s="806"/>
      <c r="P89" s="806"/>
      <c r="Q89" s="807"/>
    </row>
    <row r="90" spans="1:17" s="734" customFormat="1" ht="80.099999999999994" customHeight="1">
      <c r="A90" s="784" t="s">
        <v>6531</v>
      </c>
      <c r="B90" s="785"/>
      <c r="C90" s="785"/>
      <c r="D90" s="785"/>
      <c r="E90" s="785"/>
      <c r="F90" s="785"/>
      <c r="G90" s="786"/>
      <c r="H90" s="784" t="s">
        <v>6532</v>
      </c>
      <c r="I90" s="785"/>
      <c r="J90" s="785"/>
      <c r="K90" s="785"/>
      <c r="L90" s="785"/>
      <c r="M90" s="785"/>
      <c r="N90" s="785"/>
      <c r="O90" s="785"/>
      <c r="P90" s="785"/>
      <c r="Q90" s="786"/>
    </row>
    <row r="91" spans="1:17">
      <c r="A91" s="790">
        <v>303</v>
      </c>
      <c r="B91" s="804"/>
      <c r="C91" s="804"/>
      <c r="D91" s="804"/>
      <c r="E91" s="791"/>
      <c r="F91" s="790" t="s">
        <v>41</v>
      </c>
      <c r="G91" s="791"/>
      <c r="H91" s="805"/>
      <c r="I91" s="806"/>
      <c r="J91" s="806"/>
      <c r="K91" s="806"/>
      <c r="L91" s="806"/>
      <c r="M91" s="806"/>
      <c r="N91" s="806"/>
      <c r="O91" s="806"/>
      <c r="P91" s="806"/>
      <c r="Q91" s="807"/>
    </row>
    <row r="92" spans="1:17" s="734" customFormat="1" ht="80.099999999999994" customHeight="1">
      <c r="A92" s="784" t="s">
        <v>6533</v>
      </c>
      <c r="B92" s="785"/>
      <c r="C92" s="785"/>
      <c r="D92" s="785"/>
      <c r="E92" s="785"/>
      <c r="F92" s="785"/>
      <c r="G92" s="786"/>
      <c r="H92" s="784" t="s">
        <v>6534</v>
      </c>
      <c r="I92" s="785"/>
      <c r="J92" s="785"/>
      <c r="K92" s="785"/>
      <c r="L92" s="785"/>
      <c r="M92" s="785"/>
      <c r="N92" s="785"/>
      <c r="O92" s="785"/>
      <c r="P92" s="785"/>
      <c r="Q92" s="786"/>
    </row>
    <row r="93" spans="1:17">
      <c r="A93" s="790">
        <v>304</v>
      </c>
      <c r="B93" s="804"/>
      <c r="C93" s="804"/>
      <c r="D93" s="804"/>
      <c r="E93" s="791"/>
      <c r="F93" s="790" t="s">
        <v>42</v>
      </c>
      <c r="G93" s="804"/>
      <c r="H93" s="804"/>
      <c r="I93" s="804"/>
      <c r="J93" s="791"/>
      <c r="K93" s="808"/>
      <c r="L93" s="809"/>
      <c r="M93" s="805"/>
      <c r="N93" s="806"/>
      <c r="O93" s="806"/>
      <c r="P93" s="806"/>
      <c r="Q93" s="807"/>
    </row>
    <row r="94" spans="1:17" s="734" customFormat="1" ht="80.099999999999994" customHeight="1">
      <c r="A94" s="784" t="s">
        <v>6535</v>
      </c>
      <c r="B94" s="785"/>
      <c r="C94" s="785"/>
      <c r="D94" s="785"/>
      <c r="E94" s="785"/>
      <c r="F94" s="785"/>
      <c r="G94" s="786"/>
      <c r="H94" s="784" t="s">
        <v>6536</v>
      </c>
      <c r="I94" s="785"/>
      <c r="J94" s="785"/>
      <c r="K94" s="785"/>
      <c r="L94" s="785"/>
      <c r="M94" s="785"/>
      <c r="N94" s="785"/>
      <c r="O94" s="785"/>
      <c r="P94" s="785"/>
      <c r="Q94" s="786"/>
    </row>
    <row r="95" spans="1:17">
      <c r="A95" s="790">
        <v>305</v>
      </c>
      <c r="B95" s="804"/>
      <c r="C95" s="804"/>
      <c r="D95" s="804"/>
      <c r="E95" s="791"/>
      <c r="F95" s="790" t="s">
        <v>43</v>
      </c>
      <c r="G95" s="804"/>
      <c r="H95" s="804"/>
      <c r="I95" s="804"/>
      <c r="J95" s="791"/>
      <c r="K95" s="790"/>
      <c r="L95" s="791"/>
      <c r="M95" s="805"/>
      <c r="N95" s="806"/>
      <c r="O95" s="806"/>
      <c r="P95" s="806"/>
      <c r="Q95" s="807"/>
    </row>
    <row r="96" spans="1:17" s="734" customFormat="1" ht="80.099999999999994" customHeight="1">
      <c r="A96" s="784" t="s">
        <v>6537</v>
      </c>
      <c r="B96" s="785"/>
      <c r="C96" s="785"/>
      <c r="D96" s="785"/>
      <c r="E96" s="785"/>
      <c r="F96" s="785"/>
      <c r="G96" s="786"/>
      <c r="H96" s="784" t="s">
        <v>6538</v>
      </c>
      <c r="I96" s="785"/>
      <c r="J96" s="785"/>
      <c r="K96" s="785"/>
      <c r="L96" s="785"/>
      <c r="M96" s="785"/>
      <c r="N96" s="785"/>
      <c r="O96" s="785"/>
      <c r="P96" s="785"/>
      <c r="Q96" s="786"/>
    </row>
    <row r="97" spans="1:17">
      <c r="A97" s="790">
        <v>306</v>
      </c>
      <c r="B97" s="804"/>
      <c r="C97" s="804"/>
      <c r="D97" s="804"/>
      <c r="E97" s="791"/>
      <c r="F97" s="790" t="s">
        <v>44</v>
      </c>
      <c r="G97" s="791"/>
      <c r="H97" s="805"/>
      <c r="I97" s="806"/>
      <c r="J97" s="806"/>
      <c r="K97" s="806"/>
      <c r="L97" s="806"/>
      <c r="M97" s="806"/>
      <c r="N97" s="806"/>
      <c r="O97" s="806"/>
      <c r="P97" s="806"/>
      <c r="Q97" s="807"/>
    </row>
    <row r="98" spans="1:17" s="734" customFormat="1" ht="80.099999999999994" customHeight="1">
      <c r="A98" s="784" t="s">
        <v>6539</v>
      </c>
      <c r="B98" s="785"/>
      <c r="C98" s="785"/>
      <c r="D98" s="785"/>
      <c r="E98" s="785"/>
      <c r="F98" s="785"/>
      <c r="G98" s="786"/>
      <c r="H98" s="784" t="s">
        <v>6540</v>
      </c>
      <c r="I98" s="785"/>
      <c r="J98" s="785"/>
      <c r="K98" s="785"/>
      <c r="L98" s="785"/>
      <c r="M98" s="785"/>
      <c r="N98" s="785"/>
      <c r="O98" s="785"/>
      <c r="P98" s="785"/>
      <c r="Q98" s="786"/>
    </row>
    <row r="99" spans="1:17">
      <c r="A99" s="790">
        <v>307</v>
      </c>
      <c r="B99" s="804"/>
      <c r="C99" s="804"/>
      <c r="D99" s="804"/>
      <c r="E99" s="791"/>
      <c r="F99" s="790" t="s">
        <v>45</v>
      </c>
      <c r="G99" s="791"/>
      <c r="H99" s="805"/>
      <c r="I99" s="806"/>
      <c r="J99" s="806"/>
      <c r="K99" s="806"/>
      <c r="L99" s="806"/>
      <c r="M99" s="806"/>
      <c r="N99" s="806"/>
      <c r="O99" s="806"/>
      <c r="P99" s="806"/>
      <c r="Q99" s="807"/>
    </row>
    <row r="100" spans="1:17" s="734" customFormat="1" ht="80.099999999999994" customHeight="1">
      <c r="A100" s="784" t="s">
        <v>6541</v>
      </c>
      <c r="B100" s="785"/>
      <c r="C100" s="785"/>
      <c r="D100" s="785"/>
      <c r="E100" s="785"/>
      <c r="F100" s="785"/>
      <c r="G100" s="786"/>
      <c r="H100" s="784" t="s">
        <v>6542</v>
      </c>
      <c r="I100" s="785"/>
      <c r="J100" s="785"/>
      <c r="K100" s="785"/>
      <c r="L100" s="785"/>
      <c r="M100" s="785"/>
      <c r="N100" s="785"/>
      <c r="O100" s="785"/>
      <c r="P100" s="785"/>
      <c r="Q100" s="786"/>
    </row>
    <row r="101" spans="1:17">
      <c r="A101" s="790">
        <v>308</v>
      </c>
      <c r="B101" s="804"/>
      <c r="C101" s="804"/>
      <c r="D101" s="804"/>
      <c r="E101" s="791"/>
      <c r="F101" s="790" t="s">
        <v>366</v>
      </c>
      <c r="G101" s="791"/>
      <c r="H101" s="805"/>
      <c r="I101" s="806"/>
      <c r="J101" s="806"/>
      <c r="K101" s="806"/>
      <c r="L101" s="806"/>
      <c r="M101" s="806"/>
      <c r="N101" s="806"/>
      <c r="O101" s="806"/>
      <c r="P101" s="806"/>
      <c r="Q101" s="807"/>
    </row>
    <row r="102" spans="1:17" s="734" customFormat="1" ht="80.099999999999994" customHeight="1">
      <c r="A102" s="784" t="s">
        <v>6543</v>
      </c>
      <c r="B102" s="785"/>
      <c r="C102" s="785"/>
      <c r="D102" s="785"/>
      <c r="E102" s="785"/>
      <c r="F102" s="785"/>
      <c r="G102" s="786"/>
      <c r="H102" s="784" t="s">
        <v>6544</v>
      </c>
      <c r="I102" s="785"/>
      <c r="J102" s="785"/>
      <c r="K102" s="785"/>
      <c r="L102" s="785"/>
      <c r="M102" s="785"/>
      <c r="N102" s="785"/>
      <c r="O102" s="785"/>
      <c r="P102" s="785"/>
      <c r="Q102" s="786"/>
    </row>
    <row r="103" spans="1:17">
      <c r="A103" s="790">
        <v>309</v>
      </c>
      <c r="B103" s="804"/>
      <c r="C103" s="804"/>
      <c r="D103" s="804"/>
      <c r="E103" s="791"/>
      <c r="F103" s="790" t="s">
        <v>597</v>
      </c>
      <c r="G103" s="791"/>
      <c r="H103" s="805"/>
      <c r="I103" s="806"/>
      <c r="J103" s="806"/>
      <c r="K103" s="806"/>
      <c r="L103" s="806"/>
      <c r="M103" s="806"/>
      <c r="N103" s="806"/>
      <c r="O103" s="806"/>
      <c r="P103" s="806"/>
      <c r="Q103" s="807"/>
    </row>
    <row r="104" spans="1:17" s="734" customFormat="1" ht="80.099999999999994" customHeight="1">
      <c r="A104" s="784" t="s">
        <v>6545</v>
      </c>
      <c r="B104" s="785"/>
      <c r="C104" s="785"/>
      <c r="D104" s="785"/>
      <c r="E104" s="785"/>
      <c r="F104" s="785"/>
      <c r="G104" s="786"/>
      <c r="H104" s="784" t="s">
        <v>6546</v>
      </c>
      <c r="I104" s="785"/>
      <c r="J104" s="785"/>
      <c r="K104" s="785"/>
      <c r="L104" s="785"/>
      <c r="M104" s="785"/>
      <c r="N104" s="785"/>
      <c r="O104" s="785"/>
      <c r="P104" s="785"/>
      <c r="Q104" s="786"/>
    </row>
    <row r="105" spans="1:17">
      <c r="A105" s="790">
        <v>310</v>
      </c>
      <c r="B105" s="804"/>
      <c r="C105" s="804"/>
      <c r="D105" s="804"/>
      <c r="E105" s="791"/>
      <c r="F105" s="790" t="s">
        <v>48</v>
      </c>
      <c r="G105" s="791"/>
      <c r="H105" s="805"/>
      <c r="I105" s="806"/>
      <c r="J105" s="806"/>
      <c r="K105" s="806"/>
      <c r="L105" s="806"/>
      <c r="M105" s="806"/>
      <c r="N105" s="806"/>
      <c r="O105" s="806"/>
      <c r="P105" s="806"/>
      <c r="Q105" s="807"/>
    </row>
    <row r="106" spans="1:17" s="734" customFormat="1" ht="80.099999999999994" customHeight="1">
      <c r="A106" s="784" t="s">
        <v>6547</v>
      </c>
      <c r="B106" s="785"/>
      <c r="C106" s="785"/>
      <c r="D106" s="785"/>
      <c r="E106" s="785"/>
      <c r="F106" s="785"/>
      <c r="G106" s="786"/>
      <c r="H106" s="784" t="s">
        <v>6548</v>
      </c>
      <c r="I106" s="785"/>
      <c r="J106" s="785"/>
      <c r="K106" s="785"/>
      <c r="L106" s="785"/>
      <c r="M106" s="785"/>
      <c r="N106" s="785"/>
      <c r="O106" s="785"/>
      <c r="P106" s="785"/>
      <c r="Q106" s="786"/>
    </row>
    <row r="107" spans="1:17">
      <c r="A107" s="790">
        <v>311</v>
      </c>
      <c r="B107" s="804"/>
      <c r="C107" s="804"/>
      <c r="D107" s="804"/>
      <c r="E107" s="791"/>
      <c r="F107" s="790" t="s">
        <v>49</v>
      </c>
      <c r="G107" s="791"/>
      <c r="H107" s="805"/>
      <c r="I107" s="806"/>
      <c r="J107" s="806"/>
      <c r="K107" s="806"/>
      <c r="L107" s="806"/>
      <c r="M107" s="806"/>
      <c r="N107" s="806"/>
      <c r="O107" s="806"/>
      <c r="P107" s="806"/>
      <c r="Q107" s="807"/>
    </row>
    <row r="108" spans="1:17" s="734" customFormat="1" ht="80.099999999999994" customHeight="1">
      <c r="A108" s="784" t="s">
        <v>6549</v>
      </c>
      <c r="B108" s="785"/>
      <c r="C108" s="785"/>
      <c r="D108" s="785"/>
      <c r="E108" s="785"/>
      <c r="F108" s="785"/>
      <c r="G108" s="786"/>
      <c r="H108" s="784" t="s">
        <v>6550</v>
      </c>
      <c r="I108" s="785"/>
      <c r="J108" s="785"/>
      <c r="K108" s="785"/>
      <c r="L108" s="785"/>
      <c r="M108" s="785"/>
      <c r="N108" s="785"/>
      <c r="O108" s="785"/>
      <c r="P108" s="785"/>
      <c r="Q108" s="786"/>
    </row>
    <row r="109" spans="1:17">
      <c r="A109" s="790">
        <v>312</v>
      </c>
      <c r="B109" s="804"/>
      <c r="C109" s="804"/>
      <c r="D109" s="804"/>
      <c r="E109" s="791"/>
      <c r="F109" s="790" t="s">
        <v>50</v>
      </c>
      <c r="G109" s="791"/>
      <c r="H109" s="805"/>
      <c r="I109" s="806"/>
      <c r="J109" s="806"/>
      <c r="K109" s="806"/>
      <c r="L109" s="806"/>
      <c r="M109" s="806"/>
      <c r="N109" s="806"/>
      <c r="O109" s="806"/>
      <c r="P109" s="806"/>
      <c r="Q109" s="807"/>
    </row>
    <row r="110" spans="1:17" ht="89.25" customHeight="1">
      <c r="A110" s="784" t="s">
        <v>6551</v>
      </c>
      <c r="B110" s="785"/>
      <c r="C110" s="785"/>
      <c r="D110" s="785"/>
      <c r="E110" s="785"/>
      <c r="F110" s="785"/>
      <c r="G110" s="786"/>
      <c r="H110" s="784" t="s">
        <v>6552</v>
      </c>
      <c r="I110" s="785"/>
      <c r="J110" s="785"/>
      <c r="K110" s="785"/>
      <c r="L110" s="785"/>
      <c r="M110" s="785"/>
      <c r="N110" s="785"/>
      <c r="O110" s="785"/>
      <c r="P110" s="785"/>
      <c r="Q110" s="786"/>
    </row>
    <row r="111" spans="1:17">
      <c r="A111" s="790">
        <v>313</v>
      </c>
      <c r="B111" s="804"/>
      <c r="C111" s="804"/>
      <c r="D111" s="804"/>
      <c r="E111" s="791"/>
      <c r="F111" s="790" t="s">
        <v>51</v>
      </c>
      <c r="G111" s="804"/>
      <c r="H111" s="804"/>
      <c r="I111" s="804"/>
      <c r="J111" s="791"/>
      <c r="K111" s="808"/>
      <c r="L111" s="809"/>
      <c r="M111" s="805"/>
      <c r="N111" s="806"/>
      <c r="O111" s="806"/>
      <c r="P111" s="806"/>
      <c r="Q111" s="807"/>
    </row>
    <row r="112" spans="1:17" ht="25.5" customHeight="1">
      <c r="A112" s="813" t="s">
        <v>6553</v>
      </c>
      <c r="B112" s="814"/>
      <c r="C112" s="814"/>
      <c r="D112" s="814"/>
      <c r="E112" s="814"/>
      <c r="F112" s="814"/>
      <c r="G112" s="815"/>
      <c r="H112" s="813" t="s">
        <v>6554</v>
      </c>
      <c r="I112" s="814"/>
      <c r="J112" s="814"/>
      <c r="K112" s="814"/>
      <c r="L112" s="814"/>
      <c r="M112" s="814"/>
      <c r="N112" s="814"/>
      <c r="O112" s="814"/>
      <c r="P112" s="814"/>
      <c r="Q112" s="815"/>
    </row>
    <row r="113" spans="1:17">
      <c r="A113" s="790">
        <v>314</v>
      </c>
      <c r="B113" s="804"/>
      <c r="C113" s="804"/>
      <c r="D113" s="804"/>
      <c r="E113" s="791"/>
      <c r="F113" s="790" t="s">
        <v>52</v>
      </c>
      <c r="G113" s="791"/>
      <c r="H113" s="805"/>
      <c r="I113" s="806"/>
      <c r="J113" s="806"/>
      <c r="K113" s="806"/>
      <c r="L113" s="806"/>
      <c r="M113" s="806"/>
      <c r="N113" s="806"/>
      <c r="O113" s="806"/>
      <c r="P113" s="806"/>
      <c r="Q113" s="807"/>
    </row>
    <row r="114" spans="1:17" ht="63.75" customHeight="1">
      <c r="A114" s="813" t="s">
        <v>6555</v>
      </c>
      <c r="B114" s="814"/>
      <c r="C114" s="814"/>
      <c r="D114" s="814"/>
      <c r="E114" s="814"/>
      <c r="F114" s="814"/>
      <c r="G114" s="815"/>
      <c r="H114" s="813" t="s">
        <v>6556</v>
      </c>
      <c r="I114" s="814"/>
      <c r="J114" s="814"/>
      <c r="K114" s="814"/>
      <c r="L114" s="814"/>
      <c r="M114" s="814"/>
      <c r="N114" s="814"/>
      <c r="O114" s="814"/>
      <c r="P114" s="814"/>
      <c r="Q114" s="815"/>
    </row>
    <row r="115" spans="1:17">
      <c r="A115" s="790">
        <v>315</v>
      </c>
      <c r="B115" s="804"/>
      <c r="C115" s="804"/>
      <c r="D115" s="804"/>
      <c r="E115" s="791"/>
      <c r="F115" s="790" t="s">
        <v>53</v>
      </c>
      <c r="G115" s="791"/>
      <c r="H115" s="805"/>
      <c r="I115" s="806"/>
      <c r="J115" s="806"/>
      <c r="K115" s="806"/>
      <c r="L115" s="806"/>
      <c r="M115" s="806"/>
      <c r="N115" s="806"/>
      <c r="O115" s="806"/>
      <c r="P115" s="806"/>
      <c r="Q115" s="807"/>
    </row>
    <row r="116" spans="1:17" s="734" customFormat="1" ht="80.099999999999994" customHeight="1">
      <c r="A116" s="784" t="s">
        <v>6557</v>
      </c>
      <c r="B116" s="785"/>
      <c r="C116" s="785"/>
      <c r="D116" s="785"/>
      <c r="E116" s="785"/>
      <c r="F116" s="785"/>
      <c r="G116" s="786"/>
      <c r="H116" s="784" t="s">
        <v>6558</v>
      </c>
      <c r="I116" s="785"/>
      <c r="J116" s="785"/>
      <c r="K116" s="785"/>
      <c r="L116" s="785"/>
      <c r="M116" s="785"/>
      <c r="N116" s="785"/>
      <c r="O116" s="785"/>
      <c r="P116" s="785"/>
      <c r="Q116" s="786"/>
    </row>
    <row r="117" spans="1:17">
      <c r="A117" s="790">
        <v>316</v>
      </c>
      <c r="B117" s="804"/>
      <c r="C117" s="804"/>
      <c r="D117" s="804"/>
      <c r="E117" s="791"/>
      <c r="F117" s="790" t="s">
        <v>54</v>
      </c>
      <c r="G117" s="791"/>
      <c r="H117" s="805"/>
      <c r="I117" s="806"/>
      <c r="J117" s="806"/>
      <c r="K117" s="806"/>
      <c r="L117" s="806"/>
      <c r="M117" s="806"/>
      <c r="N117" s="806"/>
      <c r="O117" s="806"/>
      <c r="P117" s="806"/>
      <c r="Q117" s="807"/>
    </row>
    <row r="118" spans="1:17" s="734" customFormat="1" ht="80.099999999999994" customHeight="1">
      <c r="A118" s="784" t="s">
        <v>6559</v>
      </c>
      <c r="B118" s="785"/>
      <c r="C118" s="785"/>
      <c r="D118" s="785"/>
      <c r="E118" s="785"/>
      <c r="F118" s="785"/>
      <c r="G118" s="786"/>
      <c r="H118" s="784" t="s">
        <v>6560</v>
      </c>
      <c r="I118" s="785"/>
      <c r="J118" s="785"/>
      <c r="K118" s="785"/>
      <c r="L118" s="785"/>
      <c r="M118" s="785"/>
      <c r="N118" s="785"/>
      <c r="O118" s="785"/>
      <c r="P118" s="785"/>
      <c r="Q118" s="786"/>
    </row>
    <row r="119" spans="1:17">
      <c r="A119" s="790">
        <v>317</v>
      </c>
      <c r="B119" s="804"/>
      <c r="C119" s="804"/>
      <c r="D119" s="804"/>
      <c r="E119" s="791"/>
      <c r="F119" s="790" t="s">
        <v>55</v>
      </c>
      <c r="G119" s="791"/>
      <c r="H119" s="805"/>
      <c r="I119" s="806"/>
      <c r="J119" s="806"/>
      <c r="K119" s="806"/>
      <c r="L119" s="806"/>
      <c r="M119" s="806"/>
      <c r="N119" s="806"/>
      <c r="O119" s="806"/>
      <c r="P119" s="806"/>
      <c r="Q119" s="807"/>
    </row>
    <row r="120" spans="1:17" s="734" customFormat="1" ht="80.099999999999994" customHeight="1">
      <c r="A120" s="784" t="s">
        <v>6561</v>
      </c>
      <c r="B120" s="785"/>
      <c r="C120" s="785"/>
      <c r="D120" s="785"/>
      <c r="E120" s="785"/>
      <c r="F120" s="785"/>
      <c r="G120" s="786"/>
      <c r="H120" s="784" t="s">
        <v>6562</v>
      </c>
      <c r="I120" s="785"/>
      <c r="J120" s="785"/>
      <c r="K120" s="785"/>
      <c r="L120" s="785"/>
      <c r="M120" s="785"/>
      <c r="N120" s="785"/>
      <c r="O120" s="785"/>
      <c r="P120" s="785"/>
      <c r="Q120" s="786"/>
    </row>
    <row r="121" spans="1:17">
      <c r="A121" s="790">
        <v>318</v>
      </c>
      <c r="B121" s="804"/>
      <c r="C121" s="804"/>
      <c r="D121" s="804"/>
      <c r="E121" s="791"/>
      <c r="F121" s="790" t="s">
        <v>56</v>
      </c>
      <c r="G121" s="804"/>
      <c r="H121" s="804"/>
      <c r="I121" s="804"/>
      <c r="J121" s="791"/>
      <c r="K121" s="808"/>
      <c r="L121" s="809"/>
      <c r="M121" s="805"/>
      <c r="N121" s="806"/>
      <c r="O121" s="806"/>
      <c r="P121" s="806"/>
      <c r="Q121" s="807"/>
    </row>
    <row r="122" spans="1:17" s="734" customFormat="1" ht="80.099999999999994" customHeight="1">
      <c r="A122" s="784" t="s">
        <v>6563</v>
      </c>
      <c r="B122" s="785"/>
      <c r="C122" s="785"/>
      <c r="D122" s="785"/>
      <c r="E122" s="785"/>
      <c r="F122" s="785"/>
      <c r="G122" s="786"/>
      <c r="H122" s="784" t="s">
        <v>6564</v>
      </c>
      <c r="I122" s="785"/>
      <c r="J122" s="785"/>
      <c r="K122" s="785"/>
      <c r="L122" s="785"/>
      <c r="M122" s="785"/>
      <c r="N122" s="785"/>
      <c r="O122" s="785"/>
      <c r="P122" s="785"/>
      <c r="Q122" s="786"/>
    </row>
    <row r="123" spans="1:17">
      <c r="A123" s="790">
        <v>319</v>
      </c>
      <c r="B123" s="804"/>
      <c r="C123" s="804"/>
      <c r="D123" s="804"/>
      <c r="E123" s="791"/>
      <c r="F123" s="790" t="s">
        <v>57</v>
      </c>
      <c r="G123" s="804"/>
      <c r="H123" s="804"/>
      <c r="I123" s="804"/>
      <c r="J123" s="791"/>
      <c r="K123" s="808"/>
      <c r="L123" s="809"/>
      <c r="M123" s="805"/>
      <c r="N123" s="806"/>
      <c r="O123" s="806"/>
      <c r="P123" s="806"/>
      <c r="Q123" s="807"/>
    </row>
    <row r="124" spans="1:17" s="734" customFormat="1" ht="80.099999999999994" customHeight="1">
      <c r="A124" s="784" t="s">
        <v>6565</v>
      </c>
      <c r="B124" s="785"/>
      <c r="C124" s="785"/>
      <c r="D124" s="785"/>
      <c r="E124" s="785"/>
      <c r="F124" s="785"/>
      <c r="G124" s="786"/>
      <c r="H124" s="784" t="s">
        <v>6566</v>
      </c>
      <c r="I124" s="785"/>
      <c r="J124" s="785"/>
      <c r="K124" s="785"/>
      <c r="L124" s="785"/>
      <c r="M124" s="785"/>
      <c r="N124" s="785"/>
      <c r="O124" s="785"/>
      <c r="P124" s="785"/>
      <c r="Q124" s="786"/>
    </row>
    <row r="125" spans="1:17">
      <c r="A125" s="790">
        <v>320</v>
      </c>
      <c r="B125" s="804"/>
      <c r="C125" s="804"/>
      <c r="D125" s="804"/>
      <c r="E125" s="791"/>
      <c r="F125" s="790" t="s">
        <v>58</v>
      </c>
      <c r="G125" s="791"/>
      <c r="H125" s="805"/>
      <c r="I125" s="806"/>
      <c r="J125" s="806"/>
      <c r="K125" s="806"/>
      <c r="L125" s="806"/>
      <c r="M125" s="806"/>
      <c r="N125" s="806"/>
      <c r="O125" s="806"/>
      <c r="P125" s="806"/>
      <c r="Q125" s="807"/>
    </row>
    <row r="126" spans="1:17" s="734" customFormat="1" ht="80.099999999999994" customHeight="1">
      <c r="A126" s="784" t="s">
        <v>6567</v>
      </c>
      <c r="B126" s="785"/>
      <c r="C126" s="785"/>
      <c r="D126" s="785"/>
      <c r="E126" s="785"/>
      <c r="F126" s="785"/>
      <c r="G126" s="786"/>
      <c r="H126" s="784" t="s">
        <v>6568</v>
      </c>
      <c r="I126" s="785"/>
      <c r="J126" s="785"/>
      <c r="K126" s="785"/>
      <c r="L126" s="785"/>
      <c r="M126" s="785"/>
      <c r="N126" s="785"/>
      <c r="O126" s="785"/>
      <c r="P126" s="785"/>
      <c r="Q126" s="786"/>
    </row>
    <row r="127" spans="1:17">
      <c r="A127" s="790">
        <v>321</v>
      </c>
      <c r="B127" s="804"/>
      <c r="C127" s="804"/>
      <c r="D127" s="804"/>
      <c r="E127" s="791"/>
      <c r="F127" s="790" t="s">
        <v>59</v>
      </c>
      <c r="G127" s="804"/>
      <c r="H127" s="804"/>
      <c r="I127" s="804"/>
      <c r="J127" s="791"/>
      <c r="K127" s="808"/>
      <c r="L127" s="809"/>
      <c r="M127" s="805"/>
      <c r="N127" s="806"/>
      <c r="O127" s="806"/>
      <c r="P127" s="806"/>
      <c r="Q127" s="807"/>
    </row>
    <row r="128" spans="1:17" s="734" customFormat="1" ht="80.099999999999994" customHeight="1">
      <c r="A128" s="784" t="s">
        <v>6569</v>
      </c>
      <c r="B128" s="785"/>
      <c r="C128" s="785"/>
      <c r="D128" s="785"/>
      <c r="E128" s="785"/>
      <c r="F128" s="785"/>
      <c r="G128" s="786"/>
      <c r="H128" s="784" t="s">
        <v>6570</v>
      </c>
      <c r="I128" s="785"/>
      <c r="J128" s="785"/>
      <c r="K128" s="785"/>
      <c r="L128" s="785"/>
      <c r="M128" s="785"/>
      <c r="N128" s="785"/>
      <c r="O128" s="785"/>
      <c r="P128" s="785"/>
      <c r="Q128" s="786"/>
    </row>
    <row r="129" spans="1:17">
      <c r="A129" s="790">
        <v>322</v>
      </c>
      <c r="B129" s="804"/>
      <c r="C129" s="804"/>
      <c r="D129" s="804"/>
      <c r="E129" s="791"/>
      <c r="F129" s="790" t="s">
        <v>60</v>
      </c>
      <c r="G129" s="791"/>
      <c r="H129" s="805"/>
      <c r="I129" s="806"/>
      <c r="J129" s="806"/>
      <c r="K129" s="806"/>
      <c r="L129" s="806"/>
      <c r="M129" s="806"/>
      <c r="N129" s="806"/>
      <c r="O129" s="806"/>
      <c r="P129" s="806"/>
      <c r="Q129" s="807"/>
    </row>
    <row r="130" spans="1:17" s="734" customFormat="1" ht="80.099999999999994" customHeight="1">
      <c r="A130" s="784" t="s">
        <v>6571</v>
      </c>
      <c r="B130" s="785"/>
      <c r="C130" s="785"/>
      <c r="D130" s="785"/>
      <c r="E130" s="785"/>
      <c r="F130" s="785"/>
      <c r="G130" s="786"/>
      <c r="H130" s="784" t="s">
        <v>6572</v>
      </c>
      <c r="I130" s="785"/>
      <c r="J130" s="785"/>
      <c r="K130" s="785"/>
      <c r="L130" s="785"/>
      <c r="M130" s="785"/>
      <c r="N130" s="785"/>
      <c r="O130" s="785"/>
      <c r="P130" s="785"/>
      <c r="Q130" s="786"/>
    </row>
    <row r="131" spans="1:17">
      <c r="A131" s="790">
        <v>323</v>
      </c>
      <c r="B131" s="804"/>
      <c r="C131" s="804"/>
      <c r="D131" s="804"/>
      <c r="E131" s="791"/>
      <c r="F131" s="790" t="s">
        <v>61</v>
      </c>
      <c r="G131" s="791"/>
      <c r="H131" s="805"/>
      <c r="I131" s="806"/>
      <c r="J131" s="806"/>
      <c r="K131" s="806"/>
      <c r="L131" s="806"/>
      <c r="M131" s="806"/>
      <c r="N131" s="806"/>
      <c r="O131" s="806"/>
      <c r="P131" s="806"/>
      <c r="Q131" s="807"/>
    </row>
    <row r="132" spans="1:17" s="734" customFormat="1" ht="80.099999999999994" customHeight="1">
      <c r="A132" s="784" t="s">
        <v>6573</v>
      </c>
      <c r="B132" s="785"/>
      <c r="C132" s="785"/>
      <c r="D132" s="785"/>
      <c r="E132" s="785"/>
      <c r="F132" s="785"/>
      <c r="G132" s="786"/>
      <c r="H132" s="784" t="s">
        <v>6574</v>
      </c>
      <c r="I132" s="785"/>
      <c r="J132" s="785"/>
      <c r="K132" s="785"/>
      <c r="L132" s="785"/>
      <c r="M132" s="785"/>
      <c r="N132" s="785"/>
      <c r="O132" s="785"/>
      <c r="P132" s="785"/>
      <c r="Q132" s="786"/>
    </row>
    <row r="133" spans="1:17">
      <c r="A133" s="790">
        <v>324</v>
      </c>
      <c r="B133" s="804"/>
      <c r="C133" s="804"/>
      <c r="D133" s="804"/>
      <c r="E133" s="791"/>
      <c r="F133" s="790" t="s">
        <v>62</v>
      </c>
      <c r="G133" s="791"/>
      <c r="H133" s="805"/>
      <c r="I133" s="806"/>
      <c r="J133" s="806"/>
      <c r="K133" s="806"/>
      <c r="L133" s="806"/>
      <c r="M133" s="806"/>
      <c r="N133" s="806"/>
      <c r="O133" s="806"/>
      <c r="P133" s="806"/>
      <c r="Q133" s="807"/>
    </row>
    <row r="134" spans="1:17" s="734" customFormat="1" ht="80.099999999999994" customHeight="1">
      <c r="A134" s="784" t="s">
        <v>6575</v>
      </c>
      <c r="B134" s="785"/>
      <c r="C134" s="785"/>
      <c r="D134" s="785"/>
      <c r="E134" s="785"/>
      <c r="F134" s="785"/>
      <c r="G134" s="786"/>
      <c r="H134" s="784" t="s">
        <v>6576</v>
      </c>
      <c r="I134" s="785"/>
      <c r="J134" s="785"/>
      <c r="K134" s="785"/>
      <c r="L134" s="785"/>
      <c r="M134" s="785"/>
      <c r="N134" s="785"/>
      <c r="O134" s="785"/>
      <c r="P134" s="785"/>
      <c r="Q134" s="786"/>
    </row>
    <row r="135" spans="1:17">
      <c r="A135" s="790">
        <v>325</v>
      </c>
      <c r="B135" s="804"/>
      <c r="C135" s="804"/>
      <c r="D135" s="804"/>
      <c r="E135" s="791"/>
      <c r="F135" s="790" t="s">
        <v>63</v>
      </c>
      <c r="G135" s="791"/>
      <c r="H135" s="805"/>
      <c r="I135" s="806"/>
      <c r="J135" s="806"/>
      <c r="K135" s="806"/>
      <c r="L135" s="806"/>
      <c r="M135" s="806"/>
      <c r="N135" s="806"/>
      <c r="O135" s="806"/>
      <c r="P135" s="806"/>
      <c r="Q135" s="807"/>
    </row>
    <row r="136" spans="1:17" s="734" customFormat="1" ht="80.099999999999994" customHeight="1">
      <c r="A136" s="784" t="s">
        <v>6577</v>
      </c>
      <c r="B136" s="785"/>
      <c r="C136" s="785"/>
      <c r="D136" s="785"/>
      <c r="E136" s="785"/>
      <c r="F136" s="785"/>
      <c r="G136" s="786"/>
      <c r="H136" s="784" t="s">
        <v>6578</v>
      </c>
      <c r="I136" s="785"/>
      <c r="J136" s="785"/>
      <c r="K136" s="785"/>
      <c r="L136" s="785"/>
      <c r="M136" s="785"/>
      <c r="N136" s="785"/>
      <c r="O136" s="785"/>
      <c r="P136" s="785"/>
      <c r="Q136" s="786"/>
    </row>
    <row r="137" spans="1:17">
      <c r="A137" s="790">
        <v>326</v>
      </c>
      <c r="B137" s="804"/>
      <c r="C137" s="804"/>
      <c r="D137" s="804"/>
      <c r="E137" s="791"/>
      <c r="F137" s="790" t="s">
        <v>64</v>
      </c>
      <c r="G137" s="804"/>
      <c r="H137" s="804"/>
      <c r="I137" s="804"/>
      <c r="J137" s="791"/>
      <c r="K137" s="808"/>
      <c r="L137" s="809"/>
      <c r="M137" s="805"/>
      <c r="N137" s="806"/>
      <c r="O137" s="806"/>
      <c r="P137" s="806"/>
      <c r="Q137" s="807"/>
    </row>
    <row r="138" spans="1:17" s="734" customFormat="1" ht="80.099999999999994" customHeight="1">
      <c r="A138" s="784" t="s">
        <v>6579</v>
      </c>
      <c r="B138" s="785"/>
      <c r="C138" s="785"/>
      <c r="D138" s="785"/>
      <c r="E138" s="785"/>
      <c r="F138" s="785"/>
      <c r="G138" s="786"/>
      <c r="H138" s="784" t="s">
        <v>6580</v>
      </c>
      <c r="I138" s="785"/>
      <c r="J138" s="785"/>
      <c r="K138" s="785"/>
      <c r="L138" s="785"/>
      <c r="M138" s="785"/>
      <c r="N138" s="785"/>
      <c r="O138" s="785"/>
      <c r="P138" s="785"/>
      <c r="Q138" s="786"/>
    </row>
    <row r="139" spans="1:17">
      <c r="A139" s="790">
        <v>327</v>
      </c>
      <c r="B139" s="804"/>
      <c r="C139" s="804"/>
      <c r="D139" s="804"/>
      <c r="E139" s="791"/>
      <c r="F139" s="790" t="s">
        <v>65</v>
      </c>
      <c r="G139" s="791"/>
      <c r="H139" s="805"/>
      <c r="I139" s="806"/>
      <c r="J139" s="806"/>
      <c r="K139" s="806"/>
      <c r="L139" s="806"/>
      <c r="M139" s="806"/>
      <c r="N139" s="806"/>
      <c r="O139" s="806"/>
      <c r="P139" s="806"/>
      <c r="Q139" s="807"/>
    </row>
    <row r="140" spans="1:17" s="734" customFormat="1" ht="80.099999999999994" customHeight="1">
      <c r="A140" s="784" t="s">
        <v>6581</v>
      </c>
      <c r="B140" s="785"/>
      <c r="C140" s="785"/>
      <c r="D140" s="785"/>
      <c r="E140" s="785"/>
      <c r="F140" s="785"/>
      <c r="G140" s="786"/>
      <c r="H140" s="784" t="s">
        <v>6582</v>
      </c>
      <c r="I140" s="785"/>
      <c r="J140" s="785"/>
      <c r="K140" s="785"/>
      <c r="L140" s="785"/>
      <c r="M140" s="785"/>
      <c r="N140" s="785"/>
      <c r="O140" s="785"/>
      <c r="P140" s="785"/>
      <c r="Q140" s="786"/>
    </row>
    <row r="141" spans="1:17">
      <c r="A141" s="790">
        <v>328</v>
      </c>
      <c r="B141" s="804"/>
      <c r="C141" s="804"/>
      <c r="D141" s="804"/>
      <c r="E141" s="791"/>
      <c r="F141" s="790" t="s">
        <v>66</v>
      </c>
      <c r="G141" s="791"/>
      <c r="H141" s="805"/>
      <c r="I141" s="806"/>
      <c r="J141" s="806"/>
      <c r="K141" s="806"/>
      <c r="L141" s="806"/>
      <c r="M141" s="806"/>
      <c r="N141" s="806"/>
      <c r="O141" s="806"/>
      <c r="P141" s="806"/>
      <c r="Q141" s="807"/>
    </row>
    <row r="142" spans="1:17" s="734" customFormat="1" ht="80.099999999999994" customHeight="1">
      <c r="A142" s="784" t="s">
        <v>6583</v>
      </c>
      <c r="B142" s="785"/>
      <c r="C142" s="785"/>
      <c r="D142" s="785"/>
      <c r="E142" s="785"/>
      <c r="F142" s="785"/>
      <c r="G142" s="786"/>
      <c r="H142" s="784" t="s">
        <v>6584</v>
      </c>
      <c r="I142" s="785"/>
      <c r="J142" s="785"/>
      <c r="K142" s="785"/>
      <c r="L142" s="785"/>
      <c r="M142" s="785"/>
      <c r="N142" s="785"/>
      <c r="O142" s="785"/>
      <c r="P142" s="785"/>
      <c r="Q142" s="786"/>
    </row>
    <row r="143" spans="1:17">
      <c r="A143" s="790">
        <v>329</v>
      </c>
      <c r="B143" s="804"/>
      <c r="C143" s="804"/>
      <c r="D143" s="804"/>
      <c r="E143" s="791"/>
      <c r="F143" s="790" t="s">
        <v>67</v>
      </c>
      <c r="G143" s="804"/>
      <c r="H143" s="804"/>
      <c r="I143" s="804"/>
      <c r="J143" s="791"/>
      <c r="K143" s="808"/>
      <c r="L143" s="809"/>
      <c r="M143" s="805"/>
      <c r="N143" s="806"/>
      <c r="O143" s="806"/>
      <c r="P143" s="806"/>
      <c r="Q143" s="807"/>
    </row>
    <row r="144" spans="1:17" s="734" customFormat="1" ht="80.099999999999994" customHeight="1">
      <c r="A144" s="784" t="s">
        <v>6585</v>
      </c>
      <c r="B144" s="785"/>
      <c r="C144" s="785"/>
      <c r="D144" s="785"/>
      <c r="E144" s="785"/>
      <c r="F144" s="785"/>
      <c r="G144" s="786"/>
      <c r="H144" s="784" t="s">
        <v>6586</v>
      </c>
      <c r="I144" s="785"/>
      <c r="J144" s="785"/>
      <c r="K144" s="785"/>
      <c r="L144" s="785"/>
      <c r="M144" s="785"/>
      <c r="N144" s="785"/>
      <c r="O144" s="785"/>
      <c r="P144" s="785"/>
      <c r="Q144" s="786"/>
    </row>
    <row r="145" spans="1:17">
      <c r="A145" s="790">
        <v>330</v>
      </c>
      <c r="B145" s="804"/>
      <c r="C145" s="804"/>
      <c r="D145" s="804"/>
      <c r="E145" s="791"/>
      <c r="F145" s="790" t="s">
        <v>735</v>
      </c>
      <c r="G145" s="791"/>
      <c r="H145" s="805"/>
      <c r="I145" s="806"/>
      <c r="J145" s="806"/>
      <c r="K145" s="806"/>
      <c r="L145" s="806"/>
      <c r="M145" s="806"/>
      <c r="N145" s="806"/>
      <c r="O145" s="806"/>
      <c r="P145" s="806"/>
      <c r="Q145" s="807"/>
    </row>
    <row r="146" spans="1:17" s="734" customFormat="1" ht="80.099999999999994" customHeight="1">
      <c r="A146" s="784" t="s">
        <v>6587</v>
      </c>
      <c r="B146" s="785"/>
      <c r="C146" s="785"/>
      <c r="D146" s="785"/>
      <c r="E146" s="785"/>
      <c r="F146" s="785"/>
      <c r="G146" s="786"/>
      <c r="H146" s="784" t="s">
        <v>6588</v>
      </c>
      <c r="I146" s="785"/>
      <c r="J146" s="785"/>
      <c r="K146" s="785"/>
      <c r="L146" s="785"/>
      <c r="M146" s="785"/>
      <c r="N146" s="785"/>
      <c r="O146" s="785"/>
      <c r="P146" s="785"/>
      <c r="Q146" s="786"/>
    </row>
    <row r="147" spans="1:17">
      <c r="A147" s="790">
        <v>331</v>
      </c>
      <c r="B147" s="804"/>
      <c r="C147" s="804"/>
      <c r="D147" s="804"/>
      <c r="E147" s="791"/>
      <c r="F147" s="790" t="s">
        <v>68</v>
      </c>
      <c r="G147" s="791"/>
      <c r="H147" s="805"/>
      <c r="I147" s="806"/>
      <c r="J147" s="806"/>
      <c r="K147" s="806"/>
      <c r="L147" s="806"/>
      <c r="M147" s="806"/>
      <c r="N147" s="806"/>
      <c r="O147" s="806"/>
      <c r="P147" s="806"/>
      <c r="Q147" s="807"/>
    </row>
    <row r="148" spans="1:17" s="734" customFormat="1" ht="80.099999999999994" customHeight="1">
      <c r="A148" s="784" t="s">
        <v>6589</v>
      </c>
      <c r="B148" s="785"/>
      <c r="C148" s="785"/>
      <c r="D148" s="785"/>
      <c r="E148" s="785"/>
      <c r="F148" s="785"/>
      <c r="G148" s="786"/>
      <c r="H148" s="784" t="s">
        <v>6590</v>
      </c>
      <c r="I148" s="785"/>
      <c r="J148" s="785"/>
      <c r="K148" s="785"/>
      <c r="L148" s="785"/>
      <c r="M148" s="785"/>
      <c r="N148" s="785"/>
      <c r="O148" s="785"/>
      <c r="P148" s="785"/>
      <c r="Q148" s="786"/>
    </row>
    <row r="149" spans="1:17">
      <c r="A149" s="790">
        <v>332</v>
      </c>
      <c r="B149" s="804"/>
      <c r="C149" s="804"/>
      <c r="D149" s="804"/>
      <c r="E149" s="791"/>
      <c r="F149" s="790" t="s">
        <v>69</v>
      </c>
      <c r="G149" s="791"/>
      <c r="H149" s="805"/>
      <c r="I149" s="806"/>
      <c r="J149" s="806"/>
      <c r="K149" s="806"/>
      <c r="L149" s="806"/>
      <c r="M149" s="806"/>
      <c r="N149" s="806"/>
      <c r="O149" s="806"/>
      <c r="P149" s="806"/>
      <c r="Q149" s="807"/>
    </row>
    <row r="150" spans="1:17" s="734" customFormat="1" ht="80.099999999999994" customHeight="1">
      <c r="A150" s="784" t="s">
        <v>6591</v>
      </c>
      <c r="B150" s="785"/>
      <c r="C150" s="785"/>
      <c r="D150" s="785"/>
      <c r="E150" s="785"/>
      <c r="F150" s="785"/>
      <c r="G150" s="786"/>
      <c r="H150" s="784" t="s">
        <v>6592</v>
      </c>
      <c r="I150" s="785"/>
      <c r="J150" s="785"/>
      <c r="K150" s="785"/>
      <c r="L150" s="785"/>
      <c r="M150" s="785"/>
      <c r="N150" s="785"/>
      <c r="O150" s="785"/>
      <c r="P150" s="785"/>
      <c r="Q150" s="786"/>
    </row>
    <row r="151" spans="1:17" ht="25.5" customHeight="1">
      <c r="A151" s="792">
        <v>333</v>
      </c>
      <c r="B151" s="793"/>
      <c r="C151" s="793"/>
      <c r="D151" s="793"/>
      <c r="E151" s="794"/>
      <c r="F151" s="792" t="s">
        <v>70</v>
      </c>
      <c r="G151" s="794"/>
      <c r="H151" s="805"/>
      <c r="I151" s="806"/>
      <c r="J151" s="806"/>
      <c r="K151" s="806"/>
      <c r="L151" s="806"/>
      <c r="M151" s="806"/>
      <c r="N151" s="806"/>
      <c r="O151" s="806"/>
      <c r="P151" s="806"/>
      <c r="Q151" s="807"/>
    </row>
    <row r="152" spans="1:17" s="734" customFormat="1" ht="80.099999999999994" customHeight="1">
      <c r="A152" s="784" t="s">
        <v>6593</v>
      </c>
      <c r="B152" s="785"/>
      <c r="C152" s="785"/>
      <c r="D152" s="785"/>
      <c r="E152" s="785"/>
      <c r="F152" s="785"/>
      <c r="G152" s="786"/>
      <c r="H152" s="784" t="s">
        <v>6594</v>
      </c>
      <c r="I152" s="785"/>
      <c r="J152" s="785"/>
      <c r="K152" s="785"/>
      <c r="L152" s="785"/>
      <c r="M152" s="785"/>
      <c r="N152" s="785"/>
      <c r="O152" s="785"/>
      <c r="P152" s="785"/>
      <c r="Q152" s="786"/>
    </row>
    <row r="153" spans="1:17" ht="38.25" customHeight="1">
      <c r="A153" s="792">
        <v>335</v>
      </c>
      <c r="B153" s="793"/>
      <c r="C153" s="793"/>
      <c r="D153" s="793"/>
      <c r="E153" s="794"/>
      <c r="F153" s="792" t="s">
        <v>71</v>
      </c>
      <c r="G153" s="794"/>
      <c r="H153" s="805"/>
      <c r="I153" s="806"/>
      <c r="J153" s="806"/>
      <c r="K153" s="806"/>
      <c r="L153" s="806"/>
      <c r="M153" s="806"/>
      <c r="N153" s="806"/>
      <c r="O153" s="806"/>
      <c r="P153" s="806"/>
      <c r="Q153" s="807"/>
    </row>
    <row r="154" spans="1:17" s="734" customFormat="1" ht="102" customHeight="1">
      <c r="A154" s="784" t="s">
        <v>6595</v>
      </c>
      <c r="B154" s="785"/>
      <c r="C154" s="785"/>
      <c r="D154" s="785"/>
      <c r="E154" s="785"/>
      <c r="F154" s="785"/>
      <c r="G154" s="786"/>
      <c r="H154" s="784" t="s">
        <v>6596</v>
      </c>
      <c r="I154" s="785"/>
      <c r="J154" s="785"/>
      <c r="K154" s="785"/>
      <c r="L154" s="785"/>
      <c r="M154" s="785"/>
      <c r="N154" s="785"/>
      <c r="O154" s="785"/>
      <c r="P154" s="785"/>
      <c r="Q154" s="786"/>
    </row>
    <row r="155" spans="1:17" ht="38.25" customHeight="1">
      <c r="A155" s="792">
        <v>336</v>
      </c>
      <c r="B155" s="793"/>
      <c r="C155" s="793"/>
      <c r="D155" s="793"/>
      <c r="E155" s="794"/>
      <c r="F155" s="792" t="s">
        <v>6597</v>
      </c>
      <c r="G155" s="794"/>
      <c r="H155" s="805"/>
      <c r="I155" s="806"/>
      <c r="J155" s="806"/>
      <c r="K155" s="806"/>
      <c r="L155" s="806"/>
      <c r="M155" s="806"/>
      <c r="N155" s="806"/>
      <c r="O155" s="806"/>
      <c r="P155" s="806"/>
      <c r="Q155" s="807"/>
    </row>
    <row r="156" spans="1:17" s="734" customFormat="1" ht="80.099999999999994" customHeight="1">
      <c r="A156" s="784" t="s">
        <v>6598</v>
      </c>
      <c r="B156" s="785"/>
      <c r="C156" s="785"/>
      <c r="D156" s="785"/>
      <c r="E156" s="785"/>
      <c r="F156" s="785"/>
      <c r="G156" s="786"/>
      <c r="H156" s="784" t="s">
        <v>6599</v>
      </c>
      <c r="I156" s="785"/>
      <c r="J156" s="785"/>
      <c r="K156" s="785"/>
      <c r="L156" s="785"/>
      <c r="M156" s="785"/>
      <c r="N156" s="785"/>
      <c r="O156" s="785"/>
      <c r="P156" s="785"/>
      <c r="Q156" s="786"/>
    </row>
    <row r="157" spans="1:17">
      <c r="A157" s="792">
        <v>337</v>
      </c>
      <c r="B157" s="793"/>
      <c r="C157" s="793"/>
      <c r="D157" s="793"/>
      <c r="E157" s="794"/>
      <c r="F157" s="792" t="s">
        <v>72</v>
      </c>
      <c r="G157" s="794"/>
      <c r="H157" s="805"/>
      <c r="I157" s="806"/>
      <c r="J157" s="806"/>
      <c r="K157" s="806"/>
      <c r="L157" s="806"/>
      <c r="M157" s="806"/>
      <c r="N157" s="806"/>
      <c r="O157" s="806"/>
      <c r="P157" s="806"/>
      <c r="Q157" s="807"/>
    </row>
    <row r="158" spans="1:17" s="734" customFormat="1" ht="102.75" customHeight="1">
      <c r="A158" s="784" t="s">
        <v>6600</v>
      </c>
      <c r="B158" s="785"/>
      <c r="C158" s="785"/>
      <c r="D158" s="785"/>
      <c r="E158" s="785"/>
      <c r="F158" s="785"/>
      <c r="G158" s="786"/>
      <c r="H158" s="784" t="s">
        <v>6601</v>
      </c>
      <c r="I158" s="785"/>
      <c r="J158" s="785"/>
      <c r="K158" s="785"/>
      <c r="L158" s="785"/>
      <c r="M158" s="785"/>
      <c r="N158" s="785"/>
      <c r="O158" s="785"/>
      <c r="P158" s="785"/>
      <c r="Q158" s="786"/>
    </row>
    <row r="159" spans="1:17">
      <c r="A159" s="792">
        <v>338</v>
      </c>
      <c r="B159" s="793"/>
      <c r="C159" s="793"/>
      <c r="D159" s="793"/>
      <c r="E159" s="794"/>
      <c r="F159" s="792" t="s">
        <v>1517</v>
      </c>
      <c r="G159" s="794"/>
      <c r="H159" s="805"/>
      <c r="I159" s="806"/>
      <c r="J159" s="806"/>
      <c r="K159" s="806"/>
      <c r="L159" s="806"/>
      <c r="M159" s="806"/>
      <c r="N159" s="806"/>
      <c r="O159" s="806"/>
      <c r="P159" s="806"/>
      <c r="Q159" s="807"/>
    </row>
    <row r="160" spans="1:17" s="734" customFormat="1" ht="80.099999999999994" customHeight="1">
      <c r="A160" s="784" t="s">
        <v>6602</v>
      </c>
      <c r="B160" s="785"/>
      <c r="C160" s="785"/>
      <c r="D160" s="785"/>
      <c r="E160" s="785"/>
      <c r="F160" s="785"/>
      <c r="G160" s="786"/>
      <c r="H160" s="784" t="s">
        <v>6603</v>
      </c>
      <c r="I160" s="785"/>
      <c r="J160" s="785"/>
      <c r="K160" s="785"/>
      <c r="L160" s="785"/>
      <c r="M160" s="785"/>
      <c r="N160" s="785"/>
      <c r="O160" s="785"/>
      <c r="P160" s="785"/>
      <c r="Q160" s="786"/>
    </row>
    <row r="161" spans="1:17" ht="25.5" customHeight="1">
      <c r="A161" s="792">
        <v>339</v>
      </c>
      <c r="B161" s="793"/>
      <c r="C161" s="793"/>
      <c r="D161" s="793"/>
      <c r="E161" s="794"/>
      <c r="F161" s="792" t="s">
        <v>1518</v>
      </c>
      <c r="G161" s="794"/>
      <c r="H161" s="805"/>
      <c r="I161" s="806"/>
      <c r="J161" s="806"/>
      <c r="K161" s="806"/>
      <c r="L161" s="806"/>
      <c r="M161" s="806"/>
      <c r="N161" s="806"/>
      <c r="O161" s="806"/>
      <c r="P161" s="806"/>
      <c r="Q161" s="807"/>
    </row>
    <row r="162" spans="1:17" ht="51" customHeight="1">
      <c r="A162" s="813" t="s">
        <v>6604</v>
      </c>
      <c r="B162" s="814"/>
      <c r="C162" s="814"/>
      <c r="D162" s="814"/>
      <c r="E162" s="814"/>
      <c r="F162" s="814"/>
      <c r="G162" s="815"/>
      <c r="H162" s="813" t="s">
        <v>6605</v>
      </c>
      <c r="I162" s="814"/>
      <c r="J162" s="814"/>
      <c r="K162" s="814"/>
      <c r="L162" s="814"/>
      <c r="M162" s="814"/>
      <c r="N162" s="814"/>
      <c r="O162" s="814"/>
      <c r="P162" s="814"/>
      <c r="Q162" s="815"/>
    </row>
    <row r="163" spans="1:17" ht="38.25" customHeight="1">
      <c r="A163" s="792">
        <v>340</v>
      </c>
      <c r="B163" s="793"/>
      <c r="C163" s="793"/>
      <c r="D163" s="793"/>
      <c r="E163" s="794"/>
      <c r="F163" s="792" t="s">
        <v>1519</v>
      </c>
      <c r="G163" s="794"/>
      <c r="H163" s="805"/>
      <c r="I163" s="806"/>
      <c r="J163" s="806"/>
      <c r="K163" s="806"/>
      <c r="L163" s="806"/>
      <c r="M163" s="806"/>
      <c r="N163" s="806"/>
      <c r="O163" s="806"/>
      <c r="P163" s="806"/>
      <c r="Q163" s="807"/>
    </row>
    <row r="164" spans="1:17" ht="38.25" customHeight="1">
      <c r="A164" s="813" t="s">
        <v>6606</v>
      </c>
      <c r="B164" s="814"/>
      <c r="C164" s="814"/>
      <c r="D164" s="814"/>
      <c r="E164" s="814"/>
      <c r="F164" s="814"/>
      <c r="G164" s="815"/>
      <c r="H164" s="813" t="s">
        <v>6607</v>
      </c>
      <c r="I164" s="814"/>
      <c r="J164" s="814"/>
      <c r="K164" s="814"/>
      <c r="L164" s="814"/>
      <c r="M164" s="814"/>
      <c r="N164" s="814"/>
      <c r="O164" s="814"/>
      <c r="P164" s="814"/>
      <c r="Q164" s="815"/>
    </row>
    <row r="165" spans="1:17" ht="25.5" customHeight="1">
      <c r="A165" s="792">
        <v>341</v>
      </c>
      <c r="B165" s="793"/>
      <c r="C165" s="793"/>
      <c r="D165" s="793"/>
      <c r="E165" s="794"/>
      <c r="F165" s="792" t="s">
        <v>1520</v>
      </c>
      <c r="G165" s="794"/>
      <c r="H165" s="805"/>
      <c r="I165" s="806"/>
      <c r="J165" s="806"/>
      <c r="K165" s="806"/>
      <c r="L165" s="806"/>
      <c r="M165" s="806"/>
      <c r="N165" s="806"/>
      <c r="O165" s="806"/>
      <c r="P165" s="806"/>
      <c r="Q165" s="807"/>
    </row>
    <row r="166" spans="1:17" ht="38.25" customHeight="1">
      <c r="A166" s="813" t="s">
        <v>6608</v>
      </c>
      <c r="B166" s="814"/>
      <c r="C166" s="814"/>
      <c r="D166" s="814"/>
      <c r="E166" s="814"/>
      <c r="F166" s="814"/>
      <c r="G166" s="815"/>
      <c r="H166" s="813" t="s">
        <v>6609</v>
      </c>
      <c r="I166" s="814"/>
      <c r="J166" s="814"/>
      <c r="K166" s="814"/>
      <c r="L166" s="814"/>
      <c r="M166" s="814"/>
      <c r="N166" s="814"/>
      <c r="O166" s="814"/>
      <c r="P166" s="814"/>
      <c r="Q166" s="815"/>
    </row>
    <row r="167" spans="1:17">
      <c r="A167" s="790">
        <v>342</v>
      </c>
      <c r="B167" s="804"/>
      <c r="C167" s="804"/>
      <c r="D167" s="804"/>
      <c r="E167" s="791"/>
      <c r="F167" s="790" t="s">
        <v>2862</v>
      </c>
      <c r="G167" s="791"/>
      <c r="H167" s="805"/>
      <c r="I167" s="806"/>
      <c r="J167" s="806"/>
      <c r="K167" s="806"/>
      <c r="L167" s="806"/>
      <c r="M167" s="806"/>
      <c r="N167" s="806"/>
      <c r="O167" s="806"/>
      <c r="P167" s="806"/>
      <c r="Q167" s="807"/>
    </row>
    <row r="168" spans="1:17" ht="25.5" customHeight="1">
      <c r="A168" s="813" t="s">
        <v>6610</v>
      </c>
      <c r="B168" s="814"/>
      <c r="C168" s="814"/>
      <c r="D168" s="814"/>
      <c r="E168" s="814"/>
      <c r="F168" s="814"/>
      <c r="G168" s="815"/>
      <c r="H168" s="813" t="s">
        <v>6611</v>
      </c>
      <c r="I168" s="814"/>
      <c r="J168" s="814"/>
      <c r="K168" s="814"/>
      <c r="L168" s="814"/>
      <c r="M168" s="814"/>
      <c r="N168" s="814"/>
      <c r="O168" s="814"/>
      <c r="P168" s="814"/>
      <c r="Q168" s="815"/>
    </row>
    <row r="169" spans="1:17">
      <c r="A169" s="790">
        <v>343</v>
      </c>
      <c r="B169" s="804"/>
      <c r="C169" s="804"/>
      <c r="D169" s="804"/>
      <c r="E169" s="791"/>
      <c r="F169" s="790" t="s">
        <v>586</v>
      </c>
      <c r="G169" s="791"/>
      <c r="H169" s="805"/>
      <c r="I169" s="806"/>
      <c r="J169" s="806"/>
      <c r="K169" s="806"/>
      <c r="L169" s="806"/>
      <c r="M169" s="806"/>
      <c r="N169" s="806"/>
      <c r="O169" s="806"/>
      <c r="P169" s="806"/>
      <c r="Q169" s="807"/>
    </row>
    <row r="170" spans="1:17" ht="51" customHeight="1">
      <c r="A170" s="813" t="s">
        <v>6612</v>
      </c>
      <c r="B170" s="814"/>
      <c r="C170" s="814"/>
      <c r="D170" s="814"/>
      <c r="E170" s="814"/>
      <c r="F170" s="814"/>
      <c r="G170" s="815"/>
      <c r="H170" s="813" t="s">
        <v>6613</v>
      </c>
      <c r="I170" s="814"/>
      <c r="J170" s="814"/>
      <c r="K170" s="814"/>
      <c r="L170" s="814"/>
      <c r="M170" s="814"/>
      <c r="N170" s="814"/>
      <c r="O170" s="814"/>
      <c r="P170" s="814"/>
      <c r="Q170" s="815"/>
    </row>
    <row r="171" spans="1:17">
      <c r="A171" s="790">
        <v>344</v>
      </c>
      <c r="B171" s="804"/>
      <c r="C171" s="791"/>
      <c r="D171" s="790" t="s">
        <v>732</v>
      </c>
      <c r="E171" s="804"/>
      <c r="F171" s="804"/>
      <c r="G171" s="804"/>
      <c r="H171" s="804"/>
      <c r="I171" s="791"/>
      <c r="J171" s="805"/>
      <c r="K171" s="806"/>
      <c r="L171" s="806"/>
      <c r="M171" s="806"/>
      <c r="N171" s="806"/>
      <c r="O171" s="806"/>
      <c r="P171" s="806"/>
      <c r="Q171" s="807"/>
    </row>
    <row r="172" spans="1:17" ht="99.75" customHeight="1">
      <c r="A172" s="835" t="s">
        <v>6614</v>
      </c>
      <c r="B172" s="836"/>
      <c r="C172" s="836"/>
      <c r="D172" s="836"/>
      <c r="E172" s="836"/>
      <c r="F172" s="836"/>
      <c r="G172" s="836"/>
      <c r="H172" s="836" t="s">
        <v>6615</v>
      </c>
      <c r="I172" s="836"/>
      <c r="J172" s="836"/>
      <c r="K172" s="836"/>
      <c r="L172" s="836"/>
      <c r="M172" s="836"/>
      <c r="N172" s="836"/>
      <c r="O172" s="836"/>
      <c r="P172" s="836"/>
      <c r="Q172" s="837"/>
    </row>
    <row r="173" spans="1:17">
      <c r="A173" s="790">
        <v>345</v>
      </c>
      <c r="B173" s="804"/>
      <c r="C173" s="791"/>
      <c r="D173" s="790" t="s">
        <v>4713</v>
      </c>
      <c r="E173" s="804"/>
      <c r="F173" s="804"/>
      <c r="G173" s="804"/>
      <c r="H173" s="804"/>
      <c r="I173" s="791"/>
      <c r="J173" s="805"/>
      <c r="K173" s="806"/>
      <c r="L173" s="806"/>
      <c r="M173" s="806"/>
      <c r="N173" s="806"/>
      <c r="O173" s="806"/>
      <c r="P173" s="806"/>
      <c r="Q173" s="807"/>
    </row>
    <row r="174" spans="1:17" ht="108.75" customHeight="1">
      <c r="A174" s="834" t="s">
        <v>6616</v>
      </c>
      <c r="B174" s="834"/>
      <c r="C174" s="834"/>
      <c r="D174" s="834"/>
      <c r="E174" s="834"/>
      <c r="F174" s="834"/>
      <c r="G174" s="834"/>
      <c r="H174" s="834" t="s">
        <v>6617</v>
      </c>
      <c r="I174" s="834"/>
      <c r="J174" s="834"/>
      <c r="K174" s="834"/>
      <c r="L174" s="834"/>
      <c r="M174" s="834"/>
      <c r="N174" s="834"/>
      <c r="O174" s="735"/>
      <c r="P174" s="735"/>
      <c r="Q174" s="736"/>
    </row>
    <row r="175" spans="1:17">
      <c r="A175" s="790">
        <v>346</v>
      </c>
      <c r="B175" s="804"/>
      <c r="C175" s="791"/>
      <c r="D175" s="790" t="s">
        <v>4725</v>
      </c>
      <c r="E175" s="804"/>
      <c r="F175" s="804"/>
      <c r="G175" s="804"/>
      <c r="H175" s="804"/>
      <c r="I175" s="791"/>
      <c r="J175" s="805"/>
      <c r="K175" s="806"/>
      <c r="L175" s="806"/>
      <c r="M175" s="806"/>
      <c r="N175" s="806"/>
      <c r="O175" s="806"/>
      <c r="P175" s="806"/>
      <c r="Q175" s="807"/>
    </row>
    <row r="176" spans="1:17" ht="108.75" customHeight="1">
      <c r="A176" s="834" t="s">
        <v>6618</v>
      </c>
      <c r="B176" s="834"/>
      <c r="C176" s="834"/>
      <c r="D176" s="834"/>
      <c r="E176" s="834"/>
      <c r="F176" s="834"/>
      <c r="G176" s="834"/>
      <c r="H176" s="834" t="s">
        <v>6619</v>
      </c>
      <c r="I176" s="834"/>
      <c r="J176" s="834"/>
      <c r="K176" s="834"/>
      <c r="L176" s="834"/>
      <c r="M176" s="834"/>
      <c r="N176" s="834"/>
      <c r="O176" s="735"/>
      <c r="P176" s="735"/>
      <c r="Q176" s="736"/>
    </row>
    <row r="177" spans="1:17">
      <c r="A177" s="790">
        <v>347</v>
      </c>
      <c r="B177" s="804"/>
      <c r="C177" s="791"/>
      <c r="D177" s="790" t="s">
        <v>4741</v>
      </c>
      <c r="E177" s="804"/>
      <c r="F177" s="804"/>
      <c r="G177" s="804"/>
      <c r="H177" s="804"/>
      <c r="I177" s="791"/>
      <c r="J177" s="805"/>
      <c r="K177" s="806"/>
      <c r="L177" s="806"/>
      <c r="M177" s="806"/>
      <c r="N177" s="806"/>
      <c r="O177" s="806"/>
      <c r="P177" s="806"/>
      <c r="Q177" s="807"/>
    </row>
    <row r="178" spans="1:17" ht="80.099999999999994" customHeight="1">
      <c r="A178" s="834" t="s">
        <v>6620</v>
      </c>
      <c r="B178" s="834"/>
      <c r="C178" s="834"/>
      <c r="D178" s="834"/>
      <c r="E178" s="834"/>
      <c r="F178" s="834"/>
      <c r="G178" s="834"/>
      <c r="H178" s="834" t="s">
        <v>6621</v>
      </c>
      <c r="I178" s="834"/>
      <c r="J178" s="834"/>
      <c r="K178" s="834"/>
      <c r="L178" s="834"/>
      <c r="M178" s="834"/>
      <c r="N178" s="834"/>
      <c r="O178" s="735"/>
      <c r="P178" s="735"/>
      <c r="Q178" s="736"/>
    </row>
    <row r="179" spans="1:17">
      <c r="A179" s="790">
        <v>348</v>
      </c>
      <c r="B179" s="804"/>
      <c r="C179" s="791"/>
      <c r="D179" s="790" t="s">
        <v>4756</v>
      </c>
      <c r="E179" s="804"/>
      <c r="F179" s="804"/>
      <c r="G179" s="804"/>
      <c r="H179" s="804"/>
      <c r="I179" s="791"/>
      <c r="J179" s="805"/>
      <c r="K179" s="806"/>
      <c r="L179" s="806"/>
      <c r="M179" s="806"/>
      <c r="N179" s="806"/>
      <c r="O179" s="806"/>
      <c r="P179" s="806"/>
      <c r="Q179" s="807"/>
    </row>
    <row r="180" spans="1:17" ht="96" customHeight="1">
      <c r="A180" s="838" t="s">
        <v>6622</v>
      </c>
      <c r="B180" s="838"/>
      <c r="C180" s="838"/>
      <c r="D180" s="838"/>
      <c r="E180" s="838"/>
      <c r="F180" s="838"/>
      <c r="G180" s="838"/>
      <c r="H180" s="838" t="s">
        <v>6623</v>
      </c>
      <c r="I180" s="838"/>
      <c r="J180" s="838"/>
      <c r="K180" s="838"/>
      <c r="L180" s="838"/>
      <c r="M180" s="838"/>
      <c r="N180" s="838"/>
      <c r="O180" s="735"/>
      <c r="P180" s="735"/>
      <c r="Q180" s="736"/>
    </row>
    <row r="181" spans="1:17">
      <c r="A181" s="790">
        <v>401</v>
      </c>
      <c r="B181" s="804"/>
      <c r="C181" s="791"/>
      <c r="D181" s="790" t="s">
        <v>73</v>
      </c>
      <c r="E181" s="804"/>
      <c r="F181" s="804"/>
      <c r="G181" s="804"/>
      <c r="H181" s="804"/>
      <c r="I181" s="791"/>
      <c r="J181" s="805"/>
      <c r="K181" s="806"/>
      <c r="L181" s="806"/>
      <c r="M181" s="806"/>
      <c r="N181" s="806"/>
      <c r="O181" s="806"/>
      <c r="P181" s="806"/>
      <c r="Q181" s="807"/>
    </row>
    <row r="182" spans="1:17" ht="51" customHeight="1">
      <c r="A182" s="835" t="s">
        <v>6624</v>
      </c>
      <c r="B182" s="836"/>
      <c r="C182" s="836"/>
      <c r="D182" s="836"/>
      <c r="E182" s="836"/>
      <c r="F182" s="836"/>
      <c r="G182" s="836"/>
      <c r="H182" s="836" t="s">
        <v>6625</v>
      </c>
      <c r="I182" s="836"/>
      <c r="J182" s="836"/>
      <c r="K182" s="836"/>
      <c r="L182" s="836"/>
      <c r="M182" s="836"/>
      <c r="N182" s="836"/>
      <c r="O182" s="836"/>
      <c r="P182" s="836"/>
      <c r="Q182" s="837"/>
    </row>
    <row r="183" spans="1:17">
      <c r="A183" s="790">
        <v>402</v>
      </c>
      <c r="B183" s="804"/>
      <c r="C183" s="791"/>
      <c r="D183" s="790" t="s">
        <v>74</v>
      </c>
      <c r="E183" s="804"/>
      <c r="F183" s="804"/>
      <c r="G183" s="804"/>
      <c r="H183" s="804"/>
      <c r="I183" s="804"/>
      <c r="J183" s="804"/>
      <c r="K183" s="804"/>
      <c r="L183" s="804"/>
      <c r="M183" s="791"/>
      <c r="N183" s="790"/>
      <c r="O183" s="791"/>
      <c r="P183" s="805"/>
      <c r="Q183" s="807"/>
    </row>
    <row r="184" spans="1:17" ht="47.25" customHeight="1">
      <c r="A184" s="835" t="s">
        <v>6626</v>
      </c>
      <c r="B184" s="836"/>
      <c r="C184" s="836"/>
      <c r="D184" s="836"/>
      <c r="E184" s="836"/>
      <c r="F184" s="836"/>
      <c r="G184" s="836"/>
      <c r="H184" s="836" t="s">
        <v>6627</v>
      </c>
      <c r="I184" s="836"/>
      <c r="J184" s="836"/>
      <c r="K184" s="836"/>
      <c r="L184" s="836"/>
      <c r="M184" s="836"/>
      <c r="N184" s="836"/>
      <c r="O184" s="836"/>
      <c r="P184" s="836"/>
      <c r="Q184" s="837"/>
    </row>
    <row r="185" spans="1:17">
      <c r="A185" s="790">
        <v>501</v>
      </c>
      <c r="B185" s="804"/>
      <c r="C185" s="791"/>
      <c r="D185" s="790" t="s">
        <v>75</v>
      </c>
      <c r="E185" s="804"/>
      <c r="F185" s="804"/>
      <c r="G185" s="804"/>
      <c r="H185" s="804"/>
      <c r="I185" s="804"/>
      <c r="J185" s="804"/>
      <c r="K185" s="804"/>
      <c r="L185" s="804"/>
      <c r="M185" s="791"/>
      <c r="N185" s="808"/>
      <c r="O185" s="809"/>
      <c r="P185" s="805"/>
      <c r="Q185" s="807"/>
    </row>
    <row r="186" spans="1:17" ht="80.099999999999994" customHeight="1">
      <c r="A186" s="835" t="s">
        <v>6628</v>
      </c>
      <c r="B186" s="836"/>
      <c r="C186" s="836"/>
      <c r="D186" s="836"/>
      <c r="E186" s="836"/>
      <c r="F186" s="836"/>
      <c r="G186" s="836"/>
      <c r="H186" s="836" t="s">
        <v>6629</v>
      </c>
      <c r="I186" s="836"/>
      <c r="J186" s="836"/>
      <c r="K186" s="836"/>
      <c r="L186" s="836"/>
      <c r="M186" s="836"/>
      <c r="N186" s="836"/>
      <c r="O186" s="836"/>
      <c r="P186" s="836"/>
      <c r="Q186" s="837"/>
    </row>
    <row r="187" spans="1:17">
      <c r="A187" s="737">
        <v>502</v>
      </c>
      <c r="B187" s="790" t="s">
        <v>76</v>
      </c>
      <c r="C187" s="804"/>
      <c r="D187" s="804"/>
      <c r="E187" s="804"/>
      <c r="F187" s="804"/>
      <c r="G187" s="804"/>
      <c r="H187" s="804"/>
      <c r="I187" s="791"/>
      <c r="J187" s="805"/>
      <c r="K187" s="806"/>
      <c r="L187" s="806"/>
      <c r="M187" s="806"/>
      <c r="N187" s="806"/>
      <c r="O187" s="806"/>
      <c r="P187" s="806"/>
      <c r="Q187" s="807"/>
    </row>
    <row r="188" spans="1:17" ht="25.5" customHeight="1">
      <c r="A188" s="835" t="s">
        <v>6630</v>
      </c>
      <c r="B188" s="836"/>
      <c r="C188" s="836"/>
      <c r="D188" s="836"/>
      <c r="E188" s="836"/>
      <c r="F188" s="836"/>
      <c r="G188" s="836"/>
      <c r="H188" s="839" t="s">
        <v>6631</v>
      </c>
      <c r="I188" s="839"/>
      <c r="J188" s="839"/>
      <c r="K188" s="839"/>
      <c r="L188" s="839"/>
      <c r="M188" s="839"/>
      <c r="N188" s="839"/>
      <c r="O188" s="839"/>
      <c r="P188" s="839"/>
      <c r="Q188" s="840"/>
    </row>
    <row r="189" spans="1:17">
      <c r="A189" s="737">
        <v>503</v>
      </c>
      <c r="B189" s="790" t="s">
        <v>77</v>
      </c>
      <c r="C189" s="804"/>
      <c r="D189" s="804"/>
      <c r="E189" s="804"/>
      <c r="F189" s="804"/>
      <c r="G189" s="804"/>
      <c r="H189" s="804"/>
      <c r="I189" s="804"/>
      <c r="J189" s="804"/>
      <c r="K189" s="804"/>
      <c r="L189" s="804"/>
      <c r="M189" s="804"/>
      <c r="N189" s="804"/>
      <c r="O189" s="791"/>
      <c r="P189" s="738"/>
      <c r="Q189" s="739"/>
    </row>
    <row r="190" spans="1:17" ht="69" customHeight="1">
      <c r="A190" s="835" t="s">
        <v>6632</v>
      </c>
      <c r="B190" s="836"/>
      <c r="C190" s="836"/>
      <c r="D190" s="836"/>
      <c r="E190" s="836"/>
      <c r="F190" s="836"/>
      <c r="G190" s="836"/>
      <c r="H190" s="836" t="s">
        <v>6633</v>
      </c>
      <c r="I190" s="836"/>
      <c r="J190" s="836"/>
      <c r="K190" s="836"/>
      <c r="L190" s="836"/>
      <c r="M190" s="836"/>
      <c r="N190" s="836"/>
      <c r="O190" s="836"/>
      <c r="P190" s="836"/>
      <c r="Q190" s="837"/>
    </row>
    <row r="191" spans="1:17">
      <c r="A191" s="737">
        <v>504</v>
      </c>
      <c r="B191" s="790" t="s">
        <v>78</v>
      </c>
      <c r="C191" s="804"/>
      <c r="D191" s="804"/>
      <c r="E191" s="804"/>
      <c r="F191" s="804"/>
      <c r="G191" s="804"/>
      <c r="H191" s="804"/>
      <c r="I191" s="791"/>
      <c r="J191" s="805"/>
      <c r="K191" s="806"/>
      <c r="L191" s="806"/>
      <c r="M191" s="806"/>
      <c r="N191" s="806"/>
      <c r="O191" s="806"/>
      <c r="P191" s="806"/>
      <c r="Q191" s="807"/>
    </row>
    <row r="192" spans="1:17" ht="66.75" customHeight="1">
      <c r="A192" s="835" t="s">
        <v>6634</v>
      </c>
      <c r="B192" s="836"/>
      <c r="C192" s="836"/>
      <c r="D192" s="836"/>
      <c r="E192" s="836"/>
      <c r="F192" s="836"/>
      <c r="G192" s="836"/>
      <c r="H192" s="836" t="s">
        <v>6635</v>
      </c>
      <c r="I192" s="836"/>
      <c r="J192" s="836"/>
      <c r="K192" s="836"/>
      <c r="L192" s="836"/>
      <c r="M192" s="836"/>
      <c r="N192" s="836"/>
      <c r="O192" s="836"/>
      <c r="P192" s="836"/>
      <c r="Q192" s="837"/>
    </row>
    <row r="193" spans="1:17">
      <c r="A193" s="737">
        <v>505</v>
      </c>
      <c r="B193" s="790" t="s">
        <v>79</v>
      </c>
      <c r="C193" s="804"/>
      <c r="D193" s="804"/>
      <c r="E193" s="804"/>
      <c r="F193" s="804"/>
      <c r="G193" s="804"/>
      <c r="H193" s="804"/>
      <c r="I193" s="791"/>
      <c r="J193" s="805"/>
      <c r="K193" s="806"/>
      <c r="L193" s="806"/>
      <c r="M193" s="806"/>
      <c r="N193" s="806"/>
      <c r="O193" s="806"/>
      <c r="P193" s="806"/>
      <c r="Q193" s="807"/>
    </row>
    <row r="194" spans="1:17" ht="80.099999999999994" customHeight="1">
      <c r="A194" s="835" t="s">
        <v>6636</v>
      </c>
      <c r="B194" s="836"/>
      <c r="C194" s="836"/>
      <c r="D194" s="836"/>
      <c r="E194" s="836"/>
      <c r="F194" s="836"/>
      <c r="G194" s="836"/>
      <c r="H194" s="836" t="s">
        <v>6637</v>
      </c>
      <c r="I194" s="836"/>
      <c r="J194" s="836"/>
      <c r="K194" s="836"/>
      <c r="L194" s="836"/>
      <c r="M194" s="836"/>
      <c r="N194" s="836"/>
      <c r="O194" s="836"/>
      <c r="P194" s="836"/>
      <c r="Q194" s="837"/>
    </row>
    <row r="195" spans="1:17">
      <c r="A195" s="737">
        <v>506</v>
      </c>
      <c r="B195" s="790" t="s">
        <v>80</v>
      </c>
      <c r="C195" s="804"/>
      <c r="D195" s="804"/>
      <c r="E195" s="804"/>
      <c r="F195" s="804"/>
      <c r="G195" s="804"/>
      <c r="H195" s="804"/>
      <c r="I195" s="791"/>
      <c r="J195" s="805"/>
      <c r="K195" s="806"/>
      <c r="L195" s="806"/>
      <c r="M195" s="806"/>
      <c r="N195" s="806"/>
      <c r="O195" s="806"/>
      <c r="P195" s="806"/>
      <c r="Q195" s="807"/>
    </row>
    <row r="196" spans="1:17" ht="80.099999999999994" customHeight="1">
      <c r="A196" s="835" t="s">
        <v>6638</v>
      </c>
      <c r="B196" s="836"/>
      <c r="C196" s="836"/>
      <c r="D196" s="836"/>
      <c r="E196" s="836"/>
      <c r="F196" s="836"/>
      <c r="G196" s="836"/>
      <c r="H196" s="836" t="s">
        <v>6639</v>
      </c>
      <c r="I196" s="836"/>
      <c r="J196" s="836"/>
      <c r="K196" s="836"/>
      <c r="L196" s="836"/>
      <c r="M196" s="836"/>
      <c r="N196" s="836"/>
      <c r="O196" s="836"/>
      <c r="P196" s="836"/>
      <c r="Q196" s="837"/>
    </row>
    <row r="197" spans="1:17">
      <c r="A197" s="790">
        <v>507</v>
      </c>
      <c r="B197" s="804"/>
      <c r="C197" s="791"/>
      <c r="D197" s="790" t="s">
        <v>1521</v>
      </c>
      <c r="E197" s="804"/>
      <c r="F197" s="804"/>
      <c r="G197" s="804"/>
      <c r="H197" s="804"/>
      <c r="I197" s="791"/>
      <c r="J197" s="805"/>
      <c r="K197" s="806"/>
      <c r="L197" s="806"/>
      <c r="M197" s="806"/>
      <c r="N197" s="806"/>
      <c r="O197" s="806"/>
      <c r="P197" s="806"/>
      <c r="Q197" s="807"/>
    </row>
    <row r="198" spans="1:17" ht="80.099999999999994" customHeight="1">
      <c r="A198" s="841" t="s">
        <v>6640</v>
      </c>
      <c r="B198" s="842"/>
      <c r="C198" s="842"/>
      <c r="D198" s="842"/>
      <c r="E198" s="842"/>
      <c r="F198" s="842"/>
      <c r="G198" s="842"/>
      <c r="H198" s="836" t="s">
        <v>6641</v>
      </c>
      <c r="I198" s="836"/>
      <c r="J198" s="836"/>
      <c r="K198" s="836"/>
      <c r="L198" s="836"/>
      <c r="M198" s="836"/>
      <c r="N198" s="836"/>
      <c r="O198" s="836"/>
      <c r="P198" s="836"/>
      <c r="Q198" s="837"/>
    </row>
    <row r="199" spans="1:17">
      <c r="A199" s="792">
        <v>508</v>
      </c>
      <c r="B199" s="793"/>
      <c r="C199" s="794"/>
      <c r="D199" s="790" t="s">
        <v>82</v>
      </c>
      <c r="E199" s="804"/>
      <c r="F199" s="804"/>
      <c r="G199" s="804"/>
      <c r="H199" s="804"/>
      <c r="I199" s="791"/>
      <c r="J199" s="805"/>
      <c r="K199" s="806"/>
      <c r="L199" s="806"/>
      <c r="M199" s="806"/>
      <c r="N199" s="806"/>
      <c r="O199" s="806"/>
      <c r="P199" s="806"/>
      <c r="Q199" s="807"/>
    </row>
    <row r="200" spans="1:17" ht="80.099999999999994" customHeight="1">
      <c r="A200" s="835" t="s">
        <v>6642</v>
      </c>
      <c r="B200" s="836"/>
      <c r="C200" s="836"/>
      <c r="D200" s="836"/>
      <c r="E200" s="836"/>
      <c r="F200" s="836"/>
      <c r="G200" s="836"/>
      <c r="H200" s="836" t="s">
        <v>6643</v>
      </c>
      <c r="I200" s="836"/>
      <c r="J200" s="836"/>
      <c r="K200" s="836"/>
      <c r="L200" s="836"/>
      <c r="M200" s="836"/>
      <c r="N200" s="836"/>
      <c r="O200" s="836"/>
      <c r="P200" s="836"/>
      <c r="Q200" s="837"/>
    </row>
    <row r="201" spans="1:17">
      <c r="A201" s="792">
        <v>509</v>
      </c>
      <c r="B201" s="793"/>
      <c r="C201" s="794"/>
      <c r="D201" s="792" t="s">
        <v>83</v>
      </c>
      <c r="E201" s="793"/>
      <c r="F201" s="793"/>
      <c r="G201" s="793"/>
      <c r="H201" s="793"/>
      <c r="I201" s="793"/>
      <c r="J201" s="793"/>
      <c r="K201" s="793"/>
      <c r="L201" s="793"/>
      <c r="M201" s="794"/>
      <c r="N201" s="805"/>
      <c r="O201" s="807"/>
      <c r="P201" s="805"/>
      <c r="Q201" s="807"/>
    </row>
    <row r="202" spans="1:17" ht="80.099999999999994" customHeight="1">
      <c r="A202" s="835" t="s">
        <v>6644</v>
      </c>
      <c r="B202" s="836"/>
      <c r="C202" s="836"/>
      <c r="D202" s="836"/>
      <c r="E202" s="836"/>
      <c r="F202" s="836"/>
      <c r="G202" s="836"/>
      <c r="H202" s="836" t="s">
        <v>6645</v>
      </c>
      <c r="I202" s="836"/>
      <c r="J202" s="836"/>
      <c r="K202" s="836"/>
      <c r="L202" s="836"/>
      <c r="M202" s="836"/>
      <c r="N202" s="836"/>
      <c r="O202" s="836"/>
      <c r="P202" s="836"/>
      <c r="Q202" s="837"/>
    </row>
    <row r="203" spans="1:17">
      <c r="A203" s="792">
        <v>510</v>
      </c>
      <c r="B203" s="793"/>
      <c r="C203" s="794"/>
      <c r="D203" s="790" t="s">
        <v>84</v>
      </c>
      <c r="E203" s="804"/>
      <c r="F203" s="804"/>
      <c r="G203" s="804"/>
      <c r="H203" s="804"/>
      <c r="I203" s="791"/>
      <c r="J203" s="805"/>
      <c r="K203" s="806"/>
      <c r="L203" s="806"/>
      <c r="M203" s="806"/>
      <c r="N203" s="806"/>
      <c r="O203" s="806"/>
      <c r="P203" s="806"/>
      <c r="Q203" s="807"/>
    </row>
    <row r="204" spans="1:17" ht="80.099999999999994" customHeight="1">
      <c r="A204" s="835" t="s">
        <v>6646</v>
      </c>
      <c r="B204" s="836"/>
      <c r="C204" s="836"/>
      <c r="D204" s="836"/>
      <c r="E204" s="836"/>
      <c r="F204" s="836"/>
      <c r="G204" s="836"/>
      <c r="H204" s="836" t="s">
        <v>6647</v>
      </c>
      <c r="I204" s="836"/>
      <c r="J204" s="836"/>
      <c r="K204" s="836"/>
      <c r="L204" s="836"/>
      <c r="M204" s="836"/>
      <c r="N204" s="836"/>
      <c r="O204" s="836"/>
      <c r="P204" s="836"/>
      <c r="Q204" s="837"/>
    </row>
    <row r="205" spans="1:17">
      <c r="A205" s="792">
        <v>511</v>
      </c>
      <c r="B205" s="793"/>
      <c r="C205" s="794"/>
      <c r="D205" s="792" t="s">
        <v>85</v>
      </c>
      <c r="E205" s="793"/>
      <c r="F205" s="793"/>
      <c r="G205" s="793"/>
      <c r="H205" s="793"/>
      <c r="I205" s="793"/>
      <c r="J205" s="793"/>
      <c r="K205" s="793"/>
      <c r="L205" s="793"/>
      <c r="M205" s="794"/>
      <c r="N205" s="805"/>
      <c r="O205" s="807"/>
      <c r="P205" s="805"/>
      <c r="Q205" s="807"/>
    </row>
    <row r="206" spans="1:17" ht="80.099999999999994" customHeight="1">
      <c r="A206" s="835" t="s">
        <v>6648</v>
      </c>
      <c r="B206" s="836"/>
      <c r="C206" s="836"/>
      <c r="D206" s="836"/>
      <c r="E206" s="836"/>
      <c r="F206" s="836"/>
      <c r="G206" s="836"/>
      <c r="H206" s="836" t="s">
        <v>6649</v>
      </c>
      <c r="I206" s="836"/>
      <c r="J206" s="836"/>
      <c r="K206" s="836"/>
      <c r="L206" s="836"/>
      <c r="M206" s="836"/>
      <c r="N206" s="836"/>
      <c r="O206" s="836"/>
      <c r="P206" s="836"/>
      <c r="Q206" s="837"/>
    </row>
    <row r="207" spans="1:17">
      <c r="A207" s="792">
        <v>512</v>
      </c>
      <c r="B207" s="793"/>
      <c r="C207" s="793"/>
      <c r="D207" s="793"/>
      <c r="E207" s="794"/>
      <c r="F207" s="790" t="s">
        <v>86</v>
      </c>
      <c r="G207" s="791"/>
      <c r="H207" s="805"/>
      <c r="I207" s="806"/>
      <c r="J207" s="806"/>
      <c r="K207" s="806"/>
      <c r="L207" s="806"/>
      <c r="M207" s="806"/>
      <c r="N207" s="806"/>
      <c r="O207" s="806"/>
      <c r="P207" s="806"/>
      <c r="Q207" s="807"/>
    </row>
    <row r="208" spans="1:17" ht="106.5" customHeight="1">
      <c r="A208" s="784" t="s">
        <v>6650</v>
      </c>
      <c r="B208" s="785"/>
      <c r="C208" s="785"/>
      <c r="D208" s="785"/>
      <c r="E208" s="785"/>
      <c r="F208" s="785"/>
      <c r="G208" s="786"/>
      <c r="H208" s="784" t="s">
        <v>6651</v>
      </c>
      <c r="I208" s="785"/>
      <c r="J208" s="785"/>
      <c r="K208" s="785"/>
      <c r="L208" s="785"/>
      <c r="M208" s="785"/>
      <c r="N208" s="785"/>
      <c r="O208" s="785"/>
      <c r="P208" s="785"/>
      <c r="Q208" s="786"/>
    </row>
    <row r="209" spans="1:17">
      <c r="A209" s="792">
        <v>513</v>
      </c>
      <c r="B209" s="793"/>
      <c r="C209" s="793"/>
      <c r="D209" s="793"/>
      <c r="E209" s="794"/>
      <c r="F209" s="790" t="s">
        <v>87</v>
      </c>
      <c r="G209" s="791"/>
      <c r="H209" s="805"/>
      <c r="I209" s="806"/>
      <c r="J209" s="806"/>
      <c r="K209" s="806"/>
      <c r="L209" s="806"/>
      <c r="M209" s="806"/>
      <c r="N209" s="806"/>
      <c r="O209" s="806"/>
      <c r="P209" s="806"/>
      <c r="Q209" s="807"/>
    </row>
    <row r="210" spans="1:17" ht="80.099999999999994" customHeight="1">
      <c r="A210" s="784" t="s">
        <v>6652</v>
      </c>
      <c r="B210" s="785"/>
      <c r="C210" s="785"/>
      <c r="D210" s="785"/>
      <c r="E210" s="785"/>
      <c r="F210" s="785"/>
      <c r="G210" s="786"/>
      <c r="H210" s="784" t="s">
        <v>6653</v>
      </c>
      <c r="I210" s="785"/>
      <c r="J210" s="785"/>
      <c r="K210" s="785"/>
      <c r="L210" s="785"/>
      <c r="M210" s="785"/>
      <c r="N210" s="785"/>
      <c r="O210" s="785"/>
      <c r="P210" s="785"/>
      <c r="Q210" s="786"/>
    </row>
    <row r="211" spans="1:17">
      <c r="A211" s="790">
        <v>514</v>
      </c>
      <c r="B211" s="804"/>
      <c r="C211" s="804"/>
      <c r="D211" s="804"/>
      <c r="E211" s="791"/>
      <c r="F211" s="790" t="s">
        <v>88</v>
      </c>
      <c r="G211" s="804"/>
      <c r="H211" s="804"/>
      <c r="I211" s="804"/>
      <c r="J211" s="791"/>
      <c r="K211" s="808"/>
      <c r="L211" s="809"/>
      <c r="M211" s="805"/>
      <c r="N211" s="806"/>
      <c r="O211" s="806"/>
      <c r="P211" s="806"/>
      <c r="Q211" s="807"/>
    </row>
    <row r="212" spans="1:17" s="734" customFormat="1" ht="80.099999999999994" customHeight="1">
      <c r="A212" s="784" t="s">
        <v>6654</v>
      </c>
      <c r="B212" s="785"/>
      <c r="C212" s="785"/>
      <c r="D212" s="785"/>
      <c r="E212" s="785"/>
      <c r="F212" s="785"/>
      <c r="G212" s="786"/>
      <c r="H212" s="784" t="s">
        <v>6655</v>
      </c>
      <c r="I212" s="785"/>
      <c r="J212" s="785"/>
      <c r="K212" s="785"/>
      <c r="L212" s="785"/>
      <c r="M212" s="785"/>
      <c r="N212" s="785"/>
      <c r="O212" s="785"/>
      <c r="P212" s="785"/>
      <c r="Q212" s="786"/>
    </row>
    <row r="213" spans="1:17">
      <c r="A213" s="790">
        <v>516</v>
      </c>
      <c r="B213" s="804"/>
      <c r="C213" s="804"/>
      <c r="D213" s="804"/>
      <c r="E213" s="791"/>
      <c r="F213" s="790" t="s">
        <v>89</v>
      </c>
      <c r="G213" s="791"/>
      <c r="H213" s="805"/>
      <c r="I213" s="806"/>
      <c r="J213" s="806"/>
      <c r="K213" s="806"/>
      <c r="L213" s="806"/>
      <c r="M213" s="806"/>
      <c r="N213" s="806"/>
      <c r="O213" s="806"/>
      <c r="P213" s="806"/>
      <c r="Q213" s="807"/>
    </row>
    <row r="214" spans="1:17" s="734" customFormat="1" ht="80.099999999999994" customHeight="1">
      <c r="A214" s="784" t="s">
        <v>6656</v>
      </c>
      <c r="B214" s="785"/>
      <c r="C214" s="785"/>
      <c r="D214" s="785"/>
      <c r="E214" s="785"/>
      <c r="F214" s="785"/>
      <c r="G214" s="786"/>
      <c r="H214" s="784" t="s">
        <v>6657</v>
      </c>
      <c r="I214" s="785"/>
      <c r="J214" s="785"/>
      <c r="K214" s="785"/>
      <c r="L214" s="785"/>
      <c r="M214" s="785"/>
      <c r="N214" s="785"/>
      <c r="O214" s="785"/>
      <c r="P214" s="785"/>
      <c r="Q214" s="786"/>
    </row>
    <row r="215" spans="1:17">
      <c r="A215" s="790">
        <v>517</v>
      </c>
      <c r="B215" s="804"/>
      <c r="C215" s="804"/>
      <c r="D215" s="804"/>
      <c r="E215" s="791"/>
      <c r="F215" s="790" t="s">
        <v>90</v>
      </c>
      <c r="G215" s="791"/>
      <c r="H215" s="805"/>
      <c r="I215" s="806"/>
      <c r="J215" s="806"/>
      <c r="K215" s="806"/>
      <c r="L215" s="806"/>
      <c r="M215" s="806"/>
      <c r="N215" s="806"/>
      <c r="O215" s="806"/>
      <c r="P215" s="806"/>
      <c r="Q215" s="807"/>
    </row>
    <row r="216" spans="1:17" s="734" customFormat="1" ht="80.099999999999994" customHeight="1">
      <c r="A216" s="784" t="s">
        <v>6658</v>
      </c>
      <c r="B216" s="785"/>
      <c r="C216" s="785"/>
      <c r="D216" s="785"/>
      <c r="E216" s="785"/>
      <c r="F216" s="785"/>
      <c r="G216" s="786"/>
      <c r="H216" s="784" t="s">
        <v>6659</v>
      </c>
      <c r="I216" s="785"/>
      <c r="J216" s="785"/>
      <c r="K216" s="785"/>
      <c r="L216" s="785"/>
      <c r="M216" s="785"/>
      <c r="N216" s="785"/>
      <c r="O216" s="785"/>
      <c r="P216" s="785"/>
      <c r="Q216" s="786"/>
    </row>
    <row r="217" spans="1:17" ht="25.5" customHeight="1">
      <c r="A217" s="792">
        <v>518</v>
      </c>
      <c r="B217" s="793"/>
      <c r="C217" s="793"/>
      <c r="D217" s="793"/>
      <c r="E217" s="794"/>
      <c r="F217" s="792" t="s">
        <v>91</v>
      </c>
      <c r="G217" s="794"/>
      <c r="H217" s="805"/>
      <c r="I217" s="806"/>
      <c r="J217" s="806"/>
      <c r="K217" s="806"/>
      <c r="L217" s="806"/>
      <c r="M217" s="806"/>
      <c r="N217" s="806"/>
      <c r="O217" s="806"/>
      <c r="P217" s="806"/>
      <c r="Q217" s="807"/>
    </row>
    <row r="218" spans="1:17" s="734" customFormat="1" ht="80.099999999999994" customHeight="1">
      <c r="A218" s="784" t="s">
        <v>6660</v>
      </c>
      <c r="B218" s="785"/>
      <c r="C218" s="785"/>
      <c r="D218" s="785"/>
      <c r="E218" s="785"/>
      <c r="F218" s="785"/>
      <c r="G218" s="786"/>
      <c r="H218" s="784" t="s">
        <v>6661</v>
      </c>
      <c r="I218" s="785"/>
      <c r="J218" s="785"/>
      <c r="K218" s="785"/>
      <c r="L218" s="785"/>
      <c r="M218" s="785"/>
      <c r="N218" s="785"/>
      <c r="O218" s="785"/>
      <c r="P218" s="785"/>
      <c r="Q218" s="786"/>
    </row>
    <row r="219" spans="1:17" ht="38.25" customHeight="1">
      <c r="A219" s="792">
        <v>519</v>
      </c>
      <c r="B219" s="793"/>
      <c r="C219" s="793"/>
      <c r="D219" s="793"/>
      <c r="E219" s="794"/>
      <c r="F219" s="792" t="s">
        <v>6662</v>
      </c>
      <c r="G219" s="794"/>
      <c r="H219" s="805"/>
      <c r="I219" s="806"/>
      <c r="J219" s="806"/>
      <c r="K219" s="806"/>
      <c r="L219" s="806"/>
      <c r="M219" s="806"/>
      <c r="N219" s="806"/>
      <c r="O219" s="806"/>
      <c r="P219" s="806"/>
      <c r="Q219" s="807"/>
    </row>
    <row r="220" spans="1:17" s="734" customFormat="1" ht="80.099999999999994" customHeight="1">
      <c r="A220" s="784" t="s">
        <v>6663</v>
      </c>
      <c r="B220" s="785"/>
      <c r="C220" s="785"/>
      <c r="D220" s="785"/>
      <c r="E220" s="785"/>
      <c r="F220" s="785"/>
      <c r="G220" s="786"/>
      <c r="H220" s="784" t="s">
        <v>6664</v>
      </c>
      <c r="I220" s="785"/>
      <c r="J220" s="785"/>
      <c r="K220" s="785"/>
      <c r="L220" s="785"/>
      <c r="M220" s="785"/>
      <c r="N220" s="785"/>
      <c r="O220" s="785"/>
      <c r="P220" s="785"/>
      <c r="Q220" s="786"/>
    </row>
    <row r="221" spans="1:17" ht="25.5" customHeight="1">
      <c r="A221" s="792">
        <v>520</v>
      </c>
      <c r="B221" s="793"/>
      <c r="C221" s="793"/>
      <c r="D221" s="793"/>
      <c r="E221" s="794"/>
      <c r="F221" s="792" t="s">
        <v>800</v>
      </c>
      <c r="G221" s="794"/>
      <c r="H221" s="805"/>
      <c r="I221" s="806"/>
      <c r="J221" s="806"/>
      <c r="K221" s="806"/>
      <c r="L221" s="806"/>
      <c r="M221" s="806"/>
      <c r="N221" s="806"/>
      <c r="O221" s="806"/>
      <c r="P221" s="806"/>
      <c r="Q221" s="807"/>
    </row>
    <row r="222" spans="1:17" s="734" customFormat="1" ht="80.099999999999994" customHeight="1">
      <c r="A222" s="784" t="s">
        <v>6665</v>
      </c>
      <c r="B222" s="785"/>
      <c r="C222" s="785"/>
      <c r="D222" s="785"/>
      <c r="E222" s="785"/>
      <c r="F222" s="785"/>
      <c r="G222" s="786"/>
      <c r="H222" s="784" t="s">
        <v>6666</v>
      </c>
      <c r="I222" s="785"/>
      <c r="J222" s="785"/>
      <c r="K222" s="785"/>
      <c r="L222" s="785"/>
      <c r="M222" s="785"/>
      <c r="N222" s="785"/>
      <c r="O222" s="785"/>
      <c r="P222" s="785"/>
      <c r="Q222" s="786"/>
    </row>
    <row r="223" spans="1:17">
      <c r="A223" s="792">
        <v>521</v>
      </c>
      <c r="B223" s="793"/>
      <c r="C223" s="793"/>
      <c r="D223" s="793"/>
      <c r="E223" s="794"/>
      <c r="F223" s="792" t="s">
        <v>6667</v>
      </c>
      <c r="G223" s="794"/>
      <c r="H223" s="805"/>
      <c r="I223" s="806"/>
      <c r="J223" s="806"/>
      <c r="K223" s="806"/>
      <c r="L223" s="806"/>
      <c r="M223" s="806"/>
      <c r="N223" s="806"/>
      <c r="O223" s="806"/>
      <c r="P223" s="806"/>
      <c r="Q223" s="807"/>
    </row>
    <row r="224" spans="1:17" s="734" customFormat="1" ht="80.099999999999994" customHeight="1">
      <c r="A224" s="784" t="s">
        <v>6668</v>
      </c>
      <c r="B224" s="785"/>
      <c r="C224" s="785"/>
      <c r="D224" s="785"/>
      <c r="E224" s="785"/>
      <c r="F224" s="785"/>
      <c r="G224" s="786"/>
      <c r="H224" s="784" t="s">
        <v>6669</v>
      </c>
      <c r="I224" s="785"/>
      <c r="J224" s="785"/>
      <c r="K224" s="785"/>
      <c r="L224" s="785"/>
      <c r="M224" s="785"/>
      <c r="N224" s="785"/>
      <c r="O224" s="785"/>
      <c r="P224" s="785"/>
      <c r="Q224" s="786"/>
    </row>
    <row r="225" spans="1:17">
      <c r="A225" s="790">
        <v>601</v>
      </c>
      <c r="B225" s="791"/>
      <c r="C225" s="790" t="s">
        <v>6670</v>
      </c>
      <c r="D225" s="804"/>
      <c r="E225" s="804"/>
      <c r="F225" s="804"/>
      <c r="G225" s="804"/>
      <c r="H225" s="791"/>
      <c r="I225" s="805"/>
      <c r="J225" s="806"/>
      <c r="K225" s="806"/>
      <c r="L225" s="806"/>
      <c r="M225" s="806"/>
      <c r="N225" s="806"/>
      <c r="O225" s="806"/>
      <c r="P225" s="806"/>
      <c r="Q225" s="807"/>
    </row>
    <row r="226" spans="1:17" ht="80.099999999999994" customHeight="1">
      <c r="A226" s="835" t="s">
        <v>6671</v>
      </c>
      <c r="B226" s="836"/>
      <c r="C226" s="836"/>
      <c r="D226" s="836"/>
      <c r="E226" s="836"/>
      <c r="F226" s="836"/>
      <c r="G226" s="836"/>
      <c r="H226" s="836" t="s">
        <v>6672</v>
      </c>
      <c r="I226" s="836"/>
      <c r="J226" s="836"/>
      <c r="K226" s="836"/>
      <c r="L226" s="836"/>
      <c r="M226" s="836"/>
      <c r="N226" s="836"/>
      <c r="O226" s="836"/>
      <c r="P226" s="836"/>
      <c r="Q226" s="837"/>
    </row>
    <row r="227" spans="1:17">
      <c r="A227" s="790">
        <v>602</v>
      </c>
      <c r="B227" s="791"/>
      <c r="C227" s="790" t="s">
        <v>6673</v>
      </c>
      <c r="D227" s="804"/>
      <c r="E227" s="804"/>
      <c r="F227" s="804"/>
      <c r="G227" s="804"/>
      <c r="H227" s="791"/>
      <c r="I227" s="805"/>
      <c r="J227" s="806"/>
      <c r="K227" s="806"/>
      <c r="L227" s="806"/>
      <c r="M227" s="806"/>
      <c r="N227" s="806"/>
      <c r="O227" s="806"/>
      <c r="P227" s="806"/>
      <c r="Q227" s="807"/>
    </row>
    <row r="228" spans="1:17" ht="80.099999999999994" customHeight="1">
      <c r="A228" s="835" t="s">
        <v>6674</v>
      </c>
      <c r="B228" s="836"/>
      <c r="C228" s="836"/>
      <c r="D228" s="836"/>
      <c r="E228" s="836"/>
      <c r="F228" s="836"/>
      <c r="G228" s="836"/>
      <c r="H228" s="836" t="s">
        <v>6675</v>
      </c>
      <c r="I228" s="836"/>
      <c r="J228" s="836"/>
      <c r="K228" s="836"/>
      <c r="L228" s="836"/>
      <c r="M228" s="836"/>
      <c r="N228" s="836"/>
      <c r="O228" s="836"/>
      <c r="P228" s="836"/>
      <c r="Q228" s="837"/>
    </row>
    <row r="229" spans="1:17">
      <c r="A229" s="790">
        <v>603</v>
      </c>
      <c r="B229" s="791"/>
      <c r="C229" s="790" t="s">
        <v>6676</v>
      </c>
      <c r="D229" s="804"/>
      <c r="E229" s="804"/>
      <c r="F229" s="804"/>
      <c r="G229" s="804"/>
      <c r="H229" s="804"/>
      <c r="I229" s="804"/>
      <c r="J229" s="804"/>
      <c r="K229" s="791"/>
      <c r="L229" s="808"/>
      <c r="M229" s="843"/>
      <c r="N229" s="809"/>
      <c r="O229" s="805"/>
      <c r="P229" s="806"/>
      <c r="Q229" s="807"/>
    </row>
    <row r="230" spans="1:17" ht="80.099999999999994" customHeight="1">
      <c r="A230" s="835" t="s">
        <v>6677</v>
      </c>
      <c r="B230" s="836"/>
      <c r="C230" s="836"/>
      <c r="D230" s="836"/>
      <c r="E230" s="836"/>
      <c r="F230" s="836"/>
      <c r="G230" s="836"/>
      <c r="H230" s="836" t="s">
        <v>6678</v>
      </c>
      <c r="I230" s="836"/>
      <c r="J230" s="836"/>
      <c r="K230" s="836"/>
      <c r="L230" s="836"/>
      <c r="M230" s="836"/>
      <c r="N230" s="836"/>
      <c r="O230" s="836"/>
      <c r="P230" s="836"/>
      <c r="Q230" s="837"/>
    </row>
    <row r="231" spans="1:17">
      <c r="A231" s="790">
        <v>604</v>
      </c>
      <c r="B231" s="791"/>
      <c r="C231" s="790" t="s">
        <v>94</v>
      </c>
      <c r="D231" s="804"/>
      <c r="E231" s="804"/>
      <c r="F231" s="804"/>
      <c r="G231" s="804"/>
      <c r="H231" s="804"/>
      <c r="I231" s="804"/>
      <c r="J231" s="804"/>
      <c r="K231" s="791"/>
      <c r="L231" s="808"/>
      <c r="M231" s="843"/>
      <c r="N231" s="809"/>
      <c r="O231" s="805"/>
      <c r="P231" s="806"/>
      <c r="Q231" s="807"/>
    </row>
    <row r="232" spans="1:17" ht="80.099999999999994" customHeight="1">
      <c r="A232" s="835" t="s">
        <v>6679</v>
      </c>
      <c r="B232" s="836"/>
      <c r="C232" s="836"/>
      <c r="D232" s="836"/>
      <c r="E232" s="836"/>
      <c r="F232" s="836"/>
      <c r="G232" s="836"/>
      <c r="H232" s="836" t="s">
        <v>6680</v>
      </c>
      <c r="I232" s="836"/>
      <c r="J232" s="836"/>
      <c r="K232" s="836"/>
      <c r="L232" s="836"/>
      <c r="M232" s="836"/>
      <c r="N232" s="836"/>
      <c r="O232" s="836"/>
      <c r="P232" s="836"/>
      <c r="Q232" s="837"/>
    </row>
    <row r="233" spans="1:17">
      <c r="A233" s="790">
        <v>605</v>
      </c>
      <c r="B233" s="791"/>
      <c r="C233" s="790" t="s">
        <v>1522</v>
      </c>
      <c r="D233" s="804"/>
      <c r="E233" s="804"/>
      <c r="F233" s="804"/>
      <c r="G233" s="804"/>
      <c r="H233" s="791"/>
      <c r="I233" s="805"/>
      <c r="J233" s="806"/>
      <c r="K233" s="806"/>
      <c r="L233" s="806"/>
      <c r="M233" s="806"/>
      <c r="N233" s="806"/>
      <c r="O233" s="806"/>
      <c r="P233" s="806"/>
      <c r="Q233" s="807"/>
    </row>
    <row r="234" spans="1:17" ht="80.099999999999994" customHeight="1">
      <c r="A234" s="835" t="s">
        <v>6681</v>
      </c>
      <c r="B234" s="836"/>
      <c r="C234" s="836"/>
      <c r="D234" s="836"/>
      <c r="E234" s="836"/>
      <c r="F234" s="836"/>
      <c r="G234" s="836"/>
      <c r="H234" s="836" t="s">
        <v>6682</v>
      </c>
      <c r="I234" s="836"/>
      <c r="J234" s="836"/>
      <c r="K234" s="836"/>
      <c r="L234" s="836"/>
      <c r="M234" s="836"/>
      <c r="N234" s="836"/>
      <c r="O234" s="836"/>
      <c r="P234" s="836"/>
      <c r="Q234" s="837"/>
    </row>
    <row r="235" spans="1:17">
      <c r="A235" s="790">
        <v>606</v>
      </c>
      <c r="B235" s="791"/>
      <c r="C235" s="790" t="s">
        <v>95</v>
      </c>
      <c r="D235" s="804"/>
      <c r="E235" s="804"/>
      <c r="F235" s="804"/>
      <c r="G235" s="804"/>
      <c r="H235" s="791"/>
      <c r="I235" s="805"/>
      <c r="J235" s="806"/>
      <c r="K235" s="806"/>
      <c r="L235" s="806"/>
      <c r="M235" s="806"/>
      <c r="N235" s="806"/>
      <c r="O235" s="806"/>
      <c r="P235" s="806"/>
      <c r="Q235" s="807"/>
    </row>
    <row r="236" spans="1:17" ht="80.099999999999994" customHeight="1">
      <c r="A236" s="835" t="s">
        <v>6683</v>
      </c>
      <c r="B236" s="836"/>
      <c r="C236" s="836"/>
      <c r="D236" s="836"/>
      <c r="E236" s="836"/>
      <c r="F236" s="836"/>
      <c r="G236" s="836"/>
      <c r="H236" s="836" t="s">
        <v>6684</v>
      </c>
      <c r="I236" s="836"/>
      <c r="J236" s="836"/>
      <c r="K236" s="836"/>
      <c r="L236" s="836"/>
      <c r="M236" s="836"/>
      <c r="N236" s="836"/>
      <c r="O236" s="836"/>
      <c r="P236" s="836"/>
      <c r="Q236" s="837"/>
    </row>
    <row r="237" spans="1:17">
      <c r="A237" s="790">
        <v>607</v>
      </c>
      <c r="B237" s="791"/>
      <c r="C237" s="790" t="s">
        <v>96</v>
      </c>
      <c r="D237" s="804"/>
      <c r="E237" s="804"/>
      <c r="F237" s="804"/>
      <c r="G237" s="804"/>
      <c r="H237" s="804"/>
      <c r="I237" s="804"/>
      <c r="J237" s="804"/>
      <c r="K237" s="791"/>
      <c r="L237" s="808"/>
      <c r="M237" s="843"/>
      <c r="N237" s="809"/>
      <c r="O237" s="805"/>
      <c r="P237" s="806"/>
      <c r="Q237" s="807"/>
    </row>
    <row r="238" spans="1:17" ht="80.099999999999994" customHeight="1">
      <c r="A238" s="835" t="s">
        <v>6685</v>
      </c>
      <c r="B238" s="836"/>
      <c r="C238" s="836"/>
      <c r="D238" s="836"/>
      <c r="E238" s="836"/>
      <c r="F238" s="836"/>
      <c r="G238" s="836"/>
      <c r="H238" s="836" t="s">
        <v>6686</v>
      </c>
      <c r="I238" s="836"/>
      <c r="J238" s="836"/>
      <c r="K238" s="836"/>
      <c r="L238" s="836"/>
      <c r="M238" s="836"/>
      <c r="N238" s="836"/>
      <c r="O238" s="836"/>
      <c r="P238" s="836"/>
      <c r="Q238" s="837"/>
    </row>
    <row r="239" spans="1:17">
      <c r="A239" s="790">
        <v>608</v>
      </c>
      <c r="B239" s="791"/>
      <c r="C239" s="790" t="s">
        <v>1523</v>
      </c>
      <c r="D239" s="804"/>
      <c r="E239" s="804"/>
      <c r="F239" s="804"/>
      <c r="G239" s="804"/>
      <c r="H239" s="791"/>
      <c r="I239" s="805"/>
      <c r="J239" s="806"/>
      <c r="K239" s="806"/>
      <c r="L239" s="806"/>
      <c r="M239" s="806"/>
      <c r="N239" s="806"/>
      <c r="O239" s="806"/>
      <c r="P239" s="806"/>
      <c r="Q239" s="807"/>
    </row>
    <row r="240" spans="1:17" ht="80.099999999999994" customHeight="1">
      <c r="A240" s="835" t="s">
        <v>6687</v>
      </c>
      <c r="B240" s="836"/>
      <c r="C240" s="836"/>
      <c r="D240" s="836"/>
      <c r="E240" s="836"/>
      <c r="F240" s="836"/>
      <c r="G240" s="836"/>
      <c r="H240" s="836" t="s">
        <v>6688</v>
      </c>
      <c r="I240" s="836"/>
      <c r="J240" s="836"/>
      <c r="K240" s="836"/>
      <c r="L240" s="836"/>
      <c r="M240" s="836"/>
      <c r="N240" s="836"/>
      <c r="O240" s="836"/>
      <c r="P240" s="836"/>
      <c r="Q240" s="837"/>
    </row>
    <row r="241" spans="1:17">
      <c r="A241" s="790">
        <v>609</v>
      </c>
      <c r="B241" s="791"/>
      <c r="C241" s="790" t="s">
        <v>1524</v>
      </c>
      <c r="D241" s="804"/>
      <c r="E241" s="804"/>
      <c r="F241" s="804"/>
      <c r="G241" s="804"/>
      <c r="H241" s="791"/>
      <c r="I241" s="805"/>
      <c r="J241" s="806"/>
      <c r="K241" s="806"/>
      <c r="L241" s="806"/>
      <c r="M241" s="806"/>
      <c r="N241" s="806"/>
      <c r="O241" s="806"/>
      <c r="P241" s="806"/>
      <c r="Q241" s="807"/>
    </row>
    <row r="242" spans="1:17" ht="80.099999999999994" customHeight="1">
      <c r="A242" s="835" t="s">
        <v>6689</v>
      </c>
      <c r="B242" s="836"/>
      <c r="C242" s="836"/>
      <c r="D242" s="836"/>
      <c r="E242" s="836"/>
      <c r="F242" s="836"/>
      <c r="G242" s="836"/>
      <c r="H242" s="836" t="s">
        <v>6690</v>
      </c>
      <c r="I242" s="836"/>
      <c r="J242" s="836"/>
      <c r="K242" s="836"/>
      <c r="L242" s="836"/>
      <c r="M242" s="836"/>
      <c r="N242" s="836"/>
      <c r="O242" s="836"/>
      <c r="P242" s="836"/>
      <c r="Q242" s="837"/>
    </row>
    <row r="243" spans="1:17">
      <c r="A243" s="790">
        <v>610</v>
      </c>
      <c r="B243" s="804"/>
      <c r="C243" s="804"/>
      <c r="D243" s="804"/>
      <c r="E243" s="791"/>
      <c r="F243" s="790" t="s">
        <v>946</v>
      </c>
      <c r="G243" s="791"/>
      <c r="H243" s="805"/>
      <c r="I243" s="806"/>
      <c r="J243" s="806"/>
      <c r="K243" s="806"/>
      <c r="L243" s="806"/>
      <c r="M243" s="806"/>
      <c r="N243" s="806"/>
      <c r="O243" s="806"/>
      <c r="P243" s="806"/>
      <c r="Q243" s="807"/>
    </row>
    <row r="244" spans="1:17" s="734" customFormat="1" ht="80.099999999999994" customHeight="1">
      <c r="A244" s="784" t="s">
        <v>6691</v>
      </c>
      <c r="B244" s="785"/>
      <c r="C244" s="785"/>
      <c r="D244" s="785"/>
      <c r="E244" s="785"/>
      <c r="F244" s="785"/>
      <c r="G244" s="786"/>
      <c r="H244" s="784" t="s">
        <v>6692</v>
      </c>
      <c r="I244" s="785"/>
      <c r="J244" s="785"/>
      <c r="K244" s="785"/>
      <c r="L244" s="785"/>
      <c r="M244" s="785"/>
      <c r="N244" s="785"/>
      <c r="O244" s="785"/>
      <c r="P244" s="785"/>
      <c r="Q244" s="786"/>
    </row>
    <row r="245" spans="1:17">
      <c r="A245" s="790">
        <v>614</v>
      </c>
      <c r="B245" s="804"/>
      <c r="C245" s="804"/>
      <c r="D245" s="804"/>
      <c r="E245" s="791"/>
      <c r="F245" s="790" t="s">
        <v>99</v>
      </c>
      <c r="G245" s="804"/>
      <c r="H245" s="804"/>
      <c r="I245" s="804"/>
      <c r="J245" s="791"/>
      <c r="K245" s="808"/>
      <c r="L245" s="809"/>
      <c r="M245" s="805"/>
      <c r="N245" s="806"/>
      <c r="O245" s="806"/>
      <c r="P245" s="806"/>
      <c r="Q245" s="807"/>
    </row>
    <row r="246" spans="1:17" s="734" customFormat="1" ht="80.099999999999994" customHeight="1">
      <c r="A246" s="784" t="s">
        <v>6693</v>
      </c>
      <c r="B246" s="785"/>
      <c r="C246" s="785"/>
      <c r="D246" s="785"/>
      <c r="E246" s="785"/>
      <c r="F246" s="785"/>
      <c r="G246" s="786"/>
      <c r="H246" s="784" t="s">
        <v>6694</v>
      </c>
      <c r="I246" s="785"/>
      <c r="J246" s="785"/>
      <c r="K246" s="785"/>
      <c r="L246" s="785"/>
      <c r="M246" s="785"/>
      <c r="N246" s="785"/>
      <c r="O246" s="785"/>
      <c r="P246" s="785"/>
      <c r="Q246" s="786"/>
    </row>
    <row r="247" spans="1:17">
      <c r="A247" s="790">
        <v>615</v>
      </c>
      <c r="B247" s="804"/>
      <c r="C247" s="804"/>
      <c r="D247" s="804"/>
      <c r="E247" s="791"/>
      <c r="F247" s="790" t="s">
        <v>100</v>
      </c>
      <c r="G247" s="791"/>
      <c r="H247" s="805"/>
      <c r="I247" s="806"/>
      <c r="J247" s="806"/>
      <c r="K247" s="806"/>
      <c r="L247" s="806"/>
      <c r="M247" s="806"/>
      <c r="N247" s="806"/>
      <c r="O247" s="806"/>
      <c r="P247" s="806"/>
      <c r="Q247" s="807"/>
    </row>
    <row r="248" spans="1:17" s="734" customFormat="1" ht="80.099999999999994" customHeight="1">
      <c r="A248" s="784" t="s">
        <v>6695</v>
      </c>
      <c r="B248" s="785"/>
      <c r="C248" s="785"/>
      <c r="D248" s="785"/>
      <c r="E248" s="785"/>
      <c r="F248" s="785"/>
      <c r="G248" s="786"/>
      <c r="H248" s="784" t="s">
        <v>6696</v>
      </c>
      <c r="I248" s="785"/>
      <c r="J248" s="785"/>
      <c r="K248" s="785"/>
      <c r="L248" s="785"/>
      <c r="M248" s="785"/>
      <c r="N248" s="785"/>
      <c r="O248" s="785"/>
      <c r="P248" s="785"/>
      <c r="Q248" s="786"/>
    </row>
    <row r="249" spans="1:17">
      <c r="A249" s="790">
        <v>616</v>
      </c>
      <c r="B249" s="804"/>
      <c r="C249" s="804"/>
      <c r="D249" s="804"/>
      <c r="E249" s="791"/>
      <c r="F249" s="790" t="s">
        <v>101</v>
      </c>
      <c r="G249" s="804"/>
      <c r="H249" s="804"/>
      <c r="I249" s="804"/>
      <c r="J249" s="791"/>
      <c r="K249" s="808"/>
      <c r="L249" s="809"/>
      <c r="M249" s="805"/>
      <c r="N249" s="806"/>
      <c r="O249" s="806"/>
      <c r="P249" s="806"/>
      <c r="Q249" s="807"/>
    </row>
    <row r="250" spans="1:17" s="734" customFormat="1" ht="80.099999999999994" customHeight="1">
      <c r="A250" s="784" t="s">
        <v>6697</v>
      </c>
      <c r="B250" s="785"/>
      <c r="C250" s="785"/>
      <c r="D250" s="785"/>
      <c r="E250" s="785"/>
      <c r="F250" s="785"/>
      <c r="G250" s="786"/>
      <c r="H250" s="784" t="s">
        <v>6698</v>
      </c>
      <c r="I250" s="785"/>
      <c r="J250" s="785"/>
      <c r="K250" s="785"/>
      <c r="L250" s="785"/>
      <c r="M250" s="785"/>
      <c r="N250" s="785"/>
      <c r="O250" s="785"/>
      <c r="P250" s="785"/>
      <c r="Q250" s="786"/>
    </row>
    <row r="251" spans="1:17">
      <c r="A251" s="790">
        <v>617</v>
      </c>
      <c r="B251" s="804"/>
      <c r="C251" s="804"/>
      <c r="D251" s="804"/>
      <c r="E251" s="791"/>
      <c r="F251" s="790" t="s">
        <v>102</v>
      </c>
      <c r="G251" s="791"/>
      <c r="H251" s="805"/>
      <c r="I251" s="806"/>
      <c r="J251" s="806"/>
      <c r="K251" s="806"/>
      <c r="L251" s="806"/>
      <c r="M251" s="806"/>
      <c r="N251" s="806"/>
      <c r="O251" s="806"/>
      <c r="P251" s="806"/>
      <c r="Q251" s="807"/>
    </row>
    <row r="252" spans="1:17" s="734" customFormat="1" ht="80.099999999999994" customHeight="1">
      <c r="A252" s="784" t="s">
        <v>6689</v>
      </c>
      <c r="B252" s="785"/>
      <c r="C252" s="785"/>
      <c r="D252" s="785"/>
      <c r="E252" s="785"/>
      <c r="F252" s="785"/>
      <c r="G252" s="786"/>
      <c r="H252" s="784" t="s">
        <v>6699</v>
      </c>
      <c r="I252" s="785"/>
      <c r="J252" s="785"/>
      <c r="K252" s="785"/>
      <c r="L252" s="785"/>
      <c r="M252" s="785"/>
      <c r="N252" s="785"/>
      <c r="O252" s="785"/>
      <c r="P252" s="785"/>
      <c r="Q252" s="786"/>
    </row>
    <row r="253" spans="1:17">
      <c r="A253" s="790">
        <v>618</v>
      </c>
      <c r="B253" s="804"/>
      <c r="C253" s="804"/>
      <c r="D253" s="804"/>
      <c r="E253" s="791"/>
      <c r="F253" s="790" t="s">
        <v>103</v>
      </c>
      <c r="G253" s="791"/>
      <c r="H253" s="805"/>
      <c r="I253" s="806"/>
      <c r="J253" s="806"/>
      <c r="K253" s="806"/>
      <c r="L253" s="806"/>
      <c r="M253" s="806"/>
      <c r="N253" s="806"/>
      <c r="O253" s="806"/>
      <c r="P253" s="806"/>
      <c r="Q253" s="807"/>
    </row>
    <row r="254" spans="1:17" s="734" customFormat="1" ht="38.25" customHeight="1">
      <c r="A254" s="784" t="s">
        <v>6700</v>
      </c>
      <c r="B254" s="785"/>
      <c r="C254" s="785"/>
      <c r="D254" s="785"/>
      <c r="E254" s="785"/>
      <c r="F254" s="785"/>
      <c r="G254" s="786"/>
      <c r="H254" s="784" t="s">
        <v>6701</v>
      </c>
      <c r="I254" s="785"/>
      <c r="J254" s="785"/>
      <c r="K254" s="785"/>
      <c r="L254" s="785"/>
      <c r="M254" s="785"/>
      <c r="N254" s="785"/>
      <c r="O254" s="785"/>
      <c r="P254" s="785"/>
      <c r="Q254" s="786"/>
    </row>
    <row r="255" spans="1:17">
      <c r="A255" s="790">
        <v>619</v>
      </c>
      <c r="B255" s="804"/>
      <c r="C255" s="804"/>
      <c r="D255" s="804"/>
      <c r="E255" s="791"/>
      <c r="F255" s="790" t="s">
        <v>104</v>
      </c>
      <c r="G255" s="791"/>
      <c r="H255" s="805"/>
      <c r="I255" s="806"/>
      <c r="J255" s="806"/>
      <c r="K255" s="806"/>
      <c r="L255" s="806"/>
      <c r="M255" s="806"/>
      <c r="N255" s="806"/>
      <c r="O255" s="806"/>
      <c r="P255" s="806"/>
      <c r="Q255" s="807"/>
    </row>
    <row r="256" spans="1:17" s="734" customFormat="1" ht="38.25" customHeight="1">
      <c r="A256" s="784" t="s">
        <v>6702</v>
      </c>
      <c r="B256" s="785"/>
      <c r="C256" s="785"/>
      <c r="D256" s="785"/>
      <c r="E256" s="785"/>
      <c r="F256" s="785"/>
      <c r="G256" s="786"/>
      <c r="H256" s="784" t="s">
        <v>6703</v>
      </c>
      <c r="I256" s="785"/>
      <c r="J256" s="785"/>
      <c r="K256" s="785"/>
      <c r="L256" s="785"/>
      <c r="M256" s="785"/>
      <c r="N256" s="785"/>
      <c r="O256" s="785"/>
      <c r="P256" s="785"/>
      <c r="Q256" s="786"/>
    </row>
    <row r="257" spans="1:17">
      <c r="A257" s="790">
        <v>620</v>
      </c>
      <c r="B257" s="804"/>
      <c r="C257" s="804"/>
      <c r="D257" s="804"/>
      <c r="E257" s="791"/>
      <c r="F257" s="790" t="s">
        <v>105</v>
      </c>
      <c r="G257" s="791"/>
      <c r="H257" s="805"/>
      <c r="I257" s="806"/>
      <c r="J257" s="806"/>
      <c r="K257" s="806"/>
      <c r="L257" s="806"/>
      <c r="M257" s="806"/>
      <c r="N257" s="806"/>
      <c r="O257" s="806"/>
      <c r="P257" s="806"/>
      <c r="Q257" s="807"/>
    </row>
    <row r="258" spans="1:17" ht="38.25" customHeight="1">
      <c r="A258" s="816" t="s">
        <v>6704</v>
      </c>
      <c r="B258" s="817"/>
      <c r="C258" s="817"/>
      <c r="D258" s="817"/>
      <c r="E258" s="817"/>
      <c r="F258" s="817"/>
      <c r="G258" s="818"/>
      <c r="H258" s="825" t="s">
        <v>6705</v>
      </c>
      <c r="I258" s="826"/>
      <c r="J258" s="826"/>
      <c r="K258" s="826"/>
      <c r="L258" s="826"/>
      <c r="M258" s="826"/>
      <c r="N258" s="826"/>
      <c r="O258" s="826"/>
      <c r="P258" s="826"/>
      <c r="Q258" s="827"/>
    </row>
    <row r="259" spans="1:17">
      <c r="A259" s="819"/>
      <c r="B259" s="820"/>
      <c r="C259" s="820"/>
      <c r="D259" s="820"/>
      <c r="E259" s="820"/>
      <c r="F259" s="820"/>
      <c r="G259" s="821"/>
      <c r="H259" s="828" t="s">
        <v>6706</v>
      </c>
      <c r="I259" s="829"/>
      <c r="J259" s="829"/>
      <c r="K259" s="829"/>
      <c r="L259" s="829"/>
      <c r="M259" s="829"/>
      <c r="N259" s="829"/>
      <c r="O259" s="829"/>
      <c r="P259" s="829"/>
      <c r="Q259" s="830"/>
    </row>
    <row r="260" spans="1:17">
      <c r="A260" s="819"/>
      <c r="B260" s="820"/>
      <c r="C260" s="820"/>
      <c r="D260" s="820"/>
      <c r="E260" s="820"/>
      <c r="F260" s="820"/>
      <c r="G260" s="821"/>
      <c r="H260" s="844"/>
      <c r="I260" s="845"/>
      <c r="J260" s="845"/>
      <c r="K260" s="845"/>
      <c r="L260" s="845"/>
      <c r="M260" s="845"/>
      <c r="N260" s="845"/>
      <c r="O260" s="845"/>
      <c r="P260" s="845"/>
      <c r="Q260" s="846"/>
    </row>
    <row r="261" spans="1:17">
      <c r="A261" s="822"/>
      <c r="B261" s="823"/>
      <c r="C261" s="823"/>
      <c r="D261" s="823"/>
      <c r="E261" s="823"/>
      <c r="F261" s="823"/>
      <c r="G261" s="824"/>
      <c r="H261" s="831" t="s">
        <v>6707</v>
      </c>
      <c r="I261" s="832"/>
      <c r="J261" s="832"/>
      <c r="K261" s="832"/>
      <c r="L261" s="832"/>
      <c r="M261" s="832"/>
      <c r="N261" s="832"/>
      <c r="O261" s="832"/>
      <c r="P261" s="832"/>
      <c r="Q261" s="833"/>
    </row>
    <row r="262" spans="1:17">
      <c r="A262" s="790">
        <v>621</v>
      </c>
      <c r="B262" s="804"/>
      <c r="C262" s="804"/>
      <c r="D262" s="804"/>
      <c r="E262" s="791"/>
      <c r="F262" s="790" t="s">
        <v>1525</v>
      </c>
      <c r="G262" s="791"/>
      <c r="H262" s="805"/>
      <c r="I262" s="806"/>
      <c r="J262" s="806"/>
      <c r="K262" s="806"/>
      <c r="L262" s="806"/>
      <c r="M262" s="806"/>
      <c r="N262" s="806"/>
      <c r="O262" s="806"/>
      <c r="P262" s="806"/>
      <c r="Q262" s="807"/>
    </row>
    <row r="263" spans="1:17" ht="36" customHeight="1">
      <c r="A263" s="816" t="s">
        <v>6708</v>
      </c>
      <c r="B263" s="817"/>
      <c r="C263" s="817"/>
      <c r="D263" s="817"/>
      <c r="E263" s="817"/>
      <c r="F263" s="817"/>
      <c r="G263" s="818"/>
      <c r="H263" s="847" t="s">
        <v>6709</v>
      </c>
      <c r="I263" s="848"/>
      <c r="J263" s="848"/>
      <c r="K263" s="848"/>
      <c r="L263" s="848"/>
      <c r="M263" s="848"/>
      <c r="N263" s="848"/>
      <c r="O263" s="848"/>
      <c r="P263" s="848"/>
      <c r="Q263" s="849"/>
    </row>
    <row r="264" spans="1:17" ht="30" customHeight="1">
      <c r="A264" s="822"/>
      <c r="B264" s="823"/>
      <c r="C264" s="823"/>
      <c r="D264" s="823"/>
      <c r="E264" s="823"/>
      <c r="F264" s="823"/>
      <c r="G264" s="824"/>
      <c r="H264" s="853"/>
      <c r="I264" s="854"/>
      <c r="J264" s="854"/>
      <c r="K264" s="854"/>
      <c r="L264" s="854"/>
      <c r="M264" s="854"/>
      <c r="N264" s="854"/>
      <c r="O264" s="854"/>
      <c r="P264" s="854"/>
      <c r="Q264" s="855"/>
    </row>
    <row r="265" spans="1:17">
      <c r="A265" s="790">
        <v>622</v>
      </c>
      <c r="B265" s="804"/>
      <c r="C265" s="804"/>
      <c r="D265" s="804"/>
      <c r="E265" s="791"/>
      <c r="F265" s="790" t="s">
        <v>1910</v>
      </c>
      <c r="G265" s="791"/>
      <c r="H265" s="805"/>
      <c r="I265" s="806"/>
      <c r="J265" s="806"/>
      <c r="K265" s="806"/>
      <c r="L265" s="806"/>
      <c r="M265" s="806"/>
      <c r="N265" s="806"/>
      <c r="O265" s="806"/>
      <c r="P265" s="806"/>
      <c r="Q265" s="807"/>
    </row>
    <row r="266" spans="1:17" ht="15" customHeight="1">
      <c r="A266" s="847" t="s">
        <v>6710</v>
      </c>
      <c r="B266" s="848"/>
      <c r="C266" s="848"/>
      <c r="D266" s="848"/>
      <c r="E266" s="848"/>
      <c r="F266" s="848"/>
      <c r="G266" s="849"/>
      <c r="H266" s="816" t="s">
        <v>6711</v>
      </c>
      <c r="I266" s="817"/>
      <c r="J266" s="817"/>
      <c r="K266" s="817"/>
      <c r="L266" s="817"/>
      <c r="M266" s="817"/>
      <c r="N266" s="817"/>
      <c r="O266" s="817"/>
      <c r="P266" s="817"/>
      <c r="Q266" s="818"/>
    </row>
    <row r="267" spans="1:17" ht="25.5" customHeight="1">
      <c r="A267" s="850"/>
      <c r="B267" s="851"/>
      <c r="C267" s="851"/>
      <c r="D267" s="851"/>
      <c r="E267" s="851"/>
      <c r="F267" s="851"/>
      <c r="G267" s="852"/>
      <c r="H267" s="819"/>
      <c r="I267" s="820"/>
      <c r="J267" s="820"/>
      <c r="K267" s="820"/>
      <c r="L267" s="820"/>
      <c r="M267" s="820"/>
      <c r="N267" s="820"/>
      <c r="O267" s="820"/>
      <c r="P267" s="820"/>
      <c r="Q267" s="821"/>
    </row>
    <row r="268" spans="1:17" ht="25.5" customHeight="1">
      <c r="A268" s="850"/>
      <c r="B268" s="851"/>
      <c r="C268" s="851"/>
      <c r="D268" s="851"/>
      <c r="E268" s="851"/>
      <c r="F268" s="851"/>
      <c r="G268" s="852"/>
      <c r="H268" s="819"/>
      <c r="I268" s="820"/>
      <c r="J268" s="820"/>
      <c r="K268" s="820"/>
      <c r="L268" s="820"/>
      <c r="M268" s="820"/>
      <c r="N268" s="820"/>
      <c r="O268" s="820"/>
      <c r="P268" s="820"/>
      <c r="Q268" s="821"/>
    </row>
    <row r="269" spans="1:17">
      <c r="A269" s="853"/>
      <c r="B269" s="854"/>
      <c r="C269" s="854"/>
      <c r="D269" s="854"/>
      <c r="E269" s="854"/>
      <c r="F269" s="854"/>
      <c r="G269" s="855"/>
      <c r="H269" s="822"/>
      <c r="I269" s="823"/>
      <c r="J269" s="823"/>
      <c r="K269" s="823"/>
      <c r="L269" s="823"/>
      <c r="M269" s="823"/>
      <c r="N269" s="823"/>
      <c r="O269" s="823"/>
      <c r="P269" s="823"/>
      <c r="Q269" s="824"/>
    </row>
    <row r="270" spans="1:17">
      <c r="A270" s="790">
        <v>701</v>
      </c>
      <c r="B270" s="804"/>
      <c r="C270" s="804"/>
      <c r="D270" s="804"/>
      <c r="E270" s="791"/>
      <c r="F270" s="790" t="s">
        <v>106</v>
      </c>
      <c r="G270" s="791"/>
      <c r="H270" s="805"/>
      <c r="I270" s="806"/>
      <c r="J270" s="806"/>
      <c r="K270" s="806"/>
      <c r="L270" s="806"/>
      <c r="M270" s="806"/>
      <c r="N270" s="806"/>
      <c r="O270" s="806"/>
      <c r="P270" s="806"/>
      <c r="Q270" s="807"/>
    </row>
    <row r="271" spans="1:17" s="740" customFormat="1" ht="80.099999999999994" customHeight="1">
      <c r="A271" s="835" t="s">
        <v>6712</v>
      </c>
      <c r="B271" s="836"/>
      <c r="C271" s="836"/>
      <c r="D271" s="836"/>
      <c r="E271" s="836"/>
      <c r="F271" s="836"/>
      <c r="G271" s="837"/>
      <c r="H271" s="835" t="s">
        <v>6713</v>
      </c>
      <c r="I271" s="836"/>
      <c r="J271" s="836"/>
      <c r="K271" s="836"/>
      <c r="L271" s="836"/>
      <c r="M271" s="836"/>
      <c r="N271" s="836"/>
      <c r="O271" s="836"/>
      <c r="P271" s="836"/>
      <c r="Q271" s="837"/>
    </row>
    <row r="272" spans="1:17">
      <c r="A272" s="790">
        <v>702</v>
      </c>
      <c r="B272" s="804"/>
      <c r="C272" s="804"/>
      <c r="D272" s="804"/>
      <c r="E272" s="791"/>
      <c r="F272" s="790" t="s">
        <v>107</v>
      </c>
      <c r="G272" s="791"/>
      <c r="H272" s="805"/>
      <c r="I272" s="806"/>
      <c r="J272" s="806"/>
      <c r="K272" s="806"/>
      <c r="L272" s="806"/>
      <c r="M272" s="806"/>
      <c r="N272" s="806"/>
      <c r="O272" s="806"/>
      <c r="P272" s="806"/>
      <c r="Q272" s="807"/>
    </row>
    <row r="273" spans="1:17" s="740" customFormat="1" ht="80.099999999999994" customHeight="1">
      <c r="A273" s="835" t="s">
        <v>6714</v>
      </c>
      <c r="B273" s="836"/>
      <c r="C273" s="836"/>
      <c r="D273" s="836"/>
      <c r="E273" s="836"/>
      <c r="F273" s="836"/>
      <c r="G273" s="837"/>
      <c r="H273" s="835" t="s">
        <v>6715</v>
      </c>
      <c r="I273" s="836"/>
      <c r="J273" s="836"/>
      <c r="K273" s="836"/>
      <c r="L273" s="836"/>
      <c r="M273" s="836"/>
      <c r="N273" s="836"/>
      <c r="O273" s="836"/>
      <c r="P273" s="836"/>
      <c r="Q273" s="837"/>
    </row>
    <row r="274" spans="1:17">
      <c r="A274" s="790">
        <v>703</v>
      </c>
      <c r="B274" s="804"/>
      <c r="C274" s="804"/>
      <c r="D274" s="804"/>
      <c r="E274" s="791"/>
      <c r="F274" s="790" t="s">
        <v>108</v>
      </c>
      <c r="G274" s="804"/>
      <c r="H274" s="804"/>
      <c r="I274" s="804"/>
      <c r="J274" s="791"/>
      <c r="K274" s="808"/>
      <c r="L274" s="809"/>
      <c r="M274" s="805"/>
      <c r="N274" s="806"/>
      <c r="O274" s="806"/>
      <c r="P274" s="806"/>
      <c r="Q274" s="807"/>
    </row>
    <row r="275" spans="1:17" s="740" customFormat="1" ht="80.099999999999994" customHeight="1">
      <c r="A275" s="835" t="s">
        <v>6716</v>
      </c>
      <c r="B275" s="836"/>
      <c r="C275" s="836"/>
      <c r="D275" s="836"/>
      <c r="E275" s="836"/>
      <c r="F275" s="836"/>
      <c r="G275" s="837"/>
      <c r="H275" s="835" t="s">
        <v>6717</v>
      </c>
      <c r="I275" s="836"/>
      <c r="J275" s="836"/>
      <c r="K275" s="836"/>
      <c r="L275" s="836"/>
      <c r="M275" s="836"/>
      <c r="N275" s="836"/>
      <c r="O275" s="836"/>
      <c r="P275" s="836"/>
      <c r="Q275" s="837"/>
    </row>
    <row r="276" spans="1:17">
      <c r="A276" s="790">
        <v>704</v>
      </c>
      <c r="B276" s="804"/>
      <c r="C276" s="804"/>
      <c r="D276" s="804"/>
      <c r="E276" s="791"/>
      <c r="F276" s="790" t="s">
        <v>109</v>
      </c>
      <c r="G276" s="791"/>
      <c r="H276" s="805"/>
      <c r="I276" s="806"/>
      <c r="J276" s="806"/>
      <c r="K276" s="806"/>
      <c r="L276" s="806"/>
      <c r="M276" s="806"/>
      <c r="N276" s="806"/>
      <c r="O276" s="806"/>
      <c r="P276" s="806"/>
      <c r="Q276" s="807"/>
    </row>
    <row r="277" spans="1:17" s="740" customFormat="1" ht="80.099999999999994" customHeight="1">
      <c r="A277" s="835" t="s">
        <v>6718</v>
      </c>
      <c r="B277" s="836"/>
      <c r="C277" s="836"/>
      <c r="D277" s="836"/>
      <c r="E277" s="836"/>
      <c r="F277" s="836"/>
      <c r="G277" s="837"/>
      <c r="H277" s="835" t="s">
        <v>6719</v>
      </c>
      <c r="I277" s="836"/>
      <c r="J277" s="836"/>
      <c r="K277" s="836"/>
      <c r="L277" s="836"/>
      <c r="M277" s="836"/>
      <c r="N277" s="836"/>
      <c r="O277" s="836"/>
      <c r="P277" s="836"/>
      <c r="Q277" s="837"/>
    </row>
    <row r="278" spans="1:17">
      <c r="A278" s="790">
        <v>705</v>
      </c>
      <c r="B278" s="804"/>
      <c r="C278" s="804"/>
      <c r="D278" s="804"/>
      <c r="E278" s="791"/>
      <c r="F278" s="790" t="s">
        <v>110</v>
      </c>
      <c r="G278" s="791"/>
      <c r="H278" s="805"/>
      <c r="I278" s="806"/>
      <c r="J278" s="806"/>
      <c r="K278" s="806"/>
      <c r="L278" s="806"/>
      <c r="M278" s="806"/>
      <c r="N278" s="806"/>
      <c r="O278" s="806"/>
      <c r="P278" s="806"/>
      <c r="Q278" s="807"/>
    </row>
    <row r="279" spans="1:17" s="740" customFormat="1" ht="80.099999999999994" customHeight="1">
      <c r="A279" s="835" t="s">
        <v>6720</v>
      </c>
      <c r="B279" s="836"/>
      <c r="C279" s="836"/>
      <c r="D279" s="836"/>
      <c r="E279" s="836"/>
      <c r="F279" s="836"/>
      <c r="G279" s="837"/>
      <c r="H279" s="835" t="s">
        <v>6721</v>
      </c>
      <c r="I279" s="836"/>
      <c r="J279" s="836"/>
      <c r="K279" s="836"/>
      <c r="L279" s="836"/>
      <c r="M279" s="836"/>
      <c r="N279" s="836"/>
      <c r="O279" s="836"/>
      <c r="P279" s="836"/>
      <c r="Q279" s="837"/>
    </row>
    <row r="280" spans="1:17">
      <c r="A280" s="790">
        <v>706</v>
      </c>
      <c r="B280" s="804"/>
      <c r="C280" s="804"/>
      <c r="D280" s="804"/>
      <c r="E280" s="791"/>
      <c r="F280" s="790" t="s">
        <v>111</v>
      </c>
      <c r="G280" s="791"/>
      <c r="H280" s="805"/>
      <c r="I280" s="806"/>
      <c r="J280" s="806"/>
      <c r="K280" s="806"/>
      <c r="L280" s="806"/>
      <c r="M280" s="806"/>
      <c r="N280" s="806"/>
      <c r="O280" s="806"/>
      <c r="P280" s="806"/>
      <c r="Q280" s="807"/>
    </row>
    <row r="281" spans="1:17" s="740" customFormat="1" ht="80.099999999999994" customHeight="1">
      <c r="A281" s="835" t="s">
        <v>6722</v>
      </c>
      <c r="B281" s="836"/>
      <c r="C281" s="836"/>
      <c r="D281" s="836"/>
      <c r="E281" s="836"/>
      <c r="F281" s="836"/>
      <c r="G281" s="837"/>
      <c r="H281" s="835" t="s">
        <v>6723</v>
      </c>
      <c r="I281" s="836"/>
      <c r="J281" s="836"/>
      <c r="K281" s="836"/>
      <c r="L281" s="836"/>
      <c r="M281" s="836"/>
      <c r="N281" s="836"/>
      <c r="O281" s="836"/>
      <c r="P281" s="836"/>
      <c r="Q281" s="837"/>
    </row>
    <row r="282" spans="1:17">
      <c r="A282" s="790">
        <v>707</v>
      </c>
      <c r="B282" s="804"/>
      <c r="C282" s="804"/>
      <c r="D282" s="804"/>
      <c r="E282" s="791"/>
      <c r="F282" s="790" t="s">
        <v>112</v>
      </c>
      <c r="G282" s="791"/>
      <c r="H282" s="805"/>
      <c r="I282" s="806"/>
      <c r="J282" s="806"/>
      <c r="K282" s="806"/>
      <c r="L282" s="806"/>
      <c r="M282" s="806"/>
      <c r="N282" s="806"/>
      <c r="O282" s="806"/>
      <c r="P282" s="806"/>
      <c r="Q282" s="807"/>
    </row>
    <row r="283" spans="1:17" s="740" customFormat="1" ht="80.099999999999994" customHeight="1">
      <c r="A283" s="835" t="s">
        <v>6724</v>
      </c>
      <c r="B283" s="836"/>
      <c r="C283" s="836"/>
      <c r="D283" s="836"/>
      <c r="E283" s="836"/>
      <c r="F283" s="836"/>
      <c r="G283" s="837"/>
      <c r="H283" s="835" t="s">
        <v>6725</v>
      </c>
      <c r="I283" s="836"/>
      <c r="J283" s="836"/>
      <c r="K283" s="836"/>
      <c r="L283" s="836"/>
      <c r="M283" s="836"/>
      <c r="N283" s="836"/>
      <c r="O283" s="836"/>
      <c r="P283" s="836"/>
      <c r="Q283" s="837"/>
    </row>
    <row r="284" spans="1:17">
      <c r="A284" s="790">
        <v>708</v>
      </c>
      <c r="B284" s="804"/>
      <c r="C284" s="804"/>
      <c r="D284" s="804"/>
      <c r="E284" s="791"/>
      <c r="F284" s="790" t="s">
        <v>113</v>
      </c>
      <c r="G284" s="791"/>
      <c r="H284" s="805"/>
      <c r="I284" s="806"/>
      <c r="J284" s="806"/>
      <c r="K284" s="806"/>
      <c r="L284" s="806"/>
      <c r="M284" s="806"/>
      <c r="N284" s="806"/>
      <c r="O284" s="806"/>
      <c r="P284" s="806"/>
      <c r="Q284" s="807"/>
    </row>
    <row r="285" spans="1:17" s="740" customFormat="1" ht="80.099999999999994" customHeight="1">
      <c r="A285" s="835" t="s">
        <v>6726</v>
      </c>
      <c r="B285" s="836"/>
      <c r="C285" s="836"/>
      <c r="D285" s="836"/>
      <c r="E285" s="836"/>
      <c r="F285" s="836"/>
      <c r="G285" s="837"/>
      <c r="H285" s="835" t="s">
        <v>6727</v>
      </c>
      <c r="I285" s="836"/>
      <c r="J285" s="836"/>
      <c r="K285" s="836"/>
      <c r="L285" s="836"/>
      <c r="M285" s="836"/>
      <c r="N285" s="836"/>
      <c r="O285" s="836"/>
      <c r="P285" s="836"/>
      <c r="Q285" s="837"/>
    </row>
    <row r="286" spans="1:17">
      <c r="A286" s="790">
        <v>709</v>
      </c>
      <c r="B286" s="804"/>
      <c r="C286" s="804"/>
      <c r="D286" s="804"/>
      <c r="E286" s="791"/>
      <c r="F286" s="790" t="s">
        <v>114</v>
      </c>
      <c r="G286" s="791"/>
      <c r="H286" s="805"/>
      <c r="I286" s="806"/>
      <c r="J286" s="806"/>
      <c r="K286" s="806"/>
      <c r="L286" s="806"/>
      <c r="M286" s="806"/>
      <c r="N286" s="806"/>
      <c r="O286" s="806"/>
      <c r="P286" s="806"/>
      <c r="Q286" s="807"/>
    </row>
    <row r="287" spans="1:17" s="740" customFormat="1" ht="80.099999999999994" customHeight="1">
      <c r="A287" s="835" t="s">
        <v>6728</v>
      </c>
      <c r="B287" s="836"/>
      <c r="C287" s="836"/>
      <c r="D287" s="836"/>
      <c r="E287" s="836"/>
      <c r="F287" s="836"/>
      <c r="G287" s="837"/>
      <c r="H287" s="835" t="s">
        <v>6729</v>
      </c>
      <c r="I287" s="836"/>
      <c r="J287" s="836"/>
      <c r="K287" s="836"/>
      <c r="L287" s="836"/>
      <c r="M287" s="836"/>
      <c r="N287" s="836"/>
      <c r="O287" s="836"/>
      <c r="P287" s="836"/>
      <c r="Q287" s="837"/>
    </row>
    <row r="288" spans="1:17">
      <c r="A288" s="790">
        <v>710</v>
      </c>
      <c r="B288" s="804"/>
      <c r="C288" s="804"/>
      <c r="D288" s="804"/>
      <c r="E288" s="791"/>
      <c r="F288" s="790" t="s">
        <v>115</v>
      </c>
      <c r="G288" s="791"/>
      <c r="H288" s="805"/>
      <c r="I288" s="806"/>
      <c r="J288" s="806"/>
      <c r="K288" s="806"/>
      <c r="L288" s="806"/>
      <c r="M288" s="806"/>
      <c r="N288" s="806"/>
      <c r="O288" s="806"/>
      <c r="P288" s="806"/>
      <c r="Q288" s="807"/>
    </row>
    <row r="289" spans="1:17" s="740" customFormat="1" ht="80.099999999999994" customHeight="1">
      <c r="A289" s="835" t="s">
        <v>6730</v>
      </c>
      <c r="B289" s="836"/>
      <c r="C289" s="836"/>
      <c r="D289" s="836"/>
      <c r="E289" s="836"/>
      <c r="F289" s="836"/>
      <c r="G289" s="837"/>
      <c r="H289" s="835" t="s">
        <v>6731</v>
      </c>
      <c r="I289" s="836"/>
      <c r="J289" s="836"/>
      <c r="K289" s="836"/>
      <c r="L289" s="836"/>
      <c r="M289" s="836"/>
      <c r="N289" s="836"/>
      <c r="O289" s="836"/>
      <c r="P289" s="836"/>
      <c r="Q289" s="837"/>
    </row>
    <row r="290" spans="1:17">
      <c r="A290" s="790">
        <v>711</v>
      </c>
      <c r="B290" s="804"/>
      <c r="C290" s="804"/>
      <c r="D290" s="804"/>
      <c r="E290" s="791"/>
      <c r="F290" s="790" t="s">
        <v>116</v>
      </c>
      <c r="G290" s="791"/>
      <c r="H290" s="805"/>
      <c r="I290" s="806"/>
      <c r="J290" s="806"/>
      <c r="K290" s="806"/>
      <c r="L290" s="806"/>
      <c r="M290" s="806"/>
      <c r="N290" s="806"/>
      <c r="O290" s="806"/>
      <c r="P290" s="806"/>
      <c r="Q290" s="807"/>
    </row>
    <row r="291" spans="1:17" s="740" customFormat="1" ht="80.099999999999994" customHeight="1">
      <c r="A291" s="835" t="s">
        <v>6732</v>
      </c>
      <c r="B291" s="836"/>
      <c r="C291" s="836"/>
      <c r="D291" s="836"/>
      <c r="E291" s="836"/>
      <c r="F291" s="836"/>
      <c r="G291" s="837"/>
      <c r="H291" s="835" t="s">
        <v>6733</v>
      </c>
      <c r="I291" s="836"/>
      <c r="J291" s="836"/>
      <c r="K291" s="836"/>
      <c r="L291" s="836"/>
      <c r="M291" s="836"/>
      <c r="N291" s="836"/>
      <c r="O291" s="836"/>
      <c r="P291" s="836"/>
      <c r="Q291" s="837"/>
    </row>
    <row r="292" spans="1:17">
      <c r="A292" s="790">
        <v>712</v>
      </c>
      <c r="B292" s="804"/>
      <c r="C292" s="804"/>
      <c r="D292" s="804"/>
      <c r="E292" s="791"/>
      <c r="F292" s="790" t="s">
        <v>117</v>
      </c>
      <c r="G292" s="791"/>
      <c r="H292" s="805"/>
      <c r="I292" s="806"/>
      <c r="J292" s="806"/>
      <c r="K292" s="806"/>
      <c r="L292" s="806"/>
      <c r="M292" s="806"/>
      <c r="N292" s="806"/>
      <c r="O292" s="806"/>
      <c r="P292" s="806"/>
      <c r="Q292" s="807"/>
    </row>
    <row r="293" spans="1:17" s="740" customFormat="1" ht="80.099999999999994" customHeight="1">
      <c r="A293" s="835" t="s">
        <v>6734</v>
      </c>
      <c r="B293" s="836"/>
      <c r="C293" s="836"/>
      <c r="D293" s="836"/>
      <c r="E293" s="836"/>
      <c r="F293" s="836"/>
      <c r="G293" s="837"/>
      <c r="H293" s="835" t="s">
        <v>6735</v>
      </c>
      <c r="I293" s="836"/>
      <c r="J293" s="836"/>
      <c r="K293" s="836"/>
      <c r="L293" s="836"/>
      <c r="M293" s="836"/>
      <c r="N293" s="836"/>
      <c r="O293" s="836"/>
      <c r="P293" s="836"/>
      <c r="Q293" s="837"/>
    </row>
    <row r="294" spans="1:17">
      <c r="A294" s="790">
        <v>713</v>
      </c>
      <c r="B294" s="804"/>
      <c r="C294" s="804"/>
      <c r="D294" s="804"/>
      <c r="E294" s="791"/>
      <c r="F294" s="790" t="s">
        <v>118</v>
      </c>
      <c r="G294" s="791"/>
      <c r="H294" s="805"/>
      <c r="I294" s="806"/>
      <c r="J294" s="806"/>
      <c r="K294" s="806"/>
      <c r="L294" s="806"/>
      <c r="M294" s="806"/>
      <c r="N294" s="806"/>
      <c r="O294" s="806"/>
      <c r="P294" s="806"/>
      <c r="Q294" s="807"/>
    </row>
    <row r="295" spans="1:17" s="734" customFormat="1" ht="80.099999999999994" customHeight="1">
      <c r="A295" s="784" t="s">
        <v>6736</v>
      </c>
      <c r="B295" s="785"/>
      <c r="C295" s="785"/>
      <c r="D295" s="785"/>
      <c r="E295" s="785"/>
      <c r="F295" s="785"/>
      <c r="G295" s="786"/>
      <c r="H295" s="784" t="s">
        <v>6737</v>
      </c>
      <c r="I295" s="785"/>
      <c r="J295" s="785"/>
      <c r="K295" s="785"/>
      <c r="L295" s="785"/>
      <c r="M295" s="785"/>
      <c r="N295" s="785"/>
      <c r="O295" s="785"/>
      <c r="P295" s="785"/>
      <c r="Q295" s="786"/>
    </row>
    <row r="296" spans="1:17">
      <c r="A296" s="790">
        <v>714</v>
      </c>
      <c r="B296" s="804"/>
      <c r="C296" s="804"/>
      <c r="D296" s="804"/>
      <c r="E296" s="791"/>
      <c r="F296" s="790" t="s">
        <v>119</v>
      </c>
      <c r="G296" s="804"/>
      <c r="H296" s="804"/>
      <c r="I296" s="804"/>
      <c r="J296" s="791"/>
      <c r="K296" s="808"/>
      <c r="L296" s="809"/>
      <c r="M296" s="805"/>
      <c r="N296" s="806"/>
      <c r="O296" s="806"/>
      <c r="P296" s="806"/>
      <c r="Q296" s="807"/>
    </row>
    <row r="297" spans="1:17" s="734" customFormat="1" ht="80.099999999999994" customHeight="1">
      <c r="A297" s="784" t="s">
        <v>6738</v>
      </c>
      <c r="B297" s="785"/>
      <c r="C297" s="785"/>
      <c r="D297" s="785"/>
      <c r="E297" s="785"/>
      <c r="F297" s="785"/>
      <c r="G297" s="786"/>
      <c r="H297" s="784" t="s">
        <v>6739</v>
      </c>
      <c r="I297" s="785"/>
      <c r="J297" s="785"/>
      <c r="K297" s="785"/>
      <c r="L297" s="785"/>
      <c r="M297" s="785"/>
      <c r="N297" s="785"/>
      <c r="O297" s="785"/>
      <c r="P297" s="785"/>
      <c r="Q297" s="786"/>
    </row>
    <row r="298" spans="1:17">
      <c r="A298" s="790">
        <v>715</v>
      </c>
      <c r="B298" s="804"/>
      <c r="C298" s="804"/>
      <c r="D298" s="804"/>
      <c r="E298" s="791"/>
      <c r="F298" s="790" t="s">
        <v>120</v>
      </c>
      <c r="G298" s="804"/>
      <c r="H298" s="804"/>
      <c r="I298" s="804"/>
      <c r="J298" s="791"/>
      <c r="K298" s="808"/>
      <c r="L298" s="809"/>
      <c r="M298" s="805"/>
      <c r="N298" s="806"/>
      <c r="O298" s="806"/>
      <c r="P298" s="806"/>
      <c r="Q298" s="807"/>
    </row>
    <row r="299" spans="1:17" s="734" customFormat="1" ht="80.099999999999994" customHeight="1">
      <c r="A299" s="784" t="s">
        <v>6740</v>
      </c>
      <c r="B299" s="785"/>
      <c r="C299" s="785"/>
      <c r="D299" s="785"/>
      <c r="E299" s="785"/>
      <c r="F299" s="785"/>
      <c r="G299" s="786"/>
      <c r="H299" s="784" t="s">
        <v>6741</v>
      </c>
      <c r="I299" s="785"/>
      <c r="J299" s="785"/>
      <c r="K299" s="785"/>
      <c r="L299" s="785"/>
      <c r="M299" s="785"/>
      <c r="N299" s="785"/>
      <c r="O299" s="785"/>
      <c r="P299" s="785"/>
      <c r="Q299" s="786"/>
    </row>
    <row r="300" spans="1:17">
      <c r="A300" s="790">
        <v>716</v>
      </c>
      <c r="B300" s="804"/>
      <c r="C300" s="804"/>
      <c r="D300" s="804"/>
      <c r="E300" s="791"/>
      <c r="F300" s="790" t="s">
        <v>121</v>
      </c>
      <c r="G300" s="791"/>
      <c r="H300" s="805"/>
      <c r="I300" s="806"/>
      <c r="J300" s="806"/>
      <c r="K300" s="806"/>
      <c r="L300" s="806"/>
      <c r="M300" s="806"/>
      <c r="N300" s="806"/>
      <c r="O300" s="806"/>
      <c r="P300" s="806"/>
      <c r="Q300" s="807"/>
    </row>
    <row r="301" spans="1:17" s="734" customFormat="1" ht="80.099999999999994" customHeight="1">
      <c r="A301" s="784" t="s">
        <v>6742</v>
      </c>
      <c r="B301" s="785"/>
      <c r="C301" s="785"/>
      <c r="D301" s="785"/>
      <c r="E301" s="785"/>
      <c r="F301" s="785"/>
      <c r="G301" s="786"/>
      <c r="H301" s="784" t="s">
        <v>6743</v>
      </c>
      <c r="I301" s="785"/>
      <c r="J301" s="785"/>
      <c r="K301" s="785"/>
      <c r="L301" s="785"/>
      <c r="M301" s="785"/>
      <c r="N301" s="785"/>
      <c r="O301" s="785"/>
      <c r="P301" s="785"/>
      <c r="Q301" s="786"/>
    </row>
    <row r="302" spans="1:17">
      <c r="A302" s="790">
        <v>717</v>
      </c>
      <c r="B302" s="804"/>
      <c r="C302" s="804"/>
      <c r="D302" s="804"/>
      <c r="E302" s="791"/>
      <c r="F302" s="790" t="s">
        <v>122</v>
      </c>
      <c r="G302" s="804"/>
      <c r="H302" s="804"/>
      <c r="I302" s="804"/>
      <c r="J302" s="791"/>
      <c r="K302" s="808"/>
      <c r="L302" s="809"/>
      <c r="M302" s="805"/>
      <c r="N302" s="806"/>
      <c r="O302" s="806"/>
      <c r="P302" s="806"/>
      <c r="Q302" s="807"/>
    </row>
    <row r="303" spans="1:17" s="734" customFormat="1" ht="80.099999999999994" customHeight="1">
      <c r="A303" s="784" t="s">
        <v>6744</v>
      </c>
      <c r="B303" s="785"/>
      <c r="C303" s="785"/>
      <c r="D303" s="785"/>
      <c r="E303" s="785"/>
      <c r="F303" s="785"/>
      <c r="G303" s="786"/>
      <c r="H303" s="784" t="s">
        <v>6745</v>
      </c>
      <c r="I303" s="785"/>
      <c r="J303" s="785"/>
      <c r="K303" s="785"/>
      <c r="L303" s="785"/>
      <c r="M303" s="785"/>
      <c r="N303" s="785"/>
      <c r="O303" s="785"/>
      <c r="P303" s="785"/>
      <c r="Q303" s="786"/>
    </row>
    <row r="304" spans="1:17">
      <c r="A304" s="790">
        <v>718</v>
      </c>
      <c r="B304" s="804"/>
      <c r="C304" s="804"/>
      <c r="D304" s="804"/>
      <c r="E304" s="791"/>
      <c r="F304" s="790" t="s">
        <v>123</v>
      </c>
      <c r="G304" s="804"/>
      <c r="H304" s="804"/>
      <c r="I304" s="804"/>
      <c r="J304" s="791"/>
      <c r="K304" s="808"/>
      <c r="L304" s="809"/>
      <c r="M304" s="805"/>
      <c r="N304" s="806"/>
      <c r="O304" s="806"/>
      <c r="P304" s="806"/>
      <c r="Q304" s="807"/>
    </row>
    <row r="305" spans="1:17" s="740" customFormat="1" ht="80.099999999999994" customHeight="1">
      <c r="A305" s="835" t="s">
        <v>6746</v>
      </c>
      <c r="B305" s="836"/>
      <c r="C305" s="836"/>
      <c r="D305" s="836"/>
      <c r="E305" s="836"/>
      <c r="F305" s="836"/>
      <c r="G305" s="837"/>
      <c r="H305" s="835" t="s">
        <v>6747</v>
      </c>
      <c r="I305" s="836"/>
      <c r="J305" s="836"/>
      <c r="K305" s="836"/>
      <c r="L305" s="836"/>
      <c r="M305" s="836"/>
      <c r="N305" s="836"/>
      <c r="O305" s="836"/>
      <c r="P305" s="836"/>
      <c r="Q305" s="837"/>
    </row>
    <row r="306" spans="1:17">
      <c r="A306" s="790">
        <v>719</v>
      </c>
      <c r="B306" s="804"/>
      <c r="C306" s="804"/>
      <c r="D306" s="804"/>
      <c r="E306" s="791"/>
      <c r="F306" s="790" t="s">
        <v>124</v>
      </c>
      <c r="G306" s="791"/>
      <c r="H306" s="805"/>
      <c r="I306" s="806"/>
      <c r="J306" s="806"/>
      <c r="K306" s="806"/>
      <c r="L306" s="806"/>
      <c r="M306" s="806"/>
      <c r="N306" s="806"/>
      <c r="O306" s="806"/>
      <c r="P306" s="806"/>
      <c r="Q306" s="807"/>
    </row>
    <row r="307" spans="1:17" s="740" customFormat="1" ht="80.099999999999994" customHeight="1">
      <c r="A307" s="835" t="s">
        <v>6748</v>
      </c>
      <c r="B307" s="836"/>
      <c r="C307" s="836"/>
      <c r="D307" s="836"/>
      <c r="E307" s="836"/>
      <c r="F307" s="836"/>
      <c r="G307" s="837"/>
      <c r="H307" s="835" t="s">
        <v>6749</v>
      </c>
      <c r="I307" s="836"/>
      <c r="J307" s="836"/>
      <c r="K307" s="836"/>
      <c r="L307" s="836"/>
      <c r="M307" s="836"/>
      <c r="N307" s="836"/>
      <c r="O307" s="836"/>
      <c r="P307" s="836"/>
      <c r="Q307" s="837"/>
    </row>
    <row r="308" spans="1:17">
      <c r="A308" s="790">
        <v>720</v>
      </c>
      <c r="B308" s="804"/>
      <c r="C308" s="804"/>
      <c r="D308" s="804"/>
      <c r="E308" s="791"/>
      <c r="F308" s="790" t="s">
        <v>125</v>
      </c>
      <c r="G308" s="791"/>
      <c r="H308" s="805"/>
      <c r="I308" s="806"/>
      <c r="J308" s="806"/>
      <c r="K308" s="806"/>
      <c r="L308" s="806"/>
      <c r="M308" s="806"/>
      <c r="N308" s="806"/>
      <c r="O308" s="806"/>
      <c r="P308" s="806"/>
      <c r="Q308" s="807"/>
    </row>
    <row r="309" spans="1:17" s="740" customFormat="1" ht="80.099999999999994" customHeight="1">
      <c r="A309" s="835" t="s">
        <v>6750</v>
      </c>
      <c r="B309" s="836"/>
      <c r="C309" s="836"/>
      <c r="D309" s="836"/>
      <c r="E309" s="836"/>
      <c r="F309" s="836"/>
      <c r="G309" s="837"/>
      <c r="H309" s="835" t="s">
        <v>6751</v>
      </c>
      <c r="I309" s="836"/>
      <c r="J309" s="836"/>
      <c r="K309" s="836"/>
      <c r="L309" s="836"/>
      <c r="M309" s="836"/>
      <c r="N309" s="836"/>
      <c r="O309" s="836"/>
      <c r="P309" s="836"/>
      <c r="Q309" s="837"/>
    </row>
    <row r="310" spans="1:17">
      <c r="A310" s="790">
        <v>721</v>
      </c>
      <c r="B310" s="804"/>
      <c r="C310" s="804"/>
      <c r="D310" s="804"/>
      <c r="E310" s="791"/>
      <c r="F310" s="790" t="s">
        <v>126</v>
      </c>
      <c r="G310" s="804"/>
      <c r="H310" s="804"/>
      <c r="I310" s="804"/>
      <c r="J310" s="791"/>
      <c r="K310" s="808"/>
      <c r="L310" s="809"/>
      <c r="M310" s="805"/>
      <c r="N310" s="806"/>
      <c r="O310" s="806"/>
      <c r="P310" s="806"/>
      <c r="Q310" s="807"/>
    </row>
    <row r="311" spans="1:17" s="740" customFormat="1" ht="80.099999999999994" customHeight="1">
      <c r="A311" s="835" t="s">
        <v>6752</v>
      </c>
      <c r="B311" s="836"/>
      <c r="C311" s="836"/>
      <c r="D311" s="836"/>
      <c r="E311" s="836"/>
      <c r="F311" s="836"/>
      <c r="G311" s="837"/>
      <c r="H311" s="835" t="s">
        <v>6753</v>
      </c>
      <c r="I311" s="836"/>
      <c r="J311" s="836"/>
      <c r="K311" s="836"/>
      <c r="L311" s="836"/>
      <c r="M311" s="836"/>
      <c r="N311" s="836"/>
      <c r="O311" s="836"/>
      <c r="P311" s="836"/>
      <c r="Q311" s="837"/>
    </row>
    <row r="312" spans="1:17">
      <c r="A312" s="790">
        <v>722</v>
      </c>
      <c r="B312" s="804"/>
      <c r="C312" s="804"/>
      <c r="D312" s="804"/>
      <c r="E312" s="791"/>
      <c r="F312" s="741" t="s">
        <v>127</v>
      </c>
      <c r="G312" s="742"/>
      <c r="H312" s="743"/>
      <c r="I312" s="743"/>
      <c r="J312" s="743"/>
      <c r="K312" s="743"/>
      <c r="L312" s="743"/>
      <c r="M312" s="743"/>
      <c r="N312" s="743"/>
      <c r="O312" s="743"/>
      <c r="P312" s="743"/>
      <c r="Q312" s="744"/>
    </row>
    <row r="313" spans="1:17" ht="80.099999999999994" customHeight="1">
      <c r="A313" s="835" t="s">
        <v>6754</v>
      </c>
      <c r="B313" s="836"/>
      <c r="C313" s="836"/>
      <c r="D313" s="836"/>
      <c r="E313" s="836"/>
      <c r="F313" s="836"/>
      <c r="G313" s="837"/>
      <c r="H313" s="835" t="s">
        <v>6755</v>
      </c>
      <c r="I313" s="836"/>
      <c r="J313" s="836"/>
      <c r="K313" s="836"/>
      <c r="L313" s="836"/>
      <c r="M313" s="836"/>
      <c r="N313" s="836"/>
      <c r="O313" s="745"/>
      <c r="P313" s="745"/>
      <c r="Q313" s="746"/>
    </row>
    <row r="314" spans="1:17">
      <c r="A314" s="790">
        <v>723</v>
      </c>
      <c r="B314" s="804"/>
      <c r="C314" s="804"/>
      <c r="D314" s="804"/>
      <c r="E314" s="791"/>
      <c r="F314" s="790" t="s">
        <v>128</v>
      </c>
      <c r="G314" s="804"/>
      <c r="H314" s="804"/>
      <c r="I314" s="804"/>
      <c r="J314" s="791"/>
      <c r="K314" s="808"/>
      <c r="L314" s="809"/>
      <c r="M314" s="805"/>
      <c r="N314" s="806"/>
      <c r="O314" s="806"/>
      <c r="P314" s="806"/>
      <c r="Q314" s="807"/>
    </row>
    <row r="315" spans="1:17" ht="80.099999999999994" customHeight="1">
      <c r="A315" s="835" t="s">
        <v>6744</v>
      </c>
      <c r="B315" s="836"/>
      <c r="C315" s="836"/>
      <c r="D315" s="836"/>
      <c r="E315" s="836"/>
      <c r="F315" s="836"/>
      <c r="G315" s="837"/>
      <c r="H315" s="835" t="s">
        <v>6756</v>
      </c>
      <c r="I315" s="836"/>
      <c r="J315" s="836"/>
      <c r="K315" s="836"/>
      <c r="L315" s="836"/>
      <c r="M315" s="836"/>
      <c r="N315" s="836"/>
      <c r="O315" s="745"/>
      <c r="P315" s="745"/>
      <c r="Q315" s="746"/>
    </row>
    <row r="316" spans="1:17">
      <c r="A316" s="790">
        <v>724</v>
      </c>
      <c r="B316" s="804"/>
      <c r="C316" s="804"/>
      <c r="D316" s="804"/>
      <c r="E316" s="791"/>
      <c r="F316" s="747" t="s">
        <v>129</v>
      </c>
      <c r="G316" s="742"/>
      <c r="H316" s="743"/>
      <c r="I316" s="743"/>
      <c r="J316" s="743"/>
      <c r="K316" s="743"/>
      <c r="L316" s="743"/>
      <c r="M316" s="743"/>
      <c r="N316" s="743"/>
      <c r="O316" s="743"/>
      <c r="P316" s="743"/>
      <c r="Q316" s="744"/>
    </row>
    <row r="317" spans="1:17" ht="80.099999999999994" customHeight="1">
      <c r="A317" s="835" t="s">
        <v>6757</v>
      </c>
      <c r="B317" s="836"/>
      <c r="C317" s="836"/>
      <c r="D317" s="836"/>
      <c r="E317" s="836"/>
      <c r="F317" s="836"/>
      <c r="G317" s="837"/>
      <c r="H317" s="835" t="s">
        <v>6758</v>
      </c>
      <c r="I317" s="836"/>
      <c r="J317" s="836"/>
      <c r="K317" s="836"/>
      <c r="L317" s="836"/>
      <c r="M317" s="836"/>
      <c r="N317" s="836"/>
      <c r="O317" s="745"/>
      <c r="P317" s="745"/>
      <c r="Q317" s="746"/>
    </row>
    <row r="318" spans="1:17">
      <c r="A318" s="790">
        <v>725</v>
      </c>
      <c r="B318" s="804"/>
      <c r="C318" s="804"/>
      <c r="D318" s="804"/>
      <c r="E318" s="791"/>
      <c r="F318" s="747" t="s">
        <v>130</v>
      </c>
      <c r="G318" s="742"/>
      <c r="H318" s="743"/>
      <c r="I318" s="743"/>
      <c r="J318" s="743"/>
      <c r="K318" s="743"/>
      <c r="L318" s="743"/>
      <c r="M318" s="743"/>
      <c r="N318" s="743"/>
      <c r="O318" s="743"/>
      <c r="P318" s="743"/>
      <c r="Q318" s="744"/>
    </row>
    <row r="319" spans="1:17" ht="80.099999999999994" customHeight="1">
      <c r="A319" s="835" t="s">
        <v>6759</v>
      </c>
      <c r="B319" s="836"/>
      <c r="C319" s="836"/>
      <c r="D319" s="836"/>
      <c r="E319" s="836"/>
      <c r="F319" s="836"/>
      <c r="G319" s="837"/>
      <c r="H319" s="835" t="s">
        <v>6760</v>
      </c>
      <c r="I319" s="836"/>
      <c r="J319" s="836"/>
      <c r="K319" s="836"/>
      <c r="L319" s="836"/>
      <c r="M319" s="836"/>
      <c r="N319" s="836"/>
      <c r="O319" s="745"/>
      <c r="P319" s="745"/>
      <c r="Q319" s="746"/>
    </row>
    <row r="320" spans="1:17">
      <c r="A320" s="790">
        <v>726</v>
      </c>
      <c r="B320" s="804"/>
      <c r="C320" s="804"/>
      <c r="D320" s="804"/>
      <c r="E320" s="791"/>
      <c r="F320" s="747" t="s">
        <v>265</v>
      </c>
      <c r="G320" s="742"/>
      <c r="H320" s="743"/>
      <c r="I320" s="743"/>
      <c r="J320" s="743"/>
      <c r="K320" s="743"/>
      <c r="L320" s="743"/>
      <c r="M320" s="743"/>
      <c r="N320" s="743"/>
      <c r="O320" s="743"/>
      <c r="P320" s="743"/>
      <c r="Q320" s="744"/>
    </row>
    <row r="321" spans="1:17" ht="80.099999999999994" customHeight="1">
      <c r="A321" s="835" t="s">
        <v>6761</v>
      </c>
      <c r="B321" s="836"/>
      <c r="C321" s="836"/>
      <c r="D321" s="836"/>
      <c r="E321" s="836"/>
      <c r="F321" s="836"/>
      <c r="G321" s="837"/>
      <c r="H321" s="835" t="s">
        <v>6762</v>
      </c>
      <c r="I321" s="836"/>
      <c r="J321" s="836"/>
      <c r="K321" s="836"/>
      <c r="L321" s="836"/>
      <c r="M321" s="836"/>
      <c r="N321" s="836"/>
      <c r="O321" s="745"/>
      <c r="P321" s="745"/>
      <c r="Q321" s="746"/>
    </row>
    <row r="322" spans="1:17">
      <c r="A322" s="790">
        <v>727</v>
      </c>
      <c r="B322" s="804"/>
      <c r="C322" s="804"/>
      <c r="D322" s="804"/>
      <c r="E322" s="791"/>
      <c r="F322" s="747" t="s">
        <v>1526</v>
      </c>
      <c r="G322" s="742"/>
      <c r="H322" s="743"/>
      <c r="I322" s="743"/>
      <c r="J322" s="743"/>
      <c r="K322" s="743"/>
      <c r="L322" s="743"/>
      <c r="M322" s="743"/>
      <c r="N322" s="743"/>
      <c r="O322" s="743"/>
      <c r="P322" s="743"/>
      <c r="Q322" s="744"/>
    </row>
    <row r="323" spans="1:17" ht="80.099999999999994" customHeight="1">
      <c r="A323" s="835" t="s">
        <v>6763</v>
      </c>
      <c r="B323" s="836"/>
      <c r="C323" s="836"/>
      <c r="D323" s="836"/>
      <c r="E323" s="836"/>
      <c r="F323" s="836"/>
      <c r="G323" s="837"/>
      <c r="H323" s="835" t="s">
        <v>6764</v>
      </c>
      <c r="I323" s="836"/>
      <c r="J323" s="836"/>
      <c r="K323" s="836"/>
      <c r="L323" s="836"/>
      <c r="M323" s="836"/>
      <c r="N323" s="836"/>
      <c r="O323" s="745"/>
      <c r="P323" s="745"/>
      <c r="Q323" s="746"/>
    </row>
    <row r="324" spans="1:17">
      <c r="A324" s="790">
        <v>801</v>
      </c>
      <c r="B324" s="804"/>
      <c r="C324" s="804"/>
      <c r="D324" s="804"/>
      <c r="E324" s="791"/>
      <c r="F324" s="747" t="s">
        <v>131</v>
      </c>
      <c r="G324" s="742"/>
      <c r="H324" s="743"/>
      <c r="I324" s="743"/>
      <c r="J324" s="743"/>
      <c r="K324" s="743"/>
      <c r="L324" s="743"/>
      <c r="M324" s="743"/>
      <c r="N324" s="743"/>
      <c r="O324" s="743"/>
      <c r="P324" s="743"/>
      <c r="Q324" s="744"/>
    </row>
    <row r="325" spans="1:17" ht="80.099999999999994" customHeight="1">
      <c r="A325" s="835" t="s">
        <v>6765</v>
      </c>
      <c r="B325" s="836"/>
      <c r="C325" s="836"/>
      <c r="D325" s="836"/>
      <c r="E325" s="836"/>
      <c r="F325" s="836"/>
      <c r="G325" s="837"/>
      <c r="H325" s="835" t="s">
        <v>6766</v>
      </c>
      <c r="I325" s="836"/>
      <c r="J325" s="836"/>
      <c r="K325" s="836"/>
      <c r="L325" s="836"/>
      <c r="M325" s="836"/>
      <c r="N325" s="836"/>
      <c r="O325" s="745"/>
      <c r="P325" s="745"/>
      <c r="Q325" s="746"/>
    </row>
    <row r="326" spans="1:17">
      <c r="A326" s="790">
        <v>802</v>
      </c>
      <c r="B326" s="804"/>
      <c r="C326" s="804"/>
      <c r="D326" s="804"/>
      <c r="E326" s="791"/>
      <c r="F326" s="747" t="s">
        <v>132</v>
      </c>
      <c r="G326" s="742"/>
      <c r="H326" s="743"/>
      <c r="I326" s="743"/>
      <c r="J326" s="743"/>
      <c r="K326" s="743"/>
      <c r="L326" s="743"/>
      <c r="M326" s="743"/>
      <c r="N326" s="743"/>
      <c r="O326" s="743"/>
      <c r="P326" s="743"/>
      <c r="Q326" s="744"/>
    </row>
    <row r="327" spans="1:17" ht="80.099999999999994" customHeight="1">
      <c r="A327" s="835" t="s">
        <v>6767</v>
      </c>
      <c r="B327" s="836"/>
      <c r="C327" s="836"/>
      <c r="D327" s="836"/>
      <c r="E327" s="836"/>
      <c r="F327" s="836"/>
      <c r="G327" s="837"/>
      <c r="H327" s="835" t="s">
        <v>6768</v>
      </c>
      <c r="I327" s="836"/>
      <c r="J327" s="836"/>
      <c r="K327" s="836"/>
      <c r="L327" s="836"/>
      <c r="M327" s="836"/>
      <c r="N327" s="836"/>
      <c r="O327" s="745"/>
      <c r="P327" s="745"/>
      <c r="Q327" s="746"/>
    </row>
    <row r="328" spans="1:17">
      <c r="A328" s="790">
        <v>803</v>
      </c>
      <c r="B328" s="804"/>
      <c r="C328" s="804"/>
      <c r="D328" s="804"/>
      <c r="E328" s="791"/>
      <c r="F328" s="790" t="s">
        <v>133</v>
      </c>
      <c r="G328" s="804"/>
      <c r="H328" s="804"/>
      <c r="I328" s="804"/>
      <c r="J328" s="791"/>
      <c r="K328" s="808"/>
      <c r="L328" s="809"/>
      <c r="M328" s="805"/>
      <c r="N328" s="806"/>
      <c r="O328" s="806"/>
      <c r="P328" s="806"/>
      <c r="Q328" s="807"/>
    </row>
    <row r="329" spans="1:17" ht="80.099999999999994" customHeight="1">
      <c r="A329" s="835" t="s">
        <v>6769</v>
      </c>
      <c r="B329" s="836"/>
      <c r="C329" s="836"/>
      <c r="D329" s="836"/>
      <c r="E329" s="836"/>
      <c r="F329" s="836"/>
      <c r="G329" s="837"/>
      <c r="H329" s="835" t="s">
        <v>6770</v>
      </c>
      <c r="I329" s="836"/>
      <c r="J329" s="836"/>
      <c r="K329" s="836"/>
      <c r="L329" s="836"/>
      <c r="M329" s="836"/>
      <c r="N329" s="836"/>
      <c r="O329" s="745"/>
      <c r="P329" s="745"/>
      <c r="Q329" s="746"/>
    </row>
    <row r="330" spans="1:17">
      <c r="A330" s="790">
        <v>804</v>
      </c>
      <c r="B330" s="804"/>
      <c r="C330" s="804"/>
      <c r="D330" s="804"/>
      <c r="E330" s="791"/>
      <c r="F330" s="856" t="s">
        <v>5381</v>
      </c>
      <c r="G330" s="857"/>
      <c r="H330" s="857"/>
      <c r="I330" s="857"/>
      <c r="J330" s="857"/>
      <c r="K330" s="857"/>
      <c r="L330" s="857"/>
      <c r="M330" s="857"/>
      <c r="N330" s="857"/>
      <c r="O330" s="857"/>
      <c r="P330" s="857"/>
      <c r="Q330" s="858"/>
    </row>
    <row r="331" spans="1:17" ht="80.099999999999994" customHeight="1">
      <c r="A331" s="835" t="s">
        <v>6771</v>
      </c>
      <c r="B331" s="836"/>
      <c r="C331" s="836"/>
      <c r="D331" s="836"/>
      <c r="E331" s="836"/>
      <c r="F331" s="836"/>
      <c r="G331" s="837"/>
      <c r="H331" s="835" t="s">
        <v>6772</v>
      </c>
      <c r="I331" s="836"/>
      <c r="J331" s="836"/>
      <c r="K331" s="836"/>
      <c r="L331" s="836"/>
      <c r="M331" s="836"/>
      <c r="N331" s="836"/>
      <c r="O331" s="745"/>
      <c r="P331" s="745"/>
      <c r="Q331" s="746"/>
    </row>
    <row r="332" spans="1:17">
      <c r="A332" s="790">
        <v>805</v>
      </c>
      <c r="B332" s="804"/>
      <c r="C332" s="804"/>
      <c r="D332" s="804"/>
      <c r="E332" s="791"/>
      <c r="F332" s="747" t="s">
        <v>134</v>
      </c>
      <c r="G332" s="805"/>
      <c r="H332" s="806"/>
      <c r="I332" s="806"/>
      <c r="J332" s="806"/>
      <c r="K332" s="806"/>
      <c r="L332" s="806"/>
      <c r="M332" s="806"/>
      <c r="N332" s="806"/>
      <c r="O332" s="806"/>
      <c r="P332" s="806"/>
      <c r="Q332" s="807"/>
    </row>
    <row r="333" spans="1:17" ht="80.099999999999994" customHeight="1">
      <c r="A333" s="835" t="s">
        <v>6773</v>
      </c>
      <c r="B333" s="836"/>
      <c r="C333" s="836"/>
      <c r="D333" s="836"/>
      <c r="E333" s="836"/>
      <c r="F333" s="836"/>
      <c r="G333" s="837"/>
      <c r="H333" s="835" t="s">
        <v>6774</v>
      </c>
      <c r="I333" s="836"/>
      <c r="J333" s="836"/>
      <c r="K333" s="836"/>
      <c r="L333" s="836"/>
      <c r="M333" s="836"/>
      <c r="N333" s="836"/>
      <c r="O333" s="745"/>
      <c r="P333" s="745"/>
      <c r="Q333" s="746"/>
    </row>
    <row r="334" spans="1:17">
      <c r="A334" s="790">
        <v>806</v>
      </c>
      <c r="B334" s="804"/>
      <c r="C334" s="804"/>
      <c r="D334" s="804"/>
      <c r="E334" s="791"/>
      <c r="F334" s="790" t="s">
        <v>135</v>
      </c>
      <c r="G334" s="804"/>
      <c r="H334" s="804"/>
      <c r="I334" s="804"/>
      <c r="J334" s="791"/>
      <c r="K334" s="808"/>
      <c r="L334" s="809"/>
      <c r="M334" s="805"/>
      <c r="N334" s="806"/>
      <c r="O334" s="806"/>
      <c r="P334" s="806"/>
      <c r="Q334" s="807"/>
    </row>
    <row r="335" spans="1:17" ht="80.099999999999994" customHeight="1">
      <c r="A335" s="835" t="s">
        <v>6775</v>
      </c>
      <c r="B335" s="836"/>
      <c r="C335" s="836"/>
      <c r="D335" s="836"/>
      <c r="E335" s="836"/>
      <c r="F335" s="836"/>
      <c r="G335" s="837"/>
      <c r="H335" s="835" t="s">
        <v>6776</v>
      </c>
      <c r="I335" s="836"/>
      <c r="J335" s="836"/>
      <c r="K335" s="836"/>
      <c r="L335" s="836"/>
      <c r="M335" s="836"/>
      <c r="N335" s="836"/>
      <c r="O335" s="745"/>
      <c r="P335" s="745"/>
      <c r="Q335" s="746"/>
    </row>
    <row r="336" spans="1:17">
      <c r="A336" s="790">
        <v>807</v>
      </c>
      <c r="B336" s="804"/>
      <c r="C336" s="804"/>
      <c r="D336" s="804"/>
      <c r="E336" s="791"/>
      <c r="F336" s="790" t="s">
        <v>136</v>
      </c>
      <c r="G336" s="804"/>
      <c r="H336" s="804"/>
      <c r="I336" s="804"/>
      <c r="J336" s="791"/>
      <c r="K336" s="808"/>
      <c r="L336" s="809"/>
      <c r="M336" s="805"/>
      <c r="N336" s="806"/>
      <c r="O336" s="806"/>
      <c r="P336" s="806"/>
      <c r="Q336" s="807"/>
    </row>
    <row r="337" spans="1:17" ht="80.099999999999994" customHeight="1">
      <c r="A337" s="835" t="s">
        <v>6777</v>
      </c>
      <c r="B337" s="836"/>
      <c r="C337" s="836"/>
      <c r="D337" s="836"/>
      <c r="E337" s="836"/>
      <c r="F337" s="836"/>
      <c r="G337" s="837"/>
      <c r="H337" s="835" t="s">
        <v>6778</v>
      </c>
      <c r="I337" s="836"/>
      <c r="J337" s="836"/>
      <c r="K337" s="836"/>
      <c r="L337" s="836"/>
      <c r="M337" s="836"/>
      <c r="N337" s="836"/>
      <c r="O337" s="745"/>
      <c r="P337" s="745"/>
      <c r="Q337" s="746"/>
    </row>
    <row r="338" spans="1:17">
      <c r="A338" s="790">
        <v>808</v>
      </c>
      <c r="B338" s="804"/>
      <c r="C338" s="804"/>
      <c r="D338" s="804"/>
      <c r="E338" s="791"/>
      <c r="F338" s="747" t="s">
        <v>137</v>
      </c>
      <c r="G338" s="742"/>
      <c r="H338" s="743"/>
      <c r="I338" s="743"/>
      <c r="J338" s="743"/>
      <c r="K338" s="743"/>
      <c r="L338" s="743"/>
      <c r="M338" s="743"/>
      <c r="N338" s="743"/>
      <c r="O338" s="743"/>
      <c r="P338" s="743"/>
      <c r="Q338" s="744"/>
    </row>
    <row r="339" spans="1:17" ht="80.099999999999994" customHeight="1">
      <c r="A339" s="835" t="s">
        <v>6779</v>
      </c>
      <c r="B339" s="836"/>
      <c r="C339" s="836"/>
      <c r="D339" s="836"/>
      <c r="E339" s="836"/>
      <c r="F339" s="836"/>
      <c r="G339" s="837"/>
      <c r="H339" s="835" t="s">
        <v>6780</v>
      </c>
      <c r="I339" s="836"/>
      <c r="J339" s="836"/>
      <c r="K339" s="836"/>
      <c r="L339" s="836"/>
      <c r="M339" s="836"/>
      <c r="N339" s="836"/>
      <c r="O339" s="745"/>
      <c r="P339" s="745"/>
      <c r="Q339" s="746"/>
    </row>
    <row r="340" spans="1:17">
      <c r="A340" s="790">
        <v>809</v>
      </c>
      <c r="B340" s="804"/>
      <c r="C340" s="804"/>
      <c r="D340" s="804"/>
      <c r="E340" s="791"/>
      <c r="F340" s="747" t="s">
        <v>138</v>
      </c>
      <c r="G340" s="742"/>
      <c r="H340" s="743"/>
      <c r="I340" s="743"/>
      <c r="J340" s="743"/>
      <c r="K340" s="743"/>
      <c r="L340" s="743"/>
      <c r="M340" s="743"/>
      <c r="N340" s="743"/>
      <c r="O340" s="743"/>
      <c r="P340" s="743"/>
      <c r="Q340" s="744"/>
    </row>
    <row r="341" spans="1:17" ht="80.099999999999994" customHeight="1">
      <c r="A341" s="835" t="s">
        <v>6781</v>
      </c>
      <c r="B341" s="836"/>
      <c r="C341" s="836"/>
      <c r="D341" s="836"/>
      <c r="E341" s="836"/>
      <c r="F341" s="836"/>
      <c r="G341" s="837"/>
      <c r="H341" s="835" t="s">
        <v>6782</v>
      </c>
      <c r="I341" s="836"/>
      <c r="J341" s="836"/>
      <c r="K341" s="836"/>
      <c r="L341" s="836"/>
      <c r="M341" s="836"/>
      <c r="N341" s="836"/>
      <c r="O341" s="745"/>
      <c r="P341" s="745"/>
      <c r="Q341" s="746"/>
    </row>
    <row r="342" spans="1:17">
      <c r="A342" s="790">
        <v>810</v>
      </c>
      <c r="B342" s="804"/>
      <c r="C342" s="804"/>
      <c r="D342" s="804"/>
      <c r="E342" s="791"/>
      <c r="F342" s="747" t="s">
        <v>139</v>
      </c>
      <c r="G342" s="805"/>
      <c r="H342" s="806"/>
      <c r="I342" s="806"/>
      <c r="J342" s="806"/>
      <c r="K342" s="806"/>
      <c r="L342" s="806"/>
      <c r="M342" s="806"/>
      <c r="N342" s="806"/>
      <c r="O342" s="806"/>
      <c r="P342" s="806"/>
      <c r="Q342" s="807"/>
    </row>
    <row r="343" spans="1:17" ht="80.099999999999994" customHeight="1">
      <c r="A343" s="835" t="s">
        <v>6783</v>
      </c>
      <c r="B343" s="836"/>
      <c r="C343" s="836"/>
      <c r="D343" s="836"/>
      <c r="E343" s="836"/>
      <c r="F343" s="836"/>
      <c r="G343" s="837"/>
      <c r="H343" s="835" t="s">
        <v>6784</v>
      </c>
      <c r="I343" s="836"/>
      <c r="J343" s="836"/>
      <c r="K343" s="836"/>
      <c r="L343" s="836"/>
      <c r="M343" s="836"/>
      <c r="N343" s="836"/>
      <c r="O343" s="745"/>
      <c r="P343" s="745"/>
      <c r="Q343" s="746"/>
    </row>
    <row r="344" spans="1:17">
      <c r="A344" s="790">
        <v>811</v>
      </c>
      <c r="B344" s="804"/>
      <c r="C344" s="804"/>
      <c r="D344" s="804"/>
      <c r="E344" s="791"/>
      <c r="F344" s="747" t="s">
        <v>140</v>
      </c>
      <c r="G344" s="742"/>
      <c r="H344" s="743"/>
      <c r="I344" s="743"/>
      <c r="J344" s="743"/>
      <c r="K344" s="743"/>
      <c r="L344" s="743"/>
      <c r="M344" s="743"/>
      <c r="N344" s="743"/>
      <c r="O344" s="743"/>
      <c r="P344" s="743"/>
      <c r="Q344" s="744"/>
    </row>
    <row r="345" spans="1:17" ht="80.099999999999994" customHeight="1">
      <c r="A345" s="835" t="s">
        <v>6785</v>
      </c>
      <c r="B345" s="836"/>
      <c r="C345" s="836"/>
      <c r="D345" s="836"/>
      <c r="E345" s="836"/>
      <c r="F345" s="836"/>
      <c r="G345" s="837"/>
      <c r="H345" s="835" t="s">
        <v>6786</v>
      </c>
      <c r="I345" s="836"/>
      <c r="J345" s="836"/>
      <c r="K345" s="836"/>
      <c r="L345" s="836"/>
      <c r="M345" s="836"/>
      <c r="N345" s="836"/>
      <c r="O345" s="745"/>
      <c r="P345" s="745"/>
      <c r="Q345" s="746"/>
    </row>
    <row r="346" spans="1:17">
      <c r="A346" s="790">
        <v>812</v>
      </c>
      <c r="B346" s="804"/>
      <c r="C346" s="804"/>
      <c r="D346" s="804"/>
      <c r="E346" s="791"/>
      <c r="F346" s="747" t="s">
        <v>141</v>
      </c>
      <c r="G346" s="742"/>
      <c r="H346" s="743"/>
      <c r="I346" s="743"/>
      <c r="J346" s="743"/>
      <c r="K346" s="743"/>
      <c r="L346" s="743"/>
      <c r="M346" s="743"/>
      <c r="N346" s="743"/>
      <c r="O346" s="743"/>
      <c r="P346" s="743"/>
      <c r="Q346" s="744"/>
    </row>
    <row r="347" spans="1:17" ht="80.099999999999994" customHeight="1">
      <c r="A347" s="835" t="s">
        <v>6787</v>
      </c>
      <c r="B347" s="836"/>
      <c r="C347" s="836"/>
      <c r="D347" s="836"/>
      <c r="E347" s="836"/>
      <c r="F347" s="836"/>
      <c r="G347" s="837"/>
      <c r="H347" s="835" t="s">
        <v>6788</v>
      </c>
      <c r="I347" s="836"/>
      <c r="J347" s="836"/>
      <c r="K347" s="836"/>
      <c r="L347" s="836"/>
      <c r="M347" s="836"/>
      <c r="N347" s="836"/>
      <c r="O347" s="745"/>
      <c r="P347" s="745"/>
      <c r="Q347" s="746"/>
    </row>
    <row r="348" spans="1:17">
      <c r="A348" s="790">
        <v>813</v>
      </c>
      <c r="B348" s="804"/>
      <c r="C348" s="804"/>
      <c r="D348" s="804"/>
      <c r="E348" s="791"/>
      <c r="F348" s="790" t="s">
        <v>142</v>
      </c>
      <c r="G348" s="804"/>
      <c r="H348" s="804"/>
      <c r="I348" s="804"/>
      <c r="J348" s="791"/>
      <c r="K348" s="808"/>
      <c r="L348" s="809"/>
      <c r="M348" s="805"/>
      <c r="N348" s="806"/>
      <c r="O348" s="806"/>
      <c r="P348" s="806"/>
      <c r="Q348" s="807"/>
    </row>
    <row r="349" spans="1:17" ht="80.099999999999994" customHeight="1">
      <c r="A349" s="835" t="s">
        <v>6789</v>
      </c>
      <c r="B349" s="836"/>
      <c r="C349" s="836"/>
      <c r="D349" s="836"/>
      <c r="E349" s="836"/>
      <c r="F349" s="836"/>
      <c r="G349" s="837"/>
      <c r="H349" s="835" t="s">
        <v>6790</v>
      </c>
      <c r="I349" s="836"/>
      <c r="J349" s="836"/>
      <c r="K349" s="836"/>
      <c r="L349" s="836"/>
      <c r="M349" s="836"/>
      <c r="N349" s="836"/>
      <c r="O349" s="745"/>
      <c r="P349" s="745"/>
      <c r="Q349" s="746"/>
    </row>
    <row r="350" spans="1:17">
      <c r="A350" s="790">
        <v>814</v>
      </c>
      <c r="B350" s="804"/>
      <c r="C350" s="804"/>
      <c r="D350" s="804"/>
      <c r="E350" s="791"/>
      <c r="F350" s="747" t="s">
        <v>143</v>
      </c>
      <c r="G350" s="805"/>
      <c r="H350" s="806"/>
      <c r="I350" s="806"/>
      <c r="J350" s="806"/>
      <c r="K350" s="806"/>
      <c r="L350" s="806"/>
      <c r="M350" s="806"/>
      <c r="N350" s="806"/>
      <c r="O350" s="806"/>
      <c r="P350" s="806"/>
      <c r="Q350" s="807"/>
    </row>
    <row r="351" spans="1:17" ht="80.099999999999994" customHeight="1">
      <c r="A351" s="835" t="s">
        <v>6791</v>
      </c>
      <c r="B351" s="836"/>
      <c r="C351" s="836"/>
      <c r="D351" s="836"/>
      <c r="E351" s="836"/>
      <c r="F351" s="836"/>
      <c r="G351" s="837"/>
      <c r="H351" s="835" t="s">
        <v>6792</v>
      </c>
      <c r="I351" s="836"/>
      <c r="J351" s="836"/>
      <c r="K351" s="836"/>
      <c r="L351" s="836"/>
      <c r="M351" s="836"/>
      <c r="N351" s="836"/>
      <c r="O351" s="745"/>
      <c r="P351" s="745"/>
      <c r="Q351" s="746"/>
    </row>
    <row r="352" spans="1:17">
      <c r="A352" s="790">
        <v>815</v>
      </c>
      <c r="B352" s="804"/>
      <c r="C352" s="804"/>
      <c r="D352" s="804"/>
      <c r="E352" s="791"/>
      <c r="F352" s="790" t="s">
        <v>144</v>
      </c>
      <c r="G352" s="804"/>
      <c r="H352" s="804"/>
      <c r="I352" s="804"/>
      <c r="J352" s="791"/>
      <c r="K352" s="808"/>
      <c r="L352" s="809"/>
      <c r="M352" s="805"/>
      <c r="N352" s="806"/>
      <c r="O352" s="806"/>
      <c r="P352" s="806"/>
      <c r="Q352" s="807"/>
    </row>
    <row r="353" spans="1:17" ht="80.099999999999994" customHeight="1">
      <c r="A353" s="835" t="s">
        <v>6793</v>
      </c>
      <c r="B353" s="836"/>
      <c r="C353" s="836"/>
      <c r="D353" s="836"/>
      <c r="E353" s="836"/>
      <c r="F353" s="836"/>
      <c r="G353" s="837"/>
      <c r="H353" s="835" t="s">
        <v>6794</v>
      </c>
      <c r="I353" s="836"/>
      <c r="J353" s="836"/>
      <c r="K353" s="836"/>
      <c r="L353" s="836"/>
      <c r="M353" s="836"/>
      <c r="N353" s="836"/>
      <c r="O353" s="745"/>
      <c r="P353" s="745"/>
      <c r="Q353" s="746"/>
    </row>
    <row r="354" spans="1:17">
      <c r="A354" s="790">
        <v>816</v>
      </c>
      <c r="B354" s="804"/>
      <c r="C354" s="804"/>
      <c r="D354" s="804"/>
      <c r="E354" s="791"/>
      <c r="F354" s="747" t="s">
        <v>145</v>
      </c>
      <c r="G354" s="805"/>
      <c r="H354" s="806"/>
      <c r="I354" s="806"/>
      <c r="J354" s="806"/>
      <c r="K354" s="806"/>
      <c r="L354" s="806"/>
      <c r="M354" s="806"/>
      <c r="N354" s="806"/>
      <c r="O354" s="806"/>
      <c r="P354" s="806"/>
      <c r="Q354" s="807"/>
    </row>
    <row r="355" spans="1:17" ht="80.099999999999994" customHeight="1">
      <c r="A355" s="835" t="s">
        <v>6795</v>
      </c>
      <c r="B355" s="836"/>
      <c r="C355" s="836"/>
      <c r="D355" s="836"/>
      <c r="E355" s="836"/>
      <c r="F355" s="836"/>
      <c r="G355" s="837"/>
      <c r="H355" s="835" t="s">
        <v>6796</v>
      </c>
      <c r="I355" s="836"/>
      <c r="J355" s="836"/>
      <c r="K355" s="836"/>
      <c r="L355" s="836"/>
      <c r="M355" s="836"/>
      <c r="N355" s="836"/>
      <c r="O355" s="745"/>
      <c r="P355" s="745"/>
      <c r="Q355" s="746"/>
    </row>
    <row r="356" spans="1:17">
      <c r="A356" s="790">
        <v>817</v>
      </c>
      <c r="B356" s="804"/>
      <c r="C356" s="804"/>
      <c r="D356" s="804"/>
      <c r="E356" s="791"/>
      <c r="F356" s="747" t="s">
        <v>146</v>
      </c>
      <c r="G356" s="742"/>
      <c r="H356" s="743"/>
      <c r="I356" s="743"/>
      <c r="J356" s="743"/>
      <c r="K356" s="743"/>
      <c r="L356" s="743"/>
      <c r="M356" s="743"/>
      <c r="N356" s="743"/>
      <c r="O356" s="743"/>
      <c r="P356" s="743"/>
      <c r="Q356" s="744"/>
    </row>
    <row r="357" spans="1:17" ht="80.099999999999994" customHeight="1">
      <c r="A357" s="835" t="s">
        <v>6797</v>
      </c>
      <c r="B357" s="836"/>
      <c r="C357" s="836"/>
      <c r="D357" s="836"/>
      <c r="E357" s="836"/>
      <c r="F357" s="836"/>
      <c r="G357" s="837"/>
      <c r="H357" s="835" t="s">
        <v>6798</v>
      </c>
      <c r="I357" s="836"/>
      <c r="J357" s="836"/>
      <c r="K357" s="836"/>
      <c r="L357" s="836"/>
      <c r="M357" s="836"/>
      <c r="N357" s="836"/>
      <c r="O357" s="745"/>
      <c r="P357" s="745"/>
      <c r="Q357" s="746"/>
    </row>
    <row r="358" spans="1:17">
      <c r="A358" s="790">
        <v>818</v>
      </c>
      <c r="B358" s="804"/>
      <c r="C358" s="804"/>
      <c r="D358" s="804"/>
      <c r="E358" s="791"/>
      <c r="F358" s="747" t="s">
        <v>147</v>
      </c>
      <c r="G358" s="742"/>
      <c r="H358" s="743"/>
      <c r="I358" s="743"/>
      <c r="J358" s="743"/>
      <c r="K358" s="743"/>
      <c r="L358" s="743"/>
      <c r="M358" s="743"/>
      <c r="N358" s="743"/>
      <c r="O358" s="743"/>
      <c r="P358" s="743"/>
      <c r="Q358" s="744"/>
    </row>
    <row r="359" spans="1:17" ht="80.099999999999994" customHeight="1">
      <c r="A359" s="835" t="s">
        <v>6799</v>
      </c>
      <c r="B359" s="836"/>
      <c r="C359" s="836"/>
      <c r="D359" s="836"/>
      <c r="E359" s="836"/>
      <c r="F359" s="836"/>
      <c r="G359" s="837"/>
      <c r="H359" s="835" t="s">
        <v>6800</v>
      </c>
      <c r="I359" s="836"/>
      <c r="J359" s="836"/>
      <c r="K359" s="836"/>
      <c r="L359" s="836"/>
      <c r="M359" s="836"/>
      <c r="N359" s="836"/>
      <c r="O359" s="745"/>
      <c r="P359" s="745"/>
      <c r="Q359" s="746"/>
    </row>
    <row r="360" spans="1:17">
      <c r="A360" s="790">
        <v>819</v>
      </c>
      <c r="B360" s="804"/>
      <c r="C360" s="804"/>
      <c r="D360" s="804"/>
      <c r="E360" s="791"/>
      <c r="F360" s="747" t="s">
        <v>148</v>
      </c>
      <c r="G360" s="742"/>
      <c r="H360" s="743"/>
      <c r="I360" s="743"/>
      <c r="J360" s="743"/>
      <c r="K360" s="743"/>
      <c r="L360" s="743"/>
      <c r="M360" s="743"/>
      <c r="N360" s="743"/>
      <c r="O360" s="743"/>
      <c r="P360" s="743"/>
      <c r="Q360" s="744"/>
    </row>
    <row r="361" spans="1:17" ht="80.099999999999994" customHeight="1">
      <c r="A361" s="835" t="s">
        <v>6799</v>
      </c>
      <c r="B361" s="836"/>
      <c r="C361" s="836"/>
      <c r="D361" s="836"/>
      <c r="E361" s="836"/>
      <c r="F361" s="836"/>
      <c r="G361" s="837"/>
      <c r="H361" s="835" t="s">
        <v>6801</v>
      </c>
      <c r="I361" s="836"/>
      <c r="J361" s="836"/>
      <c r="K361" s="836"/>
      <c r="L361" s="836"/>
      <c r="M361" s="836"/>
      <c r="N361" s="836"/>
      <c r="O361" s="745"/>
      <c r="P361" s="745"/>
      <c r="Q361" s="746"/>
    </row>
    <row r="362" spans="1:17">
      <c r="A362" s="790">
        <v>820</v>
      </c>
      <c r="B362" s="804"/>
      <c r="C362" s="804"/>
      <c r="D362" s="804"/>
      <c r="E362" s="791"/>
      <c r="F362" s="747" t="s">
        <v>149</v>
      </c>
      <c r="G362" s="742"/>
      <c r="H362" s="743"/>
      <c r="I362" s="743"/>
      <c r="J362" s="743"/>
      <c r="K362" s="743"/>
      <c r="L362" s="743"/>
      <c r="M362" s="743"/>
      <c r="N362" s="743"/>
      <c r="O362" s="743"/>
      <c r="P362" s="743"/>
      <c r="Q362" s="744"/>
    </row>
    <row r="363" spans="1:17" ht="80.099999999999994" customHeight="1">
      <c r="A363" s="835" t="s">
        <v>6799</v>
      </c>
      <c r="B363" s="836"/>
      <c r="C363" s="836"/>
      <c r="D363" s="836"/>
      <c r="E363" s="836"/>
      <c r="F363" s="836"/>
      <c r="G363" s="837"/>
      <c r="H363" s="835" t="s">
        <v>6802</v>
      </c>
      <c r="I363" s="836"/>
      <c r="J363" s="836"/>
      <c r="K363" s="836"/>
      <c r="L363" s="836"/>
      <c r="M363" s="836"/>
      <c r="N363" s="836"/>
      <c r="O363" s="745"/>
      <c r="P363" s="745"/>
      <c r="Q363" s="746"/>
    </row>
    <row r="364" spans="1:17">
      <c r="A364" s="792">
        <v>821</v>
      </c>
      <c r="B364" s="793"/>
      <c r="C364" s="793"/>
      <c r="D364" s="793"/>
      <c r="E364" s="794"/>
      <c r="F364" s="859" t="s">
        <v>150</v>
      </c>
      <c r="G364" s="860"/>
      <c r="H364" s="860"/>
      <c r="I364" s="860"/>
      <c r="J364" s="860"/>
      <c r="K364" s="860"/>
      <c r="L364" s="860"/>
      <c r="M364" s="860"/>
      <c r="N364" s="860"/>
      <c r="O364" s="860"/>
      <c r="P364" s="860"/>
      <c r="Q364" s="861"/>
    </row>
    <row r="365" spans="1:17" ht="80.099999999999994" customHeight="1">
      <c r="A365" s="835" t="s">
        <v>6803</v>
      </c>
      <c r="B365" s="836"/>
      <c r="C365" s="836"/>
      <c r="D365" s="836"/>
      <c r="E365" s="836"/>
      <c r="F365" s="836"/>
      <c r="G365" s="837"/>
      <c r="H365" s="835" t="s">
        <v>6804</v>
      </c>
      <c r="I365" s="836"/>
      <c r="J365" s="836"/>
      <c r="K365" s="836"/>
      <c r="L365" s="836"/>
      <c r="M365" s="836"/>
      <c r="N365" s="836"/>
      <c r="O365" s="745"/>
      <c r="P365" s="745"/>
      <c r="Q365" s="746"/>
    </row>
    <row r="366" spans="1:17">
      <c r="A366" s="748">
        <v>822</v>
      </c>
      <c r="B366" s="749"/>
      <c r="C366" s="749"/>
      <c r="D366" s="749"/>
      <c r="E366" s="750"/>
      <c r="F366" s="859" t="s">
        <v>151</v>
      </c>
      <c r="G366" s="860"/>
      <c r="H366" s="743"/>
      <c r="I366" s="743"/>
      <c r="J366" s="743"/>
      <c r="K366" s="743"/>
      <c r="L366" s="743"/>
      <c r="M366" s="743"/>
      <c r="N366" s="743"/>
      <c r="O366" s="743"/>
      <c r="P366" s="743"/>
      <c r="Q366" s="744"/>
    </row>
    <row r="367" spans="1:17" ht="76.5" customHeight="1">
      <c r="A367" s="835" t="s">
        <v>6805</v>
      </c>
      <c r="B367" s="836"/>
      <c r="C367" s="836"/>
      <c r="D367" s="836"/>
      <c r="E367" s="836"/>
      <c r="F367" s="836"/>
      <c r="G367" s="837"/>
      <c r="H367" s="835" t="s">
        <v>6806</v>
      </c>
      <c r="I367" s="836"/>
      <c r="J367" s="836"/>
      <c r="K367" s="836"/>
      <c r="L367" s="836"/>
      <c r="M367" s="836"/>
      <c r="N367" s="836"/>
      <c r="O367" s="745"/>
      <c r="P367" s="745"/>
      <c r="Q367" s="746"/>
    </row>
    <row r="368" spans="1:17">
      <c r="A368" s="792">
        <v>823</v>
      </c>
      <c r="B368" s="793"/>
      <c r="C368" s="793"/>
      <c r="D368" s="793"/>
      <c r="E368" s="794"/>
      <c r="F368" s="856" t="s">
        <v>1527</v>
      </c>
      <c r="G368" s="857"/>
      <c r="H368" s="857"/>
      <c r="I368" s="857"/>
      <c r="J368" s="857"/>
      <c r="K368" s="857"/>
      <c r="L368" s="857"/>
      <c r="M368" s="857"/>
      <c r="N368" s="857"/>
      <c r="O368" s="857"/>
      <c r="P368" s="857"/>
      <c r="Q368" s="858"/>
    </row>
    <row r="369" spans="1:17" ht="89.25" customHeight="1">
      <c r="A369" s="835" t="s">
        <v>6807</v>
      </c>
      <c r="B369" s="836"/>
      <c r="C369" s="836"/>
      <c r="D369" s="836"/>
      <c r="E369" s="836"/>
      <c r="F369" s="836"/>
      <c r="G369" s="837"/>
      <c r="H369" s="835" t="s">
        <v>6808</v>
      </c>
      <c r="I369" s="836"/>
      <c r="J369" s="836"/>
      <c r="K369" s="836"/>
      <c r="L369" s="836"/>
      <c r="M369" s="836"/>
      <c r="N369" s="836"/>
      <c r="O369" s="745"/>
      <c r="P369" s="745"/>
      <c r="Q369" s="746"/>
    </row>
    <row r="370" spans="1:17">
      <c r="A370" s="792">
        <v>824</v>
      </c>
      <c r="B370" s="793"/>
      <c r="C370" s="793"/>
      <c r="D370" s="793"/>
      <c r="E370" s="794"/>
      <c r="F370" s="856" t="s">
        <v>1235</v>
      </c>
      <c r="G370" s="857"/>
      <c r="H370" s="857"/>
      <c r="I370" s="857"/>
      <c r="J370" s="857"/>
      <c r="K370" s="857"/>
      <c r="L370" s="857"/>
      <c r="M370" s="857"/>
      <c r="N370" s="857"/>
      <c r="O370" s="857"/>
      <c r="P370" s="857"/>
      <c r="Q370" s="858"/>
    </row>
    <row r="371" spans="1:17" ht="51" customHeight="1">
      <c r="A371" s="835" t="s">
        <v>6809</v>
      </c>
      <c r="B371" s="836"/>
      <c r="C371" s="836"/>
      <c r="D371" s="836"/>
      <c r="E371" s="836"/>
      <c r="F371" s="836"/>
      <c r="G371" s="837"/>
      <c r="H371" s="835" t="s">
        <v>6810</v>
      </c>
      <c r="I371" s="836"/>
      <c r="J371" s="836"/>
      <c r="K371" s="836"/>
      <c r="L371" s="836"/>
      <c r="M371" s="836"/>
      <c r="N371" s="836"/>
      <c r="O371" s="745"/>
      <c r="P371" s="745"/>
      <c r="Q371" s="746"/>
    </row>
    <row r="372" spans="1:17">
      <c r="A372" s="792">
        <v>825</v>
      </c>
      <c r="B372" s="793"/>
      <c r="C372" s="793"/>
      <c r="D372" s="793"/>
      <c r="E372" s="794"/>
      <c r="F372" s="856" t="s">
        <v>1528</v>
      </c>
      <c r="G372" s="857"/>
      <c r="H372" s="857"/>
      <c r="I372" s="857"/>
      <c r="J372" s="857"/>
      <c r="K372" s="857"/>
      <c r="L372" s="857"/>
      <c r="M372" s="857"/>
      <c r="N372" s="857"/>
      <c r="O372" s="857"/>
      <c r="P372" s="857"/>
      <c r="Q372" s="858"/>
    </row>
    <row r="373" spans="1:17" ht="80.099999999999994" customHeight="1">
      <c r="A373" s="835" t="s">
        <v>6811</v>
      </c>
      <c r="B373" s="836"/>
      <c r="C373" s="836"/>
      <c r="D373" s="836"/>
      <c r="E373" s="836"/>
      <c r="F373" s="836"/>
      <c r="G373" s="837"/>
      <c r="H373" s="841" t="s">
        <v>6812</v>
      </c>
      <c r="I373" s="842"/>
      <c r="J373" s="842"/>
      <c r="K373" s="842"/>
      <c r="L373" s="842"/>
      <c r="M373" s="842"/>
      <c r="N373" s="842"/>
      <c r="O373" s="745"/>
      <c r="P373" s="745"/>
      <c r="Q373" s="746"/>
    </row>
    <row r="374" spans="1:17">
      <c r="A374" s="792">
        <v>826</v>
      </c>
      <c r="B374" s="793"/>
      <c r="C374" s="793"/>
      <c r="D374" s="793"/>
      <c r="E374" s="794"/>
      <c r="F374" s="856" t="s">
        <v>3502</v>
      </c>
      <c r="G374" s="857"/>
      <c r="H374" s="857"/>
      <c r="I374" s="857"/>
      <c r="J374" s="857"/>
      <c r="K374" s="857"/>
      <c r="L374" s="857"/>
      <c r="M374" s="857"/>
      <c r="N374" s="857"/>
      <c r="O374" s="857"/>
      <c r="P374" s="857"/>
      <c r="Q374" s="858"/>
    </row>
    <row r="375" spans="1:17" ht="80.099999999999994" customHeight="1">
      <c r="A375" s="847" t="s">
        <v>6813</v>
      </c>
      <c r="B375" s="848"/>
      <c r="C375" s="848"/>
      <c r="D375" s="848"/>
      <c r="E375" s="848"/>
      <c r="F375" s="848"/>
      <c r="G375" s="849"/>
      <c r="H375" s="847" t="s">
        <v>6814</v>
      </c>
      <c r="I375" s="848"/>
      <c r="J375" s="848"/>
      <c r="K375" s="848"/>
      <c r="L375" s="848"/>
      <c r="M375" s="848"/>
      <c r="N375" s="848"/>
      <c r="O375" s="751"/>
      <c r="P375" s="751"/>
      <c r="Q375" s="752"/>
    </row>
    <row r="376" spans="1:17">
      <c r="A376" s="790">
        <v>901</v>
      </c>
      <c r="B376" s="804"/>
      <c r="C376" s="804"/>
      <c r="D376" s="804"/>
      <c r="E376" s="791"/>
      <c r="F376" s="747" t="s">
        <v>152</v>
      </c>
      <c r="G376" s="805"/>
      <c r="H376" s="806"/>
      <c r="I376" s="806"/>
      <c r="J376" s="806"/>
      <c r="K376" s="806"/>
      <c r="L376" s="806"/>
      <c r="M376" s="806"/>
      <c r="N376" s="806"/>
      <c r="O376" s="806"/>
      <c r="P376" s="806"/>
      <c r="Q376" s="807"/>
    </row>
    <row r="377" spans="1:17" ht="38.25" customHeight="1">
      <c r="A377" s="835" t="s">
        <v>6815</v>
      </c>
      <c r="B377" s="836"/>
      <c r="C377" s="836"/>
      <c r="D377" s="836"/>
      <c r="E377" s="836"/>
      <c r="F377" s="836"/>
      <c r="G377" s="837"/>
      <c r="H377" s="835" t="s">
        <v>6816</v>
      </c>
      <c r="I377" s="836"/>
      <c r="J377" s="836"/>
      <c r="K377" s="836"/>
      <c r="L377" s="836"/>
      <c r="M377" s="836"/>
      <c r="N377" s="836"/>
      <c r="O377" s="745"/>
      <c r="P377" s="745"/>
      <c r="Q377" s="746"/>
    </row>
    <row r="378" spans="1:17">
      <c r="A378" s="790">
        <v>902</v>
      </c>
      <c r="B378" s="804"/>
      <c r="C378" s="804"/>
      <c r="D378" s="804"/>
      <c r="E378" s="791"/>
      <c r="F378" s="747" t="s">
        <v>153</v>
      </c>
      <c r="G378" s="805"/>
      <c r="H378" s="806"/>
      <c r="I378" s="806"/>
      <c r="J378" s="806"/>
      <c r="K378" s="806"/>
      <c r="L378" s="806"/>
      <c r="M378" s="806"/>
      <c r="N378" s="806"/>
      <c r="O378" s="806"/>
      <c r="P378" s="806"/>
      <c r="Q378" s="807"/>
    </row>
    <row r="379" spans="1:17" ht="51" customHeight="1">
      <c r="A379" s="835" t="s">
        <v>6817</v>
      </c>
      <c r="B379" s="836"/>
      <c r="C379" s="836"/>
      <c r="D379" s="836"/>
      <c r="E379" s="836"/>
      <c r="F379" s="836"/>
      <c r="G379" s="837"/>
      <c r="H379" s="835" t="s">
        <v>6818</v>
      </c>
      <c r="I379" s="836"/>
      <c r="J379" s="836"/>
      <c r="K379" s="836"/>
      <c r="L379" s="836"/>
      <c r="M379" s="836"/>
      <c r="N379" s="836"/>
      <c r="O379" s="745"/>
      <c r="P379" s="745"/>
      <c r="Q379" s="746"/>
    </row>
    <row r="380" spans="1:17">
      <c r="A380" s="790">
        <v>903</v>
      </c>
      <c r="B380" s="804"/>
      <c r="C380" s="804"/>
      <c r="D380" s="804"/>
      <c r="E380" s="791"/>
      <c r="F380" s="790" t="s">
        <v>154</v>
      </c>
      <c r="G380" s="804"/>
      <c r="H380" s="804"/>
      <c r="I380" s="804"/>
      <c r="J380" s="791"/>
      <c r="K380" s="808"/>
      <c r="L380" s="809"/>
      <c r="M380" s="805"/>
      <c r="N380" s="806"/>
      <c r="O380" s="806"/>
      <c r="P380" s="806"/>
      <c r="Q380" s="807"/>
    </row>
    <row r="381" spans="1:17" ht="80.099999999999994" customHeight="1">
      <c r="A381" s="835" t="s">
        <v>6819</v>
      </c>
      <c r="B381" s="836"/>
      <c r="C381" s="836"/>
      <c r="D381" s="836"/>
      <c r="E381" s="836"/>
      <c r="F381" s="836"/>
      <c r="G381" s="837"/>
      <c r="H381" s="835" t="s">
        <v>6820</v>
      </c>
      <c r="I381" s="836"/>
      <c r="J381" s="836"/>
      <c r="K381" s="836"/>
      <c r="L381" s="836"/>
      <c r="M381" s="836"/>
      <c r="N381" s="836"/>
      <c r="O381" s="745"/>
      <c r="P381" s="745"/>
      <c r="Q381" s="746"/>
    </row>
    <row r="382" spans="1:17">
      <c r="A382" s="790">
        <v>904</v>
      </c>
      <c r="B382" s="804"/>
      <c r="C382" s="804"/>
      <c r="D382" s="804"/>
      <c r="E382" s="791"/>
      <c r="F382" s="790" t="s">
        <v>155</v>
      </c>
      <c r="G382" s="804"/>
      <c r="H382" s="804"/>
      <c r="I382" s="804"/>
      <c r="J382" s="791"/>
      <c r="K382" s="808"/>
      <c r="L382" s="809"/>
      <c r="M382" s="805"/>
      <c r="N382" s="806"/>
      <c r="O382" s="806"/>
      <c r="P382" s="806"/>
      <c r="Q382" s="807"/>
    </row>
    <row r="383" spans="1:17" ht="80.099999999999994" customHeight="1">
      <c r="A383" s="835" t="s">
        <v>6821</v>
      </c>
      <c r="B383" s="836"/>
      <c r="C383" s="836"/>
      <c r="D383" s="836"/>
      <c r="E383" s="836"/>
      <c r="F383" s="836"/>
      <c r="G383" s="837"/>
      <c r="H383" s="835" t="s">
        <v>6822</v>
      </c>
      <c r="I383" s="836"/>
      <c r="J383" s="836"/>
      <c r="K383" s="836"/>
      <c r="L383" s="836"/>
      <c r="M383" s="836"/>
      <c r="N383" s="836"/>
      <c r="O383" s="745"/>
      <c r="P383" s="745"/>
      <c r="Q383" s="746"/>
    </row>
    <row r="384" spans="1:17">
      <c r="A384" s="790">
        <v>905</v>
      </c>
      <c r="B384" s="804"/>
      <c r="C384" s="804"/>
      <c r="D384" s="804"/>
      <c r="E384" s="791"/>
      <c r="F384" s="790" t="s">
        <v>156</v>
      </c>
      <c r="G384" s="804"/>
      <c r="H384" s="804"/>
      <c r="I384" s="804"/>
      <c r="J384" s="791"/>
      <c r="K384" s="808"/>
      <c r="L384" s="809"/>
      <c r="M384" s="805"/>
      <c r="N384" s="806"/>
      <c r="O384" s="806"/>
      <c r="P384" s="806"/>
      <c r="Q384" s="807"/>
    </row>
    <row r="385" spans="1:17" ht="80.099999999999994" customHeight="1">
      <c r="A385" s="835" t="s">
        <v>6823</v>
      </c>
      <c r="B385" s="836"/>
      <c r="C385" s="836"/>
      <c r="D385" s="836"/>
      <c r="E385" s="836"/>
      <c r="F385" s="836"/>
      <c r="G385" s="837"/>
      <c r="H385" s="835" t="s">
        <v>6824</v>
      </c>
      <c r="I385" s="836"/>
      <c r="J385" s="836"/>
      <c r="K385" s="836"/>
      <c r="L385" s="836"/>
      <c r="M385" s="836"/>
      <c r="N385" s="836"/>
      <c r="O385" s="745"/>
      <c r="P385" s="745"/>
      <c r="Q385" s="746"/>
    </row>
    <row r="386" spans="1:17">
      <c r="A386" s="790">
        <v>906</v>
      </c>
      <c r="B386" s="804"/>
      <c r="C386" s="804"/>
      <c r="D386" s="804"/>
      <c r="E386" s="791"/>
      <c r="F386" s="747" t="s">
        <v>3529</v>
      </c>
      <c r="G386" s="805"/>
      <c r="H386" s="806"/>
      <c r="I386" s="806"/>
      <c r="J386" s="806"/>
      <c r="K386" s="806"/>
      <c r="L386" s="806"/>
      <c r="M386" s="806"/>
      <c r="N386" s="806"/>
      <c r="O386" s="806"/>
      <c r="P386" s="806"/>
      <c r="Q386" s="807"/>
    </row>
    <row r="387" spans="1:17" ht="80.099999999999994" customHeight="1">
      <c r="A387" s="835" t="s">
        <v>6825</v>
      </c>
      <c r="B387" s="836"/>
      <c r="C387" s="836"/>
      <c r="D387" s="836"/>
      <c r="E387" s="836"/>
      <c r="F387" s="836"/>
      <c r="G387" s="837"/>
      <c r="H387" s="835" t="s">
        <v>6826</v>
      </c>
      <c r="I387" s="836"/>
      <c r="J387" s="836"/>
      <c r="K387" s="836"/>
      <c r="L387" s="836"/>
      <c r="M387" s="836"/>
      <c r="N387" s="836"/>
      <c r="O387" s="745"/>
      <c r="P387" s="745"/>
      <c r="Q387" s="746"/>
    </row>
    <row r="388" spans="1:17">
      <c r="A388" s="790">
        <v>907</v>
      </c>
      <c r="B388" s="804"/>
      <c r="C388" s="804"/>
      <c r="D388" s="804"/>
      <c r="E388" s="791"/>
      <c r="F388" s="747" t="s">
        <v>157</v>
      </c>
      <c r="G388" s="805"/>
      <c r="H388" s="806"/>
      <c r="I388" s="806"/>
      <c r="J388" s="806"/>
      <c r="K388" s="806"/>
      <c r="L388" s="806"/>
      <c r="M388" s="806"/>
      <c r="N388" s="806"/>
      <c r="O388" s="806"/>
      <c r="P388" s="806"/>
      <c r="Q388" s="807"/>
    </row>
    <row r="389" spans="1:17" ht="80.099999999999994" customHeight="1">
      <c r="A389" s="835" t="s">
        <v>6827</v>
      </c>
      <c r="B389" s="836"/>
      <c r="C389" s="836"/>
      <c r="D389" s="836"/>
      <c r="E389" s="836"/>
      <c r="F389" s="836"/>
      <c r="G389" s="837"/>
      <c r="H389" s="835" t="s">
        <v>6828</v>
      </c>
      <c r="I389" s="836"/>
      <c r="J389" s="836"/>
      <c r="K389" s="836"/>
      <c r="L389" s="836"/>
      <c r="M389" s="836"/>
      <c r="N389" s="836"/>
      <c r="O389" s="745"/>
      <c r="P389" s="745"/>
      <c r="Q389" s="746"/>
    </row>
    <row r="390" spans="1:17">
      <c r="A390" s="790">
        <v>908</v>
      </c>
      <c r="B390" s="804"/>
      <c r="C390" s="804"/>
      <c r="D390" s="804"/>
      <c r="E390" s="791"/>
      <c r="F390" s="747" t="s">
        <v>158</v>
      </c>
      <c r="G390" s="742"/>
      <c r="H390" s="743"/>
      <c r="I390" s="743"/>
      <c r="J390" s="743"/>
      <c r="K390" s="743"/>
      <c r="L390" s="743"/>
      <c r="M390" s="743"/>
      <c r="N390" s="743"/>
      <c r="O390" s="743"/>
      <c r="P390" s="743"/>
      <c r="Q390" s="744"/>
    </row>
    <row r="391" spans="1:17" ht="80.099999999999994" customHeight="1">
      <c r="A391" s="835" t="s">
        <v>6829</v>
      </c>
      <c r="B391" s="836"/>
      <c r="C391" s="836"/>
      <c r="D391" s="836"/>
      <c r="E391" s="836"/>
      <c r="F391" s="836"/>
      <c r="G391" s="837"/>
      <c r="H391" s="835" t="s">
        <v>6830</v>
      </c>
      <c r="I391" s="836"/>
      <c r="J391" s="836"/>
      <c r="K391" s="836"/>
      <c r="L391" s="836"/>
      <c r="M391" s="836"/>
      <c r="N391" s="836"/>
      <c r="O391" s="745"/>
      <c r="P391" s="745"/>
      <c r="Q391" s="746"/>
    </row>
    <row r="392" spans="1:17">
      <c r="A392" s="790">
        <v>909</v>
      </c>
      <c r="B392" s="804"/>
      <c r="C392" s="804"/>
      <c r="D392" s="804"/>
      <c r="E392" s="791"/>
      <c r="F392" s="747" t="s">
        <v>6831</v>
      </c>
      <c r="G392" s="742"/>
      <c r="H392" s="743"/>
      <c r="I392" s="743"/>
      <c r="J392" s="743"/>
      <c r="K392" s="743"/>
      <c r="L392" s="743"/>
      <c r="M392" s="743"/>
      <c r="N392" s="743"/>
      <c r="O392" s="743"/>
      <c r="P392" s="743"/>
      <c r="Q392" s="744"/>
    </row>
    <row r="393" spans="1:17" ht="80.099999999999994" customHeight="1">
      <c r="A393" s="835" t="s">
        <v>6832</v>
      </c>
      <c r="B393" s="836"/>
      <c r="C393" s="836"/>
      <c r="D393" s="836"/>
      <c r="E393" s="836"/>
      <c r="F393" s="836"/>
      <c r="G393" s="837"/>
      <c r="H393" s="835" t="s">
        <v>6833</v>
      </c>
      <c r="I393" s="836"/>
      <c r="J393" s="836"/>
      <c r="K393" s="836"/>
      <c r="L393" s="836"/>
      <c r="M393" s="836"/>
      <c r="N393" s="836"/>
      <c r="O393" s="745"/>
      <c r="P393" s="745"/>
      <c r="Q393" s="746"/>
    </row>
    <row r="394" spans="1:17">
      <c r="A394" s="790">
        <v>910</v>
      </c>
      <c r="B394" s="804"/>
      <c r="C394" s="804"/>
      <c r="D394" s="804"/>
      <c r="E394" s="791"/>
      <c r="F394" s="747" t="s">
        <v>159</v>
      </c>
      <c r="G394" s="742"/>
      <c r="H394" s="743"/>
      <c r="I394" s="743"/>
      <c r="J394" s="743"/>
      <c r="K394" s="743"/>
      <c r="L394" s="743"/>
      <c r="M394" s="743"/>
      <c r="N394" s="743"/>
      <c r="O394" s="743"/>
      <c r="P394" s="743"/>
      <c r="Q394" s="744"/>
    </row>
    <row r="395" spans="1:17" ht="80.099999999999994" customHeight="1">
      <c r="A395" s="835" t="s">
        <v>6834</v>
      </c>
      <c r="B395" s="836"/>
      <c r="C395" s="836"/>
      <c r="D395" s="836"/>
      <c r="E395" s="836"/>
      <c r="F395" s="836"/>
      <c r="G395" s="837"/>
      <c r="H395" s="835" t="s">
        <v>6835</v>
      </c>
      <c r="I395" s="836"/>
      <c r="J395" s="836"/>
      <c r="K395" s="836"/>
      <c r="L395" s="836"/>
      <c r="M395" s="836"/>
      <c r="N395" s="836"/>
      <c r="O395" s="745"/>
      <c r="P395" s="745"/>
      <c r="Q395" s="746"/>
    </row>
    <row r="396" spans="1:17">
      <c r="A396" s="790">
        <v>911</v>
      </c>
      <c r="B396" s="804"/>
      <c r="C396" s="804"/>
      <c r="D396" s="804"/>
      <c r="E396" s="791"/>
      <c r="F396" s="753" t="s">
        <v>160</v>
      </c>
      <c r="G396" s="754"/>
      <c r="H396" s="754"/>
      <c r="I396" s="754"/>
      <c r="J396" s="755"/>
      <c r="K396" s="808"/>
      <c r="L396" s="809"/>
      <c r="M396" s="805"/>
      <c r="N396" s="806"/>
      <c r="O396" s="806"/>
      <c r="P396" s="806"/>
      <c r="Q396" s="807"/>
    </row>
    <row r="397" spans="1:17" ht="80.099999999999994" customHeight="1">
      <c r="A397" s="835" t="s">
        <v>6836</v>
      </c>
      <c r="B397" s="836"/>
      <c r="C397" s="836"/>
      <c r="D397" s="836"/>
      <c r="E397" s="836"/>
      <c r="F397" s="836"/>
      <c r="G397" s="837"/>
      <c r="H397" s="835" t="s">
        <v>6837</v>
      </c>
      <c r="I397" s="836"/>
      <c r="J397" s="836"/>
      <c r="K397" s="836"/>
      <c r="L397" s="836"/>
      <c r="M397" s="836"/>
      <c r="N397" s="836"/>
      <c r="O397" s="745"/>
      <c r="P397" s="745"/>
      <c r="Q397" s="746"/>
    </row>
    <row r="398" spans="1:17">
      <c r="A398" s="790">
        <v>913</v>
      </c>
      <c r="B398" s="804"/>
      <c r="C398" s="804"/>
      <c r="D398" s="804"/>
      <c r="E398" s="791"/>
      <c r="F398" s="747" t="s">
        <v>161</v>
      </c>
      <c r="G398" s="742"/>
      <c r="H398" s="743"/>
      <c r="I398" s="743"/>
      <c r="J398" s="743"/>
      <c r="K398" s="743"/>
      <c r="L398" s="743"/>
      <c r="M398" s="743"/>
      <c r="N398" s="743"/>
      <c r="O398" s="743"/>
      <c r="P398" s="743"/>
      <c r="Q398" s="744"/>
    </row>
    <row r="399" spans="1:17" ht="80.099999999999994" customHeight="1">
      <c r="A399" s="835" t="s">
        <v>6838</v>
      </c>
      <c r="B399" s="836"/>
      <c r="C399" s="836"/>
      <c r="D399" s="836"/>
      <c r="E399" s="836"/>
      <c r="F399" s="836"/>
      <c r="G399" s="837"/>
      <c r="H399" s="835" t="s">
        <v>6839</v>
      </c>
      <c r="I399" s="836"/>
      <c r="J399" s="836"/>
      <c r="K399" s="836"/>
      <c r="L399" s="836"/>
      <c r="M399" s="836"/>
      <c r="N399" s="836"/>
      <c r="O399" s="745"/>
      <c r="P399" s="745"/>
      <c r="Q399" s="746"/>
    </row>
    <row r="400" spans="1:17">
      <c r="A400" s="790">
        <v>914</v>
      </c>
      <c r="B400" s="804"/>
      <c r="C400" s="804"/>
      <c r="D400" s="804"/>
      <c r="E400" s="791"/>
      <c r="F400" s="747" t="s">
        <v>162</v>
      </c>
      <c r="G400" s="742"/>
      <c r="H400" s="743"/>
      <c r="I400" s="743"/>
      <c r="J400" s="743"/>
      <c r="K400" s="743"/>
      <c r="L400" s="743"/>
      <c r="M400" s="743"/>
      <c r="N400" s="743"/>
      <c r="O400" s="743"/>
      <c r="P400" s="743"/>
      <c r="Q400" s="744"/>
    </row>
    <row r="401" spans="1:17" ht="80.099999999999994" customHeight="1">
      <c r="A401" s="835" t="s">
        <v>6840</v>
      </c>
      <c r="B401" s="836"/>
      <c r="C401" s="836"/>
      <c r="D401" s="836"/>
      <c r="E401" s="836"/>
      <c r="F401" s="836"/>
      <c r="G401" s="837"/>
      <c r="H401" s="835" t="s">
        <v>6841</v>
      </c>
      <c r="I401" s="836"/>
      <c r="J401" s="836"/>
      <c r="K401" s="836"/>
      <c r="L401" s="836"/>
      <c r="M401" s="836"/>
      <c r="N401" s="836"/>
      <c r="O401" s="745"/>
      <c r="P401" s="745"/>
      <c r="Q401" s="746"/>
    </row>
    <row r="402" spans="1:17">
      <c r="A402" s="790">
        <v>915</v>
      </c>
      <c r="B402" s="804"/>
      <c r="C402" s="804"/>
      <c r="D402" s="804"/>
      <c r="E402" s="791"/>
      <c r="F402" s="747" t="s">
        <v>163</v>
      </c>
      <c r="G402" s="742"/>
      <c r="H402" s="743"/>
      <c r="I402" s="743"/>
      <c r="J402" s="743"/>
      <c r="K402" s="743"/>
      <c r="L402" s="743"/>
      <c r="M402" s="743"/>
      <c r="N402" s="743"/>
      <c r="O402" s="743"/>
      <c r="P402" s="743"/>
      <c r="Q402" s="744"/>
    </row>
    <row r="403" spans="1:17" ht="80.099999999999994" customHeight="1">
      <c r="A403" s="835" t="s">
        <v>6842</v>
      </c>
      <c r="B403" s="836"/>
      <c r="C403" s="836"/>
      <c r="D403" s="836"/>
      <c r="E403" s="836"/>
      <c r="F403" s="836"/>
      <c r="G403" s="837"/>
      <c r="H403" s="835" t="s">
        <v>6843</v>
      </c>
      <c r="I403" s="836"/>
      <c r="J403" s="836"/>
      <c r="K403" s="836"/>
      <c r="L403" s="836"/>
      <c r="M403" s="836"/>
      <c r="N403" s="836"/>
      <c r="O403" s="745"/>
      <c r="P403" s="745"/>
      <c r="Q403" s="746"/>
    </row>
    <row r="404" spans="1:17">
      <c r="A404" s="790">
        <v>916</v>
      </c>
      <c r="B404" s="804"/>
      <c r="C404" s="804"/>
      <c r="D404" s="804"/>
      <c r="E404" s="791"/>
      <c r="F404" s="753" t="s">
        <v>164</v>
      </c>
      <c r="G404" s="754"/>
      <c r="H404" s="754"/>
      <c r="I404" s="754"/>
      <c r="J404" s="755"/>
      <c r="K404" s="808"/>
      <c r="L404" s="809"/>
      <c r="M404" s="805"/>
      <c r="N404" s="806"/>
      <c r="O404" s="806"/>
      <c r="P404" s="806"/>
      <c r="Q404" s="807"/>
    </row>
    <row r="405" spans="1:17" ht="80.099999999999994" customHeight="1">
      <c r="A405" s="835" t="s">
        <v>6844</v>
      </c>
      <c r="B405" s="836"/>
      <c r="C405" s="836"/>
      <c r="D405" s="836"/>
      <c r="E405" s="836"/>
      <c r="F405" s="836"/>
      <c r="G405" s="837"/>
      <c r="H405" s="835" t="s">
        <v>6845</v>
      </c>
      <c r="I405" s="836"/>
      <c r="J405" s="836"/>
      <c r="K405" s="836"/>
      <c r="L405" s="836"/>
      <c r="M405" s="836"/>
      <c r="N405" s="836"/>
      <c r="O405" s="745"/>
      <c r="P405" s="745"/>
      <c r="Q405" s="746"/>
    </row>
    <row r="406" spans="1:17">
      <c r="A406" s="790">
        <v>917</v>
      </c>
      <c r="B406" s="804"/>
      <c r="C406" s="804"/>
      <c r="D406" s="804"/>
      <c r="E406" s="791"/>
      <c r="F406" s="753" t="s">
        <v>165</v>
      </c>
      <c r="G406" s="754"/>
      <c r="H406" s="754"/>
      <c r="I406" s="754"/>
      <c r="J406" s="755"/>
      <c r="K406" s="808"/>
      <c r="L406" s="809"/>
      <c r="M406" s="805"/>
      <c r="N406" s="806"/>
      <c r="O406" s="806"/>
      <c r="P406" s="806"/>
      <c r="Q406" s="807"/>
    </row>
    <row r="407" spans="1:17" ht="80.099999999999994" customHeight="1">
      <c r="A407" s="835" t="s">
        <v>6846</v>
      </c>
      <c r="B407" s="836"/>
      <c r="C407" s="836"/>
      <c r="D407" s="836"/>
      <c r="E407" s="836"/>
      <c r="F407" s="836"/>
      <c r="G407" s="837"/>
      <c r="H407" s="835" t="s">
        <v>6847</v>
      </c>
      <c r="I407" s="836"/>
      <c r="J407" s="836"/>
      <c r="K407" s="836"/>
      <c r="L407" s="836"/>
      <c r="M407" s="836"/>
      <c r="N407" s="836"/>
      <c r="O407" s="745"/>
      <c r="P407" s="745"/>
      <c r="Q407" s="746"/>
    </row>
    <row r="408" spans="1:17">
      <c r="A408" s="790">
        <v>918</v>
      </c>
      <c r="B408" s="804"/>
      <c r="C408" s="804"/>
      <c r="D408" s="804"/>
      <c r="E408" s="791"/>
      <c r="F408" s="747" t="s">
        <v>166</v>
      </c>
      <c r="G408" s="742"/>
      <c r="H408" s="743"/>
      <c r="I408" s="743"/>
      <c r="J408" s="743"/>
      <c r="K408" s="743"/>
      <c r="L408" s="743"/>
      <c r="M408" s="743"/>
      <c r="N408" s="743"/>
      <c r="O408" s="743"/>
      <c r="P408" s="743"/>
      <c r="Q408" s="744"/>
    </row>
    <row r="409" spans="1:17" ht="80.099999999999994" customHeight="1">
      <c r="A409" s="835" t="s">
        <v>6848</v>
      </c>
      <c r="B409" s="836"/>
      <c r="C409" s="836"/>
      <c r="D409" s="836"/>
      <c r="E409" s="836"/>
      <c r="F409" s="836"/>
      <c r="G409" s="837"/>
      <c r="H409" s="835" t="s">
        <v>6849</v>
      </c>
      <c r="I409" s="836"/>
      <c r="J409" s="836"/>
      <c r="K409" s="836"/>
      <c r="L409" s="836"/>
      <c r="M409" s="836"/>
      <c r="N409" s="836"/>
      <c r="O409" s="745"/>
      <c r="P409" s="745"/>
      <c r="Q409" s="746"/>
    </row>
    <row r="410" spans="1:17">
      <c r="A410" s="790">
        <v>919</v>
      </c>
      <c r="B410" s="804"/>
      <c r="C410" s="804"/>
      <c r="D410" s="804"/>
      <c r="E410" s="791"/>
      <c r="F410" s="747" t="s">
        <v>167</v>
      </c>
      <c r="G410" s="742"/>
      <c r="H410" s="743"/>
      <c r="I410" s="743"/>
      <c r="J410" s="743"/>
      <c r="K410" s="743"/>
      <c r="L410" s="743"/>
      <c r="M410" s="743"/>
      <c r="N410" s="743"/>
      <c r="O410" s="743"/>
      <c r="P410" s="743"/>
      <c r="Q410" s="744"/>
    </row>
    <row r="411" spans="1:17" ht="80.099999999999994" customHeight="1">
      <c r="A411" s="835" t="s">
        <v>6850</v>
      </c>
      <c r="B411" s="836"/>
      <c r="C411" s="836"/>
      <c r="D411" s="836"/>
      <c r="E411" s="836"/>
      <c r="F411" s="836"/>
      <c r="G411" s="837"/>
      <c r="H411" s="835" t="s">
        <v>6851</v>
      </c>
      <c r="I411" s="836"/>
      <c r="J411" s="836"/>
      <c r="K411" s="836"/>
      <c r="L411" s="836"/>
      <c r="M411" s="836"/>
      <c r="N411" s="836"/>
      <c r="O411" s="745"/>
      <c r="P411" s="745"/>
      <c r="Q411" s="746"/>
    </row>
    <row r="412" spans="1:17">
      <c r="A412" s="790">
        <v>920</v>
      </c>
      <c r="B412" s="804"/>
      <c r="C412" s="804"/>
      <c r="D412" s="804"/>
      <c r="E412" s="791"/>
      <c r="F412" s="753" t="s">
        <v>168</v>
      </c>
      <c r="G412" s="754"/>
      <c r="H412" s="754"/>
      <c r="I412" s="754"/>
      <c r="J412" s="755"/>
      <c r="K412" s="808"/>
      <c r="L412" s="809"/>
      <c r="M412" s="805"/>
      <c r="N412" s="806"/>
      <c r="O412" s="806"/>
      <c r="P412" s="806"/>
      <c r="Q412" s="807"/>
    </row>
    <row r="413" spans="1:17" ht="80.099999999999994" customHeight="1">
      <c r="A413" s="835" t="s">
        <v>6852</v>
      </c>
      <c r="B413" s="836"/>
      <c r="C413" s="836"/>
      <c r="D413" s="836"/>
      <c r="E413" s="836"/>
      <c r="F413" s="836"/>
      <c r="G413" s="837"/>
      <c r="H413" s="835" t="s">
        <v>6853</v>
      </c>
      <c r="I413" s="836"/>
      <c r="J413" s="836"/>
      <c r="K413" s="836"/>
      <c r="L413" s="836"/>
      <c r="M413" s="836"/>
      <c r="N413" s="836"/>
      <c r="O413" s="745"/>
      <c r="P413" s="745"/>
      <c r="Q413" s="746"/>
    </row>
    <row r="414" spans="1:17">
      <c r="A414" s="790">
        <v>921</v>
      </c>
      <c r="B414" s="804"/>
      <c r="C414" s="804"/>
      <c r="D414" s="804"/>
      <c r="E414" s="791"/>
      <c r="F414" s="747" t="s">
        <v>169</v>
      </c>
      <c r="G414" s="742"/>
      <c r="H414" s="743"/>
      <c r="I414" s="743"/>
      <c r="J414" s="743"/>
      <c r="K414" s="743"/>
      <c r="L414" s="743"/>
      <c r="M414" s="743"/>
      <c r="N414" s="743"/>
      <c r="O414" s="743"/>
      <c r="P414" s="743"/>
      <c r="Q414" s="744"/>
    </row>
    <row r="415" spans="1:17" ht="80.099999999999994" customHeight="1">
      <c r="A415" s="835" t="s">
        <v>6854</v>
      </c>
      <c r="B415" s="836"/>
      <c r="C415" s="836"/>
      <c r="D415" s="836"/>
      <c r="E415" s="836"/>
      <c r="F415" s="836"/>
      <c r="G415" s="837"/>
      <c r="H415" s="835" t="s">
        <v>6855</v>
      </c>
      <c r="I415" s="836"/>
      <c r="J415" s="836"/>
      <c r="K415" s="836"/>
      <c r="L415" s="836"/>
      <c r="M415" s="836"/>
      <c r="N415" s="836"/>
      <c r="O415" s="745"/>
      <c r="P415" s="745"/>
      <c r="Q415" s="746"/>
    </row>
    <row r="416" spans="1:17">
      <c r="A416" s="790">
        <v>922</v>
      </c>
      <c r="B416" s="804"/>
      <c r="C416" s="804"/>
      <c r="D416" s="804"/>
      <c r="E416" s="791"/>
      <c r="F416" s="753" t="s">
        <v>170</v>
      </c>
      <c r="G416" s="754"/>
      <c r="H416" s="754"/>
      <c r="I416" s="754"/>
      <c r="J416" s="755"/>
      <c r="K416" s="808"/>
      <c r="L416" s="809"/>
      <c r="M416" s="805"/>
      <c r="N416" s="806"/>
      <c r="O416" s="806"/>
      <c r="P416" s="806"/>
      <c r="Q416" s="807"/>
    </row>
    <row r="417" spans="1:17" ht="80.099999999999994" customHeight="1">
      <c r="A417" s="835" t="s">
        <v>6856</v>
      </c>
      <c r="B417" s="836"/>
      <c r="C417" s="836"/>
      <c r="D417" s="836"/>
      <c r="E417" s="836"/>
      <c r="F417" s="836"/>
      <c r="G417" s="837"/>
      <c r="H417" s="835" t="s">
        <v>6857</v>
      </c>
      <c r="I417" s="836"/>
      <c r="J417" s="836"/>
      <c r="K417" s="836"/>
      <c r="L417" s="836"/>
      <c r="M417" s="836"/>
      <c r="N417" s="836"/>
      <c r="O417" s="745"/>
      <c r="P417" s="745"/>
      <c r="Q417" s="746"/>
    </row>
    <row r="418" spans="1:17">
      <c r="A418" s="790">
        <v>923</v>
      </c>
      <c r="B418" s="804"/>
      <c r="C418" s="804"/>
      <c r="D418" s="804"/>
      <c r="E418" s="791"/>
      <c r="F418" s="747" t="s">
        <v>171</v>
      </c>
      <c r="G418" s="742"/>
      <c r="H418" s="743"/>
      <c r="I418" s="743"/>
      <c r="J418" s="743"/>
      <c r="K418" s="743"/>
      <c r="L418" s="743"/>
      <c r="M418" s="743"/>
      <c r="N418" s="743"/>
      <c r="O418" s="743"/>
      <c r="P418" s="743"/>
      <c r="Q418" s="744"/>
    </row>
    <row r="419" spans="1:17" ht="80.099999999999994" customHeight="1">
      <c r="A419" s="835" t="s">
        <v>6858</v>
      </c>
      <c r="B419" s="836"/>
      <c r="C419" s="836"/>
      <c r="D419" s="836"/>
      <c r="E419" s="836"/>
      <c r="F419" s="836"/>
      <c r="G419" s="837"/>
      <c r="H419" s="835" t="s">
        <v>6859</v>
      </c>
      <c r="I419" s="836"/>
      <c r="J419" s="836"/>
      <c r="K419" s="836"/>
      <c r="L419" s="836"/>
      <c r="M419" s="836"/>
      <c r="N419" s="836"/>
      <c r="O419" s="745"/>
      <c r="P419" s="745"/>
      <c r="Q419" s="746"/>
    </row>
    <row r="420" spans="1:17">
      <c r="A420" s="790">
        <v>924</v>
      </c>
      <c r="B420" s="804"/>
      <c r="C420" s="804"/>
      <c r="D420" s="804"/>
      <c r="E420" s="791"/>
      <c r="F420" s="747" t="s">
        <v>172</v>
      </c>
      <c r="G420" s="742"/>
      <c r="H420" s="743"/>
      <c r="I420" s="743"/>
      <c r="J420" s="743"/>
      <c r="K420" s="743"/>
      <c r="L420" s="743"/>
      <c r="M420" s="743"/>
      <c r="N420" s="743"/>
      <c r="O420" s="743"/>
      <c r="P420" s="743"/>
      <c r="Q420" s="744"/>
    </row>
    <row r="421" spans="1:17" ht="80.099999999999994" customHeight="1">
      <c r="A421" s="835" t="s">
        <v>6860</v>
      </c>
      <c r="B421" s="836"/>
      <c r="C421" s="836"/>
      <c r="D421" s="836"/>
      <c r="E421" s="836"/>
      <c r="F421" s="836"/>
      <c r="G421" s="837"/>
      <c r="H421" s="841" t="s">
        <v>6861</v>
      </c>
      <c r="I421" s="842"/>
      <c r="J421" s="842"/>
      <c r="K421" s="842"/>
      <c r="L421" s="842"/>
      <c r="M421" s="842"/>
      <c r="N421" s="842"/>
      <c r="O421" s="745"/>
      <c r="P421" s="745"/>
      <c r="Q421" s="746"/>
    </row>
    <row r="422" spans="1:17">
      <c r="A422" s="790">
        <v>925</v>
      </c>
      <c r="B422" s="804"/>
      <c r="C422" s="804"/>
      <c r="D422" s="804"/>
      <c r="E422" s="791"/>
      <c r="F422" s="747" t="s">
        <v>173</v>
      </c>
      <c r="G422" s="742"/>
      <c r="H422" s="743"/>
      <c r="I422" s="743"/>
      <c r="J422" s="743"/>
      <c r="K422" s="743"/>
      <c r="L422" s="743"/>
      <c r="M422" s="743"/>
      <c r="N422" s="743"/>
      <c r="O422" s="743"/>
      <c r="P422" s="743"/>
      <c r="Q422" s="744"/>
    </row>
    <row r="423" spans="1:17" ht="80.099999999999994" customHeight="1">
      <c r="A423" s="835" t="s">
        <v>6862</v>
      </c>
      <c r="B423" s="836"/>
      <c r="C423" s="836"/>
      <c r="D423" s="836"/>
      <c r="E423" s="836"/>
      <c r="F423" s="836"/>
      <c r="G423" s="837"/>
      <c r="H423" s="835" t="s">
        <v>6863</v>
      </c>
      <c r="I423" s="836"/>
      <c r="J423" s="836"/>
      <c r="K423" s="836"/>
      <c r="L423" s="836"/>
      <c r="M423" s="836"/>
      <c r="N423" s="836"/>
      <c r="O423" s="745"/>
      <c r="P423" s="745"/>
      <c r="Q423" s="746"/>
    </row>
    <row r="424" spans="1:17">
      <c r="A424" s="790">
        <v>926</v>
      </c>
      <c r="B424" s="804"/>
      <c r="C424" s="804"/>
      <c r="D424" s="804"/>
      <c r="E424" s="791"/>
      <c r="F424" s="747" t="s">
        <v>174</v>
      </c>
      <c r="G424" s="742"/>
      <c r="H424" s="743"/>
      <c r="I424" s="743"/>
      <c r="J424" s="743"/>
      <c r="K424" s="743"/>
      <c r="L424" s="743"/>
      <c r="M424" s="743"/>
      <c r="N424" s="743"/>
      <c r="O424" s="743"/>
      <c r="P424" s="743"/>
      <c r="Q424" s="744"/>
    </row>
    <row r="425" spans="1:17" ht="80.099999999999994" customHeight="1">
      <c r="A425" s="835" t="s">
        <v>6864</v>
      </c>
      <c r="B425" s="836"/>
      <c r="C425" s="836"/>
      <c r="D425" s="836"/>
      <c r="E425" s="836"/>
      <c r="F425" s="836"/>
      <c r="G425" s="837"/>
      <c r="H425" s="835" t="s">
        <v>6865</v>
      </c>
      <c r="I425" s="836"/>
      <c r="J425" s="836"/>
      <c r="K425" s="836"/>
      <c r="L425" s="836"/>
      <c r="M425" s="836"/>
      <c r="N425" s="836"/>
      <c r="O425" s="745"/>
      <c r="P425" s="745"/>
      <c r="Q425" s="746"/>
    </row>
    <row r="426" spans="1:17">
      <c r="A426" s="790">
        <v>927</v>
      </c>
      <c r="B426" s="804"/>
      <c r="C426" s="804"/>
      <c r="D426" s="804"/>
      <c r="E426" s="791"/>
      <c r="F426" s="747" t="s">
        <v>175</v>
      </c>
      <c r="G426" s="742"/>
      <c r="H426" s="743"/>
      <c r="I426" s="743"/>
      <c r="J426" s="743"/>
      <c r="K426" s="743"/>
      <c r="L426" s="743"/>
      <c r="M426" s="743"/>
      <c r="N426" s="743"/>
      <c r="O426" s="743"/>
      <c r="P426" s="743"/>
      <c r="Q426" s="744"/>
    </row>
    <row r="427" spans="1:17" ht="80.099999999999994" customHeight="1">
      <c r="A427" s="835" t="s">
        <v>6866</v>
      </c>
      <c r="B427" s="836"/>
      <c r="C427" s="836"/>
      <c r="D427" s="836"/>
      <c r="E427" s="836"/>
      <c r="F427" s="836"/>
      <c r="G427" s="837"/>
      <c r="H427" s="835" t="s">
        <v>6867</v>
      </c>
      <c r="I427" s="836"/>
      <c r="J427" s="836"/>
      <c r="K427" s="836"/>
      <c r="L427" s="836"/>
      <c r="M427" s="836"/>
      <c r="N427" s="836"/>
      <c r="O427" s="745"/>
      <c r="P427" s="745"/>
      <c r="Q427" s="746"/>
    </row>
    <row r="428" spans="1:17">
      <c r="A428" s="790">
        <v>928</v>
      </c>
      <c r="B428" s="804"/>
      <c r="C428" s="804"/>
      <c r="D428" s="804"/>
      <c r="E428" s="791"/>
      <c r="F428" s="753" t="s">
        <v>176</v>
      </c>
      <c r="G428" s="754"/>
      <c r="H428" s="754"/>
      <c r="I428" s="754"/>
      <c r="J428" s="755"/>
      <c r="K428" s="808"/>
      <c r="L428" s="809"/>
      <c r="M428" s="805"/>
      <c r="N428" s="806"/>
      <c r="O428" s="806"/>
      <c r="P428" s="806"/>
      <c r="Q428" s="807"/>
    </row>
    <row r="429" spans="1:17" ht="80.099999999999994" customHeight="1">
      <c r="A429" s="835" t="s">
        <v>6838</v>
      </c>
      <c r="B429" s="836"/>
      <c r="C429" s="836"/>
      <c r="D429" s="836"/>
      <c r="E429" s="836"/>
      <c r="F429" s="836"/>
      <c r="G429" s="837"/>
      <c r="H429" s="835" t="s">
        <v>6868</v>
      </c>
      <c r="I429" s="836"/>
      <c r="J429" s="836"/>
      <c r="K429" s="836"/>
      <c r="L429" s="836"/>
      <c r="M429" s="836"/>
      <c r="N429" s="836"/>
      <c r="O429" s="745"/>
      <c r="P429" s="745"/>
      <c r="Q429" s="746"/>
    </row>
    <row r="430" spans="1:17">
      <c r="A430" s="790">
        <v>929</v>
      </c>
      <c r="B430" s="804"/>
      <c r="C430" s="804"/>
      <c r="D430" s="804"/>
      <c r="E430" s="791"/>
      <c r="F430" s="747" t="s">
        <v>177</v>
      </c>
      <c r="G430" s="742"/>
      <c r="H430" s="743"/>
      <c r="I430" s="743"/>
      <c r="J430" s="743"/>
      <c r="K430" s="743"/>
      <c r="L430" s="743"/>
      <c r="M430" s="743"/>
      <c r="N430" s="743"/>
      <c r="O430" s="743"/>
      <c r="P430" s="743"/>
      <c r="Q430" s="744"/>
    </row>
    <row r="431" spans="1:17" ht="80.099999999999994" customHeight="1">
      <c r="A431" s="835" t="s">
        <v>6869</v>
      </c>
      <c r="B431" s="836"/>
      <c r="C431" s="836"/>
      <c r="D431" s="836"/>
      <c r="E431" s="836"/>
      <c r="F431" s="836"/>
      <c r="G431" s="837"/>
      <c r="H431" s="835" t="s">
        <v>6870</v>
      </c>
      <c r="I431" s="836"/>
      <c r="J431" s="836"/>
      <c r="K431" s="836"/>
      <c r="L431" s="836"/>
      <c r="M431" s="836"/>
      <c r="N431" s="836"/>
      <c r="O431" s="745"/>
      <c r="P431" s="745"/>
      <c r="Q431" s="746"/>
    </row>
    <row r="432" spans="1:17">
      <c r="A432" s="790">
        <v>930</v>
      </c>
      <c r="B432" s="804"/>
      <c r="C432" s="804"/>
      <c r="D432" s="791"/>
      <c r="E432" s="810" t="s">
        <v>178</v>
      </c>
      <c r="F432" s="811"/>
      <c r="G432" s="811"/>
      <c r="H432" s="811"/>
      <c r="I432" s="811"/>
      <c r="J432" s="811"/>
      <c r="K432" s="811"/>
      <c r="L432" s="811"/>
      <c r="M432" s="811"/>
      <c r="N432" s="811"/>
      <c r="O432" s="811"/>
      <c r="P432" s="811"/>
      <c r="Q432" s="812"/>
    </row>
    <row r="433" spans="1:17" ht="80.099999999999994" customHeight="1">
      <c r="A433" s="835" t="s">
        <v>6871</v>
      </c>
      <c r="B433" s="836"/>
      <c r="C433" s="836"/>
      <c r="D433" s="836"/>
      <c r="E433" s="836"/>
      <c r="F433" s="836"/>
      <c r="G433" s="837"/>
      <c r="H433" s="835" t="s">
        <v>6872</v>
      </c>
      <c r="I433" s="836"/>
      <c r="J433" s="836"/>
      <c r="K433" s="836"/>
      <c r="L433" s="836"/>
      <c r="M433" s="836"/>
      <c r="N433" s="836"/>
      <c r="O433" s="745"/>
      <c r="P433" s="745"/>
      <c r="Q433" s="746"/>
    </row>
    <row r="434" spans="1:17">
      <c r="A434" s="790">
        <v>931</v>
      </c>
      <c r="B434" s="804"/>
      <c r="C434" s="804"/>
      <c r="D434" s="791"/>
      <c r="E434" s="810" t="s">
        <v>179</v>
      </c>
      <c r="F434" s="811"/>
      <c r="G434" s="811"/>
      <c r="H434" s="811"/>
      <c r="I434" s="811"/>
      <c r="J434" s="812"/>
      <c r="K434" s="808"/>
      <c r="L434" s="809"/>
      <c r="M434" s="805"/>
      <c r="N434" s="806"/>
      <c r="O434" s="806"/>
      <c r="P434" s="806"/>
      <c r="Q434" s="807"/>
    </row>
    <row r="435" spans="1:17" ht="80.099999999999994" customHeight="1">
      <c r="A435" s="835" t="s">
        <v>6873</v>
      </c>
      <c r="B435" s="836"/>
      <c r="C435" s="836"/>
      <c r="D435" s="836"/>
      <c r="E435" s="836"/>
      <c r="F435" s="836"/>
      <c r="G435" s="837"/>
      <c r="H435" s="835" t="s">
        <v>6874</v>
      </c>
      <c r="I435" s="836"/>
      <c r="J435" s="836"/>
      <c r="K435" s="836"/>
      <c r="L435" s="836"/>
      <c r="M435" s="836"/>
      <c r="N435" s="836"/>
      <c r="O435" s="745"/>
      <c r="P435" s="745"/>
      <c r="Q435" s="746"/>
    </row>
    <row r="436" spans="1:17">
      <c r="A436" s="790">
        <v>932</v>
      </c>
      <c r="B436" s="804"/>
      <c r="C436" s="804"/>
      <c r="D436" s="791"/>
      <c r="E436" s="790" t="s">
        <v>1426</v>
      </c>
      <c r="F436" s="804"/>
      <c r="G436" s="804"/>
      <c r="H436" s="804"/>
      <c r="I436" s="804"/>
      <c r="J436" s="791"/>
      <c r="K436" s="808"/>
      <c r="L436" s="809"/>
      <c r="M436" s="805"/>
      <c r="N436" s="806"/>
      <c r="O436" s="806"/>
      <c r="P436" s="806"/>
      <c r="Q436" s="807"/>
    </row>
    <row r="437" spans="1:17" ht="80.099999999999994" customHeight="1">
      <c r="A437" s="835" t="s">
        <v>6875</v>
      </c>
      <c r="B437" s="836"/>
      <c r="C437" s="836"/>
      <c r="D437" s="836"/>
      <c r="E437" s="836"/>
      <c r="F437" s="836"/>
      <c r="G437" s="837"/>
      <c r="H437" s="835" t="s">
        <v>6876</v>
      </c>
      <c r="I437" s="836"/>
      <c r="J437" s="836"/>
      <c r="K437" s="836"/>
      <c r="L437" s="836"/>
      <c r="M437" s="836"/>
      <c r="N437" s="836"/>
      <c r="O437" s="745"/>
      <c r="P437" s="745"/>
      <c r="Q437" s="746"/>
    </row>
    <row r="438" spans="1:17">
      <c r="A438" s="790">
        <v>934</v>
      </c>
      <c r="B438" s="804"/>
      <c r="C438" s="804"/>
      <c r="D438" s="791"/>
      <c r="E438" s="810" t="s">
        <v>3669</v>
      </c>
      <c r="F438" s="811"/>
      <c r="G438" s="811"/>
      <c r="H438" s="811"/>
      <c r="I438" s="811"/>
      <c r="J438" s="811"/>
      <c r="K438" s="811"/>
      <c r="L438" s="811"/>
      <c r="M438" s="811"/>
      <c r="N438" s="811"/>
      <c r="O438" s="811"/>
      <c r="P438" s="811"/>
      <c r="Q438" s="812"/>
    </row>
    <row r="439" spans="1:17" ht="89.25" customHeight="1">
      <c r="A439" s="835" t="s">
        <v>6877</v>
      </c>
      <c r="B439" s="836"/>
      <c r="C439" s="836"/>
      <c r="D439" s="836"/>
      <c r="E439" s="836"/>
      <c r="F439" s="836"/>
      <c r="G439" s="837"/>
      <c r="H439" s="835" t="s">
        <v>6878</v>
      </c>
      <c r="I439" s="836"/>
      <c r="J439" s="836"/>
      <c r="K439" s="836"/>
      <c r="L439" s="836"/>
      <c r="M439" s="836"/>
      <c r="N439" s="836"/>
      <c r="O439" s="745"/>
      <c r="P439" s="745"/>
      <c r="Q439" s="746"/>
    </row>
    <row r="440" spans="1:17">
      <c r="A440" s="790">
        <v>935</v>
      </c>
      <c r="B440" s="804"/>
      <c r="C440" s="804"/>
      <c r="D440" s="791"/>
      <c r="E440" s="810" t="s">
        <v>3674</v>
      </c>
      <c r="F440" s="811"/>
      <c r="G440" s="811"/>
      <c r="H440" s="811"/>
      <c r="I440" s="811"/>
      <c r="J440" s="811"/>
      <c r="K440" s="811"/>
      <c r="L440" s="811"/>
      <c r="M440" s="811"/>
      <c r="N440" s="811"/>
      <c r="O440" s="811"/>
      <c r="P440" s="811"/>
      <c r="Q440" s="812"/>
    </row>
    <row r="441" spans="1:17" ht="51" customHeight="1">
      <c r="A441" s="847" t="s">
        <v>6879</v>
      </c>
      <c r="B441" s="848"/>
      <c r="C441" s="848"/>
      <c r="D441" s="848"/>
      <c r="E441" s="848"/>
      <c r="F441" s="848"/>
      <c r="G441" s="849"/>
      <c r="H441" s="847" t="s">
        <v>6880</v>
      </c>
      <c r="I441" s="848"/>
      <c r="J441" s="848"/>
      <c r="K441" s="848"/>
      <c r="L441" s="848"/>
      <c r="M441" s="848"/>
      <c r="N441" s="848"/>
      <c r="O441" s="751"/>
      <c r="P441" s="751"/>
      <c r="Q441" s="752"/>
    </row>
    <row r="442" spans="1:17">
      <c r="A442" s="850"/>
      <c r="B442" s="851"/>
      <c r="C442" s="851"/>
      <c r="D442" s="851"/>
      <c r="E442" s="851"/>
      <c r="F442" s="851"/>
      <c r="G442" s="852"/>
      <c r="H442" s="850" t="s">
        <v>6881</v>
      </c>
      <c r="I442" s="851"/>
      <c r="J442" s="851"/>
      <c r="K442" s="851"/>
      <c r="L442" s="851"/>
      <c r="M442" s="851"/>
      <c r="N442" s="851"/>
      <c r="O442" s="756"/>
      <c r="P442" s="756"/>
      <c r="Q442" s="757"/>
    </row>
    <row r="443" spans="1:17" ht="83.25" customHeight="1">
      <c r="A443" s="850"/>
      <c r="B443" s="851"/>
      <c r="C443" s="851"/>
      <c r="D443" s="851"/>
      <c r="E443" s="851"/>
      <c r="F443" s="851"/>
      <c r="G443" s="852"/>
      <c r="H443" s="853" t="s">
        <v>6882</v>
      </c>
      <c r="I443" s="854"/>
      <c r="J443" s="854"/>
      <c r="K443" s="854"/>
      <c r="L443" s="854"/>
      <c r="M443" s="854"/>
      <c r="N443" s="854"/>
      <c r="O443" s="758"/>
      <c r="P443" s="758"/>
      <c r="Q443" s="759"/>
    </row>
  </sheetData>
  <mergeCells count="1041">
    <mergeCell ref="A440:D440"/>
    <mergeCell ref="E440:Q440"/>
    <mergeCell ref="A441:G443"/>
    <mergeCell ref="H441:N441"/>
    <mergeCell ref="H442:N442"/>
    <mergeCell ref="H443:N443"/>
    <mergeCell ref="A437:G437"/>
    <mergeCell ref="H437:N437"/>
    <mergeCell ref="A438:D438"/>
    <mergeCell ref="E438:Q438"/>
    <mergeCell ref="A439:G439"/>
    <mergeCell ref="H439:N439"/>
    <mergeCell ref="A435:G435"/>
    <mergeCell ref="H435:N435"/>
    <mergeCell ref="A436:D436"/>
    <mergeCell ref="E436:J436"/>
    <mergeCell ref="K436:L436"/>
    <mergeCell ref="M436:Q436"/>
    <mergeCell ref="A433:G433"/>
    <mergeCell ref="H433:N433"/>
    <mergeCell ref="A434:D434"/>
    <mergeCell ref="E434:J434"/>
    <mergeCell ref="K434:L434"/>
    <mergeCell ref="M434:Q434"/>
    <mergeCell ref="A429:G429"/>
    <mergeCell ref="H429:N429"/>
    <mergeCell ref="A430:E430"/>
    <mergeCell ref="A431:G431"/>
    <mergeCell ref="H431:N431"/>
    <mergeCell ref="A432:D432"/>
    <mergeCell ref="E432:Q432"/>
    <mergeCell ref="A426:E426"/>
    <mergeCell ref="A427:G427"/>
    <mergeCell ref="H427:N427"/>
    <mergeCell ref="A428:E428"/>
    <mergeCell ref="K428:L428"/>
    <mergeCell ref="M428:Q428"/>
    <mergeCell ref="A422:E422"/>
    <mergeCell ref="A423:G423"/>
    <mergeCell ref="H423:N423"/>
    <mergeCell ref="A424:E424"/>
    <mergeCell ref="A425:G425"/>
    <mergeCell ref="H425:N425"/>
    <mergeCell ref="A418:E418"/>
    <mergeCell ref="A419:G419"/>
    <mergeCell ref="H419:N419"/>
    <mergeCell ref="A420:E420"/>
    <mergeCell ref="A421:G421"/>
    <mergeCell ref="H421:N421"/>
    <mergeCell ref="A415:G415"/>
    <mergeCell ref="H415:N415"/>
    <mergeCell ref="A416:E416"/>
    <mergeCell ref="K416:L416"/>
    <mergeCell ref="M416:Q416"/>
    <mergeCell ref="A417:G417"/>
    <mergeCell ref="H417:N417"/>
    <mergeCell ref="A412:E412"/>
    <mergeCell ref="K412:L412"/>
    <mergeCell ref="M412:Q412"/>
    <mergeCell ref="A413:G413"/>
    <mergeCell ref="H413:N413"/>
    <mergeCell ref="A414:E414"/>
    <mergeCell ref="A408:E408"/>
    <mergeCell ref="A409:G409"/>
    <mergeCell ref="H409:N409"/>
    <mergeCell ref="A410:E410"/>
    <mergeCell ref="A411:G411"/>
    <mergeCell ref="H411:N411"/>
    <mergeCell ref="A405:G405"/>
    <mergeCell ref="H405:N405"/>
    <mergeCell ref="A406:E406"/>
    <mergeCell ref="K406:L406"/>
    <mergeCell ref="M406:Q406"/>
    <mergeCell ref="A407:G407"/>
    <mergeCell ref="H407:N407"/>
    <mergeCell ref="A401:G401"/>
    <mergeCell ref="H401:N401"/>
    <mergeCell ref="A402:E402"/>
    <mergeCell ref="A403:G403"/>
    <mergeCell ref="H403:N403"/>
    <mergeCell ref="A404:E404"/>
    <mergeCell ref="K404:L404"/>
    <mergeCell ref="M404:Q404"/>
    <mergeCell ref="A397:G397"/>
    <mergeCell ref="H397:N397"/>
    <mergeCell ref="A398:E398"/>
    <mergeCell ref="A399:G399"/>
    <mergeCell ref="H399:N399"/>
    <mergeCell ref="A400:E400"/>
    <mergeCell ref="A393:G393"/>
    <mergeCell ref="H393:N393"/>
    <mergeCell ref="A394:E394"/>
    <mergeCell ref="A395:G395"/>
    <mergeCell ref="H395:N395"/>
    <mergeCell ref="A396:E396"/>
    <mergeCell ref="K396:L396"/>
    <mergeCell ref="M396:Q396"/>
    <mergeCell ref="A389:G389"/>
    <mergeCell ref="H389:N389"/>
    <mergeCell ref="A390:E390"/>
    <mergeCell ref="A391:G391"/>
    <mergeCell ref="H391:N391"/>
    <mergeCell ref="A392:E392"/>
    <mergeCell ref="A386:E386"/>
    <mergeCell ref="G386:Q386"/>
    <mergeCell ref="A387:G387"/>
    <mergeCell ref="H387:N387"/>
    <mergeCell ref="A388:E388"/>
    <mergeCell ref="G388:Q388"/>
    <mergeCell ref="A384:E384"/>
    <mergeCell ref="F384:J384"/>
    <mergeCell ref="K384:L384"/>
    <mergeCell ref="M384:Q384"/>
    <mergeCell ref="A385:G385"/>
    <mergeCell ref="H385:N385"/>
    <mergeCell ref="A382:E382"/>
    <mergeCell ref="F382:J382"/>
    <mergeCell ref="K382:L382"/>
    <mergeCell ref="M382:Q382"/>
    <mergeCell ref="A383:G383"/>
    <mergeCell ref="H383:N383"/>
    <mergeCell ref="A380:E380"/>
    <mergeCell ref="F380:J380"/>
    <mergeCell ref="K380:L380"/>
    <mergeCell ref="M380:Q380"/>
    <mergeCell ref="A381:G381"/>
    <mergeCell ref="H381:N381"/>
    <mergeCell ref="A377:G377"/>
    <mergeCell ref="H377:N377"/>
    <mergeCell ref="A378:E378"/>
    <mergeCell ref="G378:Q378"/>
    <mergeCell ref="A379:G379"/>
    <mergeCell ref="H379:N379"/>
    <mergeCell ref="A374:E374"/>
    <mergeCell ref="F374:Q374"/>
    <mergeCell ref="A375:G375"/>
    <mergeCell ref="H375:N375"/>
    <mergeCell ref="A376:E376"/>
    <mergeCell ref="G376:Q376"/>
    <mergeCell ref="A371:G371"/>
    <mergeCell ref="H371:N371"/>
    <mergeCell ref="A372:E372"/>
    <mergeCell ref="F372:Q372"/>
    <mergeCell ref="A373:G373"/>
    <mergeCell ref="H373:N373"/>
    <mergeCell ref="A368:E368"/>
    <mergeCell ref="F368:Q368"/>
    <mergeCell ref="A369:G369"/>
    <mergeCell ref="H369:N369"/>
    <mergeCell ref="A370:E370"/>
    <mergeCell ref="F370:Q370"/>
    <mergeCell ref="A364:E364"/>
    <mergeCell ref="F364:Q364"/>
    <mergeCell ref="A365:G365"/>
    <mergeCell ref="H365:N365"/>
    <mergeCell ref="F366:G366"/>
    <mergeCell ref="A367:G367"/>
    <mergeCell ref="H367:N367"/>
    <mergeCell ref="A360:E360"/>
    <mergeCell ref="A361:G361"/>
    <mergeCell ref="H361:N361"/>
    <mergeCell ref="A362:E362"/>
    <mergeCell ref="A363:G363"/>
    <mergeCell ref="H363:N363"/>
    <mergeCell ref="A356:E356"/>
    <mergeCell ref="A357:G357"/>
    <mergeCell ref="H357:N357"/>
    <mergeCell ref="A358:E358"/>
    <mergeCell ref="A359:G359"/>
    <mergeCell ref="H359:N359"/>
    <mergeCell ref="A353:G353"/>
    <mergeCell ref="H353:N353"/>
    <mergeCell ref="A354:E354"/>
    <mergeCell ref="G354:Q354"/>
    <mergeCell ref="A355:G355"/>
    <mergeCell ref="H355:N355"/>
    <mergeCell ref="A350:E350"/>
    <mergeCell ref="G350:Q350"/>
    <mergeCell ref="A351:G351"/>
    <mergeCell ref="H351:N351"/>
    <mergeCell ref="A352:E352"/>
    <mergeCell ref="F352:J352"/>
    <mergeCell ref="K352:L352"/>
    <mergeCell ref="M352:Q352"/>
    <mergeCell ref="A348:E348"/>
    <mergeCell ref="F348:J348"/>
    <mergeCell ref="K348:L348"/>
    <mergeCell ref="M348:Q348"/>
    <mergeCell ref="A349:G349"/>
    <mergeCell ref="H349:N349"/>
    <mergeCell ref="A344:E344"/>
    <mergeCell ref="A345:G345"/>
    <mergeCell ref="H345:N345"/>
    <mergeCell ref="A346:E346"/>
    <mergeCell ref="A347:G347"/>
    <mergeCell ref="H347:N347"/>
    <mergeCell ref="A341:G341"/>
    <mergeCell ref="H341:N341"/>
    <mergeCell ref="A342:E342"/>
    <mergeCell ref="G342:Q342"/>
    <mergeCell ref="A343:G343"/>
    <mergeCell ref="H343:N343"/>
    <mergeCell ref="A337:G337"/>
    <mergeCell ref="H337:N337"/>
    <mergeCell ref="A338:E338"/>
    <mergeCell ref="A339:G339"/>
    <mergeCell ref="H339:N339"/>
    <mergeCell ref="A340:E340"/>
    <mergeCell ref="A335:G335"/>
    <mergeCell ref="H335:N335"/>
    <mergeCell ref="A336:E336"/>
    <mergeCell ref="F336:J336"/>
    <mergeCell ref="K336:L336"/>
    <mergeCell ref="M336:Q336"/>
    <mergeCell ref="A332:E332"/>
    <mergeCell ref="G332:Q332"/>
    <mergeCell ref="A333:G333"/>
    <mergeCell ref="H333:N333"/>
    <mergeCell ref="A334:E334"/>
    <mergeCell ref="F334:J334"/>
    <mergeCell ref="K334:L334"/>
    <mergeCell ref="M334:Q334"/>
    <mergeCell ref="A329:G329"/>
    <mergeCell ref="H329:N329"/>
    <mergeCell ref="A330:E330"/>
    <mergeCell ref="F330:Q330"/>
    <mergeCell ref="A331:G331"/>
    <mergeCell ref="H331:N331"/>
    <mergeCell ref="A327:G327"/>
    <mergeCell ref="H327:N327"/>
    <mergeCell ref="A328:E328"/>
    <mergeCell ref="F328:J328"/>
    <mergeCell ref="K328:L328"/>
    <mergeCell ref="M328:Q328"/>
    <mergeCell ref="A323:G323"/>
    <mergeCell ref="H323:N323"/>
    <mergeCell ref="A324:E324"/>
    <mergeCell ref="A325:G325"/>
    <mergeCell ref="H325:N325"/>
    <mergeCell ref="A326:E326"/>
    <mergeCell ref="A319:G319"/>
    <mergeCell ref="H319:N319"/>
    <mergeCell ref="A320:E320"/>
    <mergeCell ref="A321:G321"/>
    <mergeCell ref="H321:N321"/>
    <mergeCell ref="A322:E322"/>
    <mergeCell ref="A315:G315"/>
    <mergeCell ref="H315:N315"/>
    <mergeCell ref="A316:E316"/>
    <mergeCell ref="A317:G317"/>
    <mergeCell ref="H317:N317"/>
    <mergeCell ref="A318:E318"/>
    <mergeCell ref="A311:G311"/>
    <mergeCell ref="H311:Q311"/>
    <mergeCell ref="A312:E312"/>
    <mergeCell ref="A313:G313"/>
    <mergeCell ref="H313:N313"/>
    <mergeCell ref="A314:E314"/>
    <mergeCell ref="F314:J314"/>
    <mergeCell ref="K314:L314"/>
    <mergeCell ref="M314:Q314"/>
    <mergeCell ref="A308:E308"/>
    <mergeCell ref="F308:G308"/>
    <mergeCell ref="H308:Q308"/>
    <mergeCell ref="A309:G309"/>
    <mergeCell ref="H309:Q309"/>
    <mergeCell ref="A310:E310"/>
    <mergeCell ref="F310:J310"/>
    <mergeCell ref="K310:L310"/>
    <mergeCell ref="M310:Q310"/>
    <mergeCell ref="A305:G305"/>
    <mergeCell ref="H305:Q305"/>
    <mergeCell ref="A306:E306"/>
    <mergeCell ref="F306:G306"/>
    <mergeCell ref="H306:Q306"/>
    <mergeCell ref="A307:G307"/>
    <mergeCell ref="H307:Q307"/>
    <mergeCell ref="A303:G303"/>
    <mergeCell ref="H303:Q303"/>
    <mergeCell ref="A304:E304"/>
    <mergeCell ref="F304:J304"/>
    <mergeCell ref="K304:L304"/>
    <mergeCell ref="M304:Q304"/>
    <mergeCell ref="A300:E300"/>
    <mergeCell ref="F300:G300"/>
    <mergeCell ref="H300:Q300"/>
    <mergeCell ref="A301:G301"/>
    <mergeCell ref="H301:Q301"/>
    <mergeCell ref="A302:E302"/>
    <mergeCell ref="F302:J302"/>
    <mergeCell ref="K302:L302"/>
    <mergeCell ref="M302:Q302"/>
    <mergeCell ref="A298:E298"/>
    <mergeCell ref="F298:J298"/>
    <mergeCell ref="K298:L298"/>
    <mergeCell ref="M298:Q298"/>
    <mergeCell ref="A299:G299"/>
    <mergeCell ref="H299:Q299"/>
    <mergeCell ref="A296:E296"/>
    <mergeCell ref="F296:J296"/>
    <mergeCell ref="K296:L296"/>
    <mergeCell ref="M296:Q296"/>
    <mergeCell ref="A297:G297"/>
    <mergeCell ref="H297:Q297"/>
    <mergeCell ref="A293:G293"/>
    <mergeCell ref="H293:Q293"/>
    <mergeCell ref="A294:E294"/>
    <mergeCell ref="F294:G294"/>
    <mergeCell ref="H294:Q294"/>
    <mergeCell ref="A295:G295"/>
    <mergeCell ref="H295:Q295"/>
    <mergeCell ref="A290:E290"/>
    <mergeCell ref="F290:G290"/>
    <mergeCell ref="H290:Q290"/>
    <mergeCell ref="A291:G291"/>
    <mergeCell ref="H291:Q291"/>
    <mergeCell ref="A292:E292"/>
    <mergeCell ref="F292:G292"/>
    <mergeCell ref="H292:Q292"/>
    <mergeCell ref="A287:G287"/>
    <mergeCell ref="H287:Q287"/>
    <mergeCell ref="A288:E288"/>
    <mergeCell ref="F288:G288"/>
    <mergeCell ref="H288:Q288"/>
    <mergeCell ref="A289:G289"/>
    <mergeCell ref="H289:Q289"/>
    <mergeCell ref="A284:E284"/>
    <mergeCell ref="F284:G284"/>
    <mergeCell ref="H284:Q284"/>
    <mergeCell ref="A285:G285"/>
    <mergeCell ref="H285:Q285"/>
    <mergeCell ref="A286:E286"/>
    <mergeCell ref="F286:G286"/>
    <mergeCell ref="H286:Q286"/>
    <mergeCell ref="A281:G281"/>
    <mergeCell ref="H281:Q281"/>
    <mergeCell ref="A282:E282"/>
    <mergeCell ref="F282:G282"/>
    <mergeCell ref="H282:Q282"/>
    <mergeCell ref="A283:G283"/>
    <mergeCell ref="H283:Q283"/>
    <mergeCell ref="A278:E278"/>
    <mergeCell ref="F278:G278"/>
    <mergeCell ref="H278:Q278"/>
    <mergeCell ref="A279:G279"/>
    <mergeCell ref="H279:Q279"/>
    <mergeCell ref="A280:E280"/>
    <mergeCell ref="F280:G280"/>
    <mergeCell ref="H280:Q280"/>
    <mergeCell ref="A275:G275"/>
    <mergeCell ref="H275:Q275"/>
    <mergeCell ref="A276:E276"/>
    <mergeCell ref="F276:G276"/>
    <mergeCell ref="H276:Q276"/>
    <mergeCell ref="A277:G277"/>
    <mergeCell ref="H277:Q277"/>
    <mergeCell ref="A272:E272"/>
    <mergeCell ref="F272:G272"/>
    <mergeCell ref="H272:Q272"/>
    <mergeCell ref="A273:G273"/>
    <mergeCell ref="H273:Q273"/>
    <mergeCell ref="A274:E274"/>
    <mergeCell ref="F274:J274"/>
    <mergeCell ref="K274:L274"/>
    <mergeCell ref="M274:Q274"/>
    <mergeCell ref="A266:G269"/>
    <mergeCell ref="H266:Q269"/>
    <mergeCell ref="A270:E270"/>
    <mergeCell ref="F270:G270"/>
    <mergeCell ref="H270:Q270"/>
    <mergeCell ref="A271:G271"/>
    <mergeCell ref="H271:Q271"/>
    <mergeCell ref="A262:E262"/>
    <mergeCell ref="F262:G262"/>
    <mergeCell ref="H262:Q262"/>
    <mergeCell ref="A263:G264"/>
    <mergeCell ref="H263:Q264"/>
    <mergeCell ref="A265:E265"/>
    <mergeCell ref="F265:G265"/>
    <mergeCell ref="H265:Q265"/>
    <mergeCell ref="A257:E257"/>
    <mergeCell ref="F257:G257"/>
    <mergeCell ref="H257:Q257"/>
    <mergeCell ref="A258:G261"/>
    <mergeCell ref="H258:Q258"/>
    <mergeCell ref="H259:Q259"/>
    <mergeCell ref="H260:Q260"/>
    <mergeCell ref="H261:Q261"/>
    <mergeCell ref="A254:G254"/>
    <mergeCell ref="H254:Q254"/>
    <mergeCell ref="A255:E255"/>
    <mergeCell ref="F255:G255"/>
    <mergeCell ref="H255:Q255"/>
    <mergeCell ref="A256:G256"/>
    <mergeCell ref="H256:Q256"/>
    <mergeCell ref="A251:E251"/>
    <mergeCell ref="F251:G251"/>
    <mergeCell ref="H251:Q251"/>
    <mergeCell ref="A252:G252"/>
    <mergeCell ref="H252:Q252"/>
    <mergeCell ref="A253:E253"/>
    <mergeCell ref="F253:G253"/>
    <mergeCell ref="H253:Q253"/>
    <mergeCell ref="A249:E249"/>
    <mergeCell ref="F249:J249"/>
    <mergeCell ref="K249:L249"/>
    <mergeCell ref="M249:Q249"/>
    <mergeCell ref="A250:G250"/>
    <mergeCell ref="H250:Q250"/>
    <mergeCell ref="A246:G246"/>
    <mergeCell ref="H246:Q246"/>
    <mergeCell ref="A247:E247"/>
    <mergeCell ref="F247:G247"/>
    <mergeCell ref="H247:Q247"/>
    <mergeCell ref="A248:G248"/>
    <mergeCell ref="H248:Q248"/>
    <mergeCell ref="A244:G244"/>
    <mergeCell ref="H244:Q244"/>
    <mergeCell ref="A245:E245"/>
    <mergeCell ref="F245:J245"/>
    <mergeCell ref="K245:L245"/>
    <mergeCell ref="M245:Q245"/>
    <mergeCell ref="A241:B241"/>
    <mergeCell ref="C241:H241"/>
    <mergeCell ref="I241:Q241"/>
    <mergeCell ref="A242:G242"/>
    <mergeCell ref="H242:Q242"/>
    <mergeCell ref="A243:E243"/>
    <mergeCell ref="F243:G243"/>
    <mergeCell ref="H243:Q243"/>
    <mergeCell ref="A238:G238"/>
    <mergeCell ref="H238:Q238"/>
    <mergeCell ref="A239:B239"/>
    <mergeCell ref="C239:H239"/>
    <mergeCell ref="I239:Q239"/>
    <mergeCell ref="A240:G240"/>
    <mergeCell ref="H240:Q240"/>
    <mergeCell ref="A235:B235"/>
    <mergeCell ref="C235:H235"/>
    <mergeCell ref="I235:Q235"/>
    <mergeCell ref="A236:G236"/>
    <mergeCell ref="H236:Q236"/>
    <mergeCell ref="A237:B237"/>
    <mergeCell ref="C237:K237"/>
    <mergeCell ref="L237:N237"/>
    <mergeCell ref="O237:Q237"/>
    <mergeCell ref="A232:G232"/>
    <mergeCell ref="H232:Q232"/>
    <mergeCell ref="A233:B233"/>
    <mergeCell ref="C233:H233"/>
    <mergeCell ref="I233:Q233"/>
    <mergeCell ref="A234:G234"/>
    <mergeCell ref="H234:Q234"/>
    <mergeCell ref="A230:G230"/>
    <mergeCell ref="H230:Q230"/>
    <mergeCell ref="A231:B231"/>
    <mergeCell ref="C231:K231"/>
    <mergeCell ref="L231:N231"/>
    <mergeCell ref="O231:Q231"/>
    <mergeCell ref="A227:B227"/>
    <mergeCell ref="C227:H227"/>
    <mergeCell ref="I227:Q227"/>
    <mergeCell ref="A228:G228"/>
    <mergeCell ref="H228:Q228"/>
    <mergeCell ref="A229:B229"/>
    <mergeCell ref="C229:K229"/>
    <mergeCell ref="L229:N229"/>
    <mergeCell ref="O229:Q229"/>
    <mergeCell ref="A224:G224"/>
    <mergeCell ref="H224:Q224"/>
    <mergeCell ref="A225:B225"/>
    <mergeCell ref="C225:H225"/>
    <mergeCell ref="I225:Q225"/>
    <mergeCell ref="A226:G226"/>
    <mergeCell ref="H226:Q226"/>
    <mergeCell ref="A221:E221"/>
    <mergeCell ref="F221:G221"/>
    <mergeCell ref="H221:Q221"/>
    <mergeCell ref="A222:G222"/>
    <mergeCell ref="H222:Q222"/>
    <mergeCell ref="A223:E223"/>
    <mergeCell ref="F223:G223"/>
    <mergeCell ref="H223:Q223"/>
    <mergeCell ref="A218:G218"/>
    <mergeCell ref="H218:Q218"/>
    <mergeCell ref="A219:E219"/>
    <mergeCell ref="F219:G219"/>
    <mergeCell ref="H219:Q219"/>
    <mergeCell ref="A220:G220"/>
    <mergeCell ref="H220:Q220"/>
    <mergeCell ref="A215:E215"/>
    <mergeCell ref="F215:G215"/>
    <mergeCell ref="H215:Q215"/>
    <mergeCell ref="A216:G216"/>
    <mergeCell ref="H216:Q216"/>
    <mergeCell ref="A217:E217"/>
    <mergeCell ref="F217:G217"/>
    <mergeCell ref="H217:Q217"/>
    <mergeCell ref="A212:G212"/>
    <mergeCell ref="H212:Q212"/>
    <mergeCell ref="A213:E213"/>
    <mergeCell ref="F213:G213"/>
    <mergeCell ref="H213:Q213"/>
    <mergeCell ref="A214:G214"/>
    <mergeCell ref="H214:Q214"/>
    <mergeCell ref="A210:G210"/>
    <mergeCell ref="H210:Q210"/>
    <mergeCell ref="A211:E211"/>
    <mergeCell ref="F211:J211"/>
    <mergeCell ref="K211:L211"/>
    <mergeCell ref="M211:Q211"/>
    <mergeCell ref="A207:E207"/>
    <mergeCell ref="F207:G207"/>
    <mergeCell ref="H207:Q207"/>
    <mergeCell ref="A208:G208"/>
    <mergeCell ref="H208:Q208"/>
    <mergeCell ref="A209:E209"/>
    <mergeCell ref="F209:G209"/>
    <mergeCell ref="H209:Q209"/>
    <mergeCell ref="A205:C205"/>
    <mergeCell ref="D205:M205"/>
    <mergeCell ref="N205:O205"/>
    <mergeCell ref="P205:Q205"/>
    <mergeCell ref="A206:G206"/>
    <mergeCell ref="H206:Q206"/>
    <mergeCell ref="A202:G202"/>
    <mergeCell ref="H202:Q202"/>
    <mergeCell ref="A203:C203"/>
    <mergeCell ref="D203:I203"/>
    <mergeCell ref="J203:Q203"/>
    <mergeCell ref="A204:G204"/>
    <mergeCell ref="H204:Q204"/>
    <mergeCell ref="A200:G200"/>
    <mergeCell ref="H200:Q200"/>
    <mergeCell ref="A201:C201"/>
    <mergeCell ref="D201:M201"/>
    <mergeCell ref="N201:O201"/>
    <mergeCell ref="P201:Q201"/>
    <mergeCell ref="A197:C197"/>
    <mergeCell ref="D197:I197"/>
    <mergeCell ref="J197:Q197"/>
    <mergeCell ref="A198:G198"/>
    <mergeCell ref="H198:Q198"/>
    <mergeCell ref="A199:C199"/>
    <mergeCell ref="D199:I199"/>
    <mergeCell ref="J199:Q199"/>
    <mergeCell ref="A194:G194"/>
    <mergeCell ref="H194:Q194"/>
    <mergeCell ref="B195:I195"/>
    <mergeCell ref="J195:Q195"/>
    <mergeCell ref="A196:G196"/>
    <mergeCell ref="H196:Q196"/>
    <mergeCell ref="B191:I191"/>
    <mergeCell ref="J191:Q191"/>
    <mergeCell ref="A192:G192"/>
    <mergeCell ref="H192:Q192"/>
    <mergeCell ref="B193:I193"/>
    <mergeCell ref="J193:Q193"/>
    <mergeCell ref="B187:I187"/>
    <mergeCell ref="J187:Q187"/>
    <mergeCell ref="A188:G188"/>
    <mergeCell ref="H188:Q188"/>
    <mergeCell ref="B189:O189"/>
    <mergeCell ref="A190:G190"/>
    <mergeCell ref="H190:Q190"/>
    <mergeCell ref="A185:C185"/>
    <mergeCell ref="D185:M185"/>
    <mergeCell ref="N185:O185"/>
    <mergeCell ref="P185:Q185"/>
    <mergeCell ref="A186:G186"/>
    <mergeCell ref="H186:Q186"/>
    <mergeCell ref="A183:C183"/>
    <mergeCell ref="D183:M183"/>
    <mergeCell ref="N183:O183"/>
    <mergeCell ref="P183:Q183"/>
    <mergeCell ref="A184:G184"/>
    <mergeCell ref="H184:Q184"/>
    <mergeCell ref="A180:G180"/>
    <mergeCell ref="H180:N180"/>
    <mergeCell ref="A181:C181"/>
    <mergeCell ref="D181:I181"/>
    <mergeCell ref="J181:Q181"/>
    <mergeCell ref="A182:G182"/>
    <mergeCell ref="H182:Q182"/>
    <mergeCell ref="A177:C177"/>
    <mergeCell ref="D177:I177"/>
    <mergeCell ref="J177:Q177"/>
    <mergeCell ref="A178:G178"/>
    <mergeCell ref="H178:N178"/>
    <mergeCell ref="A179:C179"/>
    <mergeCell ref="D179:I179"/>
    <mergeCell ref="J179:Q179"/>
    <mergeCell ref="A174:G174"/>
    <mergeCell ref="H174:N174"/>
    <mergeCell ref="A175:C175"/>
    <mergeCell ref="D175:I175"/>
    <mergeCell ref="J175:Q175"/>
    <mergeCell ref="A176:G176"/>
    <mergeCell ref="H176:N176"/>
    <mergeCell ref="A171:C171"/>
    <mergeCell ref="D171:I171"/>
    <mergeCell ref="J171:Q171"/>
    <mergeCell ref="A172:G172"/>
    <mergeCell ref="H172:Q172"/>
    <mergeCell ref="A173:C173"/>
    <mergeCell ref="D173:I173"/>
    <mergeCell ref="J173:Q173"/>
    <mergeCell ref="A168:G168"/>
    <mergeCell ref="H168:Q168"/>
    <mergeCell ref="A169:E169"/>
    <mergeCell ref="F169:G169"/>
    <mergeCell ref="H169:Q169"/>
    <mergeCell ref="A170:G170"/>
    <mergeCell ref="H170:Q170"/>
    <mergeCell ref="A165:E165"/>
    <mergeCell ref="F165:G165"/>
    <mergeCell ref="H165:Q165"/>
    <mergeCell ref="A166:G166"/>
    <mergeCell ref="H166:Q166"/>
    <mergeCell ref="A167:E167"/>
    <mergeCell ref="F167:G167"/>
    <mergeCell ref="H167:Q167"/>
    <mergeCell ref="A162:G162"/>
    <mergeCell ref="H162:Q162"/>
    <mergeCell ref="A163:E163"/>
    <mergeCell ref="F163:G163"/>
    <mergeCell ref="H163:Q163"/>
    <mergeCell ref="A164:G164"/>
    <mergeCell ref="H164:Q164"/>
    <mergeCell ref="A159:E159"/>
    <mergeCell ref="F159:G159"/>
    <mergeCell ref="H159:Q159"/>
    <mergeCell ref="A160:G160"/>
    <mergeCell ref="H160:Q160"/>
    <mergeCell ref="A161:E161"/>
    <mergeCell ref="F161:G161"/>
    <mergeCell ref="H161:Q161"/>
    <mergeCell ref="A156:G156"/>
    <mergeCell ref="H156:Q156"/>
    <mergeCell ref="A157:E157"/>
    <mergeCell ref="F157:G157"/>
    <mergeCell ref="H157:Q157"/>
    <mergeCell ref="A158:G158"/>
    <mergeCell ref="H158:Q158"/>
    <mergeCell ref="A153:E153"/>
    <mergeCell ref="F153:G153"/>
    <mergeCell ref="H153:Q153"/>
    <mergeCell ref="A154:G154"/>
    <mergeCell ref="H154:Q154"/>
    <mergeCell ref="A155:E155"/>
    <mergeCell ref="F155:G155"/>
    <mergeCell ref="H155:Q155"/>
    <mergeCell ref="A150:G150"/>
    <mergeCell ref="H150:Q150"/>
    <mergeCell ref="A151:E151"/>
    <mergeCell ref="F151:G151"/>
    <mergeCell ref="H151:Q151"/>
    <mergeCell ref="A152:G152"/>
    <mergeCell ref="H152:Q152"/>
    <mergeCell ref="A147:E147"/>
    <mergeCell ref="F147:G147"/>
    <mergeCell ref="H147:Q147"/>
    <mergeCell ref="A148:G148"/>
    <mergeCell ref="H148:Q148"/>
    <mergeCell ref="A149:E149"/>
    <mergeCell ref="F149:G149"/>
    <mergeCell ref="H149:Q149"/>
    <mergeCell ref="A144:G144"/>
    <mergeCell ref="H144:Q144"/>
    <mergeCell ref="A145:E145"/>
    <mergeCell ref="F145:G145"/>
    <mergeCell ref="H145:Q145"/>
    <mergeCell ref="A146:G146"/>
    <mergeCell ref="H146:Q146"/>
    <mergeCell ref="A142:G142"/>
    <mergeCell ref="H142:Q142"/>
    <mergeCell ref="A143:E143"/>
    <mergeCell ref="F143:J143"/>
    <mergeCell ref="K143:L143"/>
    <mergeCell ref="M143:Q143"/>
    <mergeCell ref="A139:E139"/>
    <mergeCell ref="F139:G139"/>
    <mergeCell ref="H139:Q139"/>
    <mergeCell ref="A140:G140"/>
    <mergeCell ref="H140:Q140"/>
    <mergeCell ref="A141:E141"/>
    <mergeCell ref="F141:G141"/>
    <mergeCell ref="H141:Q141"/>
    <mergeCell ref="A137:E137"/>
    <mergeCell ref="F137:J137"/>
    <mergeCell ref="K137:L137"/>
    <mergeCell ref="M137:Q137"/>
    <mergeCell ref="A138:G138"/>
    <mergeCell ref="H138:Q138"/>
    <mergeCell ref="A134:G134"/>
    <mergeCell ref="H134:Q134"/>
    <mergeCell ref="A135:E135"/>
    <mergeCell ref="F135:G135"/>
    <mergeCell ref="H135:Q135"/>
    <mergeCell ref="A136:G136"/>
    <mergeCell ref="H136:Q136"/>
    <mergeCell ref="A131:E131"/>
    <mergeCell ref="F131:G131"/>
    <mergeCell ref="H131:Q131"/>
    <mergeCell ref="A132:G132"/>
    <mergeCell ref="H132:Q132"/>
    <mergeCell ref="A133:E133"/>
    <mergeCell ref="F133:G133"/>
    <mergeCell ref="H133:Q133"/>
    <mergeCell ref="A128:G128"/>
    <mergeCell ref="H128:Q128"/>
    <mergeCell ref="A129:E129"/>
    <mergeCell ref="F129:G129"/>
    <mergeCell ref="H129:Q129"/>
    <mergeCell ref="A130:G130"/>
    <mergeCell ref="H130:Q130"/>
    <mergeCell ref="A125:E125"/>
    <mergeCell ref="F125:G125"/>
    <mergeCell ref="H125:Q125"/>
    <mergeCell ref="A126:G126"/>
    <mergeCell ref="H126:Q126"/>
    <mergeCell ref="A127:E127"/>
    <mergeCell ref="F127:J127"/>
    <mergeCell ref="K127:L127"/>
    <mergeCell ref="M127:Q127"/>
    <mergeCell ref="A123:E123"/>
    <mergeCell ref="F123:J123"/>
    <mergeCell ref="K123:L123"/>
    <mergeCell ref="M123:Q123"/>
    <mergeCell ref="A124:G124"/>
    <mergeCell ref="H124:Q124"/>
    <mergeCell ref="A121:E121"/>
    <mergeCell ref="F121:J121"/>
    <mergeCell ref="K121:L121"/>
    <mergeCell ref="M121:Q121"/>
    <mergeCell ref="A122:G122"/>
    <mergeCell ref="H122:Q122"/>
    <mergeCell ref="A118:G118"/>
    <mergeCell ref="H118:Q118"/>
    <mergeCell ref="A119:E119"/>
    <mergeCell ref="F119:G119"/>
    <mergeCell ref="H119:Q119"/>
    <mergeCell ref="A120:G120"/>
    <mergeCell ref="H120:Q120"/>
    <mergeCell ref="A115:E115"/>
    <mergeCell ref="F115:G115"/>
    <mergeCell ref="H115:Q115"/>
    <mergeCell ref="A116:G116"/>
    <mergeCell ref="H116:Q116"/>
    <mergeCell ref="A117:E117"/>
    <mergeCell ref="F117:G117"/>
    <mergeCell ref="H117:Q117"/>
    <mergeCell ref="A112:G112"/>
    <mergeCell ref="H112:Q112"/>
    <mergeCell ref="A113:E113"/>
    <mergeCell ref="F113:G113"/>
    <mergeCell ref="H113:Q113"/>
    <mergeCell ref="A114:G114"/>
    <mergeCell ref="H114:Q114"/>
    <mergeCell ref="A109:E109"/>
    <mergeCell ref="F109:G109"/>
    <mergeCell ref="H109:Q109"/>
    <mergeCell ref="A110:G110"/>
    <mergeCell ref="H110:Q110"/>
    <mergeCell ref="A111:E111"/>
    <mergeCell ref="F111:J111"/>
    <mergeCell ref="K111:L111"/>
    <mergeCell ref="M111:Q111"/>
    <mergeCell ref="A106:G106"/>
    <mergeCell ref="H106:Q106"/>
    <mergeCell ref="A107:E107"/>
    <mergeCell ref="F107:G107"/>
    <mergeCell ref="H107:Q107"/>
    <mergeCell ref="A108:G108"/>
    <mergeCell ref="H108:Q108"/>
    <mergeCell ref="A103:E103"/>
    <mergeCell ref="F103:G103"/>
    <mergeCell ref="H103:Q103"/>
    <mergeCell ref="A104:G104"/>
    <mergeCell ref="H104:Q104"/>
    <mergeCell ref="A105:E105"/>
    <mergeCell ref="F105:G105"/>
    <mergeCell ref="H105:Q105"/>
    <mergeCell ref="A100:G100"/>
    <mergeCell ref="H100:Q100"/>
    <mergeCell ref="A101:E101"/>
    <mergeCell ref="F101:G101"/>
    <mergeCell ref="H101:Q101"/>
    <mergeCell ref="A102:G102"/>
    <mergeCell ref="H102:Q102"/>
    <mergeCell ref="A97:E97"/>
    <mergeCell ref="F97:G97"/>
    <mergeCell ref="H97:Q97"/>
    <mergeCell ref="A98:G98"/>
    <mergeCell ref="H98:Q98"/>
    <mergeCell ref="A99:E99"/>
    <mergeCell ref="F99:G99"/>
    <mergeCell ref="H99:Q99"/>
    <mergeCell ref="A95:E95"/>
    <mergeCell ref="F95:J95"/>
    <mergeCell ref="K95:L95"/>
    <mergeCell ref="M95:Q95"/>
    <mergeCell ref="A96:G96"/>
    <mergeCell ref="H96:Q96"/>
    <mergeCell ref="A93:E93"/>
    <mergeCell ref="F93:J93"/>
    <mergeCell ref="K93:L93"/>
    <mergeCell ref="M93:Q93"/>
    <mergeCell ref="A94:G94"/>
    <mergeCell ref="H94:Q94"/>
    <mergeCell ref="A90:G90"/>
    <mergeCell ref="H90:Q90"/>
    <mergeCell ref="A91:E91"/>
    <mergeCell ref="F91:G91"/>
    <mergeCell ref="H91:Q91"/>
    <mergeCell ref="A92:G92"/>
    <mergeCell ref="H92:Q92"/>
    <mergeCell ref="A87:E87"/>
    <mergeCell ref="F87:G87"/>
    <mergeCell ref="H87:Q87"/>
    <mergeCell ref="A88:G88"/>
    <mergeCell ref="H88:Q88"/>
    <mergeCell ref="A89:E89"/>
    <mergeCell ref="F89:J89"/>
    <mergeCell ref="K89:L89"/>
    <mergeCell ref="M89:Q89"/>
    <mergeCell ref="A83:E83"/>
    <mergeCell ref="F83:G83"/>
    <mergeCell ref="H83:Q83"/>
    <mergeCell ref="A84:G86"/>
    <mergeCell ref="H84:Q84"/>
    <mergeCell ref="H85:Q85"/>
    <mergeCell ref="H86:Q86"/>
    <mergeCell ref="A80:G80"/>
    <mergeCell ref="H80:Q80"/>
    <mergeCell ref="A81:E81"/>
    <mergeCell ref="F81:G81"/>
    <mergeCell ref="H81:Q81"/>
    <mergeCell ref="A82:G82"/>
    <mergeCell ref="H82:Q82"/>
    <mergeCell ref="A77:E77"/>
    <mergeCell ref="F77:G77"/>
    <mergeCell ref="H77:Q77"/>
    <mergeCell ref="A78:G78"/>
    <mergeCell ref="H78:Q78"/>
    <mergeCell ref="A79:E79"/>
    <mergeCell ref="F79:G79"/>
    <mergeCell ref="H79:Q79"/>
    <mergeCell ref="A74:G74"/>
    <mergeCell ref="H74:Q74"/>
    <mergeCell ref="A75:E75"/>
    <mergeCell ref="F75:G75"/>
    <mergeCell ref="H75:Q75"/>
    <mergeCell ref="A76:G76"/>
    <mergeCell ref="H76:Q76"/>
    <mergeCell ref="A71:E71"/>
    <mergeCell ref="F71:G71"/>
    <mergeCell ref="H71:Q71"/>
    <mergeCell ref="A72:G72"/>
    <mergeCell ref="H72:Q72"/>
    <mergeCell ref="A73:E73"/>
    <mergeCell ref="F73:J73"/>
    <mergeCell ref="K73:L73"/>
    <mergeCell ref="M73:Q73"/>
    <mergeCell ref="A69:E69"/>
    <mergeCell ref="F69:J69"/>
    <mergeCell ref="K69:L69"/>
    <mergeCell ref="M69:Q69"/>
    <mergeCell ref="A70:G70"/>
    <mergeCell ref="H70:Q70"/>
    <mergeCell ref="A67:E67"/>
    <mergeCell ref="F67:J67"/>
    <mergeCell ref="K67:L67"/>
    <mergeCell ref="M67:Q67"/>
    <mergeCell ref="A68:G68"/>
    <mergeCell ref="H68:Q68"/>
    <mergeCell ref="A64:G64"/>
    <mergeCell ref="H64:Q64"/>
    <mergeCell ref="A65:E65"/>
    <mergeCell ref="F65:G65"/>
    <mergeCell ref="H65:Q65"/>
    <mergeCell ref="A66:G66"/>
    <mergeCell ref="H66:Q66"/>
    <mergeCell ref="A62:G62"/>
    <mergeCell ref="H62:Q62"/>
    <mergeCell ref="A63:E63"/>
    <mergeCell ref="F63:J63"/>
    <mergeCell ref="K63:L63"/>
    <mergeCell ref="M63:Q63"/>
    <mergeCell ref="A60:G60"/>
    <mergeCell ref="H60:Q60"/>
    <mergeCell ref="A61:E61"/>
    <mergeCell ref="F61:J61"/>
    <mergeCell ref="K61:L61"/>
    <mergeCell ref="M61:Q61"/>
    <mergeCell ref="A57:E57"/>
    <mergeCell ref="F57:G57"/>
    <mergeCell ref="H57:Q57"/>
    <mergeCell ref="A58:G58"/>
    <mergeCell ref="H58:Q58"/>
    <mergeCell ref="A59:E59"/>
    <mergeCell ref="F59:J59"/>
    <mergeCell ref="K59:L59"/>
    <mergeCell ref="M59:Q59"/>
    <mergeCell ref="A54:G54"/>
    <mergeCell ref="H54:Q54"/>
    <mergeCell ref="A55:E55"/>
    <mergeCell ref="F55:G55"/>
    <mergeCell ref="H55:Q55"/>
    <mergeCell ref="A56:G56"/>
    <mergeCell ref="H56:Q56"/>
    <mergeCell ref="A52:G52"/>
    <mergeCell ref="H52:Q52"/>
    <mergeCell ref="A53:E53"/>
    <mergeCell ref="F53:J53"/>
    <mergeCell ref="K53:L53"/>
    <mergeCell ref="M53:Q53"/>
    <mergeCell ref="A50:G50"/>
    <mergeCell ref="H50:Q50"/>
    <mergeCell ref="A51:E51"/>
    <mergeCell ref="F51:J51"/>
    <mergeCell ref="K51:L51"/>
    <mergeCell ref="M51:Q51"/>
    <mergeCell ref="A47:E47"/>
    <mergeCell ref="F47:G47"/>
    <mergeCell ref="H47:Q47"/>
    <mergeCell ref="A48:G48"/>
    <mergeCell ref="H48:Q48"/>
    <mergeCell ref="A49:E49"/>
    <mergeCell ref="F49:J49"/>
    <mergeCell ref="K49:L49"/>
    <mergeCell ref="M49:Q49"/>
    <mergeCell ref="A44:G44"/>
    <mergeCell ref="H44:Q44"/>
    <mergeCell ref="A45:E45"/>
    <mergeCell ref="F45:Q45"/>
    <mergeCell ref="A46:G46"/>
    <mergeCell ref="H46:Q46"/>
    <mergeCell ref="A41:E41"/>
    <mergeCell ref="F41:G41"/>
    <mergeCell ref="H41:Q41"/>
    <mergeCell ref="A42:G42"/>
    <mergeCell ref="H42:Q42"/>
    <mergeCell ref="A43:E43"/>
    <mergeCell ref="F43:G43"/>
    <mergeCell ref="H43:Q43"/>
    <mergeCell ref="A38:G38"/>
    <mergeCell ref="H38:Q38"/>
    <mergeCell ref="A39:E39"/>
    <mergeCell ref="F39:G39"/>
    <mergeCell ref="H39:Q39"/>
    <mergeCell ref="A40:G40"/>
    <mergeCell ref="H40:Q40"/>
    <mergeCell ref="A35:E35"/>
    <mergeCell ref="F35:G35"/>
    <mergeCell ref="H35:Q35"/>
    <mergeCell ref="A36:G36"/>
    <mergeCell ref="H36:Q36"/>
    <mergeCell ref="A37:E37"/>
    <mergeCell ref="F37:G37"/>
    <mergeCell ref="H37:Q37"/>
    <mergeCell ref="A32:G32"/>
    <mergeCell ref="H32:Q32"/>
    <mergeCell ref="A33:E33"/>
    <mergeCell ref="F33:G33"/>
    <mergeCell ref="H33:Q33"/>
    <mergeCell ref="A34:G34"/>
    <mergeCell ref="H34:Q34"/>
    <mergeCell ref="A29:E29"/>
    <mergeCell ref="F29:G29"/>
    <mergeCell ref="H29:Q29"/>
    <mergeCell ref="A30:G30"/>
    <mergeCell ref="H30:Q30"/>
    <mergeCell ref="A31:E31"/>
    <mergeCell ref="F31:G31"/>
    <mergeCell ref="H31:Q31"/>
    <mergeCell ref="A26:G26"/>
    <mergeCell ref="H26:Q26"/>
    <mergeCell ref="A27:E27"/>
    <mergeCell ref="F27:G27"/>
    <mergeCell ref="H27:Q27"/>
    <mergeCell ref="A28:G28"/>
    <mergeCell ref="H28:Q28"/>
    <mergeCell ref="A23:E23"/>
    <mergeCell ref="F23:G23"/>
    <mergeCell ref="H23:Q23"/>
    <mergeCell ref="A24:G24"/>
    <mergeCell ref="H24:Q24"/>
    <mergeCell ref="A25:E25"/>
    <mergeCell ref="F25:Q25"/>
    <mergeCell ref="A20:G20"/>
    <mergeCell ref="H20:Q20"/>
    <mergeCell ref="A21:E21"/>
    <mergeCell ref="F21:G21"/>
    <mergeCell ref="H21:Q21"/>
    <mergeCell ref="A22:G22"/>
    <mergeCell ref="H22:Q22"/>
    <mergeCell ref="A17:E17"/>
    <mergeCell ref="F17:Q17"/>
    <mergeCell ref="A18:G18"/>
    <mergeCell ref="H18:Q18"/>
    <mergeCell ref="A19:E19"/>
    <mergeCell ref="F19:G19"/>
    <mergeCell ref="H19:Q19"/>
    <mergeCell ref="A15:E15"/>
    <mergeCell ref="F15:G15"/>
    <mergeCell ref="H15:Q15"/>
    <mergeCell ref="A16:G16"/>
    <mergeCell ref="H16:Q16"/>
    <mergeCell ref="A12:G12"/>
    <mergeCell ref="H12:Q12"/>
    <mergeCell ref="A13:E13"/>
    <mergeCell ref="F13:J13"/>
    <mergeCell ref="K13:L13"/>
    <mergeCell ref="M13:Q13"/>
    <mergeCell ref="A9:E9"/>
    <mergeCell ref="F9:G9"/>
    <mergeCell ref="H9:Q9"/>
    <mergeCell ref="A10:G10"/>
    <mergeCell ref="H10:Q10"/>
    <mergeCell ref="A11:E11"/>
    <mergeCell ref="F11:J11"/>
    <mergeCell ref="K11:L11"/>
    <mergeCell ref="M11:Q11"/>
    <mergeCell ref="A6:G6"/>
    <mergeCell ref="H6:Q6"/>
    <mergeCell ref="A7:E7"/>
    <mergeCell ref="F7:G7"/>
    <mergeCell ref="H7:Q7"/>
    <mergeCell ref="A8:G8"/>
    <mergeCell ref="H8:Q8"/>
    <mergeCell ref="A1:N1"/>
    <mergeCell ref="A2:N2"/>
    <mergeCell ref="A4:E4"/>
    <mergeCell ref="F4:G4"/>
    <mergeCell ref="H4:Q4"/>
    <mergeCell ref="A5:E5"/>
    <mergeCell ref="F5:G5"/>
    <mergeCell ref="H5:Q5"/>
    <mergeCell ref="A14:G14"/>
    <mergeCell ref="H14:Q14"/>
  </mergeCells>
  <printOptions horizontalCentered="1"/>
  <pageMargins left="0" right="0" top="0.75" bottom="0.75" header="0.3" footer="0.3"/>
  <pageSetup scale="85" orientation="landscape" horizontalDpi="1200" verticalDpi="1200" r:id="rId1"/>
  <headerFooter>
    <oddFooter xml:space="preserve">&amp;R&amp;"Arial,Bold"&amp;8APRIL 2021
</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FFEC8-0144-4921-9C20-7A062A254FA1}">
  <dimension ref="A1:AML151"/>
  <sheetViews>
    <sheetView zoomScaleNormal="100" workbookViewId="0">
      <selection activeCell="B64" sqref="B64"/>
    </sheetView>
  </sheetViews>
  <sheetFormatPr defaultColWidth="8" defaultRowHeight="11.25"/>
  <cols>
    <col min="1" max="1" width="32.85546875" style="19" bestFit="1" customWidth="1"/>
    <col min="2" max="2" width="14.42578125" style="19" customWidth="1"/>
    <col min="3" max="3" width="25" style="19" customWidth="1"/>
    <col min="4" max="4" width="8.85546875" style="59" customWidth="1"/>
    <col min="5" max="5" width="14.85546875" style="59" customWidth="1"/>
    <col min="6" max="6" width="9.140625" style="60" bestFit="1" customWidth="1"/>
    <col min="7" max="7" width="9.140625" style="60" customWidth="1"/>
    <col min="8" max="8" width="9.85546875" style="60" bestFit="1" customWidth="1"/>
    <col min="9" max="9" width="11" style="60" bestFit="1" customWidth="1"/>
    <col min="10" max="10" width="37.42578125" style="19" bestFit="1" customWidth="1"/>
    <col min="11" max="15" width="10.140625" style="19" customWidth="1"/>
    <col min="16" max="16384" width="8" style="19"/>
  </cols>
  <sheetData>
    <row r="1" spans="1:10" s="13" customFormat="1" ht="20.25">
      <c r="A1" s="867" t="s">
        <v>183</v>
      </c>
      <c r="B1" s="867"/>
      <c r="C1" s="867"/>
      <c r="D1" s="867"/>
      <c r="E1" s="867"/>
      <c r="F1" s="867"/>
      <c r="G1" s="867"/>
      <c r="H1" s="867"/>
      <c r="I1" s="867"/>
      <c r="J1" s="867"/>
    </row>
    <row r="2" spans="1:10" s="14" customFormat="1">
      <c r="A2" s="862" t="s">
        <v>433</v>
      </c>
      <c r="B2" s="862" t="s">
        <v>230</v>
      </c>
      <c r="C2" s="862" t="s">
        <v>220</v>
      </c>
      <c r="D2" s="862" t="s">
        <v>221</v>
      </c>
      <c r="E2" s="862" t="s">
        <v>222</v>
      </c>
      <c r="F2" s="863" t="s">
        <v>223</v>
      </c>
      <c r="G2" s="863" t="s">
        <v>224</v>
      </c>
      <c r="H2" s="863" t="s">
        <v>225</v>
      </c>
      <c r="I2" s="863" t="s">
        <v>3727</v>
      </c>
      <c r="J2" s="862" t="s">
        <v>227</v>
      </c>
    </row>
    <row r="3" spans="1:10" s="14" customFormat="1">
      <c r="A3" s="862"/>
      <c r="B3" s="862"/>
      <c r="C3" s="862"/>
      <c r="D3" s="862"/>
      <c r="E3" s="862"/>
      <c r="F3" s="863"/>
      <c r="G3" s="863"/>
      <c r="H3" s="863"/>
      <c r="I3" s="863"/>
      <c r="J3" s="862"/>
    </row>
    <row r="4" spans="1:10">
      <c r="A4" s="15" t="s">
        <v>3728</v>
      </c>
      <c r="B4" s="16" t="s">
        <v>2153</v>
      </c>
      <c r="C4" s="15" t="s">
        <v>183</v>
      </c>
      <c r="D4" s="17"/>
      <c r="E4" s="17" t="s">
        <v>232</v>
      </c>
      <c r="F4" s="18"/>
      <c r="G4" s="18"/>
      <c r="H4" s="18"/>
      <c r="I4" s="18">
        <v>38000</v>
      </c>
      <c r="J4" s="15" t="s">
        <v>3729</v>
      </c>
    </row>
    <row r="5" spans="1:10">
      <c r="A5" s="15" t="s">
        <v>3730</v>
      </c>
      <c r="B5" s="16" t="s">
        <v>2153</v>
      </c>
      <c r="C5" s="15" t="s">
        <v>235</v>
      </c>
      <c r="D5" s="17" t="s">
        <v>233</v>
      </c>
      <c r="E5" s="17" t="s">
        <v>232</v>
      </c>
      <c r="F5" s="18"/>
      <c r="G5" s="18"/>
      <c r="H5" s="18"/>
      <c r="I5" s="18">
        <v>23823.38</v>
      </c>
      <c r="J5" s="15" t="s">
        <v>3731</v>
      </c>
    </row>
    <row r="6" spans="1:10">
      <c r="A6" s="15" t="s">
        <v>3732</v>
      </c>
      <c r="B6" s="16" t="s">
        <v>2159</v>
      </c>
      <c r="C6" s="15" t="s">
        <v>183</v>
      </c>
      <c r="D6" s="17" t="s">
        <v>233</v>
      </c>
      <c r="E6" s="17" t="s">
        <v>232</v>
      </c>
      <c r="F6" s="18">
        <v>0</v>
      </c>
      <c r="G6" s="18">
        <f>(F6+H6)/2</f>
        <v>4999999.5</v>
      </c>
      <c r="H6" s="18">
        <v>9999999</v>
      </c>
      <c r="I6" s="18">
        <v>10170</v>
      </c>
      <c r="J6" s="15"/>
    </row>
    <row r="7" spans="1:10">
      <c r="A7" s="15" t="s">
        <v>3733</v>
      </c>
      <c r="B7" s="16" t="s">
        <v>2159</v>
      </c>
      <c r="C7" s="15" t="s">
        <v>183</v>
      </c>
      <c r="D7" s="17" t="s">
        <v>233</v>
      </c>
      <c r="E7" s="17" t="s">
        <v>232</v>
      </c>
      <c r="F7" s="18">
        <v>28659.16</v>
      </c>
      <c r="G7" s="18">
        <f>(F7+H7)/2</f>
        <v>28659.16</v>
      </c>
      <c r="H7" s="18">
        <v>28659.16</v>
      </c>
      <c r="I7" s="18">
        <v>28659.16</v>
      </c>
      <c r="J7" s="15"/>
    </row>
    <row r="8" spans="1:10">
      <c r="A8" s="15" t="s">
        <v>3734</v>
      </c>
      <c r="B8" s="16" t="s">
        <v>2151</v>
      </c>
      <c r="C8" s="15" t="s">
        <v>183</v>
      </c>
      <c r="D8" s="17" t="s">
        <v>231</v>
      </c>
      <c r="E8" s="18" t="s">
        <v>232</v>
      </c>
      <c r="F8" s="18"/>
      <c r="G8" s="18"/>
      <c r="H8" s="18">
        <v>35442.400000000001</v>
      </c>
      <c r="I8" s="18"/>
      <c r="J8" s="15"/>
    </row>
    <row r="9" spans="1:10">
      <c r="A9" s="20" t="s">
        <v>3735</v>
      </c>
      <c r="B9" s="21" t="s">
        <v>2151</v>
      </c>
      <c r="C9" s="22" t="s">
        <v>183</v>
      </c>
      <c r="D9" s="23" t="s">
        <v>233</v>
      </c>
      <c r="E9" s="24" t="s">
        <v>232</v>
      </c>
      <c r="F9" s="25" t="s">
        <v>294</v>
      </c>
      <c r="G9" s="25" t="s">
        <v>294</v>
      </c>
      <c r="H9" s="25" t="s">
        <v>294</v>
      </c>
      <c r="I9" s="26">
        <v>41296</v>
      </c>
      <c r="J9" s="22"/>
    </row>
    <row r="10" spans="1:10">
      <c r="A10" s="20" t="s">
        <v>3736</v>
      </c>
      <c r="B10" s="16" t="s">
        <v>2153</v>
      </c>
      <c r="C10" s="22" t="s">
        <v>183</v>
      </c>
      <c r="D10" s="24" t="s">
        <v>233</v>
      </c>
      <c r="E10" s="24" t="s">
        <v>232</v>
      </c>
      <c r="F10" s="26"/>
      <c r="G10" s="26"/>
      <c r="H10" s="26"/>
      <c r="I10" s="27">
        <v>13708</v>
      </c>
      <c r="J10" s="22" t="s">
        <v>3737</v>
      </c>
    </row>
    <row r="11" spans="1:10">
      <c r="A11" s="20" t="s">
        <v>3738</v>
      </c>
      <c r="B11" s="21" t="s">
        <v>2159</v>
      </c>
      <c r="C11" s="22" t="s">
        <v>183</v>
      </c>
      <c r="D11" s="24" t="s">
        <v>233</v>
      </c>
      <c r="E11" s="24" t="s">
        <v>234</v>
      </c>
      <c r="F11" s="26">
        <v>10000</v>
      </c>
      <c r="G11" s="18">
        <f>(F11+H11)/2</f>
        <v>12500</v>
      </c>
      <c r="H11" s="26">
        <v>15000</v>
      </c>
      <c r="I11" s="26">
        <v>15000.02</v>
      </c>
      <c r="J11" s="22"/>
    </row>
    <row r="12" spans="1:10">
      <c r="A12" s="20" t="s">
        <v>3739</v>
      </c>
      <c r="B12" s="21" t="s">
        <v>2149</v>
      </c>
      <c r="C12" s="22" t="s">
        <v>183</v>
      </c>
      <c r="D12" s="24" t="s">
        <v>233</v>
      </c>
      <c r="E12" s="24" t="s">
        <v>232</v>
      </c>
      <c r="F12" s="26"/>
      <c r="G12" s="26"/>
      <c r="H12" s="26"/>
      <c r="I12" s="26">
        <v>42419</v>
      </c>
      <c r="J12" s="22"/>
    </row>
    <row r="13" spans="1:10">
      <c r="A13" s="20" t="s">
        <v>3740</v>
      </c>
      <c r="B13" s="21" t="s">
        <v>2150</v>
      </c>
      <c r="C13" s="22" t="s">
        <v>183</v>
      </c>
      <c r="D13" s="24"/>
      <c r="E13" s="24" t="s">
        <v>234</v>
      </c>
      <c r="F13" s="26">
        <v>30000</v>
      </c>
      <c r="G13" s="18">
        <f>(F13+H13)/2</f>
        <v>45000</v>
      </c>
      <c r="H13" s="26">
        <v>60000</v>
      </c>
      <c r="I13" s="26">
        <v>33602.400000000001</v>
      </c>
      <c r="J13" s="22"/>
    </row>
    <row r="14" spans="1:10" ht="33.75">
      <c r="A14" s="21" t="s">
        <v>3741</v>
      </c>
      <c r="B14" s="16" t="s">
        <v>2153</v>
      </c>
      <c r="C14" s="22" t="s">
        <v>183</v>
      </c>
      <c r="D14" s="24" t="s">
        <v>233</v>
      </c>
      <c r="E14" s="24" t="s">
        <v>232</v>
      </c>
      <c r="F14" s="26"/>
      <c r="G14" s="26"/>
      <c r="H14" s="26"/>
      <c r="I14" s="26">
        <v>16730.740000000002</v>
      </c>
      <c r="J14" s="28" t="s">
        <v>1435</v>
      </c>
    </row>
    <row r="15" spans="1:10">
      <c r="A15" s="20" t="s">
        <v>3742</v>
      </c>
      <c r="B15" s="21" t="s">
        <v>2180</v>
      </c>
      <c r="C15" s="22" t="s">
        <v>183</v>
      </c>
      <c r="D15" s="24"/>
      <c r="E15" s="17" t="s">
        <v>236</v>
      </c>
      <c r="F15" s="26"/>
      <c r="G15" s="26"/>
      <c r="H15" s="26"/>
      <c r="I15" s="26">
        <v>13896.758400000001</v>
      </c>
      <c r="J15" s="22"/>
    </row>
    <row r="16" spans="1:10">
      <c r="A16" s="20" t="s">
        <v>3743</v>
      </c>
      <c r="B16" s="16" t="s">
        <v>2151</v>
      </c>
      <c r="C16" s="22" t="s">
        <v>183</v>
      </c>
      <c r="D16" s="24"/>
      <c r="E16" s="17" t="s">
        <v>232</v>
      </c>
      <c r="F16" s="26"/>
      <c r="G16" s="26"/>
      <c r="H16" s="26"/>
      <c r="I16" s="26">
        <v>35000</v>
      </c>
      <c r="J16" s="22"/>
    </row>
    <row r="17" spans="1:10">
      <c r="A17" s="20" t="s">
        <v>3744</v>
      </c>
      <c r="B17" s="16" t="s">
        <v>2151</v>
      </c>
      <c r="C17" s="22" t="s">
        <v>183</v>
      </c>
      <c r="D17" s="24" t="s">
        <v>233</v>
      </c>
      <c r="E17" s="24" t="s">
        <v>232</v>
      </c>
      <c r="F17" s="26"/>
      <c r="G17" s="26"/>
      <c r="H17" s="26"/>
      <c r="I17" s="26">
        <v>41739.31</v>
      </c>
      <c r="J17" s="22"/>
    </row>
    <row r="18" spans="1:10" s="29" customFormat="1">
      <c r="A18" s="20" t="s">
        <v>3745</v>
      </c>
      <c r="B18" s="21" t="s">
        <v>2156</v>
      </c>
      <c r="C18" s="22" t="s">
        <v>183</v>
      </c>
      <c r="D18" s="24" t="s">
        <v>231</v>
      </c>
      <c r="E18" s="24" t="s">
        <v>234</v>
      </c>
      <c r="F18" s="26">
        <v>0</v>
      </c>
      <c r="G18" s="18">
        <f>(F18+H18)/2</f>
        <v>240000</v>
      </c>
      <c r="H18" s="26">
        <v>480000</v>
      </c>
      <c r="I18" s="26">
        <v>206218.08</v>
      </c>
      <c r="J18" s="22"/>
    </row>
    <row r="19" spans="1:10" s="29" customFormat="1">
      <c r="A19" s="20" t="s">
        <v>3746</v>
      </c>
      <c r="B19" s="16" t="s">
        <v>2153</v>
      </c>
      <c r="C19" s="22" t="s">
        <v>263</v>
      </c>
      <c r="D19" s="24" t="s">
        <v>233</v>
      </c>
      <c r="E19" s="24" t="s">
        <v>234</v>
      </c>
      <c r="F19" s="26"/>
      <c r="G19" s="26"/>
      <c r="H19" s="26"/>
      <c r="I19" s="26">
        <v>40961.699999999997</v>
      </c>
      <c r="J19" s="22" t="s">
        <v>3747</v>
      </c>
    </row>
    <row r="20" spans="1:10" s="29" customFormat="1">
      <c r="A20" s="20" t="s">
        <v>3748</v>
      </c>
      <c r="B20" s="21" t="s">
        <v>2180</v>
      </c>
      <c r="C20" s="22" t="s">
        <v>183</v>
      </c>
      <c r="D20" s="24" t="s">
        <v>233</v>
      </c>
      <c r="E20" s="24" t="s">
        <v>236</v>
      </c>
      <c r="F20" s="26">
        <v>44599.5</v>
      </c>
      <c r="G20" s="18">
        <f>(F20+H20)/2</f>
        <v>44599.5</v>
      </c>
      <c r="H20" s="26">
        <v>44599.5</v>
      </c>
      <c r="I20" s="26">
        <v>44599.5</v>
      </c>
      <c r="J20" s="22"/>
    </row>
    <row r="21" spans="1:10" s="29" customFormat="1">
      <c r="A21" s="21" t="s">
        <v>3749</v>
      </c>
      <c r="B21" s="30" t="s">
        <v>2159</v>
      </c>
      <c r="C21" s="31" t="s">
        <v>183</v>
      </c>
      <c r="D21" s="32" t="s">
        <v>233</v>
      </c>
      <c r="E21" s="32" t="s">
        <v>232</v>
      </c>
      <c r="F21" s="33">
        <v>24818.82</v>
      </c>
      <c r="G21" s="18">
        <f>(F21+H21)/2</f>
        <v>24818.82</v>
      </c>
      <c r="H21" s="33">
        <v>24818.82</v>
      </c>
      <c r="I21" s="33">
        <v>24818.82</v>
      </c>
      <c r="J21" s="31"/>
    </row>
    <row r="22" spans="1:10" s="29" customFormat="1">
      <c r="A22" s="20" t="s">
        <v>3750</v>
      </c>
      <c r="B22" s="16" t="s">
        <v>2151</v>
      </c>
      <c r="C22" s="22" t="s">
        <v>3751</v>
      </c>
      <c r="D22" s="24"/>
      <c r="E22" s="24" t="s">
        <v>232</v>
      </c>
      <c r="F22" s="26"/>
      <c r="G22" s="26"/>
      <c r="H22" s="26">
        <v>11000</v>
      </c>
      <c r="I22" s="26">
        <v>11000</v>
      </c>
      <c r="J22" s="22"/>
    </row>
    <row r="23" spans="1:10" s="29" customFormat="1">
      <c r="A23" s="20" t="s">
        <v>3752</v>
      </c>
      <c r="B23" s="16" t="s">
        <v>2151</v>
      </c>
      <c r="C23" s="22" t="s">
        <v>183</v>
      </c>
      <c r="D23" s="24" t="s">
        <v>233</v>
      </c>
      <c r="E23" s="24" t="s">
        <v>236</v>
      </c>
      <c r="F23" s="26">
        <v>41036.699999999997</v>
      </c>
      <c r="G23" s="18">
        <f>(F23+H23)/2</f>
        <v>52028.93</v>
      </c>
      <c r="H23" s="26">
        <v>63021.16</v>
      </c>
      <c r="I23" s="26"/>
      <c r="J23" s="22"/>
    </row>
    <row r="24" spans="1:10" s="29" customFormat="1">
      <c r="A24" s="20" t="s">
        <v>3753</v>
      </c>
      <c r="B24" s="16" t="s">
        <v>2151</v>
      </c>
      <c r="C24" s="22" t="s">
        <v>183</v>
      </c>
      <c r="D24" s="24" t="s">
        <v>229</v>
      </c>
      <c r="E24" s="24" t="s">
        <v>232</v>
      </c>
      <c r="F24" s="26">
        <v>35983</v>
      </c>
      <c r="G24" s="18">
        <f>(F24+H24)/2</f>
        <v>35983</v>
      </c>
      <c r="H24" s="26">
        <v>35983</v>
      </c>
      <c r="I24" s="26">
        <v>35983</v>
      </c>
      <c r="J24" s="22"/>
    </row>
    <row r="25" spans="1:10" s="29" customFormat="1">
      <c r="A25" s="20" t="s">
        <v>3754</v>
      </c>
      <c r="B25" s="21" t="s">
        <v>2162</v>
      </c>
      <c r="C25" s="22" t="s">
        <v>235</v>
      </c>
      <c r="D25" s="24" t="s">
        <v>229</v>
      </c>
      <c r="E25" s="24" t="s">
        <v>236</v>
      </c>
      <c r="F25" s="26"/>
      <c r="G25" s="26"/>
      <c r="H25" s="26"/>
      <c r="I25" s="26">
        <v>97000</v>
      </c>
      <c r="J25" s="22"/>
    </row>
    <row r="26" spans="1:10" s="29" customFormat="1">
      <c r="A26" s="20" t="s">
        <v>3755</v>
      </c>
      <c r="B26" s="21" t="s">
        <v>2162</v>
      </c>
      <c r="C26" s="22" t="s">
        <v>183</v>
      </c>
      <c r="D26" s="24" t="s">
        <v>231</v>
      </c>
      <c r="E26" s="24" t="s">
        <v>232</v>
      </c>
      <c r="F26" s="26">
        <v>9999.86</v>
      </c>
      <c r="G26" s="18">
        <f>(F26+H26)/2</f>
        <v>9999.86</v>
      </c>
      <c r="H26" s="26">
        <v>9999.86</v>
      </c>
      <c r="I26" s="26">
        <v>9999.86</v>
      </c>
      <c r="J26" s="22" t="s">
        <v>3756</v>
      </c>
    </row>
    <row r="27" spans="1:10" s="29" customFormat="1">
      <c r="A27" s="20" t="s">
        <v>3757</v>
      </c>
      <c r="B27" s="21" t="s">
        <v>2162</v>
      </c>
      <c r="C27" s="22" t="s">
        <v>183</v>
      </c>
      <c r="D27" s="24" t="s">
        <v>233</v>
      </c>
      <c r="E27" s="24" t="s">
        <v>232</v>
      </c>
      <c r="F27" s="26">
        <v>71880</v>
      </c>
      <c r="G27" s="18">
        <f>(F27+H27)/2</f>
        <v>71880</v>
      </c>
      <c r="H27" s="26">
        <v>71880</v>
      </c>
      <c r="I27" s="26">
        <v>71880</v>
      </c>
      <c r="J27" s="22"/>
    </row>
    <row r="28" spans="1:10" s="29" customFormat="1">
      <c r="A28" s="20" t="s">
        <v>3758</v>
      </c>
      <c r="B28" s="21" t="s">
        <v>2166</v>
      </c>
      <c r="C28" s="22" t="s">
        <v>183</v>
      </c>
      <c r="D28" s="24"/>
      <c r="E28" s="24" t="s">
        <v>232</v>
      </c>
      <c r="F28" s="26"/>
      <c r="G28" s="26"/>
      <c r="H28" s="26"/>
      <c r="I28" s="26">
        <v>32998.94</v>
      </c>
      <c r="J28" s="22"/>
    </row>
    <row r="29" spans="1:10" s="29" customFormat="1">
      <c r="A29" s="20" t="s">
        <v>3759</v>
      </c>
      <c r="B29" s="21" t="s">
        <v>2151</v>
      </c>
      <c r="C29" s="22" t="s">
        <v>263</v>
      </c>
      <c r="D29" s="24" t="s">
        <v>233</v>
      </c>
      <c r="E29" s="24" t="s">
        <v>232</v>
      </c>
      <c r="F29" s="26"/>
      <c r="G29" s="26"/>
      <c r="H29" s="34"/>
      <c r="I29" s="34">
        <v>18740</v>
      </c>
      <c r="J29" s="22"/>
    </row>
    <row r="30" spans="1:10" s="29" customFormat="1">
      <c r="A30" s="20" t="s">
        <v>3760</v>
      </c>
      <c r="B30" s="16" t="s">
        <v>2153</v>
      </c>
      <c r="C30" s="22" t="s">
        <v>183</v>
      </c>
      <c r="D30" s="24" t="s">
        <v>233</v>
      </c>
      <c r="E30" s="24" t="s">
        <v>232</v>
      </c>
      <c r="F30" s="26"/>
      <c r="G30" s="26"/>
      <c r="H30" s="26"/>
      <c r="I30" s="26">
        <v>34146</v>
      </c>
      <c r="J30" s="22"/>
    </row>
    <row r="31" spans="1:10" s="29" customFormat="1" ht="22.5">
      <c r="A31" s="20" t="s">
        <v>3761</v>
      </c>
      <c r="B31" s="21" t="s">
        <v>2192</v>
      </c>
      <c r="C31" s="22" t="s">
        <v>183</v>
      </c>
      <c r="D31" s="24" t="s">
        <v>231</v>
      </c>
      <c r="E31" s="24" t="s">
        <v>234</v>
      </c>
      <c r="F31" s="26"/>
      <c r="G31" s="26"/>
      <c r="H31" s="26"/>
      <c r="I31" s="26">
        <v>65635.100000000006</v>
      </c>
      <c r="J31" s="22" t="s">
        <v>3762</v>
      </c>
    </row>
    <row r="32" spans="1:10" s="29" customFormat="1">
      <c r="A32" s="20" t="s">
        <v>3763</v>
      </c>
      <c r="B32" s="16" t="s">
        <v>2151</v>
      </c>
      <c r="C32" s="22" t="s">
        <v>183</v>
      </c>
      <c r="D32" s="24" t="s">
        <v>229</v>
      </c>
      <c r="E32" s="24" t="s">
        <v>232</v>
      </c>
      <c r="F32" s="26"/>
      <c r="G32" s="26"/>
      <c r="H32" s="26"/>
      <c r="I32" s="26">
        <v>36269.040000000001</v>
      </c>
      <c r="J32" s="22" t="s">
        <v>3764</v>
      </c>
    </row>
    <row r="33" spans="1:1026" s="29" customFormat="1">
      <c r="A33" s="20" t="s">
        <v>3765</v>
      </c>
      <c r="B33" s="16" t="s">
        <v>2151</v>
      </c>
      <c r="C33" s="22" t="s">
        <v>183</v>
      </c>
      <c r="D33" s="24" t="s">
        <v>233</v>
      </c>
      <c r="E33" s="24" t="s">
        <v>234</v>
      </c>
      <c r="F33" s="26"/>
      <c r="G33" s="26"/>
      <c r="H33" s="26"/>
      <c r="I33" s="26">
        <v>45853</v>
      </c>
      <c r="J33" s="22"/>
    </row>
    <row r="34" spans="1:1026" s="29" customFormat="1">
      <c r="A34" s="22" t="s">
        <v>3766</v>
      </c>
      <c r="B34" s="16" t="s">
        <v>2151</v>
      </c>
      <c r="C34" s="22" t="s">
        <v>183</v>
      </c>
      <c r="D34" s="24" t="s">
        <v>229</v>
      </c>
      <c r="E34" s="24" t="s">
        <v>232</v>
      </c>
      <c r="F34" s="26"/>
      <c r="G34" s="26"/>
      <c r="H34" s="26"/>
      <c r="I34" s="26">
        <v>40216.800000000003</v>
      </c>
      <c r="J34" s="22"/>
    </row>
    <row r="35" spans="1:1026" s="29" customFormat="1">
      <c r="A35" s="20" t="s">
        <v>3767</v>
      </c>
      <c r="B35" s="21" t="s">
        <v>2159</v>
      </c>
      <c r="C35" s="22" t="s">
        <v>183</v>
      </c>
      <c r="D35" s="24" t="s">
        <v>233</v>
      </c>
      <c r="E35" s="24" t="s">
        <v>232</v>
      </c>
      <c r="F35" s="26"/>
      <c r="G35" s="26"/>
      <c r="H35" s="26"/>
      <c r="I35" s="26">
        <v>799</v>
      </c>
      <c r="J35" s="22"/>
    </row>
    <row r="36" spans="1:1026" s="29" customFormat="1">
      <c r="A36" s="20" t="s">
        <v>3768</v>
      </c>
      <c r="B36" s="21" t="s">
        <v>2166</v>
      </c>
      <c r="C36" s="22" t="s">
        <v>237</v>
      </c>
      <c r="D36" s="24" t="s">
        <v>233</v>
      </c>
      <c r="E36" s="24" t="s">
        <v>232</v>
      </c>
      <c r="F36" s="26"/>
      <c r="G36" s="26"/>
      <c r="H36" s="26"/>
      <c r="I36" s="26">
        <v>29514.68</v>
      </c>
      <c r="J36" s="22" t="s">
        <v>3769</v>
      </c>
    </row>
    <row r="37" spans="1:1026" s="29" customFormat="1">
      <c r="A37" s="20" t="s">
        <v>3770</v>
      </c>
      <c r="B37" s="21" t="s">
        <v>2169</v>
      </c>
      <c r="C37" s="22" t="s">
        <v>183</v>
      </c>
      <c r="D37" s="24" t="s">
        <v>233</v>
      </c>
      <c r="E37" s="24" t="s">
        <v>232</v>
      </c>
      <c r="F37" s="26"/>
      <c r="G37" s="26"/>
      <c r="H37" s="26"/>
      <c r="I37" s="26">
        <v>23373.81</v>
      </c>
      <c r="J37" s="22"/>
    </row>
    <row r="38" spans="1:1026" s="29" customFormat="1">
      <c r="A38" s="20" t="s">
        <v>3771</v>
      </c>
      <c r="B38" s="21" t="s">
        <v>2169</v>
      </c>
      <c r="C38" s="22" t="s">
        <v>183</v>
      </c>
      <c r="D38" s="24" t="s">
        <v>233</v>
      </c>
      <c r="E38" s="24" t="s">
        <v>232</v>
      </c>
      <c r="F38" s="26">
        <v>8034</v>
      </c>
      <c r="G38" s="26"/>
      <c r="H38" s="26">
        <v>8034</v>
      </c>
      <c r="I38" s="26">
        <v>8034</v>
      </c>
      <c r="J38" s="22" t="s">
        <v>3772</v>
      </c>
    </row>
    <row r="39" spans="1:1026" s="29" customFormat="1">
      <c r="A39" s="20" t="s">
        <v>3773</v>
      </c>
      <c r="B39" s="21" t="s">
        <v>2163</v>
      </c>
      <c r="C39" s="22" t="s">
        <v>183</v>
      </c>
      <c r="D39" s="24" t="s">
        <v>233</v>
      </c>
      <c r="E39" s="24" t="s">
        <v>232</v>
      </c>
      <c r="F39" s="26"/>
      <c r="G39" s="26"/>
      <c r="H39" s="26"/>
      <c r="I39" s="26">
        <v>18000</v>
      </c>
      <c r="J39" s="22"/>
    </row>
    <row r="40" spans="1:1026" s="29" customFormat="1">
      <c r="A40" s="20" t="s">
        <v>3774</v>
      </c>
      <c r="B40" s="16" t="s">
        <v>2151</v>
      </c>
      <c r="C40" s="22" t="s">
        <v>183</v>
      </c>
      <c r="D40" s="24" t="s">
        <v>233</v>
      </c>
      <c r="E40" s="24" t="s">
        <v>236</v>
      </c>
      <c r="F40" s="26">
        <v>39836</v>
      </c>
      <c r="G40" s="18">
        <f>(F40+H40)/2</f>
        <v>44792</v>
      </c>
      <c r="H40" s="35">
        <v>49748</v>
      </c>
      <c r="I40" s="26">
        <v>47351.96</v>
      </c>
      <c r="J40" s="22"/>
    </row>
    <row r="41" spans="1:1026" s="29" customFormat="1">
      <c r="A41" s="20" t="s">
        <v>3775</v>
      </c>
      <c r="B41" s="16" t="s">
        <v>2151</v>
      </c>
      <c r="C41" s="22" t="s">
        <v>183</v>
      </c>
      <c r="D41" s="24" t="s">
        <v>233</v>
      </c>
      <c r="E41" s="24" t="s">
        <v>232</v>
      </c>
      <c r="F41" s="26">
        <v>60540</v>
      </c>
      <c r="G41" s="26"/>
      <c r="H41" s="26">
        <v>60540</v>
      </c>
      <c r="I41" s="26">
        <v>60540</v>
      </c>
      <c r="J41" s="22"/>
    </row>
    <row r="42" spans="1:1026" s="29" customFormat="1">
      <c r="A42" s="20" t="s">
        <v>3776</v>
      </c>
      <c r="B42" s="21" t="s">
        <v>2159</v>
      </c>
      <c r="C42" s="22" t="s">
        <v>183</v>
      </c>
      <c r="D42" s="24" t="s">
        <v>233</v>
      </c>
      <c r="E42" s="24" t="s">
        <v>232</v>
      </c>
      <c r="F42" s="26">
        <v>7400</v>
      </c>
      <c r="G42" s="26"/>
      <c r="H42" s="26">
        <v>7400</v>
      </c>
      <c r="I42" s="26">
        <v>7400</v>
      </c>
      <c r="J42" s="22"/>
    </row>
    <row r="43" spans="1:1026" s="13" customFormat="1" ht="20.25">
      <c r="A43" s="868" t="s">
        <v>183</v>
      </c>
      <c r="B43" s="868"/>
      <c r="C43" s="868"/>
      <c r="D43" s="868"/>
      <c r="E43" s="868"/>
      <c r="F43" s="868"/>
      <c r="G43" s="868"/>
      <c r="H43" s="868"/>
      <c r="I43" s="868"/>
      <c r="J43" s="868"/>
    </row>
    <row r="44" spans="1:1026" s="14" customFormat="1">
      <c r="A44" s="862" t="s">
        <v>433</v>
      </c>
      <c r="B44" s="862" t="s">
        <v>230</v>
      </c>
      <c r="C44" s="862" t="s">
        <v>220</v>
      </c>
      <c r="D44" s="862" t="s">
        <v>221</v>
      </c>
      <c r="E44" s="862" t="s">
        <v>222</v>
      </c>
      <c r="F44" s="863" t="s">
        <v>223</v>
      </c>
      <c r="G44" s="863" t="s">
        <v>224</v>
      </c>
      <c r="H44" s="863" t="s">
        <v>225</v>
      </c>
      <c r="I44" s="863" t="s">
        <v>3727</v>
      </c>
      <c r="J44" s="862" t="s">
        <v>227</v>
      </c>
    </row>
    <row r="45" spans="1:1026" s="14" customFormat="1">
      <c r="A45" s="862"/>
      <c r="B45" s="862"/>
      <c r="C45" s="862"/>
      <c r="D45" s="862"/>
      <c r="E45" s="862"/>
      <c r="F45" s="863"/>
      <c r="G45" s="863"/>
      <c r="H45" s="863"/>
      <c r="I45" s="863"/>
      <c r="J45" s="862"/>
    </row>
    <row r="46" spans="1:1026" s="29" customFormat="1">
      <c r="A46" s="20" t="s">
        <v>3777</v>
      </c>
      <c r="B46" s="21" t="s">
        <v>2175</v>
      </c>
      <c r="C46" s="22" t="s">
        <v>183</v>
      </c>
      <c r="D46" s="24" t="s">
        <v>233</v>
      </c>
      <c r="E46" s="24" t="s">
        <v>236</v>
      </c>
      <c r="F46" s="26">
        <v>500</v>
      </c>
      <c r="G46" s="26"/>
      <c r="H46" s="26">
        <v>500</v>
      </c>
      <c r="I46" s="26">
        <v>6000</v>
      </c>
      <c r="J46" s="22"/>
    </row>
    <row r="47" spans="1:1026" s="37" customFormat="1">
      <c r="A47" s="20" t="s">
        <v>3778</v>
      </c>
      <c r="B47" s="16" t="s">
        <v>2153</v>
      </c>
      <c r="C47" s="22" t="s">
        <v>183</v>
      </c>
      <c r="D47" s="24" t="s">
        <v>229</v>
      </c>
      <c r="E47" s="24" t="s">
        <v>234</v>
      </c>
      <c r="F47" s="26"/>
      <c r="G47" s="26"/>
      <c r="H47" s="26"/>
      <c r="I47" s="26">
        <v>150000</v>
      </c>
      <c r="J47" s="22"/>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c r="BA47" s="36"/>
      <c r="BB47" s="36"/>
      <c r="BC47" s="36"/>
      <c r="BD47" s="36"/>
      <c r="BE47" s="36"/>
      <c r="BF47" s="36"/>
      <c r="BG47" s="36"/>
      <c r="BH47" s="36"/>
      <c r="BI47" s="36"/>
      <c r="BJ47" s="36"/>
      <c r="BK47" s="36"/>
      <c r="BL47" s="36"/>
      <c r="BM47" s="36"/>
      <c r="BN47" s="36"/>
      <c r="BO47" s="36"/>
      <c r="BP47" s="36"/>
      <c r="BQ47" s="36"/>
      <c r="BR47" s="36"/>
      <c r="BS47" s="36"/>
      <c r="BT47" s="36"/>
      <c r="BU47" s="36"/>
      <c r="BV47" s="36"/>
      <c r="BW47" s="36"/>
      <c r="BX47" s="36"/>
      <c r="BY47" s="36"/>
      <c r="BZ47" s="36"/>
      <c r="CA47" s="36"/>
      <c r="CB47" s="36"/>
      <c r="CC47" s="36"/>
      <c r="CD47" s="36"/>
      <c r="CE47" s="36"/>
      <c r="CF47" s="36"/>
      <c r="CG47" s="36"/>
      <c r="CH47" s="36"/>
      <c r="CI47" s="36"/>
      <c r="CJ47" s="36"/>
      <c r="CK47" s="36"/>
      <c r="CL47" s="36"/>
      <c r="CM47" s="36"/>
      <c r="CN47" s="36"/>
      <c r="CO47" s="36"/>
      <c r="CP47" s="36"/>
      <c r="CQ47" s="36"/>
      <c r="CR47" s="36"/>
      <c r="CS47" s="36"/>
      <c r="CT47" s="36"/>
      <c r="CU47" s="36"/>
      <c r="CV47" s="36"/>
      <c r="CW47" s="36"/>
      <c r="CX47" s="36"/>
      <c r="CY47" s="36"/>
      <c r="CZ47" s="36"/>
      <c r="DA47" s="36"/>
      <c r="DB47" s="36"/>
      <c r="DC47" s="36"/>
      <c r="DD47" s="36"/>
      <c r="DE47" s="36"/>
      <c r="DF47" s="36"/>
      <c r="DG47" s="36"/>
      <c r="DH47" s="36"/>
      <c r="DI47" s="36"/>
      <c r="DJ47" s="36"/>
      <c r="DK47" s="36"/>
      <c r="DL47" s="36"/>
      <c r="DM47" s="36"/>
      <c r="DN47" s="36"/>
      <c r="DO47" s="36"/>
      <c r="DP47" s="36"/>
      <c r="DQ47" s="36"/>
      <c r="DR47" s="36"/>
      <c r="DS47" s="36"/>
      <c r="DT47" s="36"/>
      <c r="DU47" s="36"/>
      <c r="DV47" s="36"/>
      <c r="DW47" s="36"/>
      <c r="DX47" s="36"/>
      <c r="DY47" s="36"/>
      <c r="DZ47" s="36"/>
      <c r="EA47" s="36"/>
      <c r="EB47" s="36"/>
      <c r="EC47" s="36"/>
      <c r="ED47" s="36"/>
      <c r="EE47" s="36"/>
      <c r="EF47" s="36"/>
      <c r="EG47" s="36"/>
      <c r="EH47" s="36"/>
      <c r="EI47" s="36"/>
      <c r="EJ47" s="36"/>
      <c r="EK47" s="36"/>
      <c r="EL47" s="36"/>
      <c r="EM47" s="36"/>
      <c r="EN47" s="36"/>
      <c r="EO47" s="36"/>
      <c r="EP47" s="36"/>
      <c r="EQ47" s="36"/>
      <c r="ER47" s="36"/>
      <c r="ES47" s="36"/>
      <c r="ET47" s="36"/>
      <c r="EU47" s="36"/>
      <c r="EV47" s="36"/>
      <c r="EW47" s="36"/>
      <c r="EX47" s="36"/>
      <c r="EY47" s="36"/>
      <c r="EZ47" s="36"/>
      <c r="FA47" s="36"/>
      <c r="FB47" s="36"/>
      <c r="FC47" s="36"/>
      <c r="FD47" s="36"/>
      <c r="FE47" s="36"/>
      <c r="FF47" s="36"/>
      <c r="FG47" s="36"/>
      <c r="FH47" s="36"/>
      <c r="FI47" s="36"/>
      <c r="FJ47" s="36"/>
      <c r="FK47" s="36"/>
      <c r="FL47" s="36"/>
      <c r="FM47" s="36"/>
      <c r="FN47" s="36"/>
      <c r="FO47" s="36"/>
      <c r="FP47" s="36"/>
      <c r="FQ47" s="36"/>
      <c r="FR47" s="36"/>
      <c r="FS47" s="36"/>
      <c r="FT47" s="36"/>
      <c r="FU47" s="36"/>
      <c r="FV47" s="36"/>
      <c r="FW47" s="36"/>
      <c r="FX47" s="36"/>
      <c r="FY47" s="36"/>
      <c r="FZ47" s="36"/>
      <c r="GA47" s="36"/>
      <c r="GB47" s="36"/>
      <c r="GC47" s="36"/>
      <c r="GD47" s="36"/>
      <c r="GE47" s="36"/>
      <c r="GF47" s="36"/>
      <c r="GG47" s="36"/>
      <c r="GH47" s="36"/>
      <c r="GI47" s="36"/>
      <c r="GJ47" s="36"/>
      <c r="GK47" s="36"/>
      <c r="GL47" s="36"/>
      <c r="GM47" s="36"/>
      <c r="GN47" s="36"/>
      <c r="GO47" s="36"/>
      <c r="GP47" s="36"/>
      <c r="GQ47" s="36"/>
      <c r="GR47" s="36"/>
      <c r="GS47" s="36"/>
      <c r="GT47" s="36"/>
      <c r="GU47" s="36"/>
      <c r="GV47" s="36"/>
      <c r="GW47" s="36"/>
      <c r="GX47" s="36"/>
      <c r="GY47" s="36"/>
      <c r="GZ47" s="36"/>
      <c r="HA47" s="36"/>
      <c r="HB47" s="36"/>
      <c r="HC47" s="36"/>
      <c r="HD47" s="36"/>
      <c r="HE47" s="36"/>
      <c r="HF47" s="36"/>
      <c r="HG47" s="36"/>
      <c r="HH47" s="36"/>
      <c r="HI47" s="36"/>
      <c r="HJ47" s="36"/>
      <c r="HK47" s="36"/>
      <c r="HL47" s="36"/>
      <c r="HM47" s="36"/>
      <c r="HN47" s="36"/>
      <c r="HO47" s="36"/>
      <c r="HP47" s="36"/>
      <c r="HQ47" s="36"/>
      <c r="HR47" s="36"/>
      <c r="HS47" s="36"/>
      <c r="HT47" s="36"/>
      <c r="HU47" s="36"/>
      <c r="HV47" s="36"/>
      <c r="HW47" s="36"/>
      <c r="HX47" s="36"/>
      <c r="HY47" s="36"/>
      <c r="HZ47" s="36"/>
      <c r="IA47" s="36"/>
      <c r="IB47" s="36"/>
      <c r="IC47" s="36"/>
      <c r="ID47" s="36"/>
      <c r="IE47" s="36"/>
      <c r="IF47" s="36"/>
      <c r="IG47" s="36"/>
      <c r="IH47" s="36"/>
      <c r="II47" s="36"/>
      <c r="IJ47" s="36"/>
      <c r="IK47" s="36"/>
      <c r="IL47" s="36"/>
      <c r="IM47" s="36"/>
      <c r="IN47" s="36"/>
      <c r="IO47" s="36"/>
      <c r="IP47" s="36"/>
      <c r="IQ47" s="36"/>
      <c r="IR47" s="36"/>
      <c r="IS47" s="36"/>
      <c r="IT47" s="36"/>
      <c r="IU47" s="36"/>
      <c r="IV47" s="36"/>
      <c r="IW47" s="36"/>
      <c r="IX47" s="36"/>
      <c r="IY47" s="36"/>
      <c r="IZ47" s="36"/>
      <c r="JA47" s="36"/>
      <c r="JB47" s="36"/>
      <c r="JC47" s="36"/>
      <c r="JD47" s="36"/>
      <c r="JE47" s="36"/>
      <c r="JF47" s="36"/>
      <c r="JG47" s="36"/>
      <c r="JH47" s="36"/>
      <c r="JI47" s="36"/>
      <c r="JJ47" s="36"/>
      <c r="JK47" s="36"/>
      <c r="JL47" s="36"/>
      <c r="JM47" s="36"/>
      <c r="JN47" s="36"/>
      <c r="JO47" s="36"/>
      <c r="JP47" s="36"/>
      <c r="JQ47" s="36"/>
      <c r="JR47" s="36"/>
      <c r="JS47" s="36"/>
      <c r="JT47" s="36"/>
      <c r="JU47" s="36"/>
      <c r="JV47" s="36"/>
      <c r="JW47" s="36"/>
      <c r="JX47" s="36"/>
      <c r="JY47" s="36"/>
      <c r="JZ47" s="36"/>
      <c r="KA47" s="36"/>
      <c r="KB47" s="36"/>
      <c r="KC47" s="36"/>
      <c r="KD47" s="36"/>
      <c r="KE47" s="36"/>
      <c r="KF47" s="36"/>
      <c r="KG47" s="36"/>
      <c r="KH47" s="36"/>
      <c r="KI47" s="36"/>
      <c r="KJ47" s="36"/>
      <c r="KK47" s="36"/>
      <c r="KL47" s="36"/>
      <c r="KM47" s="36"/>
      <c r="KN47" s="36"/>
      <c r="KO47" s="36"/>
      <c r="KP47" s="36"/>
      <c r="KQ47" s="36"/>
      <c r="KR47" s="36"/>
      <c r="KS47" s="36"/>
      <c r="KT47" s="36"/>
      <c r="KU47" s="36"/>
      <c r="KV47" s="36"/>
      <c r="KW47" s="36"/>
      <c r="KX47" s="36"/>
      <c r="KY47" s="36"/>
      <c r="KZ47" s="36"/>
      <c r="LA47" s="36"/>
      <c r="LB47" s="36"/>
      <c r="LC47" s="36"/>
      <c r="LD47" s="36"/>
      <c r="LE47" s="36"/>
      <c r="LF47" s="36"/>
      <c r="LG47" s="36"/>
      <c r="LH47" s="36"/>
      <c r="LI47" s="36"/>
      <c r="LJ47" s="36"/>
      <c r="LK47" s="36"/>
      <c r="LL47" s="36"/>
      <c r="LM47" s="36"/>
      <c r="LN47" s="36"/>
      <c r="LO47" s="36"/>
      <c r="LP47" s="36"/>
      <c r="LQ47" s="36"/>
      <c r="LR47" s="36"/>
      <c r="LS47" s="36"/>
      <c r="LT47" s="36"/>
      <c r="LU47" s="36"/>
      <c r="LV47" s="36"/>
      <c r="LW47" s="36"/>
      <c r="LX47" s="36"/>
      <c r="LY47" s="36"/>
      <c r="LZ47" s="36"/>
      <c r="MA47" s="36"/>
      <c r="MB47" s="36"/>
      <c r="MC47" s="36"/>
      <c r="MD47" s="36"/>
      <c r="ME47" s="36"/>
      <c r="MF47" s="36"/>
      <c r="MG47" s="36"/>
      <c r="MH47" s="36"/>
      <c r="MI47" s="36"/>
      <c r="MJ47" s="36"/>
      <c r="MK47" s="36"/>
      <c r="ML47" s="36"/>
      <c r="MM47" s="36"/>
      <c r="MN47" s="36"/>
      <c r="MO47" s="36"/>
      <c r="MP47" s="36"/>
      <c r="MQ47" s="36"/>
      <c r="MR47" s="36"/>
      <c r="MS47" s="36"/>
      <c r="MT47" s="36"/>
      <c r="MU47" s="36"/>
      <c r="MV47" s="36"/>
      <c r="MW47" s="36"/>
      <c r="MX47" s="36"/>
      <c r="MY47" s="36"/>
      <c r="MZ47" s="36"/>
      <c r="NA47" s="36"/>
      <c r="NB47" s="36"/>
      <c r="NC47" s="36"/>
      <c r="ND47" s="36"/>
      <c r="NE47" s="36"/>
      <c r="NF47" s="36"/>
      <c r="NG47" s="36"/>
      <c r="NH47" s="36"/>
      <c r="NI47" s="36"/>
      <c r="NJ47" s="36"/>
      <c r="NK47" s="36"/>
      <c r="NL47" s="36"/>
      <c r="NM47" s="36"/>
      <c r="NN47" s="36"/>
      <c r="NO47" s="36"/>
      <c r="NP47" s="36"/>
      <c r="NQ47" s="36"/>
      <c r="NR47" s="36"/>
      <c r="NS47" s="36"/>
      <c r="NT47" s="36"/>
      <c r="NU47" s="36"/>
      <c r="NV47" s="36"/>
      <c r="NW47" s="36"/>
      <c r="NX47" s="36"/>
      <c r="NY47" s="36"/>
      <c r="NZ47" s="36"/>
      <c r="OA47" s="36"/>
      <c r="OB47" s="36"/>
      <c r="OC47" s="36"/>
      <c r="OD47" s="36"/>
      <c r="OE47" s="36"/>
      <c r="OF47" s="36"/>
      <c r="OG47" s="36"/>
      <c r="OH47" s="36"/>
      <c r="OI47" s="36"/>
      <c r="OJ47" s="36"/>
      <c r="OK47" s="36"/>
      <c r="OL47" s="36"/>
      <c r="OM47" s="36"/>
      <c r="ON47" s="36"/>
      <c r="OO47" s="36"/>
      <c r="OP47" s="36"/>
      <c r="OQ47" s="36"/>
      <c r="OR47" s="36"/>
      <c r="OS47" s="36"/>
      <c r="OT47" s="36"/>
      <c r="OU47" s="36"/>
      <c r="OV47" s="36"/>
      <c r="OW47" s="36"/>
      <c r="OX47" s="36"/>
      <c r="OY47" s="36"/>
      <c r="OZ47" s="36"/>
      <c r="PA47" s="36"/>
      <c r="PB47" s="36"/>
      <c r="PC47" s="36"/>
      <c r="PD47" s="36"/>
      <c r="PE47" s="36"/>
      <c r="PF47" s="36"/>
      <c r="PG47" s="36"/>
      <c r="PH47" s="36"/>
      <c r="PI47" s="36"/>
      <c r="PJ47" s="36"/>
      <c r="PK47" s="36"/>
      <c r="PL47" s="36"/>
      <c r="PM47" s="36"/>
      <c r="PN47" s="36"/>
      <c r="PO47" s="36"/>
      <c r="PP47" s="36"/>
      <c r="PQ47" s="36"/>
      <c r="PR47" s="36"/>
      <c r="PS47" s="36"/>
      <c r="PT47" s="36"/>
      <c r="PU47" s="36"/>
      <c r="PV47" s="36"/>
      <c r="PW47" s="36"/>
      <c r="PX47" s="36"/>
      <c r="PY47" s="36"/>
      <c r="PZ47" s="36"/>
      <c r="QA47" s="36"/>
      <c r="QB47" s="36"/>
      <c r="QC47" s="36"/>
      <c r="QD47" s="36"/>
      <c r="QE47" s="36"/>
      <c r="QF47" s="36"/>
      <c r="QG47" s="36"/>
      <c r="QH47" s="36"/>
      <c r="QI47" s="36"/>
      <c r="QJ47" s="36"/>
      <c r="QK47" s="36"/>
      <c r="QL47" s="36"/>
      <c r="QM47" s="36"/>
      <c r="QN47" s="36"/>
      <c r="QO47" s="36"/>
      <c r="QP47" s="36"/>
      <c r="QQ47" s="36"/>
      <c r="QR47" s="36"/>
      <c r="QS47" s="36"/>
      <c r="QT47" s="36"/>
      <c r="QU47" s="36"/>
      <c r="QV47" s="36"/>
      <c r="QW47" s="36"/>
      <c r="QX47" s="36"/>
      <c r="QY47" s="36"/>
      <c r="QZ47" s="36"/>
      <c r="RA47" s="36"/>
      <c r="RB47" s="36"/>
      <c r="RC47" s="36"/>
      <c r="RD47" s="36"/>
      <c r="RE47" s="36"/>
      <c r="RF47" s="36"/>
      <c r="RG47" s="36"/>
      <c r="RH47" s="36"/>
      <c r="RI47" s="36"/>
      <c r="RJ47" s="36"/>
      <c r="RK47" s="36"/>
      <c r="RL47" s="36"/>
      <c r="RM47" s="36"/>
      <c r="RN47" s="36"/>
      <c r="RO47" s="36"/>
      <c r="RP47" s="36"/>
      <c r="RQ47" s="36"/>
      <c r="RR47" s="36"/>
      <c r="RS47" s="36"/>
      <c r="RT47" s="36"/>
      <c r="RU47" s="36"/>
      <c r="RV47" s="36"/>
      <c r="RW47" s="36"/>
      <c r="RX47" s="36"/>
      <c r="RY47" s="36"/>
      <c r="RZ47" s="36"/>
      <c r="SA47" s="36"/>
      <c r="SB47" s="36"/>
      <c r="SC47" s="36"/>
      <c r="SD47" s="36"/>
      <c r="SE47" s="36"/>
      <c r="SF47" s="36"/>
      <c r="SG47" s="36"/>
      <c r="SH47" s="36"/>
      <c r="SI47" s="36"/>
      <c r="SJ47" s="36"/>
      <c r="SK47" s="36"/>
      <c r="SL47" s="36"/>
      <c r="SM47" s="36"/>
      <c r="SN47" s="36"/>
      <c r="SO47" s="36"/>
      <c r="SP47" s="36"/>
      <c r="SQ47" s="36"/>
      <c r="SR47" s="36"/>
      <c r="SS47" s="36"/>
      <c r="ST47" s="36"/>
      <c r="SU47" s="36"/>
      <c r="SV47" s="36"/>
      <c r="SW47" s="36"/>
      <c r="SX47" s="36"/>
      <c r="SY47" s="36"/>
      <c r="SZ47" s="36"/>
      <c r="TA47" s="36"/>
      <c r="TB47" s="36"/>
      <c r="TC47" s="36"/>
      <c r="TD47" s="36"/>
      <c r="TE47" s="36"/>
      <c r="TF47" s="36"/>
      <c r="TG47" s="36"/>
      <c r="TH47" s="36"/>
      <c r="TI47" s="36"/>
      <c r="TJ47" s="36"/>
      <c r="TK47" s="36"/>
      <c r="TL47" s="36"/>
      <c r="TM47" s="36"/>
      <c r="TN47" s="36"/>
      <c r="TO47" s="36"/>
      <c r="TP47" s="36"/>
      <c r="TQ47" s="36"/>
      <c r="TR47" s="36"/>
      <c r="TS47" s="36"/>
      <c r="TT47" s="36"/>
      <c r="TU47" s="36"/>
      <c r="TV47" s="36"/>
      <c r="TW47" s="36"/>
      <c r="TX47" s="36"/>
      <c r="TY47" s="36"/>
      <c r="TZ47" s="36"/>
      <c r="UA47" s="36"/>
      <c r="UB47" s="36"/>
      <c r="UC47" s="36"/>
      <c r="UD47" s="36"/>
      <c r="UE47" s="36"/>
      <c r="UF47" s="36"/>
      <c r="UG47" s="36"/>
      <c r="UH47" s="36"/>
      <c r="UI47" s="36"/>
      <c r="UJ47" s="36"/>
      <c r="UK47" s="36"/>
      <c r="UL47" s="36"/>
      <c r="UM47" s="36"/>
      <c r="UN47" s="36"/>
      <c r="UO47" s="36"/>
      <c r="UP47" s="36"/>
      <c r="UQ47" s="36"/>
      <c r="UR47" s="36"/>
      <c r="US47" s="36"/>
      <c r="UT47" s="36"/>
      <c r="UU47" s="36"/>
      <c r="UV47" s="36"/>
      <c r="UW47" s="36"/>
      <c r="UX47" s="36"/>
      <c r="UY47" s="36"/>
      <c r="UZ47" s="36"/>
      <c r="VA47" s="36"/>
      <c r="VB47" s="36"/>
      <c r="VC47" s="36"/>
      <c r="VD47" s="36"/>
      <c r="VE47" s="36"/>
      <c r="VF47" s="36"/>
      <c r="VG47" s="36"/>
      <c r="VH47" s="36"/>
      <c r="VI47" s="36"/>
      <c r="VJ47" s="36"/>
      <c r="VK47" s="36"/>
      <c r="VL47" s="36"/>
      <c r="VM47" s="36"/>
      <c r="VN47" s="36"/>
      <c r="VO47" s="36"/>
      <c r="VP47" s="36"/>
      <c r="VQ47" s="36"/>
      <c r="VR47" s="36"/>
      <c r="VS47" s="36"/>
      <c r="VT47" s="36"/>
      <c r="VU47" s="36"/>
      <c r="VV47" s="36"/>
      <c r="VW47" s="36"/>
      <c r="VX47" s="36"/>
      <c r="VY47" s="36"/>
      <c r="VZ47" s="36"/>
      <c r="WA47" s="36"/>
      <c r="WB47" s="36"/>
      <c r="WC47" s="36"/>
      <c r="WD47" s="36"/>
      <c r="WE47" s="36"/>
      <c r="WF47" s="36"/>
      <c r="WG47" s="36"/>
      <c r="WH47" s="36"/>
      <c r="WI47" s="36"/>
      <c r="WJ47" s="36"/>
      <c r="WK47" s="36"/>
      <c r="WL47" s="36"/>
      <c r="WM47" s="36"/>
      <c r="WN47" s="36"/>
      <c r="WO47" s="36"/>
      <c r="WP47" s="36"/>
      <c r="WQ47" s="36"/>
      <c r="WR47" s="36"/>
      <c r="WS47" s="36"/>
      <c r="WT47" s="36"/>
      <c r="WU47" s="36"/>
      <c r="WV47" s="36"/>
      <c r="WW47" s="36"/>
      <c r="WX47" s="36"/>
      <c r="WY47" s="36"/>
      <c r="WZ47" s="36"/>
      <c r="XA47" s="36"/>
      <c r="XB47" s="36"/>
      <c r="XC47" s="36"/>
      <c r="XD47" s="36"/>
      <c r="XE47" s="36"/>
      <c r="XF47" s="36"/>
      <c r="XG47" s="36"/>
      <c r="XH47" s="36"/>
      <c r="XI47" s="36"/>
      <c r="XJ47" s="36"/>
      <c r="XK47" s="36"/>
      <c r="XL47" s="36"/>
      <c r="XM47" s="36"/>
      <c r="XN47" s="36"/>
      <c r="XO47" s="36"/>
      <c r="XP47" s="36"/>
      <c r="XQ47" s="36"/>
      <c r="XR47" s="36"/>
      <c r="XS47" s="36"/>
      <c r="XT47" s="36"/>
      <c r="XU47" s="36"/>
      <c r="XV47" s="36"/>
      <c r="XW47" s="36"/>
      <c r="XX47" s="36"/>
      <c r="XY47" s="36"/>
      <c r="XZ47" s="36"/>
      <c r="YA47" s="36"/>
      <c r="YB47" s="36"/>
      <c r="YC47" s="36"/>
      <c r="YD47" s="36"/>
      <c r="YE47" s="36"/>
      <c r="YF47" s="36"/>
      <c r="YG47" s="36"/>
      <c r="YH47" s="36"/>
      <c r="YI47" s="36"/>
      <c r="YJ47" s="36"/>
      <c r="YK47" s="36"/>
      <c r="YL47" s="36"/>
      <c r="YM47" s="36"/>
      <c r="YN47" s="36"/>
      <c r="YO47" s="36"/>
      <c r="YP47" s="36"/>
      <c r="YQ47" s="36"/>
      <c r="YR47" s="36"/>
      <c r="YS47" s="36"/>
      <c r="YT47" s="36"/>
      <c r="YU47" s="36"/>
      <c r="YV47" s="36"/>
      <c r="YW47" s="36"/>
      <c r="YX47" s="36"/>
      <c r="YY47" s="36"/>
      <c r="YZ47" s="36"/>
      <c r="ZA47" s="36"/>
      <c r="ZB47" s="36"/>
      <c r="ZC47" s="36"/>
      <c r="ZD47" s="36"/>
      <c r="ZE47" s="36"/>
      <c r="ZF47" s="36"/>
      <c r="ZG47" s="36"/>
      <c r="ZH47" s="36"/>
      <c r="ZI47" s="36"/>
      <c r="ZJ47" s="36"/>
      <c r="ZK47" s="36"/>
      <c r="ZL47" s="36"/>
      <c r="ZM47" s="36"/>
      <c r="ZN47" s="36"/>
      <c r="ZO47" s="36"/>
      <c r="ZP47" s="36"/>
      <c r="ZQ47" s="36"/>
      <c r="ZR47" s="36"/>
      <c r="ZS47" s="36"/>
      <c r="ZT47" s="36"/>
      <c r="ZU47" s="36"/>
      <c r="ZV47" s="36"/>
      <c r="ZW47" s="36"/>
      <c r="ZX47" s="36"/>
      <c r="ZY47" s="36"/>
      <c r="ZZ47" s="36"/>
      <c r="AAA47" s="36"/>
      <c r="AAB47" s="36"/>
      <c r="AAC47" s="36"/>
      <c r="AAD47" s="36"/>
      <c r="AAE47" s="36"/>
      <c r="AAF47" s="36"/>
      <c r="AAG47" s="36"/>
      <c r="AAH47" s="36"/>
      <c r="AAI47" s="36"/>
      <c r="AAJ47" s="36"/>
      <c r="AAK47" s="36"/>
      <c r="AAL47" s="36"/>
      <c r="AAM47" s="36"/>
      <c r="AAN47" s="36"/>
      <c r="AAO47" s="36"/>
      <c r="AAP47" s="36"/>
      <c r="AAQ47" s="36"/>
      <c r="AAR47" s="36"/>
      <c r="AAS47" s="36"/>
      <c r="AAT47" s="36"/>
      <c r="AAU47" s="36"/>
      <c r="AAV47" s="36"/>
      <c r="AAW47" s="36"/>
      <c r="AAX47" s="36"/>
      <c r="AAY47" s="36"/>
      <c r="AAZ47" s="36"/>
      <c r="ABA47" s="36"/>
      <c r="ABB47" s="36"/>
      <c r="ABC47" s="36"/>
      <c r="ABD47" s="36"/>
      <c r="ABE47" s="36"/>
      <c r="ABF47" s="36"/>
      <c r="ABG47" s="36"/>
      <c r="ABH47" s="36"/>
      <c r="ABI47" s="36"/>
      <c r="ABJ47" s="36"/>
      <c r="ABK47" s="36"/>
      <c r="ABL47" s="36"/>
      <c r="ABM47" s="36"/>
      <c r="ABN47" s="36"/>
      <c r="ABO47" s="36"/>
      <c r="ABP47" s="36"/>
      <c r="ABQ47" s="36"/>
      <c r="ABR47" s="36"/>
      <c r="ABS47" s="36"/>
      <c r="ABT47" s="36"/>
      <c r="ABU47" s="36"/>
      <c r="ABV47" s="36"/>
      <c r="ABW47" s="36"/>
      <c r="ABX47" s="36"/>
      <c r="ABY47" s="36"/>
      <c r="ABZ47" s="36"/>
      <c r="ACA47" s="36"/>
      <c r="ACB47" s="36"/>
      <c r="ACC47" s="36"/>
      <c r="ACD47" s="36"/>
      <c r="ACE47" s="36"/>
      <c r="ACF47" s="36"/>
      <c r="ACG47" s="36"/>
      <c r="ACH47" s="36"/>
      <c r="ACI47" s="36"/>
      <c r="ACJ47" s="36"/>
      <c r="ACK47" s="36"/>
      <c r="ACL47" s="36"/>
      <c r="ACM47" s="36"/>
      <c r="ACN47" s="36"/>
      <c r="ACO47" s="36"/>
      <c r="ACP47" s="36"/>
      <c r="ACQ47" s="36"/>
      <c r="ACR47" s="36"/>
      <c r="ACS47" s="36"/>
      <c r="ACT47" s="36"/>
      <c r="ACU47" s="36"/>
      <c r="ACV47" s="36"/>
      <c r="ACW47" s="36"/>
      <c r="ACX47" s="36"/>
      <c r="ACY47" s="36"/>
      <c r="ACZ47" s="36"/>
      <c r="ADA47" s="36"/>
      <c r="ADB47" s="36"/>
      <c r="ADC47" s="36"/>
      <c r="ADD47" s="36"/>
      <c r="ADE47" s="36"/>
      <c r="ADF47" s="36"/>
      <c r="ADG47" s="36"/>
      <c r="ADH47" s="36"/>
      <c r="ADI47" s="36"/>
      <c r="ADJ47" s="36"/>
      <c r="ADK47" s="36"/>
      <c r="ADL47" s="36"/>
      <c r="ADM47" s="36"/>
      <c r="ADN47" s="36"/>
      <c r="ADO47" s="36"/>
      <c r="ADP47" s="36"/>
      <c r="ADQ47" s="36"/>
      <c r="ADR47" s="36"/>
      <c r="ADS47" s="36"/>
      <c r="ADT47" s="36"/>
      <c r="ADU47" s="36"/>
      <c r="ADV47" s="36"/>
      <c r="ADW47" s="36"/>
      <c r="ADX47" s="36"/>
      <c r="ADY47" s="36"/>
      <c r="ADZ47" s="36"/>
      <c r="AEA47" s="36"/>
      <c r="AEB47" s="36"/>
      <c r="AEC47" s="36"/>
      <c r="AED47" s="36"/>
      <c r="AEE47" s="36"/>
      <c r="AEF47" s="36"/>
      <c r="AEG47" s="36"/>
      <c r="AEH47" s="36"/>
      <c r="AEI47" s="36"/>
      <c r="AEJ47" s="36"/>
      <c r="AEK47" s="36"/>
      <c r="AEL47" s="36"/>
      <c r="AEM47" s="36"/>
      <c r="AEN47" s="36"/>
      <c r="AEO47" s="36"/>
      <c r="AEP47" s="36"/>
      <c r="AEQ47" s="36"/>
      <c r="AER47" s="36"/>
      <c r="AES47" s="36"/>
      <c r="AET47" s="36"/>
      <c r="AEU47" s="36"/>
      <c r="AEV47" s="36"/>
      <c r="AEW47" s="36"/>
      <c r="AEX47" s="36"/>
      <c r="AEY47" s="36"/>
      <c r="AEZ47" s="36"/>
      <c r="AFA47" s="36"/>
      <c r="AFB47" s="36"/>
      <c r="AFC47" s="36"/>
      <c r="AFD47" s="36"/>
      <c r="AFE47" s="36"/>
      <c r="AFF47" s="36"/>
      <c r="AFG47" s="36"/>
      <c r="AFH47" s="36"/>
      <c r="AFI47" s="36"/>
      <c r="AFJ47" s="36"/>
      <c r="AFK47" s="36"/>
      <c r="AFL47" s="36"/>
      <c r="AFM47" s="36"/>
      <c r="AFN47" s="36"/>
      <c r="AFO47" s="36"/>
      <c r="AFP47" s="36"/>
      <c r="AFQ47" s="36"/>
      <c r="AFR47" s="36"/>
      <c r="AFS47" s="36"/>
      <c r="AFT47" s="36"/>
      <c r="AFU47" s="36"/>
      <c r="AFV47" s="36"/>
      <c r="AFW47" s="36"/>
      <c r="AFX47" s="36"/>
      <c r="AFY47" s="36"/>
      <c r="AFZ47" s="36"/>
      <c r="AGA47" s="36"/>
      <c r="AGB47" s="36"/>
      <c r="AGC47" s="36"/>
      <c r="AGD47" s="36"/>
      <c r="AGE47" s="36"/>
      <c r="AGF47" s="36"/>
      <c r="AGG47" s="36"/>
      <c r="AGH47" s="36"/>
      <c r="AGI47" s="36"/>
      <c r="AGJ47" s="36"/>
      <c r="AGK47" s="36"/>
      <c r="AGL47" s="36"/>
      <c r="AGM47" s="36"/>
      <c r="AGN47" s="36"/>
      <c r="AGO47" s="36"/>
      <c r="AGP47" s="36"/>
      <c r="AGQ47" s="36"/>
      <c r="AGR47" s="36"/>
      <c r="AGS47" s="36"/>
      <c r="AGT47" s="36"/>
      <c r="AGU47" s="36"/>
      <c r="AGV47" s="36"/>
      <c r="AGW47" s="36"/>
      <c r="AGX47" s="36"/>
      <c r="AGY47" s="36"/>
      <c r="AGZ47" s="36"/>
      <c r="AHA47" s="36"/>
      <c r="AHB47" s="36"/>
      <c r="AHC47" s="36"/>
      <c r="AHD47" s="36"/>
      <c r="AHE47" s="36"/>
      <c r="AHF47" s="36"/>
      <c r="AHG47" s="36"/>
      <c r="AHH47" s="36"/>
      <c r="AHI47" s="36"/>
      <c r="AHJ47" s="36"/>
      <c r="AHK47" s="36"/>
      <c r="AHL47" s="36"/>
      <c r="AHM47" s="36"/>
      <c r="AHN47" s="36"/>
      <c r="AHO47" s="36"/>
      <c r="AHP47" s="36"/>
      <c r="AHQ47" s="36"/>
      <c r="AHR47" s="36"/>
      <c r="AHS47" s="36"/>
      <c r="AHT47" s="36"/>
      <c r="AHU47" s="36"/>
      <c r="AHV47" s="36"/>
      <c r="AHW47" s="36"/>
      <c r="AHX47" s="36"/>
      <c r="AHY47" s="36"/>
      <c r="AHZ47" s="36"/>
      <c r="AIA47" s="36"/>
      <c r="AIB47" s="36"/>
      <c r="AIC47" s="36"/>
      <c r="AID47" s="36"/>
      <c r="AIE47" s="36"/>
      <c r="AIF47" s="36"/>
      <c r="AIG47" s="36"/>
      <c r="AIH47" s="36"/>
      <c r="AII47" s="36"/>
      <c r="AIJ47" s="36"/>
      <c r="AIK47" s="36"/>
      <c r="AIL47" s="36"/>
      <c r="AIM47" s="36"/>
      <c r="AIN47" s="36"/>
      <c r="AIO47" s="36"/>
      <c r="AIP47" s="36"/>
      <c r="AIQ47" s="36"/>
      <c r="AIR47" s="36"/>
      <c r="AIS47" s="36"/>
      <c r="AIT47" s="36"/>
      <c r="AIU47" s="36"/>
      <c r="AIV47" s="36"/>
      <c r="AIW47" s="36"/>
      <c r="AIX47" s="36"/>
      <c r="AIY47" s="36"/>
      <c r="AIZ47" s="36"/>
      <c r="AJA47" s="36"/>
      <c r="AJB47" s="36"/>
      <c r="AJC47" s="36"/>
      <c r="AJD47" s="36"/>
      <c r="AJE47" s="36"/>
      <c r="AJF47" s="36"/>
      <c r="AJG47" s="36"/>
      <c r="AJH47" s="36"/>
      <c r="AJI47" s="36"/>
      <c r="AJJ47" s="36"/>
      <c r="AJK47" s="36"/>
      <c r="AJL47" s="36"/>
      <c r="AJM47" s="36"/>
      <c r="AJN47" s="36"/>
      <c r="AJO47" s="36"/>
      <c r="AJP47" s="36"/>
      <c r="AJQ47" s="36"/>
      <c r="AJR47" s="36"/>
      <c r="AJS47" s="36"/>
      <c r="AJT47" s="36"/>
      <c r="AJU47" s="36"/>
      <c r="AJV47" s="36"/>
      <c r="AJW47" s="36"/>
      <c r="AJX47" s="36"/>
      <c r="AJY47" s="36"/>
      <c r="AJZ47" s="36"/>
      <c r="AKA47" s="36"/>
      <c r="AKB47" s="36"/>
      <c r="AKC47" s="36"/>
      <c r="AKD47" s="36"/>
      <c r="AKE47" s="36"/>
      <c r="AKF47" s="36"/>
      <c r="AKG47" s="36"/>
      <c r="AKH47" s="36"/>
      <c r="AKI47" s="36"/>
      <c r="AKJ47" s="36"/>
      <c r="AKK47" s="36"/>
      <c r="AKL47" s="36"/>
      <c r="AKM47" s="36"/>
      <c r="AKN47" s="36"/>
      <c r="AKO47" s="36"/>
      <c r="AKP47" s="36"/>
      <c r="AKQ47" s="36"/>
      <c r="AKR47" s="36"/>
      <c r="AKS47" s="36"/>
      <c r="AKT47" s="36"/>
      <c r="AKU47" s="36"/>
      <c r="AKV47" s="36"/>
      <c r="AKW47" s="36"/>
      <c r="AKX47" s="36"/>
      <c r="AKY47" s="36"/>
      <c r="AKZ47" s="36"/>
      <c r="ALA47" s="36"/>
      <c r="ALB47" s="36"/>
      <c r="ALC47" s="36"/>
      <c r="ALD47" s="36"/>
      <c r="ALE47" s="36"/>
      <c r="ALF47" s="36"/>
      <c r="ALG47" s="36"/>
      <c r="ALH47" s="36"/>
      <c r="ALI47" s="36"/>
      <c r="ALJ47" s="36"/>
      <c r="ALK47" s="36"/>
      <c r="ALL47" s="36"/>
      <c r="ALM47" s="36"/>
      <c r="ALN47" s="36"/>
      <c r="ALO47" s="36"/>
      <c r="ALP47" s="36"/>
      <c r="ALQ47" s="36"/>
      <c r="ALR47" s="36"/>
      <c r="ALS47" s="36"/>
      <c r="ALT47" s="36"/>
      <c r="ALU47" s="36"/>
      <c r="ALV47" s="36"/>
      <c r="ALW47" s="36"/>
      <c r="ALX47" s="36"/>
      <c r="ALY47" s="36"/>
      <c r="ALZ47" s="36"/>
      <c r="AMA47" s="36"/>
      <c r="AMB47" s="36"/>
      <c r="AMC47" s="36"/>
      <c r="AMD47" s="36"/>
      <c r="AME47" s="36"/>
      <c r="AMF47" s="36"/>
      <c r="AMG47" s="36"/>
      <c r="AMH47" s="36"/>
      <c r="AMI47" s="36"/>
      <c r="AMJ47" s="36"/>
      <c r="AMK47" s="36"/>
      <c r="AML47" s="36"/>
    </row>
    <row r="48" spans="1:1026" s="37" customFormat="1">
      <c r="A48" s="20" t="s">
        <v>3779</v>
      </c>
      <c r="B48" s="21" t="s">
        <v>2151</v>
      </c>
      <c r="C48" s="22" t="s">
        <v>183</v>
      </c>
      <c r="D48" s="24" t="s">
        <v>233</v>
      </c>
      <c r="E48" s="24" t="s">
        <v>236</v>
      </c>
      <c r="F48" s="26"/>
      <c r="G48" s="26"/>
      <c r="H48" s="26"/>
      <c r="I48" s="26">
        <v>11500</v>
      </c>
      <c r="J48" s="22" t="s">
        <v>3780</v>
      </c>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c r="BA48" s="36"/>
      <c r="BB48" s="36"/>
      <c r="BC48" s="36"/>
      <c r="BD48" s="36"/>
      <c r="BE48" s="36"/>
      <c r="BF48" s="36"/>
      <c r="BG48" s="36"/>
      <c r="BH48" s="36"/>
      <c r="BI48" s="36"/>
      <c r="BJ48" s="36"/>
      <c r="BK48" s="36"/>
      <c r="BL48" s="36"/>
      <c r="BM48" s="36"/>
      <c r="BN48" s="36"/>
      <c r="BO48" s="36"/>
      <c r="BP48" s="36"/>
      <c r="BQ48" s="36"/>
      <c r="BR48" s="36"/>
      <c r="BS48" s="36"/>
      <c r="BT48" s="36"/>
      <c r="BU48" s="36"/>
      <c r="BV48" s="36"/>
      <c r="BW48" s="36"/>
      <c r="BX48" s="36"/>
      <c r="BY48" s="36"/>
      <c r="BZ48" s="36"/>
      <c r="CA48" s="36"/>
      <c r="CB48" s="36"/>
      <c r="CC48" s="36"/>
      <c r="CD48" s="36"/>
      <c r="CE48" s="36"/>
      <c r="CF48" s="36"/>
      <c r="CG48" s="36"/>
      <c r="CH48" s="36"/>
      <c r="CI48" s="36"/>
      <c r="CJ48" s="36"/>
      <c r="CK48" s="36"/>
      <c r="CL48" s="36"/>
      <c r="CM48" s="36"/>
      <c r="CN48" s="36"/>
      <c r="CO48" s="36"/>
      <c r="CP48" s="36"/>
      <c r="CQ48" s="36"/>
      <c r="CR48" s="36"/>
      <c r="CS48" s="36"/>
      <c r="CT48" s="36"/>
      <c r="CU48" s="36"/>
      <c r="CV48" s="36"/>
      <c r="CW48" s="36"/>
      <c r="CX48" s="36"/>
      <c r="CY48" s="36"/>
      <c r="CZ48" s="36"/>
      <c r="DA48" s="36"/>
      <c r="DB48" s="36"/>
      <c r="DC48" s="36"/>
      <c r="DD48" s="36"/>
      <c r="DE48" s="36"/>
      <c r="DF48" s="36"/>
      <c r="DG48" s="36"/>
      <c r="DH48" s="36"/>
      <c r="DI48" s="36"/>
      <c r="DJ48" s="36"/>
      <c r="DK48" s="36"/>
      <c r="DL48" s="36"/>
      <c r="DM48" s="36"/>
      <c r="DN48" s="36"/>
      <c r="DO48" s="36"/>
      <c r="DP48" s="36"/>
      <c r="DQ48" s="36"/>
      <c r="DR48" s="36"/>
      <c r="DS48" s="36"/>
      <c r="DT48" s="36"/>
      <c r="DU48" s="36"/>
      <c r="DV48" s="36"/>
      <c r="DW48" s="36"/>
      <c r="DX48" s="36"/>
      <c r="DY48" s="36"/>
      <c r="DZ48" s="36"/>
      <c r="EA48" s="36"/>
      <c r="EB48" s="36"/>
      <c r="EC48" s="36"/>
      <c r="ED48" s="36"/>
      <c r="EE48" s="36"/>
      <c r="EF48" s="36"/>
      <c r="EG48" s="36"/>
      <c r="EH48" s="36"/>
      <c r="EI48" s="36"/>
      <c r="EJ48" s="36"/>
      <c r="EK48" s="36"/>
      <c r="EL48" s="36"/>
      <c r="EM48" s="36"/>
      <c r="EN48" s="36"/>
      <c r="EO48" s="36"/>
      <c r="EP48" s="36"/>
      <c r="EQ48" s="36"/>
      <c r="ER48" s="36"/>
      <c r="ES48" s="36"/>
      <c r="ET48" s="36"/>
      <c r="EU48" s="36"/>
      <c r="EV48" s="36"/>
      <c r="EW48" s="36"/>
      <c r="EX48" s="36"/>
      <c r="EY48" s="36"/>
      <c r="EZ48" s="36"/>
      <c r="FA48" s="36"/>
      <c r="FB48" s="36"/>
      <c r="FC48" s="36"/>
      <c r="FD48" s="36"/>
      <c r="FE48" s="36"/>
      <c r="FF48" s="36"/>
      <c r="FG48" s="36"/>
      <c r="FH48" s="36"/>
      <c r="FI48" s="36"/>
      <c r="FJ48" s="36"/>
      <c r="FK48" s="36"/>
      <c r="FL48" s="36"/>
      <c r="FM48" s="36"/>
      <c r="FN48" s="36"/>
      <c r="FO48" s="36"/>
      <c r="FP48" s="36"/>
      <c r="FQ48" s="36"/>
      <c r="FR48" s="36"/>
      <c r="FS48" s="36"/>
      <c r="FT48" s="36"/>
      <c r="FU48" s="36"/>
      <c r="FV48" s="36"/>
      <c r="FW48" s="36"/>
      <c r="FX48" s="36"/>
      <c r="FY48" s="36"/>
      <c r="FZ48" s="36"/>
      <c r="GA48" s="36"/>
      <c r="GB48" s="36"/>
      <c r="GC48" s="36"/>
      <c r="GD48" s="36"/>
      <c r="GE48" s="36"/>
      <c r="GF48" s="36"/>
      <c r="GG48" s="36"/>
      <c r="GH48" s="36"/>
      <c r="GI48" s="36"/>
      <c r="GJ48" s="36"/>
      <c r="GK48" s="36"/>
      <c r="GL48" s="36"/>
      <c r="GM48" s="36"/>
      <c r="GN48" s="36"/>
      <c r="GO48" s="36"/>
      <c r="GP48" s="36"/>
      <c r="GQ48" s="36"/>
      <c r="GR48" s="36"/>
      <c r="GS48" s="36"/>
      <c r="GT48" s="36"/>
      <c r="GU48" s="36"/>
      <c r="GV48" s="36"/>
      <c r="GW48" s="36"/>
      <c r="GX48" s="36"/>
      <c r="GY48" s="36"/>
      <c r="GZ48" s="36"/>
      <c r="HA48" s="36"/>
      <c r="HB48" s="36"/>
      <c r="HC48" s="36"/>
      <c r="HD48" s="36"/>
      <c r="HE48" s="36"/>
      <c r="HF48" s="36"/>
      <c r="HG48" s="36"/>
      <c r="HH48" s="36"/>
      <c r="HI48" s="36"/>
      <c r="HJ48" s="36"/>
      <c r="HK48" s="36"/>
      <c r="HL48" s="36"/>
      <c r="HM48" s="36"/>
      <c r="HN48" s="36"/>
      <c r="HO48" s="36"/>
      <c r="HP48" s="36"/>
      <c r="HQ48" s="36"/>
      <c r="HR48" s="36"/>
      <c r="HS48" s="36"/>
      <c r="HT48" s="36"/>
      <c r="HU48" s="36"/>
      <c r="HV48" s="36"/>
      <c r="HW48" s="36"/>
      <c r="HX48" s="36"/>
      <c r="HY48" s="36"/>
      <c r="HZ48" s="36"/>
      <c r="IA48" s="36"/>
      <c r="IB48" s="36"/>
      <c r="IC48" s="36"/>
      <c r="ID48" s="36"/>
      <c r="IE48" s="36"/>
      <c r="IF48" s="36"/>
      <c r="IG48" s="36"/>
      <c r="IH48" s="36"/>
      <c r="II48" s="36"/>
      <c r="IJ48" s="36"/>
      <c r="IK48" s="36"/>
      <c r="IL48" s="36"/>
      <c r="IM48" s="36"/>
      <c r="IN48" s="36"/>
      <c r="IO48" s="36"/>
      <c r="IP48" s="36"/>
      <c r="IQ48" s="36"/>
      <c r="IR48" s="36"/>
      <c r="IS48" s="36"/>
      <c r="IT48" s="36"/>
      <c r="IU48" s="36"/>
      <c r="IV48" s="36"/>
      <c r="IW48" s="36"/>
      <c r="IX48" s="36"/>
      <c r="IY48" s="36"/>
      <c r="IZ48" s="36"/>
      <c r="JA48" s="36"/>
      <c r="JB48" s="36"/>
      <c r="JC48" s="36"/>
      <c r="JD48" s="36"/>
      <c r="JE48" s="36"/>
      <c r="JF48" s="36"/>
      <c r="JG48" s="36"/>
      <c r="JH48" s="36"/>
      <c r="JI48" s="36"/>
      <c r="JJ48" s="36"/>
      <c r="JK48" s="36"/>
      <c r="JL48" s="36"/>
      <c r="JM48" s="36"/>
      <c r="JN48" s="36"/>
      <c r="JO48" s="36"/>
      <c r="JP48" s="36"/>
      <c r="JQ48" s="36"/>
      <c r="JR48" s="36"/>
      <c r="JS48" s="36"/>
      <c r="JT48" s="36"/>
      <c r="JU48" s="36"/>
      <c r="JV48" s="36"/>
      <c r="JW48" s="36"/>
      <c r="JX48" s="36"/>
      <c r="JY48" s="36"/>
      <c r="JZ48" s="36"/>
      <c r="KA48" s="36"/>
      <c r="KB48" s="36"/>
      <c r="KC48" s="36"/>
      <c r="KD48" s="36"/>
      <c r="KE48" s="36"/>
      <c r="KF48" s="36"/>
      <c r="KG48" s="36"/>
      <c r="KH48" s="36"/>
      <c r="KI48" s="36"/>
      <c r="KJ48" s="36"/>
      <c r="KK48" s="36"/>
      <c r="KL48" s="36"/>
      <c r="KM48" s="36"/>
      <c r="KN48" s="36"/>
      <c r="KO48" s="36"/>
      <c r="KP48" s="36"/>
      <c r="KQ48" s="36"/>
      <c r="KR48" s="36"/>
      <c r="KS48" s="36"/>
      <c r="KT48" s="36"/>
      <c r="KU48" s="36"/>
      <c r="KV48" s="36"/>
      <c r="KW48" s="36"/>
      <c r="KX48" s="36"/>
      <c r="KY48" s="36"/>
      <c r="KZ48" s="36"/>
      <c r="LA48" s="36"/>
      <c r="LB48" s="36"/>
      <c r="LC48" s="36"/>
      <c r="LD48" s="36"/>
      <c r="LE48" s="36"/>
      <c r="LF48" s="36"/>
      <c r="LG48" s="36"/>
      <c r="LH48" s="36"/>
      <c r="LI48" s="36"/>
      <c r="LJ48" s="36"/>
      <c r="LK48" s="36"/>
      <c r="LL48" s="36"/>
      <c r="LM48" s="36"/>
      <c r="LN48" s="36"/>
      <c r="LO48" s="36"/>
      <c r="LP48" s="36"/>
      <c r="LQ48" s="36"/>
      <c r="LR48" s="36"/>
      <c r="LS48" s="36"/>
      <c r="LT48" s="36"/>
      <c r="LU48" s="36"/>
      <c r="LV48" s="36"/>
      <c r="LW48" s="36"/>
      <c r="LX48" s="36"/>
      <c r="LY48" s="36"/>
      <c r="LZ48" s="36"/>
      <c r="MA48" s="36"/>
      <c r="MB48" s="36"/>
      <c r="MC48" s="36"/>
      <c r="MD48" s="36"/>
      <c r="ME48" s="36"/>
      <c r="MF48" s="36"/>
      <c r="MG48" s="36"/>
      <c r="MH48" s="36"/>
      <c r="MI48" s="36"/>
      <c r="MJ48" s="36"/>
      <c r="MK48" s="36"/>
      <c r="ML48" s="36"/>
      <c r="MM48" s="36"/>
      <c r="MN48" s="36"/>
      <c r="MO48" s="36"/>
      <c r="MP48" s="36"/>
      <c r="MQ48" s="36"/>
      <c r="MR48" s="36"/>
      <c r="MS48" s="36"/>
      <c r="MT48" s="36"/>
      <c r="MU48" s="36"/>
      <c r="MV48" s="36"/>
      <c r="MW48" s="36"/>
      <c r="MX48" s="36"/>
      <c r="MY48" s="36"/>
      <c r="MZ48" s="36"/>
      <c r="NA48" s="36"/>
      <c r="NB48" s="36"/>
      <c r="NC48" s="36"/>
      <c r="ND48" s="36"/>
      <c r="NE48" s="36"/>
      <c r="NF48" s="36"/>
      <c r="NG48" s="36"/>
      <c r="NH48" s="36"/>
      <c r="NI48" s="36"/>
      <c r="NJ48" s="36"/>
      <c r="NK48" s="36"/>
      <c r="NL48" s="36"/>
      <c r="NM48" s="36"/>
      <c r="NN48" s="36"/>
      <c r="NO48" s="36"/>
      <c r="NP48" s="36"/>
      <c r="NQ48" s="36"/>
      <c r="NR48" s="36"/>
      <c r="NS48" s="36"/>
      <c r="NT48" s="36"/>
      <c r="NU48" s="36"/>
      <c r="NV48" s="36"/>
      <c r="NW48" s="36"/>
      <c r="NX48" s="36"/>
      <c r="NY48" s="36"/>
      <c r="NZ48" s="36"/>
      <c r="OA48" s="36"/>
      <c r="OB48" s="36"/>
      <c r="OC48" s="36"/>
      <c r="OD48" s="36"/>
      <c r="OE48" s="36"/>
      <c r="OF48" s="36"/>
      <c r="OG48" s="36"/>
      <c r="OH48" s="36"/>
      <c r="OI48" s="36"/>
      <c r="OJ48" s="36"/>
      <c r="OK48" s="36"/>
      <c r="OL48" s="36"/>
      <c r="OM48" s="36"/>
      <c r="ON48" s="36"/>
      <c r="OO48" s="36"/>
      <c r="OP48" s="36"/>
      <c r="OQ48" s="36"/>
      <c r="OR48" s="36"/>
      <c r="OS48" s="36"/>
      <c r="OT48" s="36"/>
      <c r="OU48" s="36"/>
      <c r="OV48" s="36"/>
      <c r="OW48" s="36"/>
      <c r="OX48" s="36"/>
      <c r="OY48" s="36"/>
      <c r="OZ48" s="36"/>
      <c r="PA48" s="36"/>
      <c r="PB48" s="36"/>
      <c r="PC48" s="36"/>
      <c r="PD48" s="36"/>
      <c r="PE48" s="36"/>
      <c r="PF48" s="36"/>
      <c r="PG48" s="36"/>
      <c r="PH48" s="36"/>
      <c r="PI48" s="36"/>
      <c r="PJ48" s="36"/>
      <c r="PK48" s="36"/>
      <c r="PL48" s="36"/>
      <c r="PM48" s="36"/>
      <c r="PN48" s="36"/>
      <c r="PO48" s="36"/>
      <c r="PP48" s="36"/>
      <c r="PQ48" s="36"/>
      <c r="PR48" s="36"/>
      <c r="PS48" s="36"/>
      <c r="PT48" s="36"/>
      <c r="PU48" s="36"/>
      <c r="PV48" s="36"/>
      <c r="PW48" s="36"/>
      <c r="PX48" s="36"/>
      <c r="PY48" s="36"/>
      <c r="PZ48" s="36"/>
      <c r="QA48" s="36"/>
      <c r="QB48" s="36"/>
      <c r="QC48" s="36"/>
      <c r="QD48" s="36"/>
      <c r="QE48" s="36"/>
      <c r="QF48" s="36"/>
      <c r="QG48" s="36"/>
      <c r="QH48" s="36"/>
      <c r="QI48" s="36"/>
      <c r="QJ48" s="36"/>
      <c r="QK48" s="36"/>
      <c r="QL48" s="36"/>
      <c r="QM48" s="36"/>
      <c r="QN48" s="36"/>
      <c r="QO48" s="36"/>
      <c r="QP48" s="36"/>
      <c r="QQ48" s="36"/>
      <c r="QR48" s="36"/>
      <c r="QS48" s="36"/>
      <c r="QT48" s="36"/>
      <c r="QU48" s="36"/>
      <c r="QV48" s="36"/>
      <c r="QW48" s="36"/>
      <c r="QX48" s="36"/>
      <c r="QY48" s="36"/>
      <c r="QZ48" s="36"/>
      <c r="RA48" s="36"/>
      <c r="RB48" s="36"/>
      <c r="RC48" s="36"/>
      <c r="RD48" s="36"/>
      <c r="RE48" s="36"/>
      <c r="RF48" s="36"/>
      <c r="RG48" s="36"/>
      <c r="RH48" s="36"/>
      <c r="RI48" s="36"/>
      <c r="RJ48" s="36"/>
      <c r="RK48" s="36"/>
      <c r="RL48" s="36"/>
      <c r="RM48" s="36"/>
      <c r="RN48" s="36"/>
      <c r="RO48" s="36"/>
      <c r="RP48" s="36"/>
      <c r="RQ48" s="36"/>
      <c r="RR48" s="36"/>
      <c r="RS48" s="36"/>
      <c r="RT48" s="36"/>
      <c r="RU48" s="36"/>
      <c r="RV48" s="36"/>
      <c r="RW48" s="36"/>
      <c r="RX48" s="36"/>
      <c r="RY48" s="36"/>
      <c r="RZ48" s="36"/>
      <c r="SA48" s="36"/>
      <c r="SB48" s="36"/>
      <c r="SC48" s="36"/>
      <c r="SD48" s="36"/>
      <c r="SE48" s="36"/>
      <c r="SF48" s="36"/>
      <c r="SG48" s="36"/>
      <c r="SH48" s="36"/>
      <c r="SI48" s="36"/>
      <c r="SJ48" s="36"/>
      <c r="SK48" s="36"/>
      <c r="SL48" s="36"/>
      <c r="SM48" s="36"/>
      <c r="SN48" s="36"/>
      <c r="SO48" s="36"/>
      <c r="SP48" s="36"/>
      <c r="SQ48" s="36"/>
      <c r="SR48" s="36"/>
      <c r="SS48" s="36"/>
      <c r="ST48" s="36"/>
      <c r="SU48" s="36"/>
      <c r="SV48" s="36"/>
      <c r="SW48" s="36"/>
      <c r="SX48" s="36"/>
      <c r="SY48" s="36"/>
      <c r="SZ48" s="36"/>
      <c r="TA48" s="36"/>
      <c r="TB48" s="36"/>
      <c r="TC48" s="36"/>
      <c r="TD48" s="36"/>
      <c r="TE48" s="36"/>
      <c r="TF48" s="36"/>
      <c r="TG48" s="36"/>
      <c r="TH48" s="36"/>
      <c r="TI48" s="36"/>
      <c r="TJ48" s="36"/>
      <c r="TK48" s="36"/>
      <c r="TL48" s="36"/>
      <c r="TM48" s="36"/>
      <c r="TN48" s="36"/>
      <c r="TO48" s="36"/>
      <c r="TP48" s="36"/>
      <c r="TQ48" s="36"/>
      <c r="TR48" s="36"/>
      <c r="TS48" s="36"/>
      <c r="TT48" s="36"/>
      <c r="TU48" s="36"/>
      <c r="TV48" s="36"/>
      <c r="TW48" s="36"/>
      <c r="TX48" s="36"/>
      <c r="TY48" s="36"/>
      <c r="TZ48" s="36"/>
      <c r="UA48" s="36"/>
      <c r="UB48" s="36"/>
      <c r="UC48" s="36"/>
      <c r="UD48" s="36"/>
      <c r="UE48" s="36"/>
      <c r="UF48" s="36"/>
      <c r="UG48" s="36"/>
      <c r="UH48" s="36"/>
      <c r="UI48" s="36"/>
      <c r="UJ48" s="36"/>
      <c r="UK48" s="36"/>
      <c r="UL48" s="36"/>
      <c r="UM48" s="36"/>
      <c r="UN48" s="36"/>
      <c r="UO48" s="36"/>
      <c r="UP48" s="36"/>
      <c r="UQ48" s="36"/>
      <c r="UR48" s="36"/>
      <c r="US48" s="36"/>
      <c r="UT48" s="36"/>
      <c r="UU48" s="36"/>
      <c r="UV48" s="36"/>
      <c r="UW48" s="36"/>
      <c r="UX48" s="36"/>
      <c r="UY48" s="36"/>
      <c r="UZ48" s="36"/>
      <c r="VA48" s="36"/>
      <c r="VB48" s="36"/>
      <c r="VC48" s="36"/>
      <c r="VD48" s="36"/>
      <c r="VE48" s="36"/>
      <c r="VF48" s="36"/>
      <c r="VG48" s="36"/>
      <c r="VH48" s="36"/>
      <c r="VI48" s="36"/>
      <c r="VJ48" s="36"/>
      <c r="VK48" s="36"/>
      <c r="VL48" s="36"/>
      <c r="VM48" s="36"/>
      <c r="VN48" s="36"/>
      <c r="VO48" s="36"/>
      <c r="VP48" s="36"/>
      <c r="VQ48" s="36"/>
      <c r="VR48" s="36"/>
      <c r="VS48" s="36"/>
      <c r="VT48" s="36"/>
      <c r="VU48" s="36"/>
      <c r="VV48" s="36"/>
      <c r="VW48" s="36"/>
      <c r="VX48" s="36"/>
      <c r="VY48" s="36"/>
      <c r="VZ48" s="36"/>
      <c r="WA48" s="36"/>
      <c r="WB48" s="36"/>
      <c r="WC48" s="36"/>
      <c r="WD48" s="36"/>
      <c r="WE48" s="36"/>
      <c r="WF48" s="36"/>
      <c r="WG48" s="36"/>
      <c r="WH48" s="36"/>
      <c r="WI48" s="36"/>
      <c r="WJ48" s="36"/>
      <c r="WK48" s="36"/>
      <c r="WL48" s="36"/>
      <c r="WM48" s="36"/>
      <c r="WN48" s="36"/>
      <c r="WO48" s="36"/>
      <c r="WP48" s="36"/>
      <c r="WQ48" s="36"/>
      <c r="WR48" s="36"/>
      <c r="WS48" s="36"/>
      <c r="WT48" s="36"/>
      <c r="WU48" s="36"/>
      <c r="WV48" s="36"/>
      <c r="WW48" s="36"/>
      <c r="WX48" s="36"/>
      <c r="WY48" s="36"/>
      <c r="WZ48" s="36"/>
      <c r="XA48" s="36"/>
      <c r="XB48" s="36"/>
      <c r="XC48" s="36"/>
      <c r="XD48" s="36"/>
      <c r="XE48" s="36"/>
      <c r="XF48" s="36"/>
      <c r="XG48" s="36"/>
      <c r="XH48" s="36"/>
      <c r="XI48" s="36"/>
      <c r="XJ48" s="36"/>
      <c r="XK48" s="36"/>
      <c r="XL48" s="36"/>
      <c r="XM48" s="36"/>
      <c r="XN48" s="36"/>
      <c r="XO48" s="36"/>
      <c r="XP48" s="36"/>
      <c r="XQ48" s="36"/>
      <c r="XR48" s="36"/>
      <c r="XS48" s="36"/>
      <c r="XT48" s="36"/>
      <c r="XU48" s="36"/>
      <c r="XV48" s="36"/>
      <c r="XW48" s="36"/>
      <c r="XX48" s="36"/>
      <c r="XY48" s="36"/>
      <c r="XZ48" s="36"/>
      <c r="YA48" s="36"/>
      <c r="YB48" s="36"/>
      <c r="YC48" s="36"/>
      <c r="YD48" s="36"/>
      <c r="YE48" s="36"/>
      <c r="YF48" s="36"/>
      <c r="YG48" s="36"/>
      <c r="YH48" s="36"/>
      <c r="YI48" s="36"/>
      <c r="YJ48" s="36"/>
      <c r="YK48" s="36"/>
      <c r="YL48" s="36"/>
      <c r="YM48" s="36"/>
      <c r="YN48" s="36"/>
      <c r="YO48" s="36"/>
      <c r="YP48" s="36"/>
      <c r="YQ48" s="36"/>
      <c r="YR48" s="36"/>
      <c r="YS48" s="36"/>
      <c r="YT48" s="36"/>
      <c r="YU48" s="36"/>
      <c r="YV48" s="36"/>
      <c r="YW48" s="36"/>
      <c r="YX48" s="36"/>
      <c r="YY48" s="36"/>
      <c r="YZ48" s="36"/>
      <c r="ZA48" s="36"/>
      <c r="ZB48" s="36"/>
      <c r="ZC48" s="36"/>
      <c r="ZD48" s="36"/>
      <c r="ZE48" s="36"/>
      <c r="ZF48" s="36"/>
      <c r="ZG48" s="36"/>
      <c r="ZH48" s="36"/>
      <c r="ZI48" s="36"/>
      <c r="ZJ48" s="36"/>
      <c r="ZK48" s="36"/>
      <c r="ZL48" s="36"/>
      <c r="ZM48" s="36"/>
      <c r="ZN48" s="36"/>
      <c r="ZO48" s="36"/>
      <c r="ZP48" s="36"/>
      <c r="ZQ48" s="36"/>
      <c r="ZR48" s="36"/>
      <c r="ZS48" s="36"/>
      <c r="ZT48" s="36"/>
      <c r="ZU48" s="36"/>
      <c r="ZV48" s="36"/>
      <c r="ZW48" s="36"/>
      <c r="ZX48" s="36"/>
      <c r="ZY48" s="36"/>
      <c r="ZZ48" s="36"/>
      <c r="AAA48" s="36"/>
      <c r="AAB48" s="36"/>
      <c r="AAC48" s="36"/>
      <c r="AAD48" s="36"/>
      <c r="AAE48" s="36"/>
      <c r="AAF48" s="36"/>
      <c r="AAG48" s="36"/>
      <c r="AAH48" s="36"/>
      <c r="AAI48" s="36"/>
      <c r="AAJ48" s="36"/>
      <c r="AAK48" s="36"/>
      <c r="AAL48" s="36"/>
      <c r="AAM48" s="36"/>
      <c r="AAN48" s="36"/>
      <c r="AAO48" s="36"/>
      <c r="AAP48" s="36"/>
      <c r="AAQ48" s="36"/>
      <c r="AAR48" s="36"/>
      <c r="AAS48" s="36"/>
      <c r="AAT48" s="36"/>
      <c r="AAU48" s="36"/>
      <c r="AAV48" s="36"/>
      <c r="AAW48" s="36"/>
      <c r="AAX48" s="36"/>
      <c r="AAY48" s="36"/>
      <c r="AAZ48" s="36"/>
      <c r="ABA48" s="36"/>
      <c r="ABB48" s="36"/>
      <c r="ABC48" s="36"/>
      <c r="ABD48" s="36"/>
      <c r="ABE48" s="36"/>
      <c r="ABF48" s="36"/>
      <c r="ABG48" s="36"/>
      <c r="ABH48" s="36"/>
      <c r="ABI48" s="36"/>
      <c r="ABJ48" s="36"/>
      <c r="ABK48" s="36"/>
      <c r="ABL48" s="36"/>
      <c r="ABM48" s="36"/>
      <c r="ABN48" s="36"/>
      <c r="ABO48" s="36"/>
      <c r="ABP48" s="36"/>
      <c r="ABQ48" s="36"/>
      <c r="ABR48" s="36"/>
      <c r="ABS48" s="36"/>
      <c r="ABT48" s="36"/>
      <c r="ABU48" s="36"/>
      <c r="ABV48" s="36"/>
      <c r="ABW48" s="36"/>
      <c r="ABX48" s="36"/>
      <c r="ABY48" s="36"/>
      <c r="ABZ48" s="36"/>
      <c r="ACA48" s="36"/>
      <c r="ACB48" s="36"/>
      <c r="ACC48" s="36"/>
      <c r="ACD48" s="36"/>
      <c r="ACE48" s="36"/>
      <c r="ACF48" s="36"/>
      <c r="ACG48" s="36"/>
      <c r="ACH48" s="36"/>
      <c r="ACI48" s="36"/>
      <c r="ACJ48" s="36"/>
      <c r="ACK48" s="36"/>
      <c r="ACL48" s="36"/>
      <c r="ACM48" s="36"/>
      <c r="ACN48" s="36"/>
      <c r="ACO48" s="36"/>
      <c r="ACP48" s="36"/>
      <c r="ACQ48" s="36"/>
      <c r="ACR48" s="36"/>
      <c r="ACS48" s="36"/>
      <c r="ACT48" s="36"/>
      <c r="ACU48" s="36"/>
      <c r="ACV48" s="36"/>
      <c r="ACW48" s="36"/>
      <c r="ACX48" s="36"/>
      <c r="ACY48" s="36"/>
      <c r="ACZ48" s="36"/>
      <c r="ADA48" s="36"/>
      <c r="ADB48" s="36"/>
      <c r="ADC48" s="36"/>
      <c r="ADD48" s="36"/>
      <c r="ADE48" s="36"/>
      <c r="ADF48" s="36"/>
      <c r="ADG48" s="36"/>
      <c r="ADH48" s="36"/>
      <c r="ADI48" s="36"/>
      <c r="ADJ48" s="36"/>
      <c r="ADK48" s="36"/>
      <c r="ADL48" s="36"/>
      <c r="ADM48" s="36"/>
      <c r="ADN48" s="36"/>
      <c r="ADO48" s="36"/>
      <c r="ADP48" s="36"/>
      <c r="ADQ48" s="36"/>
      <c r="ADR48" s="36"/>
      <c r="ADS48" s="36"/>
      <c r="ADT48" s="36"/>
      <c r="ADU48" s="36"/>
      <c r="ADV48" s="36"/>
      <c r="ADW48" s="36"/>
      <c r="ADX48" s="36"/>
      <c r="ADY48" s="36"/>
      <c r="ADZ48" s="36"/>
      <c r="AEA48" s="36"/>
      <c r="AEB48" s="36"/>
      <c r="AEC48" s="36"/>
      <c r="AED48" s="36"/>
      <c r="AEE48" s="36"/>
      <c r="AEF48" s="36"/>
      <c r="AEG48" s="36"/>
      <c r="AEH48" s="36"/>
      <c r="AEI48" s="36"/>
      <c r="AEJ48" s="36"/>
      <c r="AEK48" s="36"/>
      <c r="AEL48" s="36"/>
      <c r="AEM48" s="36"/>
      <c r="AEN48" s="36"/>
      <c r="AEO48" s="36"/>
      <c r="AEP48" s="36"/>
      <c r="AEQ48" s="36"/>
      <c r="AER48" s="36"/>
      <c r="AES48" s="36"/>
      <c r="AET48" s="36"/>
      <c r="AEU48" s="36"/>
      <c r="AEV48" s="36"/>
      <c r="AEW48" s="36"/>
      <c r="AEX48" s="36"/>
      <c r="AEY48" s="36"/>
      <c r="AEZ48" s="36"/>
      <c r="AFA48" s="36"/>
      <c r="AFB48" s="36"/>
      <c r="AFC48" s="36"/>
      <c r="AFD48" s="36"/>
      <c r="AFE48" s="36"/>
      <c r="AFF48" s="36"/>
      <c r="AFG48" s="36"/>
      <c r="AFH48" s="36"/>
      <c r="AFI48" s="36"/>
      <c r="AFJ48" s="36"/>
      <c r="AFK48" s="36"/>
      <c r="AFL48" s="36"/>
      <c r="AFM48" s="36"/>
      <c r="AFN48" s="36"/>
      <c r="AFO48" s="36"/>
      <c r="AFP48" s="36"/>
      <c r="AFQ48" s="36"/>
      <c r="AFR48" s="36"/>
      <c r="AFS48" s="36"/>
      <c r="AFT48" s="36"/>
      <c r="AFU48" s="36"/>
      <c r="AFV48" s="36"/>
      <c r="AFW48" s="36"/>
      <c r="AFX48" s="36"/>
      <c r="AFY48" s="36"/>
      <c r="AFZ48" s="36"/>
      <c r="AGA48" s="36"/>
      <c r="AGB48" s="36"/>
      <c r="AGC48" s="36"/>
      <c r="AGD48" s="36"/>
      <c r="AGE48" s="36"/>
      <c r="AGF48" s="36"/>
      <c r="AGG48" s="36"/>
      <c r="AGH48" s="36"/>
      <c r="AGI48" s="36"/>
      <c r="AGJ48" s="36"/>
      <c r="AGK48" s="36"/>
      <c r="AGL48" s="36"/>
      <c r="AGM48" s="36"/>
      <c r="AGN48" s="36"/>
      <c r="AGO48" s="36"/>
      <c r="AGP48" s="36"/>
      <c r="AGQ48" s="36"/>
      <c r="AGR48" s="36"/>
      <c r="AGS48" s="36"/>
      <c r="AGT48" s="36"/>
      <c r="AGU48" s="36"/>
      <c r="AGV48" s="36"/>
      <c r="AGW48" s="36"/>
      <c r="AGX48" s="36"/>
      <c r="AGY48" s="36"/>
      <c r="AGZ48" s="36"/>
      <c r="AHA48" s="36"/>
      <c r="AHB48" s="36"/>
      <c r="AHC48" s="36"/>
      <c r="AHD48" s="36"/>
      <c r="AHE48" s="36"/>
      <c r="AHF48" s="36"/>
      <c r="AHG48" s="36"/>
      <c r="AHH48" s="36"/>
      <c r="AHI48" s="36"/>
      <c r="AHJ48" s="36"/>
      <c r="AHK48" s="36"/>
      <c r="AHL48" s="36"/>
      <c r="AHM48" s="36"/>
      <c r="AHN48" s="36"/>
      <c r="AHO48" s="36"/>
      <c r="AHP48" s="36"/>
      <c r="AHQ48" s="36"/>
      <c r="AHR48" s="36"/>
      <c r="AHS48" s="36"/>
      <c r="AHT48" s="36"/>
      <c r="AHU48" s="36"/>
      <c r="AHV48" s="36"/>
      <c r="AHW48" s="36"/>
      <c r="AHX48" s="36"/>
      <c r="AHY48" s="36"/>
      <c r="AHZ48" s="36"/>
      <c r="AIA48" s="36"/>
      <c r="AIB48" s="36"/>
      <c r="AIC48" s="36"/>
      <c r="AID48" s="36"/>
      <c r="AIE48" s="36"/>
      <c r="AIF48" s="36"/>
      <c r="AIG48" s="36"/>
      <c r="AIH48" s="36"/>
      <c r="AII48" s="36"/>
      <c r="AIJ48" s="36"/>
      <c r="AIK48" s="36"/>
      <c r="AIL48" s="36"/>
      <c r="AIM48" s="36"/>
      <c r="AIN48" s="36"/>
      <c r="AIO48" s="36"/>
      <c r="AIP48" s="36"/>
      <c r="AIQ48" s="36"/>
      <c r="AIR48" s="36"/>
      <c r="AIS48" s="36"/>
      <c r="AIT48" s="36"/>
      <c r="AIU48" s="36"/>
      <c r="AIV48" s="36"/>
      <c r="AIW48" s="36"/>
      <c r="AIX48" s="36"/>
      <c r="AIY48" s="36"/>
      <c r="AIZ48" s="36"/>
      <c r="AJA48" s="36"/>
      <c r="AJB48" s="36"/>
      <c r="AJC48" s="36"/>
      <c r="AJD48" s="36"/>
      <c r="AJE48" s="36"/>
      <c r="AJF48" s="36"/>
      <c r="AJG48" s="36"/>
      <c r="AJH48" s="36"/>
      <c r="AJI48" s="36"/>
      <c r="AJJ48" s="36"/>
      <c r="AJK48" s="36"/>
      <c r="AJL48" s="36"/>
      <c r="AJM48" s="36"/>
      <c r="AJN48" s="36"/>
      <c r="AJO48" s="36"/>
      <c r="AJP48" s="36"/>
      <c r="AJQ48" s="36"/>
      <c r="AJR48" s="36"/>
      <c r="AJS48" s="36"/>
      <c r="AJT48" s="36"/>
      <c r="AJU48" s="36"/>
      <c r="AJV48" s="36"/>
      <c r="AJW48" s="36"/>
      <c r="AJX48" s="36"/>
      <c r="AJY48" s="36"/>
      <c r="AJZ48" s="36"/>
      <c r="AKA48" s="36"/>
      <c r="AKB48" s="36"/>
      <c r="AKC48" s="36"/>
      <c r="AKD48" s="36"/>
      <c r="AKE48" s="36"/>
      <c r="AKF48" s="36"/>
      <c r="AKG48" s="36"/>
      <c r="AKH48" s="36"/>
      <c r="AKI48" s="36"/>
      <c r="AKJ48" s="36"/>
      <c r="AKK48" s="36"/>
      <c r="AKL48" s="36"/>
      <c r="AKM48" s="36"/>
      <c r="AKN48" s="36"/>
      <c r="AKO48" s="36"/>
      <c r="AKP48" s="36"/>
      <c r="AKQ48" s="36"/>
      <c r="AKR48" s="36"/>
      <c r="AKS48" s="36"/>
      <c r="AKT48" s="36"/>
      <c r="AKU48" s="36"/>
      <c r="AKV48" s="36"/>
      <c r="AKW48" s="36"/>
      <c r="AKX48" s="36"/>
      <c r="AKY48" s="36"/>
      <c r="AKZ48" s="36"/>
      <c r="ALA48" s="36"/>
      <c r="ALB48" s="36"/>
      <c r="ALC48" s="36"/>
      <c r="ALD48" s="36"/>
      <c r="ALE48" s="36"/>
      <c r="ALF48" s="36"/>
      <c r="ALG48" s="36"/>
      <c r="ALH48" s="36"/>
      <c r="ALI48" s="36"/>
      <c r="ALJ48" s="36"/>
      <c r="ALK48" s="36"/>
      <c r="ALL48" s="36"/>
      <c r="ALM48" s="36"/>
      <c r="ALN48" s="36"/>
      <c r="ALO48" s="36"/>
      <c r="ALP48" s="36"/>
      <c r="ALQ48" s="36"/>
      <c r="ALR48" s="36"/>
      <c r="ALS48" s="36"/>
      <c r="ALT48" s="36"/>
      <c r="ALU48" s="36"/>
      <c r="ALV48" s="36"/>
      <c r="ALW48" s="36"/>
      <c r="ALX48" s="36"/>
      <c r="ALY48" s="36"/>
      <c r="ALZ48" s="36"/>
      <c r="AMA48" s="36"/>
      <c r="AMB48" s="36"/>
      <c r="AMC48" s="36"/>
      <c r="AMD48" s="36"/>
      <c r="AME48" s="36"/>
      <c r="AMF48" s="36"/>
      <c r="AMG48" s="36"/>
      <c r="AMH48" s="36"/>
      <c r="AMI48" s="36"/>
      <c r="AMJ48" s="36"/>
      <c r="AMK48" s="36"/>
      <c r="AML48" s="36"/>
    </row>
    <row r="49" spans="1:10" s="29" customFormat="1">
      <c r="A49" s="38" t="s">
        <v>3781</v>
      </c>
      <c r="B49" s="16" t="s">
        <v>2176</v>
      </c>
      <c r="C49" s="15" t="s">
        <v>2160</v>
      </c>
      <c r="D49" s="17" t="s">
        <v>229</v>
      </c>
      <c r="E49" s="17"/>
      <c r="F49" s="18"/>
      <c r="G49" s="18"/>
      <c r="H49" s="18"/>
      <c r="I49" s="18">
        <v>178927</v>
      </c>
      <c r="J49" s="15" t="s">
        <v>3782</v>
      </c>
    </row>
    <row r="50" spans="1:10" s="29" customFormat="1">
      <c r="A50" s="38" t="s">
        <v>3783</v>
      </c>
      <c r="B50" s="21" t="s">
        <v>2163</v>
      </c>
      <c r="C50" s="15" t="s">
        <v>2164</v>
      </c>
      <c r="D50" s="17"/>
      <c r="E50" s="17" t="s">
        <v>236</v>
      </c>
      <c r="F50" s="18"/>
      <c r="G50" s="18"/>
      <c r="H50" s="18">
        <v>100000</v>
      </c>
      <c r="I50" s="18">
        <v>65093</v>
      </c>
      <c r="J50" s="15"/>
    </row>
    <row r="51" spans="1:10" s="29" customFormat="1">
      <c r="A51" s="38" t="s">
        <v>3784</v>
      </c>
      <c r="B51" s="21" t="s">
        <v>2162</v>
      </c>
      <c r="C51" s="15" t="s">
        <v>2158</v>
      </c>
      <c r="D51" s="17" t="s">
        <v>229</v>
      </c>
      <c r="E51" s="17" t="s">
        <v>234</v>
      </c>
      <c r="F51" s="18">
        <v>200000</v>
      </c>
      <c r="G51" s="18"/>
      <c r="H51" s="18">
        <v>200000</v>
      </c>
      <c r="I51" s="18">
        <v>200000</v>
      </c>
      <c r="J51" s="15" t="s">
        <v>3785</v>
      </c>
    </row>
    <row r="52" spans="1:10" s="29" customFormat="1">
      <c r="A52" s="38" t="s">
        <v>3786</v>
      </c>
      <c r="B52" s="16" t="s">
        <v>2153</v>
      </c>
      <c r="C52" s="15" t="s">
        <v>3787</v>
      </c>
      <c r="D52" s="17" t="s">
        <v>231</v>
      </c>
      <c r="E52" s="17"/>
      <c r="F52" s="18"/>
      <c r="G52" s="18"/>
      <c r="H52" s="18"/>
      <c r="I52" s="18">
        <v>306168</v>
      </c>
      <c r="J52" s="15" t="s">
        <v>2155</v>
      </c>
    </row>
    <row r="53" spans="1:10" s="29" customFormat="1">
      <c r="A53" s="38" t="s">
        <v>3788</v>
      </c>
      <c r="B53" s="16" t="s">
        <v>2151</v>
      </c>
      <c r="C53" s="15" t="s">
        <v>183</v>
      </c>
      <c r="D53" s="17" t="s">
        <v>233</v>
      </c>
      <c r="E53" s="17" t="s">
        <v>232</v>
      </c>
      <c r="F53" s="18">
        <v>23806.639999999999</v>
      </c>
      <c r="G53" s="18">
        <f>(F53+H53)/2</f>
        <v>23806.639999999999</v>
      </c>
      <c r="H53" s="18">
        <v>23806.639999999999</v>
      </c>
      <c r="I53" s="18">
        <v>23806.639999999999</v>
      </c>
      <c r="J53" s="15" t="s">
        <v>3789</v>
      </c>
    </row>
    <row r="54" spans="1:10" s="29" customFormat="1">
      <c r="A54" s="38" t="s">
        <v>3790</v>
      </c>
      <c r="B54" s="16" t="s">
        <v>2153</v>
      </c>
      <c r="C54" s="15" t="s">
        <v>183</v>
      </c>
      <c r="D54" s="17" t="s">
        <v>233</v>
      </c>
      <c r="E54" s="17" t="s">
        <v>232</v>
      </c>
      <c r="F54" s="18">
        <v>500</v>
      </c>
      <c r="G54" s="18"/>
      <c r="H54" s="18">
        <v>500</v>
      </c>
      <c r="I54" s="18">
        <v>500</v>
      </c>
      <c r="J54" s="15"/>
    </row>
    <row r="55" spans="1:10" s="29" customFormat="1">
      <c r="A55" s="38" t="s">
        <v>3791</v>
      </c>
      <c r="B55" s="16" t="s">
        <v>2153</v>
      </c>
      <c r="C55" s="15" t="s">
        <v>183</v>
      </c>
      <c r="D55" s="17" t="s">
        <v>233</v>
      </c>
      <c r="E55" s="17" t="s">
        <v>232</v>
      </c>
      <c r="F55" s="18">
        <v>22200</v>
      </c>
      <c r="G55" s="18"/>
      <c r="H55" s="18">
        <v>22200</v>
      </c>
      <c r="I55" s="18">
        <v>22200</v>
      </c>
      <c r="J55" s="15"/>
    </row>
    <row r="56" spans="1:10" s="29" customFormat="1">
      <c r="A56" s="38" t="s">
        <v>3792</v>
      </c>
      <c r="B56" s="16" t="s">
        <v>2153</v>
      </c>
      <c r="C56" s="15" t="s">
        <v>183</v>
      </c>
      <c r="D56" s="17" t="s">
        <v>233</v>
      </c>
      <c r="E56" s="17" t="s">
        <v>232</v>
      </c>
      <c r="F56" s="18">
        <v>10800</v>
      </c>
      <c r="G56" s="18"/>
      <c r="H56" s="18">
        <v>10800</v>
      </c>
      <c r="I56" s="18">
        <v>10800</v>
      </c>
      <c r="J56" s="15" t="s">
        <v>1437</v>
      </c>
    </row>
    <row r="57" spans="1:10" s="29" customFormat="1">
      <c r="A57" s="38" t="s">
        <v>3793</v>
      </c>
      <c r="B57" s="16" t="s">
        <v>2153</v>
      </c>
      <c r="C57" s="15" t="s">
        <v>3794</v>
      </c>
      <c r="D57" s="17"/>
      <c r="E57" s="17" t="s">
        <v>236</v>
      </c>
      <c r="F57" s="18">
        <v>1200</v>
      </c>
      <c r="G57" s="18"/>
      <c r="H57" s="18">
        <v>1200</v>
      </c>
      <c r="I57" s="18">
        <v>1200</v>
      </c>
      <c r="J57" s="15"/>
    </row>
    <row r="58" spans="1:10" s="29" customFormat="1">
      <c r="A58" s="38" t="s">
        <v>3795</v>
      </c>
      <c r="B58" s="16" t="s">
        <v>2153</v>
      </c>
      <c r="C58" s="15" t="s">
        <v>183</v>
      </c>
      <c r="D58" s="17" t="s">
        <v>233</v>
      </c>
      <c r="E58" s="17" t="s">
        <v>234</v>
      </c>
      <c r="F58" s="18">
        <v>10800</v>
      </c>
      <c r="G58" s="18"/>
      <c r="H58" s="18">
        <v>10800</v>
      </c>
      <c r="I58" s="18">
        <v>10800</v>
      </c>
      <c r="J58" s="15"/>
    </row>
    <row r="59" spans="1:10" s="29" customFormat="1" ht="33.75">
      <c r="A59" s="38" t="s">
        <v>3796</v>
      </c>
      <c r="B59" s="16" t="s">
        <v>2162</v>
      </c>
      <c r="C59" s="39" t="s">
        <v>183</v>
      </c>
      <c r="D59" s="40" t="s">
        <v>233</v>
      </c>
      <c r="E59" s="40" t="s">
        <v>232</v>
      </c>
      <c r="F59" s="41"/>
      <c r="G59" s="41"/>
      <c r="H59" s="41"/>
      <c r="I59" s="41">
        <v>24000</v>
      </c>
      <c r="J59" s="15" t="s">
        <v>3797</v>
      </c>
    </row>
    <row r="60" spans="1:10" s="29" customFormat="1">
      <c r="A60" s="38" t="s">
        <v>3798</v>
      </c>
      <c r="B60" s="16" t="s">
        <v>2153</v>
      </c>
      <c r="C60" s="15" t="s">
        <v>183</v>
      </c>
      <c r="D60" s="17" t="s">
        <v>233</v>
      </c>
      <c r="E60" s="17" t="s">
        <v>232</v>
      </c>
      <c r="F60" s="18"/>
      <c r="G60" s="18"/>
      <c r="H60" s="18"/>
      <c r="I60" s="18">
        <v>10811.52</v>
      </c>
      <c r="J60" s="15" t="s">
        <v>3799</v>
      </c>
    </row>
    <row r="61" spans="1:10" s="29" customFormat="1">
      <c r="A61" s="38" t="s">
        <v>3800</v>
      </c>
      <c r="B61" s="16" t="s">
        <v>2153</v>
      </c>
      <c r="C61" s="15" t="s">
        <v>183</v>
      </c>
      <c r="D61" s="17"/>
      <c r="E61" s="17" t="s">
        <v>232</v>
      </c>
      <c r="F61" s="18"/>
      <c r="G61" s="18"/>
      <c r="H61" s="18"/>
      <c r="I61" s="18">
        <v>7900</v>
      </c>
      <c r="J61" s="15"/>
    </row>
    <row r="62" spans="1:10" s="9" customFormat="1" ht="12.75">
      <c r="A62" s="42"/>
      <c r="B62" s="43"/>
      <c r="C62" s="44"/>
      <c r="E62" s="45"/>
      <c r="F62" s="46" t="s">
        <v>223</v>
      </c>
      <c r="G62" s="47" t="s">
        <v>224</v>
      </c>
      <c r="H62" s="47" t="s">
        <v>225</v>
      </c>
      <c r="I62" s="43"/>
      <c r="J62" s="10"/>
    </row>
    <row r="63" spans="1:10" s="9" customFormat="1" ht="12.75">
      <c r="A63" s="43"/>
      <c r="B63" s="43"/>
      <c r="C63" s="48"/>
      <c r="E63" s="49" t="s">
        <v>238</v>
      </c>
      <c r="F63" s="50">
        <f>AVERAGE(F5:F61)</f>
        <v>29677.986086956524</v>
      </c>
      <c r="G63" s="50">
        <f t="shared" ref="G63:H63" si="0">AVERAGE(G5:G61)</f>
        <v>433389.80076923076</v>
      </c>
      <c r="H63" s="50">
        <f t="shared" si="0"/>
        <v>437535.82846153848</v>
      </c>
      <c r="I63" s="43"/>
      <c r="J63" s="10"/>
    </row>
    <row r="64" spans="1:10" s="9" customFormat="1" ht="12.75">
      <c r="A64" s="43"/>
      <c r="B64" s="43"/>
      <c r="C64" s="48"/>
      <c r="E64" s="49" t="s">
        <v>239</v>
      </c>
      <c r="F64" s="50">
        <f>QUARTILE(F5:F61,3)</f>
        <v>37909.5</v>
      </c>
      <c r="G64" s="50">
        <f t="shared" ref="G64:H64" si="1">QUARTILE(G5:G61,3)</f>
        <v>52028.93</v>
      </c>
      <c r="H64" s="50">
        <f t="shared" si="1"/>
        <v>60405</v>
      </c>
      <c r="I64" s="43"/>
      <c r="J64" s="10"/>
    </row>
    <row r="65" spans="1:10" s="9" customFormat="1" ht="12.75">
      <c r="A65" s="43"/>
      <c r="B65" s="43"/>
      <c r="C65" s="48"/>
      <c r="E65" s="49" t="s">
        <v>240</v>
      </c>
      <c r="F65" s="50">
        <f>QUARTILE(F4:F61,1)</f>
        <v>7717</v>
      </c>
      <c r="G65" s="50">
        <f t="shared" ref="G65:H65" si="2">QUARTILE(G4:G61,1)</f>
        <v>24818.82</v>
      </c>
      <c r="H65" s="50">
        <f t="shared" si="2"/>
        <v>10800</v>
      </c>
      <c r="I65" s="43"/>
      <c r="J65" s="10"/>
    </row>
    <row r="66" spans="1:10" s="9" customFormat="1" ht="12.75">
      <c r="A66" s="43"/>
      <c r="B66" s="43"/>
      <c r="C66" s="48"/>
      <c r="E66" s="49" t="s">
        <v>241</v>
      </c>
      <c r="F66" s="50">
        <f>MEDIAN(F5:F61)</f>
        <v>22200</v>
      </c>
      <c r="G66" s="50">
        <f t="shared" ref="G66:H66" si="3">MEDIAN(G5:G61)</f>
        <v>44599.5</v>
      </c>
      <c r="H66" s="50">
        <f t="shared" si="3"/>
        <v>26738.989999999998</v>
      </c>
      <c r="I66" s="43"/>
      <c r="J66" s="10"/>
    </row>
    <row r="67" spans="1:10" s="9" customFormat="1" ht="12.75">
      <c r="A67" s="43"/>
      <c r="B67" s="43"/>
      <c r="C67" s="48"/>
      <c r="E67" s="49"/>
      <c r="F67" s="50"/>
      <c r="G67" s="50"/>
      <c r="H67" s="50"/>
      <c r="I67" s="43"/>
      <c r="J67" s="10"/>
    </row>
    <row r="68" spans="1:10" s="6" customFormat="1" ht="13.5">
      <c r="A68" s="51"/>
      <c r="B68" s="51"/>
      <c r="C68" s="52"/>
      <c r="E68" s="866" t="s">
        <v>242</v>
      </c>
      <c r="F68" s="866"/>
      <c r="G68" s="866"/>
      <c r="H68" s="866"/>
      <c r="I68" s="866"/>
      <c r="J68" s="7"/>
    </row>
    <row r="69" spans="1:10" s="6" customFormat="1" ht="13.5">
      <c r="A69" s="51"/>
      <c r="B69" s="51"/>
      <c r="C69" s="52"/>
      <c r="E69" s="209" t="s">
        <v>243</v>
      </c>
      <c r="F69" s="210">
        <f>QUARTILE(I4:I61,3)</f>
        <v>42419</v>
      </c>
      <c r="G69" s="864" t="s">
        <v>244</v>
      </c>
      <c r="H69" s="864"/>
      <c r="I69" s="210">
        <f>AVERAGE(I4:I61)</f>
        <v>45190.268271698107</v>
      </c>
      <c r="J69" s="7"/>
    </row>
    <row r="70" spans="1:10" s="6" customFormat="1" ht="13.5">
      <c r="A70" s="51"/>
      <c r="B70" s="51"/>
      <c r="C70" s="52"/>
      <c r="E70" s="209" t="s">
        <v>245</v>
      </c>
      <c r="F70" s="210">
        <f>QUARTILE(I4:I61,1)</f>
        <v>11500</v>
      </c>
      <c r="G70" s="211"/>
      <c r="H70" s="212"/>
      <c r="I70" s="213"/>
      <c r="J70" s="7"/>
    </row>
    <row r="71" spans="1:10" s="29" customFormat="1">
      <c r="A71" s="53"/>
      <c r="B71" s="54"/>
      <c r="C71" s="19"/>
      <c r="D71" s="55"/>
      <c r="E71" s="214"/>
      <c r="F71" s="215"/>
      <c r="G71" s="215"/>
      <c r="H71" s="215"/>
      <c r="I71" s="215"/>
      <c r="J71" s="19"/>
    </row>
    <row r="72" spans="1:10" s="13" customFormat="1" ht="20.25">
      <c r="A72" s="865" t="s">
        <v>184</v>
      </c>
      <c r="B72" s="865"/>
      <c r="C72" s="865"/>
      <c r="D72" s="865"/>
      <c r="E72" s="865"/>
      <c r="F72" s="865"/>
      <c r="G72" s="865"/>
      <c r="H72" s="865"/>
      <c r="I72" s="865"/>
      <c r="J72" s="865"/>
    </row>
    <row r="73" spans="1:10" s="14" customFormat="1">
      <c r="A73" s="862" t="s">
        <v>433</v>
      </c>
      <c r="B73" s="862"/>
      <c r="C73" s="862" t="s">
        <v>220</v>
      </c>
      <c r="D73" s="862" t="s">
        <v>221</v>
      </c>
      <c r="E73" s="862" t="s">
        <v>222</v>
      </c>
      <c r="F73" s="863" t="s">
        <v>223</v>
      </c>
      <c r="G73" s="863" t="s">
        <v>224</v>
      </c>
      <c r="H73" s="863" t="s">
        <v>225</v>
      </c>
      <c r="I73" s="863" t="s">
        <v>3727</v>
      </c>
      <c r="J73" s="869" t="s">
        <v>227</v>
      </c>
    </row>
    <row r="74" spans="1:10" s="14" customFormat="1" ht="15" customHeight="1">
      <c r="A74" s="862"/>
      <c r="B74" s="862"/>
      <c r="C74" s="862"/>
      <c r="D74" s="862"/>
      <c r="E74" s="862"/>
      <c r="F74" s="863"/>
      <c r="G74" s="863"/>
      <c r="H74" s="863"/>
      <c r="I74" s="863"/>
      <c r="J74" s="870"/>
    </row>
    <row r="75" spans="1:10" s="29" customFormat="1" ht="22.5">
      <c r="A75" s="16" t="s">
        <v>3801</v>
      </c>
      <c r="B75" s="16" t="s">
        <v>2179</v>
      </c>
      <c r="C75" s="15" t="s">
        <v>3802</v>
      </c>
      <c r="D75" s="17" t="s">
        <v>3803</v>
      </c>
      <c r="E75" s="17" t="s">
        <v>236</v>
      </c>
      <c r="F75" s="18"/>
      <c r="G75" s="18"/>
      <c r="H75" s="18"/>
      <c r="I75" s="18">
        <v>81896.88</v>
      </c>
      <c r="J75" s="15" t="s">
        <v>3729</v>
      </c>
    </row>
    <row r="76" spans="1:10" s="29" customFormat="1">
      <c r="A76" s="38" t="s">
        <v>3804</v>
      </c>
      <c r="B76" s="16" t="s">
        <v>2170</v>
      </c>
      <c r="C76" s="15" t="s">
        <v>246</v>
      </c>
      <c r="D76" s="17"/>
      <c r="E76" s="17" t="s">
        <v>236</v>
      </c>
      <c r="F76" s="18"/>
      <c r="G76" s="18"/>
      <c r="H76" s="18"/>
      <c r="I76" s="18">
        <v>73337.94</v>
      </c>
      <c r="J76" s="15"/>
    </row>
    <row r="77" spans="1:10" s="29" customFormat="1">
      <c r="A77" s="15" t="s">
        <v>3728</v>
      </c>
      <c r="B77" s="16" t="s">
        <v>2153</v>
      </c>
      <c r="C77" s="15" t="s">
        <v>249</v>
      </c>
      <c r="D77" s="17"/>
      <c r="E77" s="17" t="s">
        <v>232</v>
      </c>
      <c r="F77" s="18"/>
      <c r="G77" s="18"/>
      <c r="H77" s="18"/>
      <c r="I77" s="18">
        <v>28000</v>
      </c>
      <c r="J77" s="15" t="s">
        <v>3805</v>
      </c>
    </row>
    <row r="78" spans="1:10" s="29" customFormat="1">
      <c r="A78" s="15" t="s">
        <v>3730</v>
      </c>
      <c r="B78" s="16" t="s">
        <v>2153</v>
      </c>
      <c r="C78" s="15" t="s">
        <v>237</v>
      </c>
      <c r="D78" s="17" t="s">
        <v>233</v>
      </c>
      <c r="E78" s="17" t="s">
        <v>232</v>
      </c>
      <c r="F78" s="18"/>
      <c r="G78" s="18"/>
      <c r="H78" s="18"/>
      <c r="I78" s="18">
        <v>19853.650000000001</v>
      </c>
      <c r="J78" s="15"/>
    </row>
    <row r="79" spans="1:10" s="29" customFormat="1">
      <c r="A79" s="15" t="s">
        <v>3732</v>
      </c>
      <c r="B79" s="16" t="s">
        <v>2159</v>
      </c>
      <c r="C79" s="15" t="s">
        <v>247</v>
      </c>
      <c r="D79" s="17" t="s">
        <v>233</v>
      </c>
      <c r="E79" s="17" t="s">
        <v>232</v>
      </c>
      <c r="F79" s="18">
        <v>0</v>
      </c>
      <c r="G79" s="18">
        <f>(F79+H79)/2</f>
        <v>4999999.5</v>
      </c>
      <c r="H79" s="18">
        <v>9999999</v>
      </c>
      <c r="I79" s="18">
        <v>8605</v>
      </c>
      <c r="J79" s="15" t="s">
        <v>3806</v>
      </c>
    </row>
    <row r="80" spans="1:10" s="29" customFormat="1">
      <c r="A80" s="15" t="s">
        <v>3733</v>
      </c>
      <c r="B80" s="16" t="s">
        <v>2159</v>
      </c>
      <c r="C80" s="15" t="s">
        <v>248</v>
      </c>
      <c r="D80" s="17" t="s">
        <v>233</v>
      </c>
      <c r="E80" s="17" t="s">
        <v>232</v>
      </c>
      <c r="F80" s="18">
        <v>23882.92</v>
      </c>
      <c r="G80" s="18">
        <f>(F80+H80)/2</f>
        <v>23882.92</v>
      </c>
      <c r="H80" s="18">
        <v>23882.92</v>
      </c>
      <c r="I80" s="18">
        <v>23882.92</v>
      </c>
      <c r="J80" s="15"/>
    </row>
    <row r="81" spans="1:10" s="29" customFormat="1">
      <c r="A81" s="15" t="s">
        <v>3734</v>
      </c>
      <c r="B81" s="16" t="s">
        <v>2151</v>
      </c>
      <c r="C81" s="15" t="s">
        <v>247</v>
      </c>
      <c r="D81" s="17" t="s">
        <v>231</v>
      </c>
      <c r="E81" s="18" t="s">
        <v>232</v>
      </c>
      <c r="F81" s="18"/>
      <c r="G81" s="18"/>
      <c r="H81" s="18">
        <v>32801.599999999999</v>
      </c>
      <c r="I81" s="18"/>
      <c r="J81" s="15" t="s">
        <v>3807</v>
      </c>
    </row>
    <row r="82" spans="1:10" s="29" customFormat="1">
      <c r="A82" s="20" t="s">
        <v>3735</v>
      </c>
      <c r="B82" s="21" t="s">
        <v>2151</v>
      </c>
      <c r="C82" s="22" t="s">
        <v>247</v>
      </c>
      <c r="D82" s="23" t="s">
        <v>233</v>
      </c>
      <c r="E82" s="24" t="s">
        <v>232</v>
      </c>
      <c r="F82" s="26" t="s">
        <v>294</v>
      </c>
      <c r="G82" s="26" t="s">
        <v>294</v>
      </c>
      <c r="H82" s="26" t="s">
        <v>294</v>
      </c>
      <c r="I82" s="26">
        <v>34465</v>
      </c>
      <c r="J82" s="15" t="s">
        <v>3808</v>
      </c>
    </row>
    <row r="83" spans="1:10" s="29" customFormat="1">
      <c r="A83" s="20" t="s">
        <v>3736</v>
      </c>
      <c r="B83" s="21" t="s">
        <v>2153</v>
      </c>
      <c r="C83" s="22" t="s">
        <v>247</v>
      </c>
      <c r="D83" s="24" t="s">
        <v>233</v>
      </c>
      <c r="E83" s="24" t="s">
        <v>232</v>
      </c>
      <c r="F83" s="26"/>
      <c r="G83" s="26"/>
      <c r="H83" s="26"/>
      <c r="I83" s="27">
        <v>10272</v>
      </c>
      <c r="J83" s="22" t="s">
        <v>3737</v>
      </c>
    </row>
    <row r="84" spans="1:10" s="29" customFormat="1">
      <c r="A84" s="20" t="s">
        <v>3738</v>
      </c>
      <c r="B84" s="21" t="s">
        <v>2159</v>
      </c>
      <c r="C84" s="22" t="s">
        <v>247</v>
      </c>
      <c r="D84" s="24" t="s">
        <v>233</v>
      </c>
      <c r="E84" s="24" t="s">
        <v>236</v>
      </c>
      <c r="F84" s="26">
        <v>8000</v>
      </c>
      <c r="G84" s="18">
        <f>(F84+H84)/2</f>
        <v>9750</v>
      </c>
      <c r="H84" s="26">
        <v>11500</v>
      </c>
      <c r="I84" s="26">
        <v>11500.01</v>
      </c>
      <c r="J84" s="22"/>
    </row>
    <row r="85" spans="1:10" s="29" customFormat="1">
      <c r="A85" s="20" t="s">
        <v>3739</v>
      </c>
      <c r="B85" s="21" t="s">
        <v>2149</v>
      </c>
      <c r="C85" s="22" t="s">
        <v>3751</v>
      </c>
      <c r="D85" s="24" t="s">
        <v>233</v>
      </c>
      <c r="E85" s="24" t="s">
        <v>232</v>
      </c>
      <c r="F85" s="26"/>
      <c r="G85" s="26"/>
      <c r="H85" s="26"/>
      <c r="I85" s="26">
        <v>32629</v>
      </c>
      <c r="J85" s="22"/>
    </row>
    <row r="86" spans="1:10" s="29" customFormat="1">
      <c r="A86" s="20" t="s">
        <v>3740</v>
      </c>
      <c r="B86" s="21" t="s">
        <v>2150</v>
      </c>
      <c r="C86" s="22" t="s">
        <v>237</v>
      </c>
      <c r="D86" s="24"/>
      <c r="E86" s="24" t="s">
        <v>236</v>
      </c>
      <c r="F86" s="26">
        <v>23000</v>
      </c>
      <c r="G86" s="18">
        <f>(F86+H86)/2</f>
        <v>36500</v>
      </c>
      <c r="H86" s="26">
        <v>50000</v>
      </c>
      <c r="I86" s="26">
        <v>25755.599999999999</v>
      </c>
      <c r="J86" s="22"/>
    </row>
    <row r="87" spans="1:10" s="29" customFormat="1">
      <c r="A87" s="21" t="s">
        <v>3741</v>
      </c>
      <c r="B87" s="21" t="s">
        <v>2153</v>
      </c>
      <c r="C87" s="22" t="s">
        <v>248</v>
      </c>
      <c r="D87" s="24" t="s">
        <v>233</v>
      </c>
      <c r="E87" s="24" t="s">
        <v>232</v>
      </c>
      <c r="F87" s="26"/>
      <c r="G87" s="26"/>
      <c r="H87" s="26"/>
      <c r="I87" s="26">
        <v>13593.84</v>
      </c>
      <c r="J87" s="28"/>
    </row>
    <row r="88" spans="1:10" s="29" customFormat="1">
      <c r="A88" s="20" t="s">
        <v>3742</v>
      </c>
      <c r="B88" s="21" t="s">
        <v>2180</v>
      </c>
      <c r="C88" s="22" t="s">
        <v>247</v>
      </c>
      <c r="D88" s="24"/>
      <c r="E88" s="17" t="s">
        <v>236</v>
      </c>
      <c r="F88" s="26"/>
      <c r="G88" s="26"/>
      <c r="H88" s="26"/>
      <c r="I88" s="26">
        <v>11580.24</v>
      </c>
      <c r="J88" s="22"/>
    </row>
    <row r="89" spans="1:10" s="29" customFormat="1">
      <c r="A89" s="20" t="s">
        <v>3743</v>
      </c>
      <c r="B89" s="21" t="s">
        <v>2151</v>
      </c>
      <c r="C89" s="22" t="s">
        <v>3809</v>
      </c>
      <c r="D89" s="24"/>
      <c r="E89" s="17" t="s">
        <v>232</v>
      </c>
      <c r="F89" s="26"/>
      <c r="G89" s="26"/>
      <c r="H89" s="26"/>
      <c r="I89" s="26">
        <v>35000</v>
      </c>
      <c r="J89" s="22"/>
    </row>
    <row r="90" spans="1:10" s="29" customFormat="1">
      <c r="A90" s="20" t="s">
        <v>3744</v>
      </c>
      <c r="B90" s="21" t="s">
        <v>2151</v>
      </c>
      <c r="C90" s="22" t="s">
        <v>247</v>
      </c>
      <c r="D90" s="24" t="s">
        <v>233</v>
      </c>
      <c r="E90" s="24" t="s">
        <v>232</v>
      </c>
      <c r="F90" s="26"/>
      <c r="G90" s="26"/>
      <c r="H90" s="26"/>
      <c r="I90" s="26">
        <v>30755.22</v>
      </c>
      <c r="J90" s="22"/>
    </row>
    <row r="91" spans="1:10" s="29" customFormat="1" ht="22.5">
      <c r="A91" s="20" t="s">
        <v>3745</v>
      </c>
      <c r="B91" s="21" t="s">
        <v>2156</v>
      </c>
      <c r="C91" s="22" t="s">
        <v>249</v>
      </c>
      <c r="D91" s="24" t="s">
        <v>231</v>
      </c>
      <c r="E91" s="24" t="s">
        <v>234</v>
      </c>
      <c r="F91" s="26">
        <v>0</v>
      </c>
      <c r="G91" s="18">
        <f>(F91+H91)/2</f>
        <v>240000</v>
      </c>
      <c r="H91" s="26">
        <v>480000</v>
      </c>
      <c r="I91" s="26">
        <v>52642.16</v>
      </c>
      <c r="J91" s="22" t="s">
        <v>3810</v>
      </c>
    </row>
    <row r="92" spans="1:10" s="29" customFormat="1">
      <c r="A92" s="20" t="s">
        <v>3746</v>
      </c>
      <c r="B92" s="21" t="s">
        <v>2153</v>
      </c>
      <c r="C92" s="22" t="s">
        <v>1439</v>
      </c>
      <c r="D92" s="24" t="s">
        <v>1994</v>
      </c>
      <c r="E92" s="24" t="s">
        <v>236</v>
      </c>
      <c r="F92" s="26"/>
      <c r="G92" s="26"/>
      <c r="H92" s="26"/>
      <c r="I92" s="26">
        <v>35192.400000000001</v>
      </c>
      <c r="J92" s="22" t="s">
        <v>3747</v>
      </c>
    </row>
    <row r="93" spans="1:10" s="29" customFormat="1">
      <c r="A93" s="20" t="s">
        <v>3748</v>
      </c>
      <c r="B93" s="21" t="s">
        <v>2180</v>
      </c>
      <c r="C93" s="22" t="s">
        <v>237</v>
      </c>
      <c r="D93" s="24" t="s">
        <v>233</v>
      </c>
      <c r="E93" s="24" t="s">
        <v>236</v>
      </c>
      <c r="F93" s="26">
        <v>29733</v>
      </c>
      <c r="G93" s="18">
        <f>(F93+H93)/2</f>
        <v>29733</v>
      </c>
      <c r="H93" s="26">
        <v>29733</v>
      </c>
      <c r="I93" s="26">
        <v>29733</v>
      </c>
      <c r="J93" s="22"/>
    </row>
    <row r="94" spans="1:10" s="29" customFormat="1">
      <c r="A94" s="21" t="s">
        <v>3749</v>
      </c>
      <c r="B94" s="30" t="s">
        <v>2159</v>
      </c>
      <c r="C94" s="31" t="s">
        <v>247</v>
      </c>
      <c r="D94" s="32" t="s">
        <v>233</v>
      </c>
      <c r="E94" s="32" t="s">
        <v>232</v>
      </c>
      <c r="F94" s="33">
        <v>16547.439999999999</v>
      </c>
      <c r="G94" s="18">
        <f>(F94+H94)/2</f>
        <v>16547.439999999999</v>
      </c>
      <c r="H94" s="33">
        <v>16547.439999999999</v>
      </c>
      <c r="I94" s="33">
        <v>16547</v>
      </c>
      <c r="J94" s="31"/>
    </row>
    <row r="95" spans="1:10" s="29" customFormat="1">
      <c r="A95" s="20" t="s">
        <v>3750</v>
      </c>
      <c r="B95" s="21" t="s">
        <v>2151</v>
      </c>
      <c r="C95" s="22" t="s">
        <v>3751</v>
      </c>
      <c r="D95" s="24"/>
      <c r="E95" s="24" t="s">
        <v>232</v>
      </c>
      <c r="F95" s="26"/>
      <c r="G95" s="26"/>
      <c r="H95" s="26">
        <v>9000</v>
      </c>
      <c r="I95" s="26">
        <v>9000</v>
      </c>
      <c r="J95" s="22"/>
    </row>
    <row r="96" spans="1:10" s="29" customFormat="1">
      <c r="A96" s="20" t="s">
        <v>3752</v>
      </c>
      <c r="B96" s="21" t="s">
        <v>2151</v>
      </c>
      <c r="C96" s="22" t="s">
        <v>290</v>
      </c>
      <c r="D96" s="24" t="s">
        <v>233</v>
      </c>
      <c r="E96" s="24" t="s">
        <v>236</v>
      </c>
      <c r="F96" s="26">
        <v>34143.19</v>
      </c>
      <c r="G96" s="18">
        <f>(F96+H96)/2</f>
        <v>43799.044999999998</v>
      </c>
      <c r="H96" s="26">
        <v>53454.9</v>
      </c>
      <c r="I96" s="26"/>
      <c r="J96" s="22"/>
    </row>
    <row r="97" spans="1:10" s="29" customFormat="1">
      <c r="A97" s="20" t="s">
        <v>3811</v>
      </c>
      <c r="B97" s="21" t="s">
        <v>2178</v>
      </c>
      <c r="C97" s="22" t="s">
        <v>2188</v>
      </c>
      <c r="D97" s="24" t="s">
        <v>233</v>
      </c>
      <c r="E97" s="24" t="s">
        <v>232</v>
      </c>
      <c r="F97" s="26">
        <v>6000</v>
      </c>
      <c r="G97" s="18">
        <f>(F97+H97)/2</f>
        <v>6000</v>
      </c>
      <c r="H97" s="26">
        <v>6000</v>
      </c>
      <c r="I97" s="26">
        <v>6000</v>
      </c>
      <c r="J97" s="22" t="s">
        <v>3812</v>
      </c>
    </row>
    <row r="98" spans="1:10" s="29" customFormat="1">
      <c r="A98" s="20" t="s">
        <v>3753</v>
      </c>
      <c r="B98" s="21" t="s">
        <v>2151</v>
      </c>
      <c r="C98" s="22" t="s">
        <v>237</v>
      </c>
      <c r="D98" s="24" t="s">
        <v>229</v>
      </c>
      <c r="E98" s="24" t="s">
        <v>232</v>
      </c>
      <c r="F98" s="26">
        <v>34663</v>
      </c>
      <c r="G98" s="18">
        <f>(F98+H98)/2</f>
        <v>34663</v>
      </c>
      <c r="H98" s="26">
        <v>34663</v>
      </c>
      <c r="I98" s="26">
        <v>34663</v>
      </c>
      <c r="J98" s="22"/>
    </row>
    <row r="99" spans="1:10" s="29" customFormat="1">
      <c r="A99" s="20" t="s">
        <v>3754</v>
      </c>
      <c r="B99" s="21" t="s">
        <v>2162</v>
      </c>
      <c r="C99" s="22" t="s">
        <v>237</v>
      </c>
      <c r="D99" s="24" t="s">
        <v>233</v>
      </c>
      <c r="E99" s="24" t="s">
        <v>236</v>
      </c>
      <c r="F99" s="26"/>
      <c r="G99" s="26"/>
      <c r="H99" s="26"/>
      <c r="I99" s="26">
        <v>58200</v>
      </c>
      <c r="J99" s="22"/>
    </row>
    <row r="100" spans="1:10" s="29" customFormat="1" ht="22.5">
      <c r="A100" s="20" t="s">
        <v>3755</v>
      </c>
      <c r="B100" s="21" t="s">
        <v>2162</v>
      </c>
      <c r="C100" s="22" t="s">
        <v>3813</v>
      </c>
      <c r="D100" s="24" t="s">
        <v>231</v>
      </c>
      <c r="E100" s="24" t="s">
        <v>232</v>
      </c>
      <c r="F100" s="26">
        <v>6000.02</v>
      </c>
      <c r="G100" s="18">
        <f>(F100+H100)/2</f>
        <v>6000.02</v>
      </c>
      <c r="H100" s="26">
        <v>6000.02</v>
      </c>
      <c r="I100" s="26">
        <v>6000</v>
      </c>
      <c r="J100" s="22" t="s">
        <v>3814</v>
      </c>
    </row>
    <row r="101" spans="1:10" s="29" customFormat="1">
      <c r="A101" s="20" t="s">
        <v>3757</v>
      </c>
      <c r="B101" s="21" t="s">
        <v>2162</v>
      </c>
      <c r="C101" s="22" t="s">
        <v>249</v>
      </c>
      <c r="D101" s="24" t="s">
        <v>233</v>
      </c>
      <c r="E101" s="24" t="s">
        <v>232</v>
      </c>
      <c r="F101" s="26">
        <v>59910</v>
      </c>
      <c r="G101" s="18">
        <f>(F101+H101)/2</f>
        <v>59910</v>
      </c>
      <c r="H101" s="26">
        <v>59910</v>
      </c>
      <c r="I101" s="26">
        <v>59910</v>
      </c>
      <c r="J101" s="22"/>
    </row>
    <row r="102" spans="1:10" s="29" customFormat="1">
      <c r="A102" s="20" t="s">
        <v>3758</v>
      </c>
      <c r="B102" s="21" t="s">
        <v>3815</v>
      </c>
      <c r="C102" s="22" t="s">
        <v>183</v>
      </c>
      <c r="D102" s="24"/>
      <c r="E102" s="24" t="s">
        <v>232</v>
      </c>
      <c r="F102" s="26"/>
      <c r="G102" s="26"/>
      <c r="H102" s="26"/>
      <c r="I102" s="26">
        <v>31799.040000000001</v>
      </c>
      <c r="J102" s="22"/>
    </row>
    <row r="103" spans="1:10" s="29" customFormat="1">
      <c r="A103" s="20" t="s">
        <v>3759</v>
      </c>
      <c r="B103" s="21" t="s">
        <v>2151</v>
      </c>
      <c r="C103" s="22" t="s">
        <v>3751</v>
      </c>
      <c r="D103" s="24" t="s">
        <v>233</v>
      </c>
      <c r="E103" s="24" t="s">
        <v>232</v>
      </c>
      <c r="F103" s="26"/>
      <c r="G103" s="26"/>
      <c r="H103" s="26"/>
      <c r="I103" s="34">
        <v>16535</v>
      </c>
      <c r="J103" s="22"/>
    </row>
    <row r="104" spans="1:10" s="29" customFormat="1">
      <c r="A104" s="20" t="s">
        <v>3760</v>
      </c>
      <c r="B104" s="21" t="s">
        <v>2153</v>
      </c>
      <c r="C104" s="22" t="s">
        <v>249</v>
      </c>
      <c r="D104" s="24" t="s">
        <v>233</v>
      </c>
      <c r="E104" s="24" t="s">
        <v>232</v>
      </c>
      <c r="F104" s="26"/>
      <c r="G104" s="26"/>
      <c r="H104" s="26"/>
      <c r="I104" s="26">
        <v>32082.240000000002</v>
      </c>
      <c r="J104" s="22"/>
    </row>
    <row r="105" spans="1:10" ht="22.5">
      <c r="A105" s="20" t="s">
        <v>3761</v>
      </c>
      <c r="B105" s="21" t="s">
        <v>2192</v>
      </c>
      <c r="C105" s="22" t="s">
        <v>247</v>
      </c>
      <c r="D105" s="24" t="s">
        <v>233</v>
      </c>
      <c r="E105" s="24"/>
      <c r="F105" s="26"/>
      <c r="G105" s="26"/>
      <c r="H105" s="26"/>
      <c r="I105" s="26">
        <v>13911</v>
      </c>
      <c r="J105" s="22" t="s">
        <v>3816</v>
      </c>
    </row>
    <row r="106" spans="1:10">
      <c r="A106" s="20" t="s">
        <v>3763</v>
      </c>
      <c r="B106" s="21" t="s">
        <v>2151</v>
      </c>
      <c r="C106" s="22" t="s">
        <v>247</v>
      </c>
      <c r="D106" s="24" t="s">
        <v>229</v>
      </c>
      <c r="E106" s="24" t="s">
        <v>232</v>
      </c>
      <c r="F106" s="26"/>
      <c r="G106" s="26"/>
      <c r="H106" s="26"/>
      <c r="I106" s="26">
        <v>32949</v>
      </c>
      <c r="J106" s="22" t="s">
        <v>3764</v>
      </c>
    </row>
    <row r="107" spans="1:10">
      <c r="A107" s="20" t="s">
        <v>3765</v>
      </c>
      <c r="B107" s="21" t="s">
        <v>2151</v>
      </c>
      <c r="C107" s="22" t="s">
        <v>247</v>
      </c>
      <c r="D107" s="24" t="s">
        <v>233</v>
      </c>
      <c r="E107" s="24" t="s">
        <v>236</v>
      </c>
      <c r="F107" s="26"/>
      <c r="G107" s="26"/>
      <c r="H107" s="26"/>
      <c r="I107" s="26">
        <v>23386</v>
      </c>
      <c r="J107" s="22"/>
    </row>
    <row r="108" spans="1:10">
      <c r="A108" s="22" t="s">
        <v>3766</v>
      </c>
      <c r="B108" s="21" t="s">
        <v>2151</v>
      </c>
      <c r="C108" s="22" t="s">
        <v>247</v>
      </c>
      <c r="D108" s="24" t="s">
        <v>229</v>
      </c>
      <c r="E108" s="24" t="s">
        <v>232</v>
      </c>
      <c r="F108" s="26"/>
      <c r="G108" s="26"/>
      <c r="H108" s="26"/>
      <c r="I108" s="26">
        <v>37535.47</v>
      </c>
      <c r="J108" s="22"/>
    </row>
    <row r="109" spans="1:10">
      <c r="A109" s="20" t="s">
        <v>3767</v>
      </c>
      <c r="B109" s="21" t="s">
        <v>2159</v>
      </c>
      <c r="C109" s="22" t="s">
        <v>247</v>
      </c>
      <c r="D109" s="24" t="s">
        <v>233</v>
      </c>
      <c r="E109" s="24" t="s">
        <v>232</v>
      </c>
      <c r="F109" s="26"/>
      <c r="G109" s="26"/>
      <c r="H109" s="26"/>
      <c r="I109" s="26">
        <v>699</v>
      </c>
      <c r="J109" s="22"/>
    </row>
    <row r="110" spans="1:10">
      <c r="A110" s="20" t="s">
        <v>3768</v>
      </c>
      <c r="B110" s="21" t="s">
        <v>2166</v>
      </c>
      <c r="C110" s="22" t="s">
        <v>237</v>
      </c>
      <c r="D110" s="24" t="s">
        <v>233</v>
      </c>
      <c r="E110" s="24" t="s">
        <v>232</v>
      </c>
      <c r="F110" s="26"/>
      <c r="G110" s="26"/>
      <c r="H110" s="26"/>
      <c r="I110" s="26">
        <v>29514.68</v>
      </c>
      <c r="J110" s="22" t="s">
        <v>3769</v>
      </c>
    </row>
    <row r="111" spans="1:10">
      <c r="A111" s="20" t="s">
        <v>3770</v>
      </c>
      <c r="B111" s="21" t="s">
        <v>3817</v>
      </c>
      <c r="C111" s="22" t="s">
        <v>247</v>
      </c>
      <c r="D111" s="24" t="s">
        <v>233</v>
      </c>
      <c r="E111" s="24" t="s">
        <v>232</v>
      </c>
      <c r="F111" s="26"/>
      <c r="G111" s="26"/>
      <c r="H111" s="26"/>
      <c r="I111" s="26">
        <v>17530.37</v>
      </c>
      <c r="J111" s="22"/>
    </row>
    <row r="112" spans="1:10">
      <c r="A112" s="20" t="s">
        <v>3771</v>
      </c>
      <c r="B112" s="21" t="s">
        <v>3817</v>
      </c>
      <c r="C112" s="22" t="s">
        <v>247</v>
      </c>
      <c r="D112" s="24" t="s">
        <v>233</v>
      </c>
      <c r="E112" s="24" t="s">
        <v>232</v>
      </c>
      <c r="F112" s="26">
        <v>6694</v>
      </c>
      <c r="G112" s="18">
        <f>(F112+H112)/2</f>
        <v>6694</v>
      </c>
      <c r="H112" s="26">
        <v>6694</v>
      </c>
      <c r="I112" s="26">
        <v>6694</v>
      </c>
      <c r="J112" s="22" t="s">
        <v>3772</v>
      </c>
    </row>
    <row r="113" spans="1:10" s="13" customFormat="1" ht="20.25">
      <c r="A113" s="865" t="s">
        <v>184</v>
      </c>
      <c r="B113" s="865"/>
      <c r="C113" s="865"/>
      <c r="D113" s="865"/>
      <c r="E113" s="865"/>
      <c r="F113" s="865"/>
      <c r="G113" s="865"/>
      <c r="H113" s="865"/>
      <c r="I113" s="865"/>
      <c r="J113" s="865"/>
    </row>
    <row r="114" spans="1:10" s="14" customFormat="1">
      <c r="A114" s="862" t="s">
        <v>433</v>
      </c>
      <c r="B114" s="862"/>
      <c r="C114" s="862" t="s">
        <v>220</v>
      </c>
      <c r="D114" s="862" t="s">
        <v>221</v>
      </c>
      <c r="E114" s="862" t="s">
        <v>222</v>
      </c>
      <c r="F114" s="863" t="s">
        <v>223</v>
      </c>
      <c r="G114" s="863" t="s">
        <v>224</v>
      </c>
      <c r="H114" s="863" t="s">
        <v>225</v>
      </c>
      <c r="I114" s="863" t="s">
        <v>3727</v>
      </c>
      <c r="J114" s="869" t="s">
        <v>227</v>
      </c>
    </row>
    <row r="115" spans="1:10" s="14" customFormat="1" ht="15" customHeight="1">
      <c r="A115" s="862"/>
      <c r="B115" s="862"/>
      <c r="C115" s="862"/>
      <c r="D115" s="862"/>
      <c r="E115" s="862"/>
      <c r="F115" s="863"/>
      <c r="G115" s="863"/>
      <c r="H115" s="863"/>
      <c r="I115" s="863"/>
      <c r="J115" s="870"/>
    </row>
    <row r="116" spans="1:10">
      <c r="A116" s="20" t="s">
        <v>3773</v>
      </c>
      <c r="B116" s="21" t="s">
        <v>2163</v>
      </c>
      <c r="C116" s="22" t="s">
        <v>237</v>
      </c>
      <c r="D116" s="24" t="s">
        <v>233</v>
      </c>
      <c r="E116" s="24" t="s">
        <v>232</v>
      </c>
      <c r="F116" s="26"/>
      <c r="G116" s="26"/>
      <c r="H116" s="26"/>
      <c r="I116" s="26">
        <v>18000</v>
      </c>
      <c r="J116" s="22"/>
    </row>
    <row r="117" spans="1:10">
      <c r="A117" s="20" t="s">
        <v>3774</v>
      </c>
      <c r="B117" s="21" t="s">
        <v>2151</v>
      </c>
      <c r="C117" s="22" t="s">
        <v>1439</v>
      </c>
      <c r="D117" s="24" t="s">
        <v>233</v>
      </c>
      <c r="E117" s="24" t="s">
        <v>236</v>
      </c>
      <c r="F117" s="26">
        <v>39836</v>
      </c>
      <c r="G117" s="18">
        <f>(F117+H117)/2</f>
        <v>44792.445</v>
      </c>
      <c r="H117" s="26">
        <v>49748.89</v>
      </c>
      <c r="I117" s="26">
        <v>47351.96</v>
      </c>
      <c r="J117" s="22"/>
    </row>
    <row r="118" spans="1:10">
      <c r="A118" s="20" t="s">
        <v>3775</v>
      </c>
      <c r="B118" s="21" t="s">
        <v>2151</v>
      </c>
      <c r="C118" s="22" t="s">
        <v>247</v>
      </c>
      <c r="D118" s="24" t="s">
        <v>233</v>
      </c>
      <c r="E118" s="24" t="s">
        <v>232</v>
      </c>
      <c r="F118" s="26">
        <v>50240</v>
      </c>
      <c r="G118" s="18">
        <f>(F118+H118)/2</f>
        <v>50240</v>
      </c>
      <c r="H118" s="26">
        <v>50240</v>
      </c>
      <c r="I118" s="26">
        <v>50240</v>
      </c>
      <c r="J118" s="22"/>
    </row>
    <row r="119" spans="1:10">
      <c r="A119" s="20" t="s">
        <v>3776</v>
      </c>
      <c r="B119" s="21" t="s">
        <v>2159</v>
      </c>
      <c r="C119" s="22" t="s">
        <v>247</v>
      </c>
      <c r="D119" s="24" t="s">
        <v>233</v>
      </c>
      <c r="E119" s="24" t="s">
        <v>232</v>
      </c>
      <c r="F119" s="26">
        <v>5400</v>
      </c>
      <c r="G119" s="18">
        <f>(F119+H119)/2</f>
        <v>5400</v>
      </c>
      <c r="H119" s="26">
        <v>5400</v>
      </c>
      <c r="I119" s="26">
        <v>5400</v>
      </c>
      <c r="J119" s="22"/>
    </row>
    <row r="120" spans="1:10">
      <c r="A120" s="20" t="s">
        <v>3777</v>
      </c>
      <c r="B120" s="21" t="s">
        <v>2175</v>
      </c>
      <c r="C120" s="22" t="s">
        <v>2189</v>
      </c>
      <c r="D120" s="24" t="s">
        <v>233</v>
      </c>
      <c r="E120" s="24" t="s">
        <v>236</v>
      </c>
      <c r="F120" s="26">
        <v>500</v>
      </c>
      <c r="G120" s="18">
        <f>(F120+H120)/2</f>
        <v>500</v>
      </c>
      <c r="H120" s="26">
        <v>500</v>
      </c>
      <c r="I120" s="26">
        <v>6000</v>
      </c>
      <c r="J120" s="22"/>
    </row>
    <row r="121" spans="1:10">
      <c r="A121" s="20" t="s">
        <v>3778</v>
      </c>
      <c r="B121" s="21" t="s">
        <v>2153</v>
      </c>
      <c r="C121" s="22" t="s">
        <v>237</v>
      </c>
      <c r="D121" s="24" t="s">
        <v>233</v>
      </c>
      <c r="E121" s="24" t="s">
        <v>234</v>
      </c>
      <c r="F121" s="26"/>
      <c r="G121" s="26"/>
      <c r="H121" s="26"/>
      <c r="I121" s="26">
        <v>35000</v>
      </c>
      <c r="J121" s="22"/>
    </row>
    <row r="122" spans="1:10">
      <c r="A122" s="20" t="s">
        <v>3779</v>
      </c>
      <c r="B122" s="21" t="s">
        <v>2151</v>
      </c>
      <c r="C122" s="22" t="s">
        <v>247</v>
      </c>
      <c r="D122" s="24" t="s">
        <v>233</v>
      </c>
      <c r="E122" s="24" t="s">
        <v>236</v>
      </c>
      <c r="F122" s="26"/>
      <c r="G122" s="26"/>
      <c r="H122" s="26"/>
      <c r="I122" s="26">
        <v>9750</v>
      </c>
      <c r="J122" s="22" t="s">
        <v>3780</v>
      </c>
    </row>
    <row r="123" spans="1:10">
      <c r="A123" s="16" t="s">
        <v>3818</v>
      </c>
      <c r="B123" s="16" t="s">
        <v>2185</v>
      </c>
      <c r="C123" s="15" t="s">
        <v>246</v>
      </c>
      <c r="D123" s="17" t="s">
        <v>231</v>
      </c>
      <c r="E123" s="17"/>
      <c r="F123" s="18"/>
      <c r="G123" s="18"/>
      <c r="H123" s="18"/>
      <c r="I123" s="18">
        <v>37000</v>
      </c>
      <c r="J123" s="15" t="s">
        <v>253</v>
      </c>
    </row>
    <row r="124" spans="1:10">
      <c r="A124" s="38" t="s">
        <v>3819</v>
      </c>
      <c r="B124" s="16" t="s">
        <v>2178</v>
      </c>
      <c r="C124" s="15" t="s">
        <v>247</v>
      </c>
      <c r="D124" s="17"/>
      <c r="E124" s="17" t="s">
        <v>236</v>
      </c>
      <c r="F124" s="18"/>
      <c r="G124" s="18"/>
      <c r="H124" s="18"/>
      <c r="I124" s="18">
        <v>89573</v>
      </c>
      <c r="J124" s="15" t="s">
        <v>3820</v>
      </c>
    </row>
    <row r="125" spans="1:10">
      <c r="A125" s="38" t="s">
        <v>3821</v>
      </c>
      <c r="B125" s="16" t="s">
        <v>2149</v>
      </c>
      <c r="C125" s="15" t="s">
        <v>3822</v>
      </c>
      <c r="D125" s="17" t="s">
        <v>233</v>
      </c>
      <c r="E125" s="17" t="s">
        <v>236</v>
      </c>
      <c r="F125" s="18">
        <v>6000</v>
      </c>
      <c r="G125" s="18">
        <f>(F125+H125)/2</f>
        <v>6000</v>
      </c>
      <c r="H125" s="18">
        <v>6000</v>
      </c>
      <c r="I125" s="18">
        <v>6000</v>
      </c>
      <c r="J125" s="15"/>
    </row>
    <row r="126" spans="1:10">
      <c r="A126" s="38" t="s">
        <v>3823</v>
      </c>
      <c r="B126" s="16" t="s">
        <v>2149</v>
      </c>
      <c r="C126" s="15" t="s">
        <v>246</v>
      </c>
      <c r="D126" s="17" t="s">
        <v>229</v>
      </c>
      <c r="E126" s="17" t="s">
        <v>236</v>
      </c>
      <c r="F126" s="18"/>
      <c r="G126" s="18"/>
      <c r="H126" s="18"/>
      <c r="I126" s="18">
        <v>99773.74</v>
      </c>
      <c r="J126" s="15" t="s">
        <v>3824</v>
      </c>
    </row>
    <row r="127" spans="1:10">
      <c r="A127" s="38" t="s">
        <v>3783</v>
      </c>
      <c r="B127" s="16" t="s">
        <v>2163</v>
      </c>
      <c r="C127" s="15" t="s">
        <v>247</v>
      </c>
      <c r="D127" s="17"/>
      <c r="E127" s="17" t="s">
        <v>236</v>
      </c>
      <c r="F127" s="18"/>
      <c r="G127" s="18"/>
      <c r="H127" s="18">
        <v>100000</v>
      </c>
      <c r="I127" s="18">
        <v>65093</v>
      </c>
      <c r="J127" s="15"/>
    </row>
    <row r="128" spans="1:10">
      <c r="A128" s="38" t="s">
        <v>3784</v>
      </c>
      <c r="B128" s="16" t="s">
        <v>2162</v>
      </c>
      <c r="C128" s="15" t="s">
        <v>246</v>
      </c>
      <c r="D128" s="17" t="s">
        <v>229</v>
      </c>
      <c r="E128" s="17" t="s">
        <v>234</v>
      </c>
      <c r="F128" s="57">
        <v>6000</v>
      </c>
      <c r="G128" s="18">
        <f>(F128+H128)/2</f>
        <v>6000</v>
      </c>
      <c r="H128" s="18">
        <v>6000</v>
      </c>
      <c r="I128" s="18">
        <v>6000</v>
      </c>
      <c r="J128" s="15" t="s">
        <v>3785</v>
      </c>
    </row>
    <row r="129" spans="1:10">
      <c r="A129" s="38" t="s">
        <v>3786</v>
      </c>
      <c r="B129" s="16" t="s">
        <v>2153</v>
      </c>
      <c r="C129" s="15" t="s">
        <v>2182</v>
      </c>
      <c r="D129" s="17" t="s">
        <v>233</v>
      </c>
      <c r="E129" s="17"/>
      <c r="F129" s="18"/>
      <c r="G129" s="18"/>
      <c r="H129" s="18"/>
      <c r="I129" s="18">
        <v>46773</v>
      </c>
      <c r="J129" s="15" t="s">
        <v>2183</v>
      </c>
    </row>
    <row r="130" spans="1:10">
      <c r="A130" s="38" t="s">
        <v>3825</v>
      </c>
      <c r="B130" s="16" t="s">
        <v>2180</v>
      </c>
      <c r="C130" s="15" t="s">
        <v>2181</v>
      </c>
      <c r="D130" s="17" t="s">
        <v>229</v>
      </c>
      <c r="E130" s="17" t="s">
        <v>236</v>
      </c>
      <c r="F130" s="18"/>
      <c r="G130" s="18"/>
      <c r="H130" s="18"/>
      <c r="I130" s="18">
        <v>45429.279999999999</v>
      </c>
      <c r="J130" s="15" t="s">
        <v>286</v>
      </c>
    </row>
    <row r="131" spans="1:10">
      <c r="A131" s="38" t="s">
        <v>2177</v>
      </c>
      <c r="B131" s="16" t="s">
        <v>2166</v>
      </c>
      <c r="C131" s="15" t="s">
        <v>247</v>
      </c>
      <c r="D131" s="17" t="s">
        <v>231</v>
      </c>
      <c r="E131" s="17" t="s">
        <v>236</v>
      </c>
      <c r="F131" s="18"/>
      <c r="G131" s="18"/>
      <c r="H131" s="18"/>
      <c r="I131" s="18">
        <v>91567.84</v>
      </c>
      <c r="J131" s="15" t="s">
        <v>3826</v>
      </c>
    </row>
    <row r="132" spans="1:10">
      <c r="A132" s="38" t="s">
        <v>3827</v>
      </c>
      <c r="B132" s="16" t="s">
        <v>2150</v>
      </c>
      <c r="C132" s="15" t="s">
        <v>246</v>
      </c>
      <c r="D132" s="17" t="s">
        <v>229</v>
      </c>
      <c r="E132" s="17" t="s">
        <v>236</v>
      </c>
      <c r="F132" s="18"/>
      <c r="G132" s="18"/>
      <c r="H132" s="18"/>
      <c r="I132" s="18">
        <v>84843.199999999997</v>
      </c>
      <c r="J132" s="15" t="s">
        <v>253</v>
      </c>
    </row>
    <row r="133" spans="1:10">
      <c r="A133" s="38" t="s">
        <v>3788</v>
      </c>
      <c r="B133" s="16" t="s">
        <v>2151</v>
      </c>
      <c r="C133" s="15" t="s">
        <v>1439</v>
      </c>
      <c r="D133" s="17" t="s">
        <v>233</v>
      </c>
      <c r="E133" s="17" t="s">
        <v>232</v>
      </c>
      <c r="F133" s="18">
        <v>19045</v>
      </c>
      <c r="G133" s="18">
        <f t="shared" ref="G133:G138" si="4">(F133+H133)/2</f>
        <v>19045</v>
      </c>
      <c r="H133" s="18">
        <v>19045</v>
      </c>
      <c r="I133" s="18">
        <v>19045</v>
      </c>
      <c r="J133" s="22"/>
    </row>
    <row r="134" spans="1:10">
      <c r="A134" s="38" t="s">
        <v>3790</v>
      </c>
      <c r="B134" s="16" t="s">
        <v>2153</v>
      </c>
      <c r="C134" s="15" t="s">
        <v>248</v>
      </c>
      <c r="D134" s="17" t="s">
        <v>233</v>
      </c>
      <c r="E134" s="17"/>
      <c r="F134" s="18">
        <v>200</v>
      </c>
      <c r="G134" s="18">
        <f t="shared" si="4"/>
        <v>200</v>
      </c>
      <c r="H134" s="18">
        <v>200</v>
      </c>
      <c r="I134" s="18">
        <v>200</v>
      </c>
      <c r="J134" s="15"/>
    </row>
    <row r="135" spans="1:10">
      <c r="A135" s="38" t="s">
        <v>3791</v>
      </c>
      <c r="B135" s="16" t="s">
        <v>2153</v>
      </c>
      <c r="C135" s="15" t="s">
        <v>254</v>
      </c>
      <c r="D135" s="17" t="s">
        <v>233</v>
      </c>
      <c r="E135" s="17" t="s">
        <v>236</v>
      </c>
      <c r="F135" s="18">
        <v>18600</v>
      </c>
      <c r="G135" s="18">
        <f t="shared" si="4"/>
        <v>18600</v>
      </c>
      <c r="H135" s="18">
        <v>18600</v>
      </c>
      <c r="I135" s="18">
        <v>18600</v>
      </c>
      <c r="J135" s="15"/>
    </row>
    <row r="136" spans="1:10">
      <c r="A136" s="38" t="s">
        <v>3792</v>
      </c>
      <c r="B136" s="16" t="s">
        <v>2153</v>
      </c>
      <c r="C136" s="15" t="s">
        <v>249</v>
      </c>
      <c r="D136" s="17" t="s">
        <v>233</v>
      </c>
      <c r="E136" s="17" t="s">
        <v>232</v>
      </c>
      <c r="F136" s="18">
        <v>7200</v>
      </c>
      <c r="G136" s="18">
        <f t="shared" si="4"/>
        <v>7200</v>
      </c>
      <c r="H136" s="18">
        <v>7200</v>
      </c>
      <c r="I136" s="18">
        <v>7200</v>
      </c>
      <c r="J136" s="15" t="s">
        <v>2186</v>
      </c>
    </row>
    <row r="137" spans="1:10">
      <c r="A137" s="38" t="s">
        <v>3793</v>
      </c>
      <c r="B137" s="16"/>
      <c r="C137" s="15" t="s">
        <v>3828</v>
      </c>
      <c r="D137" s="17"/>
      <c r="E137" s="17" t="s">
        <v>236</v>
      </c>
      <c r="F137" s="18">
        <v>1200</v>
      </c>
      <c r="G137" s="18">
        <f t="shared" si="4"/>
        <v>1200</v>
      </c>
      <c r="H137" s="18">
        <v>1200</v>
      </c>
      <c r="I137" s="18">
        <v>1200</v>
      </c>
      <c r="J137" s="15"/>
    </row>
    <row r="138" spans="1:10">
      <c r="A138" s="38" t="s">
        <v>3795</v>
      </c>
      <c r="B138" s="16" t="s">
        <v>2153</v>
      </c>
      <c r="C138" s="15" t="s">
        <v>251</v>
      </c>
      <c r="D138" s="17" t="s">
        <v>233</v>
      </c>
      <c r="E138" s="17" t="s">
        <v>232</v>
      </c>
      <c r="F138" s="18">
        <v>9000</v>
      </c>
      <c r="G138" s="18">
        <f t="shared" si="4"/>
        <v>9000</v>
      </c>
      <c r="H138" s="18">
        <v>9000</v>
      </c>
      <c r="I138" s="18">
        <v>9000</v>
      </c>
      <c r="J138" s="15"/>
    </row>
    <row r="139" spans="1:10" ht="33.75">
      <c r="A139" s="38" t="s">
        <v>3796</v>
      </c>
      <c r="B139" s="16" t="s">
        <v>2162</v>
      </c>
      <c r="C139" s="39" t="s">
        <v>249</v>
      </c>
      <c r="D139" s="40" t="s">
        <v>233</v>
      </c>
      <c r="E139" s="40" t="s">
        <v>232</v>
      </c>
      <c r="F139" s="58"/>
      <c r="G139" s="58"/>
      <c r="H139" s="58"/>
      <c r="I139" s="41">
        <v>12000</v>
      </c>
      <c r="J139" s="15" t="s">
        <v>3829</v>
      </c>
    </row>
    <row r="140" spans="1:10">
      <c r="A140" s="38" t="s">
        <v>3798</v>
      </c>
      <c r="B140" s="16" t="s">
        <v>2153</v>
      </c>
      <c r="C140" s="15" t="s">
        <v>3830</v>
      </c>
      <c r="D140" s="17" t="s">
        <v>233</v>
      </c>
      <c r="E140" s="17" t="s">
        <v>232</v>
      </c>
      <c r="F140" s="18"/>
      <c r="G140" s="18"/>
      <c r="H140" s="18"/>
      <c r="I140" s="18">
        <v>10812.55</v>
      </c>
      <c r="J140" s="15" t="s">
        <v>3799</v>
      </c>
    </row>
    <row r="141" spans="1:10">
      <c r="A141" s="38" t="s">
        <v>3800</v>
      </c>
      <c r="B141" s="16" t="s">
        <v>2153</v>
      </c>
      <c r="C141" s="15" t="s">
        <v>249</v>
      </c>
      <c r="D141" s="17"/>
      <c r="E141" s="17" t="s">
        <v>232</v>
      </c>
      <c r="F141" s="18"/>
      <c r="G141" s="18"/>
      <c r="H141" s="18"/>
      <c r="I141" s="18">
        <v>7900</v>
      </c>
      <c r="J141" s="15"/>
    </row>
    <row r="142" spans="1:10">
      <c r="A142" s="53"/>
      <c r="B142" s="54"/>
      <c r="D142" s="55"/>
      <c r="E142" s="55"/>
      <c r="F142" s="56"/>
      <c r="G142" s="56"/>
      <c r="H142" s="56"/>
      <c r="I142" s="56"/>
    </row>
    <row r="143" spans="1:10" s="9" customFormat="1" ht="12.75">
      <c r="A143" s="42"/>
      <c r="B143" s="43"/>
      <c r="C143" s="44"/>
      <c r="E143" s="45"/>
      <c r="F143" s="46" t="s">
        <v>223</v>
      </c>
      <c r="G143" s="47" t="s">
        <v>224</v>
      </c>
      <c r="H143" s="47" t="s">
        <v>225</v>
      </c>
      <c r="I143" s="43"/>
      <c r="J143" s="10"/>
    </row>
    <row r="144" spans="1:10" s="9" customFormat="1" ht="12.75">
      <c r="A144" s="43"/>
      <c r="B144" s="43"/>
      <c r="C144" s="48"/>
      <c r="E144" s="49" t="s">
        <v>238</v>
      </c>
      <c r="F144" s="50">
        <f>AVERAGE(F76:F141)</f>
        <v>16471.782799999997</v>
      </c>
      <c r="G144" s="50">
        <f>AVERAGE(G76:G141)</f>
        <v>227266.2548</v>
      </c>
      <c r="H144" s="50">
        <f>AVERAGE(H75:H141)</f>
        <v>396189.99178571429</v>
      </c>
      <c r="I144" s="43"/>
      <c r="J144" s="10"/>
    </row>
    <row r="145" spans="1:10" s="9" customFormat="1" ht="12.75">
      <c r="A145" s="43"/>
      <c r="B145" s="43"/>
      <c r="C145" s="48"/>
      <c r="E145" s="49" t="s">
        <v>239</v>
      </c>
      <c r="F145" s="50">
        <f>QUARTILE(F7:F141,3)</f>
        <v>34143.19</v>
      </c>
      <c r="G145" s="50">
        <f t="shared" ref="G145:H145" si="5">QUARTILE(G75:G141,3)</f>
        <v>36500</v>
      </c>
      <c r="H145" s="50">
        <f t="shared" si="5"/>
        <v>49811.667499999996</v>
      </c>
      <c r="I145" s="43"/>
      <c r="J145" s="10"/>
    </row>
    <row r="146" spans="1:10" s="9" customFormat="1" ht="12.75">
      <c r="A146" s="43"/>
      <c r="B146" s="43"/>
      <c r="C146" s="48"/>
      <c r="E146" s="49" t="s">
        <v>240</v>
      </c>
      <c r="F146" s="50">
        <f>QUARTILE(F76:F141,1)</f>
        <v>6000</v>
      </c>
      <c r="G146" s="50">
        <f t="shared" ref="G146:H146" si="6">QUARTILE(G75:G141,1)</f>
        <v>6000</v>
      </c>
      <c r="H146" s="50">
        <f t="shared" si="6"/>
        <v>6000.0150000000003</v>
      </c>
      <c r="I146" s="43"/>
      <c r="J146" s="10"/>
    </row>
    <row r="147" spans="1:10" s="9" customFormat="1" ht="12.75">
      <c r="A147" s="43"/>
      <c r="B147" s="43"/>
      <c r="C147" s="48"/>
      <c r="E147" s="49" t="s">
        <v>241</v>
      </c>
      <c r="F147" s="50">
        <f>MEDIAN(F76:F141)</f>
        <v>8000</v>
      </c>
      <c r="G147" s="50">
        <f t="shared" ref="G147:H147" si="7">MEDIAN(G75:G141)</f>
        <v>16547.439999999999</v>
      </c>
      <c r="H147" s="50">
        <f t="shared" si="7"/>
        <v>17573.72</v>
      </c>
      <c r="I147" s="43"/>
      <c r="J147" s="10"/>
    </row>
    <row r="148" spans="1:10" s="9" customFormat="1" ht="12.75">
      <c r="A148" s="43"/>
      <c r="B148" s="43"/>
      <c r="C148" s="48"/>
      <c r="E148" s="49"/>
      <c r="F148" s="50"/>
      <c r="G148" s="50"/>
      <c r="H148" s="50"/>
      <c r="I148" s="43"/>
      <c r="J148" s="10"/>
    </row>
    <row r="149" spans="1:10" s="6" customFormat="1" ht="13.5">
      <c r="A149" s="51"/>
      <c r="B149" s="51"/>
      <c r="C149" s="52"/>
      <c r="E149" s="866" t="s">
        <v>242</v>
      </c>
      <c r="F149" s="866"/>
      <c r="G149" s="866"/>
      <c r="H149" s="866"/>
      <c r="I149" s="866"/>
      <c r="J149" s="7"/>
    </row>
    <row r="150" spans="1:10" s="6" customFormat="1" ht="13.5">
      <c r="A150" s="51"/>
      <c r="B150" s="51"/>
      <c r="C150" s="52"/>
      <c r="E150" s="209" t="s">
        <v>243</v>
      </c>
      <c r="F150" s="210">
        <f>QUARTILE(I75:I141,3)</f>
        <v>36548.1</v>
      </c>
      <c r="G150" s="864" t="s">
        <v>244</v>
      </c>
      <c r="H150" s="864"/>
      <c r="I150" s="210">
        <f>AVERAGE(I75:I141)</f>
        <v>29377.471451612906</v>
      </c>
      <c r="J150" s="7"/>
    </row>
    <row r="151" spans="1:10" s="6" customFormat="1" ht="13.5">
      <c r="A151" s="51"/>
      <c r="B151" s="51"/>
      <c r="C151" s="52"/>
      <c r="E151" s="209" t="s">
        <v>245</v>
      </c>
      <c r="F151" s="210">
        <f>QUARTILE(I75:I141,1)</f>
        <v>9880.5</v>
      </c>
      <c r="G151" s="211"/>
      <c r="H151" s="212"/>
      <c r="I151" s="213"/>
      <c r="J151" s="7"/>
    </row>
  </sheetData>
  <mergeCells count="48">
    <mergeCell ref="A1:J1"/>
    <mergeCell ref="A43:J43"/>
    <mergeCell ref="J73:J74"/>
    <mergeCell ref="J114:J115"/>
    <mergeCell ref="C73:C74"/>
    <mergeCell ref="D73:D74"/>
    <mergeCell ref="E73:E74"/>
    <mergeCell ref="F114:F115"/>
    <mergeCell ref="G114:G115"/>
    <mergeCell ref="E68:I68"/>
    <mergeCell ref="G69:H69"/>
    <mergeCell ref="A72:J72"/>
    <mergeCell ref="J2:J3"/>
    <mergeCell ref="A44:A45"/>
    <mergeCell ref="B44:B45"/>
    <mergeCell ref="C44:C45"/>
    <mergeCell ref="G150:H150"/>
    <mergeCell ref="F73:F74"/>
    <mergeCell ref="G73:G74"/>
    <mergeCell ref="H73:H74"/>
    <mergeCell ref="I73:I74"/>
    <mergeCell ref="A113:J113"/>
    <mergeCell ref="A114:A115"/>
    <mergeCell ref="B114:B115"/>
    <mergeCell ref="C114:C115"/>
    <mergeCell ref="D114:D115"/>
    <mergeCell ref="E114:E115"/>
    <mergeCell ref="A73:A74"/>
    <mergeCell ref="B73:B74"/>
    <mergeCell ref="H114:H115"/>
    <mergeCell ref="I114:I115"/>
    <mergeCell ref="E149:I149"/>
    <mergeCell ref="D44:D45"/>
    <mergeCell ref="E44:E45"/>
    <mergeCell ref="F44:F45"/>
    <mergeCell ref="G44:G45"/>
    <mergeCell ref="H44:H45"/>
    <mergeCell ref="I44:I45"/>
    <mergeCell ref="J44:J45"/>
    <mergeCell ref="F2:F3"/>
    <mergeCell ref="G2:G3"/>
    <mergeCell ref="H2:H3"/>
    <mergeCell ref="I2:I3"/>
    <mergeCell ref="A2:A3"/>
    <mergeCell ref="B2:B3"/>
    <mergeCell ref="C2:C3"/>
    <mergeCell ref="D2:D3"/>
    <mergeCell ref="E2:E3"/>
  </mergeCells>
  <dataValidations count="2">
    <dataValidation type="list" allowBlank="1" showInputMessage="1" showErrorMessage="1" prompt="Types Accepted: SM = Strong Mayor " sqref="IZ62:IZ70 SV62:SV70 ACR62:ACR70 AMN62:AMN70 AWJ62:AWJ70 BGF62:BGF70 BQB62:BQB70 BZX62:BZX70 CJT62:CJT70 CTP62:CTP70 DDL62:DDL70 DNH62:DNH70 DXD62:DXD70 EGZ62:EGZ70 EQV62:EQV70 FAR62:FAR70 FKN62:FKN70 FUJ62:FUJ70 GEF62:GEF70 GOB62:GOB70 GXX62:GXX70 HHT62:HHT70 HRP62:HRP70 IBL62:IBL70 ILH62:ILH70 IVD62:IVD70 JEZ62:JEZ70 JOV62:JOV70 JYR62:JYR70 KIN62:KIN70 KSJ62:KSJ70 LCF62:LCF70 LMB62:LMB70 LVX62:LVX70 MFT62:MFT70 MPP62:MPP70 MZL62:MZL70 NJH62:NJH70 NTD62:NTD70 OCZ62:OCZ70 OMV62:OMV70 OWR62:OWR70 PGN62:PGN70 PQJ62:PQJ70 QAF62:QAF70 QKB62:QKB70 QTX62:QTX70 RDT62:RDT70 RNP62:RNP70 RXL62:RXL70 SHH62:SHH70 SRD62:SRD70 TAZ62:TAZ70 TKV62:TKV70 TUR62:TUR70 UEN62:UEN70 UOJ62:UOJ70 UYF62:UYF70 VIB62:VIB70 VRX62:VRX70 WBT62:WBT70 WLP62:WLP70 WVL62:WVL70 IZ143:IZ151 SV143:SV151 ACR143:ACR151 AMN143:AMN151 AWJ143:AWJ151 BGF143:BGF151 BQB143:BQB151 BZX143:BZX151 CJT143:CJT151 CTP143:CTP151 DDL143:DDL151 DNH143:DNH151 DXD143:DXD151 EGZ143:EGZ151 EQV143:EQV151 FAR143:FAR151 FKN143:FKN151 FUJ143:FUJ151 GEF143:GEF151 GOB143:GOB151 GXX143:GXX151 HHT143:HHT151 HRP143:HRP151 IBL143:IBL151 ILH143:ILH151 IVD143:IVD151 JEZ143:JEZ151 JOV143:JOV151 JYR143:JYR151 KIN143:KIN151 KSJ143:KSJ151 LCF143:LCF151 LMB143:LMB151 LVX143:LVX151 MFT143:MFT151 MPP143:MPP151 MZL143:MZL151 NJH143:NJH151 NTD143:NTD151 OCZ143:OCZ151 OMV143:OMV151 OWR143:OWR151 PGN143:PGN151 PQJ143:PQJ151 QAF143:QAF151 QKB143:QKB151 QTX143:QTX151 RDT143:RDT151 RNP143:RNP151 RXL143:RXL151 SHH143:SHH151 SRD143:SRD151 TAZ143:TAZ151 TKV143:TKV151 TUR143:TUR151 UEN143:UEN151 UOJ143:UOJ151 UYF143:UYF151 VIB143:VIB151 VRX143:VRX151 WBT143:WBT151 WLP143:WLP151 WVL143:WVL151" xr:uid="{72828313-14BE-44DF-9336-07DFA15B54F9}">
      <formula1>"SM,CM,CC,"</formula1>
    </dataValidation>
    <dataValidation type="list" allowBlank="1" showInputMessage="1" showErrorMessage="1" prompt="Under column headed EE Category please indicate whether your position is full time (FT) or Part time (PT)" sqref="WVK62:WVK70 IY62:IY70 SU62:SU70 ACQ62:ACQ70 AMM62:AMM70 AWI62:AWI70 BGE62:BGE70 BQA62:BQA70 BZW62:BZW70 CJS62:CJS70 CTO62:CTO70 DDK62:DDK70 DNG62:DNG70 DXC62:DXC70 EGY62:EGY70 EQU62:EQU70 FAQ62:FAQ70 FKM62:FKM70 FUI62:FUI70 GEE62:GEE70 GOA62:GOA70 GXW62:GXW70 HHS62:HHS70 HRO62:HRO70 IBK62:IBK70 ILG62:ILG70 IVC62:IVC70 JEY62:JEY70 JOU62:JOU70 JYQ62:JYQ70 KIM62:KIM70 KSI62:KSI70 LCE62:LCE70 LMA62:LMA70 LVW62:LVW70 MFS62:MFS70 MPO62:MPO70 MZK62:MZK70 NJG62:NJG70 NTC62:NTC70 OCY62:OCY70 OMU62:OMU70 OWQ62:OWQ70 PGM62:PGM70 PQI62:PQI70 QAE62:QAE70 QKA62:QKA70 QTW62:QTW70 RDS62:RDS70 RNO62:RNO70 RXK62:RXK70 SHG62:SHG70 SRC62:SRC70 TAY62:TAY70 TKU62:TKU70 TUQ62:TUQ70 UEM62:UEM70 UOI62:UOI70 UYE62:UYE70 VIA62:VIA70 VRW62:VRW70 WBS62:WBS70 WLO62:WLO70 WVK143:WVK151 IY143:IY151 SU143:SU151 ACQ143:ACQ151 AMM143:AMM151 AWI143:AWI151 BGE143:BGE151 BQA143:BQA151 BZW143:BZW151 CJS143:CJS151 CTO143:CTO151 DDK143:DDK151 DNG143:DNG151 DXC143:DXC151 EGY143:EGY151 EQU143:EQU151 FAQ143:FAQ151 FKM143:FKM151 FUI143:FUI151 GEE143:GEE151 GOA143:GOA151 GXW143:GXW151 HHS143:HHS151 HRO143:HRO151 IBK143:IBK151 ILG143:ILG151 IVC143:IVC151 JEY143:JEY151 JOU143:JOU151 JYQ143:JYQ151 KIM143:KIM151 KSI143:KSI151 LCE143:LCE151 LMA143:LMA151 LVW143:LVW151 MFS143:MFS151 MPO143:MPO151 MZK143:MZK151 NJG143:NJG151 NTC143:NTC151 OCY143:OCY151 OMU143:OMU151 OWQ143:OWQ151 PGM143:PGM151 PQI143:PQI151 QAE143:QAE151 QKA143:QKA151 QTW143:QTW151 RDS143:RDS151 RNO143:RNO151 RXK143:RXK151 SHG143:SHG151 SRC143:SRC151 TAY143:TAY151 TKU143:TKU151 TUQ143:TUQ151 UEM143:UEM151 UOI143:UOI151 UYE143:UYE151 VIA143:VIA151 VRW143:VRW151 WBS143:WBS151 WLO143:WLO151" xr:uid="{DF2CD3BD-0783-4F56-A0E5-3B17664DF432}">
      <formula1>"FT,PT,"</formula1>
    </dataValidation>
  </dataValidations>
  <pageMargins left="0" right="0" top="0.75" bottom="0.75" header="0.3" footer="0.3"/>
  <pageSetup paperSize="5" orientation="landscape" r:id="rId1"/>
  <headerFooter>
    <oddHeader>&amp;C&amp;"Arial,Bold"&amp;9 2021 PEPIE ANNUAL SALARY SURVEY
ELECTED OFFICIALS</oddHeader>
    <oddFooter>&amp;C&amp;"Arial,Bold"&amp;8EL-&amp;P&amp;R&amp;"Arial,Bold"&amp;8APRIL 2021</oddFooter>
  </headerFooter>
  <rowBreaks count="1" manualBreakCount="1">
    <brk id="71" max="9"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522EA4-82FB-415B-A73A-D51447B3E8BF}">
  <dimension ref="A1:W1615"/>
  <sheetViews>
    <sheetView zoomScaleNormal="100" workbookViewId="0">
      <selection sqref="A1:R1"/>
    </sheetView>
  </sheetViews>
  <sheetFormatPr defaultRowHeight="11.25"/>
  <cols>
    <col min="1" max="1" width="24.85546875" style="200" customWidth="1"/>
    <col min="2" max="2" width="15.5703125" style="200" bestFit="1" customWidth="1"/>
    <col min="3" max="3" width="23.7109375" style="208" customWidth="1"/>
    <col min="4" max="4" width="9.85546875" style="201" bestFit="1" customWidth="1"/>
    <col min="5" max="5" width="6" style="201" bestFit="1" customWidth="1"/>
    <col min="6" max="6" width="5" style="201" bestFit="1" customWidth="1"/>
    <col min="7" max="7" width="12.28515625" style="202" customWidth="1"/>
    <col min="8" max="8" width="11.42578125" style="203" customWidth="1"/>
    <col min="9" max="9" width="7.85546875" style="204" bestFit="1" customWidth="1"/>
    <col min="10" max="10" width="10" style="205" hidden="1" customWidth="1"/>
    <col min="11" max="11" width="5.28515625" style="206" bestFit="1" customWidth="1"/>
    <col min="12" max="12" width="14.85546875" style="204" bestFit="1" customWidth="1"/>
    <col min="13" max="13" width="9.28515625" style="201" customWidth="1"/>
    <col min="14" max="14" width="11" style="204" customWidth="1"/>
    <col min="15" max="15" width="10.42578125" style="204" customWidth="1"/>
    <col min="16" max="16" width="15.140625" style="207" customWidth="1"/>
    <col min="17" max="17" width="16.85546875" style="202" customWidth="1"/>
    <col min="18" max="18" width="14.85546875" style="208" customWidth="1"/>
    <col min="19" max="19" width="9.140625" style="61"/>
    <col min="20" max="20" width="4.85546875" style="61" bestFit="1" customWidth="1"/>
    <col min="21" max="21" width="5.5703125" style="61" bestFit="1" customWidth="1"/>
    <col min="22" max="16384" width="9.140625" style="61"/>
  </cols>
  <sheetData>
    <row r="1" spans="1:19" ht="18">
      <c r="A1" s="871" t="s">
        <v>1</v>
      </c>
      <c r="B1" s="871"/>
      <c r="C1" s="871"/>
      <c r="D1" s="871"/>
      <c r="E1" s="871"/>
      <c r="F1" s="871"/>
      <c r="G1" s="871"/>
      <c r="H1" s="871"/>
      <c r="I1" s="871"/>
      <c r="J1" s="871"/>
      <c r="K1" s="871"/>
      <c r="L1" s="871"/>
      <c r="M1" s="871"/>
      <c r="N1" s="871"/>
      <c r="O1" s="871"/>
      <c r="P1" s="871"/>
      <c r="Q1" s="871"/>
      <c r="R1" s="871"/>
    </row>
    <row r="2" spans="1:19" s="67" customFormat="1" ht="33.75">
      <c r="A2" s="62" t="s">
        <v>266</v>
      </c>
      <c r="B2" s="62" t="s">
        <v>230</v>
      </c>
      <c r="C2" s="62" t="s">
        <v>220</v>
      </c>
      <c r="D2" s="62" t="s">
        <v>267</v>
      </c>
      <c r="E2" s="62" t="s">
        <v>2190</v>
      </c>
      <c r="F2" s="62" t="s">
        <v>1440</v>
      </c>
      <c r="G2" s="62" t="s">
        <v>268</v>
      </c>
      <c r="H2" s="63" t="s">
        <v>269</v>
      </c>
      <c r="I2" s="64" t="s">
        <v>270</v>
      </c>
      <c r="J2" s="65"/>
      <c r="K2" s="66" t="s">
        <v>271</v>
      </c>
      <c r="L2" s="64" t="s">
        <v>272</v>
      </c>
      <c r="M2" s="62" t="s">
        <v>273</v>
      </c>
      <c r="N2" s="63" t="s">
        <v>274</v>
      </c>
      <c r="O2" s="63" t="s">
        <v>226</v>
      </c>
      <c r="P2" s="63" t="s">
        <v>275</v>
      </c>
      <c r="Q2" s="62" t="s">
        <v>276</v>
      </c>
      <c r="R2" s="62" t="s">
        <v>227</v>
      </c>
    </row>
    <row r="3" spans="1:19" s="82" customFormat="1" ht="33.75">
      <c r="A3" s="68" t="s">
        <v>3745</v>
      </c>
      <c r="B3" s="69" t="s">
        <v>2156</v>
      </c>
      <c r="C3" s="70" t="s">
        <v>2202</v>
      </c>
      <c r="D3" s="71" t="s">
        <v>278</v>
      </c>
      <c r="E3" s="72" t="s">
        <v>279</v>
      </c>
      <c r="F3" s="72" t="s">
        <v>280</v>
      </c>
      <c r="G3" s="73" t="s">
        <v>1441</v>
      </c>
      <c r="H3" s="74"/>
      <c r="I3" s="75">
        <v>275190.30000000005</v>
      </c>
      <c r="J3" s="76">
        <v>23</v>
      </c>
      <c r="K3" s="77">
        <v>1</v>
      </c>
      <c r="L3" s="78">
        <v>550380.60000000009</v>
      </c>
      <c r="M3" s="79">
        <v>25</v>
      </c>
      <c r="N3" s="78"/>
      <c r="O3" s="78">
        <v>313500</v>
      </c>
      <c r="P3" s="80" t="s">
        <v>3831</v>
      </c>
      <c r="Q3" s="73" t="s">
        <v>183</v>
      </c>
      <c r="R3" s="70" t="s">
        <v>3832</v>
      </c>
      <c r="S3" s="81"/>
    </row>
    <row r="4" spans="1:19" s="82" customFormat="1" ht="33.75">
      <c r="A4" s="68" t="s">
        <v>3774</v>
      </c>
      <c r="B4" s="69" t="s">
        <v>2151</v>
      </c>
      <c r="C4" s="70" t="s">
        <v>285</v>
      </c>
      <c r="D4" s="72" t="s">
        <v>278</v>
      </c>
      <c r="E4" s="72" t="s">
        <v>284</v>
      </c>
      <c r="F4" s="72" t="s">
        <v>280</v>
      </c>
      <c r="G4" s="73" t="s">
        <v>1441</v>
      </c>
      <c r="H4" s="74">
        <v>210742.53200000001</v>
      </c>
      <c r="I4" s="75">
        <v>247083.8469</v>
      </c>
      <c r="J4" s="76">
        <v>22</v>
      </c>
      <c r="K4" s="77">
        <v>0.95652173913043481</v>
      </c>
      <c r="L4" s="78">
        <v>283425.1618</v>
      </c>
      <c r="M4" s="79">
        <v>12</v>
      </c>
      <c r="N4" s="78">
        <v>2885810</v>
      </c>
      <c r="O4" s="78">
        <v>251302.01620000001</v>
      </c>
      <c r="P4" s="80"/>
      <c r="Q4" s="73" t="s">
        <v>1442</v>
      </c>
      <c r="R4" s="70" t="s">
        <v>1443</v>
      </c>
      <c r="S4" s="83"/>
    </row>
    <row r="5" spans="1:19" s="82" customFormat="1" ht="33.75">
      <c r="A5" s="84" t="s">
        <v>3728</v>
      </c>
      <c r="B5" s="85" t="s">
        <v>2153</v>
      </c>
      <c r="C5" s="216" t="s">
        <v>281</v>
      </c>
      <c r="D5" s="71" t="s">
        <v>278</v>
      </c>
      <c r="E5" s="71" t="s">
        <v>279</v>
      </c>
      <c r="F5" s="71" t="s">
        <v>280</v>
      </c>
      <c r="G5" s="73" t="s">
        <v>1441</v>
      </c>
      <c r="H5" s="86">
        <v>172640</v>
      </c>
      <c r="I5" s="75">
        <v>242320</v>
      </c>
      <c r="J5" s="76">
        <v>21</v>
      </c>
      <c r="K5" s="77">
        <v>0.91304347826086951</v>
      </c>
      <c r="L5" s="87">
        <v>312000</v>
      </c>
      <c r="M5" s="88">
        <v>103</v>
      </c>
      <c r="N5" s="87"/>
      <c r="O5" s="87"/>
      <c r="P5" s="89"/>
      <c r="Q5" s="90" t="s">
        <v>295</v>
      </c>
      <c r="R5" s="85"/>
      <c r="S5" s="83"/>
    </row>
    <row r="6" spans="1:19" s="82" customFormat="1" ht="45">
      <c r="A6" s="68" t="s">
        <v>3755</v>
      </c>
      <c r="B6" s="69" t="s">
        <v>2162</v>
      </c>
      <c r="C6" s="70" t="s">
        <v>285</v>
      </c>
      <c r="D6" s="72" t="s">
        <v>278</v>
      </c>
      <c r="E6" s="73" t="s">
        <v>3833</v>
      </c>
      <c r="F6" s="73" t="s">
        <v>280</v>
      </c>
      <c r="G6" s="73" t="s">
        <v>1441</v>
      </c>
      <c r="H6" s="74">
        <v>176311.72</v>
      </c>
      <c r="I6" s="75">
        <v>230536.40999999997</v>
      </c>
      <c r="J6" s="76">
        <v>20</v>
      </c>
      <c r="K6" s="77">
        <v>0.86956521739130432</v>
      </c>
      <c r="L6" s="74">
        <v>284761.09999999998</v>
      </c>
      <c r="M6" s="91">
        <v>1</v>
      </c>
      <c r="N6" s="74">
        <v>1</v>
      </c>
      <c r="O6" s="74">
        <v>321206.86</v>
      </c>
      <c r="P6" s="92">
        <v>79447.7</v>
      </c>
      <c r="Q6" s="73" t="s">
        <v>2191</v>
      </c>
      <c r="R6" s="70" t="s">
        <v>3834</v>
      </c>
      <c r="S6" s="83"/>
    </row>
    <row r="7" spans="1:19" s="82" customFormat="1" ht="33.75">
      <c r="A7" s="68" t="s">
        <v>3778</v>
      </c>
      <c r="B7" s="69" t="s">
        <v>2153</v>
      </c>
      <c r="C7" s="70" t="s">
        <v>277</v>
      </c>
      <c r="D7" s="72" t="s">
        <v>278</v>
      </c>
      <c r="E7" s="72" t="s">
        <v>279</v>
      </c>
      <c r="F7" s="72" t="s">
        <v>280</v>
      </c>
      <c r="G7" s="73" t="s">
        <v>1441</v>
      </c>
      <c r="H7" s="93">
        <v>174302.66666666666</v>
      </c>
      <c r="I7" s="75">
        <v>217878.33333333331</v>
      </c>
      <c r="J7" s="76">
        <v>19</v>
      </c>
      <c r="K7" s="77">
        <v>0.82608695652173914</v>
      </c>
      <c r="L7" s="94">
        <v>261454</v>
      </c>
      <c r="M7" s="79">
        <v>27.5</v>
      </c>
      <c r="N7" s="78">
        <v>6055779</v>
      </c>
      <c r="O7" s="78">
        <v>261450.01</v>
      </c>
      <c r="P7" s="80" t="s">
        <v>3835</v>
      </c>
      <c r="Q7" s="91" t="s">
        <v>183</v>
      </c>
      <c r="R7" s="70"/>
      <c r="S7" s="83"/>
    </row>
    <row r="8" spans="1:19" s="82" customFormat="1" ht="33.75">
      <c r="A8" s="68" t="s">
        <v>3757</v>
      </c>
      <c r="B8" s="69" t="s">
        <v>2162</v>
      </c>
      <c r="C8" s="70" t="s">
        <v>281</v>
      </c>
      <c r="D8" s="72" t="s">
        <v>278</v>
      </c>
      <c r="E8" s="72"/>
      <c r="F8" s="72" t="s">
        <v>280</v>
      </c>
      <c r="G8" s="73" t="s">
        <v>1441</v>
      </c>
      <c r="H8" s="74">
        <v>153483</v>
      </c>
      <c r="I8" s="75">
        <v>212159.5</v>
      </c>
      <c r="J8" s="76">
        <v>18</v>
      </c>
      <c r="K8" s="77">
        <v>0.78260869565217395</v>
      </c>
      <c r="L8" s="78">
        <v>270836</v>
      </c>
      <c r="M8" s="79">
        <v>17</v>
      </c>
      <c r="N8" s="78"/>
      <c r="O8" s="78"/>
      <c r="P8" s="80"/>
      <c r="Q8" s="73" t="s">
        <v>300</v>
      </c>
      <c r="R8" s="70"/>
      <c r="S8" s="83"/>
    </row>
    <row r="9" spans="1:19" s="82" customFormat="1" ht="45">
      <c r="A9" s="95" t="s">
        <v>3733</v>
      </c>
      <c r="B9" s="96" t="s">
        <v>2159</v>
      </c>
      <c r="C9" s="85" t="s">
        <v>281</v>
      </c>
      <c r="D9" s="71" t="s">
        <v>278</v>
      </c>
      <c r="E9" s="71" t="s">
        <v>279</v>
      </c>
      <c r="F9" s="71" t="s">
        <v>280</v>
      </c>
      <c r="G9" s="73" t="s">
        <v>1441</v>
      </c>
      <c r="H9" s="86">
        <v>156828.35999999999</v>
      </c>
      <c r="I9" s="75">
        <v>203876.91999999998</v>
      </c>
      <c r="J9" s="76">
        <v>17</v>
      </c>
      <c r="K9" s="77">
        <v>0.73913043478260865</v>
      </c>
      <c r="L9" s="87">
        <v>250925.48</v>
      </c>
      <c r="M9" s="88">
        <v>7.5</v>
      </c>
      <c r="N9" s="87">
        <v>1275890</v>
      </c>
      <c r="O9" s="87">
        <v>217094.71</v>
      </c>
      <c r="P9" s="89" t="s">
        <v>3836</v>
      </c>
      <c r="Q9" s="90" t="s">
        <v>251</v>
      </c>
      <c r="R9" s="85" t="s">
        <v>644</v>
      </c>
      <c r="S9" s="83"/>
    </row>
    <row r="10" spans="1:19" s="82" customFormat="1" ht="33.75">
      <c r="A10" s="68" t="s">
        <v>3837</v>
      </c>
      <c r="B10" s="69" t="s">
        <v>2192</v>
      </c>
      <c r="C10" s="70" t="s">
        <v>228</v>
      </c>
      <c r="D10" s="72" t="s">
        <v>278</v>
      </c>
      <c r="E10" s="72" t="s">
        <v>279</v>
      </c>
      <c r="F10" s="72" t="s">
        <v>280</v>
      </c>
      <c r="G10" s="73" t="s">
        <v>1441</v>
      </c>
      <c r="H10" s="74">
        <v>153004.79999999999</v>
      </c>
      <c r="I10" s="75">
        <v>203455.2</v>
      </c>
      <c r="J10" s="76">
        <v>16</v>
      </c>
      <c r="K10" s="77">
        <v>0.69565217391304346</v>
      </c>
      <c r="L10" s="78">
        <v>253905.6</v>
      </c>
      <c r="M10" s="79">
        <v>1943</v>
      </c>
      <c r="N10" s="78"/>
      <c r="O10" s="78">
        <v>193918.4</v>
      </c>
      <c r="P10" s="80"/>
      <c r="Q10" s="91" t="s">
        <v>2193</v>
      </c>
      <c r="R10" s="70"/>
      <c r="S10" s="83"/>
    </row>
    <row r="11" spans="1:19" s="82" customFormat="1" ht="56.25">
      <c r="A11" s="68" t="s">
        <v>3838</v>
      </c>
      <c r="B11" s="69" t="s">
        <v>2151</v>
      </c>
      <c r="C11" s="70" t="s">
        <v>312</v>
      </c>
      <c r="D11" s="72" t="s">
        <v>278</v>
      </c>
      <c r="E11" s="72" t="s">
        <v>279</v>
      </c>
      <c r="F11" s="72" t="s">
        <v>280</v>
      </c>
      <c r="G11" s="73"/>
      <c r="H11" s="74">
        <v>150600</v>
      </c>
      <c r="I11" s="75">
        <v>196573</v>
      </c>
      <c r="J11" s="76">
        <v>15</v>
      </c>
      <c r="K11" s="77">
        <v>0.65217391304347827</v>
      </c>
      <c r="L11" s="78">
        <v>242546</v>
      </c>
      <c r="M11" s="79">
        <v>92</v>
      </c>
      <c r="N11" s="78">
        <v>10662719</v>
      </c>
      <c r="O11" s="78">
        <v>225000</v>
      </c>
      <c r="P11" s="80" t="s">
        <v>2195</v>
      </c>
      <c r="Q11" s="73"/>
      <c r="R11" s="70"/>
      <c r="S11" s="97"/>
    </row>
    <row r="12" spans="1:19" s="82" customFormat="1" ht="33.75">
      <c r="A12" s="68" t="s">
        <v>3839</v>
      </c>
      <c r="B12" s="69" t="s">
        <v>2153</v>
      </c>
      <c r="C12" s="70" t="s">
        <v>283</v>
      </c>
      <c r="D12" s="72" t="s">
        <v>278</v>
      </c>
      <c r="E12" s="72" t="s">
        <v>284</v>
      </c>
      <c r="F12" s="72" t="s">
        <v>280</v>
      </c>
      <c r="G12" s="73" t="s">
        <v>1441</v>
      </c>
      <c r="H12" s="74">
        <v>190804.92</v>
      </c>
      <c r="I12" s="75">
        <v>190804.92</v>
      </c>
      <c r="J12" s="76">
        <v>14</v>
      </c>
      <c r="K12" s="77">
        <v>0.60869565217391308</v>
      </c>
      <c r="L12" s="78">
        <v>190804.92</v>
      </c>
      <c r="M12" s="79">
        <v>3885</v>
      </c>
      <c r="N12" s="78">
        <v>739895972</v>
      </c>
      <c r="O12" s="78">
        <v>190804.92</v>
      </c>
      <c r="P12" s="80"/>
      <c r="Q12" s="73" t="s">
        <v>2193</v>
      </c>
      <c r="R12" s="70"/>
      <c r="S12" s="97"/>
    </row>
    <row r="13" spans="1:19" s="82" customFormat="1" ht="33.75">
      <c r="A13" s="68" t="s">
        <v>3800</v>
      </c>
      <c r="B13" s="69" t="s">
        <v>2153</v>
      </c>
      <c r="C13" s="70" t="s">
        <v>287</v>
      </c>
      <c r="D13" s="72" t="s">
        <v>278</v>
      </c>
      <c r="E13" s="79" t="s">
        <v>279</v>
      </c>
      <c r="F13" s="79" t="s">
        <v>280</v>
      </c>
      <c r="G13" s="73" t="s">
        <v>1441</v>
      </c>
      <c r="H13" s="74">
        <v>169264</v>
      </c>
      <c r="I13" s="75">
        <v>182087</v>
      </c>
      <c r="J13" s="76">
        <v>13</v>
      </c>
      <c r="K13" s="77">
        <v>0.56521739130434778</v>
      </c>
      <c r="L13" s="74">
        <v>194910</v>
      </c>
      <c r="M13" s="79">
        <v>2</v>
      </c>
      <c r="N13" s="78">
        <v>31993326</v>
      </c>
      <c r="O13" s="78">
        <v>174028.87</v>
      </c>
      <c r="P13" s="80">
        <v>16800</v>
      </c>
      <c r="Q13" s="91" t="s">
        <v>282</v>
      </c>
      <c r="R13" s="70"/>
      <c r="S13" s="97"/>
    </row>
    <row r="14" spans="1:19" s="82" customFormat="1" ht="33.75">
      <c r="A14" s="98" t="s">
        <v>3748</v>
      </c>
      <c r="B14" s="70" t="s">
        <v>2180</v>
      </c>
      <c r="C14" s="70" t="s">
        <v>281</v>
      </c>
      <c r="D14" s="71" t="s">
        <v>278</v>
      </c>
      <c r="E14" s="72" t="s">
        <v>284</v>
      </c>
      <c r="F14" s="72" t="s">
        <v>280</v>
      </c>
      <c r="G14" s="73" t="s">
        <v>1441</v>
      </c>
      <c r="H14" s="74">
        <v>126877.95</v>
      </c>
      <c r="I14" s="75">
        <v>181250.875</v>
      </c>
      <c r="J14" s="76">
        <v>12</v>
      </c>
      <c r="K14" s="77">
        <v>0.52173913043478259</v>
      </c>
      <c r="L14" s="78">
        <v>235623.8</v>
      </c>
      <c r="M14" s="79">
        <v>35</v>
      </c>
      <c r="N14" s="78" t="s">
        <v>3840</v>
      </c>
      <c r="O14" s="78">
        <v>196000</v>
      </c>
      <c r="P14" s="80" t="s">
        <v>1433</v>
      </c>
      <c r="Q14" s="99" t="s">
        <v>250</v>
      </c>
      <c r="R14" s="70"/>
      <c r="S14" s="97"/>
    </row>
    <row r="15" spans="1:19" s="82" customFormat="1" ht="33.75">
      <c r="A15" s="68" t="s">
        <v>3749</v>
      </c>
      <c r="B15" s="69" t="s">
        <v>2159</v>
      </c>
      <c r="C15" s="70" t="s">
        <v>281</v>
      </c>
      <c r="D15" s="71" t="s">
        <v>278</v>
      </c>
      <c r="E15" s="72" t="s">
        <v>279</v>
      </c>
      <c r="F15" s="72" t="s">
        <v>280</v>
      </c>
      <c r="G15" s="73" t="s">
        <v>1441</v>
      </c>
      <c r="H15" s="100">
        <v>180086.39999999999</v>
      </c>
      <c r="I15" s="75">
        <v>180086.39999999999</v>
      </c>
      <c r="J15" s="76">
        <v>11</v>
      </c>
      <c r="K15" s="77">
        <v>0.47826086956521741</v>
      </c>
      <c r="L15" s="101">
        <v>180086.39999999999</v>
      </c>
      <c r="M15" s="79">
        <v>1</v>
      </c>
      <c r="N15" s="102">
        <v>1</v>
      </c>
      <c r="O15" s="78">
        <v>180086.39999999999</v>
      </c>
      <c r="P15" s="80"/>
      <c r="Q15" s="73" t="s">
        <v>290</v>
      </c>
      <c r="R15" s="70" t="s">
        <v>2196</v>
      </c>
      <c r="S15" s="97"/>
    </row>
    <row r="16" spans="1:19" s="82" customFormat="1" ht="33.75">
      <c r="A16" s="69" t="s">
        <v>3736</v>
      </c>
      <c r="B16" s="69" t="s">
        <v>3841</v>
      </c>
      <c r="C16" s="70" t="s">
        <v>281</v>
      </c>
      <c r="D16" s="71" t="s">
        <v>278</v>
      </c>
      <c r="E16" s="72" t="s">
        <v>279</v>
      </c>
      <c r="F16" s="72" t="s">
        <v>280</v>
      </c>
      <c r="G16" s="73" t="s">
        <v>1441</v>
      </c>
      <c r="H16" s="74">
        <v>127099</v>
      </c>
      <c r="I16" s="75">
        <v>165229</v>
      </c>
      <c r="J16" s="76">
        <v>10</v>
      </c>
      <c r="K16" s="77">
        <v>0.43478260869565216</v>
      </c>
      <c r="L16" s="78">
        <v>203359</v>
      </c>
      <c r="M16" s="79">
        <v>7</v>
      </c>
      <c r="N16" s="78"/>
      <c r="O16" s="78"/>
      <c r="P16" s="80"/>
      <c r="Q16" s="73" t="s">
        <v>250</v>
      </c>
      <c r="R16" s="70"/>
      <c r="S16" s="97"/>
    </row>
    <row r="17" spans="1:19" s="82" customFormat="1" ht="22.5">
      <c r="A17" s="68" t="s">
        <v>3781</v>
      </c>
      <c r="B17" s="69" t="s">
        <v>2176</v>
      </c>
      <c r="C17" s="70" t="s">
        <v>3842</v>
      </c>
      <c r="D17" s="72" t="s">
        <v>278</v>
      </c>
      <c r="E17" s="72"/>
      <c r="F17" s="72" t="s">
        <v>280</v>
      </c>
      <c r="G17" s="73" t="s">
        <v>1452</v>
      </c>
      <c r="H17" s="74">
        <v>134903</v>
      </c>
      <c r="I17" s="75">
        <v>161623.5</v>
      </c>
      <c r="J17" s="76">
        <v>9</v>
      </c>
      <c r="K17" s="77">
        <v>0.39130434782608697</v>
      </c>
      <c r="L17" s="78">
        <v>188344</v>
      </c>
      <c r="M17" s="79">
        <v>1</v>
      </c>
      <c r="N17" s="78"/>
      <c r="O17" s="78">
        <v>150000</v>
      </c>
      <c r="P17" s="80">
        <v>720</v>
      </c>
      <c r="Q17" s="73" t="s">
        <v>2160</v>
      </c>
      <c r="R17" s="70"/>
      <c r="S17" s="97"/>
    </row>
    <row r="18" spans="1:19" s="82" customFormat="1" ht="33.75">
      <c r="A18" s="70" t="s">
        <v>3740</v>
      </c>
      <c r="B18" s="70" t="s">
        <v>2150</v>
      </c>
      <c r="C18" s="70" t="s">
        <v>2210</v>
      </c>
      <c r="D18" s="71" t="s">
        <v>278</v>
      </c>
      <c r="E18" s="72" t="s">
        <v>321</v>
      </c>
      <c r="F18" s="72" t="s">
        <v>280</v>
      </c>
      <c r="G18" s="73" t="s">
        <v>1441</v>
      </c>
      <c r="H18" s="74">
        <v>99195</v>
      </c>
      <c r="I18" s="75">
        <v>160128.5</v>
      </c>
      <c r="J18" s="76">
        <v>8</v>
      </c>
      <c r="K18" s="77">
        <v>0.34782608695652173</v>
      </c>
      <c r="L18" s="78">
        <v>221062</v>
      </c>
      <c r="M18" s="79">
        <v>8</v>
      </c>
      <c r="N18" s="78"/>
      <c r="O18" s="78">
        <v>156811.20000000001</v>
      </c>
      <c r="P18" s="80">
        <v>350</v>
      </c>
      <c r="Q18" s="91" t="s">
        <v>2201</v>
      </c>
      <c r="R18" s="70"/>
      <c r="S18" s="97"/>
    </row>
    <row r="19" spans="1:19" ht="18">
      <c r="A19" s="871" t="s">
        <v>1</v>
      </c>
      <c r="B19" s="871"/>
      <c r="C19" s="871"/>
      <c r="D19" s="871"/>
      <c r="E19" s="871"/>
      <c r="F19" s="871"/>
      <c r="G19" s="871"/>
      <c r="H19" s="871"/>
      <c r="I19" s="871"/>
      <c r="J19" s="871"/>
      <c r="K19" s="871"/>
      <c r="L19" s="871"/>
      <c r="M19" s="871"/>
      <c r="N19" s="871"/>
      <c r="O19" s="871"/>
      <c r="P19" s="871"/>
      <c r="Q19" s="871"/>
      <c r="R19" s="871"/>
    </row>
    <row r="20" spans="1:19" s="67" customFormat="1" ht="33.75">
      <c r="A20" s="62" t="s">
        <v>266</v>
      </c>
      <c r="B20" s="62" t="s">
        <v>230</v>
      </c>
      <c r="C20" s="62" t="s">
        <v>220</v>
      </c>
      <c r="D20" s="62" t="s">
        <v>267</v>
      </c>
      <c r="E20" s="62" t="s">
        <v>2190</v>
      </c>
      <c r="F20" s="62" t="s">
        <v>1440</v>
      </c>
      <c r="G20" s="62" t="s">
        <v>268</v>
      </c>
      <c r="H20" s="63" t="s">
        <v>269</v>
      </c>
      <c r="I20" s="64" t="s">
        <v>270</v>
      </c>
      <c r="J20" s="65"/>
      <c r="K20" s="66" t="s">
        <v>271</v>
      </c>
      <c r="L20" s="64" t="s">
        <v>272</v>
      </c>
      <c r="M20" s="62" t="s">
        <v>273</v>
      </c>
      <c r="N20" s="63" t="s">
        <v>274</v>
      </c>
      <c r="O20" s="63" t="s">
        <v>226</v>
      </c>
      <c r="P20" s="63" t="s">
        <v>275</v>
      </c>
      <c r="Q20" s="62" t="s">
        <v>276</v>
      </c>
      <c r="R20" s="62" t="s">
        <v>227</v>
      </c>
    </row>
    <row r="21" spans="1:19" s="82" customFormat="1" ht="33.75">
      <c r="A21" s="68" t="s">
        <v>3746</v>
      </c>
      <c r="B21" s="69" t="s">
        <v>2153</v>
      </c>
      <c r="C21" s="70" t="s">
        <v>3843</v>
      </c>
      <c r="D21" s="71" t="s">
        <v>278</v>
      </c>
      <c r="E21" s="72" t="s">
        <v>284</v>
      </c>
      <c r="F21" s="72" t="s">
        <v>280</v>
      </c>
      <c r="G21" s="73" t="s">
        <v>1441</v>
      </c>
      <c r="H21" s="100">
        <v>129355.2</v>
      </c>
      <c r="I21" s="75">
        <v>158454.39999999999</v>
      </c>
      <c r="J21" s="76">
        <v>7</v>
      </c>
      <c r="K21" s="77">
        <v>0.30434782608695654</v>
      </c>
      <c r="L21" s="101">
        <v>187553.6</v>
      </c>
      <c r="M21" s="79">
        <v>1</v>
      </c>
      <c r="N21" s="102"/>
      <c r="O21" s="78">
        <v>169000</v>
      </c>
      <c r="P21" s="80">
        <v>230.77</v>
      </c>
      <c r="Q21" s="73" t="s">
        <v>315</v>
      </c>
      <c r="R21" s="70" t="s">
        <v>3844</v>
      </c>
      <c r="S21" s="97"/>
    </row>
    <row r="22" spans="1:19" s="82" customFormat="1" ht="33.75">
      <c r="A22" s="68" t="s">
        <v>3793</v>
      </c>
      <c r="B22" s="69" t="s">
        <v>2153</v>
      </c>
      <c r="C22" s="70" t="s">
        <v>2197</v>
      </c>
      <c r="D22" s="72" t="s">
        <v>278</v>
      </c>
      <c r="E22" s="72" t="s">
        <v>284</v>
      </c>
      <c r="F22" s="72" t="s">
        <v>280</v>
      </c>
      <c r="G22" s="73" t="s">
        <v>1441</v>
      </c>
      <c r="H22" s="74">
        <v>125000</v>
      </c>
      <c r="I22" s="75">
        <v>155000</v>
      </c>
      <c r="J22" s="76">
        <v>6</v>
      </c>
      <c r="K22" s="77">
        <v>0.2608695652173913</v>
      </c>
      <c r="L22" s="78">
        <v>185000</v>
      </c>
      <c r="M22" s="79">
        <v>1</v>
      </c>
      <c r="N22" s="78">
        <v>192465</v>
      </c>
      <c r="O22" s="78">
        <v>125000</v>
      </c>
      <c r="P22" s="80">
        <v>0</v>
      </c>
      <c r="Q22" s="73" t="s">
        <v>3845</v>
      </c>
      <c r="R22" s="70"/>
      <c r="S22" s="97"/>
    </row>
    <row r="23" spans="1:19" s="82" customFormat="1" ht="33.75">
      <c r="A23" s="98" t="s">
        <v>3743</v>
      </c>
      <c r="B23" s="70" t="s">
        <v>2151</v>
      </c>
      <c r="C23" s="70" t="s">
        <v>281</v>
      </c>
      <c r="D23" s="71" t="s">
        <v>278</v>
      </c>
      <c r="E23" s="72" t="s">
        <v>279</v>
      </c>
      <c r="F23" s="72" t="s">
        <v>280</v>
      </c>
      <c r="G23" s="73" t="s">
        <v>1441</v>
      </c>
      <c r="H23" s="74">
        <v>102000</v>
      </c>
      <c r="I23" s="75">
        <v>147000</v>
      </c>
      <c r="J23" s="76">
        <v>5</v>
      </c>
      <c r="K23" s="77">
        <v>0.21739130434782608</v>
      </c>
      <c r="L23" s="78">
        <v>192000</v>
      </c>
      <c r="M23" s="79">
        <v>6</v>
      </c>
      <c r="N23" s="78"/>
      <c r="O23" s="78">
        <v>200000</v>
      </c>
      <c r="P23" s="80">
        <v>19100</v>
      </c>
      <c r="Q23" s="73" t="s">
        <v>250</v>
      </c>
      <c r="R23" s="70" t="s">
        <v>3846</v>
      </c>
      <c r="S23" s="97"/>
    </row>
    <row r="24" spans="1:19" s="103" customFormat="1" ht="33.75">
      <c r="A24" s="68" t="s">
        <v>3790</v>
      </c>
      <c r="B24" s="69" t="s">
        <v>3847</v>
      </c>
      <c r="C24" s="70" t="s">
        <v>289</v>
      </c>
      <c r="D24" s="72" t="s">
        <v>278</v>
      </c>
      <c r="E24" s="72" t="s">
        <v>284</v>
      </c>
      <c r="F24" s="72" t="s">
        <v>280</v>
      </c>
      <c r="G24" s="73" t="s">
        <v>1441</v>
      </c>
      <c r="H24" s="74">
        <v>101819.03</v>
      </c>
      <c r="I24" s="75">
        <v>140700.4</v>
      </c>
      <c r="J24" s="76">
        <v>4</v>
      </c>
      <c r="K24" s="77">
        <v>0.17391304347826086</v>
      </c>
      <c r="L24" s="78">
        <v>179581.77</v>
      </c>
      <c r="M24" s="79">
        <v>30</v>
      </c>
      <c r="N24" s="78"/>
      <c r="O24" s="78">
        <v>179581.77</v>
      </c>
      <c r="P24" s="80">
        <v>600</v>
      </c>
      <c r="Q24" s="73" t="s">
        <v>254</v>
      </c>
      <c r="R24" s="70" t="s">
        <v>1445</v>
      </c>
      <c r="S24" s="97"/>
    </row>
    <row r="25" spans="1:19" s="103" customFormat="1" ht="33.75">
      <c r="A25" s="68" t="s">
        <v>3771</v>
      </c>
      <c r="B25" s="69" t="s">
        <v>2169</v>
      </c>
      <c r="C25" s="70" t="s">
        <v>281</v>
      </c>
      <c r="D25" s="72" t="s">
        <v>278</v>
      </c>
      <c r="E25" s="72" t="s">
        <v>284</v>
      </c>
      <c r="F25" s="72" t="s">
        <v>280</v>
      </c>
      <c r="G25" s="73" t="s">
        <v>1441</v>
      </c>
      <c r="H25" s="74">
        <v>122421</v>
      </c>
      <c r="I25" s="75">
        <v>122421</v>
      </c>
      <c r="J25" s="76">
        <v>3</v>
      </c>
      <c r="K25" s="77">
        <v>0.13043478260869565</v>
      </c>
      <c r="L25" s="78">
        <v>122421</v>
      </c>
      <c r="M25" s="104">
        <v>8</v>
      </c>
      <c r="N25" s="78">
        <v>175404</v>
      </c>
      <c r="O25" s="78">
        <v>122421</v>
      </c>
      <c r="P25" s="80">
        <v>9586</v>
      </c>
      <c r="Q25" s="73" t="s">
        <v>290</v>
      </c>
      <c r="R25" s="70"/>
      <c r="S25" s="97"/>
    </row>
    <row r="26" spans="1:19" s="103" customFormat="1" ht="45">
      <c r="A26" s="68" t="s">
        <v>3783</v>
      </c>
      <c r="B26" s="69" t="s">
        <v>2163</v>
      </c>
      <c r="C26" s="70" t="s">
        <v>228</v>
      </c>
      <c r="D26" s="72" t="s">
        <v>278</v>
      </c>
      <c r="E26" s="72" t="s">
        <v>279</v>
      </c>
      <c r="F26" s="72" t="s">
        <v>280</v>
      </c>
      <c r="G26" s="73" t="s">
        <v>1441</v>
      </c>
      <c r="H26" s="74"/>
      <c r="I26" s="75">
        <v>100000</v>
      </c>
      <c r="J26" s="76">
        <v>2</v>
      </c>
      <c r="K26" s="77">
        <v>8.6956521739130432E-2</v>
      </c>
      <c r="L26" s="78">
        <v>200000</v>
      </c>
      <c r="M26" s="79"/>
      <c r="N26" s="78"/>
      <c r="O26" s="78">
        <v>190211</v>
      </c>
      <c r="P26" s="80" t="s">
        <v>2203</v>
      </c>
      <c r="Q26" s="73" t="s">
        <v>290</v>
      </c>
      <c r="R26" s="70"/>
      <c r="S26" s="97"/>
    </row>
    <row r="27" spans="1:19" s="103" customFormat="1" ht="33.75">
      <c r="A27" s="68" t="s">
        <v>3777</v>
      </c>
      <c r="B27" s="69" t="s">
        <v>2175</v>
      </c>
      <c r="C27" s="70" t="s">
        <v>281</v>
      </c>
      <c r="D27" s="72" t="s">
        <v>278</v>
      </c>
      <c r="E27" s="72" t="s">
        <v>284</v>
      </c>
      <c r="F27" s="72" t="s">
        <v>280</v>
      </c>
      <c r="G27" s="73" t="s">
        <v>1441</v>
      </c>
      <c r="H27" s="74">
        <v>74202</v>
      </c>
      <c r="I27" s="75">
        <v>91601</v>
      </c>
      <c r="J27" s="76">
        <v>1</v>
      </c>
      <c r="K27" s="77">
        <v>4.3478260869565216E-2</v>
      </c>
      <c r="L27" s="78">
        <v>109000</v>
      </c>
      <c r="M27" s="79">
        <v>1</v>
      </c>
      <c r="N27" s="78"/>
      <c r="O27" s="78">
        <v>113696</v>
      </c>
      <c r="P27" s="80" t="s">
        <v>2486</v>
      </c>
      <c r="Q27" s="73" t="s">
        <v>250</v>
      </c>
      <c r="R27" s="70" t="s">
        <v>2199</v>
      </c>
      <c r="S27" s="97"/>
    </row>
    <row r="28" spans="1:19" s="103" customFormat="1" ht="33.75">
      <c r="A28" s="105" t="s">
        <v>3801</v>
      </c>
      <c r="B28" s="106" t="s">
        <v>3848</v>
      </c>
      <c r="C28" s="106" t="s">
        <v>288</v>
      </c>
      <c r="D28" s="71" t="s">
        <v>278</v>
      </c>
      <c r="E28" s="71" t="s">
        <v>284</v>
      </c>
      <c r="F28" s="71" t="s">
        <v>280</v>
      </c>
      <c r="G28" s="73" t="s">
        <v>1441</v>
      </c>
      <c r="H28" s="86"/>
      <c r="I28" s="87"/>
      <c r="J28" s="107"/>
      <c r="K28" s="108"/>
      <c r="L28" s="87"/>
      <c r="M28" s="88">
        <v>9</v>
      </c>
      <c r="N28" s="87">
        <v>10236914</v>
      </c>
      <c r="O28" s="75">
        <v>206266.53</v>
      </c>
      <c r="P28" s="89"/>
      <c r="Q28" s="90" t="s">
        <v>2193</v>
      </c>
      <c r="R28" s="106"/>
      <c r="S28" s="97"/>
    </row>
    <row r="29" spans="1:19" s="103" customFormat="1" ht="22.5">
      <c r="A29" s="84" t="s">
        <v>3849</v>
      </c>
      <c r="B29" s="85" t="s">
        <v>2153</v>
      </c>
      <c r="C29" s="85" t="s">
        <v>296</v>
      </c>
      <c r="D29" s="71" t="s">
        <v>278</v>
      </c>
      <c r="E29" s="71" t="s">
        <v>284</v>
      </c>
      <c r="F29" s="71" t="s">
        <v>280</v>
      </c>
      <c r="G29" s="90"/>
      <c r="H29" s="86"/>
      <c r="I29" s="75"/>
      <c r="J29" s="76"/>
      <c r="K29" s="77"/>
      <c r="L29" s="87"/>
      <c r="M29" s="88"/>
      <c r="N29" s="87"/>
      <c r="O29" s="87">
        <v>219958</v>
      </c>
      <c r="P29" s="89"/>
      <c r="Q29" s="90" t="s">
        <v>2205</v>
      </c>
      <c r="R29" s="85"/>
      <c r="S29" s="97"/>
    </row>
    <row r="30" spans="1:19" s="103" customFormat="1" ht="90">
      <c r="A30" s="84" t="s">
        <v>3730</v>
      </c>
      <c r="B30" s="85" t="s">
        <v>2153</v>
      </c>
      <c r="C30" s="85" t="s">
        <v>281</v>
      </c>
      <c r="D30" s="71" t="s">
        <v>278</v>
      </c>
      <c r="E30" s="88" t="s">
        <v>279</v>
      </c>
      <c r="F30" s="88" t="s">
        <v>280</v>
      </c>
      <c r="G30" s="73" t="s">
        <v>1441</v>
      </c>
      <c r="H30" s="86" t="s">
        <v>294</v>
      </c>
      <c r="I30" s="75"/>
      <c r="J30" s="76"/>
      <c r="K30" s="77"/>
      <c r="L30" s="87" t="s">
        <v>294</v>
      </c>
      <c r="M30" s="88">
        <v>11</v>
      </c>
      <c r="N30" s="87"/>
      <c r="O30" s="87">
        <v>239700</v>
      </c>
      <c r="P30" s="89" t="s">
        <v>1446</v>
      </c>
      <c r="Q30" s="109" t="s">
        <v>250</v>
      </c>
      <c r="R30" s="109" t="s">
        <v>2261</v>
      </c>
      <c r="S30" s="97"/>
    </row>
    <row r="31" spans="1:19" s="103" customFormat="1" ht="33.75">
      <c r="A31" s="84" t="s">
        <v>3732</v>
      </c>
      <c r="B31" s="85" t="s">
        <v>2159</v>
      </c>
      <c r="C31" s="85" t="s">
        <v>281</v>
      </c>
      <c r="D31" s="71" t="s">
        <v>278</v>
      </c>
      <c r="E31" s="71" t="s">
        <v>279</v>
      </c>
      <c r="F31" s="71" t="s">
        <v>280</v>
      </c>
      <c r="G31" s="73" t="s">
        <v>1441</v>
      </c>
      <c r="H31" s="86"/>
      <c r="I31" s="75"/>
      <c r="J31" s="76"/>
      <c r="K31" s="77"/>
      <c r="L31" s="87"/>
      <c r="M31" s="88">
        <v>7.5</v>
      </c>
      <c r="N31" s="87">
        <v>997748</v>
      </c>
      <c r="O31" s="87">
        <v>165354.38</v>
      </c>
      <c r="P31" s="89"/>
      <c r="Q31" s="90" t="s">
        <v>252</v>
      </c>
      <c r="R31" s="85"/>
      <c r="S31" s="97"/>
    </row>
    <row r="32" spans="1:19" s="103" customFormat="1" ht="33.75">
      <c r="A32" s="84" t="s">
        <v>3734</v>
      </c>
      <c r="B32" s="85" t="s">
        <v>2151</v>
      </c>
      <c r="C32" s="85" t="s">
        <v>281</v>
      </c>
      <c r="D32" s="71" t="s">
        <v>278</v>
      </c>
      <c r="E32" s="71"/>
      <c r="F32" s="71" t="s">
        <v>280</v>
      </c>
      <c r="G32" s="73" t="s">
        <v>1441</v>
      </c>
      <c r="H32" s="86"/>
      <c r="I32" s="75"/>
      <c r="J32" s="76"/>
      <c r="K32" s="77"/>
      <c r="L32" s="87"/>
      <c r="M32" s="88">
        <v>8.5</v>
      </c>
      <c r="N32" s="110">
        <v>2096780</v>
      </c>
      <c r="O32" s="110">
        <v>264929.59999999998</v>
      </c>
      <c r="P32" s="89"/>
      <c r="Q32" s="90" t="s">
        <v>250</v>
      </c>
      <c r="R32" s="85"/>
      <c r="S32" s="97"/>
    </row>
    <row r="33" spans="1:19" s="103" customFormat="1" ht="45">
      <c r="A33" s="84" t="s">
        <v>3850</v>
      </c>
      <c r="B33" s="85" t="s">
        <v>2151</v>
      </c>
      <c r="C33" s="85" t="s">
        <v>281</v>
      </c>
      <c r="D33" s="71" t="s">
        <v>278</v>
      </c>
      <c r="E33" s="71" t="s">
        <v>279</v>
      </c>
      <c r="F33" s="71" t="s">
        <v>280</v>
      </c>
      <c r="G33" s="73" t="s">
        <v>1441</v>
      </c>
      <c r="H33" s="86"/>
      <c r="I33" s="75"/>
      <c r="J33" s="76"/>
      <c r="K33" s="77"/>
      <c r="L33" s="87"/>
      <c r="M33" s="88">
        <v>33.5</v>
      </c>
      <c r="N33" s="87">
        <v>6121964</v>
      </c>
      <c r="O33" s="87">
        <v>271575.2</v>
      </c>
      <c r="P33" s="89" t="s">
        <v>2206</v>
      </c>
      <c r="Q33" s="90" t="s">
        <v>250</v>
      </c>
      <c r="R33" s="85" t="s">
        <v>255</v>
      </c>
      <c r="S33" s="97"/>
    </row>
    <row r="34" spans="1:19" s="103" customFormat="1" ht="33.75">
      <c r="A34" s="98" t="s">
        <v>3735</v>
      </c>
      <c r="B34" s="70" t="s">
        <v>2151</v>
      </c>
      <c r="C34" s="70" t="s">
        <v>281</v>
      </c>
      <c r="D34" s="71" t="s">
        <v>278</v>
      </c>
      <c r="E34" s="72" t="s">
        <v>279</v>
      </c>
      <c r="F34" s="72" t="s">
        <v>280</v>
      </c>
      <c r="G34" s="73" t="s">
        <v>1441</v>
      </c>
      <c r="H34" s="74" t="s">
        <v>1447</v>
      </c>
      <c r="I34" s="75"/>
      <c r="J34" s="76"/>
      <c r="K34" s="77"/>
      <c r="L34" s="78" t="s">
        <v>1447</v>
      </c>
      <c r="M34" s="79"/>
      <c r="N34" s="78">
        <v>931532</v>
      </c>
      <c r="O34" s="78">
        <v>200000</v>
      </c>
      <c r="P34" s="80"/>
      <c r="Q34" s="73" t="s">
        <v>250</v>
      </c>
      <c r="R34" s="70"/>
      <c r="S34" s="97"/>
    </row>
    <row r="35" spans="1:19" s="103" customFormat="1" ht="33.75">
      <c r="A35" s="70" t="s">
        <v>3738</v>
      </c>
      <c r="B35" s="70" t="s">
        <v>2159</v>
      </c>
      <c r="C35" s="70" t="s">
        <v>281</v>
      </c>
      <c r="D35" s="71" t="s">
        <v>278</v>
      </c>
      <c r="E35" s="72" t="s">
        <v>279</v>
      </c>
      <c r="F35" s="72"/>
      <c r="G35" s="73" t="s">
        <v>1441</v>
      </c>
      <c r="H35" s="74" t="s">
        <v>426</v>
      </c>
      <c r="I35" s="75"/>
      <c r="J35" s="76"/>
      <c r="K35" s="77"/>
      <c r="L35" s="78" t="s">
        <v>426</v>
      </c>
      <c r="M35" s="79">
        <v>5</v>
      </c>
      <c r="N35" s="78"/>
      <c r="O35" s="78">
        <v>179848.24</v>
      </c>
      <c r="P35" s="80"/>
      <c r="Q35" s="73" t="s">
        <v>290</v>
      </c>
      <c r="R35" s="70"/>
      <c r="S35" s="97"/>
    </row>
    <row r="36" spans="1:19" ht="18">
      <c r="A36" s="871" t="s">
        <v>1</v>
      </c>
      <c r="B36" s="871"/>
      <c r="C36" s="871"/>
      <c r="D36" s="871"/>
      <c r="E36" s="871"/>
      <c r="F36" s="871"/>
      <c r="G36" s="871"/>
      <c r="H36" s="871"/>
      <c r="I36" s="871"/>
      <c r="J36" s="871"/>
      <c r="K36" s="871"/>
      <c r="L36" s="871"/>
      <c r="M36" s="871"/>
      <c r="N36" s="871"/>
      <c r="O36" s="871"/>
      <c r="P36" s="871"/>
      <c r="Q36" s="871"/>
      <c r="R36" s="871"/>
    </row>
    <row r="37" spans="1:19" s="67" customFormat="1" ht="33.75">
      <c r="A37" s="62" t="s">
        <v>266</v>
      </c>
      <c r="B37" s="62" t="s">
        <v>230</v>
      </c>
      <c r="C37" s="62" t="s">
        <v>220</v>
      </c>
      <c r="D37" s="62" t="s">
        <v>267</v>
      </c>
      <c r="E37" s="62" t="s">
        <v>2190</v>
      </c>
      <c r="F37" s="62" t="s">
        <v>1440</v>
      </c>
      <c r="G37" s="62" t="s">
        <v>268</v>
      </c>
      <c r="H37" s="63" t="s">
        <v>269</v>
      </c>
      <c r="I37" s="64" t="s">
        <v>270</v>
      </c>
      <c r="J37" s="65"/>
      <c r="K37" s="66" t="s">
        <v>271</v>
      </c>
      <c r="L37" s="64" t="s">
        <v>272</v>
      </c>
      <c r="M37" s="62" t="s">
        <v>273</v>
      </c>
      <c r="N37" s="63" t="s">
        <v>274</v>
      </c>
      <c r="O37" s="63" t="s">
        <v>226</v>
      </c>
      <c r="P37" s="63" t="s">
        <v>275</v>
      </c>
      <c r="Q37" s="62" t="s">
        <v>276</v>
      </c>
      <c r="R37" s="62" t="s">
        <v>227</v>
      </c>
    </row>
    <row r="38" spans="1:19" s="103" customFormat="1" ht="33.75">
      <c r="A38" s="70" t="s">
        <v>3739</v>
      </c>
      <c r="B38" s="70" t="s">
        <v>2149</v>
      </c>
      <c r="C38" s="70" t="s">
        <v>281</v>
      </c>
      <c r="D38" s="71" t="s">
        <v>278</v>
      </c>
      <c r="E38" s="72" t="s">
        <v>284</v>
      </c>
      <c r="F38" s="72" t="s">
        <v>280</v>
      </c>
      <c r="G38" s="73" t="s">
        <v>1441</v>
      </c>
      <c r="H38" s="74"/>
      <c r="I38" s="75"/>
      <c r="J38" s="76"/>
      <c r="K38" s="77"/>
      <c r="L38" s="78"/>
      <c r="M38" s="79">
        <v>12</v>
      </c>
      <c r="N38" s="78"/>
      <c r="O38" s="78">
        <v>249357</v>
      </c>
      <c r="P38" s="80"/>
      <c r="Q38" s="73" t="s">
        <v>251</v>
      </c>
      <c r="R38" s="70"/>
      <c r="S38" s="97"/>
    </row>
    <row r="39" spans="1:19" s="103" customFormat="1" ht="78.75">
      <c r="A39" s="69" t="s">
        <v>3741</v>
      </c>
      <c r="B39" s="69" t="s">
        <v>2153</v>
      </c>
      <c r="C39" s="70" t="s">
        <v>281</v>
      </c>
      <c r="D39" s="71" t="s">
        <v>278</v>
      </c>
      <c r="E39" s="72" t="s">
        <v>279</v>
      </c>
      <c r="F39" s="72" t="s">
        <v>280</v>
      </c>
      <c r="G39" s="73" t="s">
        <v>1441</v>
      </c>
      <c r="H39" s="74"/>
      <c r="I39" s="75"/>
      <c r="J39" s="76"/>
      <c r="K39" s="77"/>
      <c r="L39" s="78"/>
      <c r="M39" s="79">
        <v>3</v>
      </c>
      <c r="N39" s="78"/>
      <c r="O39" s="78">
        <v>178988.94</v>
      </c>
      <c r="P39" s="80" t="s">
        <v>3851</v>
      </c>
      <c r="Q39" s="73" t="s">
        <v>251</v>
      </c>
      <c r="R39" s="70" t="s">
        <v>3852</v>
      </c>
      <c r="S39" s="111"/>
    </row>
    <row r="40" spans="1:19" s="103" customFormat="1" ht="33.75">
      <c r="A40" s="70" t="s">
        <v>3742</v>
      </c>
      <c r="B40" s="70" t="s">
        <v>2180</v>
      </c>
      <c r="C40" s="70" t="s">
        <v>281</v>
      </c>
      <c r="D40" s="71" t="s">
        <v>278</v>
      </c>
      <c r="E40" s="72" t="s">
        <v>279</v>
      </c>
      <c r="F40" s="72" t="s">
        <v>280</v>
      </c>
      <c r="G40" s="73" t="s">
        <v>1441</v>
      </c>
      <c r="H40" s="74" t="s">
        <v>3853</v>
      </c>
      <c r="I40" s="75"/>
      <c r="J40" s="76"/>
      <c r="K40" s="77"/>
      <c r="L40" s="78"/>
      <c r="M40" s="79">
        <v>5</v>
      </c>
      <c r="N40" s="78"/>
      <c r="O40" s="78">
        <v>159353.16800000001</v>
      </c>
      <c r="P40" s="80"/>
      <c r="Q40" s="73" t="s">
        <v>250</v>
      </c>
      <c r="R40" s="70"/>
      <c r="S40" s="97"/>
    </row>
    <row r="41" spans="1:19" s="103" customFormat="1" ht="67.5">
      <c r="A41" s="68" t="s">
        <v>3744</v>
      </c>
      <c r="B41" s="69" t="s">
        <v>2151</v>
      </c>
      <c r="C41" s="70" t="s">
        <v>281</v>
      </c>
      <c r="D41" s="71" t="s">
        <v>278</v>
      </c>
      <c r="E41" s="72" t="s">
        <v>279</v>
      </c>
      <c r="F41" s="72" t="s">
        <v>280</v>
      </c>
      <c r="G41" s="73" t="s">
        <v>1441</v>
      </c>
      <c r="H41" s="74"/>
      <c r="I41" s="75"/>
      <c r="J41" s="76"/>
      <c r="K41" s="77"/>
      <c r="L41" s="78"/>
      <c r="M41" s="79">
        <v>7</v>
      </c>
      <c r="N41" s="78">
        <v>591542884</v>
      </c>
      <c r="O41" s="78">
        <v>279801.59999999998</v>
      </c>
      <c r="P41" s="80">
        <v>78807</v>
      </c>
      <c r="Q41" s="73" t="s">
        <v>250</v>
      </c>
      <c r="R41" s="112" t="s">
        <v>297</v>
      </c>
      <c r="S41" s="97"/>
    </row>
    <row r="42" spans="1:19" s="103" customFormat="1">
      <c r="A42" s="68" t="s">
        <v>3750</v>
      </c>
      <c r="B42" s="69" t="s">
        <v>2151</v>
      </c>
      <c r="C42" s="70" t="s">
        <v>281</v>
      </c>
      <c r="D42" s="71" t="s">
        <v>278</v>
      </c>
      <c r="E42" s="72" t="s">
        <v>279</v>
      </c>
      <c r="F42" s="72" t="s">
        <v>280</v>
      </c>
      <c r="G42" s="73"/>
      <c r="H42" s="74"/>
      <c r="I42" s="75"/>
      <c r="J42" s="76"/>
      <c r="K42" s="77"/>
      <c r="L42" s="78"/>
      <c r="M42" s="79">
        <v>8</v>
      </c>
      <c r="N42" s="78">
        <v>795846</v>
      </c>
      <c r="O42" s="78">
        <v>173854.01</v>
      </c>
      <c r="P42" s="80"/>
      <c r="Q42" s="73" t="s">
        <v>250</v>
      </c>
      <c r="R42" s="70"/>
      <c r="S42" s="97"/>
    </row>
    <row r="43" spans="1:19" s="103" customFormat="1" ht="33.75">
      <c r="A43" s="68" t="s">
        <v>3752</v>
      </c>
      <c r="B43" s="69" t="s">
        <v>2151</v>
      </c>
      <c r="C43" s="70" t="s">
        <v>281</v>
      </c>
      <c r="D43" s="72" t="s">
        <v>278</v>
      </c>
      <c r="E43" s="72" t="s">
        <v>284</v>
      </c>
      <c r="F43" s="72" t="s">
        <v>280</v>
      </c>
      <c r="G43" s="73" t="s">
        <v>1441</v>
      </c>
      <c r="H43" s="74"/>
      <c r="I43" s="75"/>
      <c r="J43" s="76"/>
      <c r="K43" s="77"/>
      <c r="L43" s="78"/>
      <c r="M43" s="79">
        <v>97</v>
      </c>
      <c r="N43" s="78"/>
      <c r="O43" s="78">
        <v>290304.3</v>
      </c>
      <c r="P43" s="80">
        <v>18471.96</v>
      </c>
      <c r="Q43" s="73" t="s">
        <v>250</v>
      </c>
      <c r="R43" s="70" t="s">
        <v>2207</v>
      </c>
      <c r="S43" s="97"/>
    </row>
    <row r="44" spans="1:19" s="103" customFormat="1" ht="33.75">
      <c r="A44" s="98" t="s">
        <v>3811</v>
      </c>
      <c r="B44" s="98" t="s">
        <v>2178</v>
      </c>
      <c r="C44" s="70" t="s">
        <v>281</v>
      </c>
      <c r="D44" s="72" t="s">
        <v>278</v>
      </c>
      <c r="E44" s="72" t="s">
        <v>279</v>
      </c>
      <c r="F44" s="72" t="s">
        <v>280</v>
      </c>
      <c r="G44" s="73" t="s">
        <v>1441</v>
      </c>
      <c r="H44" s="74"/>
      <c r="I44" s="75"/>
      <c r="J44" s="76"/>
      <c r="K44" s="77"/>
      <c r="L44" s="78"/>
      <c r="M44" s="79">
        <v>1</v>
      </c>
      <c r="N44" s="78"/>
      <c r="O44" s="78">
        <v>194250</v>
      </c>
      <c r="P44" s="80"/>
      <c r="Q44" s="73" t="s">
        <v>295</v>
      </c>
      <c r="R44" s="70"/>
      <c r="S44" s="97"/>
    </row>
    <row r="45" spans="1:19" s="103" customFormat="1" ht="33.75">
      <c r="A45" s="98" t="s">
        <v>3753</v>
      </c>
      <c r="B45" s="68" t="s">
        <v>2151</v>
      </c>
      <c r="C45" s="70" t="s">
        <v>281</v>
      </c>
      <c r="D45" s="72" t="s">
        <v>278</v>
      </c>
      <c r="E45" s="72" t="s">
        <v>279</v>
      </c>
      <c r="F45" s="72" t="s">
        <v>280</v>
      </c>
      <c r="G45" s="73" t="s">
        <v>1441</v>
      </c>
      <c r="H45" s="74" t="s">
        <v>3854</v>
      </c>
      <c r="I45" s="75"/>
      <c r="J45" s="76"/>
      <c r="K45" s="77"/>
      <c r="L45" s="78" t="s">
        <v>3854</v>
      </c>
      <c r="M45" s="79">
        <v>8</v>
      </c>
      <c r="N45" s="78">
        <v>1399339</v>
      </c>
      <c r="O45" s="78">
        <v>208080</v>
      </c>
      <c r="P45" s="80">
        <v>15000</v>
      </c>
      <c r="Q45" s="73" t="s">
        <v>250</v>
      </c>
      <c r="R45" s="70" t="s">
        <v>370</v>
      </c>
      <c r="S45" s="97"/>
    </row>
    <row r="46" spans="1:19" s="103" customFormat="1" ht="56.25">
      <c r="A46" s="68" t="s">
        <v>3754</v>
      </c>
      <c r="B46" s="69" t="s">
        <v>2162</v>
      </c>
      <c r="C46" s="70" t="s">
        <v>281</v>
      </c>
      <c r="D46" s="72" t="s">
        <v>278</v>
      </c>
      <c r="E46" s="72" t="s">
        <v>279</v>
      </c>
      <c r="F46" s="72" t="s">
        <v>280</v>
      </c>
      <c r="G46" s="73" t="s">
        <v>1441</v>
      </c>
      <c r="H46" s="74"/>
      <c r="I46" s="75"/>
      <c r="J46" s="76"/>
      <c r="K46" s="77"/>
      <c r="L46" s="78"/>
      <c r="M46" s="79"/>
      <c r="N46" s="78"/>
      <c r="O46" s="78">
        <v>265000</v>
      </c>
      <c r="P46" s="80" t="s">
        <v>2208</v>
      </c>
      <c r="Q46" s="73" t="s">
        <v>2209</v>
      </c>
      <c r="R46" s="70"/>
      <c r="S46" s="97"/>
    </row>
    <row r="47" spans="1:19" s="103" customFormat="1" ht="33.75">
      <c r="A47" s="68" t="s">
        <v>3759</v>
      </c>
      <c r="B47" s="69" t="s">
        <v>2151</v>
      </c>
      <c r="C47" s="70" t="s">
        <v>281</v>
      </c>
      <c r="D47" s="72" t="s">
        <v>278</v>
      </c>
      <c r="E47" s="72" t="s">
        <v>279</v>
      </c>
      <c r="F47" s="72" t="s">
        <v>280</v>
      </c>
      <c r="G47" s="73" t="s">
        <v>1441</v>
      </c>
      <c r="H47" s="74"/>
      <c r="I47" s="75"/>
      <c r="J47" s="76"/>
      <c r="K47" s="77"/>
      <c r="L47" s="78"/>
      <c r="M47" s="79">
        <v>4</v>
      </c>
      <c r="N47" s="78">
        <v>874075</v>
      </c>
      <c r="O47" s="78">
        <v>207048.7</v>
      </c>
      <c r="P47" s="80"/>
      <c r="Q47" s="73" t="s">
        <v>250</v>
      </c>
      <c r="R47" s="70"/>
      <c r="S47" s="97"/>
    </row>
    <row r="48" spans="1:19" s="103" customFormat="1" ht="45">
      <c r="A48" s="68" t="s">
        <v>3763</v>
      </c>
      <c r="B48" s="69" t="s">
        <v>2151</v>
      </c>
      <c r="C48" s="70" t="s">
        <v>281</v>
      </c>
      <c r="D48" s="72" t="s">
        <v>278</v>
      </c>
      <c r="E48" s="72" t="s">
        <v>279</v>
      </c>
      <c r="F48" s="72" t="s">
        <v>280</v>
      </c>
      <c r="G48" s="73" t="s">
        <v>1441</v>
      </c>
      <c r="H48" s="74"/>
      <c r="I48" s="75"/>
      <c r="J48" s="76"/>
      <c r="K48" s="77"/>
      <c r="L48" s="78"/>
      <c r="M48" s="79">
        <v>4</v>
      </c>
      <c r="N48" s="78">
        <v>796689</v>
      </c>
      <c r="O48" s="78">
        <v>196950</v>
      </c>
      <c r="P48" s="80" t="s">
        <v>3855</v>
      </c>
      <c r="Q48" s="73" t="s">
        <v>3856</v>
      </c>
      <c r="R48" s="70"/>
      <c r="S48" s="97"/>
    </row>
    <row r="49" spans="1:19" s="103" customFormat="1" ht="90">
      <c r="A49" s="68" t="s">
        <v>3760</v>
      </c>
      <c r="B49" s="69" t="s">
        <v>2153</v>
      </c>
      <c r="C49" s="70" t="s">
        <v>281</v>
      </c>
      <c r="D49" s="72" t="s">
        <v>278</v>
      </c>
      <c r="E49" s="72" t="s">
        <v>279</v>
      </c>
      <c r="F49" s="72" t="s">
        <v>280</v>
      </c>
      <c r="G49" s="73" t="s">
        <v>1441</v>
      </c>
      <c r="H49" s="74"/>
      <c r="I49" s="75"/>
      <c r="J49" s="76"/>
      <c r="K49" s="77"/>
      <c r="L49" s="78"/>
      <c r="M49" s="79">
        <v>3</v>
      </c>
      <c r="N49" s="78">
        <v>916554</v>
      </c>
      <c r="O49" s="78">
        <v>296686</v>
      </c>
      <c r="P49" s="80" t="s">
        <v>3857</v>
      </c>
      <c r="Q49" s="73" t="s">
        <v>295</v>
      </c>
      <c r="R49" s="70"/>
      <c r="S49" s="97"/>
    </row>
    <row r="50" spans="1:19" s="103" customFormat="1" ht="33.75">
      <c r="A50" s="68" t="s">
        <v>3765</v>
      </c>
      <c r="B50" s="69" t="s">
        <v>2151</v>
      </c>
      <c r="C50" s="70" t="s">
        <v>2210</v>
      </c>
      <c r="D50" s="72" t="s">
        <v>278</v>
      </c>
      <c r="E50" s="72" t="s">
        <v>279</v>
      </c>
      <c r="F50" s="72"/>
      <c r="G50" s="73" t="s">
        <v>1441</v>
      </c>
      <c r="H50" s="74"/>
      <c r="I50" s="75"/>
      <c r="J50" s="76"/>
      <c r="K50" s="77"/>
      <c r="L50" s="78"/>
      <c r="M50" s="79">
        <v>1</v>
      </c>
      <c r="N50" s="78">
        <v>1</v>
      </c>
      <c r="O50" s="78">
        <v>304907</v>
      </c>
      <c r="P50" s="80"/>
      <c r="Q50" s="73" t="s">
        <v>293</v>
      </c>
      <c r="R50" s="70"/>
      <c r="S50" s="97"/>
    </row>
    <row r="51" spans="1:19" ht="18">
      <c r="A51" s="871" t="s">
        <v>1</v>
      </c>
      <c r="B51" s="871"/>
      <c r="C51" s="871"/>
      <c r="D51" s="871"/>
      <c r="E51" s="871"/>
      <c r="F51" s="871"/>
      <c r="G51" s="871"/>
      <c r="H51" s="871"/>
      <c r="I51" s="871"/>
      <c r="J51" s="871"/>
      <c r="K51" s="871"/>
      <c r="L51" s="871"/>
      <c r="M51" s="871"/>
      <c r="N51" s="871"/>
      <c r="O51" s="871"/>
      <c r="P51" s="871"/>
      <c r="Q51" s="871"/>
      <c r="R51" s="871"/>
    </row>
    <row r="52" spans="1:19" s="67" customFormat="1" ht="33.75">
      <c r="A52" s="62" t="s">
        <v>266</v>
      </c>
      <c r="B52" s="62" t="s">
        <v>230</v>
      </c>
      <c r="C52" s="62" t="s">
        <v>220</v>
      </c>
      <c r="D52" s="62" t="s">
        <v>267</v>
      </c>
      <c r="E52" s="62" t="s">
        <v>2190</v>
      </c>
      <c r="F52" s="62" t="s">
        <v>1440</v>
      </c>
      <c r="G52" s="62" t="s">
        <v>268</v>
      </c>
      <c r="H52" s="63" t="s">
        <v>269</v>
      </c>
      <c r="I52" s="64" t="s">
        <v>270</v>
      </c>
      <c r="J52" s="65"/>
      <c r="K52" s="66" t="s">
        <v>271</v>
      </c>
      <c r="L52" s="64" t="s">
        <v>272</v>
      </c>
      <c r="M52" s="62" t="s">
        <v>273</v>
      </c>
      <c r="N52" s="63" t="s">
        <v>274</v>
      </c>
      <c r="O52" s="63" t="s">
        <v>226</v>
      </c>
      <c r="P52" s="63" t="s">
        <v>275</v>
      </c>
      <c r="Q52" s="62" t="s">
        <v>276</v>
      </c>
      <c r="R52" s="62" t="s">
        <v>227</v>
      </c>
    </row>
    <row r="53" spans="1:19" s="103" customFormat="1" ht="33.75">
      <c r="A53" s="98" t="s">
        <v>3766</v>
      </c>
      <c r="B53" s="70" t="s">
        <v>2151</v>
      </c>
      <c r="C53" s="70" t="s">
        <v>3858</v>
      </c>
      <c r="D53" s="72" t="s">
        <v>278</v>
      </c>
      <c r="E53" s="113" t="s">
        <v>279</v>
      </c>
      <c r="F53" s="113" t="s">
        <v>280</v>
      </c>
      <c r="G53" s="73" t="s">
        <v>1441</v>
      </c>
      <c r="H53" s="114"/>
      <c r="I53" s="75"/>
      <c r="J53" s="76"/>
      <c r="K53" s="77"/>
      <c r="L53" s="115"/>
      <c r="M53" s="113">
        <v>7</v>
      </c>
      <c r="N53" s="116"/>
      <c r="O53" s="116">
        <v>287000.06</v>
      </c>
      <c r="P53" s="117" t="s">
        <v>1449</v>
      </c>
      <c r="Q53" s="118" t="s">
        <v>252</v>
      </c>
      <c r="R53" s="70"/>
      <c r="S53" s="97"/>
    </row>
    <row r="54" spans="1:19" s="103" customFormat="1" ht="33.75">
      <c r="A54" s="68" t="s">
        <v>3859</v>
      </c>
      <c r="B54" s="69" t="s">
        <v>2176</v>
      </c>
      <c r="C54" s="70" t="s">
        <v>281</v>
      </c>
      <c r="D54" s="72" t="s">
        <v>278</v>
      </c>
      <c r="E54" s="72" t="s">
        <v>284</v>
      </c>
      <c r="F54" s="72" t="s">
        <v>280</v>
      </c>
      <c r="G54" s="73" t="s">
        <v>1441</v>
      </c>
      <c r="H54" s="74"/>
      <c r="I54" s="75"/>
      <c r="J54" s="76"/>
      <c r="K54" s="77"/>
      <c r="L54" s="78"/>
      <c r="M54" s="79">
        <v>3</v>
      </c>
      <c r="N54" s="78">
        <v>630106</v>
      </c>
      <c r="O54" s="78">
        <v>175011.20000000001</v>
      </c>
      <c r="P54" s="80">
        <v>6000.28</v>
      </c>
      <c r="Q54" s="73" t="s">
        <v>250</v>
      </c>
      <c r="R54" s="70"/>
      <c r="S54" s="97"/>
    </row>
    <row r="55" spans="1:19" s="103" customFormat="1" ht="33.75">
      <c r="A55" s="68" t="s">
        <v>3770</v>
      </c>
      <c r="B55" s="69" t="s">
        <v>2169</v>
      </c>
      <c r="C55" s="70" t="s">
        <v>281</v>
      </c>
      <c r="D55" s="72" t="s">
        <v>278</v>
      </c>
      <c r="E55" s="72" t="s">
        <v>279</v>
      </c>
      <c r="F55" s="72" t="s">
        <v>280</v>
      </c>
      <c r="G55" s="73" t="s">
        <v>1441</v>
      </c>
      <c r="H55" s="74"/>
      <c r="I55" s="75"/>
      <c r="J55" s="76"/>
      <c r="K55" s="77"/>
      <c r="L55" s="78"/>
      <c r="M55" s="79">
        <v>7</v>
      </c>
      <c r="N55" s="78">
        <v>1223603.8400000001</v>
      </c>
      <c r="O55" s="119">
        <v>184151.93</v>
      </c>
      <c r="P55" s="120" t="s">
        <v>2211</v>
      </c>
      <c r="Q55" s="73" t="s">
        <v>290</v>
      </c>
      <c r="R55" s="70" t="s">
        <v>2212</v>
      </c>
      <c r="S55" s="97"/>
    </row>
    <row r="56" spans="1:19" s="103" customFormat="1" ht="33.75">
      <c r="A56" s="68" t="s">
        <v>3768</v>
      </c>
      <c r="B56" s="69" t="s">
        <v>2166</v>
      </c>
      <c r="C56" s="70" t="s">
        <v>281</v>
      </c>
      <c r="D56" s="72" t="s">
        <v>278</v>
      </c>
      <c r="E56" s="72" t="s">
        <v>284</v>
      </c>
      <c r="F56" s="72" t="s">
        <v>280</v>
      </c>
      <c r="G56" s="73" t="s">
        <v>1441</v>
      </c>
      <c r="H56" s="74"/>
      <c r="I56" s="75"/>
      <c r="J56" s="76"/>
      <c r="K56" s="77"/>
      <c r="L56" s="78"/>
      <c r="M56" s="79"/>
      <c r="N56" s="78"/>
      <c r="O56" s="78">
        <v>204360</v>
      </c>
      <c r="P56" s="80"/>
      <c r="Q56" s="73" t="s">
        <v>250</v>
      </c>
      <c r="R56" s="70" t="s">
        <v>3860</v>
      </c>
      <c r="S56" s="97"/>
    </row>
    <row r="57" spans="1:19" s="103" customFormat="1" ht="33.75">
      <c r="A57" s="68" t="s">
        <v>3773</v>
      </c>
      <c r="B57" s="69" t="s">
        <v>2163</v>
      </c>
      <c r="C57" s="70" t="s">
        <v>281</v>
      </c>
      <c r="D57" s="72" t="s">
        <v>278</v>
      </c>
      <c r="E57" s="72"/>
      <c r="F57" s="72" t="s">
        <v>280</v>
      </c>
      <c r="G57" s="73" t="s">
        <v>1441</v>
      </c>
      <c r="H57" s="74"/>
      <c r="I57" s="75"/>
      <c r="J57" s="76"/>
      <c r="K57" s="77"/>
      <c r="L57" s="78"/>
      <c r="M57" s="79">
        <v>2</v>
      </c>
      <c r="N57" s="78"/>
      <c r="O57" s="78">
        <v>168096</v>
      </c>
      <c r="P57" s="80">
        <v>6660</v>
      </c>
      <c r="Q57" s="73" t="s">
        <v>183</v>
      </c>
      <c r="R57" s="70" t="s">
        <v>3861</v>
      </c>
      <c r="S57" s="97"/>
    </row>
    <row r="58" spans="1:19" s="103" customFormat="1" ht="33.75">
      <c r="A58" s="98" t="s">
        <v>3775</v>
      </c>
      <c r="B58" s="70" t="s">
        <v>2151</v>
      </c>
      <c r="C58" s="70" t="s">
        <v>281</v>
      </c>
      <c r="D58" s="72" t="s">
        <v>278</v>
      </c>
      <c r="E58" s="72" t="s">
        <v>279</v>
      </c>
      <c r="F58" s="72" t="s">
        <v>280</v>
      </c>
      <c r="G58" s="73" t="s">
        <v>1441</v>
      </c>
      <c r="H58" s="74"/>
      <c r="I58" s="75"/>
      <c r="J58" s="76"/>
      <c r="K58" s="77"/>
      <c r="L58" s="78"/>
      <c r="M58" s="79">
        <v>12</v>
      </c>
      <c r="N58" s="78">
        <v>2725264</v>
      </c>
      <c r="O58" s="78">
        <v>272142</v>
      </c>
      <c r="P58" s="80">
        <v>800</v>
      </c>
      <c r="Q58" s="73" t="s">
        <v>2191</v>
      </c>
      <c r="R58" s="70" t="s">
        <v>2213</v>
      </c>
      <c r="S58" s="97"/>
    </row>
    <row r="59" spans="1:19" s="103" customFormat="1" ht="56.25">
      <c r="A59" s="68" t="s">
        <v>3776</v>
      </c>
      <c r="B59" s="69" t="s">
        <v>2159</v>
      </c>
      <c r="C59" s="70" t="s">
        <v>281</v>
      </c>
      <c r="D59" s="72" t="s">
        <v>278</v>
      </c>
      <c r="E59" s="72" t="s">
        <v>279</v>
      </c>
      <c r="F59" s="72" t="s">
        <v>280</v>
      </c>
      <c r="G59" s="73" t="s">
        <v>1441</v>
      </c>
      <c r="H59" s="74" t="s">
        <v>3862</v>
      </c>
      <c r="I59" s="75"/>
      <c r="J59" s="76"/>
      <c r="K59" s="77"/>
      <c r="L59" s="78"/>
      <c r="M59" s="79">
        <v>11</v>
      </c>
      <c r="N59" s="78">
        <v>303920</v>
      </c>
      <c r="O59" s="78">
        <v>150267</v>
      </c>
      <c r="P59" s="80">
        <v>15319</v>
      </c>
      <c r="Q59" s="73" t="s">
        <v>250</v>
      </c>
      <c r="R59" s="70" t="s">
        <v>3863</v>
      </c>
      <c r="S59" s="97"/>
    </row>
    <row r="60" spans="1:19" s="103" customFormat="1" ht="45">
      <c r="A60" s="68" t="s">
        <v>3779</v>
      </c>
      <c r="B60" s="69" t="s">
        <v>2151</v>
      </c>
      <c r="C60" s="70" t="s">
        <v>281</v>
      </c>
      <c r="D60" s="72" t="s">
        <v>278</v>
      </c>
      <c r="E60" s="72" t="s">
        <v>279</v>
      </c>
      <c r="F60" s="72" t="s">
        <v>280</v>
      </c>
      <c r="G60" s="73" t="s">
        <v>1441</v>
      </c>
      <c r="H60" s="74" t="s">
        <v>255</v>
      </c>
      <c r="I60" s="75"/>
      <c r="J60" s="76"/>
      <c r="K60" s="77"/>
      <c r="L60" s="78" t="s">
        <v>255</v>
      </c>
      <c r="M60" s="79"/>
      <c r="N60" s="78">
        <v>39000000</v>
      </c>
      <c r="O60" s="78">
        <v>193519</v>
      </c>
      <c r="P60" s="80"/>
      <c r="Q60" s="73" t="s">
        <v>250</v>
      </c>
      <c r="R60" s="70" t="s">
        <v>3864</v>
      </c>
      <c r="S60" s="97"/>
    </row>
    <row r="61" spans="1:19" s="103" customFormat="1" ht="33.75">
      <c r="A61" s="68" t="s">
        <v>3818</v>
      </c>
      <c r="B61" s="69" t="s">
        <v>2185</v>
      </c>
      <c r="C61" s="70" t="s">
        <v>288</v>
      </c>
      <c r="D61" s="72" t="s">
        <v>278</v>
      </c>
      <c r="E61" s="72" t="s">
        <v>279</v>
      </c>
      <c r="F61" s="72"/>
      <c r="G61" s="73" t="s">
        <v>1441</v>
      </c>
      <c r="H61" s="74"/>
      <c r="I61" s="75"/>
      <c r="J61" s="76"/>
      <c r="K61" s="77"/>
      <c r="L61" s="78"/>
      <c r="M61" s="79"/>
      <c r="N61" s="78"/>
      <c r="O61" s="78">
        <v>197675.92</v>
      </c>
      <c r="P61" s="80"/>
      <c r="Q61" s="73"/>
      <c r="R61" s="70"/>
      <c r="S61" s="97"/>
    </row>
    <row r="62" spans="1:19" s="103" customFormat="1" ht="33.75">
      <c r="A62" s="98" t="s">
        <v>3865</v>
      </c>
      <c r="B62" s="70" t="s">
        <v>2153</v>
      </c>
      <c r="C62" s="70" t="s">
        <v>3866</v>
      </c>
      <c r="D62" s="72" t="s">
        <v>278</v>
      </c>
      <c r="E62" s="72" t="s">
        <v>279</v>
      </c>
      <c r="F62" s="72" t="s">
        <v>280</v>
      </c>
      <c r="G62" s="73" t="s">
        <v>1441</v>
      </c>
      <c r="H62" s="74"/>
      <c r="I62" s="75"/>
      <c r="J62" s="76"/>
      <c r="K62" s="77"/>
      <c r="L62" s="78"/>
      <c r="M62" s="79">
        <v>607</v>
      </c>
      <c r="N62" s="78">
        <v>60400000</v>
      </c>
      <c r="O62" s="78">
        <v>178983</v>
      </c>
      <c r="P62" s="80">
        <v>7200</v>
      </c>
      <c r="Q62" s="73" t="s">
        <v>218</v>
      </c>
      <c r="R62" s="70" t="s">
        <v>414</v>
      </c>
      <c r="S62" s="97"/>
    </row>
    <row r="63" spans="1:19" s="103" customFormat="1" ht="33.75">
      <c r="A63" s="68" t="s">
        <v>3819</v>
      </c>
      <c r="B63" s="69" t="s">
        <v>2178</v>
      </c>
      <c r="C63" s="70" t="s">
        <v>288</v>
      </c>
      <c r="D63" s="72" t="s">
        <v>278</v>
      </c>
      <c r="E63" s="72" t="s">
        <v>279</v>
      </c>
      <c r="F63" s="72" t="s">
        <v>280</v>
      </c>
      <c r="G63" s="73" t="s">
        <v>1441</v>
      </c>
      <c r="H63" s="74"/>
      <c r="I63" s="75"/>
      <c r="J63" s="76"/>
      <c r="K63" s="77"/>
      <c r="L63" s="78"/>
      <c r="M63" s="79">
        <v>1</v>
      </c>
      <c r="N63" s="78"/>
      <c r="O63" s="78">
        <v>213712.55</v>
      </c>
      <c r="P63" s="80"/>
      <c r="Q63" s="73"/>
      <c r="R63" s="70"/>
      <c r="S63" s="97"/>
    </row>
    <row r="64" spans="1:19" s="103" customFormat="1" ht="33.75">
      <c r="A64" s="68" t="s">
        <v>2176</v>
      </c>
      <c r="B64" s="69" t="s">
        <v>2176</v>
      </c>
      <c r="C64" s="70" t="s">
        <v>228</v>
      </c>
      <c r="D64" s="72" t="s">
        <v>278</v>
      </c>
      <c r="E64" s="72" t="s">
        <v>279</v>
      </c>
      <c r="F64" s="72" t="s">
        <v>280</v>
      </c>
      <c r="G64" s="73" t="s">
        <v>1441</v>
      </c>
      <c r="H64" s="74" t="s">
        <v>255</v>
      </c>
      <c r="I64" s="75"/>
      <c r="J64" s="76"/>
      <c r="K64" s="77"/>
      <c r="L64" s="78" t="s">
        <v>255</v>
      </c>
      <c r="M64" s="79">
        <v>13</v>
      </c>
      <c r="N64" s="78">
        <v>2997950</v>
      </c>
      <c r="O64" s="78">
        <v>276993.59999999998</v>
      </c>
      <c r="P64" s="80">
        <v>7885.49</v>
      </c>
      <c r="Q64" s="73" t="s">
        <v>1451</v>
      </c>
      <c r="R64" s="70"/>
      <c r="S64" s="97"/>
    </row>
    <row r="65" spans="1:19" s="103" customFormat="1" ht="33.75">
      <c r="A65" s="68" t="s">
        <v>3823</v>
      </c>
      <c r="B65" s="69" t="s">
        <v>2149</v>
      </c>
      <c r="C65" s="70" t="s">
        <v>288</v>
      </c>
      <c r="D65" s="72" t="s">
        <v>278</v>
      </c>
      <c r="E65" s="72" t="s">
        <v>279</v>
      </c>
      <c r="F65" s="72" t="s">
        <v>280</v>
      </c>
      <c r="G65" s="73" t="s">
        <v>1441</v>
      </c>
      <c r="H65" s="74"/>
      <c r="I65" s="75"/>
      <c r="J65" s="76"/>
      <c r="K65" s="77"/>
      <c r="L65" s="78"/>
      <c r="M65" s="79">
        <v>37</v>
      </c>
      <c r="N65" s="78">
        <v>5860368</v>
      </c>
      <c r="O65" s="78">
        <v>270423.14</v>
      </c>
      <c r="P65" s="80" t="s">
        <v>291</v>
      </c>
      <c r="Q65" s="73" t="s">
        <v>1451</v>
      </c>
      <c r="R65" s="70"/>
      <c r="S65" s="97"/>
    </row>
    <row r="66" spans="1:19" s="103" customFormat="1" ht="33.75">
      <c r="A66" s="68" t="s">
        <v>3786</v>
      </c>
      <c r="B66" s="69" t="s">
        <v>2153</v>
      </c>
      <c r="C66" s="70" t="s">
        <v>2154</v>
      </c>
      <c r="D66" s="72" t="s">
        <v>278</v>
      </c>
      <c r="E66" s="72" t="s">
        <v>284</v>
      </c>
      <c r="F66" s="72" t="s">
        <v>280</v>
      </c>
      <c r="G66" s="73" t="s">
        <v>1441</v>
      </c>
      <c r="H66" s="74"/>
      <c r="I66" s="75"/>
      <c r="J66" s="76"/>
      <c r="K66" s="77"/>
      <c r="L66" s="78"/>
      <c r="M66" s="79">
        <v>3</v>
      </c>
      <c r="N66" s="78"/>
      <c r="O66" s="78">
        <v>306168</v>
      </c>
      <c r="P66" s="80"/>
      <c r="Q66" s="73" t="s">
        <v>2148</v>
      </c>
      <c r="R66" s="70" t="s">
        <v>255</v>
      </c>
      <c r="S66" s="97"/>
    </row>
    <row r="67" spans="1:19" s="103" customFormat="1">
      <c r="A67" s="68" t="s">
        <v>3867</v>
      </c>
      <c r="B67" s="69" t="s">
        <v>2159</v>
      </c>
      <c r="C67" s="70" t="s">
        <v>228</v>
      </c>
      <c r="D67" s="72" t="s">
        <v>278</v>
      </c>
      <c r="E67" s="72" t="s">
        <v>279</v>
      </c>
      <c r="F67" s="72"/>
      <c r="G67" s="73"/>
      <c r="H67" s="74"/>
      <c r="I67" s="75"/>
      <c r="J67" s="76"/>
      <c r="K67" s="77"/>
      <c r="L67" s="78"/>
      <c r="M67" s="79"/>
      <c r="N67" s="78"/>
      <c r="O67" s="121">
        <v>283774.40000000002</v>
      </c>
      <c r="P67" s="80"/>
      <c r="Q67" s="73"/>
      <c r="R67" s="70" t="s">
        <v>2214</v>
      </c>
      <c r="S67" s="97"/>
    </row>
    <row r="68" spans="1:19" s="103" customFormat="1" ht="22.5">
      <c r="A68" s="68" t="s">
        <v>3825</v>
      </c>
      <c r="B68" s="69" t="s">
        <v>2180</v>
      </c>
      <c r="C68" s="70" t="s">
        <v>288</v>
      </c>
      <c r="D68" s="72" t="s">
        <v>278</v>
      </c>
      <c r="E68" s="72" t="s">
        <v>284</v>
      </c>
      <c r="F68" s="72" t="s">
        <v>280</v>
      </c>
      <c r="G68" s="73"/>
      <c r="H68" s="74"/>
      <c r="I68" s="75"/>
      <c r="J68" s="76"/>
      <c r="K68" s="77"/>
      <c r="L68" s="78"/>
      <c r="M68" s="72"/>
      <c r="N68" s="122"/>
      <c r="O68" s="78">
        <v>227699.94</v>
      </c>
      <c r="P68" s="123"/>
      <c r="Q68" s="73" t="s">
        <v>2215</v>
      </c>
      <c r="R68" s="70"/>
      <c r="S68" s="97"/>
    </row>
    <row r="69" spans="1:19" s="103" customFormat="1" ht="22.5">
      <c r="A69" s="68" t="s">
        <v>3868</v>
      </c>
      <c r="B69" s="69" t="s">
        <v>2153</v>
      </c>
      <c r="C69" s="112" t="s">
        <v>312</v>
      </c>
      <c r="D69" s="72" t="s">
        <v>278</v>
      </c>
      <c r="E69" s="124" t="s">
        <v>279</v>
      </c>
      <c r="F69" s="124" t="s">
        <v>280</v>
      </c>
      <c r="G69" s="125"/>
      <c r="H69" s="126"/>
      <c r="I69" s="75"/>
      <c r="J69" s="76"/>
      <c r="K69" s="77"/>
      <c r="L69" s="102"/>
      <c r="M69" s="127">
        <v>127</v>
      </c>
      <c r="N69" s="102">
        <v>33121822</v>
      </c>
      <c r="O69" s="102">
        <v>212846.4</v>
      </c>
      <c r="P69" s="128"/>
      <c r="Q69" s="125" t="s">
        <v>298</v>
      </c>
      <c r="R69" s="112" t="s">
        <v>3869</v>
      </c>
      <c r="S69" s="97"/>
    </row>
    <row r="70" spans="1:19" ht="18">
      <c r="A70" s="871" t="s">
        <v>1</v>
      </c>
      <c r="B70" s="871"/>
      <c r="C70" s="871"/>
      <c r="D70" s="871"/>
      <c r="E70" s="871"/>
      <c r="F70" s="871"/>
      <c r="G70" s="871"/>
      <c r="H70" s="871"/>
      <c r="I70" s="871"/>
      <c r="J70" s="871"/>
      <c r="K70" s="871"/>
      <c r="L70" s="871"/>
      <c r="M70" s="871"/>
      <c r="N70" s="871"/>
      <c r="O70" s="871"/>
      <c r="P70" s="871"/>
      <c r="Q70" s="871"/>
      <c r="R70" s="871"/>
    </row>
    <row r="71" spans="1:19" s="67" customFormat="1" ht="33.75">
      <c r="A71" s="62" t="s">
        <v>266</v>
      </c>
      <c r="B71" s="62" t="s">
        <v>230</v>
      </c>
      <c r="C71" s="62" t="s">
        <v>220</v>
      </c>
      <c r="D71" s="62" t="s">
        <v>267</v>
      </c>
      <c r="E71" s="62" t="s">
        <v>2190</v>
      </c>
      <c r="F71" s="62" t="s">
        <v>1440</v>
      </c>
      <c r="G71" s="62" t="s">
        <v>268</v>
      </c>
      <c r="H71" s="63" t="s">
        <v>269</v>
      </c>
      <c r="I71" s="64" t="s">
        <v>270</v>
      </c>
      <c r="J71" s="65"/>
      <c r="K71" s="66" t="s">
        <v>271</v>
      </c>
      <c r="L71" s="64" t="s">
        <v>272</v>
      </c>
      <c r="M71" s="62" t="s">
        <v>273</v>
      </c>
      <c r="N71" s="63" t="s">
        <v>274</v>
      </c>
      <c r="O71" s="63" t="s">
        <v>226</v>
      </c>
      <c r="P71" s="63" t="s">
        <v>275</v>
      </c>
      <c r="Q71" s="62" t="s">
        <v>276</v>
      </c>
      <c r="R71" s="62" t="s">
        <v>227</v>
      </c>
    </row>
    <row r="72" spans="1:19" s="103" customFormat="1" ht="101.25">
      <c r="A72" s="68" t="s">
        <v>3791</v>
      </c>
      <c r="B72" s="69" t="s">
        <v>3847</v>
      </c>
      <c r="C72" s="70" t="s">
        <v>289</v>
      </c>
      <c r="D72" s="72" t="s">
        <v>278</v>
      </c>
      <c r="E72" s="72" t="s">
        <v>279</v>
      </c>
      <c r="F72" s="72" t="s">
        <v>280</v>
      </c>
      <c r="G72" s="73" t="s">
        <v>1441</v>
      </c>
      <c r="H72" s="74"/>
      <c r="I72" s="75"/>
      <c r="J72" s="76"/>
      <c r="K72" s="77"/>
      <c r="L72" s="78"/>
      <c r="M72" s="79">
        <v>6</v>
      </c>
      <c r="N72" s="78">
        <v>1976945</v>
      </c>
      <c r="O72" s="78">
        <v>238477.43</v>
      </c>
      <c r="P72" s="80" t="s">
        <v>299</v>
      </c>
      <c r="Q72" s="73" t="s">
        <v>254</v>
      </c>
      <c r="R72" s="70"/>
      <c r="S72" s="97"/>
    </row>
    <row r="73" spans="1:19" s="103" customFormat="1" ht="45">
      <c r="A73" s="68" t="s">
        <v>3792</v>
      </c>
      <c r="B73" s="69" t="s">
        <v>3847</v>
      </c>
      <c r="C73" s="70" t="s">
        <v>289</v>
      </c>
      <c r="D73" s="72" t="s">
        <v>278</v>
      </c>
      <c r="E73" s="72" t="s">
        <v>279</v>
      </c>
      <c r="F73" s="72" t="s">
        <v>280</v>
      </c>
      <c r="G73" s="73" t="s">
        <v>1441</v>
      </c>
      <c r="H73" s="74"/>
      <c r="I73" s="75"/>
      <c r="J73" s="76"/>
      <c r="K73" s="77"/>
      <c r="L73" s="78"/>
      <c r="M73" s="79">
        <v>4</v>
      </c>
      <c r="N73" s="78">
        <v>620265</v>
      </c>
      <c r="O73" s="78">
        <v>159817.18</v>
      </c>
      <c r="P73" s="80"/>
      <c r="Q73" s="73" t="s">
        <v>300</v>
      </c>
      <c r="R73" s="70" t="s">
        <v>3870</v>
      </c>
      <c r="S73" s="97"/>
    </row>
    <row r="74" spans="1:19" s="103" customFormat="1" ht="146.25">
      <c r="A74" s="68" t="s">
        <v>3871</v>
      </c>
      <c r="B74" s="69" t="s">
        <v>2166</v>
      </c>
      <c r="C74" s="70" t="s">
        <v>289</v>
      </c>
      <c r="D74" s="72" t="s">
        <v>278</v>
      </c>
      <c r="E74" s="72" t="s">
        <v>279</v>
      </c>
      <c r="F74" s="72" t="s">
        <v>280</v>
      </c>
      <c r="G74" s="73" t="s">
        <v>1441</v>
      </c>
      <c r="H74" s="74"/>
      <c r="I74" s="75"/>
      <c r="J74" s="76"/>
      <c r="K74" s="77"/>
      <c r="L74" s="78"/>
      <c r="M74" s="79">
        <v>2</v>
      </c>
      <c r="N74" s="78"/>
      <c r="O74" s="78">
        <v>203361</v>
      </c>
      <c r="P74" s="80" t="s">
        <v>3872</v>
      </c>
      <c r="Q74" s="73" t="s">
        <v>3873</v>
      </c>
      <c r="R74" s="70" t="s">
        <v>3874</v>
      </c>
      <c r="S74" s="97"/>
    </row>
    <row r="75" spans="1:19" s="103" customFormat="1" ht="33.75">
      <c r="A75" s="98" t="s">
        <v>3875</v>
      </c>
      <c r="B75" s="70" t="s">
        <v>2153</v>
      </c>
      <c r="C75" s="70" t="s">
        <v>289</v>
      </c>
      <c r="D75" s="72" t="s">
        <v>278</v>
      </c>
      <c r="E75" s="72" t="s">
        <v>279</v>
      </c>
      <c r="F75" s="72" t="s">
        <v>280</v>
      </c>
      <c r="G75" s="73" t="s">
        <v>1441</v>
      </c>
      <c r="H75" s="74" t="s">
        <v>426</v>
      </c>
      <c r="I75" s="75"/>
      <c r="J75" s="76"/>
      <c r="K75" s="77"/>
      <c r="L75" s="78" t="s">
        <v>426</v>
      </c>
      <c r="M75" s="79">
        <v>6</v>
      </c>
      <c r="N75" s="78"/>
      <c r="O75" s="78">
        <v>244635.04</v>
      </c>
      <c r="P75" s="80"/>
      <c r="Q75" s="91" t="s">
        <v>254</v>
      </c>
      <c r="R75" s="70"/>
      <c r="S75" s="97"/>
    </row>
    <row r="76" spans="1:19" s="103" customFormat="1" ht="33.75">
      <c r="A76" s="68" t="s">
        <v>3795</v>
      </c>
      <c r="B76" s="69" t="s">
        <v>2153</v>
      </c>
      <c r="C76" s="70" t="s">
        <v>287</v>
      </c>
      <c r="D76" s="72" t="s">
        <v>278</v>
      </c>
      <c r="E76" s="72" t="s">
        <v>279</v>
      </c>
      <c r="F76" s="72" t="s">
        <v>280</v>
      </c>
      <c r="G76" s="73" t="s">
        <v>1441</v>
      </c>
      <c r="H76" s="74"/>
      <c r="I76" s="75"/>
      <c r="J76" s="76"/>
      <c r="K76" s="77"/>
      <c r="L76" s="78"/>
      <c r="M76" s="79">
        <v>13</v>
      </c>
      <c r="N76" s="78"/>
      <c r="O76" s="78">
        <v>184062.28</v>
      </c>
      <c r="P76" s="80" t="s">
        <v>3876</v>
      </c>
      <c r="Q76" s="73" t="s">
        <v>251</v>
      </c>
      <c r="R76" s="70" t="s">
        <v>3877</v>
      </c>
      <c r="S76" s="97"/>
    </row>
    <row r="77" spans="1:19" s="103" customFormat="1" ht="33.75">
      <c r="A77" s="68" t="s">
        <v>3796</v>
      </c>
      <c r="B77" s="69" t="s">
        <v>2162</v>
      </c>
      <c r="C77" s="70" t="s">
        <v>287</v>
      </c>
      <c r="D77" s="72" t="s">
        <v>278</v>
      </c>
      <c r="E77" s="72" t="s">
        <v>279</v>
      </c>
      <c r="F77" s="72" t="s">
        <v>280</v>
      </c>
      <c r="G77" s="73"/>
      <c r="H77" s="74"/>
      <c r="I77" s="75"/>
      <c r="J77" s="76"/>
      <c r="K77" s="77"/>
      <c r="L77" s="78"/>
      <c r="M77" s="79">
        <v>4</v>
      </c>
      <c r="N77" s="78"/>
      <c r="O77" s="78">
        <v>175000</v>
      </c>
      <c r="P77" s="80" t="s">
        <v>2265</v>
      </c>
      <c r="Q77" s="91" t="s">
        <v>251</v>
      </c>
      <c r="R77" s="70" t="s">
        <v>2216</v>
      </c>
      <c r="S77" s="129"/>
    </row>
    <row r="78" spans="1:19" s="103" customFormat="1" ht="33.75">
      <c r="A78" s="68" t="s">
        <v>3878</v>
      </c>
      <c r="B78" s="70" t="s">
        <v>3879</v>
      </c>
      <c r="C78" s="70" t="s">
        <v>287</v>
      </c>
      <c r="D78" s="72" t="s">
        <v>278</v>
      </c>
      <c r="E78" s="72" t="s">
        <v>279</v>
      </c>
      <c r="F78" s="72" t="s">
        <v>280</v>
      </c>
      <c r="G78" s="73" t="s">
        <v>1441</v>
      </c>
      <c r="H78" s="74"/>
      <c r="I78" s="75"/>
      <c r="J78" s="76"/>
      <c r="K78" s="77"/>
      <c r="L78" s="78"/>
      <c r="M78" s="79">
        <v>4</v>
      </c>
      <c r="N78" s="78"/>
      <c r="O78" s="78">
        <v>220389</v>
      </c>
      <c r="P78" s="80" t="s">
        <v>3880</v>
      </c>
      <c r="Q78" s="73" t="s">
        <v>2198</v>
      </c>
      <c r="R78" s="70"/>
      <c r="S78" s="97"/>
    </row>
    <row r="79" spans="1:19" s="103" customFormat="1" ht="33.75">
      <c r="A79" s="68" t="s">
        <v>3798</v>
      </c>
      <c r="B79" s="70" t="s">
        <v>2153</v>
      </c>
      <c r="C79" s="70" t="s">
        <v>287</v>
      </c>
      <c r="D79" s="72" t="s">
        <v>278</v>
      </c>
      <c r="E79" s="72" t="s">
        <v>279</v>
      </c>
      <c r="F79" s="72" t="s">
        <v>280</v>
      </c>
      <c r="G79" s="73" t="s">
        <v>1441</v>
      </c>
      <c r="H79" s="74"/>
      <c r="I79" s="75"/>
      <c r="J79" s="76"/>
      <c r="K79" s="77"/>
      <c r="L79" s="78"/>
      <c r="M79" s="79">
        <v>4.5</v>
      </c>
      <c r="N79" s="78">
        <v>971995</v>
      </c>
      <c r="O79" s="78">
        <v>210748.1</v>
      </c>
      <c r="P79" s="80" t="s">
        <v>3881</v>
      </c>
      <c r="Q79" s="73" t="s">
        <v>301</v>
      </c>
      <c r="R79" s="70" t="s">
        <v>3882</v>
      </c>
      <c r="S79" s="97"/>
    </row>
    <row r="80" spans="1:19" s="103" customFormat="1">
      <c r="A80" s="130" t="s">
        <v>3883</v>
      </c>
      <c r="B80" s="131" t="s">
        <v>2153</v>
      </c>
      <c r="C80" s="138" t="s">
        <v>287</v>
      </c>
      <c r="D80" s="72" t="s">
        <v>278</v>
      </c>
      <c r="E80" s="132"/>
      <c r="F80" s="132"/>
      <c r="G80" s="133"/>
      <c r="H80" s="134"/>
      <c r="I80" s="75"/>
      <c r="J80" s="76"/>
      <c r="K80" s="77"/>
      <c r="L80" s="135"/>
      <c r="M80" s="136"/>
      <c r="N80" s="135"/>
      <c r="O80" s="135">
        <v>218000</v>
      </c>
      <c r="P80" s="137"/>
      <c r="Q80" s="133"/>
      <c r="R80" s="138"/>
      <c r="S80" s="139"/>
    </row>
    <row r="81" spans="1:19" s="103" customFormat="1">
      <c r="A81" s="130"/>
      <c r="B81" s="131"/>
      <c r="C81" s="138"/>
      <c r="D81" s="72"/>
      <c r="E81" s="132"/>
      <c r="F81" s="132"/>
      <c r="G81" s="133"/>
      <c r="H81" s="134"/>
      <c r="I81" s="75"/>
      <c r="J81" s="76"/>
      <c r="K81" s="77"/>
      <c r="L81" s="135"/>
      <c r="M81" s="136"/>
      <c r="N81" s="135"/>
      <c r="O81" s="135"/>
      <c r="P81" s="137"/>
      <c r="Q81" s="133"/>
      <c r="R81" s="138"/>
      <c r="S81" s="139"/>
    </row>
    <row r="82" spans="1:19" s="150" customFormat="1">
      <c r="A82" s="140"/>
      <c r="B82" s="140"/>
      <c r="C82" s="149"/>
      <c r="D82" s="141"/>
      <c r="E82" s="141"/>
      <c r="F82" s="142"/>
      <c r="G82" s="140"/>
      <c r="H82" s="143" t="s">
        <v>223</v>
      </c>
      <c r="I82" s="144" t="s">
        <v>224</v>
      </c>
      <c r="J82" s="145"/>
      <c r="K82" s="146"/>
      <c r="L82" s="143" t="s">
        <v>225</v>
      </c>
      <c r="M82" s="147"/>
      <c r="N82" s="147"/>
      <c r="O82" s="148"/>
      <c r="P82" s="149"/>
      <c r="Q82" s="149"/>
      <c r="R82" s="140"/>
    </row>
    <row r="83" spans="1:19" s="150" customFormat="1">
      <c r="A83" s="140"/>
      <c r="B83" s="140"/>
      <c r="C83" s="149"/>
      <c r="D83" s="141"/>
      <c r="E83" s="141"/>
      <c r="F83" s="140"/>
      <c r="G83" s="142" t="s">
        <v>238</v>
      </c>
      <c r="H83" s="151">
        <v>144330.50374603173</v>
      </c>
      <c r="I83" s="151">
        <v>181106.97848840579</v>
      </c>
      <c r="J83" s="145"/>
      <c r="K83" s="146"/>
      <c r="L83" s="151">
        <v>230433.93181739128</v>
      </c>
      <c r="M83" s="147"/>
      <c r="N83" s="147"/>
      <c r="O83" s="148"/>
      <c r="P83" s="149"/>
      <c r="Q83" s="149"/>
      <c r="R83" s="140"/>
    </row>
    <row r="84" spans="1:19" s="150" customFormat="1">
      <c r="A84" s="140"/>
      <c r="B84" s="140"/>
      <c r="C84" s="149"/>
      <c r="D84" s="141"/>
      <c r="E84" s="141"/>
      <c r="F84" s="140"/>
      <c r="G84" s="142" t="s">
        <v>239</v>
      </c>
      <c r="H84" s="151">
        <v>172640</v>
      </c>
      <c r="I84" s="151">
        <v>208018.21</v>
      </c>
      <c r="J84" s="145"/>
      <c r="K84" s="146"/>
      <c r="L84" s="151">
        <v>257679.8</v>
      </c>
      <c r="M84" s="147"/>
      <c r="N84" s="147"/>
      <c r="O84" s="148"/>
      <c r="P84" s="149"/>
      <c r="Q84" s="149"/>
      <c r="R84" s="140"/>
    </row>
    <row r="85" spans="1:19" s="150" customFormat="1">
      <c r="A85" s="140"/>
      <c r="B85" s="140"/>
      <c r="C85" s="149"/>
      <c r="D85" s="141"/>
      <c r="E85" s="141"/>
      <c r="F85" s="140"/>
      <c r="G85" s="142" t="s">
        <v>240</v>
      </c>
      <c r="H85" s="151">
        <v>125000</v>
      </c>
      <c r="I85" s="151">
        <v>156727.20000000001</v>
      </c>
      <c r="J85" s="145"/>
      <c r="K85" s="146"/>
      <c r="L85" s="151">
        <v>187948.79999999999</v>
      </c>
      <c r="M85" s="147"/>
      <c r="N85" s="147"/>
      <c r="O85" s="148"/>
      <c r="P85" s="149"/>
      <c r="Q85" s="149"/>
      <c r="R85" s="140"/>
    </row>
    <row r="86" spans="1:19" s="150" customFormat="1">
      <c r="A86" s="140"/>
      <c r="B86" s="140"/>
      <c r="C86" s="149"/>
      <c r="D86" s="141"/>
      <c r="E86" s="141"/>
      <c r="F86" s="140"/>
      <c r="G86" s="142" t="s">
        <v>241</v>
      </c>
      <c r="H86" s="151">
        <v>150600</v>
      </c>
      <c r="I86" s="151">
        <v>181250.875</v>
      </c>
      <c r="J86" s="145"/>
      <c r="K86" s="146"/>
      <c r="L86" s="151">
        <v>203359</v>
      </c>
      <c r="M86" s="147"/>
      <c r="N86" s="147"/>
      <c r="O86" s="148"/>
      <c r="P86" s="149"/>
      <c r="Q86" s="149"/>
      <c r="R86" s="140"/>
    </row>
    <row r="87" spans="1:19" s="150" customFormat="1">
      <c r="A87" s="140"/>
      <c r="B87" s="140"/>
      <c r="C87" s="149"/>
      <c r="D87" s="141"/>
      <c r="E87" s="141"/>
      <c r="F87" s="152"/>
      <c r="G87" s="153"/>
      <c r="H87" s="154"/>
      <c r="I87" s="155"/>
      <c r="J87" s="156"/>
      <c r="K87" s="157"/>
      <c r="L87" s="158"/>
      <c r="M87" s="147"/>
      <c r="N87" s="147"/>
      <c r="O87" s="148"/>
      <c r="P87" s="149"/>
      <c r="Q87" s="149"/>
      <c r="R87" s="140"/>
    </row>
    <row r="88" spans="1:19" s="150" customFormat="1">
      <c r="A88" s="140"/>
      <c r="B88" s="140"/>
      <c r="C88" s="149"/>
      <c r="D88" s="141"/>
      <c r="E88" s="141"/>
      <c r="F88" s="140"/>
      <c r="G88" s="159"/>
      <c r="H88" s="872" t="s">
        <v>242</v>
      </c>
      <c r="I88" s="872"/>
      <c r="J88" s="872"/>
      <c r="K88" s="872"/>
      <c r="L88" s="872"/>
      <c r="M88" s="872"/>
      <c r="N88" s="147"/>
      <c r="O88" s="148"/>
      <c r="P88" s="149"/>
      <c r="Q88" s="149"/>
      <c r="R88" s="140"/>
    </row>
    <row r="89" spans="1:19" s="150" customFormat="1">
      <c r="A89" s="140"/>
      <c r="B89" s="140"/>
      <c r="C89" s="149"/>
      <c r="D89" s="141"/>
      <c r="E89" s="141"/>
      <c r="F89" s="140"/>
      <c r="G89" s="160"/>
      <c r="H89" s="161" t="s">
        <v>243</v>
      </c>
      <c r="I89" s="63">
        <v>250329.50810000001</v>
      </c>
      <c r="J89" s="162"/>
      <c r="K89" s="163"/>
      <c r="L89" s="164" t="s">
        <v>244</v>
      </c>
      <c r="M89" s="63">
        <v>214039.40289850745</v>
      </c>
      <c r="N89" s="147"/>
      <c r="O89" s="148"/>
      <c r="P89" s="149"/>
      <c r="Q89" s="149"/>
      <c r="R89" s="140"/>
    </row>
    <row r="90" spans="1:19" s="150" customFormat="1">
      <c r="A90" s="140"/>
      <c r="B90" s="140"/>
      <c r="C90" s="149"/>
      <c r="D90" s="141"/>
      <c r="E90" s="141"/>
      <c r="F90" s="140"/>
      <c r="G90" s="160"/>
      <c r="H90" s="161" t="s">
        <v>245</v>
      </c>
      <c r="I90" s="63">
        <v>179285.35499999998</v>
      </c>
      <c r="J90" s="165"/>
      <c r="K90" s="66"/>
      <c r="L90" s="64"/>
      <c r="M90" s="166"/>
      <c r="N90" s="147"/>
      <c r="O90" s="148"/>
      <c r="P90" s="149"/>
      <c r="Q90" s="149"/>
      <c r="R90" s="140"/>
    </row>
    <row r="91" spans="1:19" s="150" customFormat="1">
      <c r="A91" s="140"/>
      <c r="B91" s="140"/>
      <c r="C91" s="149"/>
      <c r="D91" s="141"/>
      <c r="E91" s="141"/>
      <c r="F91" s="149"/>
      <c r="G91" s="148"/>
      <c r="H91" s="148"/>
      <c r="I91" s="167"/>
      <c r="J91" s="168"/>
      <c r="K91" s="169"/>
      <c r="L91" s="141"/>
      <c r="M91" s="147"/>
      <c r="N91" s="147"/>
      <c r="O91" s="148"/>
      <c r="P91" s="149"/>
      <c r="Q91" s="149"/>
      <c r="R91" s="140"/>
    </row>
    <row r="92" spans="1:19" ht="18">
      <c r="A92" s="871" t="s">
        <v>3</v>
      </c>
      <c r="B92" s="871"/>
      <c r="C92" s="871"/>
      <c r="D92" s="871"/>
      <c r="E92" s="871"/>
      <c r="F92" s="871"/>
      <c r="G92" s="871"/>
      <c r="H92" s="871"/>
      <c r="I92" s="871"/>
      <c r="J92" s="871"/>
      <c r="K92" s="871"/>
      <c r="L92" s="871"/>
      <c r="M92" s="871"/>
      <c r="N92" s="871"/>
      <c r="O92" s="871"/>
      <c r="P92" s="871"/>
      <c r="Q92" s="871"/>
      <c r="R92" s="871"/>
    </row>
    <row r="93" spans="1:19" s="67" customFormat="1" ht="33.75">
      <c r="A93" s="62" t="s">
        <v>266</v>
      </c>
      <c r="B93" s="62" t="s">
        <v>230</v>
      </c>
      <c r="C93" s="62" t="s">
        <v>220</v>
      </c>
      <c r="D93" s="62" t="s">
        <v>267</v>
      </c>
      <c r="E93" s="62" t="s">
        <v>2190</v>
      </c>
      <c r="F93" s="62" t="s">
        <v>1440</v>
      </c>
      <c r="G93" s="62" t="s">
        <v>268</v>
      </c>
      <c r="H93" s="63" t="s">
        <v>269</v>
      </c>
      <c r="I93" s="64" t="s">
        <v>270</v>
      </c>
      <c r="J93" s="65"/>
      <c r="K93" s="66" t="s">
        <v>271</v>
      </c>
      <c r="L93" s="64" t="s">
        <v>272</v>
      </c>
      <c r="M93" s="62" t="s">
        <v>273</v>
      </c>
      <c r="N93" s="63" t="s">
        <v>274</v>
      </c>
      <c r="O93" s="63" t="s">
        <v>226</v>
      </c>
      <c r="P93" s="63" t="s">
        <v>275</v>
      </c>
      <c r="Q93" s="62" t="s">
        <v>276</v>
      </c>
      <c r="R93" s="62" t="s">
        <v>227</v>
      </c>
    </row>
    <row r="94" spans="1:19" s="103" customFormat="1" ht="33.75">
      <c r="A94" s="68" t="s">
        <v>3745</v>
      </c>
      <c r="B94" s="69" t="s">
        <v>2156</v>
      </c>
      <c r="C94" s="70" t="s">
        <v>2234</v>
      </c>
      <c r="D94" s="71" t="s">
        <v>278</v>
      </c>
      <c r="E94" s="72" t="s">
        <v>279</v>
      </c>
      <c r="F94" s="72" t="s">
        <v>280</v>
      </c>
      <c r="G94" s="73" t="s">
        <v>1452</v>
      </c>
      <c r="H94" s="74">
        <v>182726.44080000001</v>
      </c>
      <c r="I94" s="75">
        <v>240527.67239999998</v>
      </c>
      <c r="J94" s="76">
        <v>21</v>
      </c>
      <c r="K94" s="77">
        <v>1</v>
      </c>
      <c r="L94" s="78">
        <v>298328.90399999998</v>
      </c>
      <c r="M94" s="79">
        <v>64</v>
      </c>
      <c r="N94" s="78"/>
      <c r="O94" s="78">
        <v>229325.3</v>
      </c>
      <c r="P94" s="80"/>
      <c r="Q94" s="73" t="s">
        <v>311</v>
      </c>
      <c r="R94" s="70"/>
      <c r="S94" s="97"/>
    </row>
    <row r="95" spans="1:19" s="103" customFormat="1" ht="33.75">
      <c r="A95" s="84" t="s">
        <v>3728</v>
      </c>
      <c r="B95" s="85" t="s">
        <v>2153</v>
      </c>
      <c r="C95" s="216" t="s">
        <v>314</v>
      </c>
      <c r="D95" s="71" t="s">
        <v>278</v>
      </c>
      <c r="E95" s="71" t="s">
        <v>279</v>
      </c>
      <c r="F95" s="71" t="s">
        <v>280</v>
      </c>
      <c r="G95" s="73" t="s">
        <v>1441</v>
      </c>
      <c r="H95" s="86">
        <v>168480</v>
      </c>
      <c r="I95" s="75">
        <v>240240</v>
      </c>
      <c r="J95" s="76">
        <v>20</v>
      </c>
      <c r="K95" s="77">
        <v>0.95238095238095233</v>
      </c>
      <c r="L95" s="87">
        <v>312000</v>
      </c>
      <c r="M95" s="88">
        <v>6</v>
      </c>
      <c r="N95" s="87"/>
      <c r="O95" s="87"/>
      <c r="P95" s="89"/>
      <c r="Q95" s="90" t="s">
        <v>295</v>
      </c>
      <c r="R95" s="85"/>
      <c r="S95" s="83"/>
    </row>
    <row r="96" spans="1:19" s="103" customFormat="1" ht="22.5">
      <c r="A96" s="68" t="s">
        <v>3774</v>
      </c>
      <c r="B96" s="69" t="s">
        <v>2151</v>
      </c>
      <c r="C96" s="70" t="s">
        <v>320</v>
      </c>
      <c r="D96" s="72" t="s">
        <v>278</v>
      </c>
      <c r="E96" s="72" t="s">
        <v>279</v>
      </c>
      <c r="F96" s="72" t="s">
        <v>280</v>
      </c>
      <c r="G96" s="73" t="s">
        <v>1452</v>
      </c>
      <c r="H96" s="74">
        <v>233517.05</v>
      </c>
      <c r="I96" s="75">
        <v>233517.05</v>
      </c>
      <c r="J96" s="76">
        <v>19</v>
      </c>
      <c r="K96" s="77">
        <v>0.90476190476190477</v>
      </c>
      <c r="L96" s="78">
        <v>233517.05</v>
      </c>
      <c r="M96" s="79">
        <v>4</v>
      </c>
      <c r="N96" s="78">
        <v>1557510</v>
      </c>
      <c r="O96" s="78">
        <v>233517.05</v>
      </c>
      <c r="P96" s="80"/>
      <c r="Q96" s="73" t="s">
        <v>1442</v>
      </c>
      <c r="R96" s="70" t="s">
        <v>1443</v>
      </c>
      <c r="S96" s="97"/>
    </row>
    <row r="97" spans="1:23" s="103" customFormat="1" ht="33.75">
      <c r="A97" s="68" t="s">
        <v>3755</v>
      </c>
      <c r="B97" s="69" t="s">
        <v>2162</v>
      </c>
      <c r="C97" s="70" t="s">
        <v>320</v>
      </c>
      <c r="D97" s="72" t="s">
        <v>278</v>
      </c>
      <c r="E97" s="73" t="s">
        <v>3833</v>
      </c>
      <c r="F97" s="73" t="s">
        <v>1505</v>
      </c>
      <c r="G97" s="73" t="s">
        <v>1441</v>
      </c>
      <c r="H97" s="74">
        <v>176311.72</v>
      </c>
      <c r="I97" s="75">
        <v>230536.40999999997</v>
      </c>
      <c r="J97" s="76">
        <v>18</v>
      </c>
      <c r="K97" s="77">
        <v>0.8571428571428571</v>
      </c>
      <c r="L97" s="74">
        <v>284761.09999999998</v>
      </c>
      <c r="M97" s="91">
        <v>1</v>
      </c>
      <c r="N97" s="74">
        <v>1</v>
      </c>
      <c r="O97" s="74">
        <v>248850.68</v>
      </c>
      <c r="P97" s="92">
        <v>12607.4</v>
      </c>
      <c r="Q97" s="73" t="s">
        <v>2191</v>
      </c>
      <c r="R97" s="70" t="s">
        <v>3884</v>
      </c>
      <c r="S97" s="97"/>
    </row>
    <row r="98" spans="1:23" s="103" customFormat="1" ht="33.75">
      <c r="A98" s="68" t="s">
        <v>3757</v>
      </c>
      <c r="B98" s="69" t="s">
        <v>2162</v>
      </c>
      <c r="C98" s="70" t="s">
        <v>314</v>
      </c>
      <c r="D98" s="72" t="s">
        <v>278</v>
      </c>
      <c r="E98" s="72"/>
      <c r="F98" s="72" t="s">
        <v>280</v>
      </c>
      <c r="G98" s="73" t="s">
        <v>1441</v>
      </c>
      <c r="H98" s="74">
        <v>153483</v>
      </c>
      <c r="I98" s="75">
        <v>212159.5</v>
      </c>
      <c r="J98" s="76">
        <v>17</v>
      </c>
      <c r="K98" s="77">
        <v>0.80952380952380953</v>
      </c>
      <c r="L98" s="78">
        <v>270836</v>
      </c>
      <c r="M98" s="79">
        <v>5</v>
      </c>
      <c r="N98" s="78"/>
      <c r="O98" s="78"/>
      <c r="P98" s="80"/>
      <c r="Q98" s="73" t="s">
        <v>300</v>
      </c>
      <c r="R98" s="70"/>
      <c r="S98" s="97"/>
    </row>
    <row r="99" spans="1:23" s="103" customFormat="1" ht="33.75">
      <c r="A99" s="68" t="s">
        <v>3837</v>
      </c>
      <c r="B99" s="69" t="s">
        <v>2192</v>
      </c>
      <c r="C99" s="70" t="s">
        <v>313</v>
      </c>
      <c r="D99" s="72" t="s">
        <v>278</v>
      </c>
      <c r="E99" s="72" t="s">
        <v>279</v>
      </c>
      <c r="F99" s="72" t="s">
        <v>280</v>
      </c>
      <c r="G99" s="73" t="s">
        <v>1441</v>
      </c>
      <c r="H99" s="74">
        <v>160409.60000000001</v>
      </c>
      <c r="I99" s="75">
        <v>208540.79999999999</v>
      </c>
      <c r="J99" s="76">
        <v>16</v>
      </c>
      <c r="K99" s="77">
        <v>0.76190476190476186</v>
      </c>
      <c r="L99" s="78">
        <v>256672</v>
      </c>
      <c r="M99" s="79">
        <v>23</v>
      </c>
      <c r="N99" s="78"/>
      <c r="O99" s="78">
        <v>187012.8</v>
      </c>
      <c r="P99" s="80"/>
      <c r="Q99" s="91" t="s">
        <v>2193</v>
      </c>
      <c r="R99" s="70"/>
      <c r="S99" s="97"/>
      <c r="T99" s="129"/>
      <c r="U99" s="129"/>
      <c r="V99" s="129"/>
      <c r="W99" s="129"/>
    </row>
    <row r="100" spans="1:23" s="103" customFormat="1" ht="56.25">
      <c r="A100" s="68" t="s">
        <v>3838</v>
      </c>
      <c r="B100" s="69" t="s">
        <v>2151</v>
      </c>
      <c r="C100" s="70" t="s">
        <v>317</v>
      </c>
      <c r="D100" s="72" t="s">
        <v>278</v>
      </c>
      <c r="E100" s="72" t="s">
        <v>279</v>
      </c>
      <c r="F100" s="72" t="s">
        <v>280</v>
      </c>
      <c r="G100" s="73"/>
      <c r="H100" s="74">
        <v>150600</v>
      </c>
      <c r="I100" s="75">
        <v>196573</v>
      </c>
      <c r="J100" s="76">
        <v>15</v>
      </c>
      <c r="K100" s="77">
        <v>0.7142857142857143</v>
      </c>
      <c r="L100" s="78">
        <v>242546</v>
      </c>
      <c r="M100" s="79"/>
      <c r="N100" s="78"/>
      <c r="O100" s="78">
        <v>201571</v>
      </c>
      <c r="P100" s="80" t="s">
        <v>2195</v>
      </c>
      <c r="Q100" s="73"/>
      <c r="R100" s="70"/>
      <c r="S100" s="97"/>
      <c r="T100" s="129"/>
      <c r="U100" s="129"/>
      <c r="V100" s="129"/>
      <c r="W100" s="129"/>
    </row>
    <row r="101" spans="1:23" s="103" customFormat="1" ht="33.75">
      <c r="A101" s="68" t="s">
        <v>3839</v>
      </c>
      <c r="B101" s="69" t="s">
        <v>2153</v>
      </c>
      <c r="C101" s="70" t="s">
        <v>2236</v>
      </c>
      <c r="D101" s="72" t="s">
        <v>278</v>
      </c>
      <c r="E101" s="72" t="s">
        <v>279</v>
      </c>
      <c r="F101" s="72" t="s">
        <v>280</v>
      </c>
      <c r="G101" s="73" t="s">
        <v>1453</v>
      </c>
      <c r="H101" s="74">
        <v>181956</v>
      </c>
      <c r="I101" s="75">
        <v>194814</v>
      </c>
      <c r="J101" s="76">
        <v>14</v>
      </c>
      <c r="K101" s="77">
        <v>0.66666666666666663</v>
      </c>
      <c r="L101" s="78">
        <v>207672</v>
      </c>
      <c r="M101" s="79">
        <v>13</v>
      </c>
      <c r="N101" s="78"/>
      <c r="O101" s="78">
        <v>207672</v>
      </c>
      <c r="P101" s="80"/>
      <c r="Q101" s="73" t="s">
        <v>2237</v>
      </c>
      <c r="R101" s="70"/>
      <c r="S101" s="97"/>
      <c r="T101" s="129"/>
      <c r="U101" s="129"/>
      <c r="V101" s="129"/>
      <c r="W101" s="129"/>
    </row>
    <row r="102" spans="1:23" s="103" customFormat="1" ht="33.75">
      <c r="A102" s="95" t="s">
        <v>3733</v>
      </c>
      <c r="B102" s="96" t="s">
        <v>2159</v>
      </c>
      <c r="C102" s="85" t="s">
        <v>314</v>
      </c>
      <c r="D102" s="71" t="s">
        <v>278</v>
      </c>
      <c r="E102" s="71" t="s">
        <v>279</v>
      </c>
      <c r="F102" s="71" t="s">
        <v>280</v>
      </c>
      <c r="G102" s="73" t="s">
        <v>1441</v>
      </c>
      <c r="H102" s="86">
        <v>149360.38</v>
      </c>
      <c r="I102" s="75">
        <v>194168.52000000002</v>
      </c>
      <c r="J102" s="76">
        <v>13</v>
      </c>
      <c r="K102" s="77">
        <v>0.61904761904761907</v>
      </c>
      <c r="L102" s="87">
        <v>238976.66</v>
      </c>
      <c r="M102" s="88">
        <v>11.5</v>
      </c>
      <c r="N102" s="87">
        <v>1809585</v>
      </c>
      <c r="O102" s="87">
        <v>207408.94</v>
      </c>
      <c r="P102" s="89" t="s">
        <v>2235</v>
      </c>
      <c r="Q102" s="90" t="s">
        <v>251</v>
      </c>
      <c r="R102" s="85" t="s">
        <v>644</v>
      </c>
      <c r="S102" s="83"/>
    </row>
    <row r="103" spans="1:23" s="103" customFormat="1" ht="33.75">
      <c r="A103" s="68" t="s">
        <v>2176</v>
      </c>
      <c r="B103" s="69" t="s">
        <v>2176</v>
      </c>
      <c r="C103" s="70" t="s">
        <v>313</v>
      </c>
      <c r="D103" s="72" t="s">
        <v>278</v>
      </c>
      <c r="E103" s="72" t="s">
        <v>279</v>
      </c>
      <c r="F103" s="72" t="s">
        <v>280</v>
      </c>
      <c r="G103" s="73" t="s">
        <v>1441</v>
      </c>
      <c r="H103" s="74">
        <v>134992</v>
      </c>
      <c r="I103" s="75">
        <v>192493.6</v>
      </c>
      <c r="J103" s="76">
        <v>12</v>
      </c>
      <c r="K103" s="77">
        <v>0.5714285714285714</v>
      </c>
      <c r="L103" s="74">
        <v>249995.2</v>
      </c>
      <c r="M103" s="79">
        <v>61</v>
      </c>
      <c r="N103" s="78">
        <v>9512974</v>
      </c>
      <c r="O103" s="78">
        <v>231483.2</v>
      </c>
      <c r="P103" s="80"/>
      <c r="Q103" s="73" t="s">
        <v>1451</v>
      </c>
      <c r="R103" s="70"/>
      <c r="S103" s="97"/>
    </row>
    <row r="104" spans="1:23" s="103" customFormat="1" ht="22.5">
      <c r="A104" s="98" t="s">
        <v>3748</v>
      </c>
      <c r="B104" s="70" t="s">
        <v>2180</v>
      </c>
      <c r="C104" s="70" t="s">
        <v>314</v>
      </c>
      <c r="D104" s="71" t="s">
        <v>278</v>
      </c>
      <c r="E104" s="72" t="s">
        <v>321</v>
      </c>
      <c r="F104" s="72" t="s">
        <v>280</v>
      </c>
      <c r="G104" s="73" t="s">
        <v>1452</v>
      </c>
      <c r="H104" s="74">
        <v>126877.95</v>
      </c>
      <c r="I104" s="75">
        <v>181250.875</v>
      </c>
      <c r="J104" s="76">
        <v>11</v>
      </c>
      <c r="K104" s="77">
        <v>0.52380952380952384</v>
      </c>
      <c r="L104" s="78">
        <v>235623.8</v>
      </c>
      <c r="M104" s="79">
        <v>5</v>
      </c>
      <c r="N104" s="78" t="s">
        <v>3840</v>
      </c>
      <c r="O104" s="78">
        <v>165000</v>
      </c>
      <c r="P104" s="80" t="s">
        <v>1433</v>
      </c>
      <c r="Q104" s="99" t="s">
        <v>281</v>
      </c>
      <c r="R104" s="70"/>
      <c r="S104" s="97"/>
    </row>
    <row r="105" spans="1:23" s="103" customFormat="1" ht="22.5">
      <c r="A105" s="68" t="s">
        <v>3786</v>
      </c>
      <c r="B105" s="69" t="s">
        <v>2153</v>
      </c>
      <c r="C105" s="70" t="s">
        <v>2241</v>
      </c>
      <c r="D105" s="72" t="s">
        <v>278</v>
      </c>
      <c r="E105" s="72" t="s">
        <v>284</v>
      </c>
      <c r="F105" s="72" t="s">
        <v>280</v>
      </c>
      <c r="G105" s="73" t="s">
        <v>1452</v>
      </c>
      <c r="H105" s="74">
        <v>118274</v>
      </c>
      <c r="I105" s="75">
        <v>164124.5</v>
      </c>
      <c r="J105" s="76">
        <v>10</v>
      </c>
      <c r="K105" s="77">
        <v>0.47619047619047616</v>
      </c>
      <c r="L105" s="78">
        <v>209975</v>
      </c>
      <c r="M105" s="91">
        <v>32</v>
      </c>
      <c r="N105" s="74"/>
      <c r="O105" s="74">
        <v>172647</v>
      </c>
      <c r="P105" s="80"/>
      <c r="Q105" s="73" t="s">
        <v>2148</v>
      </c>
      <c r="R105" s="70" t="s">
        <v>255</v>
      </c>
      <c r="S105" s="97"/>
      <c r="T105" s="129"/>
      <c r="U105" s="129"/>
      <c r="V105" s="129"/>
      <c r="W105" s="129"/>
    </row>
    <row r="106" spans="1:23" s="103" customFormat="1" ht="33.75">
      <c r="A106" s="68" t="s">
        <v>3778</v>
      </c>
      <c r="B106" s="69" t="s">
        <v>2153</v>
      </c>
      <c r="C106" s="70" t="s">
        <v>314</v>
      </c>
      <c r="D106" s="72" t="s">
        <v>278</v>
      </c>
      <c r="E106" s="72" t="s">
        <v>279</v>
      </c>
      <c r="F106" s="72" t="s">
        <v>280</v>
      </c>
      <c r="G106" s="73" t="s">
        <v>1452</v>
      </c>
      <c r="H106" s="93">
        <v>131127.24000000002</v>
      </c>
      <c r="I106" s="75">
        <v>163909.05000000002</v>
      </c>
      <c r="J106" s="76">
        <v>9</v>
      </c>
      <c r="K106" s="77">
        <v>0.42857142857142855</v>
      </c>
      <c r="L106" s="94">
        <v>196690.86000000002</v>
      </c>
      <c r="M106" s="79">
        <v>19</v>
      </c>
      <c r="N106" s="78">
        <v>3524906</v>
      </c>
      <c r="O106" s="78">
        <v>196684.79999999999</v>
      </c>
      <c r="P106" s="80" t="s">
        <v>3835</v>
      </c>
      <c r="Q106" s="91" t="s">
        <v>183</v>
      </c>
      <c r="R106" s="70"/>
      <c r="S106" s="97"/>
    </row>
    <row r="107" spans="1:23" s="103" customFormat="1" ht="33.75">
      <c r="A107" s="70" t="s">
        <v>3740</v>
      </c>
      <c r="B107" s="70" t="s">
        <v>2150</v>
      </c>
      <c r="C107" s="70" t="s">
        <v>3885</v>
      </c>
      <c r="D107" s="71" t="s">
        <v>278</v>
      </c>
      <c r="E107" s="72" t="s">
        <v>321</v>
      </c>
      <c r="F107" s="72" t="s">
        <v>280</v>
      </c>
      <c r="G107" s="73" t="s">
        <v>1441</v>
      </c>
      <c r="H107" s="74">
        <v>99195</v>
      </c>
      <c r="I107" s="75">
        <v>160128.5</v>
      </c>
      <c r="J107" s="76">
        <v>8</v>
      </c>
      <c r="K107" s="77">
        <v>0.38095238095238093</v>
      </c>
      <c r="L107" s="78">
        <v>221062</v>
      </c>
      <c r="M107" s="79">
        <v>3</v>
      </c>
      <c r="N107" s="78"/>
      <c r="O107" s="78">
        <v>164798.39999999999</v>
      </c>
      <c r="P107" s="80">
        <v>350</v>
      </c>
      <c r="Q107" s="73" t="s">
        <v>2201</v>
      </c>
      <c r="R107" s="70"/>
      <c r="S107" s="97"/>
    </row>
    <row r="108" spans="1:23" s="103" customFormat="1" ht="22.5">
      <c r="A108" s="84" t="s">
        <v>3849</v>
      </c>
      <c r="B108" s="85" t="s">
        <v>2153</v>
      </c>
      <c r="C108" s="85" t="s">
        <v>2239</v>
      </c>
      <c r="D108" s="71" t="s">
        <v>278</v>
      </c>
      <c r="E108" s="71" t="s">
        <v>284</v>
      </c>
      <c r="F108" s="71" t="s">
        <v>280</v>
      </c>
      <c r="G108" s="90"/>
      <c r="H108" s="86">
        <v>106081</v>
      </c>
      <c r="I108" s="75">
        <v>151545</v>
      </c>
      <c r="J108" s="76">
        <v>7</v>
      </c>
      <c r="K108" s="77">
        <v>0.33333333333333331</v>
      </c>
      <c r="L108" s="87">
        <v>197009</v>
      </c>
      <c r="M108" s="88"/>
      <c r="N108" s="87"/>
      <c r="O108" s="87"/>
      <c r="P108" s="89"/>
      <c r="Q108" s="90" t="s">
        <v>315</v>
      </c>
      <c r="R108" s="85"/>
      <c r="S108" s="83"/>
    </row>
    <row r="109" spans="1:23" s="103" customFormat="1" ht="33.75">
      <c r="A109" s="69" t="s">
        <v>3736</v>
      </c>
      <c r="B109" s="69" t="s">
        <v>3841</v>
      </c>
      <c r="C109" s="70" t="s">
        <v>2238</v>
      </c>
      <c r="D109" s="71" t="s">
        <v>278</v>
      </c>
      <c r="E109" s="72" t="s">
        <v>279</v>
      </c>
      <c r="F109" s="72" t="s">
        <v>280</v>
      </c>
      <c r="G109" s="73" t="s">
        <v>1441</v>
      </c>
      <c r="H109" s="74">
        <v>108967</v>
      </c>
      <c r="I109" s="75">
        <v>141657</v>
      </c>
      <c r="J109" s="76">
        <v>6</v>
      </c>
      <c r="K109" s="77">
        <v>0.2857142857142857</v>
      </c>
      <c r="L109" s="78">
        <v>174347</v>
      </c>
      <c r="M109" s="79">
        <v>7</v>
      </c>
      <c r="N109" s="78"/>
      <c r="O109" s="78">
        <v>214572</v>
      </c>
      <c r="P109" s="80"/>
      <c r="Q109" s="73" t="s">
        <v>250</v>
      </c>
      <c r="R109" s="70"/>
      <c r="S109" s="97"/>
    </row>
    <row r="110" spans="1:23" s="103" customFormat="1" ht="33.75">
      <c r="A110" s="68" t="s">
        <v>201</v>
      </c>
      <c r="B110" s="69" t="s">
        <v>2153</v>
      </c>
      <c r="C110" s="70" t="s">
        <v>317</v>
      </c>
      <c r="D110" s="72" t="s">
        <v>278</v>
      </c>
      <c r="E110" s="72" t="s">
        <v>321</v>
      </c>
      <c r="F110" s="72" t="s">
        <v>280</v>
      </c>
      <c r="G110" s="73" t="s">
        <v>1441</v>
      </c>
      <c r="H110" s="74">
        <v>97682</v>
      </c>
      <c r="I110" s="75">
        <v>136755</v>
      </c>
      <c r="J110" s="76">
        <v>5</v>
      </c>
      <c r="K110" s="77">
        <v>0.23809523809523808</v>
      </c>
      <c r="L110" s="78">
        <v>175828</v>
      </c>
      <c r="M110" s="79"/>
      <c r="N110" s="78"/>
      <c r="O110" s="78">
        <v>148052.84</v>
      </c>
      <c r="P110" s="80"/>
      <c r="Q110" s="73" t="s">
        <v>316</v>
      </c>
      <c r="R110" s="70"/>
      <c r="S110" s="97"/>
      <c r="T110" s="129"/>
      <c r="U110" s="129"/>
      <c r="V110" s="129"/>
      <c r="W110" s="129"/>
    </row>
    <row r="111" spans="1:23" s="103" customFormat="1" ht="33.75">
      <c r="A111" s="68" t="s">
        <v>3859</v>
      </c>
      <c r="B111" s="69" t="s">
        <v>2176</v>
      </c>
      <c r="C111" s="70" t="s">
        <v>320</v>
      </c>
      <c r="D111" s="72" t="s">
        <v>278</v>
      </c>
      <c r="E111" s="72" t="s">
        <v>321</v>
      </c>
      <c r="F111" s="72" t="s">
        <v>280</v>
      </c>
      <c r="G111" s="73" t="s">
        <v>1441</v>
      </c>
      <c r="H111" s="74">
        <v>101129.60000000001</v>
      </c>
      <c r="I111" s="75">
        <v>132163.20000000001</v>
      </c>
      <c r="J111" s="76">
        <v>4</v>
      </c>
      <c r="K111" s="77">
        <v>0.19047619047619047</v>
      </c>
      <c r="L111" s="78">
        <v>163196.79999999999</v>
      </c>
      <c r="M111" s="79">
        <v>2</v>
      </c>
      <c r="N111" s="78">
        <v>362088</v>
      </c>
      <c r="O111" s="78">
        <v>146161.60000000001</v>
      </c>
      <c r="P111" s="80">
        <v>2340</v>
      </c>
      <c r="Q111" s="73" t="s">
        <v>250</v>
      </c>
      <c r="R111" s="70"/>
      <c r="S111" s="97"/>
    </row>
    <row r="112" spans="1:23" ht="18">
      <c r="A112" s="871" t="s">
        <v>3</v>
      </c>
      <c r="B112" s="871"/>
      <c r="C112" s="871"/>
      <c r="D112" s="871"/>
      <c r="E112" s="871"/>
      <c r="F112" s="871"/>
      <c r="G112" s="871"/>
      <c r="H112" s="871"/>
      <c r="I112" s="871"/>
      <c r="J112" s="871"/>
      <c r="K112" s="871"/>
      <c r="L112" s="871"/>
      <c r="M112" s="871"/>
      <c r="N112" s="871"/>
      <c r="O112" s="871"/>
      <c r="P112" s="871"/>
      <c r="Q112" s="871"/>
      <c r="R112" s="871"/>
    </row>
    <row r="113" spans="1:23" s="67" customFormat="1" ht="33.75">
      <c r="A113" s="62" t="s">
        <v>266</v>
      </c>
      <c r="B113" s="62" t="s">
        <v>230</v>
      </c>
      <c r="C113" s="62" t="s">
        <v>220</v>
      </c>
      <c r="D113" s="62" t="s">
        <v>267</v>
      </c>
      <c r="E113" s="62" t="s">
        <v>2190</v>
      </c>
      <c r="F113" s="62" t="s">
        <v>1440</v>
      </c>
      <c r="G113" s="62" t="s">
        <v>268</v>
      </c>
      <c r="H113" s="63" t="s">
        <v>269</v>
      </c>
      <c r="I113" s="64" t="s">
        <v>270</v>
      </c>
      <c r="J113" s="65"/>
      <c r="K113" s="66" t="s">
        <v>271</v>
      </c>
      <c r="L113" s="64" t="s">
        <v>272</v>
      </c>
      <c r="M113" s="62" t="s">
        <v>273</v>
      </c>
      <c r="N113" s="63" t="s">
        <v>274</v>
      </c>
      <c r="O113" s="63" t="s">
        <v>226</v>
      </c>
      <c r="P113" s="63" t="s">
        <v>275</v>
      </c>
      <c r="Q113" s="62" t="s">
        <v>276</v>
      </c>
      <c r="R113" s="62" t="s">
        <v>227</v>
      </c>
    </row>
    <row r="114" spans="1:23" s="103" customFormat="1" ht="33.75">
      <c r="A114" s="98" t="s">
        <v>3743</v>
      </c>
      <c r="B114" s="70" t="s">
        <v>2151</v>
      </c>
      <c r="C114" s="70" t="s">
        <v>314</v>
      </c>
      <c r="D114" s="71" t="s">
        <v>278</v>
      </c>
      <c r="E114" s="72" t="s">
        <v>279</v>
      </c>
      <c r="F114" s="72" t="s">
        <v>280</v>
      </c>
      <c r="G114" s="73" t="s">
        <v>1441</v>
      </c>
      <c r="H114" s="74">
        <v>98592</v>
      </c>
      <c r="I114" s="75">
        <v>122428.8</v>
      </c>
      <c r="J114" s="76">
        <v>3</v>
      </c>
      <c r="K114" s="77">
        <v>0.14285714285714285</v>
      </c>
      <c r="L114" s="78">
        <v>146265.60000000001</v>
      </c>
      <c r="M114" s="79">
        <v>5</v>
      </c>
      <c r="N114" s="78"/>
      <c r="O114" s="78">
        <v>191875.84</v>
      </c>
      <c r="P114" s="80">
        <v>9100</v>
      </c>
      <c r="Q114" s="73" t="s">
        <v>250</v>
      </c>
      <c r="R114" s="70"/>
      <c r="S114" s="97"/>
    </row>
    <row r="115" spans="1:23" s="103" customFormat="1" ht="22.5">
      <c r="A115" s="98" t="s">
        <v>3865</v>
      </c>
      <c r="B115" s="70" t="s">
        <v>2153</v>
      </c>
      <c r="C115" s="70" t="s">
        <v>317</v>
      </c>
      <c r="D115" s="72" t="s">
        <v>278</v>
      </c>
      <c r="E115" s="72" t="s">
        <v>279</v>
      </c>
      <c r="F115" s="72" t="s">
        <v>280</v>
      </c>
      <c r="G115" s="73" t="s">
        <v>1452</v>
      </c>
      <c r="H115" s="74">
        <v>91571</v>
      </c>
      <c r="I115" s="75">
        <v>119268.5</v>
      </c>
      <c r="J115" s="76">
        <v>2</v>
      </c>
      <c r="K115" s="77">
        <v>9.5238095238095233E-2</v>
      </c>
      <c r="L115" s="78">
        <v>146966</v>
      </c>
      <c r="M115" s="79">
        <v>2</v>
      </c>
      <c r="N115" s="78"/>
      <c r="O115" s="78">
        <v>146966</v>
      </c>
      <c r="P115" s="80">
        <v>4800</v>
      </c>
      <c r="Q115" s="91" t="s">
        <v>3866</v>
      </c>
      <c r="R115" s="70" t="s">
        <v>414</v>
      </c>
      <c r="S115" s="97"/>
    </row>
    <row r="116" spans="1:23" s="103" customFormat="1" ht="67.5">
      <c r="A116" s="68" t="s">
        <v>3783</v>
      </c>
      <c r="B116" s="69" t="s">
        <v>2163</v>
      </c>
      <c r="C116" s="70" t="s">
        <v>313</v>
      </c>
      <c r="D116" s="72" t="s">
        <v>278</v>
      </c>
      <c r="E116" s="72" t="s">
        <v>279</v>
      </c>
      <c r="F116" s="72" t="s">
        <v>280</v>
      </c>
      <c r="G116" s="73" t="s">
        <v>1452</v>
      </c>
      <c r="H116" s="74"/>
      <c r="I116" s="75">
        <v>100000</v>
      </c>
      <c r="J116" s="76">
        <v>1</v>
      </c>
      <c r="K116" s="77">
        <v>4.7619047619047616E-2</v>
      </c>
      <c r="L116" s="78">
        <v>200000</v>
      </c>
      <c r="M116" s="79"/>
      <c r="N116" s="78"/>
      <c r="O116" s="78">
        <v>180353</v>
      </c>
      <c r="P116" s="80" t="s">
        <v>3886</v>
      </c>
      <c r="Q116" s="73" t="s">
        <v>290</v>
      </c>
      <c r="R116" s="70"/>
      <c r="S116" s="97"/>
      <c r="T116" s="129"/>
      <c r="U116" s="129"/>
      <c r="V116" s="129"/>
      <c r="W116" s="129"/>
    </row>
    <row r="117" spans="1:23" s="103" customFormat="1" ht="33.75">
      <c r="A117" s="105" t="s">
        <v>3801</v>
      </c>
      <c r="B117" s="106" t="s">
        <v>3848</v>
      </c>
      <c r="C117" s="106" t="s">
        <v>3887</v>
      </c>
      <c r="D117" s="71" t="s">
        <v>278</v>
      </c>
      <c r="E117" s="71" t="s">
        <v>279</v>
      </c>
      <c r="F117" s="71" t="s">
        <v>280</v>
      </c>
      <c r="G117" s="73" t="s">
        <v>1441</v>
      </c>
      <c r="H117" s="86"/>
      <c r="I117" s="75"/>
      <c r="J117" s="76"/>
      <c r="K117" s="77"/>
      <c r="L117" s="87"/>
      <c r="M117" s="88">
        <v>8</v>
      </c>
      <c r="N117" s="87"/>
      <c r="O117" s="75">
        <v>179744.24</v>
      </c>
      <c r="P117" s="89"/>
      <c r="Q117" s="90" t="s">
        <v>288</v>
      </c>
      <c r="R117" s="106"/>
      <c r="S117" s="81"/>
    </row>
    <row r="118" spans="1:23" s="103" customFormat="1" ht="22.5">
      <c r="A118" s="84" t="s">
        <v>3888</v>
      </c>
      <c r="B118" s="85" t="s">
        <v>2151</v>
      </c>
      <c r="C118" s="85" t="s">
        <v>317</v>
      </c>
      <c r="D118" s="71" t="s">
        <v>278</v>
      </c>
      <c r="E118" s="71" t="s">
        <v>279</v>
      </c>
      <c r="F118" s="71"/>
      <c r="G118" s="73" t="s">
        <v>1452</v>
      </c>
      <c r="H118" s="86"/>
      <c r="I118" s="75"/>
      <c r="J118" s="76"/>
      <c r="K118" s="77"/>
      <c r="L118" s="87"/>
      <c r="M118" s="88">
        <v>18</v>
      </c>
      <c r="N118" s="87"/>
      <c r="O118" s="87">
        <v>210841</v>
      </c>
      <c r="P118" s="89"/>
      <c r="Q118" s="109" t="s">
        <v>283</v>
      </c>
      <c r="R118" s="85"/>
      <c r="S118" s="83"/>
    </row>
    <row r="119" spans="1:23" s="103" customFormat="1" ht="45">
      <c r="A119" s="84" t="s">
        <v>3889</v>
      </c>
      <c r="B119" s="85" t="s">
        <v>2170</v>
      </c>
      <c r="C119" s="85" t="s">
        <v>313</v>
      </c>
      <c r="D119" s="71" t="s">
        <v>278</v>
      </c>
      <c r="E119" s="71"/>
      <c r="F119" s="71" t="s">
        <v>280</v>
      </c>
      <c r="G119" s="73" t="s">
        <v>1441</v>
      </c>
      <c r="H119" s="86"/>
      <c r="I119" s="75"/>
      <c r="J119" s="76"/>
      <c r="K119" s="77"/>
      <c r="L119" s="87"/>
      <c r="M119" s="88">
        <v>14</v>
      </c>
      <c r="N119" s="87"/>
      <c r="O119" s="87">
        <v>200595.20000000001</v>
      </c>
      <c r="P119" s="89" t="s">
        <v>3890</v>
      </c>
      <c r="Q119" s="90" t="s">
        <v>2204</v>
      </c>
      <c r="R119" s="85" t="s">
        <v>1450</v>
      </c>
      <c r="S119" s="83"/>
    </row>
    <row r="120" spans="1:23" s="103" customFormat="1" ht="22.5">
      <c r="A120" s="84" t="s">
        <v>3734</v>
      </c>
      <c r="B120" s="85" t="s">
        <v>2151</v>
      </c>
      <c r="C120" s="85" t="s">
        <v>314</v>
      </c>
      <c r="D120" s="71" t="s">
        <v>278</v>
      </c>
      <c r="E120" s="71"/>
      <c r="F120" s="71" t="s">
        <v>280</v>
      </c>
      <c r="G120" s="73" t="s">
        <v>1452</v>
      </c>
      <c r="H120" s="86"/>
      <c r="I120" s="75"/>
      <c r="J120" s="76"/>
      <c r="K120" s="77"/>
      <c r="L120" s="87"/>
      <c r="M120" s="88">
        <v>4</v>
      </c>
      <c r="N120" s="110">
        <v>1103390</v>
      </c>
      <c r="O120" s="110">
        <v>247374.4</v>
      </c>
      <c r="P120" s="89"/>
      <c r="Q120" s="90" t="s">
        <v>281</v>
      </c>
      <c r="R120" s="85"/>
      <c r="S120" s="83"/>
    </row>
    <row r="121" spans="1:23" s="103" customFormat="1" ht="45">
      <c r="A121" s="84" t="s">
        <v>3850</v>
      </c>
      <c r="B121" s="85" t="s">
        <v>2151</v>
      </c>
      <c r="C121" s="85" t="s">
        <v>314</v>
      </c>
      <c r="D121" s="71" t="s">
        <v>278</v>
      </c>
      <c r="E121" s="71" t="s">
        <v>279</v>
      </c>
      <c r="F121" s="71" t="s">
        <v>280</v>
      </c>
      <c r="G121" s="73" t="s">
        <v>1441</v>
      </c>
      <c r="H121" s="86"/>
      <c r="I121" s="75"/>
      <c r="J121" s="76"/>
      <c r="K121" s="77"/>
      <c r="L121" s="87"/>
      <c r="M121" s="88">
        <v>8.25</v>
      </c>
      <c r="N121" s="87">
        <v>1198235</v>
      </c>
      <c r="O121" s="87">
        <v>280363.62</v>
      </c>
      <c r="P121" s="89" t="s">
        <v>2206</v>
      </c>
      <c r="Q121" s="90" t="s">
        <v>250</v>
      </c>
      <c r="R121" s="85" t="s">
        <v>255</v>
      </c>
      <c r="S121" s="83"/>
    </row>
    <row r="122" spans="1:23" s="103" customFormat="1" ht="22.5">
      <c r="A122" s="70" t="s">
        <v>3739</v>
      </c>
      <c r="B122" s="70" t="s">
        <v>2149</v>
      </c>
      <c r="C122" s="70" t="s">
        <v>314</v>
      </c>
      <c r="D122" s="71" t="s">
        <v>278</v>
      </c>
      <c r="E122" s="72" t="s">
        <v>284</v>
      </c>
      <c r="F122" s="72" t="s">
        <v>280</v>
      </c>
      <c r="G122" s="73" t="s">
        <v>1452</v>
      </c>
      <c r="H122" s="74"/>
      <c r="I122" s="75"/>
      <c r="J122" s="76"/>
      <c r="K122" s="77"/>
      <c r="L122" s="78"/>
      <c r="M122" s="79">
        <v>10</v>
      </c>
      <c r="N122" s="78"/>
      <c r="O122" s="78">
        <v>220060</v>
      </c>
      <c r="P122" s="80"/>
      <c r="Q122" s="73" t="s">
        <v>251</v>
      </c>
      <c r="R122" s="70"/>
      <c r="S122" s="97"/>
    </row>
    <row r="123" spans="1:23" s="103" customFormat="1" ht="45">
      <c r="A123" s="68" t="s">
        <v>3744</v>
      </c>
      <c r="B123" s="69" t="s">
        <v>2151</v>
      </c>
      <c r="C123" s="70" t="s">
        <v>314</v>
      </c>
      <c r="D123" s="71" t="s">
        <v>278</v>
      </c>
      <c r="E123" s="72" t="s">
        <v>279</v>
      </c>
      <c r="F123" s="72" t="s">
        <v>280</v>
      </c>
      <c r="G123" s="73" t="s">
        <v>1441</v>
      </c>
      <c r="H123" s="74"/>
      <c r="I123" s="75"/>
      <c r="J123" s="76"/>
      <c r="K123" s="77"/>
      <c r="L123" s="78"/>
      <c r="M123" s="79">
        <v>14</v>
      </c>
      <c r="N123" s="102">
        <v>3278972</v>
      </c>
      <c r="O123" s="78">
        <v>238035.20000000001</v>
      </c>
      <c r="P123" s="80">
        <v>33200</v>
      </c>
      <c r="Q123" s="73" t="s">
        <v>250</v>
      </c>
      <c r="R123" s="112" t="s">
        <v>319</v>
      </c>
      <c r="S123" s="97"/>
    </row>
    <row r="124" spans="1:23" s="103" customFormat="1" ht="33.75">
      <c r="A124" s="98" t="s">
        <v>3753</v>
      </c>
      <c r="B124" s="68" t="s">
        <v>2151</v>
      </c>
      <c r="C124" s="70" t="s">
        <v>314</v>
      </c>
      <c r="D124" s="72" t="s">
        <v>278</v>
      </c>
      <c r="E124" s="72" t="s">
        <v>279</v>
      </c>
      <c r="F124" s="72" t="s">
        <v>280</v>
      </c>
      <c r="G124" s="73" t="s">
        <v>1441</v>
      </c>
      <c r="H124" s="74" t="s">
        <v>3854</v>
      </c>
      <c r="I124" s="75"/>
      <c r="J124" s="76"/>
      <c r="K124" s="77"/>
      <c r="L124" s="78" t="s">
        <v>3854</v>
      </c>
      <c r="M124" s="79">
        <v>2</v>
      </c>
      <c r="N124" s="78">
        <v>592528</v>
      </c>
      <c r="O124" s="78">
        <v>185191.2</v>
      </c>
      <c r="P124" s="80"/>
      <c r="Q124" s="73" t="s">
        <v>250</v>
      </c>
      <c r="R124" s="70"/>
      <c r="S124" s="97"/>
    </row>
    <row r="125" spans="1:23" s="103" customFormat="1" ht="56.25">
      <c r="A125" s="68" t="s">
        <v>3754</v>
      </c>
      <c r="B125" s="69" t="s">
        <v>2162</v>
      </c>
      <c r="C125" s="70" t="s">
        <v>314</v>
      </c>
      <c r="D125" s="72" t="s">
        <v>278</v>
      </c>
      <c r="E125" s="72" t="s">
        <v>279</v>
      </c>
      <c r="F125" s="72" t="s">
        <v>280</v>
      </c>
      <c r="G125" s="73" t="s">
        <v>1441</v>
      </c>
      <c r="H125" s="74"/>
      <c r="I125" s="75"/>
      <c r="J125" s="76"/>
      <c r="K125" s="77"/>
      <c r="L125" s="78"/>
      <c r="M125" s="79"/>
      <c r="N125" s="78">
        <v>9994000</v>
      </c>
      <c r="O125" s="78">
        <v>279519</v>
      </c>
      <c r="P125" s="80" t="s">
        <v>2240</v>
      </c>
      <c r="Q125" s="73" t="s">
        <v>281</v>
      </c>
      <c r="R125" s="70"/>
      <c r="S125" s="97"/>
    </row>
    <row r="126" spans="1:23" s="103" customFormat="1" ht="33.75">
      <c r="A126" s="68" t="s">
        <v>3758</v>
      </c>
      <c r="B126" s="69" t="s">
        <v>2166</v>
      </c>
      <c r="C126" s="70" t="s">
        <v>314</v>
      </c>
      <c r="D126" s="72" t="s">
        <v>278</v>
      </c>
      <c r="E126" s="72" t="s">
        <v>279</v>
      </c>
      <c r="F126" s="72" t="s">
        <v>280</v>
      </c>
      <c r="G126" s="73" t="s">
        <v>1441</v>
      </c>
      <c r="H126" s="74"/>
      <c r="I126" s="75"/>
      <c r="J126" s="76"/>
      <c r="K126" s="77"/>
      <c r="L126" s="78"/>
      <c r="M126" s="79">
        <v>6</v>
      </c>
      <c r="N126" s="78">
        <v>995290</v>
      </c>
      <c r="O126" s="78">
        <v>163101.54</v>
      </c>
      <c r="P126" s="80"/>
      <c r="Q126" s="91" t="s">
        <v>250</v>
      </c>
      <c r="R126" s="70"/>
      <c r="S126" s="97"/>
    </row>
    <row r="127" spans="1:23" s="103" customFormat="1" ht="33.75">
      <c r="A127" s="98" t="s">
        <v>3766</v>
      </c>
      <c r="B127" s="70" t="s">
        <v>2151</v>
      </c>
      <c r="C127" s="70" t="s">
        <v>3891</v>
      </c>
      <c r="D127" s="72" t="s">
        <v>278</v>
      </c>
      <c r="E127" s="113" t="s">
        <v>279</v>
      </c>
      <c r="F127" s="113" t="s">
        <v>280</v>
      </c>
      <c r="G127" s="73" t="s">
        <v>1441</v>
      </c>
      <c r="H127" s="114"/>
      <c r="I127" s="75"/>
      <c r="J127" s="76"/>
      <c r="K127" s="77"/>
      <c r="L127" s="115"/>
      <c r="M127" s="113">
        <v>6</v>
      </c>
      <c r="N127" s="116"/>
      <c r="O127" s="116">
        <v>238022.3</v>
      </c>
      <c r="P127" s="117" t="s">
        <v>1454</v>
      </c>
      <c r="Q127" s="118" t="s">
        <v>252</v>
      </c>
      <c r="R127" s="70"/>
      <c r="S127" s="111"/>
    </row>
    <row r="128" spans="1:23" s="103" customFormat="1" ht="33.75">
      <c r="A128" s="68" t="s">
        <v>3770</v>
      </c>
      <c r="B128" s="69" t="s">
        <v>2169</v>
      </c>
      <c r="C128" s="70" t="s">
        <v>314</v>
      </c>
      <c r="D128" s="72" t="s">
        <v>278</v>
      </c>
      <c r="E128" s="72" t="s">
        <v>279</v>
      </c>
      <c r="F128" s="72" t="s">
        <v>280</v>
      </c>
      <c r="G128" s="73" t="s">
        <v>1441</v>
      </c>
      <c r="H128" s="74"/>
      <c r="I128" s="75"/>
      <c r="J128" s="76"/>
      <c r="K128" s="77"/>
      <c r="L128" s="78"/>
      <c r="M128" s="79">
        <v>3</v>
      </c>
      <c r="N128" s="78">
        <v>479714</v>
      </c>
      <c r="O128" s="119">
        <v>156510.5</v>
      </c>
      <c r="P128" s="80">
        <v>3900</v>
      </c>
      <c r="Q128" s="73" t="s">
        <v>290</v>
      </c>
      <c r="R128" s="70" t="s">
        <v>2212</v>
      </c>
      <c r="S128" s="97"/>
    </row>
    <row r="129" spans="1:23" s="83" customFormat="1" ht="22.5">
      <c r="A129" s="68" t="s">
        <v>3773</v>
      </c>
      <c r="B129" s="69" t="s">
        <v>2163</v>
      </c>
      <c r="C129" s="70" t="s">
        <v>314</v>
      </c>
      <c r="D129" s="72" t="s">
        <v>278</v>
      </c>
      <c r="E129" s="72"/>
      <c r="F129" s="72" t="s">
        <v>280</v>
      </c>
      <c r="G129" s="73" t="s">
        <v>1452</v>
      </c>
      <c r="H129" s="74"/>
      <c r="I129" s="75"/>
      <c r="J129" s="76"/>
      <c r="K129" s="77"/>
      <c r="L129" s="78"/>
      <c r="M129" s="79">
        <v>2</v>
      </c>
      <c r="N129" s="78"/>
      <c r="O129" s="78">
        <v>173138.88</v>
      </c>
      <c r="P129" s="80">
        <v>8210.8799999999992</v>
      </c>
      <c r="Q129" s="73" t="s">
        <v>183</v>
      </c>
      <c r="R129" s="70" t="s">
        <v>3892</v>
      </c>
      <c r="S129" s="97"/>
      <c r="T129" s="103"/>
      <c r="U129" s="103"/>
      <c r="V129" s="103"/>
      <c r="W129" s="103"/>
    </row>
    <row r="130" spans="1:23" s="103" customFormat="1" ht="22.5">
      <c r="A130" s="68" t="s">
        <v>3776</v>
      </c>
      <c r="B130" s="69" t="s">
        <v>2159</v>
      </c>
      <c r="C130" s="70" t="s">
        <v>314</v>
      </c>
      <c r="D130" s="170"/>
      <c r="E130" s="170"/>
      <c r="F130" s="170"/>
      <c r="G130" s="73" t="s">
        <v>1452</v>
      </c>
      <c r="H130" s="74" t="s">
        <v>3862</v>
      </c>
      <c r="I130" s="75"/>
      <c r="J130" s="76"/>
      <c r="K130" s="77"/>
      <c r="L130" s="78"/>
      <c r="M130" s="79"/>
      <c r="N130" s="78">
        <v>333500</v>
      </c>
      <c r="O130" s="78"/>
      <c r="P130" s="80"/>
      <c r="Q130" s="73" t="s">
        <v>250</v>
      </c>
      <c r="R130" s="70" t="s">
        <v>3893</v>
      </c>
      <c r="S130" s="97"/>
    </row>
    <row r="131" spans="1:23" ht="18">
      <c r="A131" s="871" t="s">
        <v>3</v>
      </c>
      <c r="B131" s="871"/>
      <c r="C131" s="871"/>
      <c r="D131" s="871"/>
      <c r="E131" s="871"/>
      <c r="F131" s="871"/>
      <c r="G131" s="871"/>
      <c r="H131" s="871"/>
      <c r="I131" s="871"/>
      <c r="J131" s="871"/>
      <c r="K131" s="871"/>
      <c r="L131" s="871"/>
      <c r="M131" s="871"/>
      <c r="N131" s="871"/>
      <c r="O131" s="871"/>
      <c r="P131" s="871"/>
      <c r="Q131" s="871"/>
      <c r="R131" s="871"/>
    </row>
    <row r="132" spans="1:23" s="67" customFormat="1" ht="33.75">
      <c r="A132" s="62" t="s">
        <v>266</v>
      </c>
      <c r="B132" s="62" t="s">
        <v>230</v>
      </c>
      <c r="C132" s="62" t="s">
        <v>220</v>
      </c>
      <c r="D132" s="62" t="s">
        <v>267</v>
      </c>
      <c r="E132" s="62" t="s">
        <v>2190</v>
      </c>
      <c r="F132" s="62" t="s">
        <v>1440</v>
      </c>
      <c r="G132" s="62" t="s">
        <v>268</v>
      </c>
      <c r="H132" s="63" t="s">
        <v>269</v>
      </c>
      <c r="I132" s="64" t="s">
        <v>270</v>
      </c>
      <c r="J132" s="65"/>
      <c r="K132" s="66" t="s">
        <v>271</v>
      </c>
      <c r="L132" s="64" t="s">
        <v>272</v>
      </c>
      <c r="M132" s="62" t="s">
        <v>273</v>
      </c>
      <c r="N132" s="63" t="s">
        <v>274</v>
      </c>
      <c r="O132" s="63" t="s">
        <v>226</v>
      </c>
      <c r="P132" s="63" t="s">
        <v>275</v>
      </c>
      <c r="Q132" s="62" t="s">
        <v>276</v>
      </c>
      <c r="R132" s="62" t="s">
        <v>227</v>
      </c>
    </row>
    <row r="133" spans="1:23" s="103" customFormat="1" ht="22.5">
      <c r="A133" s="68" t="s">
        <v>3779</v>
      </c>
      <c r="B133" s="69" t="s">
        <v>2151</v>
      </c>
      <c r="C133" s="70" t="s">
        <v>3894</v>
      </c>
      <c r="D133" s="72" t="s">
        <v>278</v>
      </c>
      <c r="E133" s="72" t="s">
        <v>279</v>
      </c>
      <c r="F133" s="72" t="s">
        <v>323</v>
      </c>
      <c r="G133" s="73" t="s">
        <v>1452</v>
      </c>
      <c r="H133" s="74" t="s">
        <v>255</v>
      </c>
      <c r="I133" s="75"/>
      <c r="J133" s="76"/>
      <c r="K133" s="77"/>
      <c r="L133" s="78" t="s">
        <v>255</v>
      </c>
      <c r="M133" s="79">
        <v>1</v>
      </c>
      <c r="N133" s="78"/>
      <c r="O133" s="78"/>
      <c r="P133" s="80"/>
      <c r="Q133" s="73" t="s">
        <v>250</v>
      </c>
      <c r="R133" s="70" t="s">
        <v>3895</v>
      </c>
      <c r="S133" s="97"/>
    </row>
    <row r="134" spans="1:23" s="103" customFormat="1" ht="33.75">
      <c r="A134" s="68" t="s">
        <v>3818</v>
      </c>
      <c r="B134" s="69" t="s">
        <v>2185</v>
      </c>
      <c r="C134" s="70" t="s">
        <v>313</v>
      </c>
      <c r="D134" s="72" t="s">
        <v>278</v>
      </c>
      <c r="E134" s="72" t="s">
        <v>279</v>
      </c>
      <c r="F134" s="72"/>
      <c r="G134" s="73" t="s">
        <v>1441</v>
      </c>
      <c r="H134" s="74"/>
      <c r="I134" s="75"/>
      <c r="J134" s="76"/>
      <c r="K134" s="77"/>
      <c r="L134" s="78"/>
      <c r="M134" s="79"/>
      <c r="N134" s="78"/>
      <c r="O134" s="78">
        <v>197387.3</v>
      </c>
      <c r="P134" s="80"/>
      <c r="Q134" s="73"/>
      <c r="R134" s="70"/>
      <c r="S134" s="97"/>
    </row>
    <row r="135" spans="1:23" s="103" customFormat="1" ht="33.75">
      <c r="A135" s="68" t="s">
        <v>3819</v>
      </c>
      <c r="B135" s="69" t="s">
        <v>2178</v>
      </c>
      <c r="C135" s="70" t="s">
        <v>313</v>
      </c>
      <c r="D135" s="72" t="s">
        <v>278</v>
      </c>
      <c r="E135" s="72" t="s">
        <v>279</v>
      </c>
      <c r="F135" s="72" t="s">
        <v>280</v>
      </c>
      <c r="G135" s="73" t="s">
        <v>1441</v>
      </c>
      <c r="H135" s="74"/>
      <c r="I135" s="75"/>
      <c r="J135" s="76"/>
      <c r="K135" s="77"/>
      <c r="L135" s="78"/>
      <c r="M135" s="79">
        <v>1</v>
      </c>
      <c r="N135" s="78"/>
      <c r="O135" s="78">
        <v>214702.36</v>
      </c>
      <c r="P135" s="80"/>
      <c r="Q135" s="73"/>
      <c r="R135" s="70"/>
      <c r="S135" s="97"/>
    </row>
    <row r="136" spans="1:23" s="103" customFormat="1" ht="33.75">
      <c r="A136" s="68" t="s">
        <v>3823</v>
      </c>
      <c r="B136" s="69" t="s">
        <v>2149</v>
      </c>
      <c r="C136" s="70" t="s">
        <v>313</v>
      </c>
      <c r="D136" s="72" t="s">
        <v>278</v>
      </c>
      <c r="E136" s="72" t="s">
        <v>279</v>
      </c>
      <c r="F136" s="72" t="s">
        <v>280</v>
      </c>
      <c r="G136" s="73" t="s">
        <v>1441</v>
      </c>
      <c r="H136" s="74"/>
      <c r="I136" s="75"/>
      <c r="J136" s="76"/>
      <c r="K136" s="77"/>
      <c r="L136" s="78"/>
      <c r="M136" s="79"/>
      <c r="N136" s="78">
        <v>3462172</v>
      </c>
      <c r="O136" s="78">
        <v>270423.14</v>
      </c>
      <c r="P136" s="80" t="s">
        <v>291</v>
      </c>
      <c r="Q136" s="73" t="s">
        <v>1451</v>
      </c>
      <c r="R136" s="70"/>
      <c r="S136" s="97"/>
    </row>
    <row r="137" spans="1:23" s="103" customFormat="1" ht="33.75">
      <c r="A137" s="98" t="s">
        <v>3784</v>
      </c>
      <c r="B137" s="98" t="s">
        <v>3784</v>
      </c>
      <c r="C137" s="70" t="s">
        <v>313</v>
      </c>
      <c r="D137" s="72" t="s">
        <v>278</v>
      </c>
      <c r="E137" s="79" t="s">
        <v>279</v>
      </c>
      <c r="F137" s="79" t="s">
        <v>280</v>
      </c>
      <c r="G137" s="73" t="s">
        <v>1441</v>
      </c>
      <c r="H137" s="74"/>
      <c r="I137" s="75"/>
      <c r="J137" s="76"/>
      <c r="K137" s="77"/>
      <c r="L137" s="78"/>
      <c r="M137" s="127">
        <v>132</v>
      </c>
      <c r="N137" s="102">
        <v>28.7</v>
      </c>
      <c r="O137" s="78" t="s">
        <v>3896</v>
      </c>
      <c r="P137" s="80"/>
      <c r="Q137" s="91" t="s">
        <v>3897</v>
      </c>
      <c r="R137" s="70" t="s">
        <v>3898</v>
      </c>
      <c r="S137" s="97"/>
      <c r="T137" s="129"/>
      <c r="U137" s="129"/>
      <c r="V137" s="129"/>
      <c r="W137" s="129"/>
    </row>
    <row r="138" spans="1:23" s="103" customFormat="1">
      <c r="A138" s="68" t="s">
        <v>3867</v>
      </c>
      <c r="B138" s="69" t="s">
        <v>2159</v>
      </c>
      <c r="C138" s="70" t="s">
        <v>3899</v>
      </c>
      <c r="D138" s="72" t="s">
        <v>278</v>
      </c>
      <c r="E138" s="72" t="s">
        <v>279</v>
      </c>
      <c r="F138" s="72"/>
      <c r="G138" s="73"/>
      <c r="H138" s="74"/>
      <c r="I138" s="75"/>
      <c r="J138" s="76"/>
      <c r="K138" s="77"/>
      <c r="L138" s="78"/>
      <c r="M138" s="79"/>
      <c r="N138" s="78"/>
      <c r="O138" s="121">
        <v>240219.2</v>
      </c>
      <c r="P138" s="80"/>
      <c r="Q138" s="73"/>
      <c r="R138" s="70" t="s">
        <v>2214</v>
      </c>
      <c r="S138" s="97"/>
      <c r="T138" s="129"/>
      <c r="U138" s="129"/>
      <c r="V138" s="129"/>
      <c r="W138" s="129"/>
    </row>
    <row r="139" spans="1:23" s="103" customFormat="1" ht="22.5">
      <c r="A139" s="68" t="s">
        <v>3825</v>
      </c>
      <c r="B139" s="69" t="s">
        <v>2180</v>
      </c>
      <c r="C139" s="70" t="s">
        <v>313</v>
      </c>
      <c r="D139" s="72" t="s">
        <v>278</v>
      </c>
      <c r="E139" s="72" t="s">
        <v>284</v>
      </c>
      <c r="F139" s="72" t="s">
        <v>280</v>
      </c>
      <c r="G139" s="73"/>
      <c r="H139" s="74"/>
      <c r="I139" s="75"/>
      <c r="J139" s="76"/>
      <c r="K139" s="77"/>
      <c r="L139" s="78"/>
      <c r="M139" s="72"/>
      <c r="N139" s="122"/>
      <c r="O139" s="78">
        <v>206958.18</v>
      </c>
      <c r="P139" s="123"/>
      <c r="Q139" s="73" t="s">
        <v>2215</v>
      </c>
      <c r="R139" s="70"/>
      <c r="S139" s="97"/>
      <c r="T139" s="129"/>
      <c r="U139" s="129"/>
      <c r="V139" s="129"/>
      <c r="W139" s="129"/>
    </row>
    <row r="140" spans="1:23" s="103" customFormat="1" ht="33.75">
      <c r="A140" s="68" t="s">
        <v>3796</v>
      </c>
      <c r="B140" s="69" t="s">
        <v>2162</v>
      </c>
      <c r="C140" s="70" t="s">
        <v>2242</v>
      </c>
      <c r="D140" s="72" t="s">
        <v>278</v>
      </c>
      <c r="E140" s="72" t="s">
        <v>279</v>
      </c>
      <c r="F140" s="72" t="s">
        <v>280</v>
      </c>
      <c r="G140" s="73"/>
      <c r="H140" s="74"/>
      <c r="I140" s="75"/>
      <c r="J140" s="76"/>
      <c r="K140" s="77"/>
      <c r="L140" s="78"/>
      <c r="M140" s="79">
        <v>1</v>
      </c>
      <c r="N140" s="78"/>
      <c r="O140" s="78">
        <v>130000</v>
      </c>
      <c r="P140" s="80"/>
      <c r="Q140" s="91" t="s">
        <v>251</v>
      </c>
      <c r="R140" s="70" t="s">
        <v>2216</v>
      </c>
      <c r="S140" s="97"/>
      <c r="T140" s="129"/>
      <c r="U140" s="129"/>
      <c r="V140" s="129"/>
      <c r="W140" s="129"/>
    </row>
    <row r="141" spans="1:23" s="103" customFormat="1">
      <c r="A141" s="130" t="s">
        <v>3883</v>
      </c>
      <c r="B141" s="131" t="s">
        <v>2153</v>
      </c>
      <c r="C141" s="138"/>
      <c r="D141" s="72" t="s">
        <v>278</v>
      </c>
      <c r="E141" s="132"/>
      <c r="F141" s="132"/>
      <c r="G141" s="133"/>
      <c r="H141" s="134"/>
      <c r="I141" s="75"/>
      <c r="J141" s="76"/>
      <c r="K141" s="77"/>
      <c r="L141" s="135"/>
      <c r="M141" s="171"/>
      <c r="N141" s="135"/>
      <c r="O141" s="135">
        <v>207584</v>
      </c>
      <c r="P141" s="137"/>
      <c r="Q141" s="133"/>
      <c r="R141" s="138"/>
      <c r="S141" s="139"/>
      <c r="T141" s="129"/>
      <c r="U141" s="129"/>
      <c r="V141" s="129"/>
      <c r="W141" s="129"/>
    </row>
    <row r="142" spans="1:23" s="103" customFormat="1">
      <c r="A142" s="130"/>
      <c r="B142" s="131"/>
      <c r="C142" s="138"/>
      <c r="D142" s="72"/>
      <c r="E142" s="132"/>
      <c r="F142" s="132"/>
      <c r="G142" s="133"/>
      <c r="H142" s="134"/>
      <c r="I142" s="75"/>
      <c r="J142" s="76"/>
      <c r="K142" s="77"/>
      <c r="L142" s="135"/>
      <c r="M142" s="136"/>
      <c r="N142" s="135"/>
      <c r="O142" s="135"/>
      <c r="P142" s="137"/>
      <c r="Q142" s="133"/>
      <c r="R142" s="138"/>
      <c r="S142" s="139"/>
    </row>
    <row r="143" spans="1:23" s="150" customFormat="1">
      <c r="A143" s="140"/>
      <c r="B143" s="140"/>
      <c r="C143" s="149"/>
      <c r="D143" s="141"/>
      <c r="E143" s="141"/>
      <c r="F143" s="142"/>
      <c r="G143" s="140"/>
      <c r="H143" s="143" t="s">
        <v>223</v>
      </c>
      <c r="I143" s="144" t="s">
        <v>224</v>
      </c>
      <c r="J143" s="145"/>
      <c r="K143" s="146"/>
      <c r="L143" s="143" t="s">
        <v>225</v>
      </c>
      <c r="M143" s="147"/>
      <c r="N143" s="147"/>
      <c r="O143" s="148"/>
      <c r="P143" s="149"/>
      <c r="Q143" s="149"/>
      <c r="R143" s="140"/>
    </row>
    <row r="144" spans="1:23" s="150" customFormat="1">
      <c r="A144" s="140"/>
      <c r="B144" s="140"/>
      <c r="C144" s="149"/>
      <c r="D144" s="141"/>
      <c r="E144" s="141"/>
      <c r="F144" s="140"/>
      <c r="G144" s="142" t="s">
        <v>238</v>
      </c>
      <c r="H144" s="151">
        <v>138566.64903999999</v>
      </c>
      <c r="I144" s="151">
        <v>176990.52273333332</v>
      </c>
      <c r="J144" s="145"/>
      <c r="K144" s="146"/>
      <c r="L144" s="151">
        <v>222012.80828571427</v>
      </c>
      <c r="M144" s="147"/>
      <c r="N144" s="147"/>
      <c r="O144" s="148"/>
      <c r="P144" s="149"/>
      <c r="Q144" s="149"/>
      <c r="R144" s="140"/>
    </row>
    <row r="145" spans="1:23" s="150" customFormat="1">
      <c r="A145" s="140"/>
      <c r="B145" s="140"/>
      <c r="C145" s="149"/>
      <c r="D145" s="141"/>
      <c r="E145" s="141"/>
      <c r="F145" s="140"/>
      <c r="G145" s="142" t="s">
        <v>239</v>
      </c>
      <c r="H145" s="151">
        <v>162427.20000000001</v>
      </c>
      <c r="I145" s="151">
        <v>208540.79999999999</v>
      </c>
      <c r="J145" s="145"/>
      <c r="K145" s="146"/>
      <c r="L145" s="151">
        <v>249995.2</v>
      </c>
      <c r="M145" s="147"/>
      <c r="N145" s="147"/>
      <c r="O145" s="148"/>
      <c r="P145" s="149"/>
      <c r="Q145" s="149"/>
      <c r="R145" s="140"/>
    </row>
    <row r="146" spans="1:23" s="150" customFormat="1">
      <c r="A146" s="140"/>
      <c r="B146" s="140"/>
      <c r="C146" s="149"/>
      <c r="D146" s="141"/>
      <c r="E146" s="141"/>
      <c r="F146" s="140"/>
      <c r="G146" s="142" t="s">
        <v>240</v>
      </c>
      <c r="H146" s="151">
        <v>104843.15</v>
      </c>
      <c r="I146" s="151">
        <v>141657</v>
      </c>
      <c r="J146" s="145"/>
      <c r="K146" s="146"/>
      <c r="L146" s="151">
        <v>196690.86000000002</v>
      </c>
      <c r="M146" s="147"/>
      <c r="N146" s="147"/>
      <c r="O146" s="148"/>
      <c r="P146" s="149"/>
      <c r="Q146" s="149"/>
      <c r="R146" s="140"/>
    </row>
    <row r="147" spans="1:23" s="150" customFormat="1">
      <c r="A147" s="140"/>
      <c r="B147" s="140"/>
      <c r="C147" s="149"/>
      <c r="D147" s="141"/>
      <c r="E147" s="141"/>
      <c r="F147" s="140"/>
      <c r="G147" s="142" t="s">
        <v>241</v>
      </c>
      <c r="H147" s="151">
        <v>133059.62</v>
      </c>
      <c r="I147" s="151">
        <v>181250.875</v>
      </c>
      <c r="J147" s="145"/>
      <c r="K147" s="146"/>
      <c r="L147" s="151">
        <v>221062</v>
      </c>
      <c r="M147" s="147"/>
      <c r="N147" s="147"/>
      <c r="O147" s="148"/>
      <c r="P147" s="149"/>
      <c r="Q147" s="149"/>
      <c r="R147" s="140"/>
    </row>
    <row r="148" spans="1:23" s="150" customFormat="1">
      <c r="A148" s="140"/>
      <c r="B148" s="140"/>
      <c r="C148" s="149"/>
      <c r="D148" s="141"/>
      <c r="E148" s="141"/>
      <c r="F148" s="152"/>
      <c r="G148" s="153"/>
      <c r="H148" s="154"/>
      <c r="I148" s="155"/>
      <c r="J148" s="156"/>
      <c r="K148" s="157"/>
      <c r="L148" s="158"/>
      <c r="M148" s="147"/>
      <c r="N148" s="147"/>
      <c r="O148" s="148"/>
      <c r="P148" s="149"/>
      <c r="Q148" s="149"/>
      <c r="R148" s="140"/>
    </row>
    <row r="149" spans="1:23" s="150" customFormat="1">
      <c r="A149" s="140"/>
      <c r="B149" s="140"/>
      <c r="C149" s="149"/>
      <c r="D149" s="141"/>
      <c r="E149" s="141"/>
      <c r="F149" s="140"/>
      <c r="G149" s="159"/>
      <c r="H149" s="872" t="s">
        <v>242</v>
      </c>
      <c r="I149" s="872"/>
      <c r="J149" s="872"/>
      <c r="K149" s="872"/>
      <c r="L149" s="872"/>
      <c r="M149" s="872"/>
      <c r="N149" s="147"/>
      <c r="O149" s="148"/>
      <c r="P149" s="149"/>
      <c r="Q149" s="149"/>
      <c r="R149" s="140"/>
    </row>
    <row r="150" spans="1:23" s="150" customFormat="1">
      <c r="A150" s="140"/>
      <c r="B150" s="140"/>
      <c r="C150" s="149"/>
      <c r="D150" s="141"/>
      <c r="E150" s="141"/>
      <c r="F150" s="140"/>
      <c r="G150" s="160"/>
      <c r="H150" s="161" t="s">
        <v>243</v>
      </c>
      <c r="I150" s="63">
        <v>230943.72500000001</v>
      </c>
      <c r="J150" s="162"/>
      <c r="K150" s="163"/>
      <c r="L150" s="164" t="s">
        <v>244</v>
      </c>
      <c r="M150" s="63">
        <v>202992.7292105263</v>
      </c>
      <c r="N150" s="147"/>
      <c r="O150" s="148"/>
      <c r="P150" s="149"/>
      <c r="Q150" s="149"/>
      <c r="R150" s="140"/>
    </row>
    <row r="151" spans="1:23" s="150" customFormat="1">
      <c r="A151" s="140"/>
      <c r="B151" s="140"/>
      <c r="C151" s="149"/>
      <c r="D151" s="141"/>
      <c r="E151" s="141"/>
      <c r="F151" s="140"/>
      <c r="G151" s="160"/>
      <c r="H151" s="161" t="s">
        <v>245</v>
      </c>
      <c r="I151" s="63">
        <v>174790.22</v>
      </c>
      <c r="J151" s="165"/>
      <c r="K151" s="66"/>
      <c r="L151" s="64"/>
      <c r="M151" s="166"/>
      <c r="N151" s="147"/>
      <c r="O151" s="148"/>
      <c r="P151" s="149"/>
      <c r="Q151" s="149"/>
      <c r="R151" s="140"/>
    </row>
    <row r="152" spans="1:23" s="150" customFormat="1">
      <c r="A152" s="140"/>
      <c r="B152" s="140"/>
      <c r="C152" s="149"/>
      <c r="D152" s="141"/>
      <c r="E152" s="141"/>
      <c r="F152" s="149"/>
      <c r="G152" s="148"/>
      <c r="H152" s="148"/>
      <c r="I152" s="167"/>
      <c r="J152" s="168"/>
      <c r="K152" s="169"/>
      <c r="L152" s="141"/>
      <c r="M152" s="147"/>
      <c r="N152" s="147"/>
      <c r="O152" s="148"/>
      <c r="P152" s="149"/>
      <c r="Q152" s="149"/>
      <c r="R152" s="140"/>
    </row>
    <row r="153" spans="1:23" ht="18">
      <c r="A153" s="871" t="s">
        <v>15</v>
      </c>
      <c r="B153" s="871"/>
      <c r="C153" s="871"/>
      <c r="D153" s="871"/>
      <c r="E153" s="871"/>
      <c r="F153" s="871"/>
      <c r="G153" s="871"/>
      <c r="H153" s="871"/>
      <c r="I153" s="871"/>
      <c r="J153" s="871"/>
      <c r="K153" s="871"/>
      <c r="L153" s="871"/>
      <c r="M153" s="871"/>
      <c r="N153" s="871"/>
      <c r="O153" s="871"/>
      <c r="P153" s="871"/>
      <c r="Q153" s="871"/>
      <c r="R153" s="871"/>
    </row>
    <row r="154" spans="1:23" s="67" customFormat="1" ht="33.75">
      <c r="A154" s="62" t="s">
        <v>266</v>
      </c>
      <c r="B154" s="62" t="s">
        <v>230</v>
      </c>
      <c r="C154" s="62" t="s">
        <v>220</v>
      </c>
      <c r="D154" s="62" t="s">
        <v>267</v>
      </c>
      <c r="E154" s="62" t="s">
        <v>2190</v>
      </c>
      <c r="F154" s="62" t="s">
        <v>1440</v>
      </c>
      <c r="G154" s="62" t="s">
        <v>268</v>
      </c>
      <c r="H154" s="63" t="s">
        <v>269</v>
      </c>
      <c r="I154" s="64" t="s">
        <v>270</v>
      </c>
      <c r="J154" s="65"/>
      <c r="K154" s="66" t="s">
        <v>271</v>
      </c>
      <c r="L154" s="64" t="s">
        <v>272</v>
      </c>
      <c r="M154" s="62" t="s">
        <v>273</v>
      </c>
      <c r="N154" s="63" t="s">
        <v>274</v>
      </c>
      <c r="O154" s="63" t="s">
        <v>226</v>
      </c>
      <c r="P154" s="63" t="s">
        <v>275</v>
      </c>
      <c r="Q154" s="62" t="s">
        <v>276</v>
      </c>
      <c r="R154" s="62" t="s">
        <v>227</v>
      </c>
    </row>
    <row r="155" spans="1:23" s="103" customFormat="1" ht="22.5">
      <c r="A155" s="68" t="s">
        <v>3752</v>
      </c>
      <c r="B155" s="69" t="s">
        <v>2151</v>
      </c>
      <c r="C155" s="70" t="s">
        <v>3900</v>
      </c>
      <c r="D155" s="72" t="s">
        <v>278</v>
      </c>
      <c r="E155" s="72" t="s">
        <v>321</v>
      </c>
      <c r="F155" s="72" t="s">
        <v>323</v>
      </c>
      <c r="G155" s="73" t="s">
        <v>1452</v>
      </c>
      <c r="H155" s="74">
        <v>117794</v>
      </c>
      <c r="I155" s="75">
        <v>154771</v>
      </c>
      <c r="J155" s="76">
        <v>48</v>
      </c>
      <c r="K155" s="77">
        <v>1</v>
      </c>
      <c r="L155" s="78">
        <v>191748</v>
      </c>
      <c r="M155" s="79"/>
      <c r="N155" s="78"/>
      <c r="O155" s="78"/>
      <c r="P155" s="80"/>
      <c r="Q155" s="73" t="s">
        <v>281</v>
      </c>
      <c r="R155" s="70"/>
      <c r="S155" s="129"/>
      <c r="T155" s="129"/>
      <c r="U155" s="129"/>
      <c r="V155" s="129"/>
      <c r="W155" s="129"/>
    </row>
    <row r="156" spans="1:23" s="103" customFormat="1" ht="22.5">
      <c r="A156" s="68" t="s">
        <v>3778</v>
      </c>
      <c r="B156" s="69" t="s">
        <v>2153</v>
      </c>
      <c r="C156" s="70" t="s">
        <v>3901</v>
      </c>
      <c r="D156" s="72" t="s">
        <v>278</v>
      </c>
      <c r="E156" s="72" t="s">
        <v>279</v>
      </c>
      <c r="F156" s="72" t="s">
        <v>280</v>
      </c>
      <c r="G156" s="73" t="s">
        <v>1452</v>
      </c>
      <c r="H156" s="93">
        <v>121330</v>
      </c>
      <c r="I156" s="75">
        <v>151662.5</v>
      </c>
      <c r="J156" s="76">
        <v>47</v>
      </c>
      <c r="K156" s="77">
        <v>0.97916666666666663</v>
      </c>
      <c r="L156" s="94">
        <v>181995</v>
      </c>
      <c r="M156" s="79">
        <v>28</v>
      </c>
      <c r="N156" s="78">
        <v>32529921</v>
      </c>
      <c r="O156" s="78">
        <v>171017.08</v>
      </c>
      <c r="P156" s="80" t="s">
        <v>3902</v>
      </c>
      <c r="Q156" s="91" t="s">
        <v>374</v>
      </c>
      <c r="R156" s="70"/>
      <c r="S156" s="129"/>
      <c r="T156" s="129"/>
      <c r="U156" s="129"/>
      <c r="V156" s="129"/>
      <c r="W156" s="129"/>
    </row>
    <row r="157" spans="1:23" s="103" customFormat="1" ht="33.75">
      <c r="A157" s="68" t="s">
        <v>3760</v>
      </c>
      <c r="B157" s="69" t="s">
        <v>2153</v>
      </c>
      <c r="C157" s="70" t="s">
        <v>386</v>
      </c>
      <c r="D157" s="72" t="s">
        <v>278</v>
      </c>
      <c r="E157" s="72" t="s">
        <v>279</v>
      </c>
      <c r="F157" s="72" t="s">
        <v>280</v>
      </c>
      <c r="G157" s="73" t="s">
        <v>1453</v>
      </c>
      <c r="H157" s="74">
        <v>115362</v>
      </c>
      <c r="I157" s="75">
        <v>149947.5</v>
      </c>
      <c r="J157" s="76">
        <v>46</v>
      </c>
      <c r="K157" s="77">
        <v>0.95833333333333337</v>
      </c>
      <c r="L157" s="78">
        <v>184533</v>
      </c>
      <c r="M157" s="79">
        <v>5</v>
      </c>
      <c r="N157" s="78">
        <v>891944</v>
      </c>
      <c r="O157" s="78">
        <v>175065</v>
      </c>
      <c r="P157" s="80"/>
      <c r="Q157" s="73" t="s">
        <v>2311</v>
      </c>
      <c r="R157" s="70"/>
      <c r="S157" s="129"/>
      <c r="T157" s="129"/>
      <c r="U157" s="129"/>
      <c r="V157" s="129"/>
      <c r="W157" s="129"/>
    </row>
    <row r="158" spans="1:23" s="103" customFormat="1" ht="33.75">
      <c r="A158" s="68" t="s">
        <v>3755</v>
      </c>
      <c r="B158" s="69" t="s">
        <v>2162</v>
      </c>
      <c r="C158" s="70" t="s">
        <v>387</v>
      </c>
      <c r="D158" s="72" t="s">
        <v>278</v>
      </c>
      <c r="E158" s="73" t="s">
        <v>3833</v>
      </c>
      <c r="F158" s="73" t="s">
        <v>323</v>
      </c>
      <c r="G158" s="73" t="s">
        <v>1453</v>
      </c>
      <c r="H158" s="74">
        <v>100560.72</v>
      </c>
      <c r="I158" s="75">
        <v>139465.29999999999</v>
      </c>
      <c r="J158" s="76">
        <v>45</v>
      </c>
      <c r="K158" s="77">
        <v>0.9375</v>
      </c>
      <c r="L158" s="74">
        <v>178369.88</v>
      </c>
      <c r="M158" s="91">
        <v>1</v>
      </c>
      <c r="N158" s="74">
        <v>1</v>
      </c>
      <c r="O158" s="74">
        <v>173308.2</v>
      </c>
      <c r="P158" s="92">
        <v>2631.72</v>
      </c>
      <c r="Q158" s="73" t="s">
        <v>2356</v>
      </c>
      <c r="R158" s="70" t="s">
        <v>3903</v>
      </c>
      <c r="S158" s="129"/>
      <c r="T158" s="129"/>
      <c r="U158" s="129"/>
      <c r="V158" s="129"/>
      <c r="W158" s="129"/>
    </row>
    <row r="159" spans="1:23" s="103" customFormat="1" ht="22.5">
      <c r="A159" s="68" t="s">
        <v>3838</v>
      </c>
      <c r="B159" s="69" t="s">
        <v>2151</v>
      </c>
      <c r="C159" s="70" t="s">
        <v>2376</v>
      </c>
      <c r="D159" s="72" t="s">
        <v>278</v>
      </c>
      <c r="E159" s="72" t="s">
        <v>279</v>
      </c>
      <c r="F159" s="72" t="s">
        <v>280</v>
      </c>
      <c r="G159" s="73" t="s">
        <v>1452</v>
      </c>
      <c r="H159" s="74">
        <v>93511</v>
      </c>
      <c r="I159" s="75">
        <v>137869.5</v>
      </c>
      <c r="J159" s="76">
        <v>44</v>
      </c>
      <c r="K159" s="77">
        <v>0.91666666666666663</v>
      </c>
      <c r="L159" s="78">
        <v>182228</v>
      </c>
      <c r="M159" s="79"/>
      <c r="N159" s="78"/>
      <c r="O159" s="78">
        <v>137917</v>
      </c>
      <c r="P159" s="80" t="s">
        <v>2276</v>
      </c>
      <c r="Q159" s="73"/>
      <c r="R159" s="70"/>
      <c r="S159" s="129"/>
      <c r="T159" s="129"/>
      <c r="U159" s="129"/>
      <c r="V159" s="129"/>
      <c r="W159" s="129"/>
    </row>
    <row r="160" spans="1:23" s="103" customFormat="1" ht="33.75">
      <c r="A160" s="68" t="s">
        <v>3745</v>
      </c>
      <c r="B160" s="69" t="s">
        <v>2156</v>
      </c>
      <c r="C160" s="70" t="s">
        <v>2379</v>
      </c>
      <c r="D160" s="71" t="s">
        <v>278</v>
      </c>
      <c r="E160" s="72" t="s">
        <v>279</v>
      </c>
      <c r="F160" s="72" t="s">
        <v>280</v>
      </c>
      <c r="G160" s="73" t="s">
        <v>1453</v>
      </c>
      <c r="H160" s="74">
        <v>98721.421199999982</v>
      </c>
      <c r="I160" s="75">
        <v>129949.59419999999</v>
      </c>
      <c r="J160" s="76">
        <v>43</v>
      </c>
      <c r="K160" s="77">
        <v>0.89583333333333337</v>
      </c>
      <c r="L160" s="78">
        <v>161177.7672</v>
      </c>
      <c r="M160" s="79">
        <v>29</v>
      </c>
      <c r="N160" s="78"/>
      <c r="O160" s="78">
        <v>130625.04</v>
      </c>
      <c r="P160" s="80"/>
      <c r="Q160" s="73" t="s">
        <v>2358</v>
      </c>
      <c r="R160" s="70"/>
      <c r="S160" s="129"/>
      <c r="T160" s="129"/>
      <c r="U160" s="129"/>
      <c r="V160" s="129"/>
      <c r="W160" s="129"/>
    </row>
    <row r="161" spans="1:23" s="103" customFormat="1" ht="56.25">
      <c r="A161" s="68" t="s">
        <v>2176</v>
      </c>
      <c r="B161" s="69" t="s">
        <v>2176</v>
      </c>
      <c r="C161" s="70" t="s">
        <v>2380</v>
      </c>
      <c r="D161" s="72" t="s">
        <v>278</v>
      </c>
      <c r="E161" s="72" t="s">
        <v>279</v>
      </c>
      <c r="F161" s="72" t="s">
        <v>323</v>
      </c>
      <c r="G161" s="73" t="s">
        <v>1452</v>
      </c>
      <c r="H161" s="74">
        <v>97988.800000000003</v>
      </c>
      <c r="I161" s="75">
        <v>129833.60000000001</v>
      </c>
      <c r="J161" s="76">
        <v>42</v>
      </c>
      <c r="K161" s="77">
        <v>0.875</v>
      </c>
      <c r="L161" s="78">
        <v>161678.39999999999</v>
      </c>
      <c r="M161" s="172" t="s">
        <v>3904</v>
      </c>
      <c r="N161" s="74" t="s">
        <v>3905</v>
      </c>
      <c r="O161" s="78">
        <v>147368</v>
      </c>
      <c r="P161" s="80"/>
      <c r="Q161" s="73" t="s">
        <v>2381</v>
      </c>
      <c r="R161" s="70"/>
      <c r="S161" s="129"/>
      <c r="T161" s="129"/>
      <c r="U161" s="129"/>
      <c r="V161" s="129"/>
      <c r="W161" s="129"/>
    </row>
    <row r="162" spans="1:23" s="103" customFormat="1" ht="22.5">
      <c r="A162" s="105" t="s">
        <v>3801</v>
      </c>
      <c r="B162" s="106" t="s">
        <v>3848</v>
      </c>
      <c r="C162" s="106" t="s">
        <v>3906</v>
      </c>
      <c r="D162" s="71" t="s">
        <v>278</v>
      </c>
      <c r="E162" s="71" t="s">
        <v>279</v>
      </c>
      <c r="F162" s="71" t="s">
        <v>280</v>
      </c>
      <c r="G162" s="90"/>
      <c r="H162" s="173">
        <v>96458.13</v>
      </c>
      <c r="I162" s="75">
        <v>127784.28</v>
      </c>
      <c r="J162" s="76">
        <v>41</v>
      </c>
      <c r="K162" s="77">
        <v>0.85416666666666663</v>
      </c>
      <c r="L162" s="75">
        <v>159110.43</v>
      </c>
      <c r="M162" s="88">
        <v>129</v>
      </c>
      <c r="N162" s="87">
        <v>25285123</v>
      </c>
      <c r="O162" s="75">
        <v>132162.78</v>
      </c>
      <c r="P162" s="89"/>
      <c r="Q162" s="90" t="s">
        <v>308</v>
      </c>
      <c r="R162" s="106" t="s">
        <v>3907</v>
      </c>
      <c r="S162" s="82"/>
      <c r="T162" s="129"/>
      <c r="U162" s="129"/>
      <c r="V162" s="129"/>
      <c r="W162" s="129"/>
    </row>
    <row r="163" spans="1:23" s="103" customFormat="1" ht="33.75">
      <c r="A163" s="98" t="s">
        <v>3748</v>
      </c>
      <c r="B163" s="70" t="s">
        <v>2180</v>
      </c>
      <c r="C163" s="70" t="s">
        <v>2377</v>
      </c>
      <c r="D163" s="71" t="s">
        <v>278</v>
      </c>
      <c r="E163" s="72" t="s">
        <v>321</v>
      </c>
      <c r="F163" s="72" t="s">
        <v>323</v>
      </c>
      <c r="G163" s="73" t="s">
        <v>1453</v>
      </c>
      <c r="H163" s="74">
        <v>99875.09</v>
      </c>
      <c r="I163" s="75">
        <v>127407.06999999999</v>
      </c>
      <c r="J163" s="76">
        <v>40</v>
      </c>
      <c r="K163" s="77">
        <v>0.83333333333333337</v>
      </c>
      <c r="L163" s="78">
        <v>154939.04999999999</v>
      </c>
      <c r="M163" s="79">
        <v>16</v>
      </c>
      <c r="N163" s="78" t="s">
        <v>3840</v>
      </c>
      <c r="O163" s="78">
        <v>124396.75</v>
      </c>
      <c r="P163" s="80" t="s">
        <v>1433</v>
      </c>
      <c r="Q163" s="99" t="s">
        <v>2378</v>
      </c>
      <c r="R163" s="70"/>
      <c r="S163" s="129"/>
      <c r="T163" s="129"/>
      <c r="U163" s="129"/>
      <c r="V163" s="129"/>
      <c r="W163" s="129"/>
    </row>
    <row r="164" spans="1:23" s="103" customFormat="1" ht="33.75">
      <c r="A164" s="68" t="s">
        <v>3837</v>
      </c>
      <c r="B164" s="69" t="s">
        <v>2192</v>
      </c>
      <c r="C164" s="70" t="s">
        <v>385</v>
      </c>
      <c r="D164" s="72" t="s">
        <v>278</v>
      </c>
      <c r="E164" s="72" t="s">
        <v>279</v>
      </c>
      <c r="F164" s="72" t="s">
        <v>280</v>
      </c>
      <c r="G164" s="73" t="s">
        <v>1453</v>
      </c>
      <c r="H164" s="74">
        <v>95492.800000000003</v>
      </c>
      <c r="I164" s="75">
        <v>126994.4</v>
      </c>
      <c r="J164" s="76">
        <v>39</v>
      </c>
      <c r="K164" s="77">
        <v>0.8125</v>
      </c>
      <c r="L164" s="78">
        <v>158496</v>
      </c>
      <c r="M164" s="79"/>
      <c r="N164" s="78"/>
      <c r="O164" s="78">
        <v>140296</v>
      </c>
      <c r="P164" s="80"/>
      <c r="Q164" s="91" t="s">
        <v>375</v>
      </c>
      <c r="R164" s="70"/>
      <c r="S164" s="129"/>
      <c r="T164" s="129"/>
      <c r="U164" s="129"/>
      <c r="V164" s="129"/>
      <c r="W164" s="129"/>
    </row>
    <row r="165" spans="1:23" s="103" customFormat="1" ht="45">
      <c r="A165" s="68" t="s">
        <v>3791</v>
      </c>
      <c r="B165" s="69" t="s">
        <v>3847</v>
      </c>
      <c r="C165" s="70" t="s">
        <v>393</v>
      </c>
      <c r="D165" s="72" t="s">
        <v>278</v>
      </c>
      <c r="E165" s="72" t="s">
        <v>279</v>
      </c>
      <c r="F165" s="72" t="s">
        <v>323</v>
      </c>
      <c r="G165" s="73" t="s">
        <v>1453</v>
      </c>
      <c r="H165" s="74">
        <v>98710.5</v>
      </c>
      <c r="I165" s="75">
        <v>126914.01</v>
      </c>
      <c r="J165" s="76">
        <v>38</v>
      </c>
      <c r="K165" s="77">
        <v>0.79166666666666663</v>
      </c>
      <c r="L165" s="78">
        <v>155117.51999999999</v>
      </c>
      <c r="M165" s="79"/>
      <c r="N165" s="78"/>
      <c r="O165" s="78">
        <v>142326.66</v>
      </c>
      <c r="P165" s="80"/>
      <c r="Q165" s="73" t="s">
        <v>2361</v>
      </c>
      <c r="R165" s="70" t="s">
        <v>3908</v>
      </c>
      <c r="S165" s="129"/>
      <c r="T165" s="129"/>
      <c r="U165" s="129"/>
      <c r="V165" s="129"/>
      <c r="W165" s="129"/>
    </row>
    <row r="166" spans="1:23" s="103" customFormat="1" ht="22.5">
      <c r="A166" s="68" t="s">
        <v>3825</v>
      </c>
      <c r="B166" s="69" t="s">
        <v>2180</v>
      </c>
      <c r="C166" s="70" t="s">
        <v>2383</v>
      </c>
      <c r="D166" s="72" t="s">
        <v>278</v>
      </c>
      <c r="E166" s="72" t="s">
        <v>284</v>
      </c>
      <c r="F166" s="72" t="s">
        <v>280</v>
      </c>
      <c r="G166" s="73"/>
      <c r="H166" s="74">
        <v>96304</v>
      </c>
      <c r="I166" s="75">
        <v>125642.4</v>
      </c>
      <c r="J166" s="76">
        <v>37</v>
      </c>
      <c r="K166" s="77">
        <v>0.77083333333333337</v>
      </c>
      <c r="L166" s="78">
        <v>154980.79999999999</v>
      </c>
      <c r="M166" s="72"/>
      <c r="N166" s="122"/>
      <c r="O166" s="78">
        <v>126414.08</v>
      </c>
      <c r="P166" s="123"/>
      <c r="Q166" s="73" t="s">
        <v>308</v>
      </c>
      <c r="R166" s="70"/>
      <c r="S166" s="129"/>
      <c r="T166" s="129"/>
      <c r="U166" s="129"/>
      <c r="V166" s="129"/>
      <c r="W166" s="129"/>
    </row>
    <row r="167" spans="1:23" s="103" customFormat="1" ht="22.5">
      <c r="A167" s="95" t="s">
        <v>3733</v>
      </c>
      <c r="B167" s="96" t="s">
        <v>2159</v>
      </c>
      <c r="C167" s="85" t="s">
        <v>376</v>
      </c>
      <c r="D167" s="71" t="s">
        <v>278</v>
      </c>
      <c r="E167" s="71" t="s">
        <v>279</v>
      </c>
      <c r="F167" s="71" t="s">
        <v>280</v>
      </c>
      <c r="G167" s="73" t="s">
        <v>1452</v>
      </c>
      <c r="H167" s="86">
        <v>96279.039999999994</v>
      </c>
      <c r="I167" s="75">
        <v>125162.69999999998</v>
      </c>
      <c r="J167" s="76">
        <v>36</v>
      </c>
      <c r="K167" s="77">
        <v>0.75</v>
      </c>
      <c r="L167" s="87">
        <v>154046.35999999999</v>
      </c>
      <c r="M167" s="88">
        <v>136.9</v>
      </c>
      <c r="N167" s="87">
        <v>30289647</v>
      </c>
      <c r="O167" s="87">
        <v>121273.1</v>
      </c>
      <c r="P167" s="89"/>
      <c r="Q167" s="90" t="s">
        <v>281</v>
      </c>
      <c r="R167" s="85"/>
      <c r="T167" s="129"/>
      <c r="U167" s="129"/>
      <c r="V167" s="129"/>
      <c r="W167" s="129"/>
    </row>
    <row r="168" spans="1:23" s="103" customFormat="1" ht="22.5">
      <c r="A168" s="68" t="s">
        <v>3798</v>
      </c>
      <c r="B168" s="70" t="s">
        <v>2153</v>
      </c>
      <c r="C168" s="70" t="s">
        <v>389</v>
      </c>
      <c r="D168" s="72" t="s">
        <v>278</v>
      </c>
      <c r="E168" s="72" t="s">
        <v>279</v>
      </c>
      <c r="F168" s="72" t="s">
        <v>280</v>
      </c>
      <c r="G168" s="73" t="s">
        <v>1452</v>
      </c>
      <c r="H168" s="74">
        <v>100282</v>
      </c>
      <c r="I168" s="75">
        <v>124055.5</v>
      </c>
      <c r="J168" s="76">
        <v>35</v>
      </c>
      <c r="K168" s="77">
        <v>0.72916666666666663</v>
      </c>
      <c r="L168" s="78">
        <v>147829</v>
      </c>
      <c r="M168" s="79">
        <v>8</v>
      </c>
      <c r="N168" s="78">
        <v>1058506</v>
      </c>
      <c r="O168" s="78">
        <v>147829</v>
      </c>
      <c r="P168" s="80" t="s">
        <v>3909</v>
      </c>
      <c r="Q168" s="73"/>
      <c r="R168" s="70" t="s">
        <v>3882</v>
      </c>
      <c r="S168" s="129"/>
      <c r="T168" s="129"/>
      <c r="U168" s="129"/>
      <c r="V168" s="129"/>
      <c r="W168" s="129"/>
    </row>
    <row r="169" spans="1:23" s="103" customFormat="1">
      <c r="A169" s="68" t="s">
        <v>3867</v>
      </c>
      <c r="B169" s="69" t="s">
        <v>2159</v>
      </c>
      <c r="C169" s="70" t="s">
        <v>2382</v>
      </c>
      <c r="D169" s="72" t="s">
        <v>278</v>
      </c>
      <c r="E169" s="72" t="s">
        <v>279</v>
      </c>
      <c r="F169" s="72"/>
      <c r="G169" s="73"/>
      <c r="H169" s="74">
        <v>95305.600000000006</v>
      </c>
      <c r="I169" s="75">
        <v>123905.60000000001</v>
      </c>
      <c r="J169" s="76">
        <v>34</v>
      </c>
      <c r="K169" s="77">
        <v>0.70833333333333337</v>
      </c>
      <c r="L169" s="74">
        <v>152505.60000000001</v>
      </c>
      <c r="M169" s="79"/>
      <c r="N169" s="78"/>
      <c r="O169" s="121">
        <v>121125.83</v>
      </c>
      <c r="P169" s="80"/>
      <c r="Q169" s="73"/>
      <c r="R169" s="70"/>
      <c r="S169" s="129"/>
      <c r="T169" s="129"/>
      <c r="U169" s="129"/>
      <c r="V169" s="129"/>
      <c r="W169" s="129"/>
    </row>
    <row r="170" spans="1:23" s="103" customFormat="1" ht="33.75">
      <c r="A170" s="84" t="s">
        <v>3728</v>
      </c>
      <c r="B170" s="85" t="s">
        <v>2153</v>
      </c>
      <c r="C170" s="216" t="s">
        <v>391</v>
      </c>
      <c r="D170" s="71" t="s">
        <v>278</v>
      </c>
      <c r="E170" s="71" t="s">
        <v>279</v>
      </c>
      <c r="F170" s="71" t="s">
        <v>280</v>
      </c>
      <c r="G170" s="73" t="s">
        <v>1453</v>
      </c>
      <c r="H170" s="86">
        <v>94890</v>
      </c>
      <c r="I170" s="75">
        <v>123885</v>
      </c>
      <c r="J170" s="76">
        <v>33</v>
      </c>
      <c r="K170" s="77">
        <v>0.6875</v>
      </c>
      <c r="L170" s="87">
        <v>152880</v>
      </c>
      <c r="M170" s="88">
        <v>10</v>
      </c>
      <c r="N170" s="87"/>
      <c r="O170" s="87">
        <v>144227</v>
      </c>
      <c r="P170" s="89"/>
      <c r="Q170" s="90" t="s">
        <v>373</v>
      </c>
      <c r="R170" s="85"/>
      <c r="T170" s="129"/>
      <c r="U170" s="129"/>
      <c r="V170" s="129"/>
      <c r="W170" s="129"/>
    </row>
    <row r="171" spans="1:23" s="103" customFormat="1" ht="45">
      <c r="A171" s="84" t="s">
        <v>3850</v>
      </c>
      <c r="B171" s="85" t="s">
        <v>2151</v>
      </c>
      <c r="C171" s="85" t="s">
        <v>386</v>
      </c>
      <c r="D171" s="71" t="s">
        <v>278</v>
      </c>
      <c r="E171" s="71" t="s">
        <v>279</v>
      </c>
      <c r="F171" s="71" t="s">
        <v>323</v>
      </c>
      <c r="G171" s="73" t="s">
        <v>1453</v>
      </c>
      <c r="H171" s="86">
        <v>93960</v>
      </c>
      <c r="I171" s="75">
        <v>122040</v>
      </c>
      <c r="J171" s="76">
        <v>32</v>
      </c>
      <c r="K171" s="77">
        <v>0.66666666666666663</v>
      </c>
      <c r="L171" s="87">
        <v>150120</v>
      </c>
      <c r="M171" s="88"/>
      <c r="N171" s="87"/>
      <c r="O171" s="110">
        <v>125701.25</v>
      </c>
      <c r="P171" s="89" t="s">
        <v>2206</v>
      </c>
      <c r="Q171" s="90" t="s">
        <v>2358</v>
      </c>
      <c r="R171" s="85"/>
      <c r="T171" s="129"/>
      <c r="U171" s="129"/>
      <c r="V171" s="129"/>
      <c r="W171" s="129"/>
    </row>
    <row r="172" spans="1:23" s="103" customFormat="1" ht="33.75">
      <c r="A172" s="68" t="s">
        <v>3819</v>
      </c>
      <c r="B172" s="69" t="s">
        <v>2178</v>
      </c>
      <c r="C172" s="70" t="s">
        <v>383</v>
      </c>
      <c r="D172" s="72" t="s">
        <v>278</v>
      </c>
      <c r="E172" s="72" t="s">
        <v>284</v>
      </c>
      <c r="F172" s="72"/>
      <c r="G172" s="73" t="s">
        <v>1453</v>
      </c>
      <c r="H172" s="74">
        <v>95375</v>
      </c>
      <c r="I172" s="75">
        <v>121603</v>
      </c>
      <c r="J172" s="76">
        <v>31</v>
      </c>
      <c r="K172" s="77">
        <v>0.64583333333333337</v>
      </c>
      <c r="L172" s="78">
        <v>147831</v>
      </c>
      <c r="M172" s="79">
        <v>1</v>
      </c>
      <c r="N172" s="78"/>
      <c r="O172" s="78">
        <v>114911.31</v>
      </c>
      <c r="P172" s="80"/>
      <c r="Q172" s="73"/>
      <c r="R172" s="70"/>
      <c r="S172" s="129"/>
      <c r="T172" s="129"/>
      <c r="U172" s="129"/>
      <c r="V172" s="129"/>
      <c r="W172" s="129"/>
    </row>
    <row r="173" spans="1:23" s="103" customFormat="1">
      <c r="A173" s="68" t="s">
        <v>3910</v>
      </c>
      <c r="B173" s="69" t="s">
        <v>2166</v>
      </c>
      <c r="C173" s="70" t="s">
        <v>386</v>
      </c>
      <c r="D173" s="72"/>
      <c r="E173" s="72"/>
      <c r="F173" s="72"/>
      <c r="G173" s="73"/>
      <c r="H173" s="74">
        <v>91705.95199999999</v>
      </c>
      <c r="I173" s="75">
        <v>121510.58399999999</v>
      </c>
      <c r="J173" s="76">
        <v>30</v>
      </c>
      <c r="K173" s="77">
        <v>0.625</v>
      </c>
      <c r="L173" s="78">
        <v>151315.21599999999</v>
      </c>
      <c r="M173" s="79"/>
      <c r="N173" s="78">
        <v>1</v>
      </c>
      <c r="O173" s="78">
        <v>141224</v>
      </c>
      <c r="P173" s="80"/>
      <c r="Q173" s="73"/>
      <c r="R173" s="70"/>
      <c r="S173" s="129"/>
      <c r="T173" s="129"/>
      <c r="U173" s="129"/>
      <c r="V173" s="129"/>
      <c r="W173" s="129"/>
    </row>
    <row r="174" spans="1:23" s="103" customFormat="1">
      <c r="A174" s="130" t="s">
        <v>3883</v>
      </c>
      <c r="B174" s="131" t="s">
        <v>2153</v>
      </c>
      <c r="C174" s="138"/>
      <c r="D174" s="72" t="s">
        <v>278</v>
      </c>
      <c r="E174" s="132"/>
      <c r="F174" s="132"/>
      <c r="G174" s="133"/>
      <c r="H174" s="134">
        <v>88004.800000000003</v>
      </c>
      <c r="I174" s="75">
        <v>121004</v>
      </c>
      <c r="J174" s="76">
        <v>29</v>
      </c>
      <c r="K174" s="77">
        <v>0.60416666666666663</v>
      </c>
      <c r="L174" s="135">
        <v>154003.20000000001</v>
      </c>
      <c r="M174" s="171"/>
      <c r="N174" s="135"/>
      <c r="O174" s="135">
        <v>125700</v>
      </c>
      <c r="P174" s="137"/>
      <c r="Q174" s="133"/>
      <c r="R174" s="138"/>
      <c r="S174" s="174"/>
      <c r="T174" s="129"/>
      <c r="U174" s="129"/>
      <c r="V174" s="129"/>
      <c r="W174" s="129"/>
    </row>
    <row r="175" spans="1:23" ht="18">
      <c r="A175" s="871" t="s">
        <v>15</v>
      </c>
      <c r="B175" s="871"/>
      <c r="C175" s="871"/>
      <c r="D175" s="871"/>
      <c r="E175" s="871"/>
      <c r="F175" s="871"/>
      <c r="G175" s="871"/>
      <c r="H175" s="871"/>
      <c r="I175" s="871"/>
      <c r="J175" s="871"/>
      <c r="K175" s="871"/>
      <c r="L175" s="871"/>
      <c r="M175" s="871"/>
      <c r="N175" s="871"/>
      <c r="O175" s="871"/>
      <c r="P175" s="871"/>
      <c r="Q175" s="871"/>
      <c r="R175" s="871"/>
    </row>
    <row r="176" spans="1:23" s="67" customFormat="1" ht="33.75">
      <c r="A176" s="62" t="s">
        <v>266</v>
      </c>
      <c r="B176" s="62" t="s">
        <v>230</v>
      </c>
      <c r="C176" s="62" t="s">
        <v>220</v>
      </c>
      <c r="D176" s="62" t="s">
        <v>267</v>
      </c>
      <c r="E176" s="62" t="s">
        <v>2190</v>
      </c>
      <c r="F176" s="62" t="s">
        <v>1440</v>
      </c>
      <c r="G176" s="62" t="s">
        <v>268</v>
      </c>
      <c r="H176" s="63" t="s">
        <v>269</v>
      </c>
      <c r="I176" s="64" t="s">
        <v>270</v>
      </c>
      <c r="J176" s="65"/>
      <c r="K176" s="66" t="s">
        <v>271</v>
      </c>
      <c r="L176" s="64" t="s">
        <v>272</v>
      </c>
      <c r="M176" s="62" t="s">
        <v>273</v>
      </c>
      <c r="N176" s="63" t="s">
        <v>274</v>
      </c>
      <c r="O176" s="63" t="s">
        <v>226</v>
      </c>
      <c r="P176" s="63" t="s">
        <v>275</v>
      </c>
      <c r="Q176" s="62" t="s">
        <v>276</v>
      </c>
      <c r="R176" s="62" t="s">
        <v>227</v>
      </c>
    </row>
    <row r="177" spans="1:23" s="103" customFormat="1" ht="33.75">
      <c r="A177" s="68" t="s">
        <v>3749</v>
      </c>
      <c r="B177" s="69" t="s">
        <v>2159</v>
      </c>
      <c r="C177" s="217" t="s">
        <v>392</v>
      </c>
      <c r="D177" s="71" t="s">
        <v>278</v>
      </c>
      <c r="E177" s="124" t="s">
        <v>279</v>
      </c>
      <c r="F177" s="124" t="s">
        <v>323</v>
      </c>
      <c r="G177" s="73" t="s">
        <v>1453</v>
      </c>
      <c r="H177" s="175">
        <v>92310</v>
      </c>
      <c r="I177" s="75">
        <v>120005.5</v>
      </c>
      <c r="J177" s="76">
        <v>28</v>
      </c>
      <c r="K177" s="77">
        <v>0.58333333333333337</v>
      </c>
      <c r="L177" s="176">
        <v>147701</v>
      </c>
      <c r="M177" s="127">
        <v>1</v>
      </c>
      <c r="N177" s="102">
        <v>1</v>
      </c>
      <c r="O177" s="102">
        <v>130499.2</v>
      </c>
      <c r="P177" s="128"/>
      <c r="Q177" s="73" t="s">
        <v>2279</v>
      </c>
      <c r="R177" s="70" t="s">
        <v>2231</v>
      </c>
      <c r="S177" s="129"/>
      <c r="T177" s="129"/>
      <c r="U177" s="129"/>
      <c r="V177" s="129"/>
      <c r="W177" s="129"/>
    </row>
    <row r="178" spans="1:23" s="103" customFormat="1" ht="33.75">
      <c r="A178" s="68" t="s">
        <v>3744</v>
      </c>
      <c r="B178" s="69" t="s">
        <v>2151</v>
      </c>
      <c r="C178" s="70" t="s">
        <v>386</v>
      </c>
      <c r="D178" s="71" t="s">
        <v>278</v>
      </c>
      <c r="E178" s="72" t="s">
        <v>279</v>
      </c>
      <c r="F178" s="72" t="s">
        <v>280</v>
      </c>
      <c r="G178" s="73" t="s">
        <v>1453</v>
      </c>
      <c r="H178" s="74">
        <v>90276.456600000005</v>
      </c>
      <c r="I178" s="75">
        <v>117359.3946</v>
      </c>
      <c r="J178" s="76">
        <v>27</v>
      </c>
      <c r="K178" s="77">
        <v>0.5625</v>
      </c>
      <c r="L178" s="78">
        <v>144442.33259999999</v>
      </c>
      <c r="M178" s="127">
        <v>14</v>
      </c>
      <c r="N178" s="102">
        <v>2419502</v>
      </c>
      <c r="O178" s="78">
        <v>130062.39999999999</v>
      </c>
      <c r="P178" s="128">
        <v>5640</v>
      </c>
      <c r="Q178" s="73" t="s">
        <v>2385</v>
      </c>
      <c r="R178" s="70" t="s">
        <v>307</v>
      </c>
      <c r="S178" s="129"/>
      <c r="T178" s="129"/>
      <c r="U178" s="129"/>
      <c r="V178" s="129"/>
      <c r="W178" s="129"/>
    </row>
    <row r="179" spans="1:23" s="103" customFormat="1" ht="33.75">
      <c r="A179" s="70" t="s">
        <v>3739</v>
      </c>
      <c r="B179" s="70" t="s">
        <v>2149</v>
      </c>
      <c r="C179" s="70" t="s">
        <v>386</v>
      </c>
      <c r="D179" s="71" t="s">
        <v>278</v>
      </c>
      <c r="E179" s="72" t="s">
        <v>284</v>
      </c>
      <c r="F179" s="72" t="s">
        <v>323</v>
      </c>
      <c r="G179" s="73" t="s">
        <v>1453</v>
      </c>
      <c r="H179" s="74">
        <v>90205</v>
      </c>
      <c r="I179" s="75">
        <v>117245</v>
      </c>
      <c r="J179" s="76">
        <v>26</v>
      </c>
      <c r="K179" s="77">
        <v>0.54166666666666663</v>
      </c>
      <c r="L179" s="78">
        <v>144285</v>
      </c>
      <c r="M179" s="79">
        <v>20</v>
      </c>
      <c r="N179" s="78"/>
      <c r="O179" s="78">
        <v>115904</v>
      </c>
      <c r="P179" s="80"/>
      <c r="Q179" s="73" t="s">
        <v>2356</v>
      </c>
      <c r="R179" s="70"/>
      <c r="S179" s="129"/>
      <c r="T179" s="129"/>
      <c r="U179" s="129"/>
      <c r="V179" s="129"/>
      <c r="W179" s="129"/>
    </row>
    <row r="180" spans="1:23" s="103" customFormat="1" ht="22.5">
      <c r="A180" s="98" t="s">
        <v>3766</v>
      </c>
      <c r="B180" s="70" t="s">
        <v>2151</v>
      </c>
      <c r="C180" s="218" t="s">
        <v>2384</v>
      </c>
      <c r="D180" s="72" t="s">
        <v>278</v>
      </c>
      <c r="E180" s="113" t="s">
        <v>279</v>
      </c>
      <c r="F180" s="113" t="s">
        <v>280</v>
      </c>
      <c r="G180" s="73" t="s">
        <v>1452</v>
      </c>
      <c r="H180" s="177">
        <v>96822.128000000012</v>
      </c>
      <c r="I180" s="75">
        <v>116530.23200000002</v>
      </c>
      <c r="J180" s="76">
        <v>25</v>
      </c>
      <c r="K180" s="77">
        <v>0.52083333333333337</v>
      </c>
      <c r="L180" s="116">
        <v>136238.33600000001</v>
      </c>
      <c r="M180" s="113">
        <v>15</v>
      </c>
      <c r="N180" s="116"/>
      <c r="O180" s="116">
        <v>136238.34</v>
      </c>
      <c r="P180" s="117" t="s">
        <v>1467</v>
      </c>
      <c r="Q180" s="118" t="s">
        <v>708</v>
      </c>
      <c r="R180" s="70"/>
      <c r="S180" s="178"/>
      <c r="T180" s="129"/>
      <c r="U180" s="129"/>
      <c r="V180" s="129"/>
      <c r="W180" s="129"/>
    </row>
    <row r="181" spans="1:23" s="103" customFormat="1" ht="33.75">
      <c r="A181" s="84" t="s">
        <v>3889</v>
      </c>
      <c r="B181" s="85" t="s">
        <v>2170</v>
      </c>
      <c r="C181" s="85" t="s">
        <v>385</v>
      </c>
      <c r="D181" s="71" t="s">
        <v>278</v>
      </c>
      <c r="E181" s="71" t="s">
        <v>321</v>
      </c>
      <c r="F181" s="71" t="s">
        <v>323</v>
      </c>
      <c r="G181" s="73" t="s">
        <v>1453</v>
      </c>
      <c r="H181" s="86">
        <v>87422.399999999994</v>
      </c>
      <c r="I181" s="75">
        <v>113620</v>
      </c>
      <c r="J181" s="76">
        <v>24</v>
      </c>
      <c r="K181" s="77">
        <v>0.5</v>
      </c>
      <c r="L181" s="87">
        <v>139817.60000000001</v>
      </c>
      <c r="M181" s="88">
        <v>15</v>
      </c>
      <c r="N181" s="87"/>
      <c r="O181" s="87">
        <v>108680</v>
      </c>
      <c r="P181" s="89"/>
      <c r="Q181" s="90" t="s">
        <v>372</v>
      </c>
      <c r="R181" s="85"/>
      <c r="T181" s="129"/>
      <c r="U181" s="129"/>
      <c r="V181" s="129"/>
      <c r="W181" s="129"/>
    </row>
    <row r="182" spans="1:23" s="103" customFormat="1" ht="33.75">
      <c r="A182" s="68" t="s">
        <v>3750</v>
      </c>
      <c r="B182" s="69" t="s">
        <v>2151</v>
      </c>
      <c r="C182" s="70" t="s">
        <v>386</v>
      </c>
      <c r="D182" s="72" t="s">
        <v>278</v>
      </c>
      <c r="E182" s="72" t="s">
        <v>284</v>
      </c>
      <c r="F182" s="72" t="s">
        <v>280</v>
      </c>
      <c r="G182" s="73" t="s">
        <v>1441</v>
      </c>
      <c r="H182" s="74">
        <v>90448</v>
      </c>
      <c r="I182" s="75">
        <v>113279</v>
      </c>
      <c r="J182" s="76">
        <v>23</v>
      </c>
      <c r="K182" s="77">
        <v>0.47916666666666669</v>
      </c>
      <c r="L182" s="78">
        <v>136110</v>
      </c>
      <c r="M182" s="79">
        <v>2</v>
      </c>
      <c r="N182" s="78"/>
      <c r="O182" s="78">
        <v>120806.84</v>
      </c>
      <c r="P182" s="80"/>
      <c r="Q182" s="73" t="s">
        <v>281</v>
      </c>
      <c r="R182" s="70"/>
      <c r="S182" s="129"/>
      <c r="T182" s="129"/>
      <c r="U182" s="129"/>
      <c r="V182" s="129"/>
      <c r="W182" s="129"/>
    </row>
    <row r="183" spans="1:23" s="103" customFormat="1" ht="33.75">
      <c r="A183" s="68" t="s">
        <v>3783</v>
      </c>
      <c r="B183" s="69" t="s">
        <v>2163</v>
      </c>
      <c r="C183" s="70" t="s">
        <v>385</v>
      </c>
      <c r="D183" s="72" t="s">
        <v>278</v>
      </c>
      <c r="E183" s="72" t="s">
        <v>279</v>
      </c>
      <c r="F183" s="72" t="s">
        <v>323</v>
      </c>
      <c r="G183" s="73" t="s">
        <v>1453</v>
      </c>
      <c r="H183" s="74">
        <v>82895</v>
      </c>
      <c r="I183" s="75">
        <v>112968</v>
      </c>
      <c r="J183" s="76">
        <v>22</v>
      </c>
      <c r="K183" s="77">
        <v>0.45833333333333331</v>
      </c>
      <c r="L183" s="78">
        <v>143041</v>
      </c>
      <c r="M183" s="79"/>
      <c r="N183" s="78"/>
      <c r="O183" s="78">
        <v>135061</v>
      </c>
      <c r="P183" s="80" t="s">
        <v>3911</v>
      </c>
      <c r="Q183" s="125" t="s">
        <v>13</v>
      </c>
      <c r="R183" s="70"/>
      <c r="S183" s="129"/>
      <c r="T183" s="129"/>
      <c r="U183" s="129"/>
      <c r="V183" s="129"/>
      <c r="W183" s="129"/>
    </row>
    <row r="184" spans="1:23" s="103" customFormat="1" ht="33.75">
      <c r="A184" s="68" t="s">
        <v>3774</v>
      </c>
      <c r="B184" s="69" t="s">
        <v>2151</v>
      </c>
      <c r="C184" s="70" t="s">
        <v>386</v>
      </c>
      <c r="D184" s="72" t="s">
        <v>278</v>
      </c>
      <c r="E184" s="72" t="s">
        <v>279</v>
      </c>
      <c r="F184" s="72" t="s">
        <v>280</v>
      </c>
      <c r="G184" s="73" t="s">
        <v>1453</v>
      </c>
      <c r="H184" s="74">
        <v>94073.2166</v>
      </c>
      <c r="I184" s="75">
        <v>111877.4155</v>
      </c>
      <c r="J184" s="76">
        <v>21</v>
      </c>
      <c r="K184" s="77">
        <v>0.4375</v>
      </c>
      <c r="L184" s="78">
        <v>129681.61439999999</v>
      </c>
      <c r="M184" s="79">
        <v>96</v>
      </c>
      <c r="N184" s="78">
        <v>6702100</v>
      </c>
      <c r="O184" s="78">
        <v>101306.81390000001</v>
      </c>
      <c r="P184" s="80"/>
      <c r="Q184" s="73" t="s">
        <v>1499</v>
      </c>
      <c r="R184" s="70"/>
      <c r="S184" s="129"/>
      <c r="T184" s="129"/>
      <c r="U184" s="129"/>
      <c r="V184" s="129"/>
      <c r="W184" s="129"/>
    </row>
    <row r="185" spans="1:23" s="103" customFormat="1" ht="22.5">
      <c r="A185" s="68" t="s">
        <v>3859</v>
      </c>
      <c r="B185" s="69" t="s">
        <v>2176</v>
      </c>
      <c r="C185" s="70" t="s">
        <v>386</v>
      </c>
      <c r="D185" s="72" t="s">
        <v>278</v>
      </c>
      <c r="E185" s="72" t="s">
        <v>321</v>
      </c>
      <c r="F185" s="72" t="s">
        <v>280</v>
      </c>
      <c r="G185" s="73" t="s">
        <v>1452</v>
      </c>
      <c r="H185" s="74">
        <v>85113.600000000006</v>
      </c>
      <c r="I185" s="75">
        <v>111238.40000000001</v>
      </c>
      <c r="J185" s="76">
        <v>20</v>
      </c>
      <c r="K185" s="77">
        <v>0.41666666666666669</v>
      </c>
      <c r="L185" s="78">
        <v>137363.20000000001</v>
      </c>
      <c r="M185" s="79">
        <v>9</v>
      </c>
      <c r="N185" s="78">
        <v>628970</v>
      </c>
      <c r="O185" s="78">
        <v>125008</v>
      </c>
      <c r="P185" s="80">
        <v>2490</v>
      </c>
      <c r="Q185" s="73" t="s">
        <v>3912</v>
      </c>
      <c r="R185" s="70"/>
      <c r="S185" s="129"/>
      <c r="T185" s="129"/>
      <c r="U185" s="129"/>
      <c r="V185" s="129"/>
      <c r="W185" s="129"/>
    </row>
    <row r="186" spans="1:23" s="103" customFormat="1" ht="22.5">
      <c r="A186" s="69" t="s">
        <v>3736</v>
      </c>
      <c r="B186" s="69" t="s">
        <v>3841</v>
      </c>
      <c r="C186" s="70" t="s">
        <v>386</v>
      </c>
      <c r="D186" s="71" t="s">
        <v>278</v>
      </c>
      <c r="E186" s="72" t="s">
        <v>279</v>
      </c>
      <c r="F186" s="72" t="s">
        <v>323</v>
      </c>
      <c r="G186" s="73" t="s">
        <v>1470</v>
      </c>
      <c r="H186" s="74">
        <v>84714</v>
      </c>
      <c r="I186" s="75">
        <v>110128</v>
      </c>
      <c r="J186" s="76">
        <v>19</v>
      </c>
      <c r="K186" s="77">
        <v>0.39583333333333331</v>
      </c>
      <c r="L186" s="78">
        <v>135542</v>
      </c>
      <c r="M186" s="79"/>
      <c r="N186" s="78"/>
      <c r="O186" s="78">
        <v>119995</v>
      </c>
      <c r="P186" s="80"/>
      <c r="Q186" s="73" t="s">
        <v>1127</v>
      </c>
      <c r="R186" s="70"/>
      <c r="S186" s="129"/>
      <c r="T186" s="129"/>
      <c r="U186" s="129"/>
      <c r="V186" s="129"/>
      <c r="W186" s="129"/>
    </row>
    <row r="187" spans="1:23" s="103" customFormat="1" ht="45">
      <c r="A187" s="68" t="s">
        <v>3763</v>
      </c>
      <c r="B187" s="69" t="s">
        <v>2151</v>
      </c>
      <c r="C187" s="70" t="s">
        <v>386</v>
      </c>
      <c r="D187" s="72" t="s">
        <v>278</v>
      </c>
      <c r="E187" s="72" t="s">
        <v>284</v>
      </c>
      <c r="F187" s="72" t="s">
        <v>280</v>
      </c>
      <c r="G187" s="73" t="s">
        <v>1452</v>
      </c>
      <c r="H187" s="74">
        <v>83800.210000000006</v>
      </c>
      <c r="I187" s="75">
        <v>108940.26999999999</v>
      </c>
      <c r="J187" s="76">
        <v>18</v>
      </c>
      <c r="K187" s="77">
        <v>0.375</v>
      </c>
      <c r="L187" s="78">
        <v>134080.32999999999</v>
      </c>
      <c r="M187" s="79">
        <v>3</v>
      </c>
      <c r="N187" s="78">
        <v>361425</v>
      </c>
      <c r="O187" s="78">
        <v>115000</v>
      </c>
      <c r="P187" s="80" t="s">
        <v>3913</v>
      </c>
      <c r="Q187" s="73" t="s">
        <v>2253</v>
      </c>
      <c r="R187" s="70"/>
      <c r="S187" s="129"/>
      <c r="T187" s="129"/>
      <c r="U187" s="129"/>
      <c r="V187" s="129"/>
      <c r="W187" s="129"/>
    </row>
    <row r="188" spans="1:23" s="103" customFormat="1" ht="33.75">
      <c r="A188" s="68" t="s">
        <v>3758</v>
      </c>
      <c r="B188" s="69" t="s">
        <v>2166</v>
      </c>
      <c r="C188" s="70" t="s">
        <v>1801</v>
      </c>
      <c r="D188" s="72" t="s">
        <v>278</v>
      </c>
      <c r="E188" s="72" t="s">
        <v>279</v>
      </c>
      <c r="F188" s="72" t="s">
        <v>323</v>
      </c>
      <c r="G188" s="73" t="s">
        <v>1453</v>
      </c>
      <c r="H188" s="74">
        <v>86578.2</v>
      </c>
      <c r="I188" s="75">
        <v>108222.75</v>
      </c>
      <c r="J188" s="76">
        <v>17</v>
      </c>
      <c r="K188" s="77">
        <v>0.35416666666666669</v>
      </c>
      <c r="L188" s="78">
        <v>129867.3</v>
      </c>
      <c r="M188" s="79"/>
      <c r="N188" s="78"/>
      <c r="O188" s="78"/>
      <c r="P188" s="80"/>
      <c r="Q188" s="91" t="s">
        <v>13</v>
      </c>
      <c r="R188" s="70" t="s">
        <v>361</v>
      </c>
      <c r="S188" s="129"/>
      <c r="T188" s="129"/>
      <c r="U188" s="129"/>
      <c r="V188" s="129"/>
      <c r="W188" s="129"/>
    </row>
    <row r="189" spans="1:23" s="103" customFormat="1" ht="33.75">
      <c r="A189" s="98" t="s">
        <v>3775</v>
      </c>
      <c r="B189" s="70" t="s">
        <v>2151</v>
      </c>
      <c r="C189" s="70" t="s">
        <v>386</v>
      </c>
      <c r="D189" s="72" t="s">
        <v>278</v>
      </c>
      <c r="E189" s="72" t="s">
        <v>279</v>
      </c>
      <c r="F189" s="72" t="s">
        <v>323</v>
      </c>
      <c r="G189" s="73" t="s">
        <v>1453</v>
      </c>
      <c r="H189" s="74">
        <v>80387</v>
      </c>
      <c r="I189" s="75">
        <v>107929.5</v>
      </c>
      <c r="J189" s="76">
        <v>16</v>
      </c>
      <c r="K189" s="77">
        <v>0.33333333333333331</v>
      </c>
      <c r="L189" s="78">
        <v>135472</v>
      </c>
      <c r="M189" s="79">
        <v>3</v>
      </c>
      <c r="N189" s="78">
        <v>360144</v>
      </c>
      <c r="O189" s="78">
        <v>112551</v>
      </c>
      <c r="P189" s="80"/>
      <c r="Q189" s="73" t="s">
        <v>369</v>
      </c>
      <c r="R189" s="70"/>
      <c r="S189" s="129"/>
      <c r="T189" s="129"/>
      <c r="U189" s="129"/>
      <c r="V189" s="129"/>
      <c r="W189" s="129"/>
    </row>
    <row r="190" spans="1:23" s="103" customFormat="1" ht="22.5">
      <c r="A190" s="68" t="s">
        <v>3868</v>
      </c>
      <c r="B190" s="69" t="s">
        <v>2153</v>
      </c>
      <c r="C190" s="112" t="s">
        <v>3914</v>
      </c>
      <c r="D190" s="72" t="s">
        <v>278</v>
      </c>
      <c r="E190" s="124" t="s">
        <v>279</v>
      </c>
      <c r="F190" s="124" t="s">
        <v>280</v>
      </c>
      <c r="G190" s="73" t="s">
        <v>1452</v>
      </c>
      <c r="H190" s="126">
        <v>80912</v>
      </c>
      <c r="I190" s="75">
        <v>107608.8</v>
      </c>
      <c r="J190" s="76">
        <v>15</v>
      </c>
      <c r="K190" s="77">
        <v>0.3125</v>
      </c>
      <c r="L190" s="102">
        <v>134305.60000000001</v>
      </c>
      <c r="M190" s="127">
        <v>13</v>
      </c>
      <c r="N190" s="102">
        <v>2769660</v>
      </c>
      <c r="O190" s="102">
        <v>109886.39999999999</v>
      </c>
      <c r="P190" s="128" t="s">
        <v>3915</v>
      </c>
      <c r="Q190" s="179" t="s">
        <v>3916</v>
      </c>
      <c r="R190" s="112"/>
      <c r="S190" s="129"/>
      <c r="T190" s="129"/>
      <c r="U190" s="129"/>
      <c r="V190" s="129"/>
      <c r="W190" s="129"/>
    </row>
    <row r="191" spans="1:23" s="103" customFormat="1" ht="33.75">
      <c r="A191" s="68" t="s">
        <v>3768</v>
      </c>
      <c r="B191" s="69" t="s">
        <v>2166</v>
      </c>
      <c r="C191" s="70" t="s">
        <v>386</v>
      </c>
      <c r="D191" s="72" t="s">
        <v>278</v>
      </c>
      <c r="E191" s="72" t="s">
        <v>284</v>
      </c>
      <c r="F191" s="72" t="s">
        <v>280</v>
      </c>
      <c r="G191" s="73" t="s">
        <v>1453</v>
      </c>
      <c r="H191" s="74">
        <v>92435</v>
      </c>
      <c r="I191" s="75">
        <v>107452.5</v>
      </c>
      <c r="J191" s="76">
        <v>14</v>
      </c>
      <c r="K191" s="77">
        <v>0.29166666666666669</v>
      </c>
      <c r="L191" s="78">
        <v>122470</v>
      </c>
      <c r="M191" s="79"/>
      <c r="N191" s="78"/>
      <c r="O191" s="78">
        <v>146134</v>
      </c>
      <c r="P191" s="80"/>
      <c r="Q191" s="73" t="s">
        <v>372</v>
      </c>
      <c r="R191" s="70"/>
      <c r="S191" s="129"/>
      <c r="T191" s="129"/>
      <c r="U191" s="129"/>
      <c r="V191" s="129"/>
      <c r="W191" s="129"/>
    </row>
    <row r="192" spans="1:23" s="103" customFormat="1" ht="33.75">
      <c r="A192" s="98" t="s">
        <v>3743</v>
      </c>
      <c r="B192" s="70" t="s">
        <v>2151</v>
      </c>
      <c r="C192" s="70" t="s">
        <v>3917</v>
      </c>
      <c r="D192" s="71" t="s">
        <v>278</v>
      </c>
      <c r="E192" s="72" t="s">
        <v>279</v>
      </c>
      <c r="F192" s="72" t="s">
        <v>323</v>
      </c>
      <c r="G192" s="73" t="s">
        <v>1453</v>
      </c>
      <c r="H192" s="74">
        <v>74000</v>
      </c>
      <c r="I192" s="75">
        <v>106000</v>
      </c>
      <c r="J192" s="76">
        <v>13</v>
      </c>
      <c r="K192" s="77">
        <v>0.27083333333333331</v>
      </c>
      <c r="L192" s="74">
        <v>138000</v>
      </c>
      <c r="M192" s="91">
        <v>8</v>
      </c>
      <c r="N192" s="74"/>
      <c r="O192" s="74">
        <v>112521.94</v>
      </c>
      <c r="P192" s="92">
        <v>1840</v>
      </c>
      <c r="Q192" s="73" t="s">
        <v>2358</v>
      </c>
      <c r="R192" s="70"/>
      <c r="S192" s="129"/>
      <c r="T192" s="129"/>
      <c r="U192" s="129"/>
      <c r="V192" s="129"/>
      <c r="W192" s="129"/>
    </row>
    <row r="193" spans="1:23" s="103" customFormat="1" ht="33.75">
      <c r="A193" s="84" t="s">
        <v>3732</v>
      </c>
      <c r="B193" s="85" t="s">
        <v>2159</v>
      </c>
      <c r="C193" s="85" t="s">
        <v>2387</v>
      </c>
      <c r="D193" s="71" t="s">
        <v>278</v>
      </c>
      <c r="E193" s="71" t="s">
        <v>279</v>
      </c>
      <c r="F193" s="71" t="s">
        <v>280</v>
      </c>
      <c r="G193" s="73" t="s">
        <v>1453</v>
      </c>
      <c r="H193" s="86">
        <v>82281</v>
      </c>
      <c r="I193" s="75">
        <v>102851</v>
      </c>
      <c r="J193" s="76">
        <v>12</v>
      </c>
      <c r="K193" s="77">
        <v>0.25</v>
      </c>
      <c r="L193" s="87">
        <v>123421</v>
      </c>
      <c r="M193" s="88">
        <v>44.75</v>
      </c>
      <c r="N193" s="87">
        <v>5642912</v>
      </c>
      <c r="O193" s="87">
        <v>119340.62</v>
      </c>
      <c r="P193" s="89"/>
      <c r="Q193" s="90" t="s">
        <v>13</v>
      </c>
      <c r="R193" s="85"/>
      <c r="T193" s="129"/>
      <c r="U193" s="129"/>
      <c r="V193" s="129"/>
      <c r="W193" s="129"/>
    </row>
    <row r="194" spans="1:23" s="103" customFormat="1" ht="33.75">
      <c r="A194" s="68" t="s">
        <v>3767</v>
      </c>
      <c r="B194" s="69" t="s">
        <v>2159</v>
      </c>
      <c r="C194" s="70" t="s">
        <v>386</v>
      </c>
      <c r="D194" s="72" t="s">
        <v>278</v>
      </c>
      <c r="E194" s="72" t="s">
        <v>321</v>
      </c>
      <c r="F194" s="72" t="s">
        <v>280</v>
      </c>
      <c r="G194" s="73" t="s">
        <v>1441</v>
      </c>
      <c r="H194" s="74">
        <v>74838</v>
      </c>
      <c r="I194" s="75">
        <v>101348</v>
      </c>
      <c r="J194" s="76">
        <v>11</v>
      </c>
      <c r="K194" s="77">
        <v>0.22916666666666666</v>
      </c>
      <c r="L194" s="78">
        <v>127858</v>
      </c>
      <c r="M194" s="79">
        <v>5.5</v>
      </c>
      <c r="N194" s="78"/>
      <c r="O194" s="78">
        <v>86923.199999999997</v>
      </c>
      <c r="P194" s="80"/>
      <c r="Q194" s="73" t="s">
        <v>281</v>
      </c>
      <c r="R194" s="70"/>
      <c r="S194" s="129"/>
      <c r="T194" s="129"/>
      <c r="U194" s="129"/>
      <c r="V194" s="129"/>
      <c r="W194" s="129"/>
    </row>
    <row r="195" spans="1:23" ht="18">
      <c r="A195" s="871" t="s">
        <v>15</v>
      </c>
      <c r="B195" s="871"/>
      <c r="C195" s="871"/>
      <c r="D195" s="871"/>
      <c r="E195" s="871"/>
      <c r="F195" s="871"/>
      <c r="G195" s="871"/>
      <c r="H195" s="871"/>
      <c r="I195" s="871"/>
      <c r="J195" s="871"/>
      <c r="K195" s="871"/>
      <c r="L195" s="871"/>
      <c r="M195" s="871"/>
      <c r="N195" s="871"/>
      <c r="O195" s="871"/>
      <c r="P195" s="871"/>
      <c r="Q195" s="871"/>
      <c r="R195" s="871"/>
    </row>
    <row r="196" spans="1:23" s="67" customFormat="1" ht="33.75">
      <c r="A196" s="62" t="s">
        <v>266</v>
      </c>
      <c r="B196" s="62" t="s">
        <v>230</v>
      </c>
      <c r="C196" s="62" t="s">
        <v>220</v>
      </c>
      <c r="D196" s="62" t="s">
        <v>267</v>
      </c>
      <c r="E196" s="62" t="s">
        <v>2190</v>
      </c>
      <c r="F196" s="62" t="s">
        <v>1440</v>
      </c>
      <c r="G196" s="62" t="s">
        <v>268</v>
      </c>
      <c r="H196" s="63" t="s">
        <v>269</v>
      </c>
      <c r="I196" s="64" t="s">
        <v>270</v>
      </c>
      <c r="J196" s="65"/>
      <c r="K196" s="66" t="s">
        <v>271</v>
      </c>
      <c r="L196" s="64" t="s">
        <v>272</v>
      </c>
      <c r="M196" s="62" t="s">
        <v>273</v>
      </c>
      <c r="N196" s="63" t="s">
        <v>274</v>
      </c>
      <c r="O196" s="63" t="s">
        <v>226</v>
      </c>
      <c r="P196" s="63" t="s">
        <v>275</v>
      </c>
      <c r="Q196" s="62" t="s">
        <v>276</v>
      </c>
      <c r="R196" s="62" t="s">
        <v>227</v>
      </c>
    </row>
    <row r="197" spans="1:23" s="103" customFormat="1" ht="33.75">
      <c r="A197" s="68" t="s">
        <v>3818</v>
      </c>
      <c r="B197" s="69" t="s">
        <v>2185</v>
      </c>
      <c r="C197" s="70" t="s">
        <v>3918</v>
      </c>
      <c r="D197" s="72" t="s">
        <v>278</v>
      </c>
      <c r="E197" s="72" t="s">
        <v>284</v>
      </c>
      <c r="F197" s="72" t="s">
        <v>280</v>
      </c>
      <c r="G197" s="73" t="s">
        <v>1453</v>
      </c>
      <c r="H197" s="74">
        <v>80872</v>
      </c>
      <c r="I197" s="75">
        <v>101089.5</v>
      </c>
      <c r="J197" s="76">
        <v>10</v>
      </c>
      <c r="K197" s="77">
        <v>0.20833333333333334</v>
      </c>
      <c r="L197" s="78">
        <v>121307</v>
      </c>
      <c r="M197" s="79"/>
      <c r="N197" s="78"/>
      <c r="O197" s="78">
        <v>115650</v>
      </c>
      <c r="P197" s="80"/>
      <c r="Q197" s="73" t="s">
        <v>288</v>
      </c>
      <c r="R197" s="70"/>
      <c r="S197" s="129"/>
      <c r="T197" s="129"/>
      <c r="U197" s="129"/>
      <c r="V197" s="129"/>
      <c r="W197" s="129"/>
    </row>
    <row r="198" spans="1:23" s="103" customFormat="1" ht="33.75">
      <c r="A198" s="68" t="s">
        <v>3746</v>
      </c>
      <c r="B198" s="69" t="s">
        <v>2153</v>
      </c>
      <c r="C198" s="217" t="s">
        <v>3919</v>
      </c>
      <c r="D198" s="71" t="s">
        <v>278</v>
      </c>
      <c r="E198" s="124" t="s">
        <v>279</v>
      </c>
      <c r="F198" s="124" t="s">
        <v>323</v>
      </c>
      <c r="G198" s="73" t="s">
        <v>1453</v>
      </c>
      <c r="H198" s="175">
        <v>77937.599999999991</v>
      </c>
      <c r="I198" s="75">
        <v>100380.79999999999</v>
      </c>
      <c r="J198" s="76">
        <v>9</v>
      </c>
      <c r="K198" s="77">
        <v>0.1875</v>
      </c>
      <c r="L198" s="176">
        <v>122824</v>
      </c>
      <c r="M198" s="127">
        <v>1</v>
      </c>
      <c r="N198" s="102"/>
      <c r="O198" s="102">
        <v>115356.8</v>
      </c>
      <c r="P198" s="128"/>
      <c r="Q198" s="73" t="s">
        <v>349</v>
      </c>
      <c r="R198" s="70"/>
      <c r="S198" s="129"/>
      <c r="T198" s="129"/>
      <c r="U198" s="129"/>
      <c r="V198" s="129"/>
      <c r="W198" s="129"/>
    </row>
    <row r="199" spans="1:23" s="103" customFormat="1" ht="22.5">
      <c r="A199" s="70" t="s">
        <v>3740</v>
      </c>
      <c r="B199" s="70" t="s">
        <v>2150</v>
      </c>
      <c r="C199" s="70" t="s">
        <v>2384</v>
      </c>
      <c r="D199" s="71" t="s">
        <v>278</v>
      </c>
      <c r="E199" s="72" t="s">
        <v>279</v>
      </c>
      <c r="F199" s="72" t="s">
        <v>323</v>
      </c>
      <c r="G199" s="73" t="s">
        <v>1452</v>
      </c>
      <c r="H199" s="74">
        <v>62046.400000000001</v>
      </c>
      <c r="I199" s="75">
        <v>100162.4</v>
      </c>
      <c r="J199" s="76">
        <v>8</v>
      </c>
      <c r="K199" s="77">
        <v>0.16666666666666666</v>
      </c>
      <c r="L199" s="78">
        <v>138278.39999999999</v>
      </c>
      <c r="M199" s="79"/>
      <c r="N199" s="78"/>
      <c r="O199" s="78">
        <v>119787.2</v>
      </c>
      <c r="P199" s="80">
        <v>350</v>
      </c>
      <c r="Q199" s="73" t="s">
        <v>2210</v>
      </c>
      <c r="R199" s="70"/>
      <c r="S199" s="129"/>
      <c r="T199" s="129"/>
      <c r="U199" s="129"/>
      <c r="V199" s="129"/>
      <c r="W199" s="129"/>
    </row>
    <row r="200" spans="1:23" s="129" customFormat="1" ht="33.75">
      <c r="A200" s="68" t="s">
        <v>3770</v>
      </c>
      <c r="B200" s="69" t="s">
        <v>2169</v>
      </c>
      <c r="C200" s="70" t="s">
        <v>2388</v>
      </c>
      <c r="D200" s="72" t="s">
        <v>278</v>
      </c>
      <c r="E200" s="72" t="s">
        <v>279</v>
      </c>
      <c r="F200" s="72" t="s">
        <v>323</v>
      </c>
      <c r="G200" s="73" t="s">
        <v>1453</v>
      </c>
      <c r="H200" s="74">
        <v>77565.2</v>
      </c>
      <c r="I200" s="75">
        <v>95952.904999999999</v>
      </c>
      <c r="J200" s="76">
        <v>7</v>
      </c>
      <c r="K200" s="77">
        <v>0.14583333333333334</v>
      </c>
      <c r="L200" s="78">
        <v>114340.61</v>
      </c>
      <c r="M200" s="79">
        <v>6</v>
      </c>
      <c r="N200" s="78"/>
      <c r="O200" s="119">
        <v>89159.2</v>
      </c>
      <c r="P200" s="80"/>
      <c r="Q200" s="73" t="s">
        <v>13</v>
      </c>
      <c r="R200" s="70" t="s">
        <v>2389</v>
      </c>
    </row>
    <row r="201" spans="1:23" s="129" customFormat="1" ht="45">
      <c r="A201" s="84" t="s">
        <v>3730</v>
      </c>
      <c r="B201" s="85" t="s">
        <v>2153</v>
      </c>
      <c r="C201" s="85" t="s">
        <v>386</v>
      </c>
      <c r="D201" s="71" t="s">
        <v>278</v>
      </c>
      <c r="E201" s="88" t="s">
        <v>321</v>
      </c>
      <c r="F201" s="88" t="s">
        <v>323</v>
      </c>
      <c r="G201" s="73" t="s">
        <v>1453</v>
      </c>
      <c r="H201" s="86">
        <v>75004.800000000003</v>
      </c>
      <c r="I201" s="75">
        <v>93766.399999999994</v>
      </c>
      <c r="J201" s="76">
        <v>6</v>
      </c>
      <c r="K201" s="77">
        <v>0.125</v>
      </c>
      <c r="L201" s="87">
        <v>112528</v>
      </c>
      <c r="M201" s="88" t="s">
        <v>2261</v>
      </c>
      <c r="N201" s="87"/>
      <c r="O201" s="87">
        <v>98512.13</v>
      </c>
      <c r="P201" s="89" t="s">
        <v>3920</v>
      </c>
      <c r="Q201" s="109" t="s">
        <v>3921</v>
      </c>
      <c r="R201" s="109" t="s">
        <v>2261</v>
      </c>
      <c r="S201" s="103"/>
    </row>
    <row r="202" spans="1:23" s="129" customFormat="1" ht="33.75">
      <c r="A202" s="68" t="s">
        <v>3786</v>
      </c>
      <c r="B202" s="69" t="s">
        <v>2153</v>
      </c>
      <c r="C202" s="70" t="s">
        <v>388</v>
      </c>
      <c r="D202" s="72" t="s">
        <v>278</v>
      </c>
      <c r="E202" s="124" t="s">
        <v>279</v>
      </c>
      <c r="F202" s="124" t="s">
        <v>323</v>
      </c>
      <c r="G202" s="73" t="s">
        <v>1453</v>
      </c>
      <c r="H202" s="74">
        <v>66579</v>
      </c>
      <c r="I202" s="75">
        <v>91565.5</v>
      </c>
      <c r="J202" s="76">
        <v>5</v>
      </c>
      <c r="K202" s="77">
        <v>0.10416666666666667</v>
      </c>
      <c r="L202" s="78">
        <v>116552</v>
      </c>
      <c r="M202" s="79">
        <v>13</v>
      </c>
      <c r="N202" s="78"/>
      <c r="O202" s="78">
        <v>114263</v>
      </c>
      <c r="P202" s="80"/>
      <c r="Q202" s="73" t="s">
        <v>16</v>
      </c>
      <c r="R202" s="70" t="s">
        <v>3922</v>
      </c>
    </row>
    <row r="203" spans="1:23" s="129" customFormat="1" ht="33.75">
      <c r="A203" s="68" t="s">
        <v>3757</v>
      </c>
      <c r="B203" s="69" t="s">
        <v>2162</v>
      </c>
      <c r="C203" s="70" t="s">
        <v>386</v>
      </c>
      <c r="D203" s="72" t="s">
        <v>278</v>
      </c>
      <c r="E203" s="72"/>
      <c r="F203" s="72" t="s">
        <v>323</v>
      </c>
      <c r="G203" s="73" t="s">
        <v>3923</v>
      </c>
      <c r="H203" s="74">
        <v>73507</v>
      </c>
      <c r="I203" s="75">
        <v>91166.5</v>
      </c>
      <c r="J203" s="76">
        <v>4</v>
      </c>
      <c r="K203" s="77">
        <v>8.3333333333333329E-2</v>
      </c>
      <c r="L203" s="78">
        <v>108826</v>
      </c>
      <c r="M203" s="79"/>
      <c r="N203" s="78"/>
      <c r="O203" s="78"/>
      <c r="P203" s="80"/>
      <c r="Q203" s="73" t="s">
        <v>3924</v>
      </c>
      <c r="R203" s="70"/>
    </row>
    <row r="204" spans="1:23" s="129" customFormat="1" ht="33.75">
      <c r="A204" s="98" t="s">
        <v>3735</v>
      </c>
      <c r="B204" s="70" t="s">
        <v>2151</v>
      </c>
      <c r="C204" s="70" t="s">
        <v>822</v>
      </c>
      <c r="D204" s="71" t="s">
        <v>278</v>
      </c>
      <c r="E204" s="72" t="s">
        <v>279</v>
      </c>
      <c r="F204" s="72" t="s">
        <v>323</v>
      </c>
      <c r="G204" s="73" t="s">
        <v>1453</v>
      </c>
      <c r="H204" s="74">
        <v>67140.11</v>
      </c>
      <c r="I204" s="75">
        <v>87282.10500000001</v>
      </c>
      <c r="J204" s="76">
        <v>3</v>
      </c>
      <c r="K204" s="77">
        <v>6.25E-2</v>
      </c>
      <c r="L204" s="78">
        <v>107424.1</v>
      </c>
      <c r="M204" s="79"/>
      <c r="N204" s="78">
        <v>4848377</v>
      </c>
      <c r="O204" s="78">
        <v>104958.05</v>
      </c>
      <c r="P204" s="80"/>
      <c r="Q204" s="73" t="s">
        <v>306</v>
      </c>
      <c r="R204" s="70"/>
    </row>
    <row r="205" spans="1:23" s="129" customFormat="1" ht="33.75">
      <c r="A205" s="70" t="s">
        <v>3738</v>
      </c>
      <c r="B205" s="70" t="s">
        <v>2159</v>
      </c>
      <c r="C205" s="70" t="s">
        <v>3925</v>
      </c>
      <c r="D205" s="71" t="s">
        <v>278</v>
      </c>
      <c r="E205" s="72" t="s">
        <v>279</v>
      </c>
      <c r="F205" s="72"/>
      <c r="G205" s="73" t="s">
        <v>1453</v>
      </c>
      <c r="H205" s="74">
        <v>68565.81</v>
      </c>
      <c r="I205" s="75">
        <v>78850.679999999993</v>
      </c>
      <c r="J205" s="76">
        <v>2</v>
      </c>
      <c r="K205" s="77">
        <v>4.1666666666666664E-2</v>
      </c>
      <c r="L205" s="78">
        <v>89135.55</v>
      </c>
      <c r="M205" s="79">
        <v>10</v>
      </c>
      <c r="N205" s="78"/>
      <c r="O205" s="78">
        <v>106650.54</v>
      </c>
      <c r="P205" s="80"/>
      <c r="Q205" s="73" t="s">
        <v>3926</v>
      </c>
      <c r="R205" s="70"/>
    </row>
    <row r="206" spans="1:23" s="129" customFormat="1" ht="33.75">
      <c r="A206" s="98" t="s">
        <v>3875</v>
      </c>
      <c r="B206" s="70" t="s">
        <v>2153</v>
      </c>
      <c r="C206" s="70" t="s">
        <v>393</v>
      </c>
      <c r="D206" s="72" t="s">
        <v>278</v>
      </c>
      <c r="E206" s="72" t="s">
        <v>279</v>
      </c>
      <c r="F206" s="72" t="s">
        <v>323</v>
      </c>
      <c r="G206" s="73" t="s">
        <v>1453</v>
      </c>
      <c r="H206" s="74">
        <v>96473.78</v>
      </c>
      <c r="I206" s="75">
        <v>48236.89</v>
      </c>
      <c r="J206" s="76">
        <v>1</v>
      </c>
      <c r="K206" s="77">
        <v>2.0833333333333332E-2</v>
      </c>
      <c r="L206" s="78"/>
      <c r="M206" s="79">
        <v>5</v>
      </c>
      <c r="N206" s="78"/>
      <c r="O206" s="78">
        <v>145756.49</v>
      </c>
      <c r="P206" s="80"/>
      <c r="Q206" s="91" t="s">
        <v>2358</v>
      </c>
      <c r="R206" s="70"/>
    </row>
    <row r="207" spans="1:23" s="103" customFormat="1">
      <c r="A207" s="130"/>
      <c r="B207" s="131"/>
      <c r="C207" s="138"/>
      <c r="D207" s="72"/>
      <c r="E207" s="132"/>
      <c r="F207" s="132"/>
      <c r="G207" s="133"/>
      <c r="H207" s="134"/>
      <c r="I207" s="75"/>
      <c r="J207" s="76"/>
      <c r="K207" s="77"/>
      <c r="L207" s="135"/>
      <c r="M207" s="136"/>
      <c r="N207" s="135"/>
      <c r="O207" s="135"/>
      <c r="P207" s="137"/>
      <c r="Q207" s="133"/>
      <c r="R207" s="138"/>
      <c r="S207" s="139"/>
    </row>
    <row r="208" spans="1:23" s="150" customFormat="1">
      <c r="A208" s="140"/>
      <c r="B208" s="140"/>
      <c r="C208" s="149"/>
      <c r="D208" s="141"/>
      <c r="E208" s="141"/>
      <c r="F208" s="142"/>
      <c r="G208" s="140"/>
      <c r="H208" s="143" t="s">
        <v>223</v>
      </c>
      <c r="I208" s="144" t="s">
        <v>224</v>
      </c>
      <c r="J208" s="145"/>
      <c r="K208" s="146"/>
      <c r="L208" s="143" t="s">
        <v>225</v>
      </c>
      <c r="M208" s="147"/>
      <c r="N208" s="147"/>
      <c r="O208" s="148"/>
      <c r="P208" s="149"/>
      <c r="Q208" s="149"/>
      <c r="R208" s="140"/>
    </row>
    <row r="209" spans="1:21" s="150" customFormat="1">
      <c r="A209" s="140"/>
      <c r="B209" s="140"/>
      <c r="C209" s="149"/>
      <c r="D209" s="141"/>
      <c r="E209" s="141"/>
      <c r="F209" s="140"/>
      <c r="G209" s="142" t="s">
        <v>238</v>
      </c>
      <c r="H209" s="151">
        <v>89231.536758333343</v>
      </c>
      <c r="I209" s="151">
        <v>114468.02042291667</v>
      </c>
      <c r="J209" s="145"/>
      <c r="K209" s="146"/>
      <c r="L209" s="151">
        <v>142676.94034468089</v>
      </c>
      <c r="M209" s="147"/>
      <c r="N209" s="147"/>
      <c r="O209" s="148"/>
      <c r="P209" s="149"/>
      <c r="Q209" s="149"/>
      <c r="R209" s="140"/>
    </row>
    <row r="210" spans="1:21" s="150" customFormat="1">
      <c r="A210" s="140"/>
      <c r="B210" s="140"/>
      <c r="C210" s="149"/>
      <c r="D210" s="141"/>
      <c r="E210" s="141"/>
      <c r="F210" s="140"/>
      <c r="G210" s="142" t="s">
        <v>239</v>
      </c>
      <c r="H210" s="151">
        <v>96342.532500000001</v>
      </c>
      <c r="I210" s="151">
        <v>125282.62499999999</v>
      </c>
      <c r="J210" s="145"/>
      <c r="K210" s="146"/>
      <c r="L210" s="151">
        <v>154492.70499999999</v>
      </c>
      <c r="M210" s="147"/>
      <c r="N210" s="147"/>
      <c r="O210" s="148"/>
      <c r="P210" s="149"/>
      <c r="Q210" s="149"/>
      <c r="R210" s="140"/>
    </row>
    <row r="211" spans="1:21" s="150" customFormat="1">
      <c r="A211" s="140"/>
      <c r="B211" s="140"/>
      <c r="C211" s="149"/>
      <c r="D211" s="141"/>
      <c r="E211" s="141"/>
      <c r="F211" s="140"/>
      <c r="G211" s="142" t="s">
        <v>240</v>
      </c>
      <c r="H211" s="151">
        <v>80902</v>
      </c>
      <c r="I211" s="151">
        <v>105212.75</v>
      </c>
      <c r="J211" s="145"/>
      <c r="K211" s="146"/>
      <c r="L211" s="151">
        <v>129774.4572</v>
      </c>
      <c r="M211" s="147"/>
      <c r="N211" s="147"/>
      <c r="O211" s="148"/>
      <c r="P211" s="149"/>
      <c r="Q211" s="149"/>
      <c r="R211" s="140"/>
    </row>
    <row r="212" spans="1:21" s="150" customFormat="1">
      <c r="A212" s="140"/>
      <c r="B212" s="140"/>
      <c r="C212" s="149"/>
      <c r="D212" s="141"/>
      <c r="E212" s="141"/>
      <c r="F212" s="140"/>
      <c r="G212" s="142" t="s">
        <v>241</v>
      </c>
      <c r="H212" s="151">
        <v>91076.975999999995</v>
      </c>
      <c r="I212" s="151">
        <v>115075.11600000001</v>
      </c>
      <c r="J212" s="145"/>
      <c r="K212" s="146"/>
      <c r="L212" s="151">
        <v>143041</v>
      </c>
      <c r="M212" s="147"/>
      <c r="N212" s="147"/>
      <c r="O212" s="148"/>
      <c r="P212" s="149"/>
      <c r="Q212" s="149"/>
      <c r="R212" s="140"/>
    </row>
    <row r="213" spans="1:21" s="150" customFormat="1">
      <c r="A213" s="140"/>
      <c r="B213" s="140"/>
      <c r="C213" s="149"/>
      <c r="D213" s="141"/>
      <c r="E213" s="141"/>
      <c r="F213" s="152"/>
      <c r="G213" s="153"/>
      <c r="H213" s="154"/>
      <c r="I213" s="155"/>
      <c r="J213" s="156"/>
      <c r="K213" s="157"/>
      <c r="L213" s="158"/>
      <c r="M213" s="147"/>
      <c r="N213" s="147"/>
      <c r="O213" s="148"/>
      <c r="P213" s="149"/>
      <c r="Q213" s="149"/>
      <c r="R213" s="140"/>
    </row>
    <row r="214" spans="1:21" s="150" customFormat="1">
      <c r="A214" s="140"/>
      <c r="B214" s="140"/>
      <c r="C214" s="149"/>
      <c r="D214" s="141"/>
      <c r="E214" s="141"/>
      <c r="F214" s="140"/>
      <c r="G214" s="159"/>
      <c r="H214" s="872" t="s">
        <v>242</v>
      </c>
      <c r="I214" s="872"/>
      <c r="J214" s="872"/>
      <c r="K214" s="872"/>
      <c r="L214" s="872"/>
      <c r="M214" s="872"/>
      <c r="N214" s="147"/>
      <c r="O214" s="148"/>
      <c r="P214" s="149"/>
      <c r="Q214" s="149"/>
      <c r="R214" s="140"/>
    </row>
    <row r="215" spans="1:21" s="150" customFormat="1">
      <c r="A215" s="140"/>
      <c r="B215" s="140"/>
      <c r="C215" s="149"/>
      <c r="D215" s="141"/>
      <c r="E215" s="141"/>
      <c r="F215" s="140"/>
      <c r="G215" s="160"/>
      <c r="H215" s="161" t="s">
        <v>243</v>
      </c>
      <c r="I215" s="63">
        <v>137917</v>
      </c>
      <c r="J215" s="162"/>
      <c r="K215" s="163"/>
      <c r="L215" s="164" t="s">
        <v>244</v>
      </c>
      <c r="M215" s="63">
        <v>126197.7831977778</v>
      </c>
      <c r="N215" s="147"/>
      <c r="O215" s="148"/>
      <c r="P215" s="149"/>
      <c r="Q215" s="149"/>
      <c r="R215" s="140"/>
    </row>
    <row r="216" spans="1:21" s="150" customFormat="1">
      <c r="A216" s="140"/>
      <c r="B216" s="140"/>
      <c r="C216" s="149"/>
      <c r="D216" s="141"/>
      <c r="E216" s="141"/>
      <c r="F216" s="140"/>
      <c r="G216" s="160"/>
      <c r="H216" s="161" t="s">
        <v>245</v>
      </c>
      <c r="I216" s="63">
        <v>114911.31</v>
      </c>
      <c r="J216" s="165"/>
      <c r="K216" s="66"/>
      <c r="L216" s="64"/>
      <c r="M216" s="166"/>
      <c r="N216" s="147"/>
      <c r="O216" s="148"/>
      <c r="P216" s="149"/>
      <c r="Q216" s="149"/>
      <c r="R216" s="140"/>
    </row>
    <row r="217" spans="1:21" s="150" customFormat="1">
      <c r="A217" s="140"/>
      <c r="B217" s="140"/>
      <c r="C217" s="149"/>
      <c r="D217" s="141"/>
      <c r="E217" s="141"/>
      <c r="F217" s="149"/>
      <c r="G217" s="148"/>
      <c r="H217" s="148"/>
      <c r="I217" s="167"/>
      <c r="J217" s="168"/>
      <c r="K217" s="169"/>
      <c r="L217" s="141"/>
      <c r="M217" s="147"/>
      <c r="N217" s="147"/>
      <c r="O217" s="148"/>
      <c r="P217" s="149"/>
      <c r="Q217" s="149"/>
      <c r="R217" s="140"/>
    </row>
    <row r="218" spans="1:21" ht="18">
      <c r="A218" s="871" t="s">
        <v>7</v>
      </c>
      <c r="B218" s="871"/>
      <c r="C218" s="871"/>
      <c r="D218" s="871"/>
      <c r="E218" s="871"/>
      <c r="F218" s="871"/>
      <c r="G218" s="871"/>
      <c r="H218" s="871"/>
      <c r="I218" s="871"/>
      <c r="J218" s="871"/>
      <c r="K218" s="871"/>
      <c r="L218" s="871"/>
      <c r="M218" s="871"/>
      <c r="N218" s="871"/>
      <c r="O218" s="871"/>
      <c r="P218" s="871"/>
      <c r="Q218" s="871"/>
      <c r="R218" s="871"/>
    </row>
    <row r="219" spans="1:21" s="67" customFormat="1" ht="33.75">
      <c r="A219" s="62" t="s">
        <v>266</v>
      </c>
      <c r="B219" s="62" t="s">
        <v>230</v>
      </c>
      <c r="C219" s="62" t="s">
        <v>220</v>
      </c>
      <c r="D219" s="62" t="s">
        <v>267</v>
      </c>
      <c r="E219" s="62" t="s">
        <v>2190</v>
      </c>
      <c r="F219" s="62" t="s">
        <v>1440</v>
      </c>
      <c r="G219" s="62" t="s">
        <v>268</v>
      </c>
      <c r="H219" s="63" t="s">
        <v>269</v>
      </c>
      <c r="I219" s="64" t="s">
        <v>270</v>
      </c>
      <c r="J219" s="65"/>
      <c r="K219" s="66" t="s">
        <v>271</v>
      </c>
      <c r="L219" s="64" t="s">
        <v>272</v>
      </c>
      <c r="M219" s="62" t="s">
        <v>273</v>
      </c>
      <c r="N219" s="63" t="s">
        <v>274</v>
      </c>
      <c r="O219" s="63" t="s">
        <v>226</v>
      </c>
      <c r="P219" s="63" t="s">
        <v>275</v>
      </c>
      <c r="Q219" s="62" t="s">
        <v>276</v>
      </c>
      <c r="R219" s="62" t="s">
        <v>227</v>
      </c>
    </row>
    <row r="220" spans="1:21" s="129" customFormat="1" ht="22.5">
      <c r="A220" s="98" t="s">
        <v>3784</v>
      </c>
      <c r="B220" s="98" t="s">
        <v>3784</v>
      </c>
      <c r="C220" s="70" t="s">
        <v>3927</v>
      </c>
      <c r="D220" s="72" t="s">
        <v>278</v>
      </c>
      <c r="E220" s="79" t="s">
        <v>279</v>
      </c>
      <c r="F220" s="79" t="s">
        <v>280</v>
      </c>
      <c r="G220" s="73" t="s">
        <v>1452</v>
      </c>
      <c r="H220" s="74">
        <v>155332</v>
      </c>
      <c r="I220" s="75">
        <v>222341.5</v>
      </c>
      <c r="J220" s="76">
        <v>48</v>
      </c>
      <c r="K220" s="77">
        <v>1</v>
      </c>
      <c r="L220" s="78">
        <v>289351</v>
      </c>
      <c r="M220" s="127">
        <v>67</v>
      </c>
      <c r="N220" s="102">
        <v>39</v>
      </c>
      <c r="O220" s="78">
        <v>185969</v>
      </c>
      <c r="P220" s="80"/>
      <c r="Q220" s="91" t="s">
        <v>3928</v>
      </c>
      <c r="R220" s="70"/>
    </row>
    <row r="221" spans="1:21" s="129" customFormat="1" ht="33.75">
      <c r="A221" s="68" t="s">
        <v>3755</v>
      </c>
      <c r="B221" s="69" t="s">
        <v>2162</v>
      </c>
      <c r="C221" s="70" t="s">
        <v>2283</v>
      </c>
      <c r="D221" s="72" t="s">
        <v>278</v>
      </c>
      <c r="E221" s="73" t="s">
        <v>3833</v>
      </c>
      <c r="F221" s="73" t="s">
        <v>1505</v>
      </c>
      <c r="G221" s="73" t="s">
        <v>1452</v>
      </c>
      <c r="H221" s="74">
        <v>135242.9</v>
      </c>
      <c r="I221" s="75">
        <v>187565.03999999998</v>
      </c>
      <c r="J221" s="76">
        <v>47</v>
      </c>
      <c r="K221" s="77">
        <v>0.97916666666666663</v>
      </c>
      <c r="L221" s="74">
        <v>239887.18</v>
      </c>
      <c r="M221" s="91">
        <v>1</v>
      </c>
      <c r="N221" s="74">
        <v>1</v>
      </c>
      <c r="O221" s="74">
        <v>188382.22</v>
      </c>
      <c r="P221" s="92">
        <v>11250.72</v>
      </c>
      <c r="Q221" s="73" t="s">
        <v>336</v>
      </c>
      <c r="R221" s="70" t="s">
        <v>3929</v>
      </c>
      <c r="T221" s="180"/>
      <c r="U221" s="97"/>
    </row>
    <row r="222" spans="1:21" s="129" customFormat="1" ht="33.75">
      <c r="A222" s="68" t="s">
        <v>3839</v>
      </c>
      <c r="B222" s="69" t="s">
        <v>2153</v>
      </c>
      <c r="C222" s="70" t="s">
        <v>1469</v>
      </c>
      <c r="D222" s="72" t="s">
        <v>278</v>
      </c>
      <c r="E222" s="72" t="s">
        <v>279</v>
      </c>
      <c r="F222" s="72" t="s">
        <v>280</v>
      </c>
      <c r="G222" s="73" t="s">
        <v>1470</v>
      </c>
      <c r="H222" s="74">
        <v>146760</v>
      </c>
      <c r="I222" s="75">
        <v>160914</v>
      </c>
      <c r="J222" s="76">
        <v>46</v>
      </c>
      <c r="K222" s="77">
        <v>0.95833333333333337</v>
      </c>
      <c r="L222" s="78">
        <v>175068</v>
      </c>
      <c r="M222" s="79">
        <v>11</v>
      </c>
      <c r="N222" s="78"/>
      <c r="O222" s="78">
        <v>175068</v>
      </c>
      <c r="P222" s="80"/>
      <c r="Q222" s="73" t="s">
        <v>340</v>
      </c>
      <c r="R222" s="70"/>
    </row>
    <row r="223" spans="1:21" s="129" customFormat="1" ht="22.5">
      <c r="A223" s="68" t="s">
        <v>3754</v>
      </c>
      <c r="B223" s="69" t="s">
        <v>2162</v>
      </c>
      <c r="C223" s="70" t="s">
        <v>2284</v>
      </c>
      <c r="D223" s="72" t="s">
        <v>278</v>
      </c>
      <c r="E223" s="72" t="s">
        <v>279</v>
      </c>
      <c r="F223" s="72" t="s">
        <v>280</v>
      </c>
      <c r="G223" s="73" t="s">
        <v>1452</v>
      </c>
      <c r="H223" s="74">
        <v>105346.35</v>
      </c>
      <c r="I223" s="75">
        <v>151996.19500000001</v>
      </c>
      <c r="J223" s="76">
        <v>45</v>
      </c>
      <c r="K223" s="77">
        <v>0.9375</v>
      </c>
      <c r="L223" s="78">
        <v>198646.04</v>
      </c>
      <c r="M223" s="79"/>
      <c r="N223" s="78">
        <v>2779000</v>
      </c>
      <c r="O223" s="78"/>
      <c r="P223" s="80"/>
      <c r="Q223" s="73" t="s">
        <v>281</v>
      </c>
      <c r="R223" s="70"/>
      <c r="T223" s="180"/>
      <c r="U223" s="97"/>
    </row>
    <row r="224" spans="1:21" s="129" customFormat="1" ht="45">
      <c r="A224" s="84" t="s">
        <v>3850</v>
      </c>
      <c r="B224" s="85" t="s">
        <v>2151</v>
      </c>
      <c r="C224" s="85" t="s">
        <v>2285</v>
      </c>
      <c r="D224" s="71" t="s">
        <v>278</v>
      </c>
      <c r="E224" s="71" t="s">
        <v>279</v>
      </c>
      <c r="F224" s="71" t="s">
        <v>280</v>
      </c>
      <c r="G224" s="73" t="s">
        <v>1441</v>
      </c>
      <c r="H224" s="86">
        <v>115560</v>
      </c>
      <c r="I224" s="75">
        <v>150120</v>
      </c>
      <c r="J224" s="76">
        <v>44</v>
      </c>
      <c r="K224" s="77">
        <v>0.91666666666666663</v>
      </c>
      <c r="L224" s="87">
        <v>184680</v>
      </c>
      <c r="M224" s="88" t="s">
        <v>292</v>
      </c>
      <c r="N224" s="87"/>
      <c r="O224" s="110">
        <v>161325.42000000001</v>
      </c>
      <c r="P224" s="89" t="s">
        <v>2206</v>
      </c>
      <c r="Q224" s="90" t="s">
        <v>281</v>
      </c>
      <c r="R224" s="85"/>
      <c r="S224" s="103"/>
      <c r="T224" s="180"/>
      <c r="U224" s="97"/>
    </row>
    <row r="225" spans="1:21" s="129" customFormat="1">
      <c r="A225" s="68" t="s">
        <v>3867</v>
      </c>
      <c r="B225" s="69" t="s">
        <v>2159</v>
      </c>
      <c r="C225" s="70" t="s">
        <v>2286</v>
      </c>
      <c r="D225" s="72" t="s">
        <v>278</v>
      </c>
      <c r="E225" s="72" t="s">
        <v>279</v>
      </c>
      <c r="F225" s="72"/>
      <c r="G225" s="73"/>
      <c r="H225" s="74">
        <v>113692.8</v>
      </c>
      <c r="I225" s="75">
        <v>147794.4</v>
      </c>
      <c r="J225" s="76">
        <v>43</v>
      </c>
      <c r="K225" s="77">
        <v>0.89583333333333337</v>
      </c>
      <c r="L225" s="74">
        <v>181896</v>
      </c>
      <c r="M225" s="79"/>
      <c r="N225" s="78"/>
      <c r="O225" s="121">
        <v>145745.60000000001</v>
      </c>
      <c r="P225" s="80"/>
      <c r="Q225" s="73"/>
      <c r="R225" s="70"/>
    </row>
    <row r="226" spans="1:21" s="129" customFormat="1" ht="22.5">
      <c r="A226" s="68" t="s">
        <v>2176</v>
      </c>
      <c r="B226" s="69" t="s">
        <v>2176</v>
      </c>
      <c r="C226" s="70" t="s">
        <v>1489</v>
      </c>
      <c r="D226" s="72" t="s">
        <v>278</v>
      </c>
      <c r="E226" s="72" t="s">
        <v>279</v>
      </c>
      <c r="F226" s="72" t="s">
        <v>323</v>
      </c>
      <c r="G226" s="73" t="s">
        <v>1452</v>
      </c>
      <c r="H226" s="74">
        <v>111092.8</v>
      </c>
      <c r="I226" s="75">
        <v>147191.20000000001</v>
      </c>
      <c r="J226" s="76">
        <v>42</v>
      </c>
      <c r="K226" s="77">
        <v>0.875</v>
      </c>
      <c r="L226" s="78">
        <v>183289.60000000001</v>
      </c>
      <c r="M226" s="79">
        <v>25</v>
      </c>
      <c r="N226" s="78">
        <v>11041112</v>
      </c>
      <c r="O226" s="78">
        <v>151840</v>
      </c>
      <c r="P226" s="80"/>
      <c r="Q226" s="73" t="s">
        <v>3930</v>
      </c>
      <c r="R226" s="70"/>
    </row>
    <row r="227" spans="1:21" s="129" customFormat="1" ht="22.5">
      <c r="A227" s="68" t="s">
        <v>3786</v>
      </c>
      <c r="B227" s="69" t="s">
        <v>2153</v>
      </c>
      <c r="C227" s="70" t="s">
        <v>342</v>
      </c>
      <c r="D227" s="72" t="s">
        <v>278</v>
      </c>
      <c r="E227" s="72" t="s">
        <v>284</v>
      </c>
      <c r="F227" s="72" t="s">
        <v>280</v>
      </c>
      <c r="G227" s="73" t="s">
        <v>1452</v>
      </c>
      <c r="H227" s="74">
        <v>105209</v>
      </c>
      <c r="I227" s="75">
        <v>143305.5</v>
      </c>
      <c r="J227" s="76">
        <v>41</v>
      </c>
      <c r="K227" s="77">
        <v>0.85416666666666663</v>
      </c>
      <c r="L227" s="78">
        <v>181402</v>
      </c>
      <c r="M227" s="79">
        <v>30</v>
      </c>
      <c r="N227" s="78"/>
      <c r="O227" s="78">
        <v>159574</v>
      </c>
      <c r="P227" s="80"/>
      <c r="Q227" s="73" t="s">
        <v>2288</v>
      </c>
      <c r="R227" s="70"/>
    </row>
    <row r="228" spans="1:21" s="129" customFormat="1" ht="33.75">
      <c r="A228" s="68" t="s">
        <v>3745</v>
      </c>
      <c r="B228" s="69" t="s">
        <v>2156</v>
      </c>
      <c r="C228" s="70" t="s">
        <v>2289</v>
      </c>
      <c r="D228" s="71" t="s">
        <v>278</v>
      </c>
      <c r="E228" s="72" t="s">
        <v>279</v>
      </c>
      <c r="F228" s="72" t="s">
        <v>280</v>
      </c>
      <c r="G228" s="73" t="s">
        <v>1453</v>
      </c>
      <c r="H228" s="74">
        <v>98721.421199999982</v>
      </c>
      <c r="I228" s="75">
        <v>129949.59419999999</v>
      </c>
      <c r="J228" s="76">
        <v>40</v>
      </c>
      <c r="K228" s="77">
        <v>0.83333333333333337</v>
      </c>
      <c r="L228" s="78">
        <v>161177.7672</v>
      </c>
      <c r="M228" s="79">
        <v>8</v>
      </c>
      <c r="N228" s="78"/>
      <c r="O228" s="78">
        <v>156750</v>
      </c>
      <c r="P228" s="80"/>
      <c r="Q228" s="73" t="s">
        <v>2290</v>
      </c>
      <c r="R228" s="70"/>
      <c r="T228" s="180"/>
      <c r="U228" s="97"/>
    </row>
    <row r="229" spans="1:21" s="129" customFormat="1" ht="33.75">
      <c r="A229" s="68" t="s">
        <v>3744</v>
      </c>
      <c r="B229" s="69" t="s">
        <v>2151</v>
      </c>
      <c r="C229" s="70" t="s">
        <v>2292</v>
      </c>
      <c r="D229" s="71" t="s">
        <v>278</v>
      </c>
      <c r="E229" s="72" t="s">
        <v>284</v>
      </c>
      <c r="F229" s="72" t="s">
        <v>280</v>
      </c>
      <c r="G229" s="73" t="s">
        <v>1453</v>
      </c>
      <c r="H229" s="74">
        <v>97498.566600000006</v>
      </c>
      <c r="I229" s="75">
        <v>126748.1427</v>
      </c>
      <c r="J229" s="76">
        <v>39</v>
      </c>
      <c r="K229" s="77">
        <v>0.8125</v>
      </c>
      <c r="L229" s="78">
        <v>155997.7188</v>
      </c>
      <c r="M229" s="127">
        <v>7</v>
      </c>
      <c r="N229" s="102">
        <v>1772922</v>
      </c>
      <c r="O229" s="78">
        <v>137321.60000000001</v>
      </c>
      <c r="P229" s="128">
        <v>5640</v>
      </c>
      <c r="Q229" s="73" t="s">
        <v>306</v>
      </c>
      <c r="R229" s="70" t="s">
        <v>307</v>
      </c>
      <c r="T229" s="180"/>
      <c r="U229" s="97"/>
    </row>
    <row r="230" spans="1:21" s="129" customFormat="1" ht="22.5">
      <c r="A230" s="68" t="s">
        <v>3825</v>
      </c>
      <c r="B230" s="69" t="s">
        <v>2180</v>
      </c>
      <c r="C230" s="70" t="s">
        <v>2293</v>
      </c>
      <c r="D230" s="72" t="s">
        <v>278</v>
      </c>
      <c r="E230" s="72" t="s">
        <v>284</v>
      </c>
      <c r="F230" s="72" t="s">
        <v>280</v>
      </c>
      <c r="G230" s="73"/>
      <c r="H230" s="74">
        <v>96304</v>
      </c>
      <c r="I230" s="75">
        <v>125642.4</v>
      </c>
      <c r="J230" s="76">
        <v>38</v>
      </c>
      <c r="K230" s="77">
        <v>0.79166666666666663</v>
      </c>
      <c r="L230" s="78">
        <v>154980.79999999999</v>
      </c>
      <c r="M230" s="72"/>
      <c r="N230" s="122"/>
      <c r="O230" s="78">
        <v>101400</v>
      </c>
      <c r="P230" s="123"/>
      <c r="Q230" s="73" t="s">
        <v>2215</v>
      </c>
      <c r="R230" s="70"/>
    </row>
    <row r="231" spans="1:21" s="129" customFormat="1" ht="33.75">
      <c r="A231" s="84" t="s">
        <v>3728</v>
      </c>
      <c r="B231" s="85" t="s">
        <v>2153</v>
      </c>
      <c r="C231" s="216" t="s">
        <v>343</v>
      </c>
      <c r="D231" s="71" t="s">
        <v>278</v>
      </c>
      <c r="E231" s="71" t="s">
        <v>279</v>
      </c>
      <c r="F231" s="71" t="s">
        <v>280</v>
      </c>
      <c r="G231" s="73" t="s">
        <v>1453</v>
      </c>
      <c r="H231" s="86">
        <v>94890</v>
      </c>
      <c r="I231" s="75">
        <v>123885</v>
      </c>
      <c r="J231" s="76">
        <v>37</v>
      </c>
      <c r="K231" s="77">
        <v>0.77083333333333337</v>
      </c>
      <c r="L231" s="87">
        <v>152880</v>
      </c>
      <c r="M231" s="88">
        <v>3</v>
      </c>
      <c r="N231" s="87"/>
      <c r="O231" s="87">
        <v>142418</v>
      </c>
      <c r="P231" s="89"/>
      <c r="Q231" s="90" t="s">
        <v>309</v>
      </c>
      <c r="R231" s="85"/>
      <c r="S231" s="103"/>
      <c r="T231" s="180"/>
      <c r="U231" s="97"/>
    </row>
    <row r="232" spans="1:21" s="129" customFormat="1" ht="22.5">
      <c r="A232" s="68" t="s">
        <v>3818</v>
      </c>
      <c r="B232" s="69" t="s">
        <v>2185</v>
      </c>
      <c r="C232" s="70" t="s">
        <v>3931</v>
      </c>
      <c r="D232" s="72" t="s">
        <v>278</v>
      </c>
      <c r="E232" s="72" t="s">
        <v>284</v>
      </c>
      <c r="F232" s="72" t="s">
        <v>280</v>
      </c>
      <c r="G232" s="73" t="s">
        <v>1452</v>
      </c>
      <c r="H232" s="74">
        <v>97855</v>
      </c>
      <c r="I232" s="75">
        <v>122318.5</v>
      </c>
      <c r="J232" s="76">
        <v>36</v>
      </c>
      <c r="K232" s="77">
        <v>0.75</v>
      </c>
      <c r="L232" s="78">
        <v>146782</v>
      </c>
      <c r="M232" s="79"/>
      <c r="N232" s="78"/>
      <c r="O232" s="78">
        <v>109242.02</v>
      </c>
      <c r="P232" s="80"/>
      <c r="Q232" s="73" t="s">
        <v>288</v>
      </c>
      <c r="R232" s="70"/>
    </row>
    <row r="233" spans="1:21" s="129" customFormat="1" ht="22.5">
      <c r="A233" s="98" t="s">
        <v>3743</v>
      </c>
      <c r="B233" s="70" t="s">
        <v>2151</v>
      </c>
      <c r="C233" s="70" t="s">
        <v>3932</v>
      </c>
      <c r="D233" s="71" t="s">
        <v>278</v>
      </c>
      <c r="E233" s="72" t="s">
        <v>279</v>
      </c>
      <c r="F233" s="72" t="s">
        <v>280</v>
      </c>
      <c r="G233" s="73" t="s">
        <v>1452</v>
      </c>
      <c r="H233" s="74">
        <v>85000</v>
      </c>
      <c r="I233" s="75">
        <v>122000</v>
      </c>
      <c r="J233" s="76">
        <v>35</v>
      </c>
      <c r="K233" s="77">
        <v>0.72916666666666663</v>
      </c>
      <c r="L233" s="78">
        <v>159000</v>
      </c>
      <c r="M233" s="79">
        <v>3</v>
      </c>
      <c r="N233" s="78"/>
      <c r="O233" s="78">
        <v>136448</v>
      </c>
      <c r="P233" s="80">
        <v>5240</v>
      </c>
      <c r="Q233" s="73" t="s">
        <v>306</v>
      </c>
      <c r="R233" s="70"/>
      <c r="T233" s="180"/>
      <c r="U233" s="97"/>
    </row>
    <row r="234" spans="1:21" s="129" customFormat="1">
      <c r="A234" s="130" t="s">
        <v>3883</v>
      </c>
      <c r="B234" s="131" t="s">
        <v>2153</v>
      </c>
      <c r="C234" s="138" t="s">
        <v>3933</v>
      </c>
      <c r="D234" s="72" t="s">
        <v>278</v>
      </c>
      <c r="E234" s="132"/>
      <c r="F234" s="132"/>
      <c r="G234" s="133"/>
      <c r="H234" s="134">
        <v>88004.800000000003</v>
      </c>
      <c r="I234" s="75">
        <v>121004</v>
      </c>
      <c r="J234" s="76">
        <v>34</v>
      </c>
      <c r="K234" s="77">
        <v>0.70833333333333337</v>
      </c>
      <c r="L234" s="135">
        <v>154003.20000000001</v>
      </c>
      <c r="M234" s="171"/>
      <c r="N234" s="135"/>
      <c r="O234" s="135">
        <v>112590</v>
      </c>
      <c r="P234" s="137"/>
      <c r="Q234" s="133"/>
      <c r="R234" s="138"/>
      <c r="S234" s="174"/>
    </row>
    <row r="235" spans="1:21" s="129" customFormat="1" ht="33.75">
      <c r="A235" s="68" t="s">
        <v>3791</v>
      </c>
      <c r="B235" s="69" t="s">
        <v>3847</v>
      </c>
      <c r="C235" s="70" t="s">
        <v>7</v>
      </c>
      <c r="D235" s="72" t="s">
        <v>278</v>
      </c>
      <c r="E235" s="72" t="s">
        <v>279</v>
      </c>
      <c r="F235" s="72" t="s">
        <v>323</v>
      </c>
      <c r="G235" s="73" t="s">
        <v>1453</v>
      </c>
      <c r="H235" s="181">
        <v>93954.240000000005</v>
      </c>
      <c r="I235" s="75">
        <v>120798.6</v>
      </c>
      <c r="J235" s="76">
        <v>33</v>
      </c>
      <c r="K235" s="77">
        <v>0.6875</v>
      </c>
      <c r="L235" s="181">
        <v>147642.96</v>
      </c>
      <c r="M235" s="91"/>
      <c r="N235" s="74"/>
      <c r="O235" s="78">
        <v>108496.81</v>
      </c>
      <c r="P235" s="80"/>
      <c r="Q235" s="73" t="s">
        <v>3934</v>
      </c>
      <c r="R235" s="70" t="s">
        <v>2294</v>
      </c>
    </row>
    <row r="236" spans="1:21" s="129" customFormat="1" ht="33.75">
      <c r="A236" s="68" t="s">
        <v>3837</v>
      </c>
      <c r="B236" s="69" t="s">
        <v>2192</v>
      </c>
      <c r="C236" s="70" t="s">
        <v>2295</v>
      </c>
      <c r="D236" s="72" t="s">
        <v>278</v>
      </c>
      <c r="E236" s="72" t="s">
        <v>279</v>
      </c>
      <c r="F236" s="72" t="s">
        <v>280</v>
      </c>
      <c r="G236" s="73" t="s">
        <v>1453</v>
      </c>
      <c r="H236" s="74">
        <v>86798.399999999994</v>
      </c>
      <c r="I236" s="75">
        <v>112850.4</v>
      </c>
      <c r="J236" s="76">
        <v>32</v>
      </c>
      <c r="K236" s="77">
        <v>0.66666666666666663</v>
      </c>
      <c r="L236" s="78">
        <v>138902.39999999999</v>
      </c>
      <c r="M236" s="79">
        <v>13</v>
      </c>
      <c r="N236" s="78"/>
      <c r="O236" s="78">
        <v>115044.8</v>
      </c>
      <c r="P236" s="80"/>
      <c r="Q236" s="91" t="s">
        <v>1466</v>
      </c>
      <c r="R236" s="70"/>
    </row>
    <row r="237" spans="1:21" s="129" customFormat="1" ht="33.75">
      <c r="A237" s="68" t="s">
        <v>3838</v>
      </c>
      <c r="B237" s="69" t="s">
        <v>2151</v>
      </c>
      <c r="C237" s="219" t="s">
        <v>2296</v>
      </c>
      <c r="D237" s="72" t="s">
        <v>278</v>
      </c>
      <c r="E237" s="72" t="s">
        <v>279</v>
      </c>
      <c r="F237" s="72" t="s">
        <v>323</v>
      </c>
      <c r="G237" s="73" t="s">
        <v>1453</v>
      </c>
      <c r="H237" s="74">
        <v>85010</v>
      </c>
      <c r="I237" s="75">
        <v>110960.5</v>
      </c>
      <c r="J237" s="76">
        <v>31</v>
      </c>
      <c r="K237" s="77">
        <v>0.64583333333333337</v>
      </c>
      <c r="L237" s="78">
        <v>136911</v>
      </c>
      <c r="M237" s="79"/>
      <c r="N237" s="78"/>
      <c r="O237" s="78">
        <v>104615.42</v>
      </c>
      <c r="P237" s="80" t="s">
        <v>2276</v>
      </c>
      <c r="Q237" s="73"/>
      <c r="R237" s="70"/>
    </row>
    <row r="238" spans="1:21" s="129" customFormat="1" ht="33.75">
      <c r="A238" s="95" t="s">
        <v>3733</v>
      </c>
      <c r="B238" s="96" t="s">
        <v>2159</v>
      </c>
      <c r="C238" s="85" t="s">
        <v>348</v>
      </c>
      <c r="D238" s="71" t="s">
        <v>278</v>
      </c>
      <c r="E238" s="71" t="s">
        <v>279</v>
      </c>
      <c r="F238" s="71" t="s">
        <v>323</v>
      </c>
      <c r="G238" s="73" t="s">
        <v>1453</v>
      </c>
      <c r="H238" s="86">
        <v>83169.320000000007</v>
      </c>
      <c r="I238" s="75">
        <v>108120.22</v>
      </c>
      <c r="J238" s="76">
        <v>30</v>
      </c>
      <c r="K238" s="77">
        <v>0.625</v>
      </c>
      <c r="L238" s="87">
        <v>133071.12</v>
      </c>
      <c r="M238" s="88"/>
      <c r="N238" s="87"/>
      <c r="O238" s="87">
        <v>93773.63</v>
      </c>
      <c r="P238" s="89"/>
      <c r="Q238" s="90" t="s">
        <v>346</v>
      </c>
      <c r="R238" s="85"/>
      <c r="S238" s="103"/>
      <c r="T238" s="180"/>
      <c r="U238" s="97"/>
    </row>
    <row r="239" spans="1:21" s="129" customFormat="1" ht="22.5">
      <c r="A239" s="70" t="s">
        <v>3739</v>
      </c>
      <c r="B239" s="70" t="s">
        <v>2149</v>
      </c>
      <c r="C239" s="70" t="s">
        <v>3935</v>
      </c>
      <c r="D239" s="71" t="s">
        <v>278</v>
      </c>
      <c r="E239" s="72"/>
      <c r="F239" s="72"/>
      <c r="G239" s="73" t="s">
        <v>1452</v>
      </c>
      <c r="H239" s="74">
        <v>82763</v>
      </c>
      <c r="I239" s="75">
        <v>107564.5</v>
      </c>
      <c r="J239" s="76">
        <v>29</v>
      </c>
      <c r="K239" s="77">
        <v>0.60416666666666663</v>
      </c>
      <c r="L239" s="78">
        <v>132366</v>
      </c>
      <c r="M239" s="79">
        <v>10</v>
      </c>
      <c r="N239" s="78"/>
      <c r="O239" s="78">
        <v>109382</v>
      </c>
      <c r="P239" s="80"/>
      <c r="Q239" s="73" t="s">
        <v>281</v>
      </c>
      <c r="R239" s="70"/>
      <c r="T239" s="180"/>
      <c r="U239" s="97"/>
    </row>
    <row r="240" spans="1:21" ht="18">
      <c r="A240" s="871" t="s">
        <v>7</v>
      </c>
      <c r="B240" s="871"/>
      <c r="C240" s="871"/>
      <c r="D240" s="871"/>
      <c r="E240" s="871"/>
      <c r="F240" s="871"/>
      <c r="G240" s="871"/>
      <c r="H240" s="871"/>
      <c r="I240" s="871"/>
      <c r="J240" s="871"/>
      <c r="K240" s="871"/>
      <c r="L240" s="871"/>
      <c r="M240" s="871"/>
      <c r="N240" s="871"/>
      <c r="O240" s="871"/>
      <c r="P240" s="871"/>
      <c r="Q240" s="871"/>
      <c r="R240" s="871"/>
    </row>
    <row r="241" spans="1:21" s="67" customFormat="1" ht="33.75">
      <c r="A241" s="62" t="s">
        <v>266</v>
      </c>
      <c r="B241" s="62" t="s">
        <v>230</v>
      </c>
      <c r="C241" s="62" t="s">
        <v>220</v>
      </c>
      <c r="D241" s="62" t="s">
        <v>267</v>
      </c>
      <c r="E241" s="62" t="s">
        <v>2190</v>
      </c>
      <c r="F241" s="62" t="s">
        <v>1440</v>
      </c>
      <c r="G241" s="62" t="s">
        <v>268</v>
      </c>
      <c r="H241" s="63" t="s">
        <v>269</v>
      </c>
      <c r="I241" s="64" t="s">
        <v>270</v>
      </c>
      <c r="J241" s="65"/>
      <c r="K241" s="66" t="s">
        <v>271</v>
      </c>
      <c r="L241" s="64" t="s">
        <v>272</v>
      </c>
      <c r="M241" s="62" t="s">
        <v>273</v>
      </c>
      <c r="N241" s="63" t="s">
        <v>274</v>
      </c>
      <c r="O241" s="63" t="s">
        <v>226</v>
      </c>
      <c r="P241" s="63" t="s">
        <v>275</v>
      </c>
      <c r="Q241" s="62" t="s">
        <v>276</v>
      </c>
      <c r="R241" s="62" t="s">
        <v>227</v>
      </c>
    </row>
    <row r="242" spans="1:21" s="129" customFormat="1" ht="33.75">
      <c r="A242" s="68" t="s">
        <v>3778</v>
      </c>
      <c r="B242" s="69" t="s">
        <v>2153</v>
      </c>
      <c r="C242" s="70" t="s">
        <v>7</v>
      </c>
      <c r="D242" s="72" t="s">
        <v>278</v>
      </c>
      <c r="E242" s="72" t="s">
        <v>279</v>
      </c>
      <c r="F242" s="72" t="s">
        <v>323</v>
      </c>
      <c r="G242" s="73" t="s">
        <v>1453</v>
      </c>
      <c r="H242" s="93">
        <v>84248.666666666672</v>
      </c>
      <c r="I242" s="75">
        <v>107206.42833333334</v>
      </c>
      <c r="J242" s="76">
        <v>28</v>
      </c>
      <c r="K242" s="77">
        <v>0.58333333333333337</v>
      </c>
      <c r="L242" s="94">
        <v>130164.19</v>
      </c>
      <c r="M242" s="79"/>
      <c r="N242" s="78" t="s">
        <v>3936</v>
      </c>
      <c r="O242" s="78">
        <v>118176.61</v>
      </c>
      <c r="P242" s="80" t="s">
        <v>3902</v>
      </c>
      <c r="Q242" s="91" t="s">
        <v>336</v>
      </c>
      <c r="R242" s="70"/>
    </row>
    <row r="243" spans="1:21" s="129" customFormat="1" ht="22.5">
      <c r="A243" s="68" t="s">
        <v>3783</v>
      </c>
      <c r="B243" s="69" t="s">
        <v>2163</v>
      </c>
      <c r="C243" s="70" t="s">
        <v>2298</v>
      </c>
      <c r="D243" s="72" t="s">
        <v>278</v>
      </c>
      <c r="E243" s="72" t="s">
        <v>279</v>
      </c>
      <c r="F243" s="72" t="s">
        <v>323</v>
      </c>
      <c r="G243" s="73" t="s">
        <v>1452</v>
      </c>
      <c r="H243" s="74">
        <v>78203</v>
      </c>
      <c r="I243" s="75">
        <v>106573.5</v>
      </c>
      <c r="J243" s="76">
        <v>27</v>
      </c>
      <c r="K243" s="77">
        <v>0.5625</v>
      </c>
      <c r="L243" s="78">
        <v>134944</v>
      </c>
      <c r="M243" s="79"/>
      <c r="N243" s="78"/>
      <c r="O243" s="78">
        <v>123600</v>
      </c>
      <c r="P243" s="80"/>
      <c r="Q243" s="73" t="s">
        <v>228</v>
      </c>
      <c r="R243" s="70"/>
    </row>
    <row r="244" spans="1:21" s="129" customFormat="1" ht="33.75">
      <c r="A244" s="98" t="s">
        <v>3766</v>
      </c>
      <c r="B244" s="70" t="s">
        <v>2151</v>
      </c>
      <c r="C244" s="218" t="s">
        <v>1688</v>
      </c>
      <c r="D244" s="72" t="s">
        <v>278</v>
      </c>
      <c r="E244" s="113" t="s">
        <v>279</v>
      </c>
      <c r="F244" s="113" t="s">
        <v>323</v>
      </c>
      <c r="G244" s="73" t="s">
        <v>1453</v>
      </c>
      <c r="H244" s="177">
        <v>87819.471999999994</v>
      </c>
      <c r="I244" s="75">
        <v>105695.408</v>
      </c>
      <c r="J244" s="76">
        <v>26</v>
      </c>
      <c r="K244" s="77">
        <v>0.54166666666666663</v>
      </c>
      <c r="L244" s="116">
        <v>123571.344</v>
      </c>
      <c r="M244" s="113">
        <v>3</v>
      </c>
      <c r="N244" s="116"/>
      <c r="O244" s="116">
        <v>111503.6</v>
      </c>
      <c r="P244" s="117" t="s">
        <v>1467</v>
      </c>
      <c r="Q244" s="118" t="s">
        <v>708</v>
      </c>
      <c r="R244" s="70"/>
      <c r="S244" s="178"/>
      <c r="T244" s="180"/>
      <c r="U244" s="97"/>
    </row>
    <row r="245" spans="1:21" s="129" customFormat="1" ht="33.75">
      <c r="A245" s="98" t="s">
        <v>3775</v>
      </c>
      <c r="B245" s="70" t="s">
        <v>2151</v>
      </c>
      <c r="C245" s="70" t="s">
        <v>7</v>
      </c>
      <c r="D245" s="72" t="s">
        <v>278</v>
      </c>
      <c r="E245" s="72" t="s">
        <v>279</v>
      </c>
      <c r="F245" s="72" t="s">
        <v>323</v>
      </c>
      <c r="G245" s="73" t="s">
        <v>1453</v>
      </c>
      <c r="H245" s="74">
        <v>77408</v>
      </c>
      <c r="I245" s="75">
        <v>103931.5</v>
      </c>
      <c r="J245" s="76">
        <v>25</v>
      </c>
      <c r="K245" s="77">
        <v>0.52083333333333337</v>
      </c>
      <c r="L245" s="78">
        <v>130455</v>
      </c>
      <c r="M245" s="79">
        <v>3</v>
      </c>
      <c r="N245" s="78">
        <v>421587</v>
      </c>
      <c r="O245" s="78">
        <v>101295</v>
      </c>
      <c r="P245" s="80"/>
      <c r="Q245" s="73" t="s">
        <v>2297</v>
      </c>
      <c r="R245" s="70"/>
    </row>
    <row r="246" spans="1:21" s="129" customFormat="1" ht="22.5">
      <c r="A246" s="98" t="s">
        <v>3748</v>
      </c>
      <c r="B246" s="70" t="s">
        <v>2180</v>
      </c>
      <c r="C246" s="70" t="s">
        <v>2299</v>
      </c>
      <c r="D246" s="71" t="s">
        <v>278</v>
      </c>
      <c r="E246" s="72" t="s">
        <v>284</v>
      </c>
      <c r="F246" s="72" t="s">
        <v>323</v>
      </c>
      <c r="G246" s="73" t="s">
        <v>1452</v>
      </c>
      <c r="H246" s="74">
        <v>80187.259999999995</v>
      </c>
      <c r="I246" s="75">
        <v>102292.005</v>
      </c>
      <c r="J246" s="76">
        <v>24</v>
      </c>
      <c r="K246" s="77">
        <v>0.5</v>
      </c>
      <c r="L246" s="78">
        <v>124396.75</v>
      </c>
      <c r="M246" s="79">
        <v>3</v>
      </c>
      <c r="N246" s="78" t="s">
        <v>3840</v>
      </c>
      <c r="O246" s="78"/>
      <c r="P246" s="80" t="s">
        <v>1433</v>
      </c>
      <c r="Q246" s="99" t="s">
        <v>309</v>
      </c>
      <c r="R246" s="70"/>
      <c r="T246" s="180"/>
      <c r="U246" s="97"/>
    </row>
    <row r="247" spans="1:21" s="129" customFormat="1" ht="33.75">
      <c r="A247" s="68" t="s">
        <v>3758</v>
      </c>
      <c r="B247" s="69" t="s">
        <v>2166</v>
      </c>
      <c r="C247" s="70" t="s">
        <v>1471</v>
      </c>
      <c r="D247" s="72" t="s">
        <v>278</v>
      </c>
      <c r="E247" s="72" t="s">
        <v>321</v>
      </c>
      <c r="F247" s="72" t="s">
        <v>323</v>
      </c>
      <c r="G247" s="73" t="s">
        <v>1453</v>
      </c>
      <c r="H247" s="74">
        <v>80914.06</v>
      </c>
      <c r="I247" s="75">
        <v>101142.63</v>
      </c>
      <c r="J247" s="76">
        <v>23</v>
      </c>
      <c r="K247" s="77">
        <v>0.47916666666666669</v>
      </c>
      <c r="L247" s="78">
        <v>121371.2</v>
      </c>
      <c r="M247" s="79"/>
      <c r="N247" s="78"/>
      <c r="O247" s="78">
        <v>107143.5</v>
      </c>
      <c r="P247" s="80"/>
      <c r="Q247" s="91" t="s">
        <v>324</v>
      </c>
      <c r="R247" s="70"/>
      <c r="T247" s="180"/>
      <c r="U247" s="97"/>
    </row>
    <row r="248" spans="1:21" s="129" customFormat="1" ht="33.75">
      <c r="A248" s="98" t="s">
        <v>3753</v>
      </c>
      <c r="B248" s="68" t="s">
        <v>2151</v>
      </c>
      <c r="C248" s="70" t="s">
        <v>7</v>
      </c>
      <c r="D248" s="72" t="s">
        <v>278</v>
      </c>
      <c r="E248" s="72" t="s">
        <v>279</v>
      </c>
      <c r="F248" s="72" t="s">
        <v>323</v>
      </c>
      <c r="G248" s="73" t="s">
        <v>1453</v>
      </c>
      <c r="H248" s="74">
        <v>84069</v>
      </c>
      <c r="I248" s="75">
        <v>101009</v>
      </c>
      <c r="J248" s="76">
        <v>22</v>
      </c>
      <c r="K248" s="77">
        <v>0.45833333333333331</v>
      </c>
      <c r="L248" s="78">
        <v>117949</v>
      </c>
      <c r="M248" s="79"/>
      <c r="N248" s="78"/>
      <c r="O248" s="78">
        <v>102705</v>
      </c>
      <c r="P248" s="80"/>
      <c r="Q248" s="73" t="s">
        <v>2273</v>
      </c>
      <c r="R248" s="70"/>
      <c r="T248" s="180"/>
      <c r="U248" s="97"/>
    </row>
    <row r="249" spans="1:21" s="129" customFormat="1" ht="33.75">
      <c r="A249" s="84" t="s">
        <v>3889</v>
      </c>
      <c r="B249" s="85" t="s">
        <v>2170</v>
      </c>
      <c r="C249" s="85" t="s">
        <v>2300</v>
      </c>
      <c r="D249" s="71" t="s">
        <v>278</v>
      </c>
      <c r="E249" s="71" t="s">
        <v>279</v>
      </c>
      <c r="F249" s="71" t="s">
        <v>323</v>
      </c>
      <c r="G249" s="73" t="s">
        <v>1453</v>
      </c>
      <c r="H249" s="86">
        <v>75857.600000000006</v>
      </c>
      <c r="I249" s="75">
        <v>98592</v>
      </c>
      <c r="J249" s="76">
        <v>21</v>
      </c>
      <c r="K249" s="77">
        <v>0.4375</v>
      </c>
      <c r="L249" s="87">
        <v>121326.39999999999</v>
      </c>
      <c r="M249" s="88">
        <v>36</v>
      </c>
      <c r="N249" s="87"/>
      <c r="O249" s="87">
        <v>86611.199999999997</v>
      </c>
      <c r="P249" s="89"/>
      <c r="Q249" s="90" t="s">
        <v>2301</v>
      </c>
      <c r="R249" s="85"/>
      <c r="S249" s="103"/>
    </row>
    <row r="250" spans="1:21" s="129" customFormat="1" ht="22.5">
      <c r="A250" s="98" t="s">
        <v>3865</v>
      </c>
      <c r="B250" s="70" t="s">
        <v>2153</v>
      </c>
      <c r="C250" s="70" t="s">
        <v>348</v>
      </c>
      <c r="D250" s="72" t="s">
        <v>278</v>
      </c>
      <c r="E250" s="72" t="s">
        <v>279</v>
      </c>
      <c r="F250" s="72" t="s">
        <v>323</v>
      </c>
      <c r="G250" s="73" t="s">
        <v>1470</v>
      </c>
      <c r="H250" s="74">
        <v>75335</v>
      </c>
      <c r="I250" s="75">
        <v>98122</v>
      </c>
      <c r="J250" s="76">
        <v>20</v>
      </c>
      <c r="K250" s="77">
        <v>0.41666666666666669</v>
      </c>
      <c r="L250" s="78">
        <v>120909</v>
      </c>
      <c r="M250" s="79">
        <v>2</v>
      </c>
      <c r="N250" s="78"/>
      <c r="O250" s="78">
        <v>100000</v>
      </c>
      <c r="P250" s="80"/>
      <c r="Q250" s="91" t="s">
        <v>3937</v>
      </c>
      <c r="R250" s="70"/>
    </row>
    <row r="251" spans="1:21" s="129" customFormat="1" ht="33.75">
      <c r="A251" s="98" t="s">
        <v>3735</v>
      </c>
      <c r="B251" s="70" t="s">
        <v>2151</v>
      </c>
      <c r="C251" s="70" t="s">
        <v>7</v>
      </c>
      <c r="D251" s="71" t="s">
        <v>278</v>
      </c>
      <c r="E251" s="72" t="s">
        <v>279</v>
      </c>
      <c r="F251" s="72" t="s">
        <v>323</v>
      </c>
      <c r="G251" s="73" t="s">
        <v>1453</v>
      </c>
      <c r="H251" s="74">
        <v>74304.672000000006</v>
      </c>
      <c r="I251" s="75">
        <v>96595.72</v>
      </c>
      <c r="J251" s="76">
        <v>19</v>
      </c>
      <c r="K251" s="77">
        <v>0.39583333333333331</v>
      </c>
      <c r="L251" s="78">
        <v>118886.768</v>
      </c>
      <c r="M251" s="79">
        <v>1</v>
      </c>
      <c r="N251" s="78">
        <v>302948</v>
      </c>
      <c r="O251" s="78">
        <v>91998</v>
      </c>
      <c r="P251" s="80"/>
      <c r="Q251" s="73" t="s">
        <v>336</v>
      </c>
      <c r="R251" s="70"/>
      <c r="T251" s="180"/>
      <c r="U251" s="97"/>
    </row>
    <row r="252" spans="1:21" s="129" customFormat="1" ht="22.5">
      <c r="A252" s="68" t="s">
        <v>3774</v>
      </c>
      <c r="B252" s="69" t="s">
        <v>2151</v>
      </c>
      <c r="C252" s="70" t="s">
        <v>1472</v>
      </c>
      <c r="D252" s="72" t="s">
        <v>278</v>
      </c>
      <c r="E252" s="72" t="s">
        <v>279</v>
      </c>
      <c r="F252" s="72" t="s">
        <v>323</v>
      </c>
      <c r="G252" s="73" t="s">
        <v>1470</v>
      </c>
      <c r="H252" s="74">
        <v>81119.400999999998</v>
      </c>
      <c r="I252" s="75">
        <v>96471.839399999997</v>
      </c>
      <c r="J252" s="76">
        <v>18</v>
      </c>
      <c r="K252" s="77">
        <v>0.375</v>
      </c>
      <c r="L252" s="78">
        <v>111824.2778</v>
      </c>
      <c r="M252" s="79">
        <v>85</v>
      </c>
      <c r="N252" s="78">
        <v>5629010</v>
      </c>
      <c r="O252" s="78">
        <v>111824.2778</v>
      </c>
      <c r="P252" s="80"/>
      <c r="Q252" s="73" t="s">
        <v>2249</v>
      </c>
      <c r="R252" s="70"/>
      <c r="T252" s="180"/>
      <c r="U252" s="97"/>
    </row>
    <row r="253" spans="1:21" s="129" customFormat="1" ht="33.75">
      <c r="A253" s="84" t="s">
        <v>3730</v>
      </c>
      <c r="B253" s="85" t="s">
        <v>2153</v>
      </c>
      <c r="C253" s="85" t="s">
        <v>7</v>
      </c>
      <c r="D253" s="71" t="s">
        <v>278</v>
      </c>
      <c r="E253" s="88" t="s">
        <v>279</v>
      </c>
      <c r="F253" s="88" t="s">
        <v>323</v>
      </c>
      <c r="G253" s="73" t="s">
        <v>1453</v>
      </c>
      <c r="H253" s="86">
        <v>76648</v>
      </c>
      <c r="I253" s="75">
        <v>95804.800000000003</v>
      </c>
      <c r="J253" s="76">
        <v>17</v>
      </c>
      <c r="K253" s="77">
        <v>0.35416666666666669</v>
      </c>
      <c r="L253" s="87">
        <v>114961.60000000001</v>
      </c>
      <c r="M253" s="88" t="s">
        <v>2261</v>
      </c>
      <c r="N253" s="87"/>
      <c r="O253" s="87">
        <v>110160.13</v>
      </c>
      <c r="P253" s="89" t="s">
        <v>2261</v>
      </c>
      <c r="Q253" s="109" t="s">
        <v>2270</v>
      </c>
      <c r="R253" s="109" t="s">
        <v>2261</v>
      </c>
      <c r="S253" s="103"/>
      <c r="T253" s="180"/>
      <c r="U253" s="97"/>
    </row>
    <row r="254" spans="1:21" s="129" customFormat="1" ht="22.5">
      <c r="A254" s="68" t="s">
        <v>3819</v>
      </c>
      <c r="B254" s="69" t="s">
        <v>2178</v>
      </c>
      <c r="C254" s="70" t="s">
        <v>345</v>
      </c>
      <c r="D254" s="72" t="s">
        <v>278</v>
      </c>
      <c r="E254" s="72" t="s">
        <v>279</v>
      </c>
      <c r="F254" s="72"/>
      <c r="G254" s="73" t="s">
        <v>1470</v>
      </c>
      <c r="H254" s="74">
        <v>69855</v>
      </c>
      <c r="I254" s="75">
        <v>91510</v>
      </c>
      <c r="J254" s="76">
        <v>16</v>
      </c>
      <c r="K254" s="77">
        <v>0.33333333333333331</v>
      </c>
      <c r="L254" s="78">
        <v>113165</v>
      </c>
      <c r="M254" s="79">
        <v>8</v>
      </c>
      <c r="N254" s="78"/>
      <c r="O254" s="78"/>
      <c r="P254" s="80"/>
      <c r="Q254" s="73"/>
      <c r="R254" s="70"/>
    </row>
    <row r="255" spans="1:21" s="129" customFormat="1" ht="33.75">
      <c r="A255" s="98" t="s">
        <v>3811</v>
      </c>
      <c r="B255" s="98" t="s">
        <v>2178</v>
      </c>
      <c r="C255" s="70" t="s">
        <v>7</v>
      </c>
      <c r="D255" s="72" t="s">
        <v>278</v>
      </c>
      <c r="E255" s="72" t="s">
        <v>279</v>
      </c>
      <c r="F255" s="72" t="s">
        <v>323</v>
      </c>
      <c r="G255" s="73" t="s">
        <v>1453</v>
      </c>
      <c r="H255" s="74">
        <v>73000</v>
      </c>
      <c r="I255" s="75">
        <v>91500</v>
      </c>
      <c r="J255" s="76">
        <v>15</v>
      </c>
      <c r="K255" s="77">
        <v>0.3125</v>
      </c>
      <c r="L255" s="78">
        <v>110000</v>
      </c>
      <c r="M255" s="79">
        <v>1</v>
      </c>
      <c r="N255" s="78"/>
      <c r="O255" s="78">
        <v>87211.45</v>
      </c>
      <c r="P255" s="80"/>
      <c r="Q255" s="73" t="s">
        <v>324</v>
      </c>
      <c r="R255" s="70"/>
      <c r="T255" s="180"/>
      <c r="U255" s="97"/>
    </row>
    <row r="256" spans="1:21" s="129" customFormat="1" ht="22.5">
      <c r="A256" s="98" t="s">
        <v>3938</v>
      </c>
      <c r="B256" s="70" t="s">
        <v>2157</v>
      </c>
      <c r="C256" s="70" t="s">
        <v>2302</v>
      </c>
      <c r="D256" s="72" t="s">
        <v>278</v>
      </c>
      <c r="E256" s="72" t="s">
        <v>284</v>
      </c>
      <c r="F256" s="72" t="s">
        <v>323</v>
      </c>
      <c r="G256" s="73" t="s">
        <v>1470</v>
      </c>
      <c r="H256" s="74">
        <v>69284.800000000003</v>
      </c>
      <c r="I256" s="75">
        <v>91114.4</v>
      </c>
      <c r="J256" s="76">
        <v>14</v>
      </c>
      <c r="K256" s="77">
        <v>0.29166666666666669</v>
      </c>
      <c r="L256" s="78">
        <v>112944</v>
      </c>
      <c r="M256" s="79">
        <v>1</v>
      </c>
      <c r="N256" s="78"/>
      <c r="O256" s="78">
        <v>98030.399999999994</v>
      </c>
      <c r="P256" s="80">
        <v>0</v>
      </c>
      <c r="Q256" s="73" t="s">
        <v>3939</v>
      </c>
      <c r="R256" s="70"/>
    </row>
    <row r="257" spans="1:23" s="129" customFormat="1" ht="33.75">
      <c r="A257" s="68" t="s">
        <v>3763</v>
      </c>
      <c r="B257" s="69" t="s">
        <v>2151</v>
      </c>
      <c r="C257" s="70" t="s">
        <v>3940</v>
      </c>
      <c r="D257" s="72" t="s">
        <v>278</v>
      </c>
      <c r="E257" s="72" t="s">
        <v>284</v>
      </c>
      <c r="F257" s="72" t="s">
        <v>323</v>
      </c>
      <c r="G257" s="73" t="s">
        <v>1453</v>
      </c>
      <c r="H257" s="74">
        <v>69890.289999999994</v>
      </c>
      <c r="I257" s="75">
        <v>90857.38</v>
      </c>
      <c r="J257" s="76">
        <v>13</v>
      </c>
      <c r="K257" s="77">
        <v>0.27083333333333331</v>
      </c>
      <c r="L257" s="78">
        <v>111824.47</v>
      </c>
      <c r="M257" s="79">
        <v>5</v>
      </c>
      <c r="N257" s="78"/>
      <c r="O257" s="78">
        <v>82819.88</v>
      </c>
      <c r="P257" s="80" t="s">
        <v>218</v>
      </c>
      <c r="Q257" s="73" t="s">
        <v>324</v>
      </c>
      <c r="R257" s="70"/>
      <c r="T257" s="180"/>
      <c r="U257" s="97"/>
    </row>
    <row r="258" spans="1:23" s="129" customFormat="1" ht="33.75">
      <c r="A258" s="105" t="s">
        <v>3801</v>
      </c>
      <c r="B258" s="106" t="s">
        <v>3848</v>
      </c>
      <c r="C258" s="106" t="s">
        <v>7</v>
      </c>
      <c r="D258" s="71" t="s">
        <v>278</v>
      </c>
      <c r="E258" s="71" t="s">
        <v>279</v>
      </c>
      <c r="F258" s="71" t="s">
        <v>323</v>
      </c>
      <c r="G258" s="73" t="s">
        <v>1453</v>
      </c>
      <c r="H258" s="173">
        <v>70756.399999999994</v>
      </c>
      <c r="I258" s="75">
        <v>90401.26999999999</v>
      </c>
      <c r="J258" s="76">
        <v>12</v>
      </c>
      <c r="K258" s="77">
        <v>0.25</v>
      </c>
      <c r="L258" s="75">
        <v>110046.14</v>
      </c>
      <c r="M258" s="88">
        <v>54</v>
      </c>
      <c r="N258" s="87">
        <v>9633714</v>
      </c>
      <c r="O258" s="87"/>
      <c r="P258" s="89"/>
      <c r="Q258" s="90" t="s">
        <v>3941</v>
      </c>
      <c r="R258" s="106"/>
      <c r="S258" s="82"/>
    </row>
    <row r="259" spans="1:23" s="129" customFormat="1" ht="33.75">
      <c r="A259" s="68" t="s">
        <v>3749</v>
      </c>
      <c r="B259" s="69" t="s">
        <v>2159</v>
      </c>
      <c r="C259" s="70" t="s">
        <v>1475</v>
      </c>
      <c r="D259" s="71" t="s">
        <v>278</v>
      </c>
      <c r="E259" s="72" t="s">
        <v>284</v>
      </c>
      <c r="F259" s="72" t="s">
        <v>323</v>
      </c>
      <c r="G259" s="73" t="s">
        <v>1453</v>
      </c>
      <c r="H259" s="100">
        <v>69118</v>
      </c>
      <c r="I259" s="75">
        <v>89856</v>
      </c>
      <c r="J259" s="76">
        <v>11</v>
      </c>
      <c r="K259" s="77">
        <v>0.22916666666666666</v>
      </c>
      <c r="L259" s="101">
        <v>110594</v>
      </c>
      <c r="M259" s="79">
        <v>1</v>
      </c>
      <c r="N259" s="102">
        <v>1</v>
      </c>
      <c r="O259" s="78">
        <v>110302.39999999999</v>
      </c>
      <c r="P259" s="80"/>
      <c r="Q259" s="73" t="s">
        <v>1476</v>
      </c>
      <c r="R259" s="70"/>
      <c r="T259" s="180"/>
      <c r="U259" s="97"/>
    </row>
    <row r="260" spans="1:23" s="129" customFormat="1" ht="33.75">
      <c r="A260" s="68" t="s">
        <v>3768</v>
      </c>
      <c r="B260" s="69" t="s">
        <v>2166</v>
      </c>
      <c r="C260" s="70" t="s">
        <v>7</v>
      </c>
      <c r="D260" s="72" t="s">
        <v>278</v>
      </c>
      <c r="E260" s="72" t="s">
        <v>279</v>
      </c>
      <c r="F260" s="72" t="s">
        <v>280</v>
      </c>
      <c r="G260" s="73" t="s">
        <v>1453</v>
      </c>
      <c r="H260" s="74">
        <v>76710</v>
      </c>
      <c r="I260" s="75">
        <v>89179.5</v>
      </c>
      <c r="J260" s="76">
        <v>10</v>
      </c>
      <c r="K260" s="77">
        <v>0.20833333333333334</v>
      </c>
      <c r="L260" s="78">
        <v>101649</v>
      </c>
      <c r="M260" s="79"/>
      <c r="N260" s="78"/>
      <c r="O260" s="78">
        <v>83844</v>
      </c>
      <c r="P260" s="80"/>
      <c r="Q260" s="73" t="s">
        <v>338</v>
      </c>
      <c r="R260" s="70"/>
      <c r="T260" s="180"/>
      <c r="U260" s="97"/>
    </row>
    <row r="261" spans="1:23" ht="18">
      <c r="A261" s="871" t="s">
        <v>7</v>
      </c>
      <c r="B261" s="871"/>
      <c r="C261" s="871"/>
      <c r="D261" s="871"/>
      <c r="E261" s="871"/>
      <c r="F261" s="871"/>
      <c r="G261" s="871"/>
      <c r="H261" s="871"/>
      <c r="I261" s="871"/>
      <c r="J261" s="871"/>
      <c r="K261" s="871"/>
      <c r="L261" s="871"/>
      <c r="M261" s="871"/>
      <c r="N261" s="871"/>
      <c r="O261" s="871"/>
      <c r="P261" s="871"/>
      <c r="Q261" s="871"/>
      <c r="R261" s="871"/>
    </row>
    <row r="262" spans="1:23" s="67" customFormat="1" ht="33.75">
      <c r="A262" s="62" t="s">
        <v>266</v>
      </c>
      <c r="B262" s="62" t="s">
        <v>230</v>
      </c>
      <c r="C262" s="62" t="s">
        <v>220</v>
      </c>
      <c r="D262" s="62" t="s">
        <v>267</v>
      </c>
      <c r="E262" s="62" t="s">
        <v>2190</v>
      </c>
      <c r="F262" s="62" t="s">
        <v>1440</v>
      </c>
      <c r="G262" s="62" t="s">
        <v>268</v>
      </c>
      <c r="H262" s="63" t="s">
        <v>269</v>
      </c>
      <c r="I262" s="64" t="s">
        <v>270</v>
      </c>
      <c r="J262" s="65"/>
      <c r="K262" s="66" t="s">
        <v>271</v>
      </c>
      <c r="L262" s="64" t="s">
        <v>272</v>
      </c>
      <c r="M262" s="62" t="s">
        <v>273</v>
      </c>
      <c r="N262" s="63" t="s">
        <v>274</v>
      </c>
      <c r="O262" s="63" t="s">
        <v>226</v>
      </c>
      <c r="P262" s="63" t="s">
        <v>275</v>
      </c>
      <c r="Q262" s="62" t="s">
        <v>276</v>
      </c>
      <c r="R262" s="62" t="s">
        <v>227</v>
      </c>
    </row>
    <row r="263" spans="1:23" s="129" customFormat="1" ht="146.25">
      <c r="A263" s="68" t="s">
        <v>3871</v>
      </c>
      <c r="B263" s="69" t="s">
        <v>2166</v>
      </c>
      <c r="C263" s="70" t="s">
        <v>7</v>
      </c>
      <c r="D263" s="72" t="s">
        <v>278</v>
      </c>
      <c r="E263" s="72" t="s">
        <v>284</v>
      </c>
      <c r="F263" s="72" t="s">
        <v>323</v>
      </c>
      <c r="G263" s="73" t="s">
        <v>1453</v>
      </c>
      <c r="H263" s="74">
        <v>67888</v>
      </c>
      <c r="I263" s="75">
        <v>88255</v>
      </c>
      <c r="J263" s="76">
        <v>9</v>
      </c>
      <c r="K263" s="77">
        <v>0.1875</v>
      </c>
      <c r="L263" s="78">
        <v>108622</v>
      </c>
      <c r="M263" s="79">
        <v>1</v>
      </c>
      <c r="N263" s="78"/>
      <c r="O263" s="78">
        <v>80912</v>
      </c>
      <c r="P263" s="80" t="s">
        <v>3942</v>
      </c>
      <c r="Q263" s="73" t="s">
        <v>324</v>
      </c>
      <c r="R263" s="70" t="s">
        <v>3943</v>
      </c>
    </row>
    <row r="264" spans="1:23" s="129" customFormat="1" ht="33.75">
      <c r="A264" s="69" t="s">
        <v>3736</v>
      </c>
      <c r="B264" s="69" t="s">
        <v>3841</v>
      </c>
      <c r="C264" s="70" t="s">
        <v>7</v>
      </c>
      <c r="D264" s="71" t="s">
        <v>278</v>
      </c>
      <c r="E264" s="72" t="s">
        <v>279</v>
      </c>
      <c r="F264" s="72" t="s">
        <v>323</v>
      </c>
      <c r="G264" s="73" t="s">
        <v>1453</v>
      </c>
      <c r="H264" s="74">
        <v>67100</v>
      </c>
      <c r="I264" s="75">
        <v>87234.5</v>
      </c>
      <c r="J264" s="76">
        <v>8</v>
      </c>
      <c r="K264" s="77">
        <v>0.16666666666666666</v>
      </c>
      <c r="L264" s="78">
        <v>107369</v>
      </c>
      <c r="M264" s="79">
        <v>1</v>
      </c>
      <c r="N264" s="78"/>
      <c r="O264" s="78">
        <v>90001</v>
      </c>
      <c r="P264" s="80"/>
      <c r="Q264" s="73" t="s">
        <v>3912</v>
      </c>
      <c r="R264" s="70"/>
      <c r="T264" s="180"/>
      <c r="U264" s="97"/>
    </row>
    <row r="265" spans="1:23" s="129" customFormat="1" ht="33.75">
      <c r="A265" s="68" t="s">
        <v>3765</v>
      </c>
      <c r="B265" s="69" t="s">
        <v>2151</v>
      </c>
      <c r="C265" s="70" t="s">
        <v>1605</v>
      </c>
      <c r="D265" s="72" t="s">
        <v>278</v>
      </c>
      <c r="E265" s="72" t="s">
        <v>279</v>
      </c>
      <c r="F265" s="72"/>
      <c r="G265" s="73" t="s">
        <v>1453</v>
      </c>
      <c r="H265" s="74">
        <v>68993</v>
      </c>
      <c r="I265" s="75">
        <v>86288.5</v>
      </c>
      <c r="J265" s="76">
        <v>7</v>
      </c>
      <c r="K265" s="77">
        <v>0.14583333333333334</v>
      </c>
      <c r="L265" s="78">
        <v>103584</v>
      </c>
      <c r="M265" s="79">
        <v>1</v>
      </c>
      <c r="N265" s="78">
        <v>1</v>
      </c>
      <c r="O265" s="78">
        <v>103584</v>
      </c>
      <c r="P265" s="80"/>
      <c r="Q265" s="73" t="s">
        <v>2303</v>
      </c>
      <c r="R265" s="70"/>
      <c r="T265" s="180"/>
      <c r="U265" s="97"/>
    </row>
    <row r="266" spans="1:23" s="129" customFormat="1" ht="33.75">
      <c r="A266" s="68" t="s">
        <v>3859</v>
      </c>
      <c r="B266" s="69" t="s">
        <v>2176</v>
      </c>
      <c r="C266" s="70" t="s">
        <v>7</v>
      </c>
      <c r="D266" s="72" t="s">
        <v>278</v>
      </c>
      <c r="E266" s="72" t="s">
        <v>279</v>
      </c>
      <c r="F266" s="72" t="s">
        <v>280</v>
      </c>
      <c r="G266" s="73" t="s">
        <v>1453</v>
      </c>
      <c r="H266" s="74">
        <v>65728</v>
      </c>
      <c r="I266" s="75">
        <v>85914.4</v>
      </c>
      <c r="J266" s="76">
        <v>6</v>
      </c>
      <c r="K266" s="77">
        <v>0.125</v>
      </c>
      <c r="L266" s="78">
        <v>106100.8</v>
      </c>
      <c r="M266" s="79">
        <v>10</v>
      </c>
      <c r="N266" s="78" t="s">
        <v>218</v>
      </c>
      <c r="O266" s="78">
        <v>65728</v>
      </c>
      <c r="P266" s="80" t="s">
        <v>218</v>
      </c>
      <c r="Q266" s="73" t="s">
        <v>2288</v>
      </c>
      <c r="R266" s="70"/>
      <c r="T266" s="180"/>
      <c r="U266" s="97"/>
    </row>
    <row r="267" spans="1:23" s="129" customFormat="1" ht="33.75">
      <c r="A267" s="68" t="s">
        <v>201</v>
      </c>
      <c r="B267" s="69" t="s">
        <v>2153</v>
      </c>
      <c r="C267" s="70" t="s">
        <v>7</v>
      </c>
      <c r="D267" s="72" t="s">
        <v>278</v>
      </c>
      <c r="E267" s="72" t="s">
        <v>321</v>
      </c>
      <c r="F267" s="72" t="s">
        <v>323</v>
      </c>
      <c r="G267" s="73" t="s">
        <v>1453</v>
      </c>
      <c r="H267" s="74">
        <v>63619</v>
      </c>
      <c r="I267" s="75">
        <v>85885.5</v>
      </c>
      <c r="J267" s="76">
        <v>5</v>
      </c>
      <c r="K267" s="77">
        <v>0.10416666666666667</v>
      </c>
      <c r="L267" s="78">
        <v>108152</v>
      </c>
      <c r="M267" s="79"/>
      <c r="N267" s="78"/>
      <c r="O267" s="78">
        <v>72662.759999999995</v>
      </c>
      <c r="P267" s="80"/>
      <c r="Q267" s="73" t="s">
        <v>3944</v>
      </c>
      <c r="R267" s="70"/>
    </row>
    <row r="268" spans="1:23" s="129" customFormat="1" ht="33.75">
      <c r="A268" s="70" t="s">
        <v>3738</v>
      </c>
      <c r="B268" s="70" t="s">
        <v>2159</v>
      </c>
      <c r="C268" s="70" t="s">
        <v>7</v>
      </c>
      <c r="D268" s="71" t="s">
        <v>278</v>
      </c>
      <c r="E268" s="72" t="s">
        <v>279</v>
      </c>
      <c r="F268" s="72"/>
      <c r="G268" s="73" t="s">
        <v>1453</v>
      </c>
      <c r="H268" s="74">
        <v>64034.95</v>
      </c>
      <c r="I268" s="75">
        <v>83245.434999999998</v>
      </c>
      <c r="J268" s="76">
        <v>4</v>
      </c>
      <c r="K268" s="77">
        <v>8.3333333333333329E-2</v>
      </c>
      <c r="L268" s="78">
        <v>102455.92</v>
      </c>
      <c r="M268" s="79">
        <v>10</v>
      </c>
      <c r="N268" s="78"/>
      <c r="O268" s="78">
        <v>75348.210000000006</v>
      </c>
      <c r="P268" s="80"/>
      <c r="Q268" s="73" t="s">
        <v>3945</v>
      </c>
      <c r="R268" s="70"/>
      <c r="T268" s="180"/>
      <c r="U268" s="97"/>
    </row>
    <row r="269" spans="1:23" s="129" customFormat="1" ht="33.75">
      <c r="A269" s="84" t="s">
        <v>3888</v>
      </c>
      <c r="B269" s="85" t="s">
        <v>2151</v>
      </c>
      <c r="C269" s="85" t="s">
        <v>1687</v>
      </c>
      <c r="D269" s="71" t="s">
        <v>278</v>
      </c>
      <c r="E269" s="71" t="s">
        <v>279</v>
      </c>
      <c r="F269" s="71"/>
      <c r="G269" s="73" t="s">
        <v>1453</v>
      </c>
      <c r="H269" s="86">
        <v>61208</v>
      </c>
      <c r="I269" s="75">
        <v>80454.5</v>
      </c>
      <c r="J269" s="76">
        <v>3</v>
      </c>
      <c r="K269" s="77">
        <v>6.25E-2</v>
      </c>
      <c r="L269" s="87">
        <v>99701</v>
      </c>
      <c r="M269" s="88">
        <v>7</v>
      </c>
      <c r="N269" s="87"/>
      <c r="O269" s="87">
        <v>74397</v>
      </c>
      <c r="P269" s="89"/>
      <c r="Q269" s="109" t="s">
        <v>3946</v>
      </c>
      <c r="R269" s="85"/>
      <c r="S269" s="103"/>
    </row>
    <row r="270" spans="1:23" s="129" customFormat="1" ht="33.75">
      <c r="A270" s="68" t="s">
        <v>3746</v>
      </c>
      <c r="B270" s="69" t="s">
        <v>2153</v>
      </c>
      <c r="C270" s="70" t="s">
        <v>3947</v>
      </c>
      <c r="D270" s="71" t="s">
        <v>278</v>
      </c>
      <c r="E270" s="72" t="s">
        <v>284</v>
      </c>
      <c r="F270" s="72" t="s">
        <v>323</v>
      </c>
      <c r="G270" s="73" t="s">
        <v>1453</v>
      </c>
      <c r="H270" s="100">
        <v>69700.800000000003</v>
      </c>
      <c r="I270" s="75">
        <v>78353.600000000006</v>
      </c>
      <c r="J270" s="76">
        <v>2</v>
      </c>
      <c r="K270" s="77">
        <v>4.1666666666666664E-2</v>
      </c>
      <c r="L270" s="101">
        <v>87006.399999999994</v>
      </c>
      <c r="M270" s="79">
        <v>1</v>
      </c>
      <c r="N270" s="102"/>
      <c r="O270" s="78">
        <v>75298.080000000002</v>
      </c>
      <c r="P270" s="80"/>
      <c r="Q270" s="73" t="s">
        <v>349</v>
      </c>
      <c r="R270" s="70"/>
      <c r="T270" s="180"/>
      <c r="U270" s="97"/>
    </row>
    <row r="271" spans="1:23" s="129" customFormat="1" ht="22.5">
      <c r="A271" s="70" t="s">
        <v>3742</v>
      </c>
      <c r="B271" s="70" t="s">
        <v>2180</v>
      </c>
      <c r="C271" s="70" t="s">
        <v>3948</v>
      </c>
      <c r="D271" s="71" t="s">
        <v>278</v>
      </c>
      <c r="E271" s="72" t="s">
        <v>279</v>
      </c>
      <c r="F271" s="72" t="s">
        <v>323</v>
      </c>
      <c r="G271" s="73" t="s">
        <v>1452</v>
      </c>
      <c r="H271" s="74">
        <v>63153.5</v>
      </c>
      <c r="I271" s="75">
        <v>76048.725000000006</v>
      </c>
      <c r="J271" s="76">
        <v>1</v>
      </c>
      <c r="K271" s="77">
        <v>2.0833333333333332E-2</v>
      </c>
      <c r="L271" s="78">
        <v>88943.95</v>
      </c>
      <c r="M271" s="79">
        <v>10</v>
      </c>
      <c r="N271" s="78"/>
      <c r="O271" s="78">
        <v>81946.8</v>
      </c>
      <c r="P271" s="80"/>
      <c r="Q271" s="73" t="s">
        <v>3949</v>
      </c>
      <c r="R271" s="70"/>
      <c r="T271" s="180"/>
      <c r="U271" s="97"/>
    </row>
    <row r="272" spans="1:23" s="129" customFormat="1" ht="33.75">
      <c r="A272" s="68" t="s">
        <v>3818</v>
      </c>
      <c r="B272" s="69" t="s">
        <v>2185</v>
      </c>
      <c r="C272" s="70" t="s">
        <v>7</v>
      </c>
      <c r="D272" s="72" t="s">
        <v>278</v>
      </c>
      <c r="E272" s="72" t="s">
        <v>279</v>
      </c>
      <c r="F272" s="72" t="s">
        <v>323</v>
      </c>
      <c r="G272" s="73" t="s">
        <v>1453</v>
      </c>
      <c r="H272" s="74"/>
      <c r="I272" s="75"/>
      <c r="J272" s="76"/>
      <c r="K272" s="77"/>
      <c r="L272" s="78"/>
      <c r="M272" s="79"/>
      <c r="N272" s="78"/>
      <c r="O272" s="78">
        <v>86700.02</v>
      </c>
      <c r="P272" s="80"/>
      <c r="Q272" s="73" t="s">
        <v>2291</v>
      </c>
      <c r="R272" s="70"/>
      <c r="T272" s="182"/>
      <c r="U272" s="182"/>
      <c r="V272" s="182"/>
      <c r="W272" s="182"/>
    </row>
    <row r="273" spans="1:19" s="103" customFormat="1">
      <c r="A273" s="130"/>
      <c r="B273" s="131"/>
      <c r="C273" s="138"/>
      <c r="D273" s="72"/>
      <c r="E273" s="132"/>
      <c r="F273" s="132"/>
      <c r="G273" s="133"/>
      <c r="H273" s="134"/>
      <c r="I273" s="75"/>
      <c r="J273" s="76"/>
      <c r="K273" s="77"/>
      <c r="L273" s="135"/>
      <c r="M273" s="136"/>
      <c r="N273" s="135"/>
      <c r="O273" s="135"/>
      <c r="P273" s="137"/>
      <c r="Q273" s="133"/>
      <c r="R273" s="138"/>
      <c r="S273" s="139"/>
    </row>
    <row r="274" spans="1:19" s="150" customFormat="1">
      <c r="A274" s="140"/>
      <c r="B274" s="140"/>
      <c r="C274" s="149"/>
      <c r="D274" s="141"/>
      <c r="E274" s="141"/>
      <c r="F274" s="142"/>
      <c r="G274" s="140"/>
      <c r="H274" s="143" t="s">
        <v>223</v>
      </c>
      <c r="I274" s="144" t="s">
        <v>224</v>
      </c>
      <c r="J274" s="145"/>
      <c r="K274" s="146"/>
      <c r="L274" s="143" t="s">
        <v>225</v>
      </c>
      <c r="M274" s="147"/>
      <c r="N274" s="147"/>
      <c r="O274" s="148"/>
      <c r="P274" s="149"/>
      <c r="Q274" s="149"/>
      <c r="R274" s="140"/>
    </row>
    <row r="275" spans="1:19" s="150" customFormat="1">
      <c r="A275" s="140"/>
      <c r="B275" s="140"/>
      <c r="C275" s="149"/>
      <c r="D275" s="141"/>
      <c r="E275" s="141"/>
      <c r="F275" s="140"/>
      <c r="G275" s="142" t="s">
        <v>238</v>
      </c>
      <c r="H275" s="151">
        <v>85924.134780555542</v>
      </c>
      <c r="I275" s="151">
        <v>111304.27567986108</v>
      </c>
      <c r="J275" s="145"/>
      <c r="K275" s="146"/>
      <c r="L275" s="151">
        <v>136684.41657916666</v>
      </c>
      <c r="M275" s="147"/>
      <c r="N275" s="147"/>
      <c r="O275" s="148"/>
      <c r="P275" s="149"/>
      <c r="Q275" s="149"/>
      <c r="R275" s="140"/>
    </row>
    <row r="276" spans="1:19" s="150" customFormat="1">
      <c r="A276" s="140"/>
      <c r="B276" s="140"/>
      <c r="C276" s="149"/>
      <c r="D276" s="141"/>
      <c r="E276" s="141"/>
      <c r="F276" s="140"/>
      <c r="G276" s="142" t="s">
        <v>239</v>
      </c>
      <c r="H276" s="151">
        <v>95243.5</v>
      </c>
      <c r="I276" s="151">
        <v>122710.125</v>
      </c>
      <c r="J276" s="145"/>
      <c r="K276" s="146"/>
      <c r="L276" s="151">
        <v>154247.6</v>
      </c>
      <c r="M276" s="147"/>
      <c r="N276" s="147"/>
      <c r="O276" s="148"/>
      <c r="P276" s="149"/>
      <c r="Q276" s="149"/>
      <c r="R276" s="140"/>
    </row>
    <row r="277" spans="1:19" s="150" customFormat="1">
      <c r="A277" s="140"/>
      <c r="B277" s="140"/>
      <c r="C277" s="149"/>
      <c r="D277" s="141"/>
      <c r="E277" s="141"/>
      <c r="F277" s="140"/>
      <c r="G277" s="142" t="s">
        <v>240</v>
      </c>
      <c r="H277" s="151">
        <v>69881.467499999999</v>
      </c>
      <c r="I277" s="151">
        <v>90743.352500000008</v>
      </c>
      <c r="J277" s="145"/>
      <c r="K277" s="146"/>
      <c r="L277" s="151">
        <v>110457.035</v>
      </c>
      <c r="M277" s="147"/>
      <c r="N277" s="147"/>
      <c r="O277" s="148"/>
      <c r="P277" s="149"/>
      <c r="Q277" s="149"/>
      <c r="R277" s="140"/>
    </row>
    <row r="278" spans="1:19" s="150" customFormat="1">
      <c r="A278" s="140"/>
      <c r="B278" s="140"/>
      <c r="C278" s="149"/>
      <c r="D278" s="141"/>
      <c r="E278" s="141"/>
      <c r="F278" s="140"/>
      <c r="G278" s="142" t="s">
        <v>241</v>
      </c>
      <c r="H278" s="151">
        <v>81016.730500000005</v>
      </c>
      <c r="I278" s="151">
        <v>103111.7525</v>
      </c>
      <c r="J278" s="145"/>
      <c r="K278" s="146"/>
      <c r="L278" s="151">
        <v>123984.04699999999</v>
      </c>
      <c r="M278" s="147"/>
      <c r="N278" s="147"/>
      <c r="O278" s="148"/>
      <c r="P278" s="149"/>
      <c r="Q278" s="149"/>
      <c r="R278" s="140"/>
    </row>
    <row r="279" spans="1:19" s="150" customFormat="1">
      <c r="A279" s="140"/>
      <c r="B279" s="140"/>
      <c r="C279" s="149"/>
      <c r="D279" s="141"/>
      <c r="E279" s="141"/>
      <c r="F279" s="152"/>
      <c r="G279" s="153"/>
      <c r="H279" s="154"/>
      <c r="I279" s="155"/>
      <c r="J279" s="156"/>
      <c r="K279" s="157"/>
      <c r="L279" s="158"/>
      <c r="M279" s="147"/>
      <c r="N279" s="147"/>
      <c r="O279" s="148"/>
      <c r="P279" s="149"/>
      <c r="Q279" s="149"/>
      <c r="R279" s="140"/>
    </row>
    <row r="280" spans="1:19" s="150" customFormat="1">
      <c r="A280" s="140"/>
      <c r="B280" s="140"/>
      <c r="C280" s="149"/>
      <c r="D280" s="141"/>
      <c r="E280" s="141"/>
      <c r="F280" s="140"/>
      <c r="G280" s="159"/>
      <c r="H280" s="872" t="s">
        <v>242</v>
      </c>
      <c r="I280" s="872"/>
      <c r="J280" s="872"/>
      <c r="K280" s="872"/>
      <c r="L280" s="872"/>
      <c r="M280" s="872"/>
      <c r="N280" s="147"/>
      <c r="O280" s="148"/>
      <c r="P280" s="149"/>
      <c r="Q280" s="149"/>
      <c r="R280" s="140"/>
    </row>
    <row r="281" spans="1:19" s="150" customFormat="1">
      <c r="A281" s="140"/>
      <c r="B281" s="140"/>
      <c r="C281" s="149"/>
      <c r="D281" s="141"/>
      <c r="E281" s="141"/>
      <c r="F281" s="140"/>
      <c r="G281" s="160"/>
      <c r="H281" s="161" t="s">
        <v>243</v>
      </c>
      <c r="I281" s="63">
        <v>123600</v>
      </c>
      <c r="J281" s="162"/>
      <c r="K281" s="163"/>
      <c r="L281" s="164" t="s">
        <v>244</v>
      </c>
      <c r="M281" s="63">
        <v>111759.7741733333</v>
      </c>
      <c r="N281" s="147"/>
      <c r="O281" s="148"/>
      <c r="P281" s="149"/>
      <c r="Q281" s="149"/>
      <c r="R281" s="140"/>
    </row>
    <row r="282" spans="1:19" s="150" customFormat="1">
      <c r="A282" s="140"/>
      <c r="B282" s="140"/>
      <c r="C282" s="149"/>
      <c r="D282" s="141"/>
      <c r="E282" s="141"/>
      <c r="F282" s="140"/>
      <c r="G282" s="160"/>
      <c r="H282" s="161" t="s">
        <v>245</v>
      </c>
      <c r="I282" s="63">
        <v>87211.45</v>
      </c>
      <c r="J282" s="165"/>
      <c r="K282" s="66"/>
      <c r="L282" s="64"/>
      <c r="M282" s="166"/>
      <c r="N282" s="147"/>
      <c r="O282" s="148"/>
      <c r="P282" s="149"/>
      <c r="Q282" s="149"/>
      <c r="R282" s="140"/>
    </row>
    <row r="283" spans="1:19" s="150" customFormat="1">
      <c r="A283" s="140"/>
      <c r="B283" s="140"/>
      <c r="C283" s="149"/>
      <c r="D283" s="141"/>
      <c r="E283" s="141"/>
      <c r="F283" s="149"/>
      <c r="G283" s="148"/>
      <c r="H283" s="148"/>
      <c r="I283" s="167"/>
      <c r="J283" s="168"/>
      <c r="K283" s="169"/>
      <c r="L283" s="141"/>
      <c r="M283" s="147"/>
      <c r="N283" s="147"/>
      <c r="O283" s="148"/>
      <c r="P283" s="149"/>
      <c r="Q283" s="149"/>
      <c r="R283" s="140"/>
    </row>
    <row r="284" spans="1:19" ht="18">
      <c r="A284" s="871" t="s">
        <v>25</v>
      </c>
      <c r="B284" s="871"/>
      <c r="C284" s="871"/>
      <c r="D284" s="871"/>
      <c r="E284" s="871"/>
      <c r="F284" s="871"/>
      <c r="G284" s="871"/>
      <c r="H284" s="871"/>
      <c r="I284" s="871"/>
      <c r="J284" s="871"/>
      <c r="K284" s="871"/>
      <c r="L284" s="871"/>
      <c r="M284" s="871"/>
      <c r="N284" s="871"/>
      <c r="O284" s="871"/>
      <c r="P284" s="871"/>
      <c r="Q284" s="871"/>
      <c r="R284" s="871"/>
    </row>
    <row r="285" spans="1:19" s="67" customFormat="1" ht="33.75">
      <c r="A285" s="62" t="s">
        <v>266</v>
      </c>
      <c r="B285" s="62" t="s">
        <v>230</v>
      </c>
      <c r="C285" s="62" t="s">
        <v>220</v>
      </c>
      <c r="D285" s="62" t="s">
        <v>267</v>
      </c>
      <c r="E285" s="62" t="s">
        <v>2190</v>
      </c>
      <c r="F285" s="62" t="s">
        <v>1440</v>
      </c>
      <c r="G285" s="62" t="s">
        <v>268</v>
      </c>
      <c r="H285" s="63" t="s">
        <v>269</v>
      </c>
      <c r="I285" s="64" t="s">
        <v>270</v>
      </c>
      <c r="J285" s="65"/>
      <c r="K285" s="66" t="s">
        <v>271</v>
      </c>
      <c r="L285" s="64" t="s">
        <v>272</v>
      </c>
      <c r="M285" s="62" t="s">
        <v>273</v>
      </c>
      <c r="N285" s="63" t="s">
        <v>274</v>
      </c>
      <c r="O285" s="63" t="s">
        <v>226</v>
      </c>
      <c r="P285" s="63" t="s">
        <v>275</v>
      </c>
      <c r="Q285" s="62" t="s">
        <v>276</v>
      </c>
      <c r="R285" s="62" t="s">
        <v>227</v>
      </c>
    </row>
    <row r="286" spans="1:19" s="129" customFormat="1" ht="33.75">
      <c r="A286" s="98" t="s">
        <v>3784</v>
      </c>
      <c r="B286" s="98" t="s">
        <v>3784</v>
      </c>
      <c r="C286" s="70" t="s">
        <v>3950</v>
      </c>
      <c r="D286" s="72" t="s">
        <v>278</v>
      </c>
      <c r="E286" s="79" t="s">
        <v>321</v>
      </c>
      <c r="F286" s="79" t="s">
        <v>280</v>
      </c>
      <c r="G286" s="73" t="s">
        <v>1453</v>
      </c>
      <c r="H286" s="74">
        <v>132577</v>
      </c>
      <c r="I286" s="75">
        <v>189185</v>
      </c>
      <c r="J286" s="76">
        <v>27</v>
      </c>
      <c r="K286" s="77">
        <v>1</v>
      </c>
      <c r="L286" s="78">
        <v>245793</v>
      </c>
      <c r="M286" s="127">
        <v>967</v>
      </c>
      <c r="N286" s="102">
        <v>152.1</v>
      </c>
      <c r="O286" s="78" t="s">
        <v>3951</v>
      </c>
      <c r="P286" s="80"/>
      <c r="Q286" s="91" t="s">
        <v>341</v>
      </c>
      <c r="R286" s="70"/>
    </row>
    <row r="287" spans="1:19" s="129" customFormat="1" ht="33.75">
      <c r="A287" s="68" t="s">
        <v>3755</v>
      </c>
      <c r="B287" s="69" t="s">
        <v>2162</v>
      </c>
      <c r="C287" s="70" t="s">
        <v>2390</v>
      </c>
      <c r="D287" s="72" t="s">
        <v>278</v>
      </c>
      <c r="E287" s="73" t="s">
        <v>3833</v>
      </c>
      <c r="F287" s="73" t="s">
        <v>280</v>
      </c>
      <c r="G287" s="73" t="s">
        <v>1452</v>
      </c>
      <c r="H287" s="74">
        <v>135242.9</v>
      </c>
      <c r="I287" s="75">
        <v>187565.03999999998</v>
      </c>
      <c r="J287" s="76">
        <v>26</v>
      </c>
      <c r="K287" s="77">
        <v>0.96296296296296291</v>
      </c>
      <c r="L287" s="74">
        <v>239887.18</v>
      </c>
      <c r="M287" s="91">
        <v>1</v>
      </c>
      <c r="N287" s="74">
        <v>1</v>
      </c>
      <c r="O287" s="74">
        <v>214400.42</v>
      </c>
      <c r="P287" s="92">
        <v>10287.94</v>
      </c>
      <c r="Q287" s="73" t="s">
        <v>2218</v>
      </c>
      <c r="R287" s="70" t="s">
        <v>3952</v>
      </c>
    </row>
    <row r="288" spans="1:19" s="129" customFormat="1" ht="22.5">
      <c r="A288" s="98" t="s">
        <v>3938</v>
      </c>
      <c r="B288" s="70" t="s">
        <v>2157</v>
      </c>
      <c r="C288" s="70" t="s">
        <v>3953</v>
      </c>
      <c r="D288" s="72" t="s">
        <v>278</v>
      </c>
      <c r="E288" s="72" t="s">
        <v>284</v>
      </c>
      <c r="F288" s="72" t="s">
        <v>280</v>
      </c>
      <c r="G288" s="73" t="s">
        <v>1452</v>
      </c>
      <c r="H288" s="74">
        <v>137155.20000000001</v>
      </c>
      <c r="I288" s="75">
        <v>180356.8</v>
      </c>
      <c r="J288" s="76">
        <v>25</v>
      </c>
      <c r="K288" s="77">
        <v>0.92592592592592593</v>
      </c>
      <c r="L288" s="78">
        <v>223558.39999999999</v>
      </c>
      <c r="M288" s="79"/>
      <c r="N288" s="78"/>
      <c r="O288" s="78">
        <v>204859.2</v>
      </c>
      <c r="P288" s="80">
        <v>0</v>
      </c>
      <c r="Q288" s="73" t="s">
        <v>2233</v>
      </c>
      <c r="R288" s="70"/>
    </row>
    <row r="289" spans="1:19" s="129" customFormat="1" ht="22.5">
      <c r="A289" s="68" t="s">
        <v>3878</v>
      </c>
      <c r="B289" s="70" t="s">
        <v>3879</v>
      </c>
      <c r="C289" s="70" t="s">
        <v>394</v>
      </c>
      <c r="D289" s="72" t="s">
        <v>278</v>
      </c>
      <c r="E289" s="72" t="s">
        <v>279</v>
      </c>
      <c r="F289" s="72" t="s">
        <v>280</v>
      </c>
      <c r="G289" s="73" t="s">
        <v>1452</v>
      </c>
      <c r="H289" s="114">
        <v>131134.76999999999</v>
      </c>
      <c r="I289" s="75">
        <v>155848.095</v>
      </c>
      <c r="J289" s="76">
        <v>24</v>
      </c>
      <c r="K289" s="77">
        <v>0.88888888888888884</v>
      </c>
      <c r="L289" s="115">
        <v>180561.42</v>
      </c>
      <c r="M289" s="79">
        <v>16</v>
      </c>
      <c r="N289" s="78"/>
      <c r="O289" s="78">
        <v>180570</v>
      </c>
      <c r="P289" s="80" t="s">
        <v>3954</v>
      </c>
      <c r="Q289" s="73" t="s">
        <v>3955</v>
      </c>
      <c r="R289" s="70"/>
      <c r="S289" s="97"/>
    </row>
    <row r="290" spans="1:19" s="129" customFormat="1" ht="22.5">
      <c r="A290" s="68" t="s">
        <v>3783</v>
      </c>
      <c r="B290" s="69" t="s">
        <v>2163</v>
      </c>
      <c r="C290" s="70" t="s">
        <v>2492</v>
      </c>
      <c r="D290" s="72" t="s">
        <v>278</v>
      </c>
      <c r="E290" s="72" t="s">
        <v>279</v>
      </c>
      <c r="F290" s="72" t="s">
        <v>323</v>
      </c>
      <c r="G290" s="73" t="s">
        <v>1452</v>
      </c>
      <c r="H290" s="74">
        <v>110933</v>
      </c>
      <c r="I290" s="75">
        <v>151177</v>
      </c>
      <c r="J290" s="76">
        <v>23</v>
      </c>
      <c r="K290" s="77">
        <v>0.85185185185185186</v>
      </c>
      <c r="L290" s="78">
        <v>191421</v>
      </c>
      <c r="M290" s="79"/>
      <c r="N290" s="78"/>
      <c r="O290" s="78">
        <v>146946</v>
      </c>
      <c r="P290" s="120"/>
      <c r="Q290" s="73" t="s">
        <v>302</v>
      </c>
      <c r="R290" s="70"/>
    </row>
    <row r="291" spans="1:19" s="129" customFormat="1" ht="45">
      <c r="A291" s="84" t="s">
        <v>3850</v>
      </c>
      <c r="B291" s="85" t="s">
        <v>2151</v>
      </c>
      <c r="C291" s="85" t="s">
        <v>16</v>
      </c>
      <c r="D291" s="71" t="s">
        <v>278</v>
      </c>
      <c r="E291" s="71" t="s">
        <v>279</v>
      </c>
      <c r="F291" s="71" t="s">
        <v>280</v>
      </c>
      <c r="G291" s="73" t="s">
        <v>1452</v>
      </c>
      <c r="H291" s="86">
        <v>115560</v>
      </c>
      <c r="I291" s="75">
        <v>150120</v>
      </c>
      <c r="J291" s="76">
        <v>22</v>
      </c>
      <c r="K291" s="77">
        <v>0.81481481481481477</v>
      </c>
      <c r="L291" s="87">
        <v>184680</v>
      </c>
      <c r="M291" s="88">
        <v>27</v>
      </c>
      <c r="N291" s="87">
        <v>3036858</v>
      </c>
      <c r="O291" s="110">
        <v>148632.64000000001</v>
      </c>
      <c r="P291" s="89" t="s">
        <v>2206</v>
      </c>
      <c r="Q291" s="90" t="s">
        <v>309</v>
      </c>
      <c r="R291" s="85"/>
      <c r="S291" s="103"/>
    </row>
    <row r="292" spans="1:19" s="129" customFormat="1">
      <c r="A292" s="68" t="s">
        <v>3867</v>
      </c>
      <c r="B292" s="69" t="s">
        <v>2159</v>
      </c>
      <c r="C292" s="70" t="s">
        <v>3956</v>
      </c>
      <c r="D292" s="72" t="s">
        <v>278</v>
      </c>
      <c r="E292" s="72" t="s">
        <v>279</v>
      </c>
      <c r="F292" s="72"/>
      <c r="G292" s="73"/>
      <c r="H292" s="74">
        <v>113692.8</v>
      </c>
      <c r="I292" s="75">
        <v>147794.4</v>
      </c>
      <c r="J292" s="76">
        <v>21</v>
      </c>
      <c r="K292" s="77">
        <v>0.77777777777777779</v>
      </c>
      <c r="L292" s="74">
        <v>181896</v>
      </c>
      <c r="M292" s="79"/>
      <c r="N292" s="78"/>
      <c r="O292" s="121">
        <v>147596.79999999999</v>
      </c>
      <c r="P292" s="80"/>
      <c r="Q292" s="73"/>
      <c r="R292" s="70"/>
    </row>
    <row r="293" spans="1:19" s="129" customFormat="1" ht="22.5">
      <c r="A293" s="68" t="s">
        <v>3754</v>
      </c>
      <c r="B293" s="69" t="s">
        <v>2162</v>
      </c>
      <c r="C293" s="70" t="s">
        <v>2391</v>
      </c>
      <c r="D293" s="72" t="s">
        <v>278</v>
      </c>
      <c r="E293" s="72" t="s">
        <v>279</v>
      </c>
      <c r="F293" s="72" t="s">
        <v>280</v>
      </c>
      <c r="G293" s="73" t="s">
        <v>1452</v>
      </c>
      <c r="H293" s="74">
        <v>100329.83</v>
      </c>
      <c r="I293" s="75">
        <v>144758.36000000002</v>
      </c>
      <c r="J293" s="76">
        <v>20</v>
      </c>
      <c r="K293" s="77">
        <v>0.7407407407407407</v>
      </c>
      <c r="L293" s="78">
        <v>189186.89</v>
      </c>
      <c r="M293" s="79"/>
      <c r="N293" s="78">
        <v>16625000</v>
      </c>
      <c r="O293" s="78">
        <v>171212.74</v>
      </c>
      <c r="P293" s="80"/>
      <c r="Q293" s="73" t="s">
        <v>281</v>
      </c>
      <c r="R293" s="70"/>
    </row>
    <row r="294" spans="1:19" s="129" customFormat="1" ht="22.5">
      <c r="A294" s="68" t="s">
        <v>3837</v>
      </c>
      <c r="B294" s="69" t="s">
        <v>2192</v>
      </c>
      <c r="C294" s="70" t="s">
        <v>2493</v>
      </c>
      <c r="D294" s="72" t="s">
        <v>278</v>
      </c>
      <c r="E294" s="72" t="s">
        <v>279</v>
      </c>
      <c r="F294" s="72" t="s">
        <v>280</v>
      </c>
      <c r="G294" s="73" t="s">
        <v>1452</v>
      </c>
      <c r="H294" s="74">
        <v>107390.39999999999</v>
      </c>
      <c r="I294" s="75">
        <v>142844</v>
      </c>
      <c r="J294" s="76">
        <v>19</v>
      </c>
      <c r="K294" s="77">
        <v>0.70370370370370372</v>
      </c>
      <c r="L294" s="78">
        <v>178297.60000000001</v>
      </c>
      <c r="M294" s="79">
        <v>149</v>
      </c>
      <c r="N294" s="78"/>
      <c r="O294" s="78">
        <v>152068.79999999999</v>
      </c>
      <c r="P294" s="80"/>
      <c r="Q294" s="91" t="s">
        <v>228</v>
      </c>
      <c r="R294" s="70"/>
    </row>
    <row r="295" spans="1:19" s="129" customFormat="1" ht="33.75">
      <c r="A295" s="68" t="s">
        <v>3791</v>
      </c>
      <c r="B295" s="69" t="s">
        <v>3847</v>
      </c>
      <c r="C295" s="70" t="s">
        <v>428</v>
      </c>
      <c r="D295" s="72" t="s">
        <v>278</v>
      </c>
      <c r="E295" s="72" t="s">
        <v>279</v>
      </c>
      <c r="F295" s="72" t="s">
        <v>280</v>
      </c>
      <c r="G295" s="73" t="s">
        <v>1452</v>
      </c>
      <c r="H295" s="74">
        <v>106301.34</v>
      </c>
      <c r="I295" s="75">
        <v>136672.85999999999</v>
      </c>
      <c r="J295" s="76">
        <v>18</v>
      </c>
      <c r="K295" s="77">
        <v>0.66666666666666663</v>
      </c>
      <c r="L295" s="78">
        <v>167044.38</v>
      </c>
      <c r="M295" s="79">
        <v>24</v>
      </c>
      <c r="N295" s="78">
        <v>4372105</v>
      </c>
      <c r="O295" s="78">
        <v>153270.29</v>
      </c>
      <c r="P295" s="80" t="s">
        <v>1462</v>
      </c>
      <c r="Q295" s="73" t="s">
        <v>3957</v>
      </c>
      <c r="R295" s="70"/>
    </row>
    <row r="296" spans="1:19" s="129" customFormat="1" ht="33.75">
      <c r="A296" s="68" t="s">
        <v>3774</v>
      </c>
      <c r="B296" s="69" t="s">
        <v>2151</v>
      </c>
      <c r="C296" s="70" t="s">
        <v>397</v>
      </c>
      <c r="D296" s="72" t="s">
        <v>278</v>
      </c>
      <c r="E296" s="72" t="s">
        <v>321</v>
      </c>
      <c r="F296" s="72" t="s">
        <v>280</v>
      </c>
      <c r="G296" s="73" t="s">
        <v>1453</v>
      </c>
      <c r="H296" s="74">
        <v>111824.2778</v>
      </c>
      <c r="I296" s="75">
        <v>132987.76504999999</v>
      </c>
      <c r="J296" s="76">
        <v>17</v>
      </c>
      <c r="K296" s="77">
        <v>0.62962962962962965</v>
      </c>
      <c r="L296" s="78">
        <v>154151.25229999999</v>
      </c>
      <c r="M296" s="79">
        <v>96</v>
      </c>
      <c r="N296" s="78">
        <v>6702100</v>
      </c>
      <c r="O296" s="78">
        <v>154151.25229999999</v>
      </c>
      <c r="P296" s="80"/>
      <c r="Q296" s="73" t="s">
        <v>1499</v>
      </c>
      <c r="R296" s="70"/>
    </row>
    <row r="297" spans="1:19" s="129" customFormat="1" ht="22.5">
      <c r="A297" s="98" t="s">
        <v>3753</v>
      </c>
      <c r="B297" s="68" t="s">
        <v>2151</v>
      </c>
      <c r="C297" s="70" t="s">
        <v>2494</v>
      </c>
      <c r="D297" s="72" t="s">
        <v>278</v>
      </c>
      <c r="E297" s="72" t="s">
        <v>279</v>
      </c>
      <c r="F297" s="72" t="s">
        <v>280</v>
      </c>
      <c r="G297" s="73" t="s">
        <v>1452</v>
      </c>
      <c r="H297" s="74">
        <v>109546</v>
      </c>
      <c r="I297" s="75">
        <v>131620</v>
      </c>
      <c r="J297" s="76">
        <v>16</v>
      </c>
      <c r="K297" s="77">
        <v>0.59259259259259256</v>
      </c>
      <c r="L297" s="78">
        <v>153694</v>
      </c>
      <c r="M297" s="79">
        <v>20</v>
      </c>
      <c r="N297" s="78">
        <v>4134700</v>
      </c>
      <c r="O297" s="78">
        <v>141556.31673440727</v>
      </c>
      <c r="P297" s="80"/>
      <c r="Q297" s="73" t="s">
        <v>281</v>
      </c>
      <c r="R297" s="70" t="s">
        <v>370</v>
      </c>
    </row>
    <row r="298" spans="1:19" s="129" customFormat="1" ht="33.75">
      <c r="A298" s="68" t="s">
        <v>3745</v>
      </c>
      <c r="B298" s="69" t="s">
        <v>2156</v>
      </c>
      <c r="C298" s="70" t="s">
        <v>2495</v>
      </c>
      <c r="D298" s="71" t="s">
        <v>278</v>
      </c>
      <c r="E298" s="72" t="s">
        <v>279</v>
      </c>
      <c r="F298" s="72" t="s">
        <v>280</v>
      </c>
      <c r="G298" s="73" t="s">
        <v>1453</v>
      </c>
      <c r="H298" s="74">
        <v>98721.421199999982</v>
      </c>
      <c r="I298" s="75">
        <v>129949.59419999999</v>
      </c>
      <c r="J298" s="76">
        <v>15</v>
      </c>
      <c r="K298" s="77">
        <v>0.55555555555555558</v>
      </c>
      <c r="L298" s="78">
        <v>161177.7672</v>
      </c>
      <c r="M298" s="79">
        <v>114</v>
      </c>
      <c r="N298" s="78"/>
      <c r="O298" s="78">
        <v>120174.96</v>
      </c>
      <c r="P298" s="80"/>
      <c r="Q298" s="73" t="s">
        <v>2409</v>
      </c>
      <c r="R298" s="70"/>
    </row>
    <row r="299" spans="1:19" s="129" customFormat="1" ht="22.5">
      <c r="A299" s="68" t="s">
        <v>3825</v>
      </c>
      <c r="B299" s="69" t="s">
        <v>2180</v>
      </c>
      <c r="C299" s="70" t="s">
        <v>25</v>
      </c>
      <c r="D299" s="72" t="s">
        <v>278</v>
      </c>
      <c r="E299" s="72" t="s">
        <v>284</v>
      </c>
      <c r="F299" s="72" t="s">
        <v>280</v>
      </c>
      <c r="G299" s="73"/>
      <c r="H299" s="74">
        <v>96304</v>
      </c>
      <c r="I299" s="75">
        <v>125642.4</v>
      </c>
      <c r="J299" s="76">
        <v>14</v>
      </c>
      <c r="K299" s="77">
        <v>0.51851851851851849</v>
      </c>
      <c r="L299" s="78">
        <v>154980.79999999999</v>
      </c>
      <c r="M299" s="72"/>
      <c r="N299" s="122"/>
      <c r="O299" s="78">
        <v>114145.72</v>
      </c>
      <c r="P299" s="123"/>
      <c r="Q299" s="73" t="s">
        <v>308</v>
      </c>
      <c r="R299" s="70"/>
    </row>
    <row r="300" spans="1:19" s="129" customFormat="1" ht="33.75">
      <c r="A300" s="68" t="s">
        <v>3760</v>
      </c>
      <c r="B300" s="69" t="s">
        <v>2153</v>
      </c>
      <c r="C300" s="70" t="s">
        <v>397</v>
      </c>
      <c r="D300" s="72" t="s">
        <v>278</v>
      </c>
      <c r="E300" s="72" t="s">
        <v>279</v>
      </c>
      <c r="F300" s="72" t="s">
        <v>280</v>
      </c>
      <c r="G300" s="73" t="s">
        <v>1453</v>
      </c>
      <c r="H300" s="74">
        <v>94909</v>
      </c>
      <c r="I300" s="75">
        <v>123362.5</v>
      </c>
      <c r="J300" s="76">
        <v>13</v>
      </c>
      <c r="K300" s="77">
        <v>0.48148148148148145</v>
      </c>
      <c r="L300" s="78">
        <v>151816</v>
      </c>
      <c r="M300" s="79">
        <v>19</v>
      </c>
      <c r="N300" s="78">
        <v>2184466</v>
      </c>
      <c r="O300" s="78">
        <v>133564</v>
      </c>
      <c r="P300" s="80"/>
      <c r="Q300" s="73" t="s">
        <v>2365</v>
      </c>
      <c r="R300" s="70"/>
    </row>
    <row r="301" spans="1:19" s="129" customFormat="1" ht="33.75">
      <c r="A301" s="68" t="s">
        <v>3819</v>
      </c>
      <c r="B301" s="69" t="s">
        <v>2178</v>
      </c>
      <c r="C301" s="70" t="s">
        <v>3958</v>
      </c>
      <c r="D301" s="72" t="s">
        <v>278</v>
      </c>
      <c r="E301" s="72" t="s">
        <v>279</v>
      </c>
      <c r="F301" s="72"/>
      <c r="G301" s="73" t="s">
        <v>1453</v>
      </c>
      <c r="H301" s="74">
        <v>95375</v>
      </c>
      <c r="I301" s="75">
        <v>121603</v>
      </c>
      <c r="J301" s="76">
        <v>12</v>
      </c>
      <c r="K301" s="77">
        <v>0.44444444444444442</v>
      </c>
      <c r="L301" s="78">
        <v>147831</v>
      </c>
      <c r="M301" s="79">
        <v>1</v>
      </c>
      <c r="N301" s="78"/>
      <c r="O301" s="78">
        <v>103329.76</v>
      </c>
      <c r="P301" s="80"/>
      <c r="Q301" s="73"/>
      <c r="R301" s="70"/>
    </row>
    <row r="302" spans="1:19" s="129" customFormat="1" ht="33.75">
      <c r="A302" s="68" t="s">
        <v>3823</v>
      </c>
      <c r="B302" s="69" t="s">
        <v>2149</v>
      </c>
      <c r="C302" s="70" t="s">
        <v>3959</v>
      </c>
      <c r="D302" s="72" t="s">
        <v>278</v>
      </c>
      <c r="E302" s="72" t="s">
        <v>279</v>
      </c>
      <c r="F302" s="72" t="s">
        <v>323</v>
      </c>
      <c r="G302" s="73" t="s">
        <v>1453</v>
      </c>
      <c r="H302" s="74">
        <v>87839.96</v>
      </c>
      <c r="I302" s="75">
        <v>118894.75</v>
      </c>
      <c r="J302" s="76">
        <v>11</v>
      </c>
      <c r="K302" s="77">
        <v>0.40740740740740738</v>
      </c>
      <c r="L302" s="78">
        <v>149949.54</v>
      </c>
      <c r="M302" s="79">
        <v>145</v>
      </c>
      <c r="N302" s="78">
        <v>20567865</v>
      </c>
      <c r="O302" s="78">
        <v>115045.42</v>
      </c>
      <c r="P302" s="80" t="s">
        <v>291</v>
      </c>
      <c r="Q302" s="73" t="s">
        <v>1500</v>
      </c>
      <c r="R302" s="70"/>
    </row>
    <row r="303" spans="1:19" s="129" customFormat="1" ht="22.5">
      <c r="A303" s="68" t="s">
        <v>3757</v>
      </c>
      <c r="B303" s="69" t="s">
        <v>2162</v>
      </c>
      <c r="C303" s="70" t="s">
        <v>25</v>
      </c>
      <c r="D303" s="72" t="s">
        <v>278</v>
      </c>
      <c r="E303" s="72"/>
      <c r="F303" s="72" t="s">
        <v>280</v>
      </c>
      <c r="G303" s="73" t="s">
        <v>1452</v>
      </c>
      <c r="H303" s="74">
        <v>93974</v>
      </c>
      <c r="I303" s="75">
        <v>116531.5</v>
      </c>
      <c r="J303" s="76">
        <v>10</v>
      </c>
      <c r="K303" s="77">
        <v>0.37037037037037035</v>
      </c>
      <c r="L303" s="78">
        <v>139089</v>
      </c>
      <c r="M303" s="79">
        <v>18</v>
      </c>
      <c r="N303" s="78"/>
      <c r="O303" s="78"/>
      <c r="P303" s="80"/>
      <c r="Q303" s="73" t="s">
        <v>281</v>
      </c>
      <c r="R303" s="70"/>
    </row>
    <row r="304" spans="1:19" s="129" customFormat="1" ht="22.5">
      <c r="A304" s="68" t="s">
        <v>3758</v>
      </c>
      <c r="B304" s="69" t="s">
        <v>2166</v>
      </c>
      <c r="C304" s="70" t="s">
        <v>2400</v>
      </c>
      <c r="D304" s="72" t="s">
        <v>278</v>
      </c>
      <c r="E304" s="72" t="s">
        <v>279</v>
      </c>
      <c r="F304" s="72" t="s">
        <v>280</v>
      </c>
      <c r="G304" s="73" t="s">
        <v>1452</v>
      </c>
      <c r="H304" s="74">
        <v>92638.82</v>
      </c>
      <c r="I304" s="75">
        <v>115798.37000000001</v>
      </c>
      <c r="J304" s="76">
        <v>9</v>
      </c>
      <c r="K304" s="77">
        <v>0.33333333333333331</v>
      </c>
      <c r="L304" s="78">
        <v>138957.92000000001</v>
      </c>
      <c r="M304" s="79">
        <v>55</v>
      </c>
      <c r="N304" s="78">
        <v>6519360</v>
      </c>
      <c r="O304" s="78">
        <v>118755.73</v>
      </c>
      <c r="P304" s="80"/>
      <c r="Q304" s="91" t="s">
        <v>306</v>
      </c>
      <c r="R304" s="70"/>
    </row>
    <row r="305" spans="1:19" s="129" customFormat="1" ht="22.5">
      <c r="A305" s="68" t="s">
        <v>3795</v>
      </c>
      <c r="B305" s="69" t="s">
        <v>2153</v>
      </c>
      <c r="C305" s="70" t="s">
        <v>3960</v>
      </c>
      <c r="D305" s="72" t="s">
        <v>278</v>
      </c>
      <c r="E305" s="72" t="s">
        <v>279</v>
      </c>
      <c r="F305" s="72" t="s">
        <v>280</v>
      </c>
      <c r="G305" s="73" t="s">
        <v>1452</v>
      </c>
      <c r="H305" s="74">
        <v>83678.399999999994</v>
      </c>
      <c r="I305" s="75">
        <v>108784</v>
      </c>
      <c r="J305" s="76">
        <v>8</v>
      </c>
      <c r="K305" s="77">
        <v>0.29629629629629628</v>
      </c>
      <c r="L305" s="78">
        <v>133889.60000000001</v>
      </c>
      <c r="M305" s="79">
        <v>14.5</v>
      </c>
      <c r="N305" s="78"/>
      <c r="O305" s="78">
        <v>103700.06</v>
      </c>
      <c r="P305" s="80"/>
      <c r="Q305" s="73" t="s">
        <v>287</v>
      </c>
      <c r="R305" s="70" t="s">
        <v>1487</v>
      </c>
    </row>
    <row r="306" spans="1:19" s="129" customFormat="1" ht="22.5">
      <c r="A306" s="68" t="s">
        <v>3800</v>
      </c>
      <c r="B306" s="69" t="s">
        <v>2153</v>
      </c>
      <c r="C306" s="70" t="s">
        <v>25</v>
      </c>
      <c r="D306" s="72" t="s">
        <v>278</v>
      </c>
      <c r="E306" s="79" t="s">
        <v>279</v>
      </c>
      <c r="F306" s="79" t="s">
        <v>280</v>
      </c>
      <c r="G306" s="73" t="s">
        <v>1452</v>
      </c>
      <c r="H306" s="74">
        <v>82067</v>
      </c>
      <c r="I306" s="75">
        <v>102584</v>
      </c>
      <c r="J306" s="76">
        <v>7</v>
      </c>
      <c r="K306" s="77">
        <v>0.25925925925925924</v>
      </c>
      <c r="L306" s="78">
        <v>123101</v>
      </c>
      <c r="M306" s="79">
        <v>5</v>
      </c>
      <c r="N306" s="78">
        <v>763000</v>
      </c>
      <c r="O306" s="110">
        <v>123101</v>
      </c>
      <c r="P306" s="80">
        <v>15935</v>
      </c>
      <c r="Q306" s="91" t="s">
        <v>2337</v>
      </c>
      <c r="R306" s="70"/>
    </row>
    <row r="307" spans="1:19" s="129" customFormat="1" ht="22.5">
      <c r="A307" s="105" t="s">
        <v>3801</v>
      </c>
      <c r="B307" s="106" t="s">
        <v>3848</v>
      </c>
      <c r="C307" s="106" t="s">
        <v>3961</v>
      </c>
      <c r="D307" s="71" t="s">
        <v>278</v>
      </c>
      <c r="E307" s="71" t="s">
        <v>279</v>
      </c>
      <c r="F307" s="71" t="s">
        <v>280</v>
      </c>
      <c r="G307" s="73" t="s">
        <v>1452</v>
      </c>
      <c r="H307" s="173">
        <v>112455.41</v>
      </c>
      <c r="I307" s="75">
        <v>102029.20000000001</v>
      </c>
      <c r="J307" s="76">
        <v>6</v>
      </c>
      <c r="K307" s="77">
        <v>0.22222222222222221</v>
      </c>
      <c r="L307" s="75">
        <v>91602.99</v>
      </c>
      <c r="M307" s="88">
        <v>49</v>
      </c>
      <c r="N307" s="87">
        <v>25217283</v>
      </c>
      <c r="O307" s="75">
        <v>146785.39000000001</v>
      </c>
      <c r="P307" s="89"/>
      <c r="Q307" s="90"/>
      <c r="R307" s="106"/>
      <c r="S307" s="82"/>
    </row>
    <row r="308" spans="1:19" ht="18">
      <c r="A308" s="871" t="s">
        <v>25</v>
      </c>
      <c r="B308" s="871"/>
      <c r="C308" s="871"/>
      <c r="D308" s="871"/>
      <c r="E308" s="871"/>
      <c r="F308" s="871"/>
      <c r="G308" s="871"/>
      <c r="H308" s="871"/>
      <c r="I308" s="871"/>
      <c r="J308" s="871"/>
      <c r="K308" s="871"/>
      <c r="L308" s="871"/>
      <c r="M308" s="871"/>
      <c r="N308" s="871"/>
      <c r="O308" s="871"/>
      <c r="P308" s="871"/>
      <c r="Q308" s="871"/>
      <c r="R308" s="871"/>
    </row>
    <row r="309" spans="1:19" s="67" customFormat="1" ht="33.75">
      <c r="A309" s="62" t="s">
        <v>266</v>
      </c>
      <c r="B309" s="62" t="s">
        <v>230</v>
      </c>
      <c r="C309" s="62" t="s">
        <v>220</v>
      </c>
      <c r="D309" s="62" t="s">
        <v>267</v>
      </c>
      <c r="E309" s="62" t="s">
        <v>2190</v>
      </c>
      <c r="F309" s="62" t="s">
        <v>1440</v>
      </c>
      <c r="G309" s="62" t="s">
        <v>268</v>
      </c>
      <c r="H309" s="63" t="s">
        <v>269</v>
      </c>
      <c r="I309" s="64" t="s">
        <v>270</v>
      </c>
      <c r="J309" s="65"/>
      <c r="K309" s="66" t="s">
        <v>271</v>
      </c>
      <c r="L309" s="64" t="s">
        <v>272</v>
      </c>
      <c r="M309" s="62" t="s">
        <v>273</v>
      </c>
      <c r="N309" s="63" t="s">
        <v>274</v>
      </c>
      <c r="O309" s="63" t="s">
        <v>226</v>
      </c>
      <c r="P309" s="63" t="s">
        <v>275</v>
      </c>
      <c r="Q309" s="62" t="s">
        <v>276</v>
      </c>
      <c r="R309" s="62" t="s">
        <v>227</v>
      </c>
    </row>
    <row r="310" spans="1:19" s="129" customFormat="1" ht="33.75">
      <c r="A310" s="70" t="s">
        <v>3738</v>
      </c>
      <c r="B310" s="70" t="s">
        <v>2159</v>
      </c>
      <c r="C310" s="70" t="s">
        <v>3962</v>
      </c>
      <c r="D310" s="71" t="s">
        <v>278</v>
      </c>
      <c r="E310" s="72" t="s">
        <v>279</v>
      </c>
      <c r="F310" s="72"/>
      <c r="G310" s="73" t="s">
        <v>1453</v>
      </c>
      <c r="H310" s="74">
        <v>75812.56</v>
      </c>
      <c r="I310" s="75">
        <v>98556.33</v>
      </c>
      <c r="J310" s="76">
        <v>5</v>
      </c>
      <c r="K310" s="77">
        <v>0.18518518518518517</v>
      </c>
      <c r="L310" s="78">
        <v>121300.1</v>
      </c>
      <c r="M310" s="79">
        <v>16</v>
      </c>
      <c r="N310" s="78"/>
      <c r="O310" s="78">
        <v>121300.19</v>
      </c>
      <c r="P310" s="80"/>
      <c r="Q310" s="73" t="s">
        <v>2430</v>
      </c>
      <c r="R310" s="70"/>
    </row>
    <row r="311" spans="1:19" s="129" customFormat="1" ht="45">
      <c r="A311" s="98" t="s">
        <v>3748</v>
      </c>
      <c r="B311" s="70" t="s">
        <v>2180</v>
      </c>
      <c r="C311" s="70" t="s">
        <v>394</v>
      </c>
      <c r="D311" s="71" t="s">
        <v>278</v>
      </c>
      <c r="E311" s="72" t="s">
        <v>279</v>
      </c>
      <c r="F311" s="72" t="s">
        <v>323</v>
      </c>
      <c r="G311" s="73" t="s">
        <v>1453</v>
      </c>
      <c r="H311" s="74">
        <v>72732.2</v>
      </c>
      <c r="I311" s="75">
        <v>92781.864999999991</v>
      </c>
      <c r="J311" s="76">
        <v>4</v>
      </c>
      <c r="K311" s="77">
        <v>0.14814814814814814</v>
      </c>
      <c r="L311" s="78">
        <v>112831.53</v>
      </c>
      <c r="M311" s="79">
        <v>21</v>
      </c>
      <c r="N311" s="78" t="s">
        <v>3840</v>
      </c>
      <c r="O311" s="78">
        <v>102341.52</v>
      </c>
      <c r="P311" s="80" t="s">
        <v>1433</v>
      </c>
      <c r="Q311" s="99" t="s">
        <v>2401</v>
      </c>
      <c r="R311" s="70"/>
    </row>
    <row r="312" spans="1:19" s="129" customFormat="1" ht="22.5">
      <c r="A312" s="84" t="s">
        <v>3849</v>
      </c>
      <c r="B312" s="85" t="s">
        <v>2153</v>
      </c>
      <c r="C312" s="85" t="s">
        <v>2496</v>
      </c>
      <c r="D312" s="71" t="s">
        <v>278</v>
      </c>
      <c r="E312" s="71" t="s">
        <v>279</v>
      </c>
      <c r="F312" s="71" t="s">
        <v>323</v>
      </c>
      <c r="G312" s="90"/>
      <c r="H312" s="86">
        <v>68274</v>
      </c>
      <c r="I312" s="75">
        <v>92262.5</v>
      </c>
      <c r="J312" s="76">
        <v>3</v>
      </c>
      <c r="K312" s="77">
        <v>0.1111111111111111</v>
      </c>
      <c r="L312" s="87">
        <v>116251</v>
      </c>
      <c r="M312" s="88"/>
      <c r="N312" s="87"/>
      <c r="O312" s="87"/>
      <c r="P312" s="89"/>
      <c r="Q312" s="90" t="s">
        <v>325</v>
      </c>
      <c r="R312" s="85"/>
      <c r="S312" s="103"/>
    </row>
    <row r="313" spans="1:19" s="129" customFormat="1" ht="33.75">
      <c r="A313" s="68" t="s">
        <v>3818</v>
      </c>
      <c r="B313" s="69" t="s">
        <v>2185</v>
      </c>
      <c r="C313" s="70" t="s">
        <v>2497</v>
      </c>
      <c r="D313" s="72" t="s">
        <v>278</v>
      </c>
      <c r="E313" s="72" t="s">
        <v>284</v>
      </c>
      <c r="F313" s="72" t="s">
        <v>323</v>
      </c>
      <c r="G313" s="73" t="s">
        <v>1453</v>
      </c>
      <c r="H313" s="74">
        <v>66836</v>
      </c>
      <c r="I313" s="75">
        <v>83545</v>
      </c>
      <c r="J313" s="76">
        <v>2</v>
      </c>
      <c r="K313" s="77">
        <v>7.407407407407407E-2</v>
      </c>
      <c r="L313" s="78">
        <v>100254</v>
      </c>
      <c r="M313" s="79"/>
      <c r="N313" s="78"/>
      <c r="O313" s="78">
        <v>93839.82</v>
      </c>
      <c r="P313" s="80"/>
      <c r="Q313" s="73" t="s">
        <v>2404</v>
      </c>
      <c r="R313" s="70"/>
    </row>
    <row r="314" spans="1:19" s="129" customFormat="1" ht="33.75">
      <c r="A314" s="68" t="s">
        <v>3746</v>
      </c>
      <c r="B314" s="69" t="s">
        <v>2153</v>
      </c>
      <c r="C314" s="70" t="s">
        <v>3963</v>
      </c>
      <c r="D314" s="71" t="s">
        <v>278</v>
      </c>
      <c r="E314" s="72" t="s">
        <v>321</v>
      </c>
      <c r="F314" s="72" t="s">
        <v>323</v>
      </c>
      <c r="G314" s="73" t="s">
        <v>1453</v>
      </c>
      <c r="H314" s="100">
        <v>56929.599999999999</v>
      </c>
      <c r="I314" s="75">
        <v>76866.399999999994</v>
      </c>
      <c r="J314" s="76">
        <v>1</v>
      </c>
      <c r="K314" s="77">
        <v>3.7037037037037035E-2</v>
      </c>
      <c r="L314" s="101">
        <v>96803.199999999997</v>
      </c>
      <c r="M314" s="79">
        <v>1</v>
      </c>
      <c r="N314" s="102"/>
      <c r="O314" s="102">
        <v>86944</v>
      </c>
      <c r="P314" s="80"/>
      <c r="Q314" s="73" t="s">
        <v>349</v>
      </c>
      <c r="R314" s="70"/>
    </row>
    <row r="315" spans="1:19" s="129" customFormat="1">
      <c r="A315" s="68" t="s">
        <v>3779</v>
      </c>
      <c r="B315" s="69" t="s">
        <v>2151</v>
      </c>
      <c r="C315" s="70"/>
      <c r="D315" s="72"/>
      <c r="E315" s="72"/>
      <c r="F315" s="72"/>
      <c r="G315" s="73"/>
      <c r="H315" s="74"/>
      <c r="I315" s="75"/>
      <c r="J315" s="76"/>
      <c r="K315" s="77"/>
      <c r="L315" s="78"/>
      <c r="M315" s="79"/>
      <c r="N315" s="78"/>
      <c r="O315" s="78">
        <v>148758</v>
      </c>
      <c r="P315" s="80"/>
      <c r="Q315" s="73"/>
      <c r="R315" s="70"/>
    </row>
    <row r="316" spans="1:19" s="103" customFormat="1">
      <c r="A316" s="130"/>
      <c r="B316" s="131"/>
      <c r="C316" s="138"/>
      <c r="D316" s="72"/>
      <c r="E316" s="132"/>
      <c r="F316" s="132"/>
      <c r="G316" s="133"/>
      <c r="H316" s="134"/>
      <c r="I316" s="75"/>
      <c r="J316" s="76"/>
      <c r="K316" s="77"/>
      <c r="L316" s="135"/>
      <c r="M316" s="136"/>
      <c r="N316" s="135"/>
      <c r="O316" s="135"/>
      <c r="P316" s="137"/>
      <c r="Q316" s="133"/>
      <c r="R316" s="138"/>
      <c r="S316" s="139"/>
    </row>
    <row r="317" spans="1:19" s="150" customFormat="1">
      <c r="A317" s="140"/>
      <c r="B317" s="140"/>
      <c r="C317" s="149"/>
      <c r="D317" s="141"/>
      <c r="E317" s="141"/>
      <c r="F317" s="142"/>
      <c r="G317" s="140"/>
      <c r="H317" s="143" t="s">
        <v>223</v>
      </c>
      <c r="I317" s="144" t="s">
        <v>224</v>
      </c>
      <c r="J317" s="145"/>
      <c r="K317" s="146"/>
      <c r="L317" s="143" t="s">
        <v>225</v>
      </c>
      <c r="M317" s="147"/>
      <c r="N317" s="147"/>
      <c r="O317" s="148"/>
      <c r="P317" s="149"/>
      <c r="Q317" s="149"/>
      <c r="R317" s="140"/>
    </row>
    <row r="318" spans="1:19" s="150" customFormat="1">
      <c r="A318" s="140"/>
      <c r="B318" s="140"/>
      <c r="C318" s="149"/>
      <c r="D318" s="141"/>
      <c r="E318" s="141"/>
      <c r="F318" s="140"/>
      <c r="G318" s="142" t="s">
        <v>238</v>
      </c>
      <c r="H318" s="151">
        <v>99638.329222222237</v>
      </c>
      <c r="I318" s="151">
        <v>128152.61960185187</v>
      </c>
      <c r="J318" s="145"/>
      <c r="K318" s="146"/>
      <c r="L318" s="151">
        <v>156666.9099814815</v>
      </c>
      <c r="M318" s="147"/>
      <c r="N318" s="147"/>
      <c r="O318" s="148"/>
      <c r="P318" s="149"/>
      <c r="Q318" s="149"/>
      <c r="R318" s="140"/>
    </row>
    <row r="319" spans="1:19" s="150" customFormat="1">
      <c r="A319" s="140"/>
      <c r="B319" s="140"/>
      <c r="C319" s="149"/>
      <c r="D319" s="141"/>
      <c r="E319" s="141"/>
      <c r="F319" s="140"/>
      <c r="G319" s="142" t="s">
        <v>239</v>
      </c>
      <c r="H319" s="151">
        <v>112139.84390000001</v>
      </c>
      <c r="I319" s="151">
        <v>146276.38</v>
      </c>
      <c r="J319" s="145"/>
      <c r="K319" s="146"/>
      <c r="L319" s="151">
        <v>181228.71000000002</v>
      </c>
      <c r="M319" s="147"/>
      <c r="N319" s="147"/>
      <c r="O319" s="148"/>
      <c r="P319" s="149"/>
      <c r="Q319" s="149"/>
      <c r="R319" s="140"/>
    </row>
    <row r="320" spans="1:19" s="150" customFormat="1">
      <c r="A320" s="140"/>
      <c r="B320" s="140"/>
      <c r="C320" s="149"/>
      <c r="D320" s="141"/>
      <c r="E320" s="141"/>
      <c r="F320" s="140"/>
      <c r="G320" s="142" t="s">
        <v>240</v>
      </c>
      <c r="H320" s="151">
        <v>85759.18</v>
      </c>
      <c r="I320" s="151">
        <v>105684</v>
      </c>
      <c r="J320" s="145"/>
      <c r="K320" s="146"/>
      <c r="L320" s="151">
        <v>128495.3</v>
      </c>
      <c r="M320" s="147"/>
      <c r="N320" s="147"/>
      <c r="O320" s="148"/>
      <c r="P320" s="149"/>
      <c r="Q320" s="149"/>
      <c r="R320" s="140"/>
    </row>
    <row r="321" spans="1:19" s="150" customFormat="1">
      <c r="A321" s="140"/>
      <c r="B321" s="140"/>
      <c r="C321" s="149"/>
      <c r="D321" s="141"/>
      <c r="E321" s="141"/>
      <c r="F321" s="140"/>
      <c r="G321" s="142" t="s">
        <v>241</v>
      </c>
      <c r="H321" s="151">
        <v>98721.421199999982</v>
      </c>
      <c r="I321" s="151">
        <v>125642.4</v>
      </c>
      <c r="J321" s="145"/>
      <c r="K321" s="146"/>
      <c r="L321" s="151">
        <v>153694</v>
      </c>
      <c r="M321" s="147"/>
      <c r="N321" s="147"/>
      <c r="O321" s="148"/>
      <c r="P321" s="149"/>
      <c r="Q321" s="149"/>
      <c r="R321" s="140"/>
    </row>
    <row r="322" spans="1:19" s="150" customFormat="1">
      <c r="A322" s="140"/>
      <c r="B322" s="140"/>
      <c r="C322" s="149"/>
      <c r="D322" s="141"/>
      <c r="E322" s="141"/>
      <c r="F322" s="152"/>
      <c r="G322" s="153"/>
      <c r="H322" s="154"/>
      <c r="I322" s="155"/>
      <c r="J322" s="156"/>
      <c r="K322" s="157"/>
      <c r="L322" s="158"/>
      <c r="M322" s="147"/>
      <c r="N322" s="147"/>
      <c r="O322" s="148"/>
      <c r="P322" s="149"/>
      <c r="Q322" s="149"/>
      <c r="R322" s="140"/>
    </row>
    <row r="323" spans="1:19" s="150" customFormat="1">
      <c r="A323" s="140"/>
      <c r="B323" s="140"/>
      <c r="C323" s="149"/>
      <c r="D323" s="141"/>
      <c r="E323" s="141"/>
      <c r="F323" s="140"/>
      <c r="G323" s="159"/>
      <c r="H323" s="872" t="s">
        <v>242</v>
      </c>
      <c r="I323" s="872"/>
      <c r="J323" s="872"/>
      <c r="K323" s="872"/>
      <c r="L323" s="872"/>
      <c r="M323" s="872"/>
      <c r="N323" s="147"/>
      <c r="O323" s="148"/>
      <c r="P323" s="149"/>
      <c r="Q323" s="149"/>
      <c r="R323" s="140"/>
    </row>
    <row r="324" spans="1:19" s="150" customFormat="1">
      <c r="A324" s="140"/>
      <c r="B324" s="140"/>
      <c r="C324" s="149"/>
      <c r="D324" s="141"/>
      <c r="E324" s="141"/>
      <c r="F324" s="140"/>
      <c r="G324" s="160"/>
      <c r="H324" s="161" t="s">
        <v>243</v>
      </c>
      <c r="I324" s="63">
        <v>152068.79999999999</v>
      </c>
      <c r="J324" s="162"/>
      <c r="K324" s="163"/>
      <c r="L324" s="164" t="s">
        <v>244</v>
      </c>
      <c r="M324" s="63">
        <v>137882.00116137628</v>
      </c>
      <c r="N324" s="147"/>
      <c r="O324" s="148"/>
      <c r="P324" s="149"/>
      <c r="Q324" s="149"/>
      <c r="R324" s="140"/>
    </row>
    <row r="325" spans="1:19" s="150" customFormat="1">
      <c r="A325" s="140"/>
      <c r="B325" s="140"/>
      <c r="C325" s="149"/>
      <c r="D325" s="141"/>
      <c r="E325" s="141"/>
      <c r="F325" s="140"/>
      <c r="G325" s="160"/>
      <c r="H325" s="161" t="s">
        <v>245</v>
      </c>
      <c r="I325" s="63">
        <v>115045.42</v>
      </c>
      <c r="J325" s="165"/>
      <c r="K325" s="66"/>
      <c r="L325" s="64"/>
      <c r="M325" s="166"/>
      <c r="N325" s="147"/>
      <c r="O325" s="148"/>
      <c r="P325" s="149"/>
      <c r="Q325" s="149"/>
      <c r="R325" s="140"/>
    </row>
    <row r="326" spans="1:19" s="150" customFormat="1">
      <c r="A326" s="140"/>
      <c r="B326" s="140"/>
      <c r="C326" s="149"/>
      <c r="D326" s="141"/>
      <c r="E326" s="141"/>
      <c r="F326" s="149"/>
      <c r="G326" s="148"/>
      <c r="H326" s="148"/>
      <c r="I326" s="167"/>
      <c r="J326" s="168"/>
      <c r="K326" s="169"/>
      <c r="L326" s="141"/>
      <c r="M326" s="147"/>
      <c r="N326" s="147"/>
      <c r="O326" s="148"/>
      <c r="P326" s="149"/>
      <c r="Q326" s="149"/>
      <c r="R326" s="140"/>
    </row>
    <row r="327" spans="1:19" ht="18">
      <c r="A327" s="871" t="s">
        <v>16</v>
      </c>
      <c r="B327" s="871"/>
      <c r="C327" s="871"/>
      <c r="D327" s="871"/>
      <c r="E327" s="871"/>
      <c r="F327" s="871"/>
      <c r="G327" s="871"/>
      <c r="H327" s="871"/>
      <c r="I327" s="871"/>
      <c r="J327" s="871"/>
      <c r="K327" s="871"/>
      <c r="L327" s="871"/>
      <c r="M327" s="871"/>
      <c r="N327" s="871"/>
      <c r="O327" s="871"/>
      <c r="P327" s="871"/>
      <c r="Q327" s="871"/>
      <c r="R327" s="871"/>
    </row>
    <row r="328" spans="1:19" s="67" customFormat="1" ht="33.75">
      <c r="A328" s="62" t="s">
        <v>266</v>
      </c>
      <c r="B328" s="62" t="s">
        <v>230</v>
      </c>
      <c r="C328" s="62" t="s">
        <v>220</v>
      </c>
      <c r="D328" s="62" t="s">
        <v>267</v>
      </c>
      <c r="E328" s="62" t="s">
        <v>2190</v>
      </c>
      <c r="F328" s="62" t="s">
        <v>1440</v>
      </c>
      <c r="G328" s="62" t="s">
        <v>268</v>
      </c>
      <c r="H328" s="63" t="s">
        <v>269</v>
      </c>
      <c r="I328" s="64" t="s">
        <v>270</v>
      </c>
      <c r="J328" s="65"/>
      <c r="K328" s="66" t="s">
        <v>271</v>
      </c>
      <c r="L328" s="64" t="s">
        <v>272</v>
      </c>
      <c r="M328" s="62" t="s">
        <v>273</v>
      </c>
      <c r="N328" s="63" t="s">
        <v>274</v>
      </c>
      <c r="O328" s="63" t="s">
        <v>226</v>
      </c>
      <c r="P328" s="63" t="s">
        <v>275</v>
      </c>
      <c r="Q328" s="62" t="s">
        <v>276</v>
      </c>
      <c r="R328" s="62" t="s">
        <v>227</v>
      </c>
    </row>
    <row r="329" spans="1:19" s="129" customFormat="1" ht="33.75">
      <c r="A329" s="98" t="s">
        <v>3784</v>
      </c>
      <c r="B329" s="98" t="s">
        <v>3784</v>
      </c>
      <c r="C329" s="70" t="s">
        <v>3950</v>
      </c>
      <c r="D329" s="72" t="s">
        <v>278</v>
      </c>
      <c r="E329" s="79" t="s">
        <v>321</v>
      </c>
      <c r="F329" s="79" t="s">
        <v>280</v>
      </c>
      <c r="G329" s="73" t="s">
        <v>1453</v>
      </c>
      <c r="H329" s="74">
        <v>132577</v>
      </c>
      <c r="I329" s="75">
        <v>189185</v>
      </c>
      <c r="J329" s="76">
        <v>49</v>
      </c>
      <c r="K329" s="77">
        <v>1</v>
      </c>
      <c r="L329" s="78">
        <v>245793</v>
      </c>
      <c r="M329" s="127">
        <v>967</v>
      </c>
      <c r="N329" s="102">
        <v>152.1</v>
      </c>
      <c r="O329" s="78" t="s">
        <v>3951</v>
      </c>
      <c r="P329" s="80"/>
      <c r="Q329" s="91" t="s">
        <v>3964</v>
      </c>
      <c r="R329" s="70"/>
      <c r="S329" s="97"/>
    </row>
    <row r="330" spans="1:19" s="129" customFormat="1" ht="33.75">
      <c r="A330" s="68" t="s">
        <v>3755</v>
      </c>
      <c r="B330" s="69" t="s">
        <v>2162</v>
      </c>
      <c r="C330" s="70" t="s">
        <v>2390</v>
      </c>
      <c r="D330" s="72" t="s">
        <v>278</v>
      </c>
      <c r="E330" s="73" t="s">
        <v>3833</v>
      </c>
      <c r="F330" s="73" t="s">
        <v>1505</v>
      </c>
      <c r="G330" s="73" t="s">
        <v>1452</v>
      </c>
      <c r="H330" s="74">
        <v>135242.9</v>
      </c>
      <c r="I330" s="75">
        <v>187565.03999999998</v>
      </c>
      <c r="J330" s="76">
        <v>48</v>
      </c>
      <c r="K330" s="77">
        <v>0.97959183673469385</v>
      </c>
      <c r="L330" s="74">
        <v>239887.18</v>
      </c>
      <c r="M330" s="91">
        <v>1</v>
      </c>
      <c r="N330" s="74">
        <v>1</v>
      </c>
      <c r="O330" s="74">
        <v>214400.42</v>
      </c>
      <c r="P330" s="92">
        <v>10287.94</v>
      </c>
      <c r="Q330" s="73" t="s">
        <v>2218</v>
      </c>
      <c r="R330" s="70" t="s">
        <v>3952</v>
      </c>
      <c r="S330" s="97"/>
    </row>
    <row r="331" spans="1:19" s="129" customFormat="1" ht="22.5">
      <c r="A331" s="68" t="s">
        <v>3786</v>
      </c>
      <c r="B331" s="69" t="s">
        <v>2153</v>
      </c>
      <c r="C331" s="70" t="s">
        <v>2392</v>
      </c>
      <c r="D331" s="72" t="s">
        <v>278</v>
      </c>
      <c r="E331" s="124" t="s">
        <v>279</v>
      </c>
      <c r="F331" s="124" t="s">
        <v>280</v>
      </c>
      <c r="G331" s="125" t="s">
        <v>1452</v>
      </c>
      <c r="H331" s="74">
        <v>118274</v>
      </c>
      <c r="I331" s="75">
        <v>164124.5</v>
      </c>
      <c r="J331" s="76">
        <v>47</v>
      </c>
      <c r="K331" s="77">
        <v>0.95918367346938771</v>
      </c>
      <c r="L331" s="78">
        <v>209975</v>
      </c>
      <c r="M331" s="79">
        <v>6</v>
      </c>
      <c r="N331" s="78"/>
      <c r="O331" s="78">
        <v>192156</v>
      </c>
      <c r="P331" s="80"/>
      <c r="Q331" s="73" t="s">
        <v>2393</v>
      </c>
      <c r="R331" s="70"/>
      <c r="S331" s="97"/>
    </row>
    <row r="332" spans="1:19" s="129" customFormat="1">
      <c r="A332" s="68" t="s">
        <v>3867</v>
      </c>
      <c r="B332" s="69" t="s">
        <v>2159</v>
      </c>
      <c r="C332" s="70" t="s">
        <v>3956</v>
      </c>
      <c r="D332" s="72" t="s">
        <v>278</v>
      </c>
      <c r="E332" s="72" t="s">
        <v>279</v>
      </c>
      <c r="F332" s="72"/>
      <c r="G332" s="73"/>
      <c r="H332" s="74">
        <v>113692.8</v>
      </c>
      <c r="I332" s="75">
        <v>147794.4</v>
      </c>
      <c r="J332" s="76">
        <v>46</v>
      </c>
      <c r="K332" s="77">
        <v>0.93877551020408168</v>
      </c>
      <c r="L332" s="74">
        <v>181896</v>
      </c>
      <c r="M332" s="79"/>
      <c r="N332" s="78"/>
      <c r="O332" s="121">
        <v>147596.79999999999</v>
      </c>
      <c r="P332" s="80"/>
      <c r="Q332" s="73"/>
      <c r="R332" s="70"/>
      <c r="S332" s="97"/>
    </row>
    <row r="333" spans="1:19" s="129" customFormat="1" ht="22.5">
      <c r="A333" s="68" t="s">
        <v>3754</v>
      </c>
      <c r="B333" s="69" t="s">
        <v>2162</v>
      </c>
      <c r="C333" s="70" t="s">
        <v>2391</v>
      </c>
      <c r="D333" s="72" t="s">
        <v>278</v>
      </c>
      <c r="E333" s="72" t="s">
        <v>279</v>
      </c>
      <c r="F333" s="72" t="s">
        <v>280</v>
      </c>
      <c r="G333" s="73" t="s">
        <v>1452</v>
      </c>
      <c r="H333" s="74">
        <v>100329.83</v>
      </c>
      <c r="I333" s="75">
        <v>144758.36000000002</v>
      </c>
      <c r="J333" s="76">
        <v>45</v>
      </c>
      <c r="K333" s="77">
        <v>0.91836734693877553</v>
      </c>
      <c r="L333" s="78">
        <v>189186.89</v>
      </c>
      <c r="M333" s="79"/>
      <c r="N333" s="78">
        <v>16625000</v>
      </c>
      <c r="O333" s="78">
        <v>171212.74</v>
      </c>
      <c r="P333" s="80"/>
      <c r="Q333" s="73" t="s">
        <v>281</v>
      </c>
      <c r="R333" s="70"/>
      <c r="S333" s="97"/>
    </row>
    <row r="334" spans="1:19" s="129" customFormat="1" ht="33.75">
      <c r="A334" s="98" t="s">
        <v>3875</v>
      </c>
      <c r="B334" s="70" t="s">
        <v>2153</v>
      </c>
      <c r="C334" s="70" t="s">
        <v>3965</v>
      </c>
      <c r="D334" s="72" t="s">
        <v>278</v>
      </c>
      <c r="E334" s="72" t="s">
        <v>284</v>
      </c>
      <c r="F334" s="72" t="s">
        <v>280</v>
      </c>
      <c r="G334" s="73" t="s">
        <v>1453</v>
      </c>
      <c r="H334" s="74">
        <v>106489</v>
      </c>
      <c r="I334" s="75">
        <v>138477.245</v>
      </c>
      <c r="J334" s="76">
        <v>44</v>
      </c>
      <c r="K334" s="77">
        <v>0.89795918367346939</v>
      </c>
      <c r="L334" s="78">
        <v>170465.49</v>
      </c>
      <c r="M334" s="79">
        <v>20</v>
      </c>
      <c r="N334" s="78"/>
      <c r="O334" s="78">
        <v>150770.26999999999</v>
      </c>
      <c r="P334" s="80"/>
      <c r="Q334" s="91" t="s">
        <v>289</v>
      </c>
      <c r="R334" s="70"/>
      <c r="S334" s="97"/>
    </row>
    <row r="335" spans="1:19" s="129" customFormat="1" ht="22.5">
      <c r="A335" s="98" t="s">
        <v>3766</v>
      </c>
      <c r="B335" s="70" t="s">
        <v>2151</v>
      </c>
      <c r="C335" s="218" t="s">
        <v>1699</v>
      </c>
      <c r="D335" s="72" t="s">
        <v>278</v>
      </c>
      <c r="E335" s="113" t="s">
        <v>279</v>
      </c>
      <c r="F335" s="113" t="s">
        <v>323</v>
      </c>
      <c r="G335" s="73" t="s">
        <v>1452</v>
      </c>
      <c r="H335" s="177">
        <v>112082.46400000001</v>
      </c>
      <c r="I335" s="75">
        <v>134896.94400000002</v>
      </c>
      <c r="J335" s="76">
        <v>43</v>
      </c>
      <c r="K335" s="77">
        <v>0.87755102040816324</v>
      </c>
      <c r="L335" s="116">
        <v>157711.424</v>
      </c>
      <c r="M335" s="113">
        <v>60</v>
      </c>
      <c r="N335" s="116"/>
      <c r="O335" s="116">
        <v>141625.12</v>
      </c>
      <c r="P335" s="117" t="s">
        <v>1467</v>
      </c>
      <c r="Q335" s="118" t="s">
        <v>396</v>
      </c>
      <c r="R335" s="70"/>
      <c r="S335" s="111"/>
    </row>
    <row r="336" spans="1:19" s="129" customFormat="1" ht="22.5">
      <c r="A336" s="98" t="s">
        <v>3775</v>
      </c>
      <c r="B336" s="70" t="s">
        <v>2151</v>
      </c>
      <c r="C336" s="70" t="s">
        <v>16</v>
      </c>
      <c r="D336" s="72" t="s">
        <v>278</v>
      </c>
      <c r="E336" s="72" t="s">
        <v>279</v>
      </c>
      <c r="F336" s="72" t="s">
        <v>280</v>
      </c>
      <c r="G336" s="73" t="s">
        <v>1452</v>
      </c>
      <c r="H336" s="74">
        <v>106502</v>
      </c>
      <c r="I336" s="75">
        <v>133127</v>
      </c>
      <c r="J336" s="76">
        <v>42</v>
      </c>
      <c r="K336" s="77">
        <v>0.8571428571428571</v>
      </c>
      <c r="L336" s="78">
        <v>159752</v>
      </c>
      <c r="M336" s="79">
        <v>26</v>
      </c>
      <c r="N336" s="78">
        <v>3717997</v>
      </c>
      <c r="O336" s="78">
        <v>125000</v>
      </c>
      <c r="P336" s="80">
        <v>600</v>
      </c>
      <c r="Q336" s="73" t="s">
        <v>306</v>
      </c>
      <c r="R336" s="70" t="s">
        <v>2213</v>
      </c>
      <c r="S336" s="97"/>
    </row>
    <row r="337" spans="1:19" s="129" customFormat="1" ht="33.75">
      <c r="A337" s="68" t="s">
        <v>3774</v>
      </c>
      <c r="B337" s="69" t="s">
        <v>2151</v>
      </c>
      <c r="C337" s="70" t="s">
        <v>397</v>
      </c>
      <c r="D337" s="72" t="s">
        <v>278</v>
      </c>
      <c r="E337" s="72" t="s">
        <v>279</v>
      </c>
      <c r="F337" s="72" t="s">
        <v>280</v>
      </c>
      <c r="G337" s="73" t="s">
        <v>1453</v>
      </c>
      <c r="H337" s="74">
        <v>111824.2778</v>
      </c>
      <c r="I337" s="75">
        <v>132987.76504999999</v>
      </c>
      <c r="J337" s="76">
        <v>41</v>
      </c>
      <c r="K337" s="77">
        <v>0.83673469387755106</v>
      </c>
      <c r="L337" s="78">
        <v>154151.25229999999</v>
      </c>
      <c r="M337" s="79">
        <v>96</v>
      </c>
      <c r="N337" s="78">
        <v>6702100</v>
      </c>
      <c r="O337" s="78">
        <v>154151.25229999999</v>
      </c>
      <c r="P337" s="80"/>
      <c r="Q337" s="73" t="s">
        <v>1499</v>
      </c>
      <c r="R337" s="70"/>
      <c r="S337" s="97"/>
    </row>
    <row r="338" spans="1:19" s="129" customFormat="1" ht="33.75">
      <c r="A338" s="84" t="s">
        <v>3728</v>
      </c>
      <c r="B338" s="85" t="s">
        <v>2153</v>
      </c>
      <c r="C338" s="216" t="s">
        <v>16</v>
      </c>
      <c r="D338" s="71" t="s">
        <v>278</v>
      </c>
      <c r="E338" s="71" t="s">
        <v>279</v>
      </c>
      <c r="F338" s="71" t="s">
        <v>280</v>
      </c>
      <c r="G338" s="73" t="s">
        <v>1453</v>
      </c>
      <c r="H338" s="86">
        <v>102544</v>
      </c>
      <c r="I338" s="75">
        <v>131123</v>
      </c>
      <c r="J338" s="76">
        <v>40</v>
      </c>
      <c r="K338" s="77">
        <v>0.81632653061224492</v>
      </c>
      <c r="L338" s="87">
        <v>159702</v>
      </c>
      <c r="M338" s="88">
        <v>84</v>
      </c>
      <c r="N338" s="87"/>
      <c r="O338" s="87">
        <v>119600</v>
      </c>
      <c r="P338" s="89"/>
      <c r="Q338" s="90" t="s">
        <v>395</v>
      </c>
      <c r="R338" s="85"/>
      <c r="S338" s="83"/>
    </row>
    <row r="339" spans="1:19" s="129" customFormat="1" ht="33.75">
      <c r="A339" s="68" t="s">
        <v>3760</v>
      </c>
      <c r="B339" s="69" t="s">
        <v>2153</v>
      </c>
      <c r="C339" s="70" t="s">
        <v>397</v>
      </c>
      <c r="D339" s="72" t="s">
        <v>278</v>
      </c>
      <c r="E339" s="72" t="s">
        <v>279</v>
      </c>
      <c r="F339" s="72" t="s">
        <v>280</v>
      </c>
      <c r="G339" s="73" t="s">
        <v>1453</v>
      </c>
      <c r="H339" s="74">
        <v>94909</v>
      </c>
      <c r="I339" s="75">
        <v>123362.5</v>
      </c>
      <c r="J339" s="76">
        <v>39</v>
      </c>
      <c r="K339" s="77">
        <v>0.79591836734693877</v>
      </c>
      <c r="L339" s="78">
        <v>151816</v>
      </c>
      <c r="M339" s="79">
        <v>19</v>
      </c>
      <c r="N339" s="78">
        <v>2184466</v>
      </c>
      <c r="O339" s="78">
        <v>133564</v>
      </c>
      <c r="P339" s="80"/>
      <c r="Q339" s="73" t="s">
        <v>2365</v>
      </c>
      <c r="R339" s="70"/>
      <c r="S339" s="97"/>
    </row>
    <row r="340" spans="1:19" s="129" customFormat="1" ht="22.5">
      <c r="A340" s="68" t="s">
        <v>3796</v>
      </c>
      <c r="B340" s="69" t="s">
        <v>2162</v>
      </c>
      <c r="C340" s="70" t="s">
        <v>394</v>
      </c>
      <c r="D340" s="72" t="s">
        <v>278</v>
      </c>
      <c r="E340" s="72" t="s">
        <v>284</v>
      </c>
      <c r="F340" s="72" t="s">
        <v>280</v>
      </c>
      <c r="G340" s="73"/>
      <c r="H340" s="74">
        <v>93727.73</v>
      </c>
      <c r="I340" s="75">
        <v>123257.63500000001</v>
      </c>
      <c r="J340" s="76">
        <v>38</v>
      </c>
      <c r="K340" s="77">
        <v>0.77551020408163263</v>
      </c>
      <c r="L340" s="78">
        <v>152787.54</v>
      </c>
      <c r="M340" s="79">
        <v>13</v>
      </c>
      <c r="N340" s="78"/>
      <c r="O340" s="78">
        <v>122350.13</v>
      </c>
      <c r="P340" s="80" t="s">
        <v>2394</v>
      </c>
      <c r="Q340" s="91" t="s">
        <v>3966</v>
      </c>
      <c r="R340" s="70"/>
      <c r="S340" s="97"/>
    </row>
    <row r="341" spans="1:19" s="129" customFormat="1">
      <c r="A341" s="130" t="s">
        <v>3883</v>
      </c>
      <c r="B341" s="131" t="s">
        <v>2153</v>
      </c>
      <c r="C341" s="138"/>
      <c r="D341" s="72" t="s">
        <v>278</v>
      </c>
      <c r="E341" s="132"/>
      <c r="F341" s="132"/>
      <c r="G341" s="133"/>
      <c r="H341" s="134">
        <v>88004.800000000003</v>
      </c>
      <c r="I341" s="75">
        <v>121004</v>
      </c>
      <c r="J341" s="76">
        <v>37</v>
      </c>
      <c r="K341" s="77">
        <v>0.75510204081632648</v>
      </c>
      <c r="L341" s="135">
        <v>154003.20000000001</v>
      </c>
      <c r="M341" s="171"/>
      <c r="N341" s="135"/>
      <c r="O341" s="135">
        <v>140878</v>
      </c>
      <c r="P341" s="137"/>
      <c r="Q341" s="133"/>
      <c r="R341" s="138"/>
      <c r="S341" s="139"/>
    </row>
    <row r="342" spans="1:19" s="129" customFormat="1" ht="22.5">
      <c r="A342" s="68" t="s">
        <v>3763</v>
      </c>
      <c r="B342" s="69" t="s">
        <v>2151</v>
      </c>
      <c r="C342" s="70" t="s">
        <v>394</v>
      </c>
      <c r="D342" s="72" t="s">
        <v>278</v>
      </c>
      <c r="E342" s="72" t="s">
        <v>284</v>
      </c>
      <c r="F342" s="72" t="s">
        <v>280</v>
      </c>
      <c r="G342" s="73" t="s">
        <v>1452</v>
      </c>
      <c r="H342" s="74">
        <v>91761.23</v>
      </c>
      <c r="I342" s="75">
        <v>119289.60000000001</v>
      </c>
      <c r="J342" s="76">
        <v>36</v>
      </c>
      <c r="K342" s="77">
        <v>0.73469387755102045</v>
      </c>
      <c r="L342" s="78">
        <v>146817.97</v>
      </c>
      <c r="M342" s="79">
        <v>23</v>
      </c>
      <c r="N342" s="78">
        <v>2920470</v>
      </c>
      <c r="O342" s="78">
        <v>120845.14</v>
      </c>
      <c r="P342" s="80" t="s">
        <v>3967</v>
      </c>
      <c r="Q342" s="73" t="s">
        <v>2253</v>
      </c>
      <c r="R342" s="70"/>
      <c r="S342" s="97"/>
    </row>
    <row r="343" spans="1:19" s="129" customFormat="1" ht="33.75">
      <c r="A343" s="68" t="s">
        <v>3778</v>
      </c>
      <c r="B343" s="69" t="s">
        <v>2153</v>
      </c>
      <c r="C343" s="70" t="s">
        <v>394</v>
      </c>
      <c r="D343" s="72" t="s">
        <v>278</v>
      </c>
      <c r="E343" s="72" t="s">
        <v>279</v>
      </c>
      <c r="F343" s="72" t="s">
        <v>323</v>
      </c>
      <c r="G343" s="73" t="s">
        <v>1453</v>
      </c>
      <c r="H343" s="93">
        <v>95133.333333333328</v>
      </c>
      <c r="I343" s="75">
        <v>118916.66666666666</v>
      </c>
      <c r="J343" s="76">
        <v>35</v>
      </c>
      <c r="K343" s="77">
        <v>0.7142857142857143</v>
      </c>
      <c r="L343" s="94">
        <v>142700</v>
      </c>
      <c r="M343" s="79"/>
      <c r="N343" s="74" t="s">
        <v>3968</v>
      </c>
      <c r="O343" s="78">
        <v>135187.25</v>
      </c>
      <c r="P343" s="80" t="s">
        <v>3902</v>
      </c>
      <c r="Q343" s="91" t="s">
        <v>17</v>
      </c>
      <c r="R343" s="70"/>
      <c r="S343" s="97"/>
    </row>
    <row r="344" spans="1:19" s="129" customFormat="1" ht="33.75">
      <c r="A344" s="68" t="s">
        <v>3823</v>
      </c>
      <c r="B344" s="69" t="s">
        <v>2149</v>
      </c>
      <c r="C344" s="70" t="s">
        <v>3959</v>
      </c>
      <c r="D344" s="72" t="s">
        <v>278</v>
      </c>
      <c r="E344" s="72" t="s">
        <v>279</v>
      </c>
      <c r="F344" s="72" t="s">
        <v>323</v>
      </c>
      <c r="G344" s="73" t="s">
        <v>1453</v>
      </c>
      <c r="H344" s="74">
        <v>87839.96</v>
      </c>
      <c r="I344" s="75">
        <v>118894.75</v>
      </c>
      <c r="J344" s="76">
        <v>34</v>
      </c>
      <c r="K344" s="77">
        <v>0.69387755102040816</v>
      </c>
      <c r="L344" s="78">
        <v>149949.54</v>
      </c>
      <c r="M344" s="79"/>
      <c r="N344" s="78">
        <v>20567865</v>
      </c>
      <c r="O344" s="78">
        <v>115045.42</v>
      </c>
      <c r="P344" s="80" t="s">
        <v>291</v>
      </c>
      <c r="Q344" s="73" t="s">
        <v>1500</v>
      </c>
      <c r="R344" s="70"/>
      <c r="S344" s="97"/>
    </row>
    <row r="345" spans="1:19" s="129" customFormat="1" ht="56.25">
      <c r="A345" s="68" t="s">
        <v>2176</v>
      </c>
      <c r="B345" s="69" t="s">
        <v>2176</v>
      </c>
      <c r="C345" s="70" t="s">
        <v>2397</v>
      </c>
      <c r="D345" s="72" t="s">
        <v>278</v>
      </c>
      <c r="E345" s="72" t="s">
        <v>279</v>
      </c>
      <c r="F345" s="72" t="s">
        <v>323</v>
      </c>
      <c r="G345" s="73" t="s">
        <v>1452</v>
      </c>
      <c r="H345" s="74">
        <v>89086.399999999994</v>
      </c>
      <c r="I345" s="75">
        <v>118050.4</v>
      </c>
      <c r="J345" s="76">
        <v>33</v>
      </c>
      <c r="K345" s="77">
        <v>0.67346938775510201</v>
      </c>
      <c r="L345" s="78">
        <v>147014.39999999999</v>
      </c>
      <c r="M345" s="172" t="s">
        <v>3904</v>
      </c>
      <c r="N345" s="74" t="s">
        <v>3905</v>
      </c>
      <c r="O345" s="78">
        <v>141107.20000000001</v>
      </c>
      <c r="P345" s="80"/>
      <c r="Q345" s="73" t="s">
        <v>2381</v>
      </c>
      <c r="R345" s="70"/>
      <c r="S345" s="97"/>
    </row>
    <row r="346" spans="1:19" s="129" customFormat="1" ht="33.75">
      <c r="A346" s="68" t="s">
        <v>3744</v>
      </c>
      <c r="B346" s="69" t="s">
        <v>2151</v>
      </c>
      <c r="C346" s="70" t="s">
        <v>16</v>
      </c>
      <c r="D346" s="71" t="s">
        <v>278</v>
      </c>
      <c r="E346" s="72" t="s">
        <v>279</v>
      </c>
      <c r="F346" s="72" t="s">
        <v>323</v>
      </c>
      <c r="G346" s="73" t="s">
        <v>1453</v>
      </c>
      <c r="H346" s="74">
        <v>90276.456600000005</v>
      </c>
      <c r="I346" s="75">
        <v>117359.3946</v>
      </c>
      <c r="J346" s="76">
        <v>32</v>
      </c>
      <c r="K346" s="77">
        <v>0.65306122448979587</v>
      </c>
      <c r="L346" s="78">
        <v>144442.33259999999</v>
      </c>
      <c r="M346" s="127">
        <v>32</v>
      </c>
      <c r="N346" s="102">
        <v>7810869</v>
      </c>
      <c r="O346" s="78"/>
      <c r="P346" s="128"/>
      <c r="Q346" s="73" t="s">
        <v>2385</v>
      </c>
      <c r="R346" s="70" t="s">
        <v>307</v>
      </c>
      <c r="S346" s="97"/>
    </row>
    <row r="347" spans="1:19" s="129" customFormat="1" ht="33.75">
      <c r="A347" s="68" t="s">
        <v>3819</v>
      </c>
      <c r="B347" s="69" t="s">
        <v>2178</v>
      </c>
      <c r="C347" s="70" t="s">
        <v>390</v>
      </c>
      <c r="D347" s="72" t="s">
        <v>278</v>
      </c>
      <c r="E347" s="72" t="s">
        <v>279</v>
      </c>
      <c r="F347" s="72"/>
      <c r="G347" s="73" t="s">
        <v>1453</v>
      </c>
      <c r="H347" s="74">
        <v>90834</v>
      </c>
      <c r="I347" s="75">
        <v>115813.5</v>
      </c>
      <c r="J347" s="76">
        <v>31</v>
      </c>
      <c r="K347" s="77">
        <v>0.63265306122448983</v>
      </c>
      <c r="L347" s="78">
        <v>140793</v>
      </c>
      <c r="M347" s="79">
        <v>1</v>
      </c>
      <c r="N347" s="78"/>
      <c r="O347" s="78">
        <v>125505.26</v>
      </c>
      <c r="P347" s="80"/>
      <c r="Q347" s="73"/>
      <c r="R347" s="70"/>
      <c r="S347" s="97"/>
    </row>
    <row r="348" spans="1:19" s="129" customFormat="1" ht="22.5">
      <c r="A348" s="68" t="s">
        <v>3793</v>
      </c>
      <c r="B348" s="69" t="s">
        <v>2153</v>
      </c>
      <c r="C348" s="70" t="s">
        <v>3969</v>
      </c>
      <c r="D348" s="72" t="s">
        <v>278</v>
      </c>
      <c r="E348" s="72" t="s">
        <v>284</v>
      </c>
      <c r="F348" s="72" t="s">
        <v>280</v>
      </c>
      <c r="G348" s="73" t="s">
        <v>1452</v>
      </c>
      <c r="H348" s="74">
        <v>94000</v>
      </c>
      <c r="I348" s="75">
        <v>115000</v>
      </c>
      <c r="J348" s="76">
        <v>30</v>
      </c>
      <c r="K348" s="77">
        <v>0.61224489795918369</v>
      </c>
      <c r="L348" s="78">
        <v>136000</v>
      </c>
      <c r="M348" s="79">
        <v>2</v>
      </c>
      <c r="N348" s="78">
        <v>425020</v>
      </c>
      <c r="O348" s="78">
        <v>89250</v>
      </c>
      <c r="P348" s="80">
        <v>0</v>
      </c>
      <c r="Q348" s="73" t="s">
        <v>2197</v>
      </c>
      <c r="R348" s="70" t="s">
        <v>3970</v>
      </c>
      <c r="S348" s="97"/>
    </row>
    <row r="349" spans="1:19" ht="18">
      <c r="A349" s="871" t="s">
        <v>16</v>
      </c>
      <c r="B349" s="871"/>
      <c r="C349" s="871"/>
      <c r="D349" s="871"/>
      <c r="E349" s="871"/>
      <c r="F349" s="871"/>
      <c r="G349" s="871"/>
      <c r="H349" s="871"/>
      <c r="I349" s="871"/>
      <c r="J349" s="871"/>
      <c r="K349" s="871"/>
      <c r="L349" s="871"/>
      <c r="M349" s="871"/>
      <c r="N349" s="871"/>
      <c r="O349" s="871"/>
      <c r="P349" s="871"/>
      <c r="Q349" s="871"/>
      <c r="R349" s="871"/>
    </row>
    <row r="350" spans="1:19" s="67" customFormat="1" ht="33.75">
      <c r="A350" s="62" t="s">
        <v>266</v>
      </c>
      <c r="B350" s="62" t="s">
        <v>230</v>
      </c>
      <c r="C350" s="62" t="s">
        <v>220</v>
      </c>
      <c r="D350" s="62" t="s">
        <v>267</v>
      </c>
      <c r="E350" s="62" t="s">
        <v>2190</v>
      </c>
      <c r="F350" s="62" t="s">
        <v>1440</v>
      </c>
      <c r="G350" s="62" t="s">
        <v>268</v>
      </c>
      <c r="H350" s="63" t="s">
        <v>269</v>
      </c>
      <c r="I350" s="64" t="s">
        <v>270</v>
      </c>
      <c r="J350" s="65"/>
      <c r="K350" s="66" t="s">
        <v>271</v>
      </c>
      <c r="L350" s="64" t="s">
        <v>272</v>
      </c>
      <c r="M350" s="62" t="s">
        <v>273</v>
      </c>
      <c r="N350" s="63" t="s">
        <v>274</v>
      </c>
      <c r="O350" s="63" t="s">
        <v>226</v>
      </c>
      <c r="P350" s="63" t="s">
        <v>275</v>
      </c>
      <c r="Q350" s="62" t="s">
        <v>276</v>
      </c>
      <c r="R350" s="62" t="s">
        <v>227</v>
      </c>
    </row>
    <row r="351" spans="1:19" s="129" customFormat="1" ht="45">
      <c r="A351" s="68" t="s">
        <v>3791</v>
      </c>
      <c r="B351" s="69" t="s">
        <v>3847</v>
      </c>
      <c r="C351" s="70" t="s">
        <v>61</v>
      </c>
      <c r="D351" s="72" t="s">
        <v>278</v>
      </c>
      <c r="E351" s="72" t="s">
        <v>279</v>
      </c>
      <c r="F351" s="72" t="s">
        <v>323</v>
      </c>
      <c r="G351" s="73" t="s">
        <v>1453</v>
      </c>
      <c r="H351" s="74">
        <v>89427.48</v>
      </c>
      <c r="I351" s="75">
        <v>114978.48000000001</v>
      </c>
      <c r="J351" s="76">
        <v>29</v>
      </c>
      <c r="K351" s="77">
        <v>0.59183673469387754</v>
      </c>
      <c r="L351" s="78">
        <v>140529.48000000001</v>
      </c>
      <c r="M351" s="79"/>
      <c r="N351" s="78"/>
      <c r="O351" s="78">
        <v>94828.2</v>
      </c>
      <c r="P351" s="80"/>
      <c r="Q351" s="73" t="s">
        <v>428</v>
      </c>
      <c r="R351" s="70" t="s">
        <v>3971</v>
      </c>
      <c r="S351" s="97"/>
    </row>
    <row r="352" spans="1:19" s="129" customFormat="1" ht="33.75">
      <c r="A352" s="68" t="s">
        <v>3745</v>
      </c>
      <c r="B352" s="69" t="s">
        <v>2156</v>
      </c>
      <c r="C352" s="70" t="s">
        <v>2395</v>
      </c>
      <c r="D352" s="71" t="s">
        <v>278</v>
      </c>
      <c r="E352" s="72" t="s">
        <v>279</v>
      </c>
      <c r="F352" s="72" t="s">
        <v>280</v>
      </c>
      <c r="G352" s="73" t="s">
        <v>1453</v>
      </c>
      <c r="H352" s="74">
        <v>84637.678799999994</v>
      </c>
      <c r="I352" s="75">
        <v>111410.83499999999</v>
      </c>
      <c r="J352" s="76">
        <v>28</v>
      </c>
      <c r="K352" s="77">
        <v>0.5714285714285714</v>
      </c>
      <c r="L352" s="78">
        <v>138183.99119999999</v>
      </c>
      <c r="M352" s="79">
        <v>62</v>
      </c>
      <c r="N352" s="78"/>
      <c r="O352" s="78">
        <v>108929.54</v>
      </c>
      <c r="P352" s="80"/>
      <c r="Q352" s="73" t="s">
        <v>371</v>
      </c>
      <c r="R352" s="70"/>
      <c r="S352" s="97"/>
    </row>
    <row r="353" spans="1:19" s="129" customFormat="1">
      <c r="A353" s="68" t="s">
        <v>3910</v>
      </c>
      <c r="B353" s="69" t="s">
        <v>2166</v>
      </c>
      <c r="C353" s="70" t="s">
        <v>394</v>
      </c>
      <c r="D353" s="72"/>
      <c r="E353" s="72"/>
      <c r="F353" s="72"/>
      <c r="G353" s="73"/>
      <c r="H353" s="74">
        <v>82618.224000000002</v>
      </c>
      <c r="I353" s="75">
        <v>109469.25599999999</v>
      </c>
      <c r="J353" s="76">
        <v>27</v>
      </c>
      <c r="K353" s="77">
        <v>0.55102040816326525</v>
      </c>
      <c r="L353" s="78">
        <v>136320.288</v>
      </c>
      <c r="M353" s="79"/>
      <c r="N353" s="78">
        <v>1</v>
      </c>
      <c r="O353" s="78">
        <v>113014</v>
      </c>
      <c r="P353" s="80"/>
      <c r="Q353" s="73"/>
      <c r="R353" s="70"/>
      <c r="S353" s="97"/>
    </row>
    <row r="354" spans="1:19" s="129" customFormat="1" ht="33.75">
      <c r="A354" s="68" t="s">
        <v>3758</v>
      </c>
      <c r="B354" s="69" t="s">
        <v>2166</v>
      </c>
      <c r="C354" s="70" t="s">
        <v>3972</v>
      </c>
      <c r="D354" s="72" t="s">
        <v>278</v>
      </c>
      <c r="E354" s="72" t="s">
        <v>279</v>
      </c>
      <c r="F354" s="72" t="s">
        <v>323</v>
      </c>
      <c r="G354" s="73" t="s">
        <v>1453</v>
      </c>
      <c r="H354" s="74">
        <v>86578.2</v>
      </c>
      <c r="I354" s="75">
        <v>108222.75</v>
      </c>
      <c r="J354" s="76">
        <v>26</v>
      </c>
      <c r="K354" s="77">
        <v>0.53061224489795922</v>
      </c>
      <c r="L354" s="78">
        <v>129867.3</v>
      </c>
      <c r="M354" s="79"/>
      <c r="N354" s="78"/>
      <c r="O354" s="78"/>
      <c r="P354" s="80"/>
      <c r="Q354" s="91" t="s">
        <v>2400</v>
      </c>
      <c r="R354" s="70" t="s">
        <v>361</v>
      </c>
      <c r="S354" s="97"/>
    </row>
    <row r="355" spans="1:19" s="129" customFormat="1" ht="33.75">
      <c r="A355" s="70" t="s">
        <v>3739</v>
      </c>
      <c r="B355" s="70" t="s">
        <v>2149</v>
      </c>
      <c r="C355" s="70" t="s">
        <v>394</v>
      </c>
      <c r="D355" s="71" t="s">
        <v>278</v>
      </c>
      <c r="E355" s="72" t="s">
        <v>284</v>
      </c>
      <c r="F355" s="72" t="s">
        <v>323</v>
      </c>
      <c r="G355" s="73" t="s">
        <v>1453</v>
      </c>
      <c r="H355" s="74">
        <v>82763</v>
      </c>
      <c r="I355" s="75">
        <v>107564.5</v>
      </c>
      <c r="J355" s="76">
        <v>25</v>
      </c>
      <c r="K355" s="77">
        <v>0.51020408163265307</v>
      </c>
      <c r="L355" s="78">
        <v>132366</v>
      </c>
      <c r="M355" s="79">
        <v>24</v>
      </c>
      <c r="N355" s="78"/>
      <c r="O355" s="78">
        <v>109789</v>
      </c>
      <c r="P355" s="80"/>
      <c r="Q355" s="73" t="s">
        <v>2423</v>
      </c>
      <c r="R355" s="70"/>
      <c r="S355" s="97"/>
    </row>
    <row r="356" spans="1:19" s="129" customFormat="1" ht="33.75">
      <c r="A356" s="69" t="s">
        <v>3741</v>
      </c>
      <c r="B356" s="69" t="s">
        <v>2153</v>
      </c>
      <c r="C356" s="70" t="s">
        <v>394</v>
      </c>
      <c r="D356" s="71" t="s">
        <v>278</v>
      </c>
      <c r="E356" s="72" t="s">
        <v>279</v>
      </c>
      <c r="F356" s="72" t="s">
        <v>323</v>
      </c>
      <c r="G356" s="73" t="s">
        <v>1453</v>
      </c>
      <c r="H356" s="74">
        <v>84768</v>
      </c>
      <c r="I356" s="75">
        <v>106596</v>
      </c>
      <c r="J356" s="76">
        <v>24</v>
      </c>
      <c r="K356" s="77">
        <v>0.48979591836734693</v>
      </c>
      <c r="L356" s="78">
        <v>128424</v>
      </c>
      <c r="M356" s="79">
        <v>8</v>
      </c>
      <c r="N356" s="78"/>
      <c r="O356" s="78">
        <v>89853.66</v>
      </c>
      <c r="P356" s="80" t="s">
        <v>218</v>
      </c>
      <c r="Q356" s="73" t="s">
        <v>2419</v>
      </c>
      <c r="R356" s="70"/>
      <c r="S356" s="97"/>
    </row>
    <row r="357" spans="1:19" s="129" customFormat="1" ht="33.75">
      <c r="A357" s="98" t="s">
        <v>3743</v>
      </c>
      <c r="B357" s="70" t="s">
        <v>2151</v>
      </c>
      <c r="C357" s="70" t="s">
        <v>394</v>
      </c>
      <c r="D357" s="71" t="s">
        <v>278</v>
      </c>
      <c r="E357" s="72" t="s">
        <v>279</v>
      </c>
      <c r="F357" s="72" t="s">
        <v>323</v>
      </c>
      <c r="G357" s="73" t="s">
        <v>1453</v>
      </c>
      <c r="H357" s="74">
        <v>74000</v>
      </c>
      <c r="I357" s="75">
        <v>106000</v>
      </c>
      <c r="J357" s="76">
        <v>23</v>
      </c>
      <c r="K357" s="77">
        <v>0.46938775510204084</v>
      </c>
      <c r="L357" s="74">
        <v>138000</v>
      </c>
      <c r="M357" s="79">
        <v>24</v>
      </c>
      <c r="N357" s="78"/>
      <c r="O357" s="78">
        <v>125459.88</v>
      </c>
      <c r="P357" s="80">
        <v>4240</v>
      </c>
      <c r="Q357" s="73" t="s">
        <v>2385</v>
      </c>
      <c r="R357" s="70"/>
      <c r="S357" s="97"/>
    </row>
    <row r="358" spans="1:19" s="129" customFormat="1" ht="33.75">
      <c r="A358" s="68" t="s">
        <v>3759</v>
      </c>
      <c r="B358" s="69" t="s">
        <v>2151</v>
      </c>
      <c r="C358" s="70" t="s">
        <v>394</v>
      </c>
      <c r="D358" s="72" t="s">
        <v>278</v>
      </c>
      <c r="E358" s="72" t="s">
        <v>284</v>
      </c>
      <c r="F358" s="72" t="s">
        <v>323</v>
      </c>
      <c r="G358" s="73" t="s">
        <v>1453</v>
      </c>
      <c r="H358" s="74">
        <v>80416.27</v>
      </c>
      <c r="I358" s="75">
        <v>104541.15</v>
      </c>
      <c r="J358" s="76">
        <v>22</v>
      </c>
      <c r="K358" s="77">
        <v>0.44897959183673469</v>
      </c>
      <c r="L358" s="78">
        <v>128666.03</v>
      </c>
      <c r="M358" s="79"/>
      <c r="N358" s="78"/>
      <c r="O358" s="78">
        <v>126502.1</v>
      </c>
      <c r="P358" s="80"/>
      <c r="Q358" s="73" t="s">
        <v>2407</v>
      </c>
      <c r="R358" s="70"/>
      <c r="S358" s="97"/>
    </row>
    <row r="359" spans="1:19" s="129" customFormat="1" ht="123.75">
      <c r="A359" s="68" t="s">
        <v>3871</v>
      </c>
      <c r="B359" s="69" t="s">
        <v>2166</v>
      </c>
      <c r="C359" s="70" t="s">
        <v>3973</v>
      </c>
      <c r="D359" s="72" t="s">
        <v>278</v>
      </c>
      <c r="E359" s="72" t="s">
        <v>279</v>
      </c>
      <c r="F359" s="72" t="s">
        <v>323</v>
      </c>
      <c r="G359" s="73" t="s">
        <v>1453</v>
      </c>
      <c r="H359" s="74">
        <v>78453</v>
      </c>
      <c r="I359" s="75">
        <v>103950.5</v>
      </c>
      <c r="J359" s="76">
        <v>21</v>
      </c>
      <c r="K359" s="77">
        <v>0.42857142857142855</v>
      </c>
      <c r="L359" s="78">
        <v>129448</v>
      </c>
      <c r="M359" s="79">
        <v>5</v>
      </c>
      <c r="N359" s="78"/>
      <c r="O359" s="78">
        <v>95447</v>
      </c>
      <c r="P359" s="80" t="s">
        <v>3974</v>
      </c>
      <c r="Q359" s="73" t="s">
        <v>2396</v>
      </c>
      <c r="R359" s="70"/>
      <c r="S359" s="97"/>
    </row>
    <row r="360" spans="1:19" s="129" customFormat="1" ht="33.75">
      <c r="A360" s="84" t="s">
        <v>3732</v>
      </c>
      <c r="B360" s="85" t="s">
        <v>2159</v>
      </c>
      <c r="C360" s="85" t="s">
        <v>394</v>
      </c>
      <c r="D360" s="71" t="s">
        <v>278</v>
      </c>
      <c r="E360" s="71" t="s">
        <v>321</v>
      </c>
      <c r="F360" s="71" t="s">
        <v>323</v>
      </c>
      <c r="G360" s="73" t="s">
        <v>1453</v>
      </c>
      <c r="H360" s="86">
        <v>82281</v>
      </c>
      <c r="I360" s="75">
        <v>102851</v>
      </c>
      <c r="J360" s="76">
        <v>20</v>
      </c>
      <c r="K360" s="77">
        <v>0.40816326530612246</v>
      </c>
      <c r="L360" s="87">
        <v>123421</v>
      </c>
      <c r="M360" s="88">
        <v>3</v>
      </c>
      <c r="N360" s="87">
        <v>776299</v>
      </c>
      <c r="O360" s="87">
        <v>101310.45</v>
      </c>
      <c r="P360" s="89"/>
      <c r="Q360" s="90" t="s">
        <v>19</v>
      </c>
      <c r="R360" s="85"/>
      <c r="S360" s="83"/>
    </row>
    <row r="361" spans="1:19" s="129" customFormat="1" ht="33.75">
      <c r="A361" s="68" t="s">
        <v>3837</v>
      </c>
      <c r="B361" s="69" t="s">
        <v>2192</v>
      </c>
      <c r="C361" s="70" t="s">
        <v>2398</v>
      </c>
      <c r="D361" s="72" t="s">
        <v>278</v>
      </c>
      <c r="E361" s="72" t="s">
        <v>279</v>
      </c>
      <c r="F361" s="72" t="s">
        <v>280</v>
      </c>
      <c r="G361" s="73" t="s">
        <v>1453</v>
      </c>
      <c r="H361" s="74">
        <v>77209.600000000006</v>
      </c>
      <c r="I361" s="75">
        <v>100360</v>
      </c>
      <c r="J361" s="76">
        <v>19</v>
      </c>
      <c r="K361" s="77">
        <v>0.38775510204081631</v>
      </c>
      <c r="L361" s="78">
        <v>123510.39999999999</v>
      </c>
      <c r="M361" s="79"/>
      <c r="N361" s="78"/>
      <c r="O361" s="78">
        <v>99278.399999999994</v>
      </c>
      <c r="P361" s="80"/>
      <c r="Q361" s="91" t="s">
        <v>3975</v>
      </c>
      <c r="R361" s="70"/>
      <c r="S361" s="97"/>
    </row>
    <row r="362" spans="1:19" s="129" customFormat="1" ht="33.75">
      <c r="A362" s="70" t="s">
        <v>3738</v>
      </c>
      <c r="B362" s="70" t="s">
        <v>2159</v>
      </c>
      <c r="C362" s="70" t="s">
        <v>3976</v>
      </c>
      <c r="D362" s="71" t="s">
        <v>278</v>
      </c>
      <c r="E362" s="72" t="s">
        <v>279</v>
      </c>
      <c r="F362" s="72"/>
      <c r="G362" s="73" t="s">
        <v>1453</v>
      </c>
      <c r="H362" s="74">
        <v>75812.56</v>
      </c>
      <c r="I362" s="75">
        <v>98556.33</v>
      </c>
      <c r="J362" s="76">
        <v>18</v>
      </c>
      <c r="K362" s="77">
        <v>0.36734693877551022</v>
      </c>
      <c r="L362" s="78">
        <v>121300.1</v>
      </c>
      <c r="M362" s="79">
        <v>16</v>
      </c>
      <c r="N362" s="78"/>
      <c r="O362" s="78">
        <v>121300.19</v>
      </c>
      <c r="P362" s="80"/>
      <c r="Q362" s="73" t="s">
        <v>2430</v>
      </c>
      <c r="R362" s="70"/>
      <c r="S362" s="97"/>
    </row>
    <row r="363" spans="1:19" s="129" customFormat="1" ht="33.75">
      <c r="A363" s="95" t="s">
        <v>3733</v>
      </c>
      <c r="B363" s="96" t="s">
        <v>2159</v>
      </c>
      <c r="C363" s="85" t="s">
        <v>394</v>
      </c>
      <c r="D363" s="71" t="s">
        <v>278</v>
      </c>
      <c r="E363" s="71" t="s">
        <v>279</v>
      </c>
      <c r="F363" s="71" t="s">
        <v>323</v>
      </c>
      <c r="G363" s="73" t="s">
        <v>1453</v>
      </c>
      <c r="H363" s="86">
        <v>75436.92</v>
      </c>
      <c r="I363" s="75">
        <v>98068.23</v>
      </c>
      <c r="J363" s="76">
        <v>17</v>
      </c>
      <c r="K363" s="77">
        <v>0.34693877551020408</v>
      </c>
      <c r="L363" s="87">
        <v>120699.54</v>
      </c>
      <c r="M363" s="88"/>
      <c r="N363" s="87"/>
      <c r="O363" s="87">
        <v>114877.2</v>
      </c>
      <c r="P363" s="89"/>
      <c r="Q363" s="90" t="s">
        <v>3977</v>
      </c>
      <c r="R363" s="85"/>
      <c r="S363" s="83"/>
    </row>
    <row r="364" spans="1:19" s="129" customFormat="1" ht="22.5">
      <c r="A364" s="68" t="s">
        <v>3746</v>
      </c>
      <c r="B364" s="69" t="s">
        <v>2153</v>
      </c>
      <c r="C364" s="217" t="s">
        <v>1699</v>
      </c>
      <c r="D364" s="71" t="s">
        <v>278</v>
      </c>
      <c r="E364" s="124" t="s">
        <v>279</v>
      </c>
      <c r="F364" s="124" t="s">
        <v>280</v>
      </c>
      <c r="G364" s="73" t="s">
        <v>1452</v>
      </c>
      <c r="H364" s="175">
        <v>74235.199999999997</v>
      </c>
      <c r="I364" s="75">
        <v>95607.2</v>
      </c>
      <c r="J364" s="76">
        <v>16</v>
      </c>
      <c r="K364" s="77">
        <v>0.32653061224489793</v>
      </c>
      <c r="L364" s="176">
        <v>116979.2</v>
      </c>
      <c r="M364" s="127">
        <v>1</v>
      </c>
      <c r="N364" s="102"/>
      <c r="O364" s="102">
        <v>101816</v>
      </c>
      <c r="P364" s="128"/>
      <c r="Q364" s="73" t="s">
        <v>349</v>
      </c>
      <c r="R364" s="70" t="s">
        <v>3978</v>
      </c>
      <c r="S364" s="97"/>
    </row>
    <row r="365" spans="1:19" s="129" customFormat="1" ht="33.75">
      <c r="A365" s="68" t="s">
        <v>3770</v>
      </c>
      <c r="B365" s="69" t="s">
        <v>2169</v>
      </c>
      <c r="C365" s="70" t="s">
        <v>394</v>
      </c>
      <c r="D365" s="72" t="s">
        <v>278</v>
      </c>
      <c r="E365" s="72" t="s">
        <v>279</v>
      </c>
      <c r="F365" s="72" t="s">
        <v>323</v>
      </c>
      <c r="G365" s="73" t="s">
        <v>1453</v>
      </c>
      <c r="H365" s="74">
        <v>74010</v>
      </c>
      <c r="I365" s="75">
        <v>94175.304999999993</v>
      </c>
      <c r="J365" s="76">
        <v>15</v>
      </c>
      <c r="K365" s="77">
        <v>0.30612244897959184</v>
      </c>
      <c r="L365" s="78">
        <v>114340.61</v>
      </c>
      <c r="M365" s="79">
        <v>7</v>
      </c>
      <c r="N365" s="78"/>
      <c r="O365" s="119">
        <v>79124.259999999995</v>
      </c>
      <c r="P365" s="80"/>
      <c r="Q365" s="73" t="s">
        <v>2399</v>
      </c>
      <c r="R365" s="70" t="s">
        <v>2389</v>
      </c>
      <c r="S365" s="97"/>
    </row>
    <row r="366" spans="1:19" s="129" customFormat="1" ht="22.5">
      <c r="A366" s="68" t="s">
        <v>3859</v>
      </c>
      <c r="B366" s="69" t="s">
        <v>2176</v>
      </c>
      <c r="C366" s="70" t="s">
        <v>394</v>
      </c>
      <c r="D366" s="72" t="s">
        <v>278</v>
      </c>
      <c r="E366" s="72" t="s">
        <v>284</v>
      </c>
      <c r="F366" s="72" t="s">
        <v>280</v>
      </c>
      <c r="G366" s="73" t="s">
        <v>1452</v>
      </c>
      <c r="H366" s="74">
        <v>71635.199999999997</v>
      </c>
      <c r="I366" s="75">
        <v>93610.4</v>
      </c>
      <c r="J366" s="76">
        <v>14</v>
      </c>
      <c r="K366" s="77">
        <v>0.2857142857142857</v>
      </c>
      <c r="L366" s="78">
        <v>115585.60000000001</v>
      </c>
      <c r="M366" s="79">
        <v>10</v>
      </c>
      <c r="N366" s="78">
        <v>1054083</v>
      </c>
      <c r="O366" s="78">
        <v>98550.399999999994</v>
      </c>
      <c r="P366" s="80">
        <v>5610</v>
      </c>
      <c r="Q366" s="73" t="s">
        <v>3912</v>
      </c>
      <c r="R366" s="70"/>
      <c r="S366" s="97"/>
    </row>
    <row r="367" spans="1:19" ht="18">
      <c r="A367" s="871" t="s">
        <v>16</v>
      </c>
      <c r="B367" s="871"/>
      <c r="C367" s="871"/>
      <c r="D367" s="871"/>
      <c r="E367" s="871"/>
      <c r="F367" s="871"/>
      <c r="G367" s="871"/>
      <c r="H367" s="871"/>
      <c r="I367" s="871"/>
      <c r="J367" s="871"/>
      <c r="K367" s="871"/>
      <c r="L367" s="871"/>
      <c r="M367" s="871"/>
      <c r="N367" s="871"/>
      <c r="O367" s="871"/>
      <c r="P367" s="871"/>
      <c r="Q367" s="871"/>
      <c r="R367" s="871"/>
    </row>
    <row r="368" spans="1:19" s="67" customFormat="1" ht="33.75">
      <c r="A368" s="62" t="s">
        <v>266</v>
      </c>
      <c r="B368" s="62" t="s">
        <v>230</v>
      </c>
      <c r="C368" s="62" t="s">
        <v>220</v>
      </c>
      <c r="D368" s="62" t="s">
        <v>267</v>
      </c>
      <c r="E368" s="62" t="s">
        <v>2190</v>
      </c>
      <c r="F368" s="62" t="s">
        <v>1440</v>
      </c>
      <c r="G368" s="62" t="s">
        <v>268</v>
      </c>
      <c r="H368" s="63" t="s">
        <v>269</v>
      </c>
      <c r="I368" s="64" t="s">
        <v>270</v>
      </c>
      <c r="J368" s="65"/>
      <c r="K368" s="66" t="s">
        <v>271</v>
      </c>
      <c r="L368" s="64" t="s">
        <v>272</v>
      </c>
      <c r="M368" s="62" t="s">
        <v>273</v>
      </c>
      <c r="N368" s="63" t="s">
        <v>274</v>
      </c>
      <c r="O368" s="63" t="s">
        <v>226</v>
      </c>
      <c r="P368" s="63" t="s">
        <v>275</v>
      </c>
      <c r="Q368" s="62" t="s">
        <v>276</v>
      </c>
      <c r="R368" s="62" t="s">
        <v>227</v>
      </c>
    </row>
    <row r="369" spans="1:19" s="129" customFormat="1" ht="45">
      <c r="A369" s="98" t="s">
        <v>3748</v>
      </c>
      <c r="B369" s="70" t="s">
        <v>2180</v>
      </c>
      <c r="C369" s="70" t="s">
        <v>394</v>
      </c>
      <c r="D369" s="71" t="s">
        <v>278</v>
      </c>
      <c r="E369" s="72" t="s">
        <v>284</v>
      </c>
      <c r="F369" s="72" t="s">
        <v>323</v>
      </c>
      <c r="G369" s="73" t="s">
        <v>1453</v>
      </c>
      <c r="H369" s="74">
        <v>72732.2</v>
      </c>
      <c r="I369" s="75">
        <v>92781.864999999991</v>
      </c>
      <c r="J369" s="76">
        <v>13</v>
      </c>
      <c r="K369" s="77">
        <v>0.26530612244897961</v>
      </c>
      <c r="L369" s="78">
        <v>112831.53</v>
      </c>
      <c r="M369" s="79">
        <v>21</v>
      </c>
      <c r="N369" s="78" t="s">
        <v>3840</v>
      </c>
      <c r="O369" s="78">
        <v>102341.52</v>
      </c>
      <c r="P369" s="80" t="s">
        <v>1433</v>
      </c>
      <c r="Q369" s="99" t="s">
        <v>2401</v>
      </c>
      <c r="R369" s="70"/>
      <c r="S369" s="97"/>
    </row>
    <row r="370" spans="1:19" s="129" customFormat="1" ht="33.75">
      <c r="A370" s="69" t="s">
        <v>3736</v>
      </c>
      <c r="B370" s="69" t="s">
        <v>3841</v>
      </c>
      <c r="C370" s="70" t="s">
        <v>400</v>
      </c>
      <c r="D370" s="71" t="s">
        <v>278</v>
      </c>
      <c r="E370" s="72" t="s">
        <v>321</v>
      </c>
      <c r="F370" s="72" t="s">
        <v>323</v>
      </c>
      <c r="G370" s="73" t="s">
        <v>1453</v>
      </c>
      <c r="H370" s="74">
        <v>71127</v>
      </c>
      <c r="I370" s="75">
        <v>92465.5</v>
      </c>
      <c r="J370" s="76">
        <v>12</v>
      </c>
      <c r="K370" s="77">
        <v>0.24489795918367346</v>
      </c>
      <c r="L370" s="78">
        <v>113804</v>
      </c>
      <c r="M370" s="79">
        <v>30</v>
      </c>
      <c r="N370" s="78"/>
      <c r="O370" s="78">
        <v>113796</v>
      </c>
      <c r="P370" s="80"/>
      <c r="Q370" s="73" t="s">
        <v>17</v>
      </c>
      <c r="R370" s="70"/>
      <c r="S370" s="97"/>
    </row>
    <row r="371" spans="1:19" s="129" customFormat="1" ht="33.75">
      <c r="A371" s="98" t="s">
        <v>3811</v>
      </c>
      <c r="B371" s="98" t="s">
        <v>2178</v>
      </c>
      <c r="C371" s="70" t="s">
        <v>16</v>
      </c>
      <c r="D371" s="72" t="s">
        <v>278</v>
      </c>
      <c r="E371" s="72" t="s">
        <v>279</v>
      </c>
      <c r="F371" s="72" t="s">
        <v>323</v>
      </c>
      <c r="G371" s="73" t="s">
        <v>1453</v>
      </c>
      <c r="H371" s="74">
        <v>73000</v>
      </c>
      <c r="I371" s="75">
        <v>91500</v>
      </c>
      <c r="J371" s="76">
        <v>11</v>
      </c>
      <c r="K371" s="77">
        <v>0.22448979591836735</v>
      </c>
      <c r="L371" s="78">
        <v>110000</v>
      </c>
      <c r="M371" s="79">
        <v>18.5</v>
      </c>
      <c r="N371" s="78"/>
      <c r="O371" s="78">
        <v>118689</v>
      </c>
      <c r="P371" s="80"/>
      <c r="Q371" s="73" t="s">
        <v>2402</v>
      </c>
      <c r="R371" s="70"/>
      <c r="S371" s="97"/>
    </row>
    <row r="372" spans="1:19" s="129" customFormat="1" ht="33.75">
      <c r="A372" s="68" t="s">
        <v>3749</v>
      </c>
      <c r="B372" s="69" t="s">
        <v>2159</v>
      </c>
      <c r="C372" s="217" t="s">
        <v>394</v>
      </c>
      <c r="D372" s="71" t="s">
        <v>278</v>
      </c>
      <c r="E372" s="124" t="s">
        <v>279</v>
      </c>
      <c r="F372" s="124" t="s">
        <v>323</v>
      </c>
      <c r="G372" s="73" t="s">
        <v>1453</v>
      </c>
      <c r="H372" s="175">
        <v>69118</v>
      </c>
      <c r="I372" s="75">
        <v>89856</v>
      </c>
      <c r="J372" s="76">
        <v>10</v>
      </c>
      <c r="K372" s="77">
        <v>0.20408163265306123</v>
      </c>
      <c r="L372" s="176">
        <v>110594</v>
      </c>
      <c r="M372" s="127">
        <v>1</v>
      </c>
      <c r="N372" s="102">
        <v>1</v>
      </c>
      <c r="O372" s="102">
        <v>96616</v>
      </c>
      <c r="P372" s="128"/>
      <c r="Q372" s="73" t="s">
        <v>408</v>
      </c>
      <c r="R372" s="70"/>
      <c r="S372" s="97"/>
    </row>
    <row r="373" spans="1:19" s="129" customFormat="1" ht="33.75">
      <c r="A373" s="84" t="s">
        <v>3730</v>
      </c>
      <c r="B373" s="85" t="s">
        <v>2153</v>
      </c>
      <c r="C373" s="85" t="s">
        <v>394</v>
      </c>
      <c r="D373" s="71" t="s">
        <v>278</v>
      </c>
      <c r="E373" s="88" t="s">
        <v>284</v>
      </c>
      <c r="F373" s="88" t="s">
        <v>323</v>
      </c>
      <c r="G373" s="73" t="s">
        <v>1453</v>
      </c>
      <c r="H373" s="86">
        <v>71739.199999999997</v>
      </c>
      <c r="I373" s="75">
        <v>89679.2</v>
      </c>
      <c r="J373" s="76">
        <v>9</v>
      </c>
      <c r="K373" s="77">
        <v>0.18367346938775511</v>
      </c>
      <c r="L373" s="87">
        <v>107619.2</v>
      </c>
      <c r="M373" s="88"/>
      <c r="N373" s="87"/>
      <c r="O373" s="87"/>
      <c r="P373" s="89"/>
      <c r="Q373" s="109" t="s">
        <v>399</v>
      </c>
      <c r="R373" s="109" t="s">
        <v>2261</v>
      </c>
      <c r="S373" s="83"/>
    </row>
    <row r="374" spans="1:19" s="129" customFormat="1" ht="33.75">
      <c r="A374" s="68" t="s">
        <v>3768</v>
      </c>
      <c r="B374" s="69" t="s">
        <v>2166</v>
      </c>
      <c r="C374" s="70" t="s">
        <v>394</v>
      </c>
      <c r="D374" s="72" t="s">
        <v>278</v>
      </c>
      <c r="E374" s="72" t="s">
        <v>284</v>
      </c>
      <c r="F374" s="72" t="s">
        <v>280</v>
      </c>
      <c r="G374" s="73" t="s">
        <v>1453</v>
      </c>
      <c r="H374" s="74">
        <v>76710</v>
      </c>
      <c r="I374" s="75">
        <v>89179.5</v>
      </c>
      <c r="J374" s="76">
        <v>8</v>
      </c>
      <c r="K374" s="77">
        <v>0.16326530612244897</v>
      </c>
      <c r="L374" s="78">
        <v>101649</v>
      </c>
      <c r="M374" s="79"/>
      <c r="N374" s="78"/>
      <c r="O374" s="78">
        <v>116902</v>
      </c>
      <c r="P374" s="80"/>
      <c r="Q374" s="73" t="s">
        <v>3979</v>
      </c>
      <c r="R374" s="70"/>
      <c r="S374" s="97"/>
    </row>
    <row r="375" spans="1:19" s="129" customFormat="1" ht="22.5">
      <c r="A375" s="70" t="s">
        <v>3740</v>
      </c>
      <c r="B375" s="70" t="s">
        <v>2150</v>
      </c>
      <c r="C375" s="70" t="s">
        <v>1699</v>
      </c>
      <c r="D375" s="71" t="s">
        <v>278</v>
      </c>
      <c r="E375" s="72" t="s">
        <v>279</v>
      </c>
      <c r="F375" s="72" t="s">
        <v>323</v>
      </c>
      <c r="G375" s="73" t="s">
        <v>1452</v>
      </c>
      <c r="H375" s="74">
        <v>53497.599999999999</v>
      </c>
      <c r="I375" s="75">
        <v>86361.600000000006</v>
      </c>
      <c r="J375" s="76">
        <v>7</v>
      </c>
      <c r="K375" s="77">
        <v>0.14285714285714285</v>
      </c>
      <c r="L375" s="78">
        <v>119225.60000000001</v>
      </c>
      <c r="M375" s="79"/>
      <c r="N375" s="78"/>
      <c r="O375" s="78">
        <v>106371.2</v>
      </c>
      <c r="P375" s="80">
        <v>350</v>
      </c>
      <c r="Q375" s="73" t="s">
        <v>2210</v>
      </c>
      <c r="R375" s="70"/>
      <c r="S375" s="97"/>
    </row>
    <row r="376" spans="1:19" s="129" customFormat="1" ht="22.5">
      <c r="A376" s="68" t="s">
        <v>201</v>
      </c>
      <c r="B376" s="69" t="s">
        <v>2153</v>
      </c>
      <c r="C376" s="70" t="s">
        <v>16</v>
      </c>
      <c r="D376" s="72" t="s">
        <v>278</v>
      </c>
      <c r="E376" s="72" t="s">
        <v>321</v>
      </c>
      <c r="F376" s="72" t="s">
        <v>323</v>
      </c>
      <c r="G376" s="73" t="s">
        <v>1470</v>
      </c>
      <c r="H376" s="74">
        <v>63619</v>
      </c>
      <c r="I376" s="75">
        <v>85885.5</v>
      </c>
      <c r="J376" s="76">
        <v>6</v>
      </c>
      <c r="K376" s="77">
        <v>0.12244897959183673</v>
      </c>
      <c r="L376" s="78">
        <v>108152</v>
      </c>
      <c r="M376" s="79"/>
      <c r="N376" s="78"/>
      <c r="O376" s="78">
        <v>112489.62</v>
      </c>
      <c r="P376" s="80"/>
      <c r="Q376" s="73" t="s">
        <v>1501</v>
      </c>
      <c r="R376" s="70"/>
      <c r="S376" s="97"/>
    </row>
    <row r="377" spans="1:19" s="129" customFormat="1" ht="33.75">
      <c r="A377" s="105" t="s">
        <v>3801</v>
      </c>
      <c r="B377" s="106" t="s">
        <v>3848</v>
      </c>
      <c r="C377" s="106" t="s">
        <v>394</v>
      </c>
      <c r="D377" s="71" t="s">
        <v>278</v>
      </c>
      <c r="E377" s="71" t="s">
        <v>279</v>
      </c>
      <c r="F377" s="71" t="s">
        <v>280</v>
      </c>
      <c r="G377" s="73" t="s">
        <v>1453</v>
      </c>
      <c r="H377" s="86">
        <v>67194.820000000007</v>
      </c>
      <c r="I377" s="75">
        <v>85851.170000000013</v>
      </c>
      <c r="J377" s="76">
        <v>5</v>
      </c>
      <c r="K377" s="77">
        <v>0.10204081632653061</v>
      </c>
      <c r="L377" s="87">
        <v>104507.52</v>
      </c>
      <c r="M377" s="88">
        <v>47</v>
      </c>
      <c r="N377" s="87">
        <v>5223060</v>
      </c>
      <c r="O377" s="87"/>
      <c r="P377" s="89"/>
      <c r="Q377" s="90" t="s">
        <v>402</v>
      </c>
      <c r="R377" s="106"/>
      <c r="S377" s="81"/>
    </row>
    <row r="378" spans="1:19" s="129" customFormat="1" ht="33.75">
      <c r="A378" s="70" t="s">
        <v>3742</v>
      </c>
      <c r="B378" s="70" t="s">
        <v>2180</v>
      </c>
      <c r="C378" s="70" t="s">
        <v>394</v>
      </c>
      <c r="D378" s="71" t="s">
        <v>278</v>
      </c>
      <c r="E378" s="72" t="s">
        <v>279</v>
      </c>
      <c r="F378" s="72" t="s">
        <v>323</v>
      </c>
      <c r="G378" s="73" t="s">
        <v>1453</v>
      </c>
      <c r="H378" s="74">
        <v>69468.850000000006</v>
      </c>
      <c r="I378" s="75">
        <v>83653.600000000006</v>
      </c>
      <c r="J378" s="76">
        <v>4</v>
      </c>
      <c r="K378" s="77">
        <v>8.1632653061224483E-2</v>
      </c>
      <c r="L378" s="78">
        <v>97838.35</v>
      </c>
      <c r="M378" s="79">
        <v>7</v>
      </c>
      <c r="N378" s="78"/>
      <c r="O378" s="78">
        <v>80620.800000000003</v>
      </c>
      <c r="P378" s="80"/>
      <c r="Q378" s="73" t="s">
        <v>17</v>
      </c>
      <c r="R378" s="70"/>
      <c r="S378" s="97"/>
    </row>
    <row r="379" spans="1:19" s="129" customFormat="1" ht="33.75">
      <c r="A379" s="68" t="s">
        <v>3818</v>
      </c>
      <c r="B379" s="69" t="s">
        <v>2185</v>
      </c>
      <c r="C379" s="70" t="s">
        <v>61</v>
      </c>
      <c r="D379" s="72" t="s">
        <v>278</v>
      </c>
      <c r="E379" s="72" t="s">
        <v>279</v>
      </c>
      <c r="F379" s="72" t="s">
        <v>323</v>
      </c>
      <c r="G379" s="73" t="s">
        <v>1453</v>
      </c>
      <c r="H379" s="74">
        <v>60760</v>
      </c>
      <c r="I379" s="75">
        <v>75950</v>
      </c>
      <c r="J379" s="76">
        <v>3</v>
      </c>
      <c r="K379" s="77">
        <v>6.1224489795918366E-2</v>
      </c>
      <c r="L379" s="78">
        <v>91140</v>
      </c>
      <c r="M379" s="79"/>
      <c r="N379" s="78"/>
      <c r="O379" s="78">
        <v>86699.81</v>
      </c>
      <c r="P379" s="80"/>
      <c r="Q379" s="73" t="s">
        <v>2404</v>
      </c>
      <c r="R379" s="70"/>
      <c r="S379" s="97"/>
    </row>
    <row r="380" spans="1:19" s="129" customFormat="1" ht="22.5">
      <c r="A380" s="68" t="s">
        <v>3771</v>
      </c>
      <c r="B380" s="69" t="s">
        <v>2169</v>
      </c>
      <c r="C380" s="70" t="s">
        <v>3980</v>
      </c>
      <c r="D380" s="72" t="s">
        <v>278</v>
      </c>
      <c r="E380" s="72" t="s">
        <v>284</v>
      </c>
      <c r="F380" s="72" t="s">
        <v>280</v>
      </c>
      <c r="G380" s="73" t="s">
        <v>1452</v>
      </c>
      <c r="H380" s="74">
        <v>66347</v>
      </c>
      <c r="I380" s="75">
        <v>74640.5</v>
      </c>
      <c r="J380" s="76">
        <v>2</v>
      </c>
      <c r="K380" s="77">
        <v>4.0816326530612242E-2</v>
      </c>
      <c r="L380" s="78">
        <v>82934</v>
      </c>
      <c r="M380" s="104">
        <v>99521</v>
      </c>
      <c r="N380" s="78">
        <v>358777</v>
      </c>
      <c r="O380" s="78">
        <v>84777</v>
      </c>
      <c r="P380" s="80">
        <v>0</v>
      </c>
      <c r="Q380" s="73" t="s">
        <v>281</v>
      </c>
      <c r="R380" s="70"/>
      <c r="S380" s="97"/>
    </row>
    <row r="381" spans="1:19" s="129" customFormat="1" ht="22.5">
      <c r="A381" s="68" t="s">
        <v>3767</v>
      </c>
      <c r="B381" s="69" t="s">
        <v>2159</v>
      </c>
      <c r="C381" s="70" t="s">
        <v>394</v>
      </c>
      <c r="D381" s="72" t="s">
        <v>278</v>
      </c>
      <c r="E381" s="72" t="s">
        <v>284</v>
      </c>
      <c r="F381" s="72" t="s">
        <v>280</v>
      </c>
      <c r="G381" s="73" t="s">
        <v>1452</v>
      </c>
      <c r="H381" s="74">
        <v>55141</v>
      </c>
      <c r="I381" s="75">
        <v>74568</v>
      </c>
      <c r="J381" s="76">
        <v>1</v>
      </c>
      <c r="K381" s="77">
        <v>2.0408163265306121E-2</v>
      </c>
      <c r="L381" s="78">
        <v>93995</v>
      </c>
      <c r="M381" s="79"/>
      <c r="N381" s="78"/>
      <c r="O381" s="78"/>
      <c r="P381" s="80"/>
      <c r="Q381" s="73" t="s">
        <v>281</v>
      </c>
      <c r="R381" s="70"/>
      <c r="S381" s="97"/>
    </row>
    <row r="382" spans="1:19" s="129" customFormat="1" ht="22.5">
      <c r="A382" s="68" t="s">
        <v>3773</v>
      </c>
      <c r="B382" s="69" t="s">
        <v>2163</v>
      </c>
      <c r="C382" s="70" t="s">
        <v>394</v>
      </c>
      <c r="D382" s="72" t="s">
        <v>278</v>
      </c>
      <c r="E382" s="72"/>
      <c r="F382" s="72" t="s">
        <v>280</v>
      </c>
      <c r="G382" s="73" t="s">
        <v>1452</v>
      </c>
      <c r="H382" s="74"/>
      <c r="I382" s="75"/>
      <c r="J382" s="76"/>
      <c r="K382" s="77"/>
      <c r="L382" s="78"/>
      <c r="M382" s="79">
        <v>5</v>
      </c>
      <c r="N382" s="78"/>
      <c r="O382" s="78">
        <v>102260.06</v>
      </c>
      <c r="P382" s="80">
        <v>1020</v>
      </c>
      <c r="Q382" s="73" t="s">
        <v>281</v>
      </c>
      <c r="R382" s="70" t="s">
        <v>3981</v>
      </c>
      <c r="S382" s="97"/>
    </row>
    <row r="383" spans="1:19" s="103" customFormat="1">
      <c r="A383" s="130"/>
      <c r="B383" s="131"/>
      <c r="C383" s="138"/>
      <c r="D383" s="72"/>
      <c r="E383" s="132"/>
      <c r="F383" s="132"/>
      <c r="G383" s="133"/>
      <c r="H383" s="134"/>
      <c r="I383" s="75"/>
      <c r="J383" s="76"/>
      <c r="K383" s="77"/>
      <c r="L383" s="135"/>
      <c r="M383" s="136"/>
      <c r="N383" s="135"/>
      <c r="O383" s="135"/>
      <c r="P383" s="137"/>
      <c r="Q383" s="133"/>
      <c r="R383" s="138"/>
      <c r="S383" s="139"/>
    </row>
    <row r="384" spans="1:19" s="150" customFormat="1">
      <c r="A384" s="140"/>
      <c r="B384" s="140"/>
      <c r="C384" s="149"/>
      <c r="D384" s="141"/>
      <c r="E384" s="141"/>
      <c r="F384" s="142"/>
      <c r="G384" s="140"/>
      <c r="H384" s="143" t="s">
        <v>223</v>
      </c>
      <c r="I384" s="144" t="s">
        <v>224</v>
      </c>
      <c r="J384" s="145"/>
      <c r="K384" s="146"/>
      <c r="L384" s="143" t="s">
        <v>225</v>
      </c>
      <c r="M384" s="147"/>
      <c r="N384" s="147"/>
      <c r="O384" s="148"/>
      <c r="P384" s="149"/>
      <c r="Q384" s="149"/>
      <c r="R384" s="140"/>
    </row>
    <row r="385" spans="1:19" s="150" customFormat="1">
      <c r="A385" s="140"/>
      <c r="B385" s="140"/>
      <c r="C385" s="149"/>
      <c r="D385" s="141"/>
      <c r="E385" s="141"/>
      <c r="F385" s="140"/>
      <c r="G385" s="142" t="s">
        <v>238</v>
      </c>
      <c r="H385" s="151">
        <v>85711.595602721107</v>
      </c>
      <c r="I385" s="151">
        <v>111496.36880238095</v>
      </c>
      <c r="J385" s="145"/>
      <c r="K385" s="146"/>
      <c r="L385" s="151">
        <v>137281.14200204081</v>
      </c>
      <c r="M385" s="147"/>
      <c r="N385" s="147"/>
      <c r="O385" s="148"/>
      <c r="P385" s="149"/>
      <c r="Q385" s="149"/>
      <c r="R385" s="140"/>
    </row>
    <row r="386" spans="1:19" s="150" customFormat="1">
      <c r="A386" s="140"/>
      <c r="B386" s="140"/>
      <c r="C386" s="149"/>
      <c r="D386" s="141"/>
      <c r="E386" s="141"/>
      <c r="F386" s="140"/>
      <c r="G386" s="142" t="s">
        <v>239</v>
      </c>
      <c r="H386" s="151">
        <v>94000</v>
      </c>
      <c r="I386" s="151">
        <v>121004</v>
      </c>
      <c r="J386" s="145"/>
      <c r="K386" s="146"/>
      <c r="L386" s="151">
        <v>151816</v>
      </c>
      <c r="M386" s="147"/>
      <c r="N386" s="147"/>
      <c r="O386" s="148"/>
      <c r="P386" s="149"/>
      <c r="Q386" s="149"/>
      <c r="R386" s="140"/>
    </row>
    <row r="387" spans="1:19" s="150" customFormat="1">
      <c r="A387" s="140"/>
      <c r="B387" s="140"/>
      <c r="C387" s="149"/>
      <c r="D387" s="141"/>
      <c r="E387" s="141"/>
      <c r="F387" s="140"/>
      <c r="G387" s="142" t="s">
        <v>240</v>
      </c>
      <c r="H387" s="151">
        <v>73000</v>
      </c>
      <c r="I387" s="151">
        <v>92781.864999999991</v>
      </c>
      <c r="J387" s="145"/>
      <c r="K387" s="146"/>
      <c r="L387" s="151">
        <v>114340.61</v>
      </c>
      <c r="M387" s="147"/>
      <c r="N387" s="147"/>
      <c r="O387" s="148"/>
      <c r="P387" s="149"/>
      <c r="Q387" s="149"/>
      <c r="R387" s="140"/>
    </row>
    <row r="388" spans="1:19" s="150" customFormat="1">
      <c r="A388" s="140"/>
      <c r="B388" s="140"/>
      <c r="C388" s="149"/>
      <c r="D388" s="141"/>
      <c r="E388" s="141"/>
      <c r="F388" s="140"/>
      <c r="G388" s="142" t="s">
        <v>241</v>
      </c>
      <c r="H388" s="151">
        <v>82763</v>
      </c>
      <c r="I388" s="151">
        <v>107564.5</v>
      </c>
      <c r="J388" s="145"/>
      <c r="K388" s="146"/>
      <c r="L388" s="151">
        <v>132366</v>
      </c>
      <c r="M388" s="147"/>
      <c r="N388" s="147"/>
      <c r="O388" s="148"/>
      <c r="P388" s="149"/>
      <c r="Q388" s="149"/>
      <c r="R388" s="140"/>
    </row>
    <row r="389" spans="1:19" s="150" customFormat="1">
      <c r="A389" s="140"/>
      <c r="B389" s="140"/>
      <c r="C389" s="149"/>
      <c r="D389" s="141"/>
      <c r="E389" s="141"/>
      <c r="F389" s="152"/>
      <c r="G389" s="153"/>
      <c r="H389" s="154"/>
      <c r="I389" s="155"/>
      <c r="J389" s="156"/>
      <c r="K389" s="157"/>
      <c r="L389" s="158"/>
      <c r="M389" s="147"/>
      <c r="N389" s="147"/>
      <c r="O389" s="148"/>
      <c r="P389" s="149"/>
      <c r="Q389" s="149"/>
      <c r="R389" s="140"/>
    </row>
    <row r="390" spans="1:19" s="150" customFormat="1">
      <c r="A390" s="140"/>
      <c r="B390" s="140"/>
      <c r="C390" s="149"/>
      <c r="D390" s="141"/>
      <c r="E390" s="141"/>
      <c r="F390" s="140"/>
      <c r="G390" s="159"/>
      <c r="H390" s="872" t="s">
        <v>242</v>
      </c>
      <c r="I390" s="872"/>
      <c r="J390" s="872"/>
      <c r="K390" s="872"/>
      <c r="L390" s="872"/>
      <c r="M390" s="872"/>
      <c r="N390" s="147"/>
      <c r="O390" s="148"/>
      <c r="P390" s="149"/>
      <c r="Q390" s="149"/>
      <c r="R390" s="140"/>
    </row>
    <row r="391" spans="1:19" s="150" customFormat="1">
      <c r="A391" s="140"/>
      <c r="B391" s="140"/>
      <c r="C391" s="149"/>
      <c r="D391" s="141"/>
      <c r="E391" s="141"/>
      <c r="F391" s="140"/>
      <c r="G391" s="160"/>
      <c r="H391" s="161" t="s">
        <v>243</v>
      </c>
      <c r="I391" s="63">
        <v>128267.57500000001</v>
      </c>
      <c r="J391" s="162"/>
      <c r="K391" s="163"/>
      <c r="L391" s="164" t="s">
        <v>244</v>
      </c>
      <c r="M391" s="63">
        <v>119133.824825</v>
      </c>
      <c r="N391" s="147"/>
      <c r="O391" s="148"/>
      <c r="P391" s="149"/>
      <c r="Q391" s="149"/>
      <c r="R391" s="140"/>
    </row>
    <row r="392" spans="1:19" s="150" customFormat="1">
      <c r="A392" s="140"/>
      <c r="B392" s="140"/>
      <c r="C392" s="149"/>
      <c r="D392" s="141"/>
      <c r="E392" s="141"/>
      <c r="F392" s="140"/>
      <c r="G392" s="160"/>
      <c r="H392" s="161" t="s">
        <v>245</v>
      </c>
      <c r="I392" s="63">
        <v>100802.4375</v>
      </c>
      <c r="J392" s="165"/>
      <c r="K392" s="66"/>
      <c r="L392" s="64"/>
      <c r="M392" s="166"/>
      <c r="N392" s="147"/>
      <c r="O392" s="148"/>
      <c r="P392" s="149"/>
      <c r="Q392" s="149"/>
      <c r="R392" s="140"/>
    </row>
    <row r="393" spans="1:19" s="150" customFormat="1">
      <c r="A393" s="140"/>
      <c r="B393" s="140"/>
      <c r="C393" s="149"/>
      <c r="D393" s="141"/>
      <c r="E393" s="141"/>
      <c r="F393" s="149"/>
      <c r="G393" s="148"/>
      <c r="H393" s="148"/>
      <c r="I393" s="167"/>
      <c r="J393" s="168"/>
      <c r="K393" s="169"/>
      <c r="L393" s="141"/>
      <c r="M393" s="147"/>
      <c r="N393" s="147"/>
      <c r="O393" s="148"/>
      <c r="P393" s="149"/>
      <c r="Q393" s="149"/>
      <c r="R393" s="140"/>
    </row>
    <row r="394" spans="1:19" ht="18">
      <c r="A394" s="871" t="s">
        <v>5</v>
      </c>
      <c r="B394" s="871"/>
      <c r="C394" s="871"/>
      <c r="D394" s="871"/>
      <c r="E394" s="871"/>
      <c r="F394" s="871"/>
      <c r="G394" s="871"/>
      <c r="H394" s="871"/>
      <c r="I394" s="871"/>
      <c r="J394" s="871"/>
      <c r="K394" s="871"/>
      <c r="L394" s="871"/>
      <c r="M394" s="871"/>
      <c r="N394" s="871"/>
      <c r="O394" s="871"/>
      <c r="P394" s="871"/>
      <c r="Q394" s="871"/>
      <c r="R394" s="871"/>
    </row>
    <row r="395" spans="1:19" s="67" customFormat="1" ht="33.75">
      <c r="A395" s="62" t="s">
        <v>266</v>
      </c>
      <c r="B395" s="62" t="s">
        <v>230</v>
      </c>
      <c r="C395" s="62" t="s">
        <v>220</v>
      </c>
      <c r="D395" s="62" t="s">
        <v>267</v>
      </c>
      <c r="E395" s="62" t="s">
        <v>2190</v>
      </c>
      <c r="F395" s="62" t="s">
        <v>1440</v>
      </c>
      <c r="G395" s="62" t="s">
        <v>268</v>
      </c>
      <c r="H395" s="63" t="s">
        <v>269</v>
      </c>
      <c r="I395" s="64" t="s">
        <v>270</v>
      </c>
      <c r="J395" s="65"/>
      <c r="K395" s="66" t="s">
        <v>271</v>
      </c>
      <c r="L395" s="64" t="s">
        <v>272</v>
      </c>
      <c r="M395" s="62" t="s">
        <v>273</v>
      </c>
      <c r="N395" s="63" t="s">
        <v>274</v>
      </c>
      <c r="O395" s="63" t="s">
        <v>226</v>
      </c>
      <c r="P395" s="63" t="s">
        <v>275</v>
      </c>
      <c r="Q395" s="62" t="s">
        <v>276</v>
      </c>
      <c r="R395" s="62" t="s">
        <v>227</v>
      </c>
    </row>
    <row r="396" spans="1:19" s="129" customFormat="1" ht="22.5">
      <c r="A396" s="68" t="s">
        <v>3745</v>
      </c>
      <c r="B396" s="69" t="s">
        <v>2156</v>
      </c>
      <c r="C396" s="70" t="s">
        <v>2263</v>
      </c>
      <c r="D396" s="71" t="s">
        <v>278</v>
      </c>
      <c r="E396" s="72" t="s">
        <v>321</v>
      </c>
      <c r="F396" s="72" t="s">
        <v>280</v>
      </c>
      <c r="G396" s="73" t="s">
        <v>1452</v>
      </c>
      <c r="H396" s="74"/>
      <c r="I396" s="75">
        <v>240000</v>
      </c>
      <c r="J396" s="76">
        <v>47</v>
      </c>
      <c r="K396" s="77">
        <v>1</v>
      </c>
      <c r="L396" s="78">
        <v>480000</v>
      </c>
      <c r="M396" s="79">
        <v>46</v>
      </c>
      <c r="N396" s="78"/>
      <c r="O396" s="78">
        <v>169884</v>
      </c>
      <c r="P396" s="80" t="s">
        <v>3831</v>
      </c>
      <c r="Q396" s="73"/>
      <c r="R396" s="70" t="s">
        <v>3982</v>
      </c>
      <c r="S396" s="97"/>
    </row>
    <row r="397" spans="1:19" s="129" customFormat="1" ht="33.75">
      <c r="A397" s="68" t="s">
        <v>3755</v>
      </c>
      <c r="B397" s="69" t="s">
        <v>2162</v>
      </c>
      <c r="C397" s="70" t="s">
        <v>330</v>
      </c>
      <c r="D397" s="72" t="s">
        <v>278</v>
      </c>
      <c r="E397" s="73" t="s">
        <v>3833</v>
      </c>
      <c r="F397" s="73" t="s">
        <v>1505</v>
      </c>
      <c r="G397" s="73" t="s">
        <v>1441</v>
      </c>
      <c r="H397" s="74">
        <v>128726.26</v>
      </c>
      <c r="I397" s="75">
        <v>178527.18</v>
      </c>
      <c r="J397" s="76">
        <v>46</v>
      </c>
      <c r="K397" s="77">
        <v>0.97872340425531912</v>
      </c>
      <c r="L397" s="74">
        <v>228328.1</v>
      </c>
      <c r="M397" s="91">
        <v>1</v>
      </c>
      <c r="N397" s="74">
        <v>1</v>
      </c>
      <c r="O397" s="74">
        <v>229138.78</v>
      </c>
      <c r="P397" s="92">
        <v>30515.42</v>
      </c>
      <c r="Q397" s="73" t="s">
        <v>2191</v>
      </c>
      <c r="R397" s="70" t="s">
        <v>3983</v>
      </c>
      <c r="S397" s="97"/>
    </row>
    <row r="398" spans="1:19" s="129" customFormat="1" ht="22.5">
      <c r="A398" s="68" t="s">
        <v>3752</v>
      </c>
      <c r="B398" s="69" t="s">
        <v>2151</v>
      </c>
      <c r="C398" s="70" t="s">
        <v>330</v>
      </c>
      <c r="D398" s="72" t="s">
        <v>278</v>
      </c>
      <c r="E398" s="72" t="s">
        <v>284</v>
      </c>
      <c r="F398" s="72" t="s">
        <v>280</v>
      </c>
      <c r="G398" s="73" t="s">
        <v>1452</v>
      </c>
      <c r="H398" s="74">
        <v>117794</v>
      </c>
      <c r="I398" s="75">
        <v>154771</v>
      </c>
      <c r="J398" s="76">
        <v>45</v>
      </c>
      <c r="K398" s="77">
        <v>0.95744680851063835</v>
      </c>
      <c r="L398" s="78">
        <v>191748</v>
      </c>
      <c r="M398" s="79">
        <v>5</v>
      </c>
      <c r="N398" s="78"/>
      <c r="O398" s="78">
        <v>181502</v>
      </c>
      <c r="P398" s="80">
        <v>7500</v>
      </c>
      <c r="Q398" s="73" t="s">
        <v>250</v>
      </c>
      <c r="R398" s="70"/>
      <c r="S398" s="97"/>
    </row>
    <row r="399" spans="1:19" s="129" customFormat="1" ht="45">
      <c r="A399" s="84" t="s">
        <v>3850</v>
      </c>
      <c r="B399" s="85" t="s">
        <v>2151</v>
      </c>
      <c r="C399" s="85" t="s">
        <v>330</v>
      </c>
      <c r="D399" s="71" t="s">
        <v>278</v>
      </c>
      <c r="E399" s="71" t="s">
        <v>279</v>
      </c>
      <c r="F399" s="71" t="s">
        <v>280</v>
      </c>
      <c r="G399" s="73" t="s">
        <v>1452</v>
      </c>
      <c r="H399" s="86">
        <v>115560</v>
      </c>
      <c r="I399" s="75">
        <v>150120</v>
      </c>
      <c r="J399" s="76">
        <v>44</v>
      </c>
      <c r="K399" s="77">
        <v>0.93617021276595747</v>
      </c>
      <c r="L399" s="87">
        <v>184680</v>
      </c>
      <c r="M399" s="88"/>
      <c r="N399" s="87"/>
      <c r="O399" s="87">
        <v>130000</v>
      </c>
      <c r="P399" s="89" t="s">
        <v>2206</v>
      </c>
      <c r="Q399" s="90" t="s">
        <v>309</v>
      </c>
      <c r="R399" s="85"/>
      <c r="S399" s="83"/>
    </row>
    <row r="400" spans="1:19" s="129" customFormat="1" ht="22.5">
      <c r="A400" s="68" t="s">
        <v>3760</v>
      </c>
      <c r="B400" s="69" t="s">
        <v>2153</v>
      </c>
      <c r="C400" s="70" t="s">
        <v>331</v>
      </c>
      <c r="D400" s="72" t="s">
        <v>278</v>
      </c>
      <c r="E400" s="72" t="s">
        <v>279</v>
      </c>
      <c r="F400" s="72" t="s">
        <v>280</v>
      </c>
      <c r="G400" s="73" t="s">
        <v>1452</v>
      </c>
      <c r="H400" s="74">
        <v>99654</v>
      </c>
      <c r="I400" s="75">
        <v>129530.5</v>
      </c>
      <c r="J400" s="76">
        <v>43</v>
      </c>
      <c r="K400" s="77">
        <v>0.91489361702127658</v>
      </c>
      <c r="L400" s="78">
        <v>159407</v>
      </c>
      <c r="M400" s="79">
        <v>6</v>
      </c>
      <c r="N400" s="78">
        <v>891436</v>
      </c>
      <c r="O400" s="78">
        <v>153699</v>
      </c>
      <c r="P400" s="80"/>
      <c r="Q400" s="73" t="s">
        <v>281</v>
      </c>
      <c r="R400" s="70"/>
      <c r="S400" s="97"/>
    </row>
    <row r="401" spans="1:19" s="129" customFormat="1" ht="33.75">
      <c r="A401" s="68" t="s">
        <v>3765</v>
      </c>
      <c r="B401" s="69" t="s">
        <v>2151</v>
      </c>
      <c r="C401" s="70" t="s">
        <v>2252</v>
      </c>
      <c r="D401" s="72" t="s">
        <v>278</v>
      </c>
      <c r="E401" s="72" t="s">
        <v>279</v>
      </c>
      <c r="F401" s="72"/>
      <c r="G401" s="73" t="s">
        <v>1441</v>
      </c>
      <c r="H401" s="74">
        <v>102024</v>
      </c>
      <c r="I401" s="75">
        <v>127556</v>
      </c>
      <c r="J401" s="76">
        <v>42</v>
      </c>
      <c r="K401" s="77">
        <v>0.8936170212765957</v>
      </c>
      <c r="L401" s="78">
        <v>153088</v>
      </c>
      <c r="M401" s="79">
        <v>11</v>
      </c>
      <c r="N401" s="78">
        <v>11</v>
      </c>
      <c r="O401" s="78">
        <v>115960</v>
      </c>
      <c r="P401" s="80"/>
      <c r="Q401" s="73" t="s">
        <v>281</v>
      </c>
      <c r="R401" s="70"/>
      <c r="S401" s="97"/>
    </row>
    <row r="402" spans="1:19" s="129" customFormat="1" ht="22.5">
      <c r="A402" s="68" t="s">
        <v>3759</v>
      </c>
      <c r="B402" s="69" t="s">
        <v>2151</v>
      </c>
      <c r="C402" s="70" t="s">
        <v>330</v>
      </c>
      <c r="D402" s="72" t="s">
        <v>278</v>
      </c>
      <c r="E402" s="72" t="s">
        <v>279</v>
      </c>
      <c r="F402" s="72" t="s">
        <v>280</v>
      </c>
      <c r="G402" s="73" t="s">
        <v>1452</v>
      </c>
      <c r="H402" s="74">
        <v>97968.62</v>
      </c>
      <c r="I402" s="75">
        <v>127359.20999999999</v>
      </c>
      <c r="J402" s="76">
        <v>41</v>
      </c>
      <c r="K402" s="77">
        <v>0.87234042553191493</v>
      </c>
      <c r="L402" s="78">
        <v>156749.79999999999</v>
      </c>
      <c r="M402" s="79">
        <v>4</v>
      </c>
      <c r="N402" s="78">
        <v>702912</v>
      </c>
      <c r="O402" s="78">
        <v>105526</v>
      </c>
      <c r="P402" s="80"/>
      <c r="Q402" s="73" t="s">
        <v>2253</v>
      </c>
      <c r="R402" s="70"/>
      <c r="S402" s="97"/>
    </row>
    <row r="403" spans="1:19" s="129" customFormat="1" ht="33.75">
      <c r="A403" s="68" t="s">
        <v>3791</v>
      </c>
      <c r="B403" s="69" t="s">
        <v>3847</v>
      </c>
      <c r="C403" s="70" t="s">
        <v>332</v>
      </c>
      <c r="D403" s="72" t="s">
        <v>278</v>
      </c>
      <c r="E403" s="72" t="s">
        <v>279</v>
      </c>
      <c r="F403" s="72" t="s">
        <v>1505</v>
      </c>
      <c r="G403" s="73" t="s">
        <v>1452</v>
      </c>
      <c r="H403" s="181">
        <v>98710.5</v>
      </c>
      <c r="I403" s="75">
        <v>126914.01</v>
      </c>
      <c r="J403" s="76">
        <v>40</v>
      </c>
      <c r="K403" s="77">
        <v>0.85106382978723405</v>
      </c>
      <c r="L403" s="181">
        <v>155117.51999999999</v>
      </c>
      <c r="M403" s="79">
        <v>2</v>
      </c>
      <c r="N403" s="78">
        <v>621266</v>
      </c>
      <c r="O403" s="78">
        <v>98710.5</v>
      </c>
      <c r="P403" s="80" t="s">
        <v>1462</v>
      </c>
      <c r="Q403" s="73" t="s">
        <v>3934</v>
      </c>
      <c r="R403" s="70"/>
      <c r="S403" s="97"/>
    </row>
    <row r="404" spans="1:19" s="129" customFormat="1" ht="22.5">
      <c r="A404" s="68" t="s">
        <v>3744</v>
      </c>
      <c r="B404" s="69" t="s">
        <v>2151</v>
      </c>
      <c r="C404" s="70" t="s">
        <v>330</v>
      </c>
      <c r="D404" s="71" t="s">
        <v>278</v>
      </c>
      <c r="E404" s="72" t="s">
        <v>279</v>
      </c>
      <c r="F404" s="72" t="s">
        <v>280</v>
      </c>
      <c r="G404" s="73" t="s">
        <v>1452</v>
      </c>
      <c r="H404" s="74">
        <v>97498.566600000006</v>
      </c>
      <c r="I404" s="75">
        <v>126748.1427</v>
      </c>
      <c r="J404" s="76">
        <v>39</v>
      </c>
      <c r="K404" s="77">
        <v>0.82978723404255317</v>
      </c>
      <c r="L404" s="78">
        <v>155997.7188</v>
      </c>
      <c r="M404" s="127">
        <v>6</v>
      </c>
      <c r="N404" s="102">
        <v>1494800</v>
      </c>
      <c r="O404" s="78">
        <v>137446.39999999999</v>
      </c>
      <c r="P404" s="128">
        <v>5640</v>
      </c>
      <c r="Q404" s="73" t="s">
        <v>306</v>
      </c>
      <c r="R404" s="70" t="s">
        <v>307</v>
      </c>
      <c r="S404" s="97"/>
    </row>
    <row r="405" spans="1:19" s="129" customFormat="1" ht="22.5">
      <c r="A405" s="68" t="s">
        <v>3774</v>
      </c>
      <c r="B405" s="69" t="s">
        <v>2151</v>
      </c>
      <c r="C405" s="70" t="s">
        <v>331</v>
      </c>
      <c r="D405" s="72" t="s">
        <v>278</v>
      </c>
      <c r="E405" s="72" t="s">
        <v>279</v>
      </c>
      <c r="F405" s="72" t="s">
        <v>280</v>
      </c>
      <c r="G405" s="73" t="s">
        <v>1452</v>
      </c>
      <c r="H405" s="74">
        <v>98836.410399999993</v>
      </c>
      <c r="I405" s="75">
        <v>124613.5509</v>
      </c>
      <c r="J405" s="76">
        <v>38</v>
      </c>
      <c r="K405" s="77">
        <v>0.80851063829787229</v>
      </c>
      <c r="L405" s="78">
        <v>150390.69140000001</v>
      </c>
      <c r="M405" s="79">
        <v>4</v>
      </c>
      <c r="N405" s="78">
        <v>714600</v>
      </c>
      <c r="O405" s="78">
        <v>143144.24</v>
      </c>
      <c r="P405" s="80"/>
      <c r="Q405" s="73" t="s">
        <v>1442</v>
      </c>
      <c r="R405" s="70" t="s">
        <v>1443</v>
      </c>
      <c r="S405" s="97"/>
    </row>
    <row r="406" spans="1:19" s="129" customFormat="1">
      <c r="A406" s="130" t="s">
        <v>3883</v>
      </c>
      <c r="B406" s="131" t="s">
        <v>2153</v>
      </c>
      <c r="C406" s="138"/>
      <c r="D406" s="72" t="s">
        <v>278</v>
      </c>
      <c r="E406" s="132"/>
      <c r="F406" s="132"/>
      <c r="G406" s="133"/>
      <c r="H406" s="134">
        <v>88004.800000000003</v>
      </c>
      <c r="I406" s="75">
        <v>121004</v>
      </c>
      <c r="J406" s="76">
        <v>37</v>
      </c>
      <c r="K406" s="77">
        <v>0.78723404255319152</v>
      </c>
      <c r="L406" s="135">
        <v>154003.20000000001</v>
      </c>
      <c r="M406" s="171"/>
      <c r="N406" s="135"/>
      <c r="O406" s="135">
        <v>139360</v>
      </c>
      <c r="P406" s="137"/>
      <c r="Q406" s="133"/>
      <c r="R406" s="138"/>
      <c r="S406" s="139"/>
    </row>
    <row r="407" spans="1:19" s="129" customFormat="1" ht="22.5">
      <c r="A407" s="70" t="s">
        <v>3739</v>
      </c>
      <c r="B407" s="70" t="s">
        <v>2149</v>
      </c>
      <c r="C407" s="70" t="s">
        <v>330</v>
      </c>
      <c r="D407" s="71" t="s">
        <v>278</v>
      </c>
      <c r="E407" s="72" t="s">
        <v>284</v>
      </c>
      <c r="F407" s="72" t="s">
        <v>280</v>
      </c>
      <c r="G407" s="73" t="s">
        <v>1452</v>
      </c>
      <c r="H407" s="74">
        <v>90205</v>
      </c>
      <c r="I407" s="75">
        <v>117245</v>
      </c>
      <c r="J407" s="76">
        <v>36</v>
      </c>
      <c r="K407" s="77">
        <v>0.76595744680851063</v>
      </c>
      <c r="L407" s="78">
        <v>144285</v>
      </c>
      <c r="M407" s="79">
        <v>9</v>
      </c>
      <c r="N407" s="78"/>
      <c r="O407" s="78">
        <v>118191</v>
      </c>
      <c r="P407" s="80"/>
      <c r="Q407" s="73" t="s">
        <v>281</v>
      </c>
      <c r="R407" s="70"/>
      <c r="S407" s="97"/>
    </row>
    <row r="408" spans="1:19" s="129" customFormat="1" ht="22.5">
      <c r="A408" s="69" t="s">
        <v>3741</v>
      </c>
      <c r="B408" s="69" t="s">
        <v>2153</v>
      </c>
      <c r="C408" s="70" t="s">
        <v>330</v>
      </c>
      <c r="D408" s="71" t="s">
        <v>278</v>
      </c>
      <c r="E408" s="72" t="s">
        <v>279</v>
      </c>
      <c r="F408" s="72" t="s">
        <v>280</v>
      </c>
      <c r="G408" s="73" t="s">
        <v>1452</v>
      </c>
      <c r="H408" s="74">
        <v>92652</v>
      </c>
      <c r="I408" s="75">
        <v>116512</v>
      </c>
      <c r="J408" s="76">
        <v>35</v>
      </c>
      <c r="K408" s="77">
        <v>0.74468085106382975</v>
      </c>
      <c r="L408" s="78">
        <v>140372</v>
      </c>
      <c r="M408" s="91">
        <v>5</v>
      </c>
      <c r="N408" s="78"/>
      <c r="O408" s="78">
        <v>94968.639999999999</v>
      </c>
      <c r="P408" s="80" t="s">
        <v>333</v>
      </c>
      <c r="Q408" s="73" t="s">
        <v>281</v>
      </c>
      <c r="R408" s="70"/>
      <c r="S408" s="97"/>
    </row>
    <row r="409" spans="1:19" s="129" customFormat="1" ht="33.75">
      <c r="A409" s="98" t="s">
        <v>3784</v>
      </c>
      <c r="B409" s="98" t="s">
        <v>3784</v>
      </c>
      <c r="C409" s="112" t="s">
        <v>3984</v>
      </c>
      <c r="D409" s="72" t="s">
        <v>278</v>
      </c>
      <c r="E409" s="127" t="s">
        <v>279</v>
      </c>
      <c r="F409" s="127" t="s">
        <v>280</v>
      </c>
      <c r="G409" s="73" t="s">
        <v>1453</v>
      </c>
      <c r="H409" s="126">
        <v>87806</v>
      </c>
      <c r="I409" s="75">
        <v>115895</v>
      </c>
      <c r="J409" s="76">
        <v>34</v>
      </c>
      <c r="K409" s="77">
        <v>0.72340425531914898</v>
      </c>
      <c r="L409" s="102">
        <v>143984</v>
      </c>
      <c r="M409" s="127">
        <v>182</v>
      </c>
      <c r="N409" s="102">
        <v>759.1</v>
      </c>
      <c r="O409" s="102"/>
      <c r="P409" s="80"/>
      <c r="Q409" s="179" t="s">
        <v>3985</v>
      </c>
      <c r="R409" s="70"/>
      <c r="S409" s="97"/>
    </row>
    <row r="410" spans="1:19" s="129" customFormat="1" ht="22.5">
      <c r="A410" s="98" t="s">
        <v>3775</v>
      </c>
      <c r="B410" s="70" t="s">
        <v>2151</v>
      </c>
      <c r="C410" s="70" t="s">
        <v>330</v>
      </c>
      <c r="D410" s="72" t="s">
        <v>278</v>
      </c>
      <c r="E410" s="72" t="s">
        <v>279</v>
      </c>
      <c r="F410" s="72" t="s">
        <v>280</v>
      </c>
      <c r="G410" s="73" t="s">
        <v>1452</v>
      </c>
      <c r="H410" s="74">
        <v>92610</v>
      </c>
      <c r="I410" s="75">
        <v>115762.5</v>
      </c>
      <c r="J410" s="76">
        <v>33</v>
      </c>
      <c r="K410" s="77">
        <v>0.7021276595744681</v>
      </c>
      <c r="L410" s="78">
        <v>138915</v>
      </c>
      <c r="M410" s="79">
        <v>6</v>
      </c>
      <c r="N410" s="78">
        <v>720729</v>
      </c>
      <c r="O410" s="78">
        <v>113300</v>
      </c>
      <c r="P410" s="80">
        <v>600</v>
      </c>
      <c r="Q410" s="73" t="s">
        <v>306</v>
      </c>
      <c r="R410" s="70" t="s">
        <v>2213</v>
      </c>
      <c r="S410" s="97"/>
    </row>
    <row r="411" spans="1:19" s="129" customFormat="1" ht="22.5">
      <c r="A411" s="95" t="s">
        <v>3733</v>
      </c>
      <c r="B411" s="96" t="s">
        <v>2159</v>
      </c>
      <c r="C411" s="85" t="s">
        <v>330</v>
      </c>
      <c r="D411" s="71" t="s">
        <v>278</v>
      </c>
      <c r="E411" s="71" t="s">
        <v>279</v>
      </c>
      <c r="F411" s="71" t="s">
        <v>280</v>
      </c>
      <c r="G411" s="73" t="s">
        <v>1452</v>
      </c>
      <c r="H411" s="86">
        <v>87328.02</v>
      </c>
      <c r="I411" s="75">
        <v>113526.39999999999</v>
      </c>
      <c r="J411" s="76">
        <v>32</v>
      </c>
      <c r="K411" s="77">
        <v>0.68085106382978722</v>
      </c>
      <c r="L411" s="87">
        <v>139724.78</v>
      </c>
      <c r="M411" s="88">
        <v>8</v>
      </c>
      <c r="N411" s="87">
        <v>1215681</v>
      </c>
      <c r="O411" s="87">
        <v>116476.26</v>
      </c>
      <c r="P411" s="89"/>
      <c r="Q411" s="90" t="s">
        <v>281</v>
      </c>
      <c r="R411" s="85"/>
      <c r="S411" s="83"/>
    </row>
    <row r="412" spans="1:19" s="129" customFormat="1" ht="22.5">
      <c r="A412" s="84" t="s">
        <v>3730</v>
      </c>
      <c r="B412" s="85" t="s">
        <v>2153</v>
      </c>
      <c r="C412" s="85" t="s">
        <v>330</v>
      </c>
      <c r="D412" s="71" t="s">
        <v>278</v>
      </c>
      <c r="E412" s="88" t="s">
        <v>279</v>
      </c>
      <c r="F412" s="88" t="s">
        <v>323</v>
      </c>
      <c r="G412" s="73" t="s">
        <v>1452</v>
      </c>
      <c r="H412" s="86">
        <v>90105.600000000006</v>
      </c>
      <c r="I412" s="75">
        <v>112632</v>
      </c>
      <c r="J412" s="76">
        <v>31</v>
      </c>
      <c r="K412" s="77">
        <v>0.65957446808510634</v>
      </c>
      <c r="L412" s="87">
        <v>135158.39999999999</v>
      </c>
      <c r="M412" s="88">
        <v>5</v>
      </c>
      <c r="N412" s="87"/>
      <c r="O412" s="87">
        <v>102897.60000000001</v>
      </c>
      <c r="P412" s="89" t="s">
        <v>2261</v>
      </c>
      <c r="Q412" s="109" t="s">
        <v>306</v>
      </c>
      <c r="R412" s="109" t="s">
        <v>2261</v>
      </c>
      <c r="S412" s="83"/>
    </row>
    <row r="413" spans="1:19" s="129" customFormat="1" ht="22.5">
      <c r="A413" s="98" t="s">
        <v>3735</v>
      </c>
      <c r="B413" s="70" t="s">
        <v>2151</v>
      </c>
      <c r="C413" s="70" t="s">
        <v>330</v>
      </c>
      <c r="D413" s="71" t="s">
        <v>278</v>
      </c>
      <c r="E413" s="72" t="s">
        <v>279</v>
      </c>
      <c r="F413" s="72" t="s">
        <v>280</v>
      </c>
      <c r="G413" s="73" t="s">
        <v>1452</v>
      </c>
      <c r="H413" s="74">
        <v>86508.864000000001</v>
      </c>
      <c r="I413" s="75">
        <v>112461.232</v>
      </c>
      <c r="J413" s="76">
        <v>30</v>
      </c>
      <c r="K413" s="77">
        <v>0.63829787234042556</v>
      </c>
      <c r="L413" s="78">
        <v>138413.6</v>
      </c>
      <c r="M413" s="79">
        <v>1</v>
      </c>
      <c r="N413" s="78">
        <v>606032</v>
      </c>
      <c r="O413" s="78">
        <v>124196.8</v>
      </c>
      <c r="P413" s="80"/>
      <c r="Q413" s="73" t="s">
        <v>306</v>
      </c>
      <c r="R413" s="70"/>
      <c r="S413" s="97"/>
    </row>
    <row r="414" spans="1:19" s="129" customFormat="1" ht="22.5">
      <c r="A414" s="69" t="s">
        <v>3736</v>
      </c>
      <c r="B414" s="69" t="s">
        <v>3841</v>
      </c>
      <c r="C414" s="70" t="s">
        <v>330</v>
      </c>
      <c r="D414" s="71" t="s">
        <v>278</v>
      </c>
      <c r="E414" s="72" t="s">
        <v>279</v>
      </c>
      <c r="F414" s="72" t="s">
        <v>280</v>
      </c>
      <c r="G414" s="73" t="s">
        <v>1452</v>
      </c>
      <c r="H414" s="74">
        <v>84714</v>
      </c>
      <c r="I414" s="75">
        <v>110128</v>
      </c>
      <c r="J414" s="76">
        <v>29</v>
      </c>
      <c r="K414" s="77">
        <v>0.61702127659574468</v>
      </c>
      <c r="L414" s="78">
        <v>135542</v>
      </c>
      <c r="M414" s="79">
        <v>11</v>
      </c>
      <c r="N414" s="78"/>
      <c r="O414" s="78">
        <v>96283</v>
      </c>
      <c r="P414" s="80"/>
      <c r="Q414" s="73" t="s">
        <v>3912</v>
      </c>
      <c r="R414" s="70"/>
      <c r="S414" s="97"/>
    </row>
    <row r="415" spans="1:19" s="129" customFormat="1" ht="22.5">
      <c r="A415" s="98" t="s">
        <v>3811</v>
      </c>
      <c r="B415" s="98" t="s">
        <v>2178</v>
      </c>
      <c r="C415" s="70" t="s">
        <v>330</v>
      </c>
      <c r="D415" s="72" t="s">
        <v>278</v>
      </c>
      <c r="E415" s="72" t="s">
        <v>279</v>
      </c>
      <c r="F415" s="72" t="s">
        <v>280</v>
      </c>
      <c r="G415" s="73" t="s">
        <v>1452</v>
      </c>
      <c r="H415" s="74">
        <v>88000</v>
      </c>
      <c r="I415" s="75">
        <v>110000</v>
      </c>
      <c r="J415" s="76">
        <v>28</v>
      </c>
      <c r="K415" s="77">
        <v>0.5957446808510638</v>
      </c>
      <c r="L415" s="78">
        <v>132000</v>
      </c>
      <c r="M415" s="79">
        <v>5</v>
      </c>
      <c r="N415" s="78"/>
      <c r="O415" s="78">
        <v>132663.44</v>
      </c>
      <c r="P415" s="80"/>
      <c r="Q415" s="73" t="s">
        <v>281</v>
      </c>
      <c r="R415" s="70"/>
      <c r="S415" s="97"/>
    </row>
    <row r="416" spans="1:19" s="129" customFormat="1" ht="22.5">
      <c r="A416" s="68" t="s">
        <v>3763</v>
      </c>
      <c r="B416" s="69" t="s">
        <v>2151</v>
      </c>
      <c r="C416" s="70" t="s">
        <v>330</v>
      </c>
      <c r="D416" s="72" t="s">
        <v>278</v>
      </c>
      <c r="E416" s="72" t="s">
        <v>284</v>
      </c>
      <c r="F416" s="72" t="s">
        <v>280</v>
      </c>
      <c r="G416" s="73" t="s">
        <v>1452</v>
      </c>
      <c r="H416" s="74">
        <v>83800.210000000006</v>
      </c>
      <c r="I416" s="75">
        <v>108940.26999999999</v>
      </c>
      <c r="J416" s="76">
        <v>27</v>
      </c>
      <c r="K416" s="77">
        <v>0.57446808510638303</v>
      </c>
      <c r="L416" s="78">
        <v>134080.32999999999</v>
      </c>
      <c r="M416" s="79">
        <v>2</v>
      </c>
      <c r="N416" s="78">
        <v>336581</v>
      </c>
      <c r="O416" s="78">
        <v>85850.127999999997</v>
      </c>
      <c r="P416" s="80" t="s">
        <v>3967</v>
      </c>
      <c r="Q416" s="73" t="s">
        <v>3856</v>
      </c>
      <c r="R416" s="70"/>
      <c r="S416" s="97"/>
    </row>
    <row r="417" spans="1:19" s="129" customFormat="1" ht="33.75">
      <c r="A417" s="68" t="s">
        <v>3778</v>
      </c>
      <c r="B417" s="69" t="s">
        <v>2153</v>
      </c>
      <c r="C417" s="70" t="s">
        <v>330</v>
      </c>
      <c r="D417" s="72" t="s">
        <v>278</v>
      </c>
      <c r="E417" s="72" t="s">
        <v>279</v>
      </c>
      <c r="F417" s="72" t="s">
        <v>323</v>
      </c>
      <c r="G417" s="73" t="s">
        <v>1453</v>
      </c>
      <c r="H417" s="93">
        <v>84248.666666666672</v>
      </c>
      <c r="I417" s="75">
        <v>107206.42833333334</v>
      </c>
      <c r="J417" s="76">
        <v>26</v>
      </c>
      <c r="K417" s="77">
        <v>0.55319148936170215</v>
      </c>
      <c r="L417" s="94">
        <v>130164.19</v>
      </c>
      <c r="M417" s="79">
        <v>4</v>
      </c>
      <c r="N417" s="74" t="s">
        <v>3986</v>
      </c>
      <c r="O417" s="78">
        <v>101520</v>
      </c>
      <c r="P417" s="80" t="s">
        <v>3902</v>
      </c>
      <c r="Q417" s="91" t="s">
        <v>277</v>
      </c>
      <c r="R417" s="70"/>
      <c r="S417" s="97"/>
    </row>
    <row r="418" spans="1:19" s="129" customFormat="1" ht="22.5">
      <c r="A418" s="98" t="s">
        <v>3743</v>
      </c>
      <c r="B418" s="70" t="s">
        <v>2151</v>
      </c>
      <c r="C418" s="70" t="s">
        <v>330</v>
      </c>
      <c r="D418" s="71" t="s">
        <v>278</v>
      </c>
      <c r="E418" s="72" t="s">
        <v>279</v>
      </c>
      <c r="F418" s="72" t="s">
        <v>280</v>
      </c>
      <c r="G418" s="73" t="s">
        <v>1452</v>
      </c>
      <c r="H418" s="74">
        <v>74000</v>
      </c>
      <c r="I418" s="75">
        <v>106000</v>
      </c>
      <c r="J418" s="76">
        <v>25</v>
      </c>
      <c r="K418" s="77">
        <v>0.53191489361702127</v>
      </c>
      <c r="L418" s="78">
        <v>138000</v>
      </c>
      <c r="M418" s="79">
        <v>4</v>
      </c>
      <c r="N418" s="78"/>
      <c r="O418" s="78">
        <v>105000</v>
      </c>
      <c r="P418" s="80">
        <v>4540</v>
      </c>
      <c r="Q418" s="73" t="s">
        <v>306</v>
      </c>
      <c r="R418" s="70"/>
      <c r="S418" s="97"/>
    </row>
    <row r="419" spans="1:19" ht="18">
      <c r="A419" s="871" t="s">
        <v>5</v>
      </c>
      <c r="B419" s="871"/>
      <c r="C419" s="871"/>
      <c r="D419" s="871"/>
      <c r="E419" s="871"/>
      <c r="F419" s="871"/>
      <c r="G419" s="871"/>
      <c r="H419" s="871"/>
      <c r="I419" s="871"/>
      <c r="J419" s="871"/>
      <c r="K419" s="871"/>
      <c r="L419" s="871"/>
      <c r="M419" s="871"/>
      <c r="N419" s="871"/>
      <c r="O419" s="871"/>
      <c r="P419" s="871"/>
      <c r="Q419" s="871"/>
      <c r="R419" s="871"/>
    </row>
    <row r="420" spans="1:19" s="67" customFormat="1" ht="33.75">
      <c r="A420" s="62" t="s">
        <v>266</v>
      </c>
      <c r="B420" s="62" t="s">
        <v>230</v>
      </c>
      <c r="C420" s="62" t="s">
        <v>220</v>
      </c>
      <c r="D420" s="62" t="s">
        <v>267</v>
      </c>
      <c r="E420" s="62" t="s">
        <v>2190</v>
      </c>
      <c r="F420" s="62" t="s">
        <v>1440</v>
      </c>
      <c r="G420" s="62" t="s">
        <v>268</v>
      </c>
      <c r="H420" s="63" t="s">
        <v>269</v>
      </c>
      <c r="I420" s="64" t="s">
        <v>270</v>
      </c>
      <c r="J420" s="65"/>
      <c r="K420" s="66" t="s">
        <v>271</v>
      </c>
      <c r="L420" s="64" t="s">
        <v>272</v>
      </c>
      <c r="M420" s="62" t="s">
        <v>273</v>
      </c>
      <c r="N420" s="63" t="s">
        <v>274</v>
      </c>
      <c r="O420" s="63" t="s">
        <v>226</v>
      </c>
      <c r="P420" s="63" t="s">
        <v>275</v>
      </c>
      <c r="Q420" s="62" t="s">
        <v>276</v>
      </c>
      <c r="R420" s="62" t="s">
        <v>227</v>
      </c>
    </row>
    <row r="421" spans="1:19" s="129" customFormat="1" ht="123.75">
      <c r="A421" s="68" t="s">
        <v>3871</v>
      </c>
      <c r="B421" s="69" t="s">
        <v>2166</v>
      </c>
      <c r="C421" s="70" t="s">
        <v>332</v>
      </c>
      <c r="D421" s="72" t="s">
        <v>278</v>
      </c>
      <c r="E421" s="72" t="s">
        <v>279</v>
      </c>
      <c r="F421" s="72" t="s">
        <v>323</v>
      </c>
      <c r="G421" s="73" t="s">
        <v>1452</v>
      </c>
      <c r="H421" s="74">
        <v>80000</v>
      </c>
      <c r="I421" s="75">
        <v>106000</v>
      </c>
      <c r="J421" s="76">
        <v>24</v>
      </c>
      <c r="K421" s="77">
        <v>0.51063829787234039</v>
      </c>
      <c r="L421" s="78">
        <v>132000</v>
      </c>
      <c r="M421" s="79">
        <v>3</v>
      </c>
      <c r="N421" s="78"/>
      <c r="O421" s="78">
        <v>107644</v>
      </c>
      <c r="P421" s="80" t="s">
        <v>3974</v>
      </c>
      <c r="Q421" s="73" t="s">
        <v>289</v>
      </c>
      <c r="R421" s="70"/>
      <c r="S421" s="97"/>
    </row>
    <row r="422" spans="1:19" s="129" customFormat="1" ht="33.75">
      <c r="A422" s="68" t="s">
        <v>3750</v>
      </c>
      <c r="B422" s="69" t="s">
        <v>2151</v>
      </c>
      <c r="C422" s="70" t="s">
        <v>330</v>
      </c>
      <c r="D422" s="72" t="s">
        <v>278</v>
      </c>
      <c r="E422" s="72" t="s">
        <v>279</v>
      </c>
      <c r="F422" s="72" t="s">
        <v>280</v>
      </c>
      <c r="G422" s="73" t="s">
        <v>1441</v>
      </c>
      <c r="H422" s="74">
        <v>82293</v>
      </c>
      <c r="I422" s="75">
        <v>103117.5</v>
      </c>
      <c r="J422" s="76">
        <v>23</v>
      </c>
      <c r="K422" s="77">
        <v>0.48936170212765956</v>
      </c>
      <c r="L422" s="78">
        <v>123942</v>
      </c>
      <c r="M422" s="79">
        <v>3</v>
      </c>
      <c r="N422" s="78">
        <v>360932</v>
      </c>
      <c r="O422" s="78">
        <v>95000</v>
      </c>
      <c r="P422" s="80"/>
      <c r="Q422" s="73" t="s">
        <v>281</v>
      </c>
      <c r="R422" s="70"/>
      <c r="S422" s="97"/>
    </row>
    <row r="423" spans="1:19" s="129" customFormat="1" ht="22.5">
      <c r="A423" s="68" t="s">
        <v>3800</v>
      </c>
      <c r="B423" s="69" t="s">
        <v>2153</v>
      </c>
      <c r="C423" s="70" t="s">
        <v>329</v>
      </c>
      <c r="D423" s="72" t="s">
        <v>278</v>
      </c>
      <c r="E423" s="79" t="s">
        <v>279</v>
      </c>
      <c r="F423" s="79" t="s">
        <v>280</v>
      </c>
      <c r="G423" s="73" t="s">
        <v>1452</v>
      </c>
      <c r="H423" s="74">
        <v>82067</v>
      </c>
      <c r="I423" s="75">
        <v>102584</v>
      </c>
      <c r="J423" s="76">
        <v>22</v>
      </c>
      <c r="K423" s="77">
        <v>0.46808510638297873</v>
      </c>
      <c r="L423" s="78">
        <v>123101</v>
      </c>
      <c r="M423" s="79">
        <v>2.5</v>
      </c>
      <c r="N423" s="78">
        <v>355350</v>
      </c>
      <c r="O423" s="110">
        <v>107684</v>
      </c>
      <c r="P423" s="80">
        <v>4250</v>
      </c>
      <c r="Q423" s="91" t="s">
        <v>287</v>
      </c>
      <c r="R423" s="70"/>
      <c r="S423" s="97"/>
    </row>
    <row r="424" spans="1:19" s="129" customFormat="1" ht="33.75">
      <c r="A424" s="68" t="s">
        <v>3795</v>
      </c>
      <c r="B424" s="69" t="s">
        <v>2153</v>
      </c>
      <c r="C424" s="70" t="s">
        <v>329</v>
      </c>
      <c r="D424" s="72" t="s">
        <v>278</v>
      </c>
      <c r="E424" s="72" t="s">
        <v>279</v>
      </c>
      <c r="F424" s="72" t="s">
        <v>280</v>
      </c>
      <c r="G424" s="73" t="s">
        <v>1441</v>
      </c>
      <c r="H424" s="74">
        <v>78769.600000000006</v>
      </c>
      <c r="I424" s="75">
        <v>102398.39999999999</v>
      </c>
      <c r="J424" s="76">
        <v>21</v>
      </c>
      <c r="K424" s="77">
        <v>0.44680851063829785</v>
      </c>
      <c r="L424" s="78">
        <v>126027.2</v>
      </c>
      <c r="M424" s="79">
        <v>3</v>
      </c>
      <c r="N424" s="78"/>
      <c r="O424" s="78">
        <v>88825.03</v>
      </c>
      <c r="P424" s="80"/>
      <c r="Q424" s="73" t="s">
        <v>251</v>
      </c>
      <c r="R424" s="70"/>
      <c r="S424" s="97"/>
    </row>
    <row r="425" spans="1:19" s="129" customFormat="1" ht="33.75">
      <c r="A425" s="84" t="s">
        <v>3728</v>
      </c>
      <c r="B425" s="85" t="s">
        <v>2153</v>
      </c>
      <c r="C425" s="216" t="s">
        <v>330</v>
      </c>
      <c r="D425" s="71" t="s">
        <v>278</v>
      </c>
      <c r="E425" s="71" t="s">
        <v>279</v>
      </c>
      <c r="F425" s="71" t="s">
        <v>280</v>
      </c>
      <c r="G425" s="73" t="s">
        <v>1453</v>
      </c>
      <c r="H425" s="86">
        <v>72446</v>
      </c>
      <c r="I425" s="75">
        <v>98644</v>
      </c>
      <c r="J425" s="76">
        <v>20</v>
      </c>
      <c r="K425" s="77">
        <v>0.42553191489361702</v>
      </c>
      <c r="L425" s="87">
        <v>124842</v>
      </c>
      <c r="M425" s="88">
        <v>10</v>
      </c>
      <c r="N425" s="87"/>
      <c r="O425" s="87">
        <v>105747</v>
      </c>
      <c r="P425" s="89"/>
      <c r="Q425" s="90" t="s">
        <v>309</v>
      </c>
      <c r="R425" s="85"/>
      <c r="S425" s="83"/>
    </row>
    <row r="426" spans="1:19" s="129" customFormat="1" ht="22.5">
      <c r="A426" s="68" t="s">
        <v>3761</v>
      </c>
      <c r="B426" s="69" t="s">
        <v>2192</v>
      </c>
      <c r="C426" s="70" t="s">
        <v>330</v>
      </c>
      <c r="D426" s="72" t="s">
        <v>278</v>
      </c>
      <c r="E426" s="72" t="s">
        <v>284</v>
      </c>
      <c r="F426" s="72" t="s">
        <v>280</v>
      </c>
      <c r="G426" s="73" t="s">
        <v>1452</v>
      </c>
      <c r="H426" s="74">
        <v>78791</v>
      </c>
      <c r="I426" s="75">
        <v>98503.5</v>
      </c>
      <c r="J426" s="76">
        <v>19</v>
      </c>
      <c r="K426" s="77">
        <v>0.40425531914893614</v>
      </c>
      <c r="L426" s="78">
        <v>118216</v>
      </c>
      <c r="M426" s="79">
        <v>2</v>
      </c>
      <c r="N426" s="78"/>
      <c r="O426" s="119">
        <v>108368.59072000001</v>
      </c>
      <c r="P426" s="80"/>
      <c r="Q426" s="73" t="s">
        <v>183</v>
      </c>
      <c r="R426" s="70"/>
      <c r="S426" s="97"/>
    </row>
    <row r="427" spans="1:19" s="129" customFormat="1" ht="33.75">
      <c r="A427" s="68" t="s">
        <v>3746</v>
      </c>
      <c r="B427" s="69" t="s">
        <v>2153</v>
      </c>
      <c r="C427" s="220" t="s">
        <v>2252</v>
      </c>
      <c r="D427" s="71" t="s">
        <v>278</v>
      </c>
      <c r="E427" s="72" t="s">
        <v>284</v>
      </c>
      <c r="F427" s="72" t="s">
        <v>280</v>
      </c>
      <c r="G427" s="73" t="s">
        <v>1441</v>
      </c>
      <c r="H427" s="100">
        <v>74235.199999999997</v>
      </c>
      <c r="I427" s="75">
        <v>95607.2</v>
      </c>
      <c r="J427" s="76">
        <v>18</v>
      </c>
      <c r="K427" s="77">
        <v>0.38297872340425532</v>
      </c>
      <c r="L427" s="101">
        <v>116979.2</v>
      </c>
      <c r="M427" s="79">
        <v>1</v>
      </c>
      <c r="N427" s="102"/>
      <c r="O427" s="78">
        <v>105476.8</v>
      </c>
      <c r="P427" s="80">
        <v>207.69</v>
      </c>
      <c r="Q427" s="73" t="s">
        <v>315</v>
      </c>
      <c r="R427" s="70" t="s">
        <v>3844</v>
      </c>
      <c r="S427" s="97"/>
    </row>
    <row r="428" spans="1:19" s="129" customFormat="1" ht="22.5">
      <c r="A428" s="68" t="s">
        <v>3793</v>
      </c>
      <c r="B428" s="69" t="s">
        <v>2153</v>
      </c>
      <c r="C428" s="70" t="s">
        <v>2256</v>
      </c>
      <c r="D428" s="72" t="s">
        <v>278</v>
      </c>
      <c r="E428" s="72" t="s">
        <v>284</v>
      </c>
      <c r="F428" s="72" t="s">
        <v>280</v>
      </c>
      <c r="G428" s="73" t="s">
        <v>1452</v>
      </c>
      <c r="H428" s="74">
        <v>75000</v>
      </c>
      <c r="I428" s="75">
        <v>95000</v>
      </c>
      <c r="J428" s="76">
        <v>17</v>
      </c>
      <c r="K428" s="77">
        <v>0.36170212765957449</v>
      </c>
      <c r="L428" s="78">
        <v>115000</v>
      </c>
      <c r="M428" s="79">
        <v>3</v>
      </c>
      <c r="N428" s="78">
        <v>293970</v>
      </c>
      <c r="O428" s="78">
        <v>63000</v>
      </c>
      <c r="P428" s="80">
        <v>0</v>
      </c>
      <c r="Q428" s="73" t="s">
        <v>2197</v>
      </c>
      <c r="R428" s="70"/>
      <c r="S428" s="97"/>
    </row>
    <row r="429" spans="1:19" s="129" customFormat="1" ht="22.5">
      <c r="A429" s="68" t="s">
        <v>3798</v>
      </c>
      <c r="B429" s="70" t="s">
        <v>2153</v>
      </c>
      <c r="C429" s="70" t="s">
        <v>329</v>
      </c>
      <c r="D429" s="72" t="s">
        <v>278</v>
      </c>
      <c r="E429" s="72" t="s">
        <v>279</v>
      </c>
      <c r="F429" s="72" t="s">
        <v>280</v>
      </c>
      <c r="G429" s="73" t="s">
        <v>1452</v>
      </c>
      <c r="H429" s="74">
        <v>76430</v>
      </c>
      <c r="I429" s="75">
        <v>94548</v>
      </c>
      <c r="J429" s="76">
        <v>16</v>
      </c>
      <c r="K429" s="77">
        <v>0.34042553191489361</v>
      </c>
      <c r="L429" s="78">
        <v>112666</v>
      </c>
      <c r="M429" s="79">
        <v>3</v>
      </c>
      <c r="N429" s="78" t="s">
        <v>3987</v>
      </c>
      <c r="O429" s="78">
        <v>112666.53</v>
      </c>
      <c r="P429" s="80" t="s">
        <v>3909</v>
      </c>
      <c r="Q429" s="73"/>
      <c r="R429" s="70" t="s">
        <v>3882</v>
      </c>
      <c r="S429" s="97"/>
    </row>
    <row r="430" spans="1:19" s="129" customFormat="1" ht="33.75">
      <c r="A430" s="84" t="s">
        <v>3732</v>
      </c>
      <c r="B430" s="85" t="s">
        <v>2159</v>
      </c>
      <c r="C430" s="85" t="s">
        <v>330</v>
      </c>
      <c r="D430" s="71" t="s">
        <v>278</v>
      </c>
      <c r="E430" s="71" t="s">
        <v>279</v>
      </c>
      <c r="F430" s="71" t="s">
        <v>280</v>
      </c>
      <c r="G430" s="73" t="s">
        <v>1441</v>
      </c>
      <c r="H430" s="86">
        <v>74151</v>
      </c>
      <c r="I430" s="75">
        <v>92689</v>
      </c>
      <c r="J430" s="76">
        <v>15</v>
      </c>
      <c r="K430" s="77">
        <v>0.31914893617021278</v>
      </c>
      <c r="L430" s="87">
        <v>111227</v>
      </c>
      <c r="M430" s="88">
        <v>5</v>
      </c>
      <c r="N430" s="87">
        <v>614714</v>
      </c>
      <c r="O430" s="87">
        <v>106644.72</v>
      </c>
      <c r="P430" s="89"/>
      <c r="Q430" s="90" t="s">
        <v>2258</v>
      </c>
      <c r="R430" s="85"/>
      <c r="S430" s="83"/>
    </row>
    <row r="431" spans="1:19" s="129" customFormat="1" ht="33.75">
      <c r="A431" s="68" t="s">
        <v>3792</v>
      </c>
      <c r="B431" s="69" t="s">
        <v>3847</v>
      </c>
      <c r="C431" s="70" t="s">
        <v>332</v>
      </c>
      <c r="D431" s="72" t="s">
        <v>278</v>
      </c>
      <c r="E431" s="72" t="s">
        <v>321</v>
      </c>
      <c r="F431" s="72" t="s">
        <v>323</v>
      </c>
      <c r="G431" s="73" t="s">
        <v>1453</v>
      </c>
      <c r="H431" s="74">
        <v>70994.559999999998</v>
      </c>
      <c r="I431" s="75">
        <v>92292.93</v>
      </c>
      <c r="J431" s="76">
        <v>14</v>
      </c>
      <c r="K431" s="77">
        <v>0.2978723404255319</v>
      </c>
      <c r="L431" s="78">
        <v>113591.3</v>
      </c>
      <c r="M431" s="79">
        <v>0</v>
      </c>
      <c r="N431" s="78"/>
      <c r="O431" s="78">
        <v>82324.320000000007</v>
      </c>
      <c r="P431" s="80"/>
      <c r="Q431" s="73" t="s">
        <v>289</v>
      </c>
      <c r="R431" s="70"/>
      <c r="S431" s="97"/>
    </row>
    <row r="432" spans="1:19" s="129" customFormat="1" ht="33.75">
      <c r="A432" s="68" t="s">
        <v>3749</v>
      </c>
      <c r="B432" s="69" t="s">
        <v>2159</v>
      </c>
      <c r="C432" s="220" t="s">
        <v>330</v>
      </c>
      <c r="D432" s="71" t="s">
        <v>278</v>
      </c>
      <c r="E432" s="72" t="s">
        <v>279</v>
      </c>
      <c r="F432" s="72" t="s">
        <v>323</v>
      </c>
      <c r="G432" s="73" t="s">
        <v>1453</v>
      </c>
      <c r="H432" s="100">
        <v>69118</v>
      </c>
      <c r="I432" s="75">
        <v>89856</v>
      </c>
      <c r="J432" s="76">
        <v>13</v>
      </c>
      <c r="K432" s="77">
        <v>0.27659574468085107</v>
      </c>
      <c r="L432" s="101">
        <v>110594</v>
      </c>
      <c r="M432" s="79">
        <v>1</v>
      </c>
      <c r="N432" s="102">
        <v>1</v>
      </c>
      <c r="O432" s="78">
        <v>101046.39999999999</v>
      </c>
      <c r="P432" s="80"/>
      <c r="Q432" s="73" t="s">
        <v>281</v>
      </c>
      <c r="R432" s="70"/>
      <c r="S432" s="97"/>
    </row>
    <row r="433" spans="1:19" s="129" customFormat="1" ht="33.75">
      <c r="A433" s="98" t="s">
        <v>3748</v>
      </c>
      <c r="B433" s="70" t="s">
        <v>2180</v>
      </c>
      <c r="C433" s="70" t="s">
        <v>330</v>
      </c>
      <c r="D433" s="71" t="s">
        <v>278</v>
      </c>
      <c r="E433" s="72" t="s">
        <v>321</v>
      </c>
      <c r="F433" s="72" t="s">
        <v>323</v>
      </c>
      <c r="G433" s="73" t="s">
        <v>1453</v>
      </c>
      <c r="H433" s="74">
        <v>69268.759999999995</v>
      </c>
      <c r="I433" s="75">
        <v>88363.674999999988</v>
      </c>
      <c r="J433" s="76">
        <v>12</v>
      </c>
      <c r="K433" s="77">
        <v>0.25531914893617019</v>
      </c>
      <c r="L433" s="78">
        <v>107458.59</v>
      </c>
      <c r="M433" s="79">
        <v>5</v>
      </c>
      <c r="N433" s="78" t="s">
        <v>3840</v>
      </c>
      <c r="O433" s="78">
        <v>99875.09</v>
      </c>
      <c r="P433" s="80" t="s">
        <v>1433</v>
      </c>
      <c r="Q433" s="99" t="s">
        <v>324</v>
      </c>
      <c r="R433" s="70"/>
      <c r="S433" s="97"/>
    </row>
    <row r="434" spans="1:19" s="129" customFormat="1" ht="33.75">
      <c r="A434" s="70" t="s">
        <v>3740</v>
      </c>
      <c r="B434" s="70" t="s">
        <v>2150</v>
      </c>
      <c r="C434" s="70" t="s">
        <v>2252</v>
      </c>
      <c r="D434" s="71" t="s">
        <v>278</v>
      </c>
      <c r="E434" s="72" t="s">
        <v>321</v>
      </c>
      <c r="F434" s="72" t="s">
        <v>280</v>
      </c>
      <c r="G434" s="73" t="s">
        <v>1441</v>
      </c>
      <c r="H434" s="74">
        <v>53497.599999999999</v>
      </c>
      <c r="I434" s="75">
        <v>86361.600000000006</v>
      </c>
      <c r="J434" s="76">
        <v>11</v>
      </c>
      <c r="K434" s="77">
        <v>0.23404255319148937</v>
      </c>
      <c r="L434" s="78">
        <v>119225.60000000001</v>
      </c>
      <c r="M434" s="79"/>
      <c r="N434" s="78"/>
      <c r="O434" s="78">
        <v>95180.800000000003</v>
      </c>
      <c r="P434" s="80">
        <v>350</v>
      </c>
      <c r="Q434" s="73" t="s">
        <v>2201</v>
      </c>
      <c r="R434" s="70"/>
      <c r="S434" s="97"/>
    </row>
    <row r="435" spans="1:19" s="129" customFormat="1" ht="22.5">
      <c r="A435" s="70" t="s">
        <v>3738</v>
      </c>
      <c r="B435" s="70" t="s">
        <v>2159</v>
      </c>
      <c r="C435" s="70" t="s">
        <v>330</v>
      </c>
      <c r="D435" s="71" t="s">
        <v>278</v>
      </c>
      <c r="E435" s="72" t="s">
        <v>279</v>
      </c>
      <c r="F435" s="72"/>
      <c r="G435" s="73" t="s">
        <v>1452</v>
      </c>
      <c r="H435" s="74">
        <v>64034.95</v>
      </c>
      <c r="I435" s="75">
        <v>83245.434999999998</v>
      </c>
      <c r="J435" s="76">
        <v>10</v>
      </c>
      <c r="K435" s="77">
        <v>0.21276595744680851</v>
      </c>
      <c r="L435" s="78">
        <v>102455.92</v>
      </c>
      <c r="M435" s="79">
        <v>5</v>
      </c>
      <c r="N435" s="78"/>
      <c r="O435" s="78">
        <v>89010.06</v>
      </c>
      <c r="P435" s="80"/>
      <c r="Q435" s="73" t="s">
        <v>290</v>
      </c>
      <c r="R435" s="70"/>
      <c r="S435" s="97"/>
    </row>
    <row r="436" spans="1:19" s="129" customFormat="1" ht="22.5">
      <c r="A436" s="68" t="s">
        <v>3790</v>
      </c>
      <c r="B436" s="69" t="s">
        <v>3847</v>
      </c>
      <c r="C436" s="70" t="s">
        <v>332</v>
      </c>
      <c r="D436" s="72" t="s">
        <v>278</v>
      </c>
      <c r="E436" s="72" t="s">
        <v>279</v>
      </c>
      <c r="F436" s="72" t="s">
        <v>280</v>
      </c>
      <c r="G436" s="73" t="s">
        <v>1452</v>
      </c>
      <c r="H436" s="74">
        <v>63104.08</v>
      </c>
      <c r="I436" s="75">
        <v>82316.179999999993</v>
      </c>
      <c r="J436" s="76">
        <v>9</v>
      </c>
      <c r="K436" s="77">
        <v>0.19148936170212766</v>
      </c>
      <c r="L436" s="78">
        <v>101528.28</v>
      </c>
      <c r="M436" s="79">
        <v>2</v>
      </c>
      <c r="N436" s="78"/>
      <c r="O436" s="78">
        <v>76201.42</v>
      </c>
      <c r="P436" s="80">
        <v>50</v>
      </c>
      <c r="Q436" s="73" t="s">
        <v>289</v>
      </c>
      <c r="R436" s="70" t="s">
        <v>1464</v>
      </c>
      <c r="S436" s="97"/>
    </row>
    <row r="437" spans="1:19" s="129" customFormat="1" ht="33.75">
      <c r="A437" s="68" t="s">
        <v>3779</v>
      </c>
      <c r="B437" s="69" t="s">
        <v>2151</v>
      </c>
      <c r="C437" s="70" t="s">
        <v>330</v>
      </c>
      <c r="D437" s="72" t="s">
        <v>278</v>
      </c>
      <c r="E437" s="72" t="s">
        <v>321</v>
      </c>
      <c r="F437" s="72" t="s">
        <v>323</v>
      </c>
      <c r="G437" s="73" t="s">
        <v>1453</v>
      </c>
      <c r="H437" s="74">
        <v>64966</v>
      </c>
      <c r="I437" s="75">
        <v>81465.5</v>
      </c>
      <c r="J437" s="76">
        <v>8</v>
      </c>
      <c r="K437" s="77">
        <v>0.1702127659574468</v>
      </c>
      <c r="L437" s="78">
        <v>97965</v>
      </c>
      <c r="M437" s="79">
        <v>3</v>
      </c>
      <c r="N437" s="78"/>
      <c r="O437" s="78">
        <v>69846</v>
      </c>
      <c r="P437" s="80"/>
      <c r="Q437" s="73" t="s">
        <v>708</v>
      </c>
      <c r="R437" s="70"/>
      <c r="S437" s="97"/>
    </row>
    <row r="438" spans="1:19" ht="18">
      <c r="A438" s="871" t="s">
        <v>5</v>
      </c>
      <c r="B438" s="871"/>
      <c r="C438" s="871"/>
      <c r="D438" s="871"/>
      <c r="E438" s="871"/>
      <c r="F438" s="871"/>
      <c r="G438" s="871"/>
      <c r="H438" s="871"/>
      <c r="I438" s="871"/>
      <c r="J438" s="871"/>
      <c r="K438" s="871"/>
      <c r="L438" s="871"/>
      <c r="M438" s="871"/>
      <c r="N438" s="871"/>
      <c r="O438" s="871"/>
      <c r="P438" s="871"/>
      <c r="Q438" s="871"/>
      <c r="R438" s="871"/>
    </row>
    <row r="439" spans="1:19" s="67" customFormat="1" ht="33.75">
      <c r="A439" s="62" t="s">
        <v>266</v>
      </c>
      <c r="B439" s="62" t="s">
        <v>230</v>
      </c>
      <c r="C439" s="62" t="s">
        <v>220</v>
      </c>
      <c r="D439" s="62" t="s">
        <v>267</v>
      </c>
      <c r="E439" s="62" t="s">
        <v>2190</v>
      </c>
      <c r="F439" s="62" t="s">
        <v>1440</v>
      </c>
      <c r="G439" s="62" t="s">
        <v>268</v>
      </c>
      <c r="H439" s="63" t="s">
        <v>269</v>
      </c>
      <c r="I439" s="64" t="s">
        <v>270</v>
      </c>
      <c r="J439" s="65"/>
      <c r="K439" s="66" t="s">
        <v>271</v>
      </c>
      <c r="L439" s="64" t="s">
        <v>272</v>
      </c>
      <c r="M439" s="62" t="s">
        <v>273</v>
      </c>
      <c r="N439" s="63" t="s">
        <v>274</v>
      </c>
      <c r="O439" s="63" t="s">
        <v>226</v>
      </c>
      <c r="P439" s="63" t="s">
        <v>275</v>
      </c>
      <c r="Q439" s="62" t="s">
        <v>276</v>
      </c>
      <c r="R439" s="62" t="s">
        <v>227</v>
      </c>
    </row>
    <row r="440" spans="1:19" s="129" customFormat="1" ht="33.75">
      <c r="A440" s="68" t="s">
        <v>3859</v>
      </c>
      <c r="B440" s="69" t="s">
        <v>2176</v>
      </c>
      <c r="C440" s="70" t="s">
        <v>330</v>
      </c>
      <c r="D440" s="72" t="s">
        <v>278</v>
      </c>
      <c r="E440" s="72" t="s">
        <v>321</v>
      </c>
      <c r="F440" s="72" t="s">
        <v>280</v>
      </c>
      <c r="G440" s="73" t="s">
        <v>1441</v>
      </c>
      <c r="H440" s="74">
        <v>60278.400000000001</v>
      </c>
      <c r="I440" s="75">
        <v>78790.399999999994</v>
      </c>
      <c r="J440" s="76">
        <v>7</v>
      </c>
      <c r="K440" s="77">
        <v>0.14893617021276595</v>
      </c>
      <c r="L440" s="78">
        <v>97302.399999999994</v>
      </c>
      <c r="M440" s="79">
        <v>3</v>
      </c>
      <c r="N440" s="78">
        <v>375104</v>
      </c>
      <c r="O440" s="78">
        <v>78790.399999999994</v>
      </c>
      <c r="P440" s="80">
        <v>2340</v>
      </c>
      <c r="Q440" s="73" t="s">
        <v>250</v>
      </c>
      <c r="R440" s="70"/>
      <c r="S440" s="97"/>
    </row>
    <row r="441" spans="1:19" s="129" customFormat="1" ht="33.75">
      <c r="A441" s="98" t="s">
        <v>3875</v>
      </c>
      <c r="B441" s="70" t="s">
        <v>2153</v>
      </c>
      <c r="C441" s="70" t="s">
        <v>332</v>
      </c>
      <c r="D441" s="72" t="s">
        <v>278</v>
      </c>
      <c r="E441" s="72" t="s">
        <v>321</v>
      </c>
      <c r="F441" s="72" t="s">
        <v>323</v>
      </c>
      <c r="G441" s="73" t="s">
        <v>1453</v>
      </c>
      <c r="H441" s="74">
        <v>60347.024363933451</v>
      </c>
      <c r="I441" s="75">
        <v>78474.674075336094</v>
      </c>
      <c r="J441" s="76">
        <v>6</v>
      </c>
      <c r="K441" s="77">
        <v>0.1276595744680851</v>
      </c>
      <c r="L441" s="78">
        <v>96602.323786738736</v>
      </c>
      <c r="M441" s="79">
        <v>2</v>
      </c>
      <c r="N441" s="78"/>
      <c r="O441" s="78"/>
      <c r="P441" s="80"/>
      <c r="Q441" s="91" t="s">
        <v>2228</v>
      </c>
      <c r="R441" s="70"/>
      <c r="S441" s="97"/>
    </row>
    <row r="442" spans="1:19" s="129" customFormat="1" ht="33.75">
      <c r="A442" s="68" t="s">
        <v>3767</v>
      </c>
      <c r="B442" s="69" t="s">
        <v>2159</v>
      </c>
      <c r="C442" s="70" t="s">
        <v>330</v>
      </c>
      <c r="D442" s="72" t="s">
        <v>278</v>
      </c>
      <c r="E442" s="72" t="s">
        <v>321</v>
      </c>
      <c r="F442" s="72" t="s">
        <v>280</v>
      </c>
      <c r="G442" s="73" t="s">
        <v>1441</v>
      </c>
      <c r="H442" s="74">
        <v>55141</v>
      </c>
      <c r="I442" s="75">
        <v>74568</v>
      </c>
      <c r="J442" s="76">
        <v>5</v>
      </c>
      <c r="K442" s="77">
        <v>0.10638297872340426</v>
      </c>
      <c r="L442" s="78">
        <v>93995</v>
      </c>
      <c r="M442" s="79">
        <v>1.75</v>
      </c>
      <c r="N442" s="78"/>
      <c r="O442" s="78">
        <v>77067.240000000005</v>
      </c>
      <c r="P442" s="80"/>
      <c r="Q442" s="73" t="s">
        <v>281</v>
      </c>
      <c r="R442" s="70"/>
      <c r="S442" s="97"/>
    </row>
    <row r="443" spans="1:19" s="129" customFormat="1" ht="33.75">
      <c r="A443" s="68" t="s">
        <v>3786</v>
      </c>
      <c r="B443" s="69" t="s">
        <v>2153</v>
      </c>
      <c r="C443" s="70" t="s">
        <v>2259</v>
      </c>
      <c r="D443" s="72" t="s">
        <v>2260</v>
      </c>
      <c r="E443" s="72" t="s">
        <v>279</v>
      </c>
      <c r="F443" s="72" t="s">
        <v>323</v>
      </c>
      <c r="G443" s="73" t="s">
        <v>1453</v>
      </c>
      <c r="H443" s="74">
        <v>50417</v>
      </c>
      <c r="I443" s="75">
        <v>73274</v>
      </c>
      <c r="J443" s="76">
        <v>4</v>
      </c>
      <c r="K443" s="77">
        <v>8.5106382978723402E-2</v>
      </c>
      <c r="L443" s="78">
        <v>96131</v>
      </c>
      <c r="M443" s="79">
        <v>3</v>
      </c>
      <c r="N443" s="78"/>
      <c r="O443" s="78">
        <v>85465</v>
      </c>
      <c r="P443" s="80"/>
      <c r="Q443" s="73" t="s">
        <v>303</v>
      </c>
      <c r="R443" s="70"/>
      <c r="S443" s="97"/>
    </row>
    <row r="444" spans="1:19" s="129" customFormat="1" ht="33.75">
      <c r="A444" s="68" t="s">
        <v>3757</v>
      </c>
      <c r="B444" s="69" t="s">
        <v>2162</v>
      </c>
      <c r="C444" s="70" t="s">
        <v>330</v>
      </c>
      <c r="D444" s="72" t="s">
        <v>278</v>
      </c>
      <c r="E444" s="72" t="s">
        <v>284</v>
      </c>
      <c r="F444" s="72" t="s">
        <v>323</v>
      </c>
      <c r="G444" s="73" t="s">
        <v>1441</v>
      </c>
      <c r="H444" s="74">
        <v>59910</v>
      </c>
      <c r="I444" s="75">
        <v>59910</v>
      </c>
      <c r="J444" s="76">
        <v>3</v>
      </c>
      <c r="K444" s="77">
        <v>6.3829787234042548E-2</v>
      </c>
      <c r="L444" s="78">
        <v>59910</v>
      </c>
      <c r="M444" s="79"/>
      <c r="N444" s="78"/>
      <c r="O444" s="78"/>
      <c r="P444" s="80"/>
      <c r="Q444" s="73"/>
      <c r="R444" s="70" t="s">
        <v>334</v>
      </c>
      <c r="S444" s="97"/>
    </row>
    <row r="445" spans="1:19" s="129" customFormat="1" ht="22.5">
      <c r="A445" s="68" t="s">
        <v>3771</v>
      </c>
      <c r="B445" s="69" t="s">
        <v>2169</v>
      </c>
      <c r="C445" s="70" t="s">
        <v>330</v>
      </c>
      <c r="D445" s="72" t="s">
        <v>278</v>
      </c>
      <c r="E445" s="72" t="s">
        <v>284</v>
      </c>
      <c r="F445" s="72" t="s">
        <v>280</v>
      </c>
      <c r="G445" s="73" t="s">
        <v>1452</v>
      </c>
      <c r="H445" s="74">
        <v>50238</v>
      </c>
      <c r="I445" s="75">
        <v>57180.5</v>
      </c>
      <c r="J445" s="76">
        <v>2</v>
      </c>
      <c r="K445" s="77">
        <v>4.2553191489361701E-2</v>
      </c>
      <c r="L445" s="78">
        <v>64123</v>
      </c>
      <c r="M445" s="104">
        <v>78008</v>
      </c>
      <c r="N445" s="78">
        <v>768561</v>
      </c>
      <c r="O445" s="78">
        <v>69642</v>
      </c>
      <c r="P445" s="80">
        <v>0</v>
      </c>
      <c r="Q445" s="73" t="s">
        <v>281</v>
      </c>
      <c r="R445" s="70"/>
      <c r="S445" s="97"/>
    </row>
    <row r="446" spans="1:19" s="129" customFormat="1" ht="33.75">
      <c r="A446" s="68" t="s">
        <v>3777</v>
      </c>
      <c r="B446" s="69" t="s">
        <v>2175</v>
      </c>
      <c r="C446" s="70" t="s">
        <v>330</v>
      </c>
      <c r="D446" s="72" t="s">
        <v>278</v>
      </c>
      <c r="E446" s="72" t="s">
        <v>284</v>
      </c>
      <c r="F446" s="72" t="s">
        <v>280</v>
      </c>
      <c r="G446" s="73" t="s">
        <v>1453</v>
      </c>
      <c r="H446" s="177">
        <v>42085</v>
      </c>
      <c r="I446" s="75">
        <v>51518</v>
      </c>
      <c r="J446" s="76">
        <v>1</v>
      </c>
      <c r="K446" s="77">
        <v>2.1276595744680851E-2</v>
      </c>
      <c r="L446" s="116">
        <v>60951</v>
      </c>
      <c r="M446" s="79">
        <v>1</v>
      </c>
      <c r="N446" s="78"/>
      <c r="O446" s="78">
        <v>50003.199999999997</v>
      </c>
      <c r="P446" s="80"/>
      <c r="Q446" s="73" t="s">
        <v>250</v>
      </c>
      <c r="R446" s="70"/>
      <c r="S446" s="97"/>
    </row>
    <row r="447" spans="1:19" s="129" customFormat="1" ht="22.5">
      <c r="A447" s="84" t="s">
        <v>3734</v>
      </c>
      <c r="B447" s="85" t="s">
        <v>2151</v>
      </c>
      <c r="C447" s="85" t="s">
        <v>330</v>
      </c>
      <c r="D447" s="71" t="s">
        <v>278</v>
      </c>
      <c r="E447" s="71"/>
      <c r="F447" s="71" t="s">
        <v>280</v>
      </c>
      <c r="G447" s="73" t="s">
        <v>1452</v>
      </c>
      <c r="H447" s="86"/>
      <c r="I447" s="75"/>
      <c r="J447" s="76"/>
      <c r="K447" s="77"/>
      <c r="L447" s="87"/>
      <c r="M447" s="88">
        <v>5</v>
      </c>
      <c r="N447" s="110">
        <v>788750</v>
      </c>
      <c r="O447" s="110">
        <v>150883.20000000001</v>
      </c>
      <c r="P447" s="89"/>
      <c r="Q447" s="90" t="s">
        <v>281</v>
      </c>
      <c r="R447" s="85"/>
      <c r="S447" s="83"/>
    </row>
    <row r="448" spans="1:19" s="129" customFormat="1" ht="22.5">
      <c r="A448" s="70" t="s">
        <v>3742</v>
      </c>
      <c r="B448" s="70" t="s">
        <v>2180</v>
      </c>
      <c r="C448" s="70" t="s">
        <v>330</v>
      </c>
      <c r="D448" s="71" t="s">
        <v>278</v>
      </c>
      <c r="E448" s="72" t="s">
        <v>321</v>
      </c>
      <c r="F448" s="72" t="s">
        <v>280</v>
      </c>
      <c r="G448" s="73" t="s">
        <v>1452</v>
      </c>
      <c r="H448" s="873" t="s">
        <v>3853</v>
      </c>
      <c r="I448" s="873"/>
      <c r="J448" s="873"/>
      <c r="K448" s="873"/>
      <c r="L448" s="78"/>
      <c r="M448" s="79">
        <v>5</v>
      </c>
      <c r="N448" s="78"/>
      <c r="O448" s="78">
        <v>72447.232000000004</v>
      </c>
      <c r="P448" s="80">
        <v>350</v>
      </c>
      <c r="Q448" s="73" t="s">
        <v>250</v>
      </c>
      <c r="R448" s="70" t="s">
        <v>3988</v>
      </c>
      <c r="S448" s="97"/>
    </row>
    <row r="449" spans="1:19" s="129" customFormat="1" ht="33.75">
      <c r="A449" s="98" t="s">
        <v>3753</v>
      </c>
      <c r="B449" s="68" t="s">
        <v>2151</v>
      </c>
      <c r="C449" s="70" t="s">
        <v>330</v>
      </c>
      <c r="D449" s="72" t="s">
        <v>278</v>
      </c>
      <c r="E449" s="72" t="s">
        <v>279</v>
      </c>
      <c r="F449" s="72" t="s">
        <v>280</v>
      </c>
      <c r="G449" s="73" t="s">
        <v>1441</v>
      </c>
      <c r="H449" s="873" t="s">
        <v>3854</v>
      </c>
      <c r="I449" s="873"/>
      <c r="J449" s="873"/>
      <c r="K449" s="873"/>
      <c r="L449" s="873"/>
      <c r="M449" s="79">
        <v>7</v>
      </c>
      <c r="N449" s="78">
        <v>1029100</v>
      </c>
      <c r="O449" s="78">
        <v>145988.51999999999</v>
      </c>
      <c r="P449" s="80"/>
      <c r="Q449" s="73" t="s">
        <v>250</v>
      </c>
      <c r="R449" s="70"/>
      <c r="S449" s="97"/>
    </row>
    <row r="450" spans="1:19" s="129" customFormat="1" ht="45">
      <c r="A450" s="68" t="s">
        <v>3754</v>
      </c>
      <c r="B450" s="69" t="s">
        <v>2162</v>
      </c>
      <c r="C450" s="70" t="s">
        <v>330</v>
      </c>
      <c r="D450" s="72" t="s">
        <v>278</v>
      </c>
      <c r="E450" s="72" t="s">
        <v>279</v>
      </c>
      <c r="F450" s="72" t="s">
        <v>280</v>
      </c>
      <c r="G450" s="73" t="s">
        <v>1441</v>
      </c>
      <c r="H450" s="74"/>
      <c r="I450" s="75"/>
      <c r="J450" s="76"/>
      <c r="K450" s="77"/>
      <c r="L450" s="78"/>
      <c r="M450" s="79"/>
      <c r="N450" s="78">
        <v>2059000</v>
      </c>
      <c r="O450" s="78">
        <v>164965.93</v>
      </c>
      <c r="P450" s="80" t="s">
        <v>2264</v>
      </c>
      <c r="Q450" s="73" t="s">
        <v>2209</v>
      </c>
      <c r="R450" s="70"/>
      <c r="S450" s="97"/>
    </row>
    <row r="451" spans="1:19" s="129" customFormat="1" ht="33.75">
      <c r="A451" s="68" t="s">
        <v>3758</v>
      </c>
      <c r="B451" s="69" t="s">
        <v>2166</v>
      </c>
      <c r="C451" s="70" t="s">
        <v>330</v>
      </c>
      <c r="D451" s="72" t="s">
        <v>278</v>
      </c>
      <c r="E451" s="72" t="s">
        <v>279</v>
      </c>
      <c r="F451" s="72" t="s">
        <v>280</v>
      </c>
      <c r="G451" s="73" t="s">
        <v>1441</v>
      </c>
      <c r="H451" s="74"/>
      <c r="I451" s="75"/>
      <c r="J451" s="76"/>
      <c r="K451" s="77"/>
      <c r="L451" s="78"/>
      <c r="M451" s="79">
        <v>8</v>
      </c>
      <c r="N451" s="78">
        <v>815630</v>
      </c>
      <c r="O451" s="78">
        <v>115000.08</v>
      </c>
      <c r="P451" s="80"/>
      <c r="Q451" s="91" t="s">
        <v>250</v>
      </c>
      <c r="R451" s="70"/>
      <c r="S451" s="97"/>
    </row>
    <row r="452" spans="1:19" s="129" customFormat="1" ht="33.75">
      <c r="A452" s="98" t="s">
        <v>3766</v>
      </c>
      <c r="B452" s="70" t="s">
        <v>2151</v>
      </c>
      <c r="C452" s="70" t="s">
        <v>330</v>
      </c>
      <c r="D452" s="72" t="s">
        <v>278</v>
      </c>
      <c r="E452" s="113" t="s">
        <v>279</v>
      </c>
      <c r="F452" s="113" t="s">
        <v>280</v>
      </c>
      <c r="G452" s="73" t="s">
        <v>1441</v>
      </c>
      <c r="H452" s="114"/>
      <c r="I452" s="75"/>
      <c r="J452" s="76"/>
      <c r="K452" s="77"/>
      <c r="L452" s="115"/>
      <c r="M452" s="113">
        <v>5</v>
      </c>
      <c r="N452" s="116"/>
      <c r="O452" s="116">
        <v>123871.49</v>
      </c>
      <c r="P452" s="117" t="s">
        <v>1454</v>
      </c>
      <c r="Q452" s="118" t="s">
        <v>252</v>
      </c>
      <c r="R452" s="70"/>
      <c r="S452" s="111"/>
    </row>
    <row r="453" spans="1:19" s="129" customFormat="1" ht="22.5">
      <c r="A453" s="68" t="s">
        <v>3770</v>
      </c>
      <c r="B453" s="69" t="s">
        <v>2169</v>
      </c>
      <c r="C453" s="70" t="s">
        <v>330</v>
      </c>
      <c r="D453" s="72" t="s">
        <v>278</v>
      </c>
      <c r="E453" s="72" t="s">
        <v>279</v>
      </c>
      <c r="F453" s="72" t="s">
        <v>280</v>
      </c>
      <c r="G453" s="73" t="s">
        <v>1452</v>
      </c>
      <c r="H453" s="74"/>
      <c r="I453" s="75"/>
      <c r="J453" s="76"/>
      <c r="K453" s="77"/>
      <c r="L453" s="78"/>
      <c r="M453" s="79">
        <v>4</v>
      </c>
      <c r="N453" s="78">
        <v>449070</v>
      </c>
      <c r="O453" s="119">
        <v>70903.399999999994</v>
      </c>
      <c r="P453" s="80">
        <v>3900</v>
      </c>
      <c r="Q453" s="73" t="s">
        <v>281</v>
      </c>
      <c r="R453" s="70" t="s">
        <v>2212</v>
      </c>
      <c r="S453" s="97"/>
    </row>
    <row r="454" spans="1:19" s="129" customFormat="1" ht="33.75">
      <c r="A454" s="68" t="s">
        <v>3768</v>
      </c>
      <c r="B454" s="69" t="s">
        <v>2166</v>
      </c>
      <c r="C454" s="70" t="s">
        <v>3989</v>
      </c>
      <c r="D454" s="72" t="s">
        <v>278</v>
      </c>
      <c r="E454" s="72" t="s">
        <v>284</v>
      </c>
      <c r="F454" s="72" t="s">
        <v>280</v>
      </c>
      <c r="G454" s="73" t="s">
        <v>1441</v>
      </c>
      <c r="H454" s="74"/>
      <c r="I454" s="75"/>
      <c r="J454" s="76"/>
      <c r="K454" s="77"/>
      <c r="L454" s="78"/>
      <c r="M454" s="79">
        <v>20</v>
      </c>
      <c r="N454" s="78"/>
      <c r="O454" s="78">
        <v>160000</v>
      </c>
      <c r="P454" s="80"/>
      <c r="Q454" s="73" t="s">
        <v>250</v>
      </c>
      <c r="R454" s="70" t="s">
        <v>3860</v>
      </c>
      <c r="S454" s="97"/>
    </row>
    <row r="455" spans="1:19" s="129" customFormat="1" ht="22.5">
      <c r="A455" s="68" t="s">
        <v>3773</v>
      </c>
      <c r="B455" s="69" t="s">
        <v>2163</v>
      </c>
      <c r="C455" s="70" t="s">
        <v>330</v>
      </c>
      <c r="D455" s="72" t="s">
        <v>278</v>
      </c>
      <c r="E455" s="72"/>
      <c r="F455" s="72" t="s">
        <v>280</v>
      </c>
      <c r="G455" s="73" t="s">
        <v>1452</v>
      </c>
      <c r="H455" s="74"/>
      <c r="I455" s="75"/>
      <c r="J455" s="76"/>
      <c r="K455" s="77"/>
      <c r="L455" s="78"/>
      <c r="M455" s="79">
        <v>2</v>
      </c>
      <c r="N455" s="78"/>
      <c r="O455" s="78">
        <v>80714.42</v>
      </c>
      <c r="P455" s="80">
        <v>1020</v>
      </c>
      <c r="Q455" s="73" t="s">
        <v>281</v>
      </c>
      <c r="R455" s="70" t="s">
        <v>3981</v>
      </c>
      <c r="S455" s="97"/>
    </row>
    <row r="456" spans="1:19" s="129" customFormat="1" ht="22.5">
      <c r="A456" s="68" t="s">
        <v>3776</v>
      </c>
      <c r="B456" s="69" t="s">
        <v>2159</v>
      </c>
      <c r="C456" s="70" t="s">
        <v>330</v>
      </c>
      <c r="D456" s="72" t="s">
        <v>278</v>
      </c>
      <c r="E456" s="72" t="s">
        <v>279</v>
      </c>
      <c r="F456" s="72" t="s">
        <v>280</v>
      </c>
      <c r="G456" s="73" t="s">
        <v>1452</v>
      </c>
      <c r="H456" s="873" t="s">
        <v>3862</v>
      </c>
      <c r="I456" s="873"/>
      <c r="J456" s="873"/>
      <c r="K456" s="873"/>
      <c r="L456" s="873"/>
      <c r="M456" s="79">
        <v>1</v>
      </c>
      <c r="N456" s="78">
        <v>123905</v>
      </c>
      <c r="O456" s="78">
        <v>76167</v>
      </c>
      <c r="P456" s="80"/>
      <c r="Q456" s="73" t="s">
        <v>250</v>
      </c>
      <c r="R456" s="70" t="s">
        <v>3990</v>
      </c>
      <c r="S456" s="97"/>
    </row>
    <row r="457" spans="1:19" s="129" customFormat="1">
      <c r="A457" s="68" t="s">
        <v>3910</v>
      </c>
      <c r="B457" s="69" t="s">
        <v>2166</v>
      </c>
      <c r="C457" s="70" t="s">
        <v>330</v>
      </c>
      <c r="D457" s="72"/>
      <c r="E457" s="72"/>
      <c r="F457" s="72"/>
      <c r="G457" s="73"/>
      <c r="H457" s="74"/>
      <c r="I457" s="75"/>
      <c r="J457" s="76"/>
      <c r="K457" s="77"/>
      <c r="L457" s="78"/>
      <c r="M457" s="79"/>
      <c r="N457" s="78">
        <v>1</v>
      </c>
      <c r="O457" s="78">
        <v>135099</v>
      </c>
      <c r="P457" s="80"/>
      <c r="Q457" s="73"/>
      <c r="R457" s="70"/>
      <c r="S457" s="97"/>
    </row>
    <row r="458" spans="1:19" ht="18">
      <c r="A458" s="871" t="s">
        <v>5</v>
      </c>
      <c r="B458" s="871"/>
      <c r="C458" s="871"/>
      <c r="D458" s="871"/>
      <c r="E458" s="871"/>
      <c r="F458" s="871"/>
      <c r="G458" s="871"/>
      <c r="H458" s="871"/>
      <c r="I458" s="871"/>
      <c r="J458" s="871"/>
      <c r="K458" s="871"/>
      <c r="L458" s="871"/>
      <c r="M458" s="871"/>
      <c r="N458" s="871"/>
      <c r="O458" s="871"/>
      <c r="P458" s="871"/>
      <c r="Q458" s="871"/>
      <c r="R458" s="871"/>
    </row>
    <row r="459" spans="1:19" s="67" customFormat="1" ht="33.75">
      <c r="A459" s="62" t="s">
        <v>266</v>
      </c>
      <c r="B459" s="62" t="s">
        <v>230</v>
      </c>
      <c r="C459" s="62" t="s">
        <v>220</v>
      </c>
      <c r="D459" s="62" t="s">
        <v>267</v>
      </c>
      <c r="E459" s="62" t="s">
        <v>2190</v>
      </c>
      <c r="F459" s="62" t="s">
        <v>1440</v>
      </c>
      <c r="G459" s="62" t="s">
        <v>268</v>
      </c>
      <c r="H459" s="63" t="s">
        <v>269</v>
      </c>
      <c r="I459" s="64" t="s">
        <v>270</v>
      </c>
      <c r="J459" s="65"/>
      <c r="K459" s="66" t="s">
        <v>271</v>
      </c>
      <c r="L459" s="64" t="s">
        <v>272</v>
      </c>
      <c r="M459" s="62" t="s">
        <v>273</v>
      </c>
      <c r="N459" s="63" t="s">
        <v>274</v>
      </c>
      <c r="O459" s="63" t="s">
        <v>226</v>
      </c>
      <c r="P459" s="63" t="s">
        <v>275</v>
      </c>
      <c r="Q459" s="62" t="s">
        <v>276</v>
      </c>
      <c r="R459" s="62" t="s">
        <v>227</v>
      </c>
    </row>
    <row r="460" spans="1:19" s="129" customFormat="1" ht="78.75">
      <c r="A460" s="68" t="s">
        <v>3796</v>
      </c>
      <c r="B460" s="69" t="s">
        <v>2162</v>
      </c>
      <c r="C460" s="70" t="s">
        <v>329</v>
      </c>
      <c r="D460" s="72" t="s">
        <v>278</v>
      </c>
      <c r="E460" s="72" t="s">
        <v>284</v>
      </c>
      <c r="F460" s="72" t="s">
        <v>280</v>
      </c>
      <c r="G460" s="73"/>
      <c r="H460" s="74"/>
      <c r="I460" s="75"/>
      <c r="J460" s="76"/>
      <c r="K460" s="77"/>
      <c r="L460" s="78"/>
      <c r="M460" s="79">
        <v>3</v>
      </c>
      <c r="N460" s="78"/>
      <c r="O460" s="78">
        <v>84847.53</v>
      </c>
      <c r="P460" s="80" t="s">
        <v>2265</v>
      </c>
      <c r="Q460" s="91" t="s">
        <v>251</v>
      </c>
      <c r="R460" s="70" t="s">
        <v>2266</v>
      </c>
      <c r="S460" s="97"/>
    </row>
    <row r="461" spans="1:19" s="129" customFormat="1" ht="33.75">
      <c r="A461" s="68" t="s">
        <v>3878</v>
      </c>
      <c r="B461" s="70" t="s">
        <v>3879</v>
      </c>
      <c r="C461" s="70" t="s">
        <v>329</v>
      </c>
      <c r="D461" s="72" t="s">
        <v>278</v>
      </c>
      <c r="E461" s="72" t="s">
        <v>279</v>
      </c>
      <c r="F461" s="72" t="s">
        <v>280</v>
      </c>
      <c r="G461" s="73" t="s">
        <v>1441</v>
      </c>
      <c r="H461" s="74"/>
      <c r="I461" s="75"/>
      <c r="J461" s="76"/>
      <c r="K461" s="77"/>
      <c r="L461" s="78"/>
      <c r="M461" s="79">
        <v>3</v>
      </c>
      <c r="N461" s="78"/>
      <c r="O461" s="78">
        <v>140478</v>
      </c>
      <c r="P461" s="80" t="s">
        <v>3991</v>
      </c>
      <c r="Q461" s="73" t="s">
        <v>2198</v>
      </c>
      <c r="R461" s="70" t="s">
        <v>3992</v>
      </c>
    </row>
    <row r="462" spans="1:19" s="103" customFormat="1">
      <c r="A462" s="130"/>
      <c r="B462" s="131"/>
      <c r="C462" s="138"/>
      <c r="D462" s="72"/>
      <c r="E462" s="132"/>
      <c r="F462" s="132"/>
      <c r="G462" s="133"/>
      <c r="H462" s="134"/>
      <c r="I462" s="75"/>
      <c r="J462" s="76"/>
      <c r="K462" s="77"/>
      <c r="L462" s="135"/>
      <c r="M462" s="136"/>
      <c r="N462" s="135"/>
      <c r="O462" s="135"/>
      <c r="P462" s="137"/>
      <c r="Q462" s="133"/>
      <c r="R462" s="138"/>
      <c r="S462" s="139"/>
    </row>
    <row r="463" spans="1:19" s="150" customFormat="1">
      <c r="A463" s="140"/>
      <c r="B463" s="140"/>
      <c r="C463" s="149"/>
      <c r="D463" s="141"/>
      <c r="E463" s="141"/>
      <c r="F463" s="142"/>
      <c r="G463" s="140"/>
      <c r="H463" s="143" t="s">
        <v>223</v>
      </c>
      <c r="I463" s="144" t="s">
        <v>224</v>
      </c>
      <c r="J463" s="145"/>
      <c r="K463" s="146"/>
      <c r="L463" s="143" t="s">
        <v>225</v>
      </c>
      <c r="M463" s="147"/>
      <c r="N463" s="147"/>
      <c r="O463" s="148"/>
      <c r="P463" s="149"/>
      <c r="Q463" s="149"/>
      <c r="R463" s="140"/>
    </row>
    <row r="464" spans="1:19" s="150" customFormat="1">
      <c r="A464" s="140"/>
      <c r="B464" s="140"/>
      <c r="C464" s="149"/>
      <c r="D464" s="141"/>
      <c r="E464" s="141"/>
      <c r="F464" s="140"/>
      <c r="G464" s="142" t="s">
        <v>238</v>
      </c>
      <c r="H464" s="151">
        <v>80311.710696317401</v>
      </c>
      <c r="I464" s="151">
        <v>106811.93442571635</v>
      </c>
      <c r="J464" s="145"/>
      <c r="K464" s="146"/>
      <c r="L464" s="151">
        <v>135020.91795716464</v>
      </c>
      <c r="M464" s="147"/>
      <c r="N464" s="147"/>
      <c r="O464" s="148"/>
      <c r="P464" s="149"/>
      <c r="Q464" s="149"/>
      <c r="R464" s="140"/>
    </row>
    <row r="465" spans="1:18" s="150" customFormat="1">
      <c r="A465" s="140"/>
      <c r="B465" s="140"/>
      <c r="C465" s="149"/>
      <c r="D465" s="141"/>
      <c r="E465" s="141"/>
      <c r="F465" s="140"/>
      <c r="G465" s="142" t="s">
        <v>239</v>
      </c>
      <c r="H465" s="151">
        <v>90180.15</v>
      </c>
      <c r="I465" s="151">
        <v>116878.5</v>
      </c>
      <c r="J465" s="145"/>
      <c r="K465" s="146"/>
      <c r="L465" s="151">
        <v>144134.5</v>
      </c>
      <c r="M465" s="147"/>
      <c r="N465" s="147"/>
      <c r="O465" s="148"/>
      <c r="P465" s="149"/>
      <c r="Q465" s="149"/>
      <c r="R465" s="140"/>
    </row>
    <row r="466" spans="1:18" s="150" customFormat="1">
      <c r="A466" s="140"/>
      <c r="B466" s="140"/>
      <c r="C466" s="149"/>
      <c r="D466" s="141"/>
      <c r="E466" s="141"/>
      <c r="F466" s="140"/>
      <c r="G466" s="142" t="s">
        <v>240</v>
      </c>
      <c r="H466" s="151">
        <v>69155.69</v>
      </c>
      <c r="I466" s="151">
        <v>89109.837499999994</v>
      </c>
      <c r="J466" s="145"/>
      <c r="K466" s="146"/>
      <c r="L466" s="151">
        <v>110910.5</v>
      </c>
      <c r="M466" s="147"/>
      <c r="N466" s="147"/>
      <c r="O466" s="148"/>
      <c r="P466" s="149"/>
      <c r="Q466" s="149"/>
      <c r="R466" s="140"/>
    </row>
    <row r="467" spans="1:18" s="150" customFormat="1">
      <c r="A467" s="140"/>
      <c r="B467" s="140"/>
      <c r="C467" s="149"/>
      <c r="D467" s="141"/>
      <c r="E467" s="141"/>
      <c r="F467" s="140"/>
      <c r="G467" s="142" t="s">
        <v>241</v>
      </c>
      <c r="H467" s="151">
        <v>81033.5</v>
      </c>
      <c r="I467" s="151">
        <v>106000</v>
      </c>
      <c r="J467" s="145"/>
      <c r="K467" s="146"/>
      <c r="L467" s="151">
        <v>130164.19</v>
      </c>
      <c r="M467" s="147"/>
      <c r="N467" s="147"/>
      <c r="O467" s="148"/>
      <c r="P467" s="149"/>
      <c r="Q467" s="149"/>
      <c r="R467" s="140"/>
    </row>
    <row r="468" spans="1:18" s="150" customFormat="1">
      <c r="A468" s="140"/>
      <c r="B468" s="140"/>
      <c r="C468" s="149"/>
      <c r="D468" s="141"/>
      <c r="E468" s="141"/>
      <c r="F468" s="152"/>
      <c r="G468" s="153"/>
      <c r="H468" s="154"/>
      <c r="I468" s="155"/>
      <c r="J468" s="156"/>
      <c r="K468" s="157"/>
      <c r="L468" s="158"/>
      <c r="M468" s="147"/>
      <c r="N468" s="147"/>
      <c r="O468" s="148"/>
      <c r="P468" s="149"/>
      <c r="Q468" s="149"/>
      <c r="R468" s="140"/>
    </row>
    <row r="469" spans="1:18" s="150" customFormat="1">
      <c r="A469" s="140"/>
      <c r="B469" s="140"/>
      <c r="C469" s="149"/>
      <c r="D469" s="141"/>
      <c r="E469" s="141"/>
      <c r="F469" s="140"/>
      <c r="G469" s="159"/>
      <c r="H469" s="872" t="s">
        <v>242</v>
      </c>
      <c r="I469" s="872"/>
      <c r="J469" s="872"/>
      <c r="K469" s="872"/>
      <c r="L469" s="872"/>
      <c r="M469" s="872"/>
      <c r="N469" s="147"/>
      <c r="O469" s="148"/>
      <c r="P469" s="149"/>
      <c r="Q469" s="149"/>
      <c r="R469" s="140"/>
    </row>
    <row r="470" spans="1:18" s="150" customFormat="1">
      <c r="A470" s="140"/>
      <c r="B470" s="140"/>
      <c r="C470" s="149"/>
      <c r="D470" s="141"/>
      <c r="E470" s="141"/>
      <c r="F470" s="140"/>
      <c r="G470" s="160"/>
      <c r="H470" s="161" t="s">
        <v>243</v>
      </c>
      <c r="I470" s="63">
        <v>130000</v>
      </c>
      <c r="J470" s="162"/>
      <c r="K470" s="163"/>
      <c r="L470" s="164" t="s">
        <v>244</v>
      </c>
      <c r="M470" s="63">
        <v>110396.35422315789</v>
      </c>
      <c r="N470" s="147"/>
      <c r="O470" s="148"/>
      <c r="P470" s="149"/>
      <c r="Q470" s="149"/>
      <c r="R470" s="140"/>
    </row>
    <row r="471" spans="1:18" s="150" customFormat="1">
      <c r="A471" s="140"/>
      <c r="B471" s="140"/>
      <c r="C471" s="149"/>
      <c r="D471" s="141"/>
      <c r="E471" s="141"/>
      <c r="F471" s="140"/>
      <c r="G471" s="160"/>
      <c r="H471" s="161" t="s">
        <v>245</v>
      </c>
      <c r="I471" s="63">
        <v>85850.127999999997</v>
      </c>
      <c r="J471" s="165"/>
      <c r="K471" s="66"/>
      <c r="L471" s="64"/>
      <c r="M471" s="166"/>
      <c r="N471" s="147"/>
      <c r="O471" s="148"/>
      <c r="P471" s="149"/>
      <c r="Q471" s="149"/>
      <c r="R471" s="140"/>
    </row>
    <row r="472" spans="1:18" s="150" customFormat="1">
      <c r="A472" s="140"/>
      <c r="B472" s="140"/>
      <c r="C472" s="149"/>
      <c r="D472" s="141"/>
      <c r="E472" s="141"/>
      <c r="F472" s="149"/>
      <c r="G472" s="148"/>
      <c r="H472" s="148"/>
      <c r="I472" s="167"/>
      <c r="J472" s="168"/>
      <c r="K472" s="169"/>
      <c r="L472" s="141"/>
      <c r="M472" s="147"/>
      <c r="N472" s="147"/>
      <c r="O472" s="148"/>
      <c r="P472" s="149"/>
      <c r="Q472" s="149"/>
      <c r="R472" s="140"/>
    </row>
    <row r="473" spans="1:18" ht="18">
      <c r="A473" s="871" t="s">
        <v>19</v>
      </c>
      <c r="B473" s="871"/>
      <c r="C473" s="871"/>
      <c r="D473" s="871"/>
      <c r="E473" s="871"/>
      <c r="F473" s="871"/>
      <c r="G473" s="871"/>
      <c r="H473" s="871"/>
      <c r="I473" s="871"/>
      <c r="J473" s="871"/>
      <c r="K473" s="871"/>
      <c r="L473" s="871"/>
      <c r="M473" s="871"/>
      <c r="N473" s="871"/>
      <c r="O473" s="871"/>
      <c r="P473" s="871"/>
      <c r="Q473" s="871"/>
      <c r="R473" s="871"/>
    </row>
    <row r="474" spans="1:18" s="67" customFormat="1" ht="33.75">
      <c r="A474" s="62" t="s">
        <v>266</v>
      </c>
      <c r="B474" s="62" t="s">
        <v>230</v>
      </c>
      <c r="C474" s="62" t="s">
        <v>220</v>
      </c>
      <c r="D474" s="62" t="s">
        <v>267</v>
      </c>
      <c r="E474" s="62" t="s">
        <v>2190</v>
      </c>
      <c r="F474" s="62" t="s">
        <v>1440</v>
      </c>
      <c r="G474" s="62" t="s">
        <v>268</v>
      </c>
      <c r="H474" s="63" t="s">
        <v>269</v>
      </c>
      <c r="I474" s="64" t="s">
        <v>270</v>
      </c>
      <c r="J474" s="65"/>
      <c r="K474" s="66" t="s">
        <v>271</v>
      </c>
      <c r="L474" s="64" t="s">
        <v>272</v>
      </c>
      <c r="M474" s="62" t="s">
        <v>273</v>
      </c>
      <c r="N474" s="63" t="s">
        <v>274</v>
      </c>
      <c r="O474" s="63" t="s">
        <v>226</v>
      </c>
      <c r="P474" s="63" t="s">
        <v>275</v>
      </c>
      <c r="Q474" s="62" t="s">
        <v>276</v>
      </c>
      <c r="R474" s="62" t="s">
        <v>227</v>
      </c>
    </row>
    <row r="475" spans="1:18" s="129" customFormat="1" ht="33.75">
      <c r="A475" s="68" t="s">
        <v>3752</v>
      </c>
      <c r="B475" s="69" t="s">
        <v>2151</v>
      </c>
      <c r="C475" s="70" t="s">
        <v>2425</v>
      </c>
      <c r="D475" s="72" t="s">
        <v>278</v>
      </c>
      <c r="E475" s="72" t="s">
        <v>321</v>
      </c>
      <c r="F475" s="72" t="s">
        <v>323</v>
      </c>
      <c r="G475" s="73" t="s">
        <v>1453</v>
      </c>
      <c r="H475" s="74">
        <v>117794</v>
      </c>
      <c r="I475" s="75">
        <v>154771</v>
      </c>
      <c r="J475" s="76">
        <v>39</v>
      </c>
      <c r="K475" s="77">
        <v>1</v>
      </c>
      <c r="L475" s="78">
        <v>191748</v>
      </c>
      <c r="M475" s="79"/>
      <c r="N475" s="78"/>
      <c r="O475" s="78">
        <v>191748</v>
      </c>
      <c r="P475" s="80">
        <v>7200</v>
      </c>
      <c r="Q475" s="73" t="s">
        <v>324</v>
      </c>
      <c r="R475" s="70" t="s">
        <v>3993</v>
      </c>
    </row>
    <row r="476" spans="1:18" s="129" customFormat="1" ht="22.5">
      <c r="A476" s="68" t="s">
        <v>3778</v>
      </c>
      <c r="B476" s="69" t="s">
        <v>2153</v>
      </c>
      <c r="C476" s="70" t="s">
        <v>3994</v>
      </c>
      <c r="D476" s="72" t="s">
        <v>278</v>
      </c>
      <c r="E476" s="72" t="s">
        <v>279</v>
      </c>
      <c r="F476" s="72" t="s">
        <v>280</v>
      </c>
      <c r="G476" s="73" t="s">
        <v>1452</v>
      </c>
      <c r="H476" s="93">
        <v>121330</v>
      </c>
      <c r="I476" s="75">
        <v>151662.5</v>
      </c>
      <c r="J476" s="76">
        <v>38</v>
      </c>
      <c r="K476" s="77">
        <v>0.97435897435897434</v>
      </c>
      <c r="L476" s="94">
        <v>181995</v>
      </c>
      <c r="M476" s="79">
        <v>19</v>
      </c>
      <c r="N476" s="78">
        <v>3258731</v>
      </c>
      <c r="O476" s="78">
        <v>131218.4</v>
      </c>
      <c r="P476" s="80" t="s">
        <v>3902</v>
      </c>
      <c r="Q476" s="91" t="s">
        <v>374</v>
      </c>
      <c r="R476" s="70"/>
    </row>
    <row r="477" spans="1:18" s="129" customFormat="1" ht="22.5">
      <c r="A477" s="68" t="s">
        <v>3774</v>
      </c>
      <c r="B477" s="69" t="s">
        <v>2151</v>
      </c>
      <c r="C477" s="70" t="s">
        <v>1499</v>
      </c>
      <c r="D477" s="72" t="s">
        <v>278</v>
      </c>
      <c r="E477" s="72" t="s">
        <v>279</v>
      </c>
      <c r="F477" s="72" t="s">
        <v>280</v>
      </c>
      <c r="G477" s="73" t="s">
        <v>1452</v>
      </c>
      <c r="H477" s="74">
        <v>123433.7374</v>
      </c>
      <c r="I477" s="75">
        <v>146793.9314</v>
      </c>
      <c r="J477" s="76">
        <v>37</v>
      </c>
      <c r="K477" s="77">
        <v>0.94871794871794868</v>
      </c>
      <c r="L477" s="78">
        <v>170154.12539999999</v>
      </c>
      <c r="M477" s="79">
        <v>96</v>
      </c>
      <c r="N477" s="78">
        <v>6702100</v>
      </c>
      <c r="O477" s="78">
        <v>170154.13</v>
      </c>
      <c r="P477" s="80"/>
      <c r="Q477" s="73" t="s">
        <v>1465</v>
      </c>
      <c r="R477" s="70"/>
    </row>
    <row r="478" spans="1:18" s="129" customFormat="1" ht="22.5">
      <c r="A478" s="68" t="s">
        <v>3746</v>
      </c>
      <c r="B478" s="69" t="s">
        <v>2153</v>
      </c>
      <c r="C478" s="70" t="s">
        <v>3995</v>
      </c>
      <c r="D478" s="71" t="s">
        <v>278</v>
      </c>
      <c r="E478" s="72" t="s">
        <v>279</v>
      </c>
      <c r="F478" s="72" t="s">
        <v>280</v>
      </c>
      <c r="G478" s="73" t="s">
        <v>1452</v>
      </c>
      <c r="H478" s="100">
        <v>112486.39999999999</v>
      </c>
      <c r="I478" s="75">
        <v>146224</v>
      </c>
      <c r="J478" s="76">
        <v>36</v>
      </c>
      <c r="K478" s="77">
        <v>0.92307692307692313</v>
      </c>
      <c r="L478" s="101">
        <v>179961.60000000001</v>
      </c>
      <c r="M478" s="79">
        <v>1</v>
      </c>
      <c r="N478" s="102"/>
      <c r="O478" s="102">
        <v>158225.60000000001</v>
      </c>
      <c r="P478" s="80">
        <v>207.69</v>
      </c>
      <c r="Q478" s="73" t="s">
        <v>325</v>
      </c>
      <c r="R478" s="70" t="s">
        <v>3844</v>
      </c>
    </row>
    <row r="479" spans="1:18" s="129" customFormat="1" ht="22.5">
      <c r="A479" s="68" t="s">
        <v>3837</v>
      </c>
      <c r="B479" s="69" t="s">
        <v>2192</v>
      </c>
      <c r="C479" s="70" t="s">
        <v>1506</v>
      </c>
      <c r="D479" s="72" t="s">
        <v>278</v>
      </c>
      <c r="E479" s="72" t="s">
        <v>279</v>
      </c>
      <c r="F479" s="72" t="s">
        <v>280</v>
      </c>
      <c r="G479" s="73" t="s">
        <v>1452</v>
      </c>
      <c r="H479" s="74">
        <v>107390.39999999999</v>
      </c>
      <c r="I479" s="75">
        <v>142844</v>
      </c>
      <c r="J479" s="76">
        <v>35</v>
      </c>
      <c r="K479" s="77">
        <v>0.89743589743589747</v>
      </c>
      <c r="L479" s="78">
        <v>178297.60000000001</v>
      </c>
      <c r="M479" s="79">
        <v>136</v>
      </c>
      <c r="N479" s="78"/>
      <c r="O479" s="78">
        <v>125153.60000000001</v>
      </c>
      <c r="P479" s="80"/>
      <c r="Q479" s="91" t="s">
        <v>228</v>
      </c>
      <c r="R479" s="70"/>
    </row>
    <row r="480" spans="1:18" s="129" customFormat="1" ht="22.5">
      <c r="A480" s="98" t="s">
        <v>3775</v>
      </c>
      <c r="B480" s="70" t="s">
        <v>2151</v>
      </c>
      <c r="C480" s="70" t="s">
        <v>2423</v>
      </c>
      <c r="D480" s="72" t="s">
        <v>278</v>
      </c>
      <c r="E480" s="72" t="s">
        <v>279</v>
      </c>
      <c r="F480" s="72" t="s">
        <v>280</v>
      </c>
      <c r="G480" s="73" t="s">
        <v>1452</v>
      </c>
      <c r="H480" s="74">
        <v>113447</v>
      </c>
      <c r="I480" s="75">
        <v>141230</v>
      </c>
      <c r="J480" s="76">
        <v>34</v>
      </c>
      <c r="K480" s="77">
        <v>0.87179487179487181</v>
      </c>
      <c r="L480" s="78">
        <v>169013</v>
      </c>
      <c r="M480" s="79">
        <v>20</v>
      </c>
      <c r="N480" s="78">
        <v>3262844</v>
      </c>
      <c r="O480" s="78">
        <v>159980</v>
      </c>
      <c r="P480" s="80">
        <v>600</v>
      </c>
      <c r="Q480" s="73" t="s">
        <v>281</v>
      </c>
      <c r="R480" s="70" t="s">
        <v>2213</v>
      </c>
    </row>
    <row r="481" spans="1:19" s="129" customFormat="1" ht="22.5">
      <c r="A481" s="68" t="s">
        <v>3755</v>
      </c>
      <c r="B481" s="69" t="s">
        <v>2162</v>
      </c>
      <c r="C481" s="70" t="s">
        <v>1503</v>
      </c>
      <c r="D481" s="72" t="s">
        <v>278</v>
      </c>
      <c r="E481" s="73" t="s">
        <v>3833</v>
      </c>
      <c r="F481" s="73" t="s">
        <v>280</v>
      </c>
      <c r="G481" s="73" t="s">
        <v>1452</v>
      </c>
      <c r="H481" s="74">
        <v>100560.72</v>
      </c>
      <c r="I481" s="75">
        <v>139465.29999999999</v>
      </c>
      <c r="J481" s="76">
        <v>33</v>
      </c>
      <c r="K481" s="77">
        <v>0.84615384615384615</v>
      </c>
      <c r="L481" s="74">
        <v>178369.88</v>
      </c>
      <c r="M481" s="91">
        <v>1</v>
      </c>
      <c r="N481" s="74">
        <v>1</v>
      </c>
      <c r="O481" s="74">
        <v>170000.22</v>
      </c>
      <c r="P481" s="92">
        <v>6141.72</v>
      </c>
      <c r="Q481" s="73" t="s">
        <v>2218</v>
      </c>
      <c r="R481" s="70" t="s">
        <v>3996</v>
      </c>
    </row>
    <row r="482" spans="1:19" s="129" customFormat="1" ht="22.5">
      <c r="A482" s="84" t="s">
        <v>3889</v>
      </c>
      <c r="B482" s="85" t="s">
        <v>2170</v>
      </c>
      <c r="C482" s="85" t="s">
        <v>3997</v>
      </c>
      <c r="D482" s="71" t="s">
        <v>278</v>
      </c>
      <c r="E482" s="71" t="s">
        <v>284</v>
      </c>
      <c r="F482" s="71" t="s">
        <v>280</v>
      </c>
      <c r="G482" s="73" t="s">
        <v>1452</v>
      </c>
      <c r="H482" s="86">
        <v>107224</v>
      </c>
      <c r="I482" s="75">
        <v>139370.4</v>
      </c>
      <c r="J482" s="76">
        <v>32</v>
      </c>
      <c r="K482" s="77">
        <v>0.82051282051282048</v>
      </c>
      <c r="L482" s="87">
        <v>171516.79999999999</v>
      </c>
      <c r="M482" s="88">
        <v>103</v>
      </c>
      <c r="N482" s="87"/>
      <c r="O482" s="87">
        <v>140025.60000000001</v>
      </c>
      <c r="P482" s="89"/>
      <c r="Q482" s="90" t="s">
        <v>310</v>
      </c>
      <c r="R482" s="85"/>
      <c r="S482" s="103"/>
    </row>
    <row r="483" spans="1:19" s="129" customFormat="1" ht="45">
      <c r="A483" s="68" t="s">
        <v>3823</v>
      </c>
      <c r="B483" s="69" t="s">
        <v>2149</v>
      </c>
      <c r="C483" s="70" t="s">
        <v>341</v>
      </c>
      <c r="D483" s="72" t="s">
        <v>278</v>
      </c>
      <c r="E483" s="72" t="s">
        <v>284</v>
      </c>
      <c r="F483" s="72" t="s">
        <v>280</v>
      </c>
      <c r="G483" s="73" t="s">
        <v>1452</v>
      </c>
      <c r="H483" s="74">
        <v>100584.9</v>
      </c>
      <c r="I483" s="75">
        <v>136141.97999999998</v>
      </c>
      <c r="J483" s="76">
        <v>31</v>
      </c>
      <c r="K483" s="77">
        <v>0.79487179487179482</v>
      </c>
      <c r="L483" s="78">
        <v>171699.06</v>
      </c>
      <c r="M483" s="79">
        <v>145</v>
      </c>
      <c r="N483" s="78">
        <v>20567865</v>
      </c>
      <c r="O483" s="78">
        <v>167293.88</v>
      </c>
      <c r="P483" s="80" t="s">
        <v>291</v>
      </c>
      <c r="Q483" s="73" t="s">
        <v>3998</v>
      </c>
      <c r="R483" s="70" t="s">
        <v>3999</v>
      </c>
    </row>
    <row r="484" spans="1:19" s="129" customFormat="1" ht="22.5">
      <c r="A484" s="98" t="s">
        <v>3748</v>
      </c>
      <c r="B484" s="70" t="s">
        <v>2180</v>
      </c>
      <c r="C484" s="70" t="s">
        <v>2427</v>
      </c>
      <c r="D484" s="71" t="s">
        <v>278</v>
      </c>
      <c r="E484" s="72" t="s">
        <v>284</v>
      </c>
      <c r="F484" s="72" t="s">
        <v>280</v>
      </c>
      <c r="G484" s="73" t="s">
        <v>1452</v>
      </c>
      <c r="H484" s="74">
        <v>93713.48</v>
      </c>
      <c r="I484" s="75">
        <v>133893.05499999999</v>
      </c>
      <c r="J484" s="76">
        <v>30</v>
      </c>
      <c r="K484" s="77">
        <v>0.76923076923076927</v>
      </c>
      <c r="L484" s="78">
        <v>174072.63</v>
      </c>
      <c r="M484" s="79">
        <v>68</v>
      </c>
      <c r="N484" s="78" t="s">
        <v>3840</v>
      </c>
      <c r="O484" s="78">
        <v>139311.98000000001</v>
      </c>
      <c r="P484" s="80" t="s">
        <v>1433</v>
      </c>
      <c r="Q484" s="99" t="s">
        <v>309</v>
      </c>
      <c r="R484" s="70"/>
    </row>
    <row r="485" spans="1:19" s="129" customFormat="1" ht="56.25">
      <c r="A485" s="68" t="s">
        <v>2176</v>
      </c>
      <c r="B485" s="69" t="s">
        <v>2176</v>
      </c>
      <c r="C485" s="70" t="s">
        <v>2380</v>
      </c>
      <c r="D485" s="72" t="s">
        <v>278</v>
      </c>
      <c r="E485" s="72" t="s">
        <v>279</v>
      </c>
      <c r="F485" s="72" t="s">
        <v>323</v>
      </c>
      <c r="G485" s="73" t="s">
        <v>1452</v>
      </c>
      <c r="H485" s="74">
        <v>97988.800000000003</v>
      </c>
      <c r="I485" s="75">
        <v>129833.60000000001</v>
      </c>
      <c r="J485" s="76">
        <v>29</v>
      </c>
      <c r="K485" s="77">
        <v>0.74358974358974361</v>
      </c>
      <c r="L485" s="78">
        <v>161678.39999999999</v>
      </c>
      <c r="M485" s="172" t="s">
        <v>4000</v>
      </c>
      <c r="N485" s="74" t="s">
        <v>3905</v>
      </c>
      <c r="O485" s="78">
        <v>147368</v>
      </c>
      <c r="P485" s="80"/>
      <c r="Q485" s="73" t="s">
        <v>2381</v>
      </c>
      <c r="R485" s="70"/>
    </row>
    <row r="486" spans="1:19" s="129" customFormat="1">
      <c r="A486" s="98" t="s">
        <v>3811</v>
      </c>
      <c r="B486" s="98" t="s">
        <v>2178</v>
      </c>
      <c r="C486" s="70" t="s">
        <v>2402</v>
      </c>
      <c r="D486" s="72" t="s">
        <v>278</v>
      </c>
      <c r="E486" s="72" t="s">
        <v>284</v>
      </c>
      <c r="F486" s="72" t="s">
        <v>280</v>
      </c>
      <c r="G486" s="73"/>
      <c r="H486" s="74">
        <v>102000</v>
      </c>
      <c r="I486" s="75">
        <v>128000</v>
      </c>
      <c r="J486" s="76">
        <v>28</v>
      </c>
      <c r="K486" s="77">
        <v>0.71794871794871795</v>
      </c>
      <c r="L486" s="78">
        <v>154000</v>
      </c>
      <c r="M486" s="79">
        <v>40</v>
      </c>
      <c r="N486" s="78"/>
      <c r="O486" s="78">
        <v>141352</v>
      </c>
      <c r="P486" s="80"/>
      <c r="Q486" s="73" t="s">
        <v>281</v>
      </c>
      <c r="R486" s="70"/>
    </row>
    <row r="487" spans="1:19" s="129" customFormat="1" ht="22.5">
      <c r="A487" s="70" t="s">
        <v>3739</v>
      </c>
      <c r="B487" s="70" t="s">
        <v>2149</v>
      </c>
      <c r="C487" s="70" t="s">
        <v>4001</v>
      </c>
      <c r="D487" s="71" t="s">
        <v>278</v>
      </c>
      <c r="E487" s="72"/>
      <c r="F487" s="72" t="s">
        <v>280</v>
      </c>
      <c r="G487" s="73" t="s">
        <v>1452</v>
      </c>
      <c r="H487" s="74">
        <v>98295</v>
      </c>
      <c r="I487" s="75">
        <v>127779.5</v>
      </c>
      <c r="J487" s="76">
        <v>27</v>
      </c>
      <c r="K487" s="77">
        <v>0.69230769230769229</v>
      </c>
      <c r="L487" s="78">
        <v>157264</v>
      </c>
      <c r="M487" s="79">
        <v>35</v>
      </c>
      <c r="N487" s="78"/>
      <c r="O487" s="78">
        <v>135921</v>
      </c>
      <c r="P487" s="80"/>
      <c r="Q487" s="73" t="s">
        <v>281</v>
      </c>
      <c r="R487" s="70"/>
    </row>
    <row r="488" spans="1:19" s="129" customFormat="1" ht="22.5">
      <c r="A488" s="68" t="s">
        <v>3765</v>
      </c>
      <c r="B488" s="69" t="s">
        <v>2151</v>
      </c>
      <c r="C488" s="70" t="s">
        <v>4002</v>
      </c>
      <c r="D488" s="72" t="s">
        <v>278</v>
      </c>
      <c r="E488" s="72" t="s">
        <v>279</v>
      </c>
      <c r="F488" s="72"/>
      <c r="G488" s="73" t="s">
        <v>1452</v>
      </c>
      <c r="H488" s="74">
        <v>102024</v>
      </c>
      <c r="I488" s="75">
        <v>127556</v>
      </c>
      <c r="J488" s="76">
        <v>26</v>
      </c>
      <c r="K488" s="77">
        <v>0.66666666666666663</v>
      </c>
      <c r="L488" s="78">
        <v>153088</v>
      </c>
      <c r="M488" s="79">
        <v>4</v>
      </c>
      <c r="N488" s="78">
        <v>4</v>
      </c>
      <c r="O488" s="78">
        <v>153088</v>
      </c>
      <c r="P488" s="80"/>
      <c r="Q488" s="73" t="s">
        <v>281</v>
      </c>
      <c r="R488" s="70"/>
    </row>
    <row r="489" spans="1:19" s="129" customFormat="1" ht="22.5">
      <c r="A489" s="68" t="s">
        <v>3759</v>
      </c>
      <c r="B489" s="69" t="s">
        <v>2151</v>
      </c>
      <c r="C489" s="70" t="s">
        <v>1507</v>
      </c>
      <c r="D489" s="72" t="s">
        <v>278</v>
      </c>
      <c r="E489" s="72" t="s">
        <v>321</v>
      </c>
      <c r="F489" s="72" t="s">
        <v>280</v>
      </c>
      <c r="G489" s="73" t="s">
        <v>1452</v>
      </c>
      <c r="H489" s="74">
        <v>97968.62</v>
      </c>
      <c r="I489" s="75">
        <v>127359.20999999999</v>
      </c>
      <c r="J489" s="76">
        <v>25</v>
      </c>
      <c r="K489" s="77">
        <v>0.64102564102564108</v>
      </c>
      <c r="L489" s="78">
        <v>156749.79999999999</v>
      </c>
      <c r="M489" s="79">
        <v>17</v>
      </c>
      <c r="N489" s="78">
        <v>1360878</v>
      </c>
      <c r="O489" s="78">
        <v>140038.79999999999</v>
      </c>
      <c r="P489" s="80"/>
      <c r="Q489" s="73" t="s">
        <v>2253</v>
      </c>
      <c r="R489" s="70"/>
    </row>
    <row r="490" spans="1:19" s="129" customFormat="1" ht="22.5">
      <c r="A490" s="95" t="s">
        <v>3733</v>
      </c>
      <c r="B490" s="96" t="s">
        <v>2159</v>
      </c>
      <c r="C490" s="85" t="s">
        <v>410</v>
      </c>
      <c r="D490" s="71" t="s">
        <v>278</v>
      </c>
      <c r="E490" s="71" t="s">
        <v>279</v>
      </c>
      <c r="F490" s="71" t="s">
        <v>280</v>
      </c>
      <c r="G490" s="73" t="s">
        <v>1452</v>
      </c>
      <c r="H490" s="86">
        <v>96279.039999999994</v>
      </c>
      <c r="I490" s="75">
        <v>125162.69999999998</v>
      </c>
      <c r="J490" s="76">
        <v>24</v>
      </c>
      <c r="K490" s="77">
        <v>0.61538461538461542</v>
      </c>
      <c r="L490" s="87">
        <v>154046.35999999999</v>
      </c>
      <c r="M490" s="88">
        <v>11</v>
      </c>
      <c r="N490" s="87">
        <v>1828948</v>
      </c>
      <c r="O490" s="87">
        <v>115239.99</v>
      </c>
      <c r="P490" s="89"/>
      <c r="Q490" s="90" t="s">
        <v>335</v>
      </c>
      <c r="R490" s="85"/>
      <c r="S490" s="103"/>
    </row>
    <row r="491" spans="1:19" s="129" customFormat="1" ht="33.75">
      <c r="A491" s="68" t="s">
        <v>3750</v>
      </c>
      <c r="B491" s="69" t="s">
        <v>2151</v>
      </c>
      <c r="C491" s="70" t="s">
        <v>2428</v>
      </c>
      <c r="D491" s="72" t="s">
        <v>278</v>
      </c>
      <c r="E491" s="72" t="s">
        <v>279</v>
      </c>
      <c r="F491" s="72" t="s">
        <v>280</v>
      </c>
      <c r="G491" s="73" t="s">
        <v>1441</v>
      </c>
      <c r="H491" s="74">
        <v>99354</v>
      </c>
      <c r="I491" s="75">
        <v>124443.5</v>
      </c>
      <c r="J491" s="76">
        <v>23</v>
      </c>
      <c r="K491" s="77">
        <v>0.58974358974358976</v>
      </c>
      <c r="L491" s="78">
        <v>149533</v>
      </c>
      <c r="M491" s="79">
        <v>4</v>
      </c>
      <c r="N491" s="78">
        <v>5264864</v>
      </c>
      <c r="O491" s="78">
        <v>125663.61</v>
      </c>
      <c r="P491" s="80"/>
      <c r="Q491" s="73" t="s">
        <v>281</v>
      </c>
      <c r="R491" s="70"/>
    </row>
    <row r="492" spans="1:19" s="129" customFormat="1" ht="22.5">
      <c r="A492" s="68" t="s">
        <v>3798</v>
      </c>
      <c r="B492" s="70" t="s">
        <v>2153</v>
      </c>
      <c r="C492" s="70" t="s">
        <v>19</v>
      </c>
      <c r="D492" s="72" t="s">
        <v>278</v>
      </c>
      <c r="E492" s="72" t="s">
        <v>279</v>
      </c>
      <c r="F492" s="72" t="s">
        <v>280</v>
      </c>
      <c r="G492" s="73" t="s">
        <v>1452</v>
      </c>
      <c r="H492" s="74">
        <v>100282</v>
      </c>
      <c r="I492" s="75">
        <v>124055.5</v>
      </c>
      <c r="J492" s="76">
        <v>22</v>
      </c>
      <c r="K492" s="77">
        <v>0.5641025641025641</v>
      </c>
      <c r="L492" s="78">
        <v>147829</v>
      </c>
      <c r="M492" s="79">
        <v>12</v>
      </c>
      <c r="N492" s="78">
        <v>1316828</v>
      </c>
      <c r="O492" s="78">
        <v>147829</v>
      </c>
      <c r="P492" s="80" t="s">
        <v>3909</v>
      </c>
      <c r="Q492" s="73"/>
      <c r="R492" s="70" t="s">
        <v>3882</v>
      </c>
    </row>
    <row r="493" spans="1:19" s="129" customFormat="1" ht="22.5">
      <c r="A493" s="68" t="s">
        <v>3796</v>
      </c>
      <c r="B493" s="69" t="s">
        <v>2162</v>
      </c>
      <c r="C493" s="70" t="s">
        <v>2427</v>
      </c>
      <c r="D493" s="72" t="s">
        <v>278</v>
      </c>
      <c r="E493" s="72" t="s">
        <v>284</v>
      </c>
      <c r="F493" s="72" t="s">
        <v>280</v>
      </c>
      <c r="G493" s="73"/>
      <c r="H493" s="74">
        <v>93727.73</v>
      </c>
      <c r="I493" s="75">
        <v>123257.63500000001</v>
      </c>
      <c r="J493" s="76">
        <v>21</v>
      </c>
      <c r="K493" s="77">
        <v>0.53846153846153844</v>
      </c>
      <c r="L493" s="78">
        <v>152787.54</v>
      </c>
      <c r="M493" s="79">
        <v>2</v>
      </c>
      <c r="N493" s="78"/>
      <c r="O493" s="78">
        <v>131801.97</v>
      </c>
      <c r="P493" s="80" t="s">
        <v>2230</v>
      </c>
      <c r="Q493" s="91" t="s">
        <v>287</v>
      </c>
      <c r="R493" s="70"/>
    </row>
    <row r="494" spans="1:19" s="129" customFormat="1" ht="45">
      <c r="A494" s="84" t="s">
        <v>3850</v>
      </c>
      <c r="B494" s="85" t="s">
        <v>2151</v>
      </c>
      <c r="C494" s="85" t="s">
        <v>2426</v>
      </c>
      <c r="D494" s="71" t="s">
        <v>278</v>
      </c>
      <c r="E494" s="71" t="s">
        <v>279</v>
      </c>
      <c r="F494" s="71" t="s">
        <v>280</v>
      </c>
      <c r="G494" s="73" t="s">
        <v>1452</v>
      </c>
      <c r="H494" s="86">
        <v>93960</v>
      </c>
      <c r="I494" s="75">
        <v>122040</v>
      </c>
      <c r="J494" s="76">
        <v>20</v>
      </c>
      <c r="K494" s="77">
        <v>0.51282051282051277</v>
      </c>
      <c r="L494" s="87">
        <v>150120</v>
      </c>
      <c r="M494" s="88"/>
      <c r="N494" s="87"/>
      <c r="O494" s="110">
        <v>112445.22</v>
      </c>
      <c r="P494" s="89" t="s">
        <v>2206</v>
      </c>
      <c r="Q494" s="90" t="s">
        <v>309</v>
      </c>
      <c r="R494" s="85"/>
      <c r="S494" s="103"/>
    </row>
    <row r="495" spans="1:19" s="129" customFormat="1" ht="33.75">
      <c r="A495" s="68" t="s">
        <v>3819</v>
      </c>
      <c r="B495" s="69" t="s">
        <v>2178</v>
      </c>
      <c r="C495" s="70" t="s">
        <v>4003</v>
      </c>
      <c r="D495" s="72" t="s">
        <v>278</v>
      </c>
      <c r="E495" s="72" t="s">
        <v>321</v>
      </c>
      <c r="F495" s="72"/>
      <c r="G495" s="73" t="s">
        <v>1453</v>
      </c>
      <c r="H495" s="74">
        <v>95375</v>
      </c>
      <c r="I495" s="75">
        <v>121603</v>
      </c>
      <c r="J495" s="76">
        <v>19</v>
      </c>
      <c r="K495" s="77">
        <v>0.48717948717948717</v>
      </c>
      <c r="L495" s="78">
        <v>147831</v>
      </c>
      <c r="M495" s="79">
        <v>1</v>
      </c>
      <c r="N495" s="78"/>
      <c r="O495" s="78">
        <v>116845.73</v>
      </c>
      <c r="P495" s="80"/>
      <c r="Q495" s="73"/>
      <c r="R495" s="70"/>
    </row>
    <row r="496" spans="1:19" s="129" customFormat="1" ht="22.5">
      <c r="A496" s="68" t="s">
        <v>3749</v>
      </c>
      <c r="B496" s="69" t="s">
        <v>2159</v>
      </c>
      <c r="C496" s="70" t="s">
        <v>19</v>
      </c>
      <c r="D496" s="71" t="s">
        <v>278</v>
      </c>
      <c r="E496" s="72" t="s">
        <v>284</v>
      </c>
      <c r="F496" s="72" t="s">
        <v>280</v>
      </c>
      <c r="G496" s="73" t="s">
        <v>1452</v>
      </c>
      <c r="H496" s="100">
        <v>92310</v>
      </c>
      <c r="I496" s="75">
        <v>120005.5</v>
      </c>
      <c r="J496" s="76">
        <v>18</v>
      </c>
      <c r="K496" s="77">
        <v>0.46153846153846156</v>
      </c>
      <c r="L496" s="101">
        <v>147701</v>
      </c>
      <c r="M496" s="79">
        <v>1</v>
      </c>
      <c r="N496" s="102">
        <v>1</v>
      </c>
      <c r="O496" s="102">
        <v>120016</v>
      </c>
      <c r="P496" s="80"/>
      <c r="Q496" s="73" t="s">
        <v>281</v>
      </c>
      <c r="R496" s="70" t="s">
        <v>2231</v>
      </c>
    </row>
    <row r="497" spans="1:19" ht="18">
      <c r="A497" s="871" t="s">
        <v>19</v>
      </c>
      <c r="B497" s="871"/>
      <c r="C497" s="871"/>
      <c r="D497" s="871"/>
      <c r="E497" s="871"/>
      <c r="F497" s="871"/>
      <c r="G497" s="871"/>
      <c r="H497" s="871"/>
      <c r="I497" s="871"/>
      <c r="J497" s="871"/>
      <c r="K497" s="871"/>
      <c r="L497" s="871"/>
      <c r="M497" s="871"/>
      <c r="N497" s="871"/>
      <c r="O497" s="871"/>
      <c r="P497" s="871"/>
      <c r="Q497" s="871"/>
      <c r="R497" s="871"/>
    </row>
    <row r="498" spans="1:19" s="67" customFormat="1" ht="33.75">
      <c r="A498" s="62" t="s">
        <v>266</v>
      </c>
      <c r="B498" s="62" t="s">
        <v>230</v>
      </c>
      <c r="C498" s="62" t="s">
        <v>220</v>
      </c>
      <c r="D498" s="62" t="s">
        <v>267</v>
      </c>
      <c r="E498" s="62" t="s">
        <v>2190</v>
      </c>
      <c r="F498" s="62" t="s">
        <v>1440</v>
      </c>
      <c r="G498" s="62" t="s">
        <v>268</v>
      </c>
      <c r="H498" s="63" t="s">
        <v>269</v>
      </c>
      <c r="I498" s="64" t="s">
        <v>270</v>
      </c>
      <c r="J498" s="65"/>
      <c r="K498" s="66" t="s">
        <v>271</v>
      </c>
      <c r="L498" s="64" t="s">
        <v>272</v>
      </c>
      <c r="M498" s="62" t="s">
        <v>273</v>
      </c>
      <c r="N498" s="63" t="s">
        <v>274</v>
      </c>
      <c r="O498" s="63" t="s">
        <v>226</v>
      </c>
      <c r="P498" s="63" t="s">
        <v>275</v>
      </c>
      <c r="Q498" s="62" t="s">
        <v>276</v>
      </c>
      <c r="R498" s="62" t="s">
        <v>227</v>
      </c>
    </row>
    <row r="499" spans="1:19" s="129" customFormat="1" ht="45">
      <c r="A499" s="105" t="s">
        <v>3801</v>
      </c>
      <c r="B499" s="106" t="s">
        <v>3848</v>
      </c>
      <c r="C499" s="106" t="s">
        <v>4004</v>
      </c>
      <c r="D499" s="71" t="s">
        <v>278</v>
      </c>
      <c r="E499" s="71" t="s">
        <v>284</v>
      </c>
      <c r="F499" s="71" t="s">
        <v>280</v>
      </c>
      <c r="G499" s="73" t="s">
        <v>1452</v>
      </c>
      <c r="H499" s="173">
        <v>91602.99</v>
      </c>
      <c r="I499" s="75">
        <v>119194.19</v>
      </c>
      <c r="J499" s="76">
        <v>17</v>
      </c>
      <c r="K499" s="77">
        <v>0.4358974358974359</v>
      </c>
      <c r="L499" s="75">
        <v>146785.39000000001</v>
      </c>
      <c r="M499" s="88">
        <v>47</v>
      </c>
      <c r="N499" s="87">
        <v>20629509</v>
      </c>
      <c r="O499" s="75">
        <v>120739.01</v>
      </c>
      <c r="P499" s="89"/>
      <c r="Q499" s="90" t="s">
        <v>4005</v>
      </c>
      <c r="R499" s="106"/>
      <c r="S499" s="82"/>
    </row>
    <row r="500" spans="1:19" s="129" customFormat="1">
      <c r="A500" s="68" t="s">
        <v>3867</v>
      </c>
      <c r="B500" s="69" t="s">
        <v>2159</v>
      </c>
      <c r="C500" s="70" t="s">
        <v>4006</v>
      </c>
      <c r="D500" s="72" t="s">
        <v>278</v>
      </c>
      <c r="E500" s="72" t="s">
        <v>279</v>
      </c>
      <c r="F500" s="72"/>
      <c r="G500" s="73"/>
      <c r="H500" s="74">
        <v>91187.199999999997</v>
      </c>
      <c r="I500" s="75">
        <v>118549.6</v>
      </c>
      <c r="J500" s="76">
        <v>16</v>
      </c>
      <c r="K500" s="77">
        <v>0.41025641025641024</v>
      </c>
      <c r="L500" s="74">
        <v>145912</v>
      </c>
      <c r="M500" s="79"/>
      <c r="N500" s="78"/>
      <c r="O500" s="121">
        <v>115419.2</v>
      </c>
      <c r="P500" s="80"/>
      <c r="Q500" s="73"/>
      <c r="R500" s="70"/>
    </row>
    <row r="501" spans="1:19" s="129" customFormat="1" ht="22.5">
      <c r="A501" s="69" t="s">
        <v>3736</v>
      </c>
      <c r="B501" s="69" t="s">
        <v>3841</v>
      </c>
      <c r="C501" s="70" t="s">
        <v>2431</v>
      </c>
      <c r="D501" s="71" t="s">
        <v>278</v>
      </c>
      <c r="E501" s="72" t="s">
        <v>279</v>
      </c>
      <c r="F501" s="72" t="s">
        <v>280</v>
      </c>
      <c r="G501" s="73" t="s">
        <v>1452</v>
      </c>
      <c r="H501" s="74">
        <v>89797</v>
      </c>
      <c r="I501" s="75">
        <v>116736</v>
      </c>
      <c r="J501" s="76">
        <v>15</v>
      </c>
      <c r="K501" s="77">
        <v>0.38461538461538464</v>
      </c>
      <c r="L501" s="78">
        <v>143675</v>
      </c>
      <c r="M501" s="79">
        <v>44</v>
      </c>
      <c r="N501" s="78"/>
      <c r="O501" s="78"/>
      <c r="P501" s="80"/>
      <c r="Q501" s="73" t="s">
        <v>3912</v>
      </c>
      <c r="R501" s="70"/>
    </row>
    <row r="502" spans="1:19" s="129" customFormat="1" ht="22.5">
      <c r="A502" s="98" t="s">
        <v>3766</v>
      </c>
      <c r="B502" s="70" t="s">
        <v>2151</v>
      </c>
      <c r="C502" s="218" t="s">
        <v>407</v>
      </c>
      <c r="D502" s="72" t="s">
        <v>278</v>
      </c>
      <c r="E502" s="113" t="s">
        <v>279</v>
      </c>
      <c r="F502" s="113" t="s">
        <v>280</v>
      </c>
      <c r="G502" s="73" t="s">
        <v>1452</v>
      </c>
      <c r="H502" s="177">
        <v>96822.128000000012</v>
      </c>
      <c r="I502" s="75">
        <v>116530.23200000002</v>
      </c>
      <c r="J502" s="76">
        <v>14</v>
      </c>
      <c r="K502" s="77">
        <v>0.35897435897435898</v>
      </c>
      <c r="L502" s="116">
        <v>136238.33600000001</v>
      </c>
      <c r="M502" s="113">
        <v>9</v>
      </c>
      <c r="N502" s="116"/>
      <c r="O502" s="116">
        <v>127278.53</v>
      </c>
      <c r="P502" s="117" t="s">
        <v>1467</v>
      </c>
      <c r="Q502" s="118" t="s">
        <v>708</v>
      </c>
      <c r="R502" s="70"/>
      <c r="S502" s="178"/>
    </row>
    <row r="503" spans="1:19" s="129" customFormat="1" ht="22.5">
      <c r="A503" s="84" t="s">
        <v>3732</v>
      </c>
      <c r="B503" s="85" t="s">
        <v>2159</v>
      </c>
      <c r="C503" s="85" t="s">
        <v>19</v>
      </c>
      <c r="D503" s="71" t="s">
        <v>278</v>
      </c>
      <c r="E503" s="71" t="s">
        <v>321</v>
      </c>
      <c r="F503" s="71" t="s">
        <v>280</v>
      </c>
      <c r="G503" s="73" t="s">
        <v>1452</v>
      </c>
      <c r="H503" s="86">
        <v>91431</v>
      </c>
      <c r="I503" s="75">
        <v>114289</v>
      </c>
      <c r="J503" s="76">
        <v>13</v>
      </c>
      <c r="K503" s="77">
        <v>0.33333333333333331</v>
      </c>
      <c r="L503" s="87">
        <v>137147</v>
      </c>
      <c r="M503" s="88">
        <v>15.75</v>
      </c>
      <c r="N503" s="87">
        <v>3183395</v>
      </c>
      <c r="O503" s="87">
        <v>117703.66</v>
      </c>
      <c r="P503" s="89"/>
      <c r="Q503" s="90" t="s">
        <v>281</v>
      </c>
      <c r="R503" s="85"/>
      <c r="S503" s="103"/>
    </row>
    <row r="504" spans="1:19" s="129" customFormat="1" ht="22.5">
      <c r="A504" s="98" t="s">
        <v>3735</v>
      </c>
      <c r="B504" s="70" t="s">
        <v>2151</v>
      </c>
      <c r="C504" s="70" t="s">
        <v>4007</v>
      </c>
      <c r="D504" s="71" t="s">
        <v>278</v>
      </c>
      <c r="E504" s="72" t="s">
        <v>279</v>
      </c>
      <c r="F504" s="72" t="s">
        <v>280</v>
      </c>
      <c r="G504" s="73" t="s">
        <v>1452</v>
      </c>
      <c r="H504" s="74">
        <v>86508.864000000001</v>
      </c>
      <c r="I504" s="75">
        <v>112461.232</v>
      </c>
      <c r="J504" s="76">
        <v>12</v>
      </c>
      <c r="K504" s="77">
        <v>0.30769230769230771</v>
      </c>
      <c r="L504" s="78">
        <v>138413.6</v>
      </c>
      <c r="M504" s="79">
        <v>1</v>
      </c>
      <c r="N504" s="78">
        <v>514798</v>
      </c>
      <c r="O504" s="78"/>
      <c r="P504" s="80"/>
      <c r="Q504" s="73" t="s">
        <v>306</v>
      </c>
      <c r="R504" s="70"/>
    </row>
    <row r="505" spans="1:19" s="129" customFormat="1" ht="33.75">
      <c r="A505" s="68" t="s">
        <v>3745</v>
      </c>
      <c r="B505" s="69" t="s">
        <v>2156</v>
      </c>
      <c r="C505" s="70" t="s">
        <v>2432</v>
      </c>
      <c r="D505" s="71" t="s">
        <v>278</v>
      </c>
      <c r="E505" s="72" t="s">
        <v>279</v>
      </c>
      <c r="F505" s="72" t="s">
        <v>280</v>
      </c>
      <c r="G505" s="73" t="s">
        <v>1453</v>
      </c>
      <c r="H505" s="74">
        <v>84637.678799999994</v>
      </c>
      <c r="I505" s="75">
        <v>111410.83499999999</v>
      </c>
      <c r="J505" s="76">
        <v>11</v>
      </c>
      <c r="K505" s="77">
        <v>0.28205128205128205</v>
      </c>
      <c r="L505" s="78">
        <v>138183.99119999999</v>
      </c>
      <c r="M505" s="79">
        <v>16</v>
      </c>
      <c r="N505" s="78"/>
      <c r="O505" s="78">
        <v>114950.04</v>
      </c>
      <c r="P505" s="80"/>
      <c r="Q505" s="73" t="s">
        <v>2409</v>
      </c>
      <c r="R505" s="70"/>
    </row>
    <row r="506" spans="1:19" s="129" customFormat="1" ht="22.5">
      <c r="A506" s="70" t="s">
        <v>3738</v>
      </c>
      <c r="B506" s="70" t="s">
        <v>2159</v>
      </c>
      <c r="C506" s="70" t="s">
        <v>2430</v>
      </c>
      <c r="D506" s="71" t="s">
        <v>278</v>
      </c>
      <c r="E506" s="72" t="s">
        <v>279</v>
      </c>
      <c r="F506" s="72"/>
      <c r="G506" s="73" t="s">
        <v>1452</v>
      </c>
      <c r="H506" s="74">
        <v>83356.59</v>
      </c>
      <c r="I506" s="75">
        <v>108363.56999999999</v>
      </c>
      <c r="J506" s="76">
        <v>10</v>
      </c>
      <c r="K506" s="77">
        <v>0.25641025641025639</v>
      </c>
      <c r="L506" s="78">
        <v>133370.54999999999</v>
      </c>
      <c r="M506" s="79">
        <v>17</v>
      </c>
      <c r="N506" s="78"/>
      <c r="O506" s="78">
        <v>126000</v>
      </c>
      <c r="P506" s="80"/>
      <c r="Q506" s="73" t="s">
        <v>281</v>
      </c>
      <c r="R506" s="70"/>
    </row>
    <row r="507" spans="1:19" s="129" customFormat="1" ht="22.5">
      <c r="A507" s="68" t="s">
        <v>3779</v>
      </c>
      <c r="B507" s="69" t="s">
        <v>2151</v>
      </c>
      <c r="C507" s="70" t="s">
        <v>4008</v>
      </c>
      <c r="D507" s="72" t="s">
        <v>278</v>
      </c>
      <c r="E507" s="72" t="s">
        <v>279</v>
      </c>
      <c r="F507" s="72" t="s">
        <v>323</v>
      </c>
      <c r="G507" s="73" t="s">
        <v>1452</v>
      </c>
      <c r="H507" s="74">
        <v>86622</v>
      </c>
      <c r="I507" s="75">
        <v>108277</v>
      </c>
      <c r="J507" s="76">
        <v>9</v>
      </c>
      <c r="K507" s="77">
        <v>0.23076923076923078</v>
      </c>
      <c r="L507" s="78">
        <v>129932</v>
      </c>
      <c r="M507" s="79">
        <v>9</v>
      </c>
      <c r="N507" s="78"/>
      <c r="O507" s="78">
        <v>112851</v>
      </c>
      <c r="P507" s="80"/>
      <c r="Q507" s="73" t="s">
        <v>281</v>
      </c>
      <c r="R507" s="70"/>
    </row>
    <row r="508" spans="1:19" s="129" customFormat="1" ht="22.5">
      <c r="A508" s="68" t="s">
        <v>3776</v>
      </c>
      <c r="B508" s="69" t="s">
        <v>2159</v>
      </c>
      <c r="C508" s="70" t="s">
        <v>19</v>
      </c>
      <c r="D508" s="72" t="s">
        <v>278</v>
      </c>
      <c r="E508" s="72" t="s">
        <v>284</v>
      </c>
      <c r="F508" s="72" t="s">
        <v>280</v>
      </c>
      <c r="G508" s="73" t="s">
        <v>1452</v>
      </c>
      <c r="H508" s="74">
        <v>81439</v>
      </c>
      <c r="I508" s="75">
        <v>101798.5</v>
      </c>
      <c r="J508" s="76">
        <v>8</v>
      </c>
      <c r="K508" s="77">
        <v>0.20512820512820512</v>
      </c>
      <c r="L508" s="78">
        <v>122158</v>
      </c>
      <c r="M508" s="79">
        <v>7</v>
      </c>
      <c r="N508" s="78">
        <v>1506169</v>
      </c>
      <c r="O508" s="78">
        <v>81432</v>
      </c>
      <c r="P508" s="80"/>
      <c r="Q508" s="73" t="s">
        <v>281</v>
      </c>
      <c r="R508" s="70"/>
    </row>
    <row r="509" spans="1:19" s="129" customFormat="1" ht="22.5">
      <c r="A509" s="68" t="s">
        <v>3761</v>
      </c>
      <c r="B509" s="69" t="s">
        <v>2192</v>
      </c>
      <c r="C509" s="70" t="s">
        <v>4009</v>
      </c>
      <c r="D509" s="72" t="s">
        <v>278</v>
      </c>
      <c r="E509" s="72"/>
      <c r="F509" s="72" t="s">
        <v>280</v>
      </c>
      <c r="G509" s="73" t="s">
        <v>1452</v>
      </c>
      <c r="H509" s="74">
        <v>78791</v>
      </c>
      <c r="I509" s="75">
        <v>98503.5</v>
      </c>
      <c r="J509" s="76">
        <v>7</v>
      </c>
      <c r="K509" s="77">
        <v>0.17948717948717949</v>
      </c>
      <c r="L509" s="78">
        <v>118216</v>
      </c>
      <c r="M509" s="183" t="s">
        <v>4010</v>
      </c>
      <c r="N509" s="78"/>
      <c r="O509" s="78">
        <v>108368.59</v>
      </c>
      <c r="P509" s="80"/>
      <c r="Q509" s="73" t="s">
        <v>183</v>
      </c>
      <c r="R509" s="70"/>
    </row>
    <row r="510" spans="1:19" s="129" customFormat="1" ht="33.75">
      <c r="A510" s="68" t="s">
        <v>3767</v>
      </c>
      <c r="B510" s="69" t="s">
        <v>2159</v>
      </c>
      <c r="C510" s="70" t="s">
        <v>19</v>
      </c>
      <c r="D510" s="72" t="s">
        <v>278</v>
      </c>
      <c r="E510" s="72" t="s">
        <v>284</v>
      </c>
      <c r="F510" s="72" t="s">
        <v>280</v>
      </c>
      <c r="G510" s="73" t="s">
        <v>1441</v>
      </c>
      <c r="H510" s="74">
        <v>71323</v>
      </c>
      <c r="I510" s="75">
        <v>96553.5</v>
      </c>
      <c r="J510" s="76">
        <v>6</v>
      </c>
      <c r="K510" s="77">
        <v>0.15384615384615385</v>
      </c>
      <c r="L510" s="78">
        <v>121784</v>
      </c>
      <c r="M510" s="79">
        <v>3.3</v>
      </c>
      <c r="N510" s="78"/>
      <c r="O510" s="78">
        <v>103084.8</v>
      </c>
      <c r="P510" s="80"/>
      <c r="Q510" s="73" t="s">
        <v>281</v>
      </c>
      <c r="R510" s="70"/>
    </row>
    <row r="511" spans="1:19" s="129" customFormat="1" ht="22.5">
      <c r="A511" s="68" t="s">
        <v>3768</v>
      </c>
      <c r="B511" s="69" t="s">
        <v>2166</v>
      </c>
      <c r="C511" s="70" t="s">
        <v>4011</v>
      </c>
      <c r="D511" s="72" t="s">
        <v>278</v>
      </c>
      <c r="E511" s="72" t="s">
        <v>284</v>
      </c>
      <c r="F511" s="72" t="s">
        <v>280</v>
      </c>
      <c r="G511" s="73" t="s">
        <v>1452</v>
      </c>
      <c r="H511" s="74">
        <v>80932</v>
      </c>
      <c r="I511" s="75">
        <v>94088</v>
      </c>
      <c r="J511" s="76">
        <v>5</v>
      </c>
      <c r="K511" s="77">
        <v>0.12820512820512819</v>
      </c>
      <c r="L511" s="78">
        <v>107244</v>
      </c>
      <c r="M511" s="79"/>
      <c r="N511" s="78"/>
      <c r="O511" s="78"/>
      <c r="P511" s="80"/>
      <c r="Q511" s="73" t="s">
        <v>1509</v>
      </c>
      <c r="R511" s="70"/>
    </row>
    <row r="512" spans="1:19" s="129" customFormat="1" ht="33.75">
      <c r="A512" s="68" t="s">
        <v>3744</v>
      </c>
      <c r="B512" s="69" t="s">
        <v>2151</v>
      </c>
      <c r="C512" s="70" t="s">
        <v>409</v>
      </c>
      <c r="D512" s="71" t="s">
        <v>278</v>
      </c>
      <c r="E512" s="72" t="s">
        <v>321</v>
      </c>
      <c r="F512" s="72" t="s">
        <v>323</v>
      </c>
      <c r="G512" s="73" t="s">
        <v>1453</v>
      </c>
      <c r="H512" s="74">
        <v>72334.126199999999</v>
      </c>
      <c r="I512" s="75">
        <v>94034.361000000004</v>
      </c>
      <c r="J512" s="76">
        <v>4</v>
      </c>
      <c r="K512" s="77">
        <v>0.10256410256410256</v>
      </c>
      <c r="L512" s="78">
        <v>115734.5958</v>
      </c>
      <c r="M512" s="127">
        <v>9</v>
      </c>
      <c r="N512" s="102">
        <v>1306701</v>
      </c>
      <c r="O512" s="78">
        <v>111155.2</v>
      </c>
      <c r="P512" s="128">
        <v>840</v>
      </c>
      <c r="Q512" s="73" t="s">
        <v>2385</v>
      </c>
      <c r="R512" s="70" t="s">
        <v>1458</v>
      </c>
    </row>
    <row r="513" spans="1:19" s="129" customFormat="1" ht="22.5">
      <c r="A513" s="68" t="s">
        <v>3859</v>
      </c>
      <c r="B513" s="69" t="s">
        <v>2176</v>
      </c>
      <c r="C513" s="70" t="s">
        <v>874</v>
      </c>
      <c r="D513" s="72" t="s">
        <v>278</v>
      </c>
      <c r="E513" s="72" t="s">
        <v>321</v>
      </c>
      <c r="F513" s="72" t="s">
        <v>280</v>
      </c>
      <c r="G513" s="73" t="s">
        <v>1452</v>
      </c>
      <c r="H513" s="74">
        <v>65728</v>
      </c>
      <c r="I513" s="75">
        <v>85914.4</v>
      </c>
      <c r="J513" s="76">
        <v>3</v>
      </c>
      <c r="K513" s="77">
        <v>7.6923076923076927E-2</v>
      </c>
      <c r="L513" s="78">
        <v>106100.8</v>
      </c>
      <c r="M513" s="79">
        <v>1</v>
      </c>
      <c r="N513" s="78"/>
      <c r="O513" s="78">
        <v>74880</v>
      </c>
      <c r="P513" s="80">
        <v>2340</v>
      </c>
      <c r="Q513" s="73" t="s">
        <v>3912</v>
      </c>
      <c r="R513" s="70"/>
    </row>
    <row r="514" spans="1:19" s="129" customFormat="1" ht="33.75">
      <c r="A514" s="68" t="s">
        <v>3777</v>
      </c>
      <c r="B514" s="69" t="s">
        <v>2175</v>
      </c>
      <c r="C514" s="70" t="s">
        <v>1508</v>
      </c>
      <c r="D514" s="72" t="s">
        <v>278</v>
      </c>
      <c r="E514" s="72" t="s">
        <v>284</v>
      </c>
      <c r="F514" s="72" t="s">
        <v>280</v>
      </c>
      <c r="G514" s="73" t="s">
        <v>1453</v>
      </c>
      <c r="H514" s="74">
        <v>52815.4</v>
      </c>
      <c r="I514" s="75">
        <v>64653.925000000003</v>
      </c>
      <c r="J514" s="76">
        <v>2</v>
      </c>
      <c r="K514" s="77">
        <v>5.128205128205128E-2</v>
      </c>
      <c r="L514" s="78">
        <v>76492.45</v>
      </c>
      <c r="M514" s="79">
        <v>2</v>
      </c>
      <c r="N514" s="78"/>
      <c r="O514" s="78">
        <v>47756.800000000003</v>
      </c>
      <c r="P514" s="80"/>
      <c r="Q514" s="73" t="s">
        <v>309</v>
      </c>
      <c r="R514" s="70"/>
    </row>
    <row r="515" spans="1:19" s="129" customFormat="1" ht="33.75">
      <c r="A515" s="70" t="s">
        <v>3742</v>
      </c>
      <c r="B515" s="70" t="s">
        <v>2180</v>
      </c>
      <c r="C515" s="70" t="s">
        <v>4012</v>
      </c>
      <c r="D515" s="71" t="s">
        <v>278</v>
      </c>
      <c r="E515" s="72" t="s">
        <v>284</v>
      </c>
      <c r="F515" s="72" t="s">
        <v>323</v>
      </c>
      <c r="G515" s="73" t="s">
        <v>1453</v>
      </c>
      <c r="H515" s="74">
        <v>52192.98</v>
      </c>
      <c r="I515" s="75">
        <v>62850.19</v>
      </c>
      <c r="J515" s="76">
        <v>1</v>
      </c>
      <c r="K515" s="77">
        <v>2.564102564102564E-2</v>
      </c>
      <c r="L515" s="78">
        <v>73507.399999999994</v>
      </c>
      <c r="M515" s="79"/>
      <c r="N515" s="78"/>
      <c r="O515" s="78">
        <v>61339.616000000002</v>
      </c>
      <c r="P515" s="80"/>
      <c r="Q515" s="73" t="s">
        <v>3949</v>
      </c>
      <c r="R515" s="70"/>
    </row>
    <row r="516" spans="1:19" s="129" customFormat="1" ht="22.5">
      <c r="A516" s="68" t="s">
        <v>3754</v>
      </c>
      <c r="B516" s="69" t="s">
        <v>2162</v>
      </c>
      <c r="C516" s="70" t="s">
        <v>2423</v>
      </c>
      <c r="D516" s="72" t="s">
        <v>278</v>
      </c>
      <c r="E516" s="72" t="s">
        <v>279</v>
      </c>
      <c r="F516" s="72" t="s">
        <v>280</v>
      </c>
      <c r="G516" s="73" t="s">
        <v>1452</v>
      </c>
      <c r="H516" s="74"/>
      <c r="I516" s="75"/>
      <c r="J516" s="76"/>
      <c r="K516" s="77"/>
      <c r="L516" s="78"/>
      <c r="M516" s="79"/>
      <c r="N516" s="78"/>
      <c r="O516" s="78">
        <v>161942.99</v>
      </c>
      <c r="P516" s="80"/>
      <c r="Q516" s="73"/>
      <c r="R516" s="70"/>
    </row>
    <row r="517" spans="1:19" s="103" customFormat="1">
      <c r="A517" s="130"/>
      <c r="B517" s="131"/>
      <c r="C517" s="138"/>
      <c r="D517" s="72"/>
      <c r="E517" s="132"/>
      <c r="F517" s="132"/>
      <c r="G517" s="133"/>
      <c r="H517" s="134"/>
      <c r="I517" s="75"/>
      <c r="J517" s="76"/>
      <c r="K517" s="77"/>
      <c r="L517" s="135"/>
      <c r="M517" s="136"/>
      <c r="N517" s="135"/>
      <c r="O517" s="135"/>
      <c r="P517" s="137"/>
      <c r="Q517" s="133"/>
      <c r="R517" s="138"/>
      <c r="S517" s="139"/>
    </row>
    <row r="518" spans="1:19" s="150" customFormat="1">
      <c r="A518" s="140"/>
      <c r="B518" s="140"/>
      <c r="C518" s="149"/>
      <c r="D518" s="141"/>
      <c r="E518" s="141"/>
      <c r="F518" s="142"/>
      <c r="G518" s="140"/>
      <c r="H518" s="143" t="s">
        <v>223</v>
      </c>
      <c r="I518" s="144" t="s">
        <v>224</v>
      </c>
      <c r="J518" s="145"/>
      <c r="K518" s="146"/>
      <c r="L518" s="143" t="s">
        <v>225</v>
      </c>
      <c r="M518" s="147"/>
      <c r="N518" s="147"/>
      <c r="O518" s="148"/>
      <c r="P518" s="149"/>
      <c r="Q518" s="149"/>
      <c r="R518" s="140"/>
    </row>
    <row r="519" spans="1:19" s="150" customFormat="1">
      <c r="A519" s="140"/>
      <c r="B519" s="140"/>
      <c r="C519" s="149"/>
      <c r="D519" s="141"/>
      <c r="E519" s="141"/>
      <c r="F519" s="140"/>
      <c r="G519" s="142" t="s">
        <v>238</v>
      </c>
      <c r="H519" s="151">
        <v>92949.994471794882</v>
      </c>
      <c r="I519" s="151">
        <v>119428.21401025642</v>
      </c>
      <c r="J519" s="145"/>
      <c r="K519" s="146"/>
      <c r="L519" s="151">
        <v>145906.43354871796</v>
      </c>
      <c r="M519" s="147"/>
      <c r="N519" s="147"/>
      <c r="O519" s="148"/>
      <c r="P519" s="149"/>
      <c r="Q519" s="149"/>
      <c r="R519" s="140"/>
    </row>
    <row r="520" spans="1:19" s="150" customFormat="1">
      <c r="A520" s="140"/>
      <c r="B520" s="140"/>
      <c r="C520" s="149"/>
      <c r="D520" s="141"/>
      <c r="E520" s="141"/>
      <c r="F520" s="140"/>
      <c r="G520" s="142" t="s">
        <v>239</v>
      </c>
      <c r="H520" s="151">
        <v>100572.81</v>
      </c>
      <c r="I520" s="151">
        <v>131863.32750000001</v>
      </c>
      <c r="J520" s="145"/>
      <c r="K520" s="146"/>
      <c r="L520" s="151">
        <v>165345.70000000001</v>
      </c>
      <c r="M520" s="147"/>
      <c r="N520" s="147"/>
      <c r="O520" s="148"/>
      <c r="P520" s="149"/>
      <c r="Q520" s="149"/>
      <c r="R520" s="140"/>
    </row>
    <row r="521" spans="1:19" s="150" customFormat="1">
      <c r="A521" s="140"/>
      <c r="B521" s="140"/>
      <c r="C521" s="149"/>
      <c r="D521" s="141"/>
      <c r="E521" s="141"/>
      <c r="F521" s="140"/>
      <c r="G521" s="142" t="s">
        <v>240</v>
      </c>
      <c r="H521" s="151">
        <v>85573.271399999998</v>
      </c>
      <c r="I521" s="151">
        <v>109887.20249999998</v>
      </c>
      <c r="J521" s="145"/>
      <c r="K521" s="146"/>
      <c r="L521" s="151">
        <v>134804.443</v>
      </c>
      <c r="M521" s="147"/>
      <c r="N521" s="147"/>
      <c r="O521" s="148"/>
      <c r="P521" s="149"/>
      <c r="Q521" s="149"/>
      <c r="R521" s="140"/>
    </row>
    <row r="522" spans="1:19" s="150" customFormat="1">
      <c r="A522" s="140"/>
      <c r="B522" s="140"/>
      <c r="C522" s="149"/>
      <c r="D522" s="141"/>
      <c r="E522" s="141"/>
      <c r="F522" s="140"/>
      <c r="G522" s="142" t="s">
        <v>241</v>
      </c>
      <c r="H522" s="151">
        <v>93960</v>
      </c>
      <c r="I522" s="151">
        <v>122040</v>
      </c>
      <c r="J522" s="145"/>
      <c r="K522" s="146"/>
      <c r="L522" s="151">
        <v>147831</v>
      </c>
      <c r="M522" s="147"/>
      <c r="N522" s="147"/>
      <c r="O522" s="148"/>
      <c r="P522" s="149"/>
      <c r="Q522" s="149"/>
      <c r="R522" s="140"/>
    </row>
    <row r="523" spans="1:19" s="150" customFormat="1">
      <c r="A523" s="140"/>
      <c r="B523" s="140"/>
      <c r="C523" s="149"/>
      <c r="D523" s="141"/>
      <c r="E523" s="141"/>
      <c r="F523" s="152"/>
      <c r="G523" s="153"/>
      <c r="H523" s="154"/>
      <c r="I523" s="155"/>
      <c r="J523" s="156"/>
      <c r="K523" s="157"/>
      <c r="L523" s="158"/>
      <c r="M523" s="147"/>
      <c r="N523" s="147"/>
      <c r="O523" s="148"/>
      <c r="P523" s="149"/>
      <c r="Q523" s="149"/>
      <c r="R523" s="140"/>
    </row>
    <row r="524" spans="1:19" s="150" customFormat="1">
      <c r="A524" s="140"/>
      <c r="B524" s="140"/>
      <c r="C524" s="149"/>
      <c r="D524" s="141"/>
      <c r="E524" s="141"/>
      <c r="F524" s="140"/>
      <c r="G524" s="159"/>
      <c r="H524" s="872" t="s">
        <v>242</v>
      </c>
      <c r="I524" s="872"/>
      <c r="J524" s="872"/>
      <c r="K524" s="872"/>
      <c r="L524" s="872"/>
      <c r="M524" s="872"/>
      <c r="N524" s="147"/>
      <c r="O524" s="148"/>
      <c r="P524" s="149"/>
      <c r="Q524" s="149"/>
      <c r="R524" s="140"/>
    </row>
    <row r="525" spans="1:19" s="150" customFormat="1">
      <c r="A525" s="140"/>
      <c r="B525" s="140"/>
      <c r="C525" s="149"/>
      <c r="D525" s="141"/>
      <c r="E525" s="141"/>
      <c r="F525" s="140"/>
      <c r="G525" s="160"/>
      <c r="H525" s="161" t="s">
        <v>243</v>
      </c>
      <c r="I525" s="63">
        <v>147368</v>
      </c>
      <c r="J525" s="162"/>
      <c r="K525" s="163"/>
      <c r="L525" s="164" t="s">
        <v>244</v>
      </c>
      <c r="M525" s="63">
        <v>127719.51800000003</v>
      </c>
      <c r="N525" s="147"/>
      <c r="O525" s="148"/>
      <c r="P525" s="149"/>
      <c r="Q525" s="149"/>
      <c r="R525" s="140"/>
    </row>
    <row r="526" spans="1:19" s="150" customFormat="1">
      <c r="A526" s="140"/>
      <c r="B526" s="140"/>
      <c r="C526" s="149"/>
      <c r="D526" s="141"/>
      <c r="E526" s="141"/>
      <c r="F526" s="140"/>
      <c r="G526" s="160"/>
      <c r="H526" s="161" t="s">
        <v>245</v>
      </c>
      <c r="I526" s="63">
        <v>114950.04</v>
      </c>
      <c r="J526" s="165"/>
      <c r="K526" s="66"/>
      <c r="L526" s="64"/>
      <c r="M526" s="166"/>
      <c r="N526" s="147"/>
      <c r="O526" s="148"/>
      <c r="P526" s="149"/>
      <c r="Q526" s="149"/>
      <c r="R526" s="140"/>
    </row>
    <row r="527" spans="1:19" s="150" customFormat="1">
      <c r="A527" s="140"/>
      <c r="B527" s="140"/>
      <c r="C527" s="149"/>
      <c r="D527" s="141"/>
      <c r="E527" s="141"/>
      <c r="F527" s="149"/>
      <c r="G527" s="148"/>
      <c r="H527" s="148"/>
      <c r="I527" s="167"/>
      <c r="J527" s="168"/>
      <c r="K527" s="169"/>
      <c r="L527" s="141"/>
      <c r="M527" s="147"/>
      <c r="N527" s="147"/>
      <c r="O527" s="148"/>
      <c r="P527" s="149"/>
      <c r="Q527" s="149"/>
      <c r="R527" s="140"/>
    </row>
    <row r="528" spans="1:19" ht="18">
      <c r="A528" s="871" t="s">
        <v>2</v>
      </c>
      <c r="B528" s="871"/>
      <c r="C528" s="871"/>
      <c r="D528" s="871"/>
      <c r="E528" s="871"/>
      <c r="F528" s="871"/>
      <c r="G528" s="871"/>
      <c r="H528" s="871"/>
      <c r="I528" s="871"/>
      <c r="J528" s="871"/>
      <c r="K528" s="871"/>
      <c r="L528" s="871"/>
      <c r="M528" s="871"/>
      <c r="N528" s="871"/>
      <c r="O528" s="871"/>
      <c r="P528" s="871"/>
      <c r="Q528" s="871"/>
      <c r="R528" s="871"/>
    </row>
    <row r="529" spans="1:23" s="67" customFormat="1" ht="33.75">
      <c r="A529" s="62" t="s">
        <v>266</v>
      </c>
      <c r="B529" s="62" t="s">
        <v>230</v>
      </c>
      <c r="C529" s="62" t="s">
        <v>220</v>
      </c>
      <c r="D529" s="62" t="s">
        <v>267</v>
      </c>
      <c r="E529" s="62" t="s">
        <v>2190</v>
      </c>
      <c r="F529" s="62" t="s">
        <v>1440</v>
      </c>
      <c r="G529" s="62" t="s">
        <v>268</v>
      </c>
      <c r="H529" s="63" t="s">
        <v>269</v>
      </c>
      <c r="I529" s="64" t="s">
        <v>270</v>
      </c>
      <c r="J529" s="65"/>
      <c r="K529" s="66" t="s">
        <v>271</v>
      </c>
      <c r="L529" s="64" t="s">
        <v>272</v>
      </c>
      <c r="M529" s="62" t="s">
        <v>273</v>
      </c>
      <c r="N529" s="63" t="s">
        <v>274</v>
      </c>
      <c r="O529" s="63" t="s">
        <v>226</v>
      </c>
      <c r="P529" s="63" t="s">
        <v>275</v>
      </c>
      <c r="Q529" s="62" t="s">
        <v>276</v>
      </c>
      <c r="R529" s="62" t="s">
        <v>227</v>
      </c>
    </row>
    <row r="530" spans="1:23" s="129" customFormat="1" ht="33.75">
      <c r="A530" s="68" t="s">
        <v>3755</v>
      </c>
      <c r="B530" s="69" t="s">
        <v>2162</v>
      </c>
      <c r="C530" s="70" t="s">
        <v>2218</v>
      </c>
      <c r="D530" s="72" t="s">
        <v>278</v>
      </c>
      <c r="E530" s="73" t="s">
        <v>3833</v>
      </c>
      <c r="F530" s="73" t="s">
        <v>1505</v>
      </c>
      <c r="G530" s="73" t="s">
        <v>1441</v>
      </c>
      <c r="H530" s="74">
        <v>149282.64000000001</v>
      </c>
      <c r="I530" s="75">
        <v>207036.7</v>
      </c>
      <c r="J530" s="76">
        <v>50</v>
      </c>
      <c r="K530" s="77">
        <v>1</v>
      </c>
      <c r="L530" s="74">
        <v>264790.76</v>
      </c>
      <c r="M530" s="91">
        <v>3</v>
      </c>
      <c r="N530" s="74">
        <v>3</v>
      </c>
      <c r="O530" s="74">
        <v>264790.76</v>
      </c>
      <c r="P530" s="92">
        <v>7923.5</v>
      </c>
      <c r="Q530" s="73" t="s">
        <v>285</v>
      </c>
      <c r="R530" s="70" t="s">
        <v>3884</v>
      </c>
      <c r="S530" s="97"/>
      <c r="T530" s="103"/>
      <c r="U530" s="103"/>
      <c r="V530" s="103"/>
      <c r="W530" s="103"/>
    </row>
    <row r="531" spans="1:23" s="129" customFormat="1" ht="22.5">
      <c r="A531" s="68" t="s">
        <v>3867</v>
      </c>
      <c r="B531" s="69" t="s">
        <v>2159</v>
      </c>
      <c r="C531" s="70" t="s">
        <v>2219</v>
      </c>
      <c r="D531" s="72" t="s">
        <v>278</v>
      </c>
      <c r="E531" s="72" t="s">
        <v>279</v>
      </c>
      <c r="F531" s="72"/>
      <c r="G531" s="73"/>
      <c r="H531" s="74">
        <v>154668.79999999999</v>
      </c>
      <c r="I531" s="75">
        <v>201073.59999999998</v>
      </c>
      <c r="J531" s="76">
        <v>49</v>
      </c>
      <c r="K531" s="77">
        <v>0.98</v>
      </c>
      <c r="L531" s="74">
        <v>247478.39999999999</v>
      </c>
      <c r="M531" s="79"/>
      <c r="N531" s="78"/>
      <c r="O531" s="121">
        <v>221936</v>
      </c>
      <c r="P531" s="80"/>
      <c r="Q531" s="73"/>
      <c r="R531" s="70"/>
      <c r="S531" s="97"/>
      <c r="T531" s="103"/>
      <c r="U531" s="103"/>
      <c r="V531" s="103"/>
      <c r="W531" s="103"/>
    </row>
    <row r="532" spans="1:23" s="129" customFormat="1" ht="33.75">
      <c r="A532" s="68" t="s">
        <v>3778</v>
      </c>
      <c r="B532" s="69" t="s">
        <v>2153</v>
      </c>
      <c r="C532" s="70" t="s">
        <v>304</v>
      </c>
      <c r="D532" s="72" t="s">
        <v>278</v>
      </c>
      <c r="E532" s="72" t="s">
        <v>279</v>
      </c>
      <c r="F532" s="72" t="s">
        <v>280</v>
      </c>
      <c r="G532" s="73" t="s">
        <v>1441</v>
      </c>
      <c r="H532" s="93">
        <v>154492</v>
      </c>
      <c r="I532" s="75">
        <v>193115</v>
      </c>
      <c r="J532" s="76">
        <v>48</v>
      </c>
      <c r="K532" s="77">
        <v>0.96</v>
      </c>
      <c r="L532" s="94">
        <v>231738</v>
      </c>
      <c r="M532" s="79"/>
      <c r="N532" s="78"/>
      <c r="O532" s="78"/>
      <c r="P532" s="80" t="s">
        <v>3835</v>
      </c>
      <c r="Q532" s="91" t="s">
        <v>277</v>
      </c>
      <c r="R532" s="70"/>
      <c r="S532" s="97"/>
      <c r="T532" s="103"/>
      <c r="U532" s="103"/>
      <c r="V532" s="103"/>
      <c r="W532" s="103"/>
    </row>
    <row r="533" spans="1:23" s="129" customFormat="1" ht="33.75">
      <c r="A533" s="68" t="s">
        <v>3838</v>
      </c>
      <c r="B533" s="69" t="s">
        <v>2151</v>
      </c>
      <c r="C533" s="70" t="s">
        <v>2220</v>
      </c>
      <c r="D533" s="72" t="s">
        <v>278</v>
      </c>
      <c r="E533" s="72" t="s">
        <v>279</v>
      </c>
      <c r="F533" s="72" t="s">
        <v>280</v>
      </c>
      <c r="G533" s="73" t="s">
        <v>1452</v>
      </c>
      <c r="H533" s="74">
        <v>136900</v>
      </c>
      <c r="I533" s="75">
        <v>188698</v>
      </c>
      <c r="J533" s="76">
        <v>47</v>
      </c>
      <c r="K533" s="77">
        <v>0.94</v>
      </c>
      <c r="L533" s="78">
        <v>240496</v>
      </c>
      <c r="M533" s="79"/>
      <c r="N533" s="78"/>
      <c r="O533" s="78">
        <v>175000</v>
      </c>
      <c r="P533" s="80" t="s">
        <v>2221</v>
      </c>
      <c r="Q533" s="73"/>
      <c r="R533" s="70"/>
      <c r="S533" s="97"/>
      <c r="T533" s="103"/>
      <c r="U533" s="103"/>
      <c r="V533" s="103"/>
      <c r="W533" s="103"/>
    </row>
    <row r="534" spans="1:23" s="129" customFormat="1" ht="33.75">
      <c r="A534" s="68" t="s">
        <v>3838</v>
      </c>
      <c r="B534" s="69" t="s">
        <v>2151</v>
      </c>
      <c r="C534" s="70" t="s">
        <v>2222</v>
      </c>
      <c r="D534" s="72" t="s">
        <v>278</v>
      </c>
      <c r="E534" s="72" t="s">
        <v>279</v>
      </c>
      <c r="F534" s="72" t="s">
        <v>280</v>
      </c>
      <c r="G534" s="73" t="s">
        <v>1452</v>
      </c>
      <c r="H534" s="74">
        <v>136900</v>
      </c>
      <c r="I534" s="75">
        <v>188698</v>
      </c>
      <c r="J534" s="76">
        <v>46</v>
      </c>
      <c r="K534" s="77">
        <v>0.92</v>
      </c>
      <c r="L534" s="78">
        <v>240496</v>
      </c>
      <c r="M534" s="79"/>
      <c r="N534" s="78"/>
      <c r="O534" s="78">
        <v>175000</v>
      </c>
      <c r="P534" s="80" t="s">
        <v>2221</v>
      </c>
      <c r="Q534" s="73"/>
      <c r="R534" s="70"/>
      <c r="S534" s="97"/>
      <c r="T534" s="103"/>
      <c r="U534" s="103"/>
      <c r="V534" s="103"/>
      <c r="W534" s="103"/>
    </row>
    <row r="535" spans="1:23" s="129" customFormat="1" ht="33.75">
      <c r="A535" s="68" t="s">
        <v>3744</v>
      </c>
      <c r="B535" s="69" t="s">
        <v>2151</v>
      </c>
      <c r="C535" s="70" t="s">
        <v>309</v>
      </c>
      <c r="D535" s="71" t="s">
        <v>278</v>
      </c>
      <c r="E535" s="72" t="s">
        <v>279</v>
      </c>
      <c r="F535" s="72" t="s">
        <v>280</v>
      </c>
      <c r="G535" s="73" t="s">
        <v>1441</v>
      </c>
      <c r="H535" s="74">
        <v>143257.38840000003</v>
      </c>
      <c r="I535" s="75">
        <v>186234.60900000003</v>
      </c>
      <c r="J535" s="76">
        <v>45</v>
      </c>
      <c r="K535" s="77">
        <v>0.9</v>
      </c>
      <c r="L535" s="78">
        <v>229211.82960000003</v>
      </c>
      <c r="M535" s="79">
        <v>7</v>
      </c>
      <c r="N535" s="78">
        <v>2524653</v>
      </c>
      <c r="O535" s="78">
        <v>193980.79999999999</v>
      </c>
      <c r="P535" s="80">
        <v>30600</v>
      </c>
      <c r="Q535" s="73" t="s">
        <v>281</v>
      </c>
      <c r="R535" s="70" t="s">
        <v>4013</v>
      </c>
      <c r="S535" s="97"/>
      <c r="T535" s="103"/>
      <c r="U535" s="103"/>
      <c r="V535" s="103"/>
      <c r="W535" s="103"/>
    </row>
    <row r="536" spans="1:23" s="129" customFormat="1" ht="33.75">
      <c r="A536" s="68" t="s">
        <v>2176</v>
      </c>
      <c r="B536" s="69" t="s">
        <v>2176</v>
      </c>
      <c r="C536" s="70" t="s">
        <v>302</v>
      </c>
      <c r="D536" s="72" t="s">
        <v>278</v>
      </c>
      <c r="E536" s="72" t="s">
        <v>279</v>
      </c>
      <c r="F536" s="72" t="s">
        <v>280</v>
      </c>
      <c r="G536" s="73" t="s">
        <v>1441</v>
      </c>
      <c r="H536" s="74">
        <v>140525</v>
      </c>
      <c r="I536" s="75">
        <v>186191.5</v>
      </c>
      <c r="J536" s="76">
        <v>44</v>
      </c>
      <c r="K536" s="77">
        <v>0.88</v>
      </c>
      <c r="L536" s="78">
        <v>231858</v>
      </c>
      <c r="M536" s="79">
        <v>3118</v>
      </c>
      <c r="N536" s="78">
        <v>136776342</v>
      </c>
      <c r="O536" s="78">
        <v>207625.60000000001</v>
      </c>
      <c r="P536" s="80">
        <v>7255.1</v>
      </c>
      <c r="Q536" s="73" t="s">
        <v>228</v>
      </c>
      <c r="R536" s="70"/>
      <c r="S536" s="97"/>
      <c r="T536" s="103"/>
      <c r="U536" s="103"/>
      <c r="V536" s="103"/>
      <c r="W536" s="103"/>
    </row>
    <row r="537" spans="1:23" s="129" customFormat="1" ht="33.75">
      <c r="A537" s="68" t="s">
        <v>3745</v>
      </c>
      <c r="B537" s="69" t="s">
        <v>2156</v>
      </c>
      <c r="C537" s="70" t="s">
        <v>2223</v>
      </c>
      <c r="D537" s="71" t="s">
        <v>278</v>
      </c>
      <c r="E537" s="72" t="s">
        <v>279</v>
      </c>
      <c r="F537" s="72" t="s">
        <v>280</v>
      </c>
      <c r="G537" s="73" t="s">
        <v>1441</v>
      </c>
      <c r="H537" s="74">
        <v>139612.43280000001</v>
      </c>
      <c r="I537" s="75">
        <v>184986.56580000001</v>
      </c>
      <c r="J537" s="76">
        <v>43</v>
      </c>
      <c r="K537" s="77">
        <v>0.86</v>
      </c>
      <c r="L537" s="78">
        <v>230360.69880000001</v>
      </c>
      <c r="M537" s="79">
        <v>25</v>
      </c>
      <c r="N537" s="78"/>
      <c r="O537" s="78">
        <v>204999.96</v>
      </c>
      <c r="P537" s="80"/>
      <c r="Q537" s="73" t="s">
        <v>311</v>
      </c>
      <c r="R537" s="70"/>
      <c r="S537" s="97"/>
      <c r="T537" s="103"/>
      <c r="U537" s="103"/>
      <c r="V537" s="103"/>
      <c r="W537" s="103"/>
    </row>
    <row r="538" spans="1:23" s="129" customFormat="1" ht="22.5">
      <c r="A538" s="68" t="s">
        <v>3786</v>
      </c>
      <c r="B538" s="69" t="s">
        <v>2153</v>
      </c>
      <c r="C538" s="70" t="s">
        <v>2226</v>
      </c>
      <c r="D538" s="72" t="s">
        <v>278</v>
      </c>
      <c r="E538" s="72" t="s">
        <v>284</v>
      </c>
      <c r="F538" s="72" t="s">
        <v>280</v>
      </c>
      <c r="G538" s="73" t="s">
        <v>1452</v>
      </c>
      <c r="H538" s="74">
        <v>122795</v>
      </c>
      <c r="I538" s="75">
        <v>179586.5</v>
      </c>
      <c r="J538" s="76">
        <v>42</v>
      </c>
      <c r="K538" s="77">
        <v>0.84</v>
      </c>
      <c r="L538" s="78">
        <v>236378</v>
      </c>
      <c r="M538" s="79">
        <v>4</v>
      </c>
      <c r="N538" s="78"/>
      <c r="O538" s="78">
        <v>197646</v>
      </c>
      <c r="P538" s="80"/>
      <c r="Q538" s="73" t="s">
        <v>303</v>
      </c>
      <c r="R538" s="70"/>
      <c r="S538" s="97"/>
      <c r="T538" s="103"/>
      <c r="U538" s="103"/>
      <c r="V538" s="103"/>
      <c r="W538" s="103"/>
    </row>
    <row r="539" spans="1:23" s="129" customFormat="1" ht="33.75">
      <c r="A539" s="68" t="s">
        <v>3823</v>
      </c>
      <c r="B539" s="69" t="s">
        <v>2149</v>
      </c>
      <c r="C539" s="70" t="s">
        <v>308</v>
      </c>
      <c r="D539" s="72" t="s">
        <v>278</v>
      </c>
      <c r="E539" s="72" t="s">
        <v>279</v>
      </c>
      <c r="F539" s="72" t="s">
        <v>280</v>
      </c>
      <c r="G539" s="73" t="s">
        <v>1441</v>
      </c>
      <c r="H539" s="74">
        <v>131841.32</v>
      </c>
      <c r="I539" s="75">
        <v>178449.96000000002</v>
      </c>
      <c r="J539" s="76">
        <v>41</v>
      </c>
      <c r="K539" s="77">
        <v>0.82</v>
      </c>
      <c r="L539" s="78">
        <v>225058.6</v>
      </c>
      <c r="M539" s="79">
        <v>37</v>
      </c>
      <c r="N539" s="78">
        <v>5860368</v>
      </c>
      <c r="O539" s="78">
        <v>207544.74</v>
      </c>
      <c r="P539" s="80" t="s">
        <v>291</v>
      </c>
      <c r="Q539" s="73" t="s">
        <v>288</v>
      </c>
      <c r="R539" s="70"/>
      <c r="S539" s="97"/>
      <c r="T539" s="103"/>
      <c r="U539" s="103"/>
      <c r="V539" s="103"/>
      <c r="W539" s="103"/>
    </row>
    <row r="540" spans="1:23" s="129" customFormat="1" ht="33.75">
      <c r="A540" s="68" t="s">
        <v>3757</v>
      </c>
      <c r="B540" s="69" t="s">
        <v>2162</v>
      </c>
      <c r="C540" s="70" t="s">
        <v>309</v>
      </c>
      <c r="D540" s="72" t="s">
        <v>278</v>
      </c>
      <c r="E540" s="72"/>
      <c r="F540" s="72" t="s">
        <v>280</v>
      </c>
      <c r="G540" s="73" t="s">
        <v>1441</v>
      </c>
      <c r="H540" s="74">
        <v>139089</v>
      </c>
      <c r="I540" s="75">
        <v>177142.5</v>
      </c>
      <c r="J540" s="76">
        <v>40</v>
      </c>
      <c r="K540" s="77">
        <v>0.8</v>
      </c>
      <c r="L540" s="78">
        <v>215196</v>
      </c>
      <c r="M540" s="79"/>
      <c r="N540" s="78"/>
      <c r="O540" s="78"/>
      <c r="P540" s="80"/>
      <c r="Q540" s="73" t="s">
        <v>281</v>
      </c>
      <c r="R540" s="70"/>
      <c r="S540" s="97"/>
      <c r="T540" s="103"/>
      <c r="U540" s="103"/>
      <c r="V540" s="103"/>
      <c r="W540" s="103"/>
    </row>
    <row r="541" spans="1:23" s="129" customFormat="1" ht="45">
      <c r="A541" s="84" t="s">
        <v>3850</v>
      </c>
      <c r="B541" s="85" t="s">
        <v>2151</v>
      </c>
      <c r="C541" s="85" t="s">
        <v>309</v>
      </c>
      <c r="D541" s="71" t="s">
        <v>278</v>
      </c>
      <c r="E541" s="71" t="s">
        <v>279</v>
      </c>
      <c r="F541" s="71" t="s">
        <v>280</v>
      </c>
      <c r="G541" s="73" t="s">
        <v>1441</v>
      </c>
      <c r="H541" s="86">
        <v>131760</v>
      </c>
      <c r="I541" s="75">
        <v>176580</v>
      </c>
      <c r="J541" s="76">
        <v>39</v>
      </c>
      <c r="K541" s="77">
        <v>0.78</v>
      </c>
      <c r="L541" s="87">
        <v>221400</v>
      </c>
      <c r="M541" s="88"/>
      <c r="N541" s="87"/>
      <c r="O541" s="87">
        <v>201294.70499999999</v>
      </c>
      <c r="P541" s="89" t="s">
        <v>2206</v>
      </c>
      <c r="Q541" s="90" t="s">
        <v>281</v>
      </c>
      <c r="R541" s="85"/>
      <c r="S541" s="83"/>
      <c r="T541" s="103"/>
      <c r="U541" s="103"/>
      <c r="V541" s="103"/>
      <c r="W541" s="103"/>
    </row>
    <row r="542" spans="1:23" s="129" customFormat="1" ht="33.75">
      <c r="A542" s="84" t="s">
        <v>3728</v>
      </c>
      <c r="B542" s="85" t="s">
        <v>2153</v>
      </c>
      <c r="C542" s="216" t="s">
        <v>309</v>
      </c>
      <c r="D542" s="71" t="s">
        <v>278</v>
      </c>
      <c r="E542" s="71" t="s">
        <v>279</v>
      </c>
      <c r="F542" s="71" t="s">
        <v>280</v>
      </c>
      <c r="G542" s="73" t="s">
        <v>1441</v>
      </c>
      <c r="H542" s="86">
        <v>142418</v>
      </c>
      <c r="I542" s="75">
        <v>176082.5</v>
      </c>
      <c r="J542" s="76">
        <v>38</v>
      </c>
      <c r="K542" s="77">
        <v>0.76</v>
      </c>
      <c r="L542" s="87">
        <v>209747</v>
      </c>
      <c r="M542" s="88">
        <v>103</v>
      </c>
      <c r="N542" s="87"/>
      <c r="O542" s="87">
        <v>208645</v>
      </c>
      <c r="P542" s="89"/>
      <c r="Q542" s="90" t="s">
        <v>281</v>
      </c>
      <c r="R542" s="85"/>
      <c r="S542" s="83"/>
      <c r="T542" s="103"/>
      <c r="U542" s="103"/>
      <c r="V542" s="103"/>
      <c r="W542" s="103"/>
    </row>
    <row r="543" spans="1:23" s="129" customFormat="1" ht="67.5">
      <c r="A543" s="68" t="s">
        <v>3783</v>
      </c>
      <c r="B543" s="69" t="s">
        <v>2163</v>
      </c>
      <c r="C543" s="70" t="s">
        <v>302</v>
      </c>
      <c r="D543" s="72" t="s">
        <v>278</v>
      </c>
      <c r="E543" s="72" t="s">
        <v>279</v>
      </c>
      <c r="F543" s="72" t="s">
        <v>280</v>
      </c>
      <c r="G543" s="73" t="s">
        <v>1452</v>
      </c>
      <c r="H543" s="74">
        <v>132122</v>
      </c>
      <c r="I543" s="75">
        <v>173602</v>
      </c>
      <c r="J543" s="76">
        <v>37</v>
      </c>
      <c r="K543" s="77">
        <v>0.74</v>
      </c>
      <c r="L543" s="78">
        <v>215082</v>
      </c>
      <c r="M543" s="79"/>
      <c r="N543" s="78"/>
      <c r="O543" s="78">
        <v>168826</v>
      </c>
      <c r="P543" s="80" t="s">
        <v>4014</v>
      </c>
      <c r="Q543" s="73" t="s">
        <v>228</v>
      </c>
      <c r="R543" s="70"/>
      <c r="S543" s="97"/>
      <c r="T543" s="103"/>
      <c r="U543" s="103"/>
      <c r="V543" s="103"/>
      <c r="W543" s="103"/>
    </row>
    <row r="544" spans="1:23" s="129" customFormat="1" ht="33.75">
      <c r="A544" s="68" t="s">
        <v>3754</v>
      </c>
      <c r="B544" s="69" t="s">
        <v>2162</v>
      </c>
      <c r="C544" s="70" t="s">
        <v>309</v>
      </c>
      <c r="D544" s="72" t="s">
        <v>278</v>
      </c>
      <c r="E544" s="72" t="s">
        <v>279</v>
      </c>
      <c r="F544" s="72" t="s">
        <v>280</v>
      </c>
      <c r="G544" s="73" t="s">
        <v>1441</v>
      </c>
      <c r="H544" s="74">
        <v>116144.35</v>
      </c>
      <c r="I544" s="75">
        <v>167575.80499999999</v>
      </c>
      <c r="J544" s="76">
        <v>36</v>
      </c>
      <c r="K544" s="77">
        <v>0.72</v>
      </c>
      <c r="L544" s="78">
        <v>219007.26</v>
      </c>
      <c r="M544" s="79"/>
      <c r="N544" s="78"/>
      <c r="O544" s="78"/>
      <c r="P544" s="80"/>
      <c r="Q544" s="73" t="s">
        <v>281</v>
      </c>
      <c r="R544" s="70"/>
      <c r="S544" s="97"/>
      <c r="T544" s="103"/>
      <c r="U544" s="103"/>
      <c r="V544" s="103"/>
      <c r="W544" s="103"/>
    </row>
    <row r="545" spans="1:23" s="129" customFormat="1" ht="22.5">
      <c r="A545" s="98" t="s">
        <v>3775</v>
      </c>
      <c r="B545" s="70" t="s">
        <v>2151</v>
      </c>
      <c r="C545" s="70" t="s">
        <v>306</v>
      </c>
      <c r="D545" s="72" t="s">
        <v>278</v>
      </c>
      <c r="E545" s="72" t="s">
        <v>279</v>
      </c>
      <c r="F545" s="72" t="s">
        <v>280</v>
      </c>
      <c r="G545" s="73" t="s">
        <v>1452</v>
      </c>
      <c r="H545" s="74">
        <v>127339</v>
      </c>
      <c r="I545" s="75">
        <v>166462</v>
      </c>
      <c r="J545" s="76">
        <v>35</v>
      </c>
      <c r="K545" s="77">
        <v>0.7</v>
      </c>
      <c r="L545" s="78">
        <v>205585</v>
      </c>
      <c r="M545" s="79">
        <v>12</v>
      </c>
      <c r="N545" s="78"/>
      <c r="O545" s="78">
        <v>175049</v>
      </c>
      <c r="P545" s="80">
        <v>600</v>
      </c>
      <c r="Q545" s="73" t="s">
        <v>281</v>
      </c>
      <c r="R545" s="70" t="s">
        <v>2213</v>
      </c>
      <c r="S545" s="97"/>
      <c r="T545" s="103"/>
      <c r="U545" s="103"/>
      <c r="V545" s="103"/>
      <c r="W545" s="103"/>
    </row>
    <row r="546" spans="1:23" s="129" customFormat="1" ht="33.75">
      <c r="A546" s="68" t="s">
        <v>3760</v>
      </c>
      <c r="B546" s="69" t="s">
        <v>2153</v>
      </c>
      <c r="C546" s="70" t="s">
        <v>309</v>
      </c>
      <c r="D546" s="72" t="s">
        <v>278</v>
      </c>
      <c r="E546" s="72" t="s">
        <v>279</v>
      </c>
      <c r="F546" s="72" t="s">
        <v>280</v>
      </c>
      <c r="G546" s="73" t="s">
        <v>1441</v>
      </c>
      <c r="H546" s="74">
        <v>127187</v>
      </c>
      <c r="I546" s="75">
        <v>165317.5</v>
      </c>
      <c r="J546" s="76">
        <v>34</v>
      </c>
      <c r="K546" s="77">
        <v>0.68</v>
      </c>
      <c r="L546" s="78">
        <v>203448</v>
      </c>
      <c r="M546" s="79"/>
      <c r="N546" s="78"/>
      <c r="O546" s="78">
        <v>193009</v>
      </c>
      <c r="P546" s="80"/>
      <c r="Q546" s="73" t="s">
        <v>281</v>
      </c>
      <c r="R546" s="70"/>
      <c r="S546" s="97"/>
      <c r="T546" s="103"/>
      <c r="U546" s="103"/>
      <c r="V546" s="103"/>
      <c r="W546" s="103"/>
    </row>
    <row r="547" spans="1:23" s="129" customFormat="1">
      <c r="A547" s="130" t="s">
        <v>3883</v>
      </c>
      <c r="B547" s="131" t="s">
        <v>2153</v>
      </c>
      <c r="C547" s="138"/>
      <c r="D547" s="72" t="s">
        <v>278</v>
      </c>
      <c r="E547" s="132"/>
      <c r="F547" s="132"/>
      <c r="G547" s="133"/>
      <c r="H547" s="134">
        <v>119995.2</v>
      </c>
      <c r="I547" s="75">
        <v>164996</v>
      </c>
      <c r="J547" s="76">
        <v>33</v>
      </c>
      <c r="K547" s="77">
        <v>0.66</v>
      </c>
      <c r="L547" s="135">
        <v>209996.79999999999</v>
      </c>
      <c r="M547" s="171"/>
      <c r="N547" s="135"/>
      <c r="O547" s="135">
        <v>192587</v>
      </c>
      <c r="P547" s="137"/>
      <c r="Q547" s="133"/>
      <c r="R547" s="138"/>
      <c r="S547" s="139"/>
      <c r="T547" s="103"/>
      <c r="U547" s="103"/>
      <c r="V547" s="103"/>
      <c r="W547" s="103"/>
    </row>
    <row r="548" spans="1:23" ht="18">
      <c r="A548" s="871" t="s">
        <v>2</v>
      </c>
      <c r="B548" s="871"/>
      <c r="C548" s="871"/>
      <c r="D548" s="871"/>
      <c r="E548" s="871"/>
      <c r="F548" s="871"/>
      <c r="G548" s="871"/>
      <c r="H548" s="871"/>
      <c r="I548" s="871"/>
      <c r="J548" s="871"/>
      <c r="K548" s="871"/>
      <c r="L548" s="871"/>
      <c r="M548" s="871"/>
      <c r="N548" s="871"/>
      <c r="O548" s="871"/>
      <c r="P548" s="871"/>
      <c r="Q548" s="871"/>
      <c r="R548" s="871"/>
    </row>
    <row r="549" spans="1:23" s="67" customFormat="1" ht="33.75">
      <c r="A549" s="62" t="s">
        <v>266</v>
      </c>
      <c r="B549" s="62" t="s">
        <v>230</v>
      </c>
      <c r="C549" s="62" t="s">
        <v>220</v>
      </c>
      <c r="D549" s="62" t="s">
        <v>267</v>
      </c>
      <c r="E549" s="62" t="s">
        <v>2190</v>
      </c>
      <c r="F549" s="62" t="s">
        <v>1440</v>
      </c>
      <c r="G549" s="62" t="s">
        <v>268</v>
      </c>
      <c r="H549" s="63" t="s">
        <v>269</v>
      </c>
      <c r="I549" s="64" t="s">
        <v>270</v>
      </c>
      <c r="J549" s="65"/>
      <c r="K549" s="66" t="s">
        <v>271</v>
      </c>
      <c r="L549" s="64" t="s">
        <v>272</v>
      </c>
      <c r="M549" s="62" t="s">
        <v>273</v>
      </c>
      <c r="N549" s="63" t="s">
        <v>274</v>
      </c>
      <c r="O549" s="63" t="s">
        <v>226</v>
      </c>
      <c r="P549" s="63" t="s">
        <v>275</v>
      </c>
      <c r="Q549" s="62" t="s">
        <v>276</v>
      </c>
      <c r="R549" s="62" t="s">
        <v>227</v>
      </c>
    </row>
    <row r="550" spans="1:23" s="129" customFormat="1" ht="22.5">
      <c r="A550" s="98" t="s">
        <v>3875</v>
      </c>
      <c r="B550" s="70" t="s">
        <v>2153</v>
      </c>
      <c r="C550" s="70" t="s">
        <v>2228</v>
      </c>
      <c r="D550" s="72" t="s">
        <v>278</v>
      </c>
      <c r="E550" s="72" t="s">
        <v>279</v>
      </c>
      <c r="F550" s="72" t="s">
        <v>280</v>
      </c>
      <c r="G550" s="73" t="s">
        <v>1452</v>
      </c>
      <c r="H550" s="74">
        <v>126581.96179984548</v>
      </c>
      <c r="I550" s="75">
        <v>164605.93211943493</v>
      </c>
      <c r="J550" s="76">
        <v>32</v>
      </c>
      <c r="K550" s="77">
        <v>0.64</v>
      </c>
      <c r="L550" s="78">
        <v>202629.90243902442</v>
      </c>
      <c r="M550" s="79">
        <v>6</v>
      </c>
      <c r="N550" s="78"/>
      <c r="O550" s="78"/>
      <c r="P550" s="80"/>
      <c r="Q550" s="91" t="s">
        <v>289</v>
      </c>
      <c r="R550" s="70"/>
      <c r="S550" s="97"/>
    </row>
    <row r="551" spans="1:23" s="129" customFormat="1" ht="22.5">
      <c r="A551" s="98" t="s">
        <v>3766</v>
      </c>
      <c r="B551" s="70" t="s">
        <v>2151</v>
      </c>
      <c r="C551" s="218" t="s">
        <v>2227</v>
      </c>
      <c r="D551" s="72" t="s">
        <v>278</v>
      </c>
      <c r="E551" s="113" t="s">
        <v>279</v>
      </c>
      <c r="F551" s="113" t="s">
        <v>280</v>
      </c>
      <c r="G551" s="73" t="s">
        <v>1452</v>
      </c>
      <c r="H551" s="177">
        <v>136236.67199999999</v>
      </c>
      <c r="I551" s="75">
        <v>163968.68799999999</v>
      </c>
      <c r="J551" s="76">
        <v>31</v>
      </c>
      <c r="K551" s="77">
        <v>0.62</v>
      </c>
      <c r="L551" s="116">
        <v>191700.704</v>
      </c>
      <c r="M551" s="113"/>
      <c r="N551" s="116"/>
      <c r="O551" s="116">
        <v>191700.7</v>
      </c>
      <c r="P551" s="117" t="s">
        <v>1454</v>
      </c>
      <c r="Q551" s="118" t="s">
        <v>281</v>
      </c>
      <c r="R551" s="70"/>
      <c r="S551" s="111"/>
      <c r="T551" s="103"/>
      <c r="U551" s="103"/>
      <c r="V551" s="103"/>
      <c r="W551" s="103"/>
    </row>
    <row r="552" spans="1:23" s="129" customFormat="1" ht="33.75">
      <c r="A552" s="68" t="s">
        <v>3819</v>
      </c>
      <c r="B552" s="69" t="s">
        <v>2178</v>
      </c>
      <c r="C552" s="70" t="s">
        <v>308</v>
      </c>
      <c r="D552" s="72" t="s">
        <v>278</v>
      </c>
      <c r="E552" s="72" t="s">
        <v>284</v>
      </c>
      <c r="F552" s="72" t="s">
        <v>280</v>
      </c>
      <c r="G552" s="73" t="s">
        <v>1441</v>
      </c>
      <c r="H552" s="74">
        <v>127813</v>
      </c>
      <c r="I552" s="75">
        <v>162961.5</v>
      </c>
      <c r="J552" s="76">
        <v>30</v>
      </c>
      <c r="K552" s="77">
        <v>0.6</v>
      </c>
      <c r="L552" s="78">
        <v>198110</v>
      </c>
      <c r="M552" s="79">
        <v>1</v>
      </c>
      <c r="N552" s="78"/>
      <c r="O552" s="78">
        <v>175000</v>
      </c>
      <c r="P552" s="80"/>
      <c r="Q552" s="73"/>
      <c r="R552" s="70"/>
      <c r="S552" s="97"/>
      <c r="T552" s="103"/>
      <c r="U552" s="103"/>
      <c r="V552" s="103"/>
      <c r="W552" s="103"/>
    </row>
    <row r="553" spans="1:23" s="129" customFormat="1" ht="22.5">
      <c r="A553" s="98" t="s">
        <v>3753</v>
      </c>
      <c r="B553" s="68" t="s">
        <v>2151</v>
      </c>
      <c r="C553" s="70" t="s">
        <v>306</v>
      </c>
      <c r="D553" s="72" t="s">
        <v>278</v>
      </c>
      <c r="E553" s="72" t="s">
        <v>279</v>
      </c>
      <c r="F553" s="72" t="s">
        <v>280</v>
      </c>
      <c r="G553" s="73" t="s">
        <v>1452</v>
      </c>
      <c r="H553" s="74">
        <v>135022</v>
      </c>
      <c r="I553" s="75">
        <v>162229.5</v>
      </c>
      <c r="J553" s="76">
        <v>29</v>
      </c>
      <c r="K553" s="77">
        <v>0.57999999999999996</v>
      </c>
      <c r="L553" s="78">
        <v>189437</v>
      </c>
      <c r="M553" s="79"/>
      <c r="N553" s="78"/>
      <c r="O553" s="78">
        <v>151347.35722948276</v>
      </c>
      <c r="P553" s="80"/>
      <c r="Q553" s="73" t="s">
        <v>281</v>
      </c>
      <c r="R553" s="70"/>
      <c r="S553" s="97"/>
      <c r="T553" s="103"/>
      <c r="U553" s="103"/>
      <c r="V553" s="103"/>
      <c r="W553" s="103"/>
    </row>
    <row r="554" spans="1:23" s="129" customFormat="1" ht="33.75">
      <c r="A554" s="68" t="s">
        <v>3837</v>
      </c>
      <c r="B554" s="69" t="s">
        <v>2192</v>
      </c>
      <c r="C554" s="70" t="s">
        <v>302</v>
      </c>
      <c r="D554" s="72" t="s">
        <v>278</v>
      </c>
      <c r="E554" s="72" t="s">
        <v>279</v>
      </c>
      <c r="F554" s="72" t="s">
        <v>280</v>
      </c>
      <c r="G554" s="73" t="s">
        <v>1441</v>
      </c>
      <c r="H554" s="74">
        <v>120910.42</v>
      </c>
      <c r="I554" s="75">
        <v>160752.81</v>
      </c>
      <c r="J554" s="76">
        <v>28</v>
      </c>
      <c r="K554" s="77">
        <v>0.56000000000000005</v>
      </c>
      <c r="L554" s="78">
        <v>200595.20000000001</v>
      </c>
      <c r="M554" s="79">
        <v>21</v>
      </c>
      <c r="N554" s="78"/>
      <c r="O554" s="78">
        <v>169374.4</v>
      </c>
      <c r="P554" s="80"/>
      <c r="Q554" s="91" t="s">
        <v>228</v>
      </c>
      <c r="R554" s="70"/>
      <c r="S554" s="97"/>
      <c r="T554" s="103"/>
      <c r="U554" s="103"/>
      <c r="V554" s="103"/>
      <c r="W554" s="103"/>
    </row>
    <row r="555" spans="1:23" s="129" customFormat="1" ht="33.75">
      <c r="A555" s="68" t="s">
        <v>3774</v>
      </c>
      <c r="B555" s="69" t="s">
        <v>2151</v>
      </c>
      <c r="C555" s="70" t="s">
        <v>1455</v>
      </c>
      <c r="D555" s="72" t="s">
        <v>278</v>
      </c>
      <c r="E555" s="72" t="s">
        <v>284</v>
      </c>
      <c r="F555" s="72" t="s">
        <v>280</v>
      </c>
      <c r="G555" s="73" t="s">
        <v>1453</v>
      </c>
      <c r="H555" s="74">
        <v>132924.13680000001</v>
      </c>
      <c r="I555" s="75">
        <v>158081.48509999999</v>
      </c>
      <c r="J555" s="76">
        <v>27</v>
      </c>
      <c r="K555" s="77">
        <v>0.54</v>
      </c>
      <c r="L555" s="78">
        <v>183238.8334</v>
      </c>
      <c r="M555" s="79">
        <v>12</v>
      </c>
      <c r="N555" s="78">
        <v>2885810</v>
      </c>
      <c r="O555" s="78">
        <v>181344.845</v>
      </c>
      <c r="P555" s="80"/>
      <c r="Q555" s="73" t="s">
        <v>285</v>
      </c>
      <c r="R555" s="70"/>
      <c r="S555" s="97"/>
      <c r="T555" s="103"/>
      <c r="U555" s="103"/>
      <c r="V555" s="103"/>
      <c r="W555" s="103"/>
    </row>
    <row r="556" spans="1:23" s="129" customFormat="1" ht="22.5">
      <c r="A556" s="68" t="s">
        <v>3763</v>
      </c>
      <c r="B556" s="69" t="s">
        <v>2151</v>
      </c>
      <c r="C556" s="70" t="s">
        <v>306</v>
      </c>
      <c r="D556" s="72" t="s">
        <v>278</v>
      </c>
      <c r="E556" s="72" t="s">
        <v>279</v>
      </c>
      <c r="F556" s="72" t="s">
        <v>280</v>
      </c>
      <c r="G556" s="73" t="s">
        <v>1452</v>
      </c>
      <c r="H556" s="74">
        <v>120476.29</v>
      </c>
      <c r="I556" s="75">
        <v>156619.17499999999</v>
      </c>
      <c r="J556" s="76">
        <v>26</v>
      </c>
      <c r="K556" s="77">
        <v>0.52</v>
      </c>
      <c r="L556" s="78">
        <v>192762.06</v>
      </c>
      <c r="M556" s="79">
        <v>4</v>
      </c>
      <c r="N556" s="78"/>
      <c r="O556" s="78">
        <v>163611.5</v>
      </c>
      <c r="P556" s="80" t="s">
        <v>3967</v>
      </c>
      <c r="Q556" s="73" t="s">
        <v>281</v>
      </c>
      <c r="R556" s="70"/>
      <c r="S556" s="97"/>
      <c r="T556" s="103"/>
      <c r="U556" s="103"/>
      <c r="V556" s="103"/>
      <c r="W556" s="103"/>
    </row>
    <row r="557" spans="1:23" s="129" customFormat="1" ht="33.75">
      <c r="A557" s="84" t="s">
        <v>3889</v>
      </c>
      <c r="B557" s="85" t="s">
        <v>2170</v>
      </c>
      <c r="C557" s="85" t="s">
        <v>302</v>
      </c>
      <c r="D557" s="71" t="s">
        <v>278</v>
      </c>
      <c r="E557" s="71" t="s">
        <v>284</v>
      </c>
      <c r="F557" s="71" t="s">
        <v>280</v>
      </c>
      <c r="G557" s="73" t="s">
        <v>1441</v>
      </c>
      <c r="H557" s="86">
        <v>120432</v>
      </c>
      <c r="I557" s="75">
        <v>156530.4</v>
      </c>
      <c r="J557" s="76">
        <v>25</v>
      </c>
      <c r="K557" s="77">
        <v>0.5</v>
      </c>
      <c r="L557" s="87">
        <v>192628.8</v>
      </c>
      <c r="M557" s="88">
        <v>14</v>
      </c>
      <c r="N557" s="87"/>
      <c r="O557" s="87">
        <v>144060.79999999999</v>
      </c>
      <c r="P557" s="89"/>
      <c r="Q557" s="90" t="s">
        <v>228</v>
      </c>
      <c r="R557" s="85"/>
      <c r="S557" s="83"/>
      <c r="T557" s="103"/>
      <c r="U557" s="103"/>
      <c r="V557" s="103"/>
      <c r="W557" s="103"/>
    </row>
    <row r="558" spans="1:23" s="129" customFormat="1" ht="22.5">
      <c r="A558" s="68" t="s">
        <v>3878</v>
      </c>
      <c r="B558" s="70" t="s">
        <v>3879</v>
      </c>
      <c r="C558" s="70" t="s">
        <v>305</v>
      </c>
      <c r="D558" s="72" t="s">
        <v>278</v>
      </c>
      <c r="E558" s="72" t="s">
        <v>279</v>
      </c>
      <c r="F558" s="72" t="s">
        <v>280</v>
      </c>
      <c r="G558" s="73" t="s">
        <v>1452</v>
      </c>
      <c r="H558" s="114">
        <v>131134.76999999999</v>
      </c>
      <c r="I558" s="75">
        <v>155848.095</v>
      </c>
      <c r="J558" s="76">
        <v>24</v>
      </c>
      <c r="K558" s="77">
        <v>0.48</v>
      </c>
      <c r="L558" s="115">
        <v>180561.42</v>
      </c>
      <c r="M558" s="79"/>
      <c r="N558" s="78"/>
      <c r="O558" s="78">
        <v>139171.5</v>
      </c>
      <c r="P558" s="80" t="s">
        <v>3954</v>
      </c>
      <c r="Q558" s="73" t="s">
        <v>3955</v>
      </c>
      <c r="R558" s="70"/>
      <c r="S558" s="97"/>
      <c r="T558" s="103"/>
      <c r="U558" s="103"/>
      <c r="V558" s="103"/>
      <c r="W558" s="103"/>
    </row>
    <row r="559" spans="1:23" s="129" customFormat="1" ht="33.75">
      <c r="A559" s="98" t="s">
        <v>3735</v>
      </c>
      <c r="B559" s="70" t="s">
        <v>2151</v>
      </c>
      <c r="C559" s="70" t="s">
        <v>306</v>
      </c>
      <c r="D559" s="71" t="s">
        <v>278</v>
      </c>
      <c r="E559" s="72" t="s">
        <v>279</v>
      </c>
      <c r="F559" s="72" t="s">
        <v>280</v>
      </c>
      <c r="G559" s="73" t="s">
        <v>1441</v>
      </c>
      <c r="H559" s="74">
        <v>115767.6</v>
      </c>
      <c r="I559" s="75">
        <v>153392.82500000001</v>
      </c>
      <c r="J559" s="76">
        <v>23</v>
      </c>
      <c r="K559" s="77">
        <v>0.46</v>
      </c>
      <c r="L559" s="78">
        <v>191018.05</v>
      </c>
      <c r="M559" s="79"/>
      <c r="N559" s="78"/>
      <c r="O559" s="78">
        <v>167280.04999999999</v>
      </c>
      <c r="P559" s="80"/>
      <c r="Q559" s="73" t="s">
        <v>281</v>
      </c>
      <c r="R559" s="70"/>
      <c r="S559" s="97"/>
      <c r="T559" s="103"/>
      <c r="U559" s="103"/>
      <c r="V559" s="103"/>
      <c r="W559" s="103"/>
    </row>
    <row r="560" spans="1:23" s="129" customFormat="1" ht="33.75">
      <c r="A560" s="68" t="s">
        <v>3759</v>
      </c>
      <c r="B560" s="69" t="s">
        <v>2151</v>
      </c>
      <c r="C560" s="70" t="s">
        <v>306</v>
      </c>
      <c r="D560" s="72" t="s">
        <v>278</v>
      </c>
      <c r="E560" s="72" t="s">
        <v>279</v>
      </c>
      <c r="F560" s="72" t="s">
        <v>280</v>
      </c>
      <c r="G560" s="73" t="s">
        <v>1441</v>
      </c>
      <c r="H560" s="74">
        <v>113153.75</v>
      </c>
      <c r="I560" s="75">
        <v>147099.88</v>
      </c>
      <c r="J560" s="76">
        <v>22</v>
      </c>
      <c r="K560" s="77">
        <v>0.44</v>
      </c>
      <c r="L560" s="78">
        <v>181046.01</v>
      </c>
      <c r="M560" s="79">
        <v>4</v>
      </c>
      <c r="N560" s="78">
        <v>874075</v>
      </c>
      <c r="O560" s="78">
        <v>176829</v>
      </c>
      <c r="P560" s="80"/>
      <c r="Q560" s="73" t="s">
        <v>281</v>
      </c>
      <c r="R560" s="70"/>
      <c r="S560" s="97"/>
      <c r="T560" s="103"/>
      <c r="U560" s="103"/>
      <c r="V560" s="103"/>
      <c r="W560" s="103"/>
    </row>
    <row r="561" spans="1:23" s="129" customFormat="1" ht="33.75">
      <c r="A561" s="68" t="s">
        <v>3746</v>
      </c>
      <c r="B561" s="69" t="s">
        <v>2153</v>
      </c>
      <c r="C561" s="70" t="s">
        <v>4015</v>
      </c>
      <c r="D561" s="71" t="s">
        <v>278</v>
      </c>
      <c r="E561" s="72" t="s">
        <v>284</v>
      </c>
      <c r="F561" s="72" t="s">
        <v>280</v>
      </c>
      <c r="G561" s="73" t="s">
        <v>1441</v>
      </c>
      <c r="H561" s="100">
        <v>112486.39999999999</v>
      </c>
      <c r="I561" s="75">
        <v>146224</v>
      </c>
      <c r="J561" s="76">
        <v>21</v>
      </c>
      <c r="K561" s="77">
        <v>0.42</v>
      </c>
      <c r="L561" s="101">
        <v>179961.60000000001</v>
      </c>
      <c r="M561" s="79">
        <v>1</v>
      </c>
      <c r="N561" s="102"/>
      <c r="O561" s="78">
        <v>147347.20000000001</v>
      </c>
      <c r="P561" s="80">
        <v>230.77</v>
      </c>
      <c r="Q561" s="73" t="s">
        <v>315</v>
      </c>
      <c r="R561" s="70" t="s">
        <v>3844</v>
      </c>
      <c r="S561" s="97"/>
      <c r="T561" s="103"/>
      <c r="U561" s="103"/>
      <c r="V561" s="103"/>
      <c r="W561" s="103"/>
    </row>
    <row r="562" spans="1:23" s="129" customFormat="1" ht="22.5">
      <c r="A562" s="68" t="s">
        <v>3758</v>
      </c>
      <c r="B562" s="69" t="s">
        <v>2166</v>
      </c>
      <c r="C562" s="70" t="s">
        <v>306</v>
      </c>
      <c r="D562" s="72" t="s">
        <v>278</v>
      </c>
      <c r="E562" s="72" t="s">
        <v>279</v>
      </c>
      <c r="F562" s="72" t="s">
        <v>280</v>
      </c>
      <c r="G562" s="73" t="s">
        <v>1452</v>
      </c>
      <c r="H562" s="74">
        <v>116698.06</v>
      </c>
      <c r="I562" s="75">
        <v>145872.52000000002</v>
      </c>
      <c r="J562" s="76">
        <v>20</v>
      </c>
      <c r="K562" s="77">
        <v>0.4</v>
      </c>
      <c r="L562" s="78">
        <v>175046.98</v>
      </c>
      <c r="M562" s="79"/>
      <c r="N562" s="78"/>
      <c r="O562" s="78">
        <v>135110.35999999999</v>
      </c>
      <c r="P562" s="80"/>
      <c r="Q562" s="91" t="s">
        <v>281</v>
      </c>
      <c r="R562" s="70"/>
      <c r="S562" s="97"/>
      <c r="T562" s="103"/>
      <c r="U562" s="103"/>
      <c r="V562" s="103"/>
      <c r="W562" s="103"/>
    </row>
    <row r="563" spans="1:23" s="129" customFormat="1" ht="33.75">
      <c r="A563" s="95" t="s">
        <v>3733</v>
      </c>
      <c r="B563" s="96" t="s">
        <v>2159</v>
      </c>
      <c r="C563" s="85" t="s">
        <v>306</v>
      </c>
      <c r="D563" s="71" t="s">
        <v>278</v>
      </c>
      <c r="E563" s="71" t="s">
        <v>279</v>
      </c>
      <c r="F563" s="71" t="s">
        <v>280</v>
      </c>
      <c r="G563" s="73" t="s">
        <v>1441</v>
      </c>
      <c r="H563" s="86">
        <v>111455.24</v>
      </c>
      <c r="I563" s="75">
        <v>144891.76</v>
      </c>
      <c r="J563" s="76">
        <v>19</v>
      </c>
      <c r="K563" s="77">
        <v>0.38</v>
      </c>
      <c r="L563" s="87">
        <v>178328.28</v>
      </c>
      <c r="M563" s="88">
        <v>7.5</v>
      </c>
      <c r="N563" s="87"/>
      <c r="O563" s="87">
        <v>164554.29999999999</v>
      </c>
      <c r="P563" s="89"/>
      <c r="Q563" s="90" t="s">
        <v>281</v>
      </c>
      <c r="R563" s="85" t="s">
        <v>644</v>
      </c>
      <c r="S563" s="83"/>
      <c r="T563" s="103"/>
      <c r="U563" s="103"/>
      <c r="V563" s="103"/>
      <c r="W563" s="103"/>
    </row>
    <row r="564" spans="1:23" s="129" customFormat="1" ht="33.75">
      <c r="A564" s="68" t="s">
        <v>3868</v>
      </c>
      <c r="B564" s="69" t="s">
        <v>2153</v>
      </c>
      <c r="C564" s="112" t="s">
        <v>4016</v>
      </c>
      <c r="D564" s="72" t="s">
        <v>278</v>
      </c>
      <c r="E564" s="124" t="s">
        <v>279</v>
      </c>
      <c r="F564" s="124" t="s">
        <v>280</v>
      </c>
      <c r="G564" s="73" t="s">
        <v>1441</v>
      </c>
      <c r="H564" s="126">
        <v>109304</v>
      </c>
      <c r="I564" s="75">
        <v>143992.79999999999</v>
      </c>
      <c r="J564" s="76">
        <v>18</v>
      </c>
      <c r="K564" s="77">
        <v>0.36</v>
      </c>
      <c r="L564" s="102">
        <v>178681.60000000001</v>
      </c>
      <c r="M564" s="127"/>
      <c r="N564" s="102"/>
      <c r="O564" s="102">
        <v>171516.5</v>
      </c>
      <c r="P564" s="128" t="s">
        <v>3915</v>
      </c>
      <c r="Q564" s="179" t="s">
        <v>312</v>
      </c>
      <c r="R564" s="112"/>
      <c r="S564" s="97"/>
      <c r="T564" s="103"/>
      <c r="U564" s="103"/>
      <c r="V564" s="103"/>
      <c r="W564" s="103"/>
    </row>
    <row r="565" spans="1:23" s="129" customFormat="1" ht="33.75">
      <c r="A565" s="98" t="s">
        <v>3865</v>
      </c>
      <c r="B565" s="70" t="s">
        <v>2153</v>
      </c>
      <c r="C565" s="70" t="s">
        <v>3937</v>
      </c>
      <c r="D565" s="72" t="s">
        <v>278</v>
      </c>
      <c r="E565" s="72" t="s">
        <v>284</v>
      </c>
      <c r="F565" s="72" t="s">
        <v>280</v>
      </c>
      <c r="G565" s="73" t="s">
        <v>1441</v>
      </c>
      <c r="H565" s="74">
        <v>110532</v>
      </c>
      <c r="I565" s="75">
        <v>143692</v>
      </c>
      <c r="J565" s="76">
        <v>17</v>
      </c>
      <c r="K565" s="77">
        <v>0.34</v>
      </c>
      <c r="L565" s="78">
        <v>176852</v>
      </c>
      <c r="M565" s="79">
        <v>578</v>
      </c>
      <c r="N565" s="78"/>
      <c r="O565" s="78">
        <v>158000</v>
      </c>
      <c r="P565" s="80">
        <v>6000</v>
      </c>
      <c r="Q565" s="91" t="s">
        <v>3866</v>
      </c>
      <c r="R565" s="70" t="s">
        <v>414</v>
      </c>
      <c r="S565" s="97"/>
      <c r="T565" s="103"/>
      <c r="U565" s="103"/>
      <c r="V565" s="103"/>
      <c r="W565" s="103"/>
    </row>
    <row r="566" spans="1:23" s="129" customFormat="1" ht="33.75">
      <c r="A566" s="69" t="s">
        <v>3736</v>
      </c>
      <c r="B566" s="69" t="s">
        <v>3841</v>
      </c>
      <c r="C566" s="70" t="s">
        <v>306</v>
      </c>
      <c r="D566" s="71" t="s">
        <v>278</v>
      </c>
      <c r="E566" s="72" t="s">
        <v>279</v>
      </c>
      <c r="F566" s="72" t="s">
        <v>280</v>
      </c>
      <c r="G566" s="73" t="s">
        <v>1441</v>
      </c>
      <c r="H566" s="74">
        <v>108967</v>
      </c>
      <c r="I566" s="75">
        <v>141657</v>
      </c>
      <c r="J566" s="76">
        <v>16</v>
      </c>
      <c r="K566" s="77">
        <v>0.32</v>
      </c>
      <c r="L566" s="78">
        <v>174347</v>
      </c>
      <c r="M566" s="79"/>
      <c r="N566" s="78"/>
      <c r="O566" s="78">
        <v>175011</v>
      </c>
      <c r="P566" s="80"/>
      <c r="Q566" s="73" t="s">
        <v>281</v>
      </c>
      <c r="R566" s="70"/>
      <c r="S566" s="97"/>
      <c r="T566" s="103"/>
      <c r="U566" s="103"/>
      <c r="V566" s="103"/>
      <c r="W566" s="103"/>
    </row>
    <row r="567" spans="1:23" ht="18">
      <c r="A567" s="871" t="s">
        <v>2</v>
      </c>
      <c r="B567" s="871"/>
      <c r="C567" s="871"/>
      <c r="D567" s="871"/>
      <c r="E567" s="871"/>
      <c r="F567" s="871"/>
      <c r="G567" s="871"/>
      <c r="H567" s="871"/>
      <c r="I567" s="871"/>
      <c r="J567" s="871"/>
      <c r="K567" s="871"/>
      <c r="L567" s="871"/>
      <c r="M567" s="871"/>
      <c r="N567" s="871"/>
      <c r="O567" s="871"/>
      <c r="P567" s="871"/>
      <c r="Q567" s="871"/>
      <c r="R567" s="871"/>
    </row>
    <row r="568" spans="1:23" s="67" customFormat="1" ht="33.75">
      <c r="A568" s="62" t="s">
        <v>266</v>
      </c>
      <c r="B568" s="62" t="s">
        <v>230</v>
      </c>
      <c r="C568" s="62" t="s">
        <v>220</v>
      </c>
      <c r="D568" s="62" t="s">
        <v>267</v>
      </c>
      <c r="E568" s="62" t="s">
        <v>2190</v>
      </c>
      <c r="F568" s="62" t="s">
        <v>1440</v>
      </c>
      <c r="G568" s="62" t="s">
        <v>268</v>
      </c>
      <c r="H568" s="63" t="s">
        <v>269</v>
      </c>
      <c r="I568" s="64" t="s">
        <v>270</v>
      </c>
      <c r="J568" s="65"/>
      <c r="K568" s="66" t="s">
        <v>271</v>
      </c>
      <c r="L568" s="64" t="s">
        <v>272</v>
      </c>
      <c r="M568" s="62" t="s">
        <v>273</v>
      </c>
      <c r="N568" s="63" t="s">
        <v>274</v>
      </c>
      <c r="O568" s="63" t="s">
        <v>226</v>
      </c>
      <c r="P568" s="63" t="s">
        <v>275</v>
      </c>
      <c r="Q568" s="62" t="s">
        <v>276</v>
      </c>
      <c r="R568" s="62" t="s">
        <v>227</v>
      </c>
    </row>
    <row r="569" spans="1:23" s="129" customFormat="1" ht="135">
      <c r="A569" s="84" t="s">
        <v>3730</v>
      </c>
      <c r="B569" s="85" t="s">
        <v>2153</v>
      </c>
      <c r="C569" s="85" t="s">
        <v>4017</v>
      </c>
      <c r="D569" s="71" t="s">
        <v>278</v>
      </c>
      <c r="E569" s="88" t="s">
        <v>279</v>
      </c>
      <c r="F569" s="88" t="s">
        <v>280</v>
      </c>
      <c r="G569" s="73" t="s">
        <v>1452</v>
      </c>
      <c r="H569" s="86">
        <v>111758.39999999999</v>
      </c>
      <c r="I569" s="75">
        <v>139692.79999999999</v>
      </c>
      <c r="J569" s="76">
        <v>15</v>
      </c>
      <c r="K569" s="77">
        <v>0.3</v>
      </c>
      <c r="L569" s="87">
        <v>167627.20000000001</v>
      </c>
      <c r="M569" s="88" t="s">
        <v>2261</v>
      </c>
      <c r="N569" s="87"/>
      <c r="O569" s="87">
        <v>132600</v>
      </c>
      <c r="P569" s="89" t="s">
        <v>4018</v>
      </c>
      <c r="Q569" s="109" t="s">
        <v>281</v>
      </c>
      <c r="R569" s="109" t="s">
        <v>4019</v>
      </c>
      <c r="S569" s="83"/>
      <c r="T569" s="103"/>
      <c r="U569" s="103"/>
      <c r="V569" s="103"/>
      <c r="W569" s="103"/>
    </row>
    <row r="570" spans="1:23" s="129" customFormat="1" ht="33.75">
      <c r="A570" s="68" t="s">
        <v>3749</v>
      </c>
      <c r="B570" s="69" t="s">
        <v>2159</v>
      </c>
      <c r="C570" s="70" t="s">
        <v>306</v>
      </c>
      <c r="D570" s="71" t="s">
        <v>278</v>
      </c>
      <c r="E570" s="72" t="s">
        <v>279</v>
      </c>
      <c r="F570" s="72" t="s">
        <v>280</v>
      </c>
      <c r="G570" s="73" t="s">
        <v>1441</v>
      </c>
      <c r="H570" s="100">
        <v>106683</v>
      </c>
      <c r="I570" s="75">
        <v>138684</v>
      </c>
      <c r="J570" s="76">
        <v>14</v>
      </c>
      <c r="K570" s="77">
        <v>0.28000000000000003</v>
      </c>
      <c r="L570" s="101">
        <v>170685</v>
      </c>
      <c r="M570" s="79">
        <v>1</v>
      </c>
      <c r="N570" s="102">
        <v>1</v>
      </c>
      <c r="O570" s="78">
        <v>146244.79999999999</v>
      </c>
      <c r="P570" s="80"/>
      <c r="Q570" s="73" t="s">
        <v>281</v>
      </c>
      <c r="R570" s="70" t="s">
        <v>2231</v>
      </c>
      <c r="S570" s="97"/>
      <c r="T570" s="103"/>
      <c r="U570" s="103"/>
      <c r="V570" s="103"/>
      <c r="W570" s="103"/>
    </row>
    <row r="571" spans="1:23" s="129" customFormat="1" ht="22.5">
      <c r="A571" s="68" t="s">
        <v>3768</v>
      </c>
      <c r="B571" s="69" t="s">
        <v>2166</v>
      </c>
      <c r="C571" s="70" t="s">
        <v>309</v>
      </c>
      <c r="D571" s="72" t="s">
        <v>278</v>
      </c>
      <c r="E571" s="72" t="s">
        <v>284</v>
      </c>
      <c r="F571" s="72" t="s">
        <v>280</v>
      </c>
      <c r="G571" s="73" t="s">
        <v>1452</v>
      </c>
      <c r="H571" s="74">
        <v>118497</v>
      </c>
      <c r="I571" s="75">
        <v>138340.5</v>
      </c>
      <c r="J571" s="76">
        <v>13</v>
      </c>
      <c r="K571" s="77">
        <v>0.26</v>
      </c>
      <c r="L571" s="78">
        <v>158184</v>
      </c>
      <c r="M571" s="79">
        <v>29</v>
      </c>
      <c r="N571" s="78"/>
      <c r="O571" s="78">
        <v>182999</v>
      </c>
      <c r="P571" s="80"/>
      <c r="Q571" s="73" t="s">
        <v>281</v>
      </c>
      <c r="R571" s="70"/>
      <c r="S571" s="97"/>
      <c r="T571" s="103"/>
      <c r="U571" s="103"/>
      <c r="V571" s="103"/>
      <c r="W571" s="103"/>
    </row>
    <row r="572" spans="1:23" s="129" customFormat="1" ht="22.5">
      <c r="A572" s="70" t="s">
        <v>3738</v>
      </c>
      <c r="B572" s="70" t="s">
        <v>2159</v>
      </c>
      <c r="C572" s="70" t="s">
        <v>309</v>
      </c>
      <c r="D572" s="71" t="s">
        <v>278</v>
      </c>
      <c r="E572" s="72" t="s">
        <v>279</v>
      </c>
      <c r="F572" s="72"/>
      <c r="G572" s="73" t="s">
        <v>1452</v>
      </c>
      <c r="H572" s="74">
        <v>123272.66</v>
      </c>
      <c r="I572" s="75">
        <v>137496.42499999999</v>
      </c>
      <c r="J572" s="76">
        <v>12</v>
      </c>
      <c r="K572" s="77">
        <v>0.24</v>
      </c>
      <c r="L572" s="78">
        <v>151720.19</v>
      </c>
      <c r="M572" s="79">
        <v>4</v>
      </c>
      <c r="N572" s="78"/>
      <c r="O572" s="78">
        <v>151720.19</v>
      </c>
      <c r="P572" s="80"/>
      <c r="Q572" s="73" t="s">
        <v>281</v>
      </c>
      <c r="R572" s="70"/>
      <c r="S572" s="97"/>
      <c r="T572" s="103"/>
      <c r="U572" s="103"/>
      <c r="V572" s="103"/>
      <c r="W572" s="103"/>
    </row>
    <row r="573" spans="1:23" s="129" customFormat="1" ht="22.5">
      <c r="A573" s="68" t="s">
        <v>3779</v>
      </c>
      <c r="B573" s="69" t="s">
        <v>2151</v>
      </c>
      <c r="C573" s="70" t="s">
        <v>306</v>
      </c>
      <c r="D573" s="72" t="s">
        <v>278</v>
      </c>
      <c r="E573" s="72" t="s">
        <v>279</v>
      </c>
      <c r="F573" s="72" t="s">
        <v>323</v>
      </c>
      <c r="G573" s="73" t="s">
        <v>1452</v>
      </c>
      <c r="H573" s="74">
        <v>109308</v>
      </c>
      <c r="I573" s="75">
        <v>137151</v>
      </c>
      <c r="J573" s="76">
        <v>11</v>
      </c>
      <c r="K573" s="77">
        <v>0.22</v>
      </c>
      <c r="L573" s="78">
        <v>164994</v>
      </c>
      <c r="M573" s="79">
        <v>5</v>
      </c>
      <c r="N573" s="78"/>
      <c r="O573" s="78">
        <v>131234</v>
      </c>
      <c r="P573" s="80"/>
      <c r="Q573" s="73" t="s">
        <v>281</v>
      </c>
      <c r="R573" s="70"/>
      <c r="S573" s="97"/>
      <c r="T573" s="103"/>
      <c r="U573" s="103"/>
      <c r="V573" s="103"/>
      <c r="W573" s="103"/>
    </row>
    <row r="574" spans="1:23" s="129" customFormat="1" ht="22.5">
      <c r="A574" s="68" t="s">
        <v>3750</v>
      </c>
      <c r="B574" s="69" t="s">
        <v>2151</v>
      </c>
      <c r="C574" s="70" t="s">
        <v>2229</v>
      </c>
      <c r="D574" s="72"/>
      <c r="E574" s="72"/>
      <c r="F574" s="72"/>
      <c r="G574" s="73"/>
      <c r="H574" s="74">
        <v>109139</v>
      </c>
      <c r="I574" s="75">
        <v>136737</v>
      </c>
      <c r="J574" s="76">
        <v>10</v>
      </c>
      <c r="K574" s="77">
        <v>0.2</v>
      </c>
      <c r="L574" s="78">
        <v>164335</v>
      </c>
      <c r="M574" s="79">
        <v>48</v>
      </c>
      <c r="N574" s="78">
        <v>3675643</v>
      </c>
      <c r="O574" s="78">
        <v>149523.06</v>
      </c>
      <c r="P574" s="80"/>
      <c r="Q574" s="73" t="s">
        <v>281</v>
      </c>
      <c r="R574" s="70"/>
      <c r="S574" s="97"/>
      <c r="T574" s="103"/>
      <c r="U574" s="103"/>
      <c r="V574" s="103"/>
      <c r="W574" s="103"/>
    </row>
    <row r="575" spans="1:23" s="129" customFormat="1" ht="33.75">
      <c r="A575" s="105" t="s">
        <v>3801</v>
      </c>
      <c r="B575" s="106" t="s">
        <v>3848</v>
      </c>
      <c r="C575" s="106" t="s">
        <v>308</v>
      </c>
      <c r="D575" s="71" t="s">
        <v>278</v>
      </c>
      <c r="E575" s="71" t="s">
        <v>284</v>
      </c>
      <c r="F575" s="71" t="s">
        <v>280</v>
      </c>
      <c r="G575" s="73" t="s">
        <v>1441</v>
      </c>
      <c r="H575" s="173">
        <v>101569.73</v>
      </c>
      <c r="I575" s="75">
        <v>134556.76</v>
      </c>
      <c r="J575" s="76">
        <v>9</v>
      </c>
      <c r="K575" s="77">
        <v>0.18</v>
      </c>
      <c r="L575" s="75">
        <v>167543.79</v>
      </c>
      <c r="M575" s="88">
        <v>26</v>
      </c>
      <c r="N575" s="87">
        <v>32006219</v>
      </c>
      <c r="O575" s="75">
        <v>159872.95999999999</v>
      </c>
      <c r="P575" s="89"/>
      <c r="Q575" s="90" t="s">
        <v>288</v>
      </c>
      <c r="R575" s="106"/>
      <c r="S575" s="81"/>
      <c r="T575" s="103"/>
      <c r="U575" s="103"/>
      <c r="V575" s="103"/>
      <c r="W575" s="103"/>
    </row>
    <row r="576" spans="1:23" s="129" customFormat="1" ht="33.75">
      <c r="A576" s="68" t="s">
        <v>3765</v>
      </c>
      <c r="B576" s="69" t="s">
        <v>2151</v>
      </c>
      <c r="C576" s="70" t="s">
        <v>2232</v>
      </c>
      <c r="D576" s="72" t="s">
        <v>278</v>
      </c>
      <c r="E576" s="72" t="s">
        <v>279</v>
      </c>
      <c r="F576" s="72"/>
      <c r="G576" s="73" t="s">
        <v>1441</v>
      </c>
      <c r="H576" s="74">
        <v>107078</v>
      </c>
      <c r="I576" s="75">
        <v>133920.5</v>
      </c>
      <c r="J576" s="76">
        <v>8</v>
      </c>
      <c r="K576" s="77">
        <v>0.16</v>
      </c>
      <c r="L576" s="78">
        <v>160763</v>
      </c>
      <c r="M576" s="79"/>
      <c r="N576" s="78"/>
      <c r="O576" s="78">
        <v>195000</v>
      </c>
      <c r="P576" s="80"/>
      <c r="Q576" s="73" t="s">
        <v>281</v>
      </c>
      <c r="R576" s="70"/>
      <c r="S576" s="97"/>
      <c r="T576" s="103"/>
      <c r="U576" s="103"/>
      <c r="V576" s="103"/>
      <c r="W576" s="103"/>
    </row>
    <row r="577" spans="1:23" s="129" customFormat="1" ht="33.75">
      <c r="A577" s="98" t="s">
        <v>3748</v>
      </c>
      <c r="B577" s="70" t="s">
        <v>2180</v>
      </c>
      <c r="C577" s="70" t="s">
        <v>309</v>
      </c>
      <c r="D577" s="71" t="s">
        <v>278</v>
      </c>
      <c r="E577" s="72" t="s">
        <v>279</v>
      </c>
      <c r="F577" s="72" t="s">
        <v>280</v>
      </c>
      <c r="G577" s="73" t="s">
        <v>1441</v>
      </c>
      <c r="H577" s="74">
        <v>93713.48</v>
      </c>
      <c r="I577" s="75">
        <v>133893.05499999999</v>
      </c>
      <c r="J577" s="76">
        <v>7</v>
      </c>
      <c r="K577" s="77">
        <v>0.14000000000000001</v>
      </c>
      <c r="L577" s="78">
        <v>174072.63</v>
      </c>
      <c r="M577" s="79">
        <v>35</v>
      </c>
      <c r="N577" s="78" t="s">
        <v>3840</v>
      </c>
      <c r="O577" s="78"/>
      <c r="P577" s="80" t="s">
        <v>1433</v>
      </c>
      <c r="Q577" s="99" t="s">
        <v>281</v>
      </c>
      <c r="R577" s="70"/>
      <c r="S577" s="97"/>
      <c r="T577" s="103"/>
      <c r="U577" s="103"/>
      <c r="V577" s="103"/>
      <c r="W577" s="103"/>
    </row>
    <row r="578" spans="1:23" s="129" customFormat="1" ht="33.75">
      <c r="A578" s="68" t="s">
        <v>3859</v>
      </c>
      <c r="B578" s="69" t="s">
        <v>2176</v>
      </c>
      <c r="C578" s="70" t="s">
        <v>306</v>
      </c>
      <c r="D578" s="72" t="s">
        <v>278</v>
      </c>
      <c r="E578" s="72" t="s">
        <v>321</v>
      </c>
      <c r="F578" s="72" t="s">
        <v>280</v>
      </c>
      <c r="G578" s="73" t="s">
        <v>1441</v>
      </c>
      <c r="H578" s="74">
        <v>101129.60000000001</v>
      </c>
      <c r="I578" s="75">
        <v>132163.20000000001</v>
      </c>
      <c r="J578" s="76">
        <v>6</v>
      </c>
      <c r="K578" s="77">
        <v>0.12</v>
      </c>
      <c r="L578" s="78">
        <v>163196.79999999999</v>
      </c>
      <c r="M578" s="79">
        <v>3</v>
      </c>
      <c r="N578" s="78" t="s">
        <v>218</v>
      </c>
      <c r="O578" s="78">
        <v>132142.39999999999</v>
      </c>
      <c r="P578" s="80">
        <v>2340</v>
      </c>
      <c r="Q578" s="73" t="s">
        <v>232</v>
      </c>
      <c r="R578" s="70"/>
      <c r="S578" s="97"/>
      <c r="T578" s="103"/>
      <c r="U578" s="103"/>
      <c r="V578" s="103"/>
      <c r="W578" s="103"/>
    </row>
    <row r="579" spans="1:23" s="129" customFormat="1" ht="45">
      <c r="A579" s="68" t="s">
        <v>3781</v>
      </c>
      <c r="B579" s="69" t="s">
        <v>2176</v>
      </c>
      <c r="C579" s="70" t="s">
        <v>4020</v>
      </c>
      <c r="D579" s="72" t="s">
        <v>278</v>
      </c>
      <c r="E579" s="72"/>
      <c r="F579" s="72" t="s">
        <v>280</v>
      </c>
      <c r="G579" s="73" t="s">
        <v>1452</v>
      </c>
      <c r="H579" s="74">
        <v>92637</v>
      </c>
      <c r="I579" s="75">
        <v>122462.5</v>
      </c>
      <c r="J579" s="76">
        <v>5</v>
      </c>
      <c r="K579" s="77">
        <v>0.1</v>
      </c>
      <c r="L579" s="78">
        <v>152288</v>
      </c>
      <c r="M579" s="79">
        <v>2</v>
      </c>
      <c r="N579" s="78"/>
      <c r="O579" s="78">
        <v>137277</v>
      </c>
      <c r="P579" s="80">
        <v>720</v>
      </c>
      <c r="Q579" s="73" t="s">
        <v>2160</v>
      </c>
      <c r="R579" s="70" t="s">
        <v>4021</v>
      </c>
      <c r="S579" s="97"/>
      <c r="T579" s="103"/>
      <c r="U579" s="103"/>
      <c r="V579" s="103"/>
      <c r="W579" s="103"/>
    </row>
    <row r="580" spans="1:23" s="129" customFormat="1" ht="33.75">
      <c r="A580" s="70" t="s">
        <v>3742</v>
      </c>
      <c r="B580" s="70" t="s">
        <v>2180</v>
      </c>
      <c r="C580" s="70" t="s">
        <v>309</v>
      </c>
      <c r="D580" s="71" t="s">
        <v>278</v>
      </c>
      <c r="E580" s="72" t="s">
        <v>279</v>
      </c>
      <c r="F580" s="72" t="s">
        <v>280</v>
      </c>
      <c r="G580" s="73" t="s">
        <v>1453</v>
      </c>
      <c r="H580" s="74">
        <v>94605.65</v>
      </c>
      <c r="I580" s="75">
        <v>113923.045</v>
      </c>
      <c r="J580" s="76">
        <v>4</v>
      </c>
      <c r="K580" s="77">
        <v>0.08</v>
      </c>
      <c r="L580" s="78">
        <v>133240.44</v>
      </c>
      <c r="M580" s="79"/>
      <c r="N580" s="78"/>
      <c r="O580" s="78">
        <v>125544.848</v>
      </c>
      <c r="P580" s="80">
        <v>350</v>
      </c>
      <c r="Q580" s="73" t="s">
        <v>281</v>
      </c>
      <c r="R580" s="70" t="s">
        <v>3988</v>
      </c>
      <c r="S580" s="97"/>
      <c r="T580" s="103"/>
      <c r="U580" s="103"/>
      <c r="V580" s="103"/>
      <c r="W580" s="103"/>
    </row>
    <row r="581" spans="1:23" s="129" customFormat="1" ht="33.75">
      <c r="A581" s="68" t="s">
        <v>3767</v>
      </c>
      <c r="B581" s="69" t="s">
        <v>2159</v>
      </c>
      <c r="C581" s="70" t="s">
        <v>306</v>
      </c>
      <c r="D581" s="72" t="s">
        <v>278</v>
      </c>
      <c r="E581" s="72" t="s">
        <v>279</v>
      </c>
      <c r="F581" s="72" t="s">
        <v>280</v>
      </c>
      <c r="G581" s="73" t="s">
        <v>1441</v>
      </c>
      <c r="H581" s="74">
        <v>78582</v>
      </c>
      <c r="I581" s="75">
        <v>106392</v>
      </c>
      <c r="J581" s="76">
        <v>3</v>
      </c>
      <c r="K581" s="77">
        <v>0.06</v>
      </c>
      <c r="L581" s="78">
        <v>134202</v>
      </c>
      <c r="M581" s="79"/>
      <c r="N581" s="78"/>
      <c r="O581" s="78"/>
      <c r="P581" s="80"/>
      <c r="Q581" s="73" t="s">
        <v>285</v>
      </c>
      <c r="R581" s="70"/>
      <c r="S581" s="97"/>
      <c r="T581" s="103"/>
      <c r="U581" s="103"/>
      <c r="V581" s="103"/>
      <c r="W581" s="103"/>
    </row>
    <row r="582" spans="1:23" s="129" customFormat="1" ht="22.5">
      <c r="A582" s="68" t="s">
        <v>3777</v>
      </c>
      <c r="B582" s="69" t="s">
        <v>2175</v>
      </c>
      <c r="C582" s="70" t="s">
        <v>309</v>
      </c>
      <c r="D582" s="72" t="s">
        <v>278</v>
      </c>
      <c r="E582" s="72" t="s">
        <v>284</v>
      </c>
      <c r="F582" s="72" t="s">
        <v>280</v>
      </c>
      <c r="G582" s="73" t="s">
        <v>1452</v>
      </c>
      <c r="H582" s="74">
        <v>55894.54</v>
      </c>
      <c r="I582" s="75">
        <v>68423.25</v>
      </c>
      <c r="J582" s="76">
        <v>2</v>
      </c>
      <c r="K582" s="77">
        <v>0.04</v>
      </c>
      <c r="L582" s="78">
        <v>80951.960000000006</v>
      </c>
      <c r="M582" s="79">
        <v>3</v>
      </c>
      <c r="N582" s="78"/>
      <c r="O582" s="78">
        <v>75150.399999999994</v>
      </c>
      <c r="P582" s="80" t="s">
        <v>2486</v>
      </c>
      <c r="Q582" s="73" t="s">
        <v>281</v>
      </c>
      <c r="R582" s="70"/>
      <c r="S582" s="97"/>
      <c r="T582" s="83"/>
      <c r="U582" s="83"/>
      <c r="V582" s="83"/>
      <c r="W582" s="83"/>
    </row>
    <row r="583" spans="1:23" s="129" customFormat="1">
      <c r="A583" s="68" t="s">
        <v>3825</v>
      </c>
      <c r="B583" s="69" t="s">
        <v>2180</v>
      </c>
      <c r="C583" s="70" t="s">
        <v>308</v>
      </c>
      <c r="D583" s="72" t="s">
        <v>278</v>
      </c>
      <c r="E583" s="72" t="s">
        <v>284</v>
      </c>
      <c r="F583" s="72" t="s">
        <v>280</v>
      </c>
      <c r="G583" s="73"/>
      <c r="H583" s="74">
        <v>123427.2</v>
      </c>
      <c r="I583" s="75">
        <v>61713.599999999999</v>
      </c>
      <c r="J583" s="76">
        <v>1</v>
      </c>
      <c r="K583" s="77">
        <v>0.02</v>
      </c>
      <c r="L583" s="78"/>
      <c r="M583" s="72"/>
      <c r="N583" s="122"/>
      <c r="O583" s="78">
        <v>156382.46</v>
      </c>
      <c r="P583" s="123"/>
      <c r="Q583" s="73" t="s">
        <v>288</v>
      </c>
      <c r="R583" s="70"/>
      <c r="S583" s="97"/>
      <c r="T583" s="103"/>
      <c r="U583" s="103"/>
      <c r="V583" s="103"/>
      <c r="W583" s="103"/>
    </row>
    <row r="584" spans="1:23" s="129" customFormat="1" ht="33.75">
      <c r="A584" s="68" t="s">
        <v>3770</v>
      </c>
      <c r="B584" s="69" t="s">
        <v>2169</v>
      </c>
      <c r="C584" s="70" t="s">
        <v>306</v>
      </c>
      <c r="D584" s="72" t="s">
        <v>278</v>
      </c>
      <c r="E584" s="72" t="s">
        <v>279</v>
      </c>
      <c r="F584" s="72" t="s">
        <v>280</v>
      </c>
      <c r="G584" s="73" t="s">
        <v>1441</v>
      </c>
      <c r="H584" s="74"/>
      <c r="I584" s="75"/>
      <c r="J584" s="76"/>
      <c r="K584" s="77"/>
      <c r="L584" s="78"/>
      <c r="M584" s="79">
        <v>7</v>
      </c>
      <c r="N584" s="78"/>
      <c r="O584" s="119">
        <v>140651.47</v>
      </c>
      <c r="P584" s="80">
        <v>3900</v>
      </c>
      <c r="Q584" s="73" t="s">
        <v>281</v>
      </c>
      <c r="R584" s="70"/>
      <c r="S584" s="97"/>
      <c r="T584" s="103"/>
      <c r="U584" s="103"/>
      <c r="V584" s="103"/>
      <c r="W584" s="103"/>
    </row>
    <row r="585" spans="1:23" s="129" customFormat="1" ht="22.5">
      <c r="A585" s="68" t="s">
        <v>3776</v>
      </c>
      <c r="B585" s="69" t="s">
        <v>2159</v>
      </c>
      <c r="C585" s="70" t="s">
        <v>306</v>
      </c>
      <c r="D585" s="72" t="s">
        <v>278</v>
      </c>
      <c r="E585" s="72" t="s">
        <v>279</v>
      </c>
      <c r="F585" s="72" t="s">
        <v>280</v>
      </c>
      <c r="G585" s="73" t="s">
        <v>1452</v>
      </c>
      <c r="H585" s="74"/>
      <c r="I585" s="75"/>
      <c r="J585" s="76"/>
      <c r="K585" s="77"/>
      <c r="L585" s="78"/>
      <c r="M585" s="79"/>
      <c r="N585" s="78"/>
      <c r="O585" s="78">
        <v>6000</v>
      </c>
      <c r="P585" s="80"/>
      <c r="Q585" s="73" t="s">
        <v>281</v>
      </c>
      <c r="R585" s="70" t="s">
        <v>4022</v>
      </c>
      <c r="S585" s="97"/>
      <c r="T585" s="103"/>
      <c r="U585" s="103"/>
      <c r="V585" s="103"/>
      <c r="W585" s="103"/>
    </row>
    <row r="586" spans="1:23" ht="18">
      <c r="A586" s="871" t="s">
        <v>2</v>
      </c>
      <c r="B586" s="871"/>
      <c r="C586" s="871"/>
      <c r="D586" s="871"/>
      <c r="E586" s="871"/>
      <c r="F586" s="871"/>
      <c r="G586" s="871"/>
      <c r="H586" s="871"/>
      <c r="I586" s="871"/>
      <c r="J586" s="871"/>
      <c r="K586" s="871"/>
      <c r="L586" s="871"/>
      <c r="M586" s="871"/>
      <c r="N586" s="871"/>
      <c r="O586" s="871"/>
      <c r="P586" s="871"/>
      <c r="Q586" s="871"/>
      <c r="R586" s="871"/>
    </row>
    <row r="587" spans="1:23" s="67" customFormat="1" ht="33.75">
      <c r="A587" s="62" t="s">
        <v>266</v>
      </c>
      <c r="B587" s="62" t="s">
        <v>230</v>
      </c>
      <c r="C587" s="62" t="s">
        <v>220</v>
      </c>
      <c r="D587" s="62" t="s">
        <v>267</v>
      </c>
      <c r="E587" s="62" t="s">
        <v>2190</v>
      </c>
      <c r="F587" s="62" t="s">
        <v>1440</v>
      </c>
      <c r="G587" s="62" t="s">
        <v>268</v>
      </c>
      <c r="H587" s="63" t="s">
        <v>269</v>
      </c>
      <c r="I587" s="64" t="s">
        <v>270</v>
      </c>
      <c r="J587" s="65"/>
      <c r="K587" s="66" t="s">
        <v>271</v>
      </c>
      <c r="L587" s="64" t="s">
        <v>272</v>
      </c>
      <c r="M587" s="62" t="s">
        <v>273</v>
      </c>
      <c r="N587" s="63" t="s">
        <v>274</v>
      </c>
      <c r="O587" s="63" t="s">
        <v>226</v>
      </c>
      <c r="P587" s="63" t="s">
        <v>275</v>
      </c>
      <c r="Q587" s="62" t="s">
        <v>276</v>
      </c>
      <c r="R587" s="62" t="s">
        <v>227</v>
      </c>
    </row>
    <row r="588" spans="1:23" s="129" customFormat="1" ht="33.75">
      <c r="A588" s="98" t="s">
        <v>3784</v>
      </c>
      <c r="B588" s="98" t="s">
        <v>3784</v>
      </c>
      <c r="C588" s="112" t="s">
        <v>4023</v>
      </c>
      <c r="D588" s="72" t="s">
        <v>278</v>
      </c>
      <c r="E588" s="79" t="s">
        <v>279</v>
      </c>
      <c r="F588" s="79" t="s">
        <v>280</v>
      </c>
      <c r="G588" s="73" t="s">
        <v>1441</v>
      </c>
      <c r="H588" s="74"/>
      <c r="I588" s="75"/>
      <c r="J588" s="76"/>
      <c r="K588" s="77"/>
      <c r="L588" s="78"/>
      <c r="M588" s="127">
        <v>41</v>
      </c>
      <c r="N588" s="102">
        <v>4.8</v>
      </c>
      <c r="O588" s="78">
        <v>276819</v>
      </c>
      <c r="P588" s="80"/>
      <c r="Q588" s="91" t="s">
        <v>183</v>
      </c>
      <c r="R588" s="70" t="s">
        <v>4024</v>
      </c>
      <c r="S588" s="97"/>
      <c r="T588" s="103"/>
      <c r="U588" s="103"/>
      <c r="V588" s="103"/>
      <c r="W588" s="103"/>
    </row>
    <row r="589" spans="1:23" s="103" customFormat="1">
      <c r="A589" s="130"/>
      <c r="B589" s="131"/>
      <c r="C589" s="138"/>
      <c r="D589" s="72"/>
      <c r="E589" s="132"/>
      <c r="F589" s="132"/>
      <c r="G589" s="133"/>
      <c r="H589" s="134"/>
      <c r="I589" s="75"/>
      <c r="J589" s="76"/>
      <c r="K589" s="77"/>
      <c r="L589" s="135"/>
      <c r="M589" s="136"/>
      <c r="N589" s="135"/>
      <c r="O589" s="135"/>
      <c r="P589" s="137"/>
      <c r="Q589" s="133"/>
      <c r="R589" s="138"/>
      <c r="S589" s="139"/>
    </row>
    <row r="590" spans="1:23" s="150" customFormat="1">
      <c r="A590" s="140"/>
      <c r="B590" s="140"/>
      <c r="C590" s="149"/>
      <c r="D590" s="141"/>
      <c r="E590" s="141"/>
      <c r="F590" s="142"/>
      <c r="G590" s="140"/>
      <c r="H590" s="143" t="s">
        <v>223</v>
      </c>
      <c r="I590" s="144" t="s">
        <v>224</v>
      </c>
      <c r="J590" s="145"/>
      <c r="K590" s="146"/>
      <c r="L590" s="143" t="s">
        <v>225</v>
      </c>
      <c r="M590" s="147"/>
      <c r="N590" s="147"/>
      <c r="O590" s="148"/>
      <c r="P590" s="149"/>
      <c r="Q590" s="149"/>
      <c r="R590" s="140"/>
    </row>
    <row r="591" spans="1:23" s="150" customFormat="1">
      <c r="A591" s="140"/>
      <c r="B591" s="140"/>
      <c r="C591" s="149"/>
      <c r="D591" s="141"/>
      <c r="E591" s="141"/>
      <c r="F591" s="140"/>
      <c r="G591" s="142" t="s">
        <v>238</v>
      </c>
      <c r="H591" s="151">
        <v>120470.39383599695</v>
      </c>
      <c r="I591" s="151">
        <v>154115.97490038868</v>
      </c>
      <c r="J591" s="145"/>
      <c r="K591" s="146"/>
      <c r="L591" s="151">
        <v>191593.42445385767</v>
      </c>
      <c r="M591" s="147"/>
      <c r="N591" s="147"/>
      <c r="O591" s="148"/>
      <c r="P591" s="149"/>
      <c r="Q591" s="149"/>
      <c r="R591" s="140"/>
    </row>
    <row r="592" spans="1:23" s="150" customFormat="1">
      <c r="A592" s="140"/>
      <c r="B592" s="140"/>
      <c r="C592" s="149"/>
      <c r="D592" s="141"/>
      <c r="E592" s="141"/>
      <c r="F592" s="140"/>
      <c r="G592" s="142" t="s">
        <v>239</v>
      </c>
      <c r="H592" s="151">
        <v>132723.60260000001</v>
      </c>
      <c r="I592" s="151">
        <v>175462.375</v>
      </c>
      <c r="J592" s="145"/>
      <c r="K592" s="146"/>
      <c r="L592" s="151">
        <v>215196</v>
      </c>
      <c r="M592" s="147"/>
      <c r="N592" s="147"/>
      <c r="O592" s="148"/>
      <c r="P592" s="149"/>
      <c r="Q592" s="149"/>
      <c r="R592" s="140"/>
    </row>
    <row r="593" spans="1:19" s="150" customFormat="1">
      <c r="A593" s="140"/>
      <c r="B593" s="140"/>
      <c r="C593" s="149"/>
      <c r="D593" s="141"/>
      <c r="E593" s="141"/>
      <c r="F593" s="140"/>
      <c r="G593" s="142" t="s">
        <v>240</v>
      </c>
      <c r="H593" s="151">
        <v>109614</v>
      </c>
      <c r="I593" s="151">
        <v>138426.375</v>
      </c>
      <c r="J593" s="145"/>
      <c r="K593" s="146"/>
      <c r="L593" s="151">
        <v>170685</v>
      </c>
      <c r="M593" s="147"/>
      <c r="N593" s="147"/>
      <c r="O593" s="148"/>
      <c r="P593" s="149"/>
      <c r="Q593" s="149"/>
      <c r="R593" s="140"/>
    </row>
    <row r="594" spans="1:19" s="150" customFormat="1">
      <c r="A594" s="140"/>
      <c r="B594" s="140"/>
      <c r="C594" s="149"/>
      <c r="D594" s="141"/>
      <c r="E594" s="141"/>
      <c r="F594" s="140"/>
      <c r="G594" s="142" t="s">
        <v>241</v>
      </c>
      <c r="H594" s="151">
        <v>120693.355</v>
      </c>
      <c r="I594" s="151">
        <v>156574.78749999998</v>
      </c>
      <c r="J594" s="145"/>
      <c r="K594" s="146"/>
      <c r="L594" s="151">
        <v>191018.05</v>
      </c>
      <c r="M594" s="147"/>
      <c r="N594" s="147"/>
      <c r="O594" s="148"/>
      <c r="P594" s="149"/>
      <c r="Q594" s="149"/>
      <c r="R594" s="140"/>
    </row>
    <row r="595" spans="1:19" s="150" customFormat="1">
      <c r="A595" s="140"/>
      <c r="B595" s="140"/>
      <c r="C595" s="149"/>
      <c r="D595" s="141"/>
      <c r="E595" s="141"/>
      <c r="F595" s="152"/>
      <c r="G595" s="153"/>
      <c r="H595" s="154"/>
      <c r="I595" s="155"/>
      <c r="J595" s="156"/>
      <c r="K595" s="157"/>
      <c r="L595" s="158"/>
      <c r="M595" s="147"/>
      <c r="N595" s="147"/>
      <c r="O595" s="148"/>
      <c r="P595" s="149"/>
      <c r="Q595" s="149"/>
      <c r="R595" s="140"/>
    </row>
    <row r="596" spans="1:19" s="150" customFormat="1">
      <c r="A596" s="140"/>
      <c r="B596" s="140"/>
      <c r="C596" s="149"/>
      <c r="D596" s="141"/>
      <c r="E596" s="141"/>
      <c r="F596" s="140"/>
      <c r="G596" s="159"/>
      <c r="H596" s="872" t="s">
        <v>242</v>
      </c>
      <c r="I596" s="872"/>
      <c r="J596" s="872"/>
      <c r="K596" s="872"/>
      <c r="L596" s="872"/>
      <c r="M596" s="872"/>
      <c r="N596" s="147"/>
      <c r="O596" s="148"/>
      <c r="P596" s="149"/>
      <c r="Q596" s="149"/>
      <c r="R596" s="140"/>
    </row>
    <row r="597" spans="1:19" s="150" customFormat="1">
      <c r="A597" s="140"/>
      <c r="B597" s="140"/>
      <c r="C597" s="149"/>
      <c r="D597" s="141"/>
      <c r="E597" s="141"/>
      <c r="F597" s="140"/>
      <c r="G597" s="160"/>
      <c r="H597" s="161" t="s">
        <v>243</v>
      </c>
      <c r="I597" s="63">
        <v>192798</v>
      </c>
      <c r="J597" s="162"/>
      <c r="K597" s="163"/>
      <c r="L597" s="164" t="s">
        <v>244</v>
      </c>
      <c r="M597" s="63">
        <v>168050.12053679753</v>
      </c>
      <c r="N597" s="147"/>
      <c r="O597" s="148"/>
      <c r="P597" s="149"/>
      <c r="Q597" s="149"/>
      <c r="R597" s="140"/>
    </row>
    <row r="598" spans="1:19" s="150" customFormat="1">
      <c r="A598" s="140"/>
      <c r="B598" s="140"/>
      <c r="C598" s="149"/>
      <c r="D598" s="141"/>
      <c r="E598" s="141"/>
      <c r="F598" s="140"/>
      <c r="G598" s="160"/>
      <c r="H598" s="161" t="s">
        <v>245</v>
      </c>
      <c r="I598" s="63">
        <v>146796</v>
      </c>
      <c r="J598" s="165"/>
      <c r="K598" s="66"/>
      <c r="L598" s="64"/>
      <c r="M598" s="166"/>
      <c r="N598" s="147"/>
      <c r="O598" s="148"/>
      <c r="P598" s="149"/>
      <c r="Q598" s="149"/>
      <c r="R598" s="140"/>
    </row>
    <row r="599" spans="1:19" s="150" customFormat="1">
      <c r="A599" s="140"/>
      <c r="B599" s="140"/>
      <c r="C599" s="149"/>
      <c r="D599" s="141"/>
      <c r="E599" s="141"/>
      <c r="F599" s="149"/>
      <c r="G599" s="148"/>
      <c r="H599" s="148"/>
      <c r="I599" s="167"/>
      <c r="J599" s="168"/>
      <c r="K599" s="169"/>
      <c r="L599" s="141"/>
      <c r="M599" s="147"/>
      <c r="N599" s="147"/>
      <c r="O599" s="148"/>
      <c r="P599" s="149"/>
      <c r="Q599" s="149"/>
      <c r="R599" s="140"/>
    </row>
    <row r="600" spans="1:19" ht="18">
      <c r="A600" s="871" t="s">
        <v>17</v>
      </c>
      <c r="B600" s="871"/>
      <c r="C600" s="871"/>
      <c r="D600" s="871"/>
      <c r="E600" s="871"/>
      <c r="F600" s="871"/>
      <c r="G600" s="871"/>
      <c r="H600" s="871"/>
      <c r="I600" s="871"/>
      <c r="J600" s="871"/>
      <c r="K600" s="871"/>
      <c r="L600" s="871"/>
      <c r="M600" s="871"/>
      <c r="N600" s="871"/>
      <c r="O600" s="871"/>
      <c r="P600" s="871"/>
      <c r="Q600" s="871"/>
      <c r="R600" s="871"/>
    </row>
    <row r="601" spans="1:19" s="67" customFormat="1" ht="33.75">
      <c r="A601" s="62" t="s">
        <v>266</v>
      </c>
      <c r="B601" s="62" t="s">
        <v>230</v>
      </c>
      <c r="C601" s="62" t="s">
        <v>220</v>
      </c>
      <c r="D601" s="62" t="s">
        <v>267</v>
      </c>
      <c r="E601" s="62" t="s">
        <v>2190</v>
      </c>
      <c r="F601" s="62" t="s">
        <v>1440</v>
      </c>
      <c r="G601" s="62" t="s">
        <v>268</v>
      </c>
      <c r="H601" s="63" t="s">
        <v>269</v>
      </c>
      <c r="I601" s="64" t="s">
        <v>270</v>
      </c>
      <c r="J601" s="65"/>
      <c r="K601" s="66" t="s">
        <v>271</v>
      </c>
      <c r="L601" s="64" t="s">
        <v>272</v>
      </c>
      <c r="M601" s="62" t="s">
        <v>273</v>
      </c>
      <c r="N601" s="63" t="s">
        <v>274</v>
      </c>
      <c r="O601" s="63" t="s">
        <v>226</v>
      </c>
      <c r="P601" s="63" t="s">
        <v>275</v>
      </c>
      <c r="Q601" s="62" t="s">
        <v>276</v>
      </c>
      <c r="R601" s="62" t="s">
        <v>227</v>
      </c>
    </row>
    <row r="602" spans="1:19" s="129" customFormat="1" ht="33.75">
      <c r="A602" s="98" t="s">
        <v>3784</v>
      </c>
      <c r="B602" s="98" t="s">
        <v>3784</v>
      </c>
      <c r="C602" s="70" t="s">
        <v>3950</v>
      </c>
      <c r="D602" s="72" t="s">
        <v>278</v>
      </c>
      <c r="E602" s="79" t="s">
        <v>321</v>
      </c>
      <c r="F602" s="79" t="s">
        <v>280</v>
      </c>
      <c r="G602" s="73" t="s">
        <v>1453</v>
      </c>
      <c r="H602" s="74">
        <v>132577</v>
      </c>
      <c r="I602" s="75">
        <v>189185</v>
      </c>
      <c r="J602" s="76">
        <v>28</v>
      </c>
      <c r="K602" s="77"/>
      <c r="L602" s="78">
        <v>245793</v>
      </c>
      <c r="M602" s="127">
        <v>967</v>
      </c>
      <c r="N602" s="102">
        <v>152.1</v>
      </c>
      <c r="O602" s="78" t="s">
        <v>3951</v>
      </c>
      <c r="P602" s="80"/>
      <c r="Q602" s="91" t="s">
        <v>3964</v>
      </c>
      <c r="R602" s="70"/>
      <c r="S602" s="97"/>
    </row>
    <row r="603" spans="1:19" s="129" customFormat="1" ht="22.5">
      <c r="A603" s="68" t="s">
        <v>3778</v>
      </c>
      <c r="B603" s="69" t="s">
        <v>2153</v>
      </c>
      <c r="C603" s="70" t="s">
        <v>17</v>
      </c>
      <c r="D603" s="72" t="s">
        <v>278</v>
      </c>
      <c r="E603" s="72" t="s">
        <v>279</v>
      </c>
      <c r="F603" s="72" t="s">
        <v>280</v>
      </c>
      <c r="G603" s="73" t="s">
        <v>1452</v>
      </c>
      <c r="H603" s="93">
        <v>121330</v>
      </c>
      <c r="I603" s="75">
        <v>151662.5</v>
      </c>
      <c r="J603" s="76">
        <v>27</v>
      </c>
      <c r="K603" s="77">
        <v>1</v>
      </c>
      <c r="L603" s="94">
        <v>181995</v>
      </c>
      <c r="M603" s="79">
        <v>99</v>
      </c>
      <c r="N603" s="78">
        <v>15441823</v>
      </c>
      <c r="O603" s="78">
        <v>171017.08</v>
      </c>
      <c r="P603" s="80" t="s">
        <v>3902</v>
      </c>
      <c r="Q603" s="91" t="s">
        <v>374</v>
      </c>
      <c r="R603" s="70"/>
      <c r="S603" s="97"/>
    </row>
    <row r="604" spans="1:19" s="129" customFormat="1" ht="45">
      <c r="A604" s="84" t="s">
        <v>3850</v>
      </c>
      <c r="B604" s="85" t="s">
        <v>2151</v>
      </c>
      <c r="C604" s="85" t="s">
        <v>2385</v>
      </c>
      <c r="D604" s="71" t="s">
        <v>278</v>
      </c>
      <c r="E604" s="71" t="s">
        <v>279</v>
      </c>
      <c r="F604" s="71" t="s">
        <v>280</v>
      </c>
      <c r="G604" s="73" t="s">
        <v>1452</v>
      </c>
      <c r="H604" s="86">
        <v>115560</v>
      </c>
      <c r="I604" s="75">
        <v>150120</v>
      </c>
      <c r="J604" s="76">
        <v>26</v>
      </c>
      <c r="K604" s="77">
        <v>0.96296296296296291</v>
      </c>
      <c r="L604" s="87">
        <v>184680</v>
      </c>
      <c r="M604" s="88">
        <v>38</v>
      </c>
      <c r="N604" s="87">
        <v>3928060</v>
      </c>
      <c r="O604" s="110">
        <v>172869.63</v>
      </c>
      <c r="P604" s="89" t="s">
        <v>2206</v>
      </c>
      <c r="Q604" s="90" t="s">
        <v>309</v>
      </c>
      <c r="R604" s="85"/>
      <c r="S604" s="83"/>
    </row>
    <row r="605" spans="1:19" s="129" customFormat="1" ht="22.5">
      <c r="A605" s="68" t="s">
        <v>3744</v>
      </c>
      <c r="B605" s="69" t="s">
        <v>2151</v>
      </c>
      <c r="C605" s="70" t="s">
        <v>17</v>
      </c>
      <c r="D605" s="71" t="s">
        <v>278</v>
      </c>
      <c r="E605" s="72" t="s">
        <v>279</v>
      </c>
      <c r="F605" s="72" t="s">
        <v>280</v>
      </c>
      <c r="G605" s="73" t="s">
        <v>1452</v>
      </c>
      <c r="H605" s="74">
        <v>113722.3296</v>
      </c>
      <c r="I605" s="75">
        <v>147839.03460000001</v>
      </c>
      <c r="J605" s="76">
        <v>25</v>
      </c>
      <c r="K605" s="77">
        <v>0.92592592592592593</v>
      </c>
      <c r="L605" s="78">
        <v>181955.7396</v>
      </c>
      <c r="M605" s="79">
        <v>88</v>
      </c>
      <c r="N605" s="102">
        <v>19962270</v>
      </c>
      <c r="O605" s="78">
        <v>169686.39999999999</v>
      </c>
      <c r="P605" s="128">
        <v>5640</v>
      </c>
      <c r="Q605" s="73" t="s">
        <v>306</v>
      </c>
      <c r="R605" s="70" t="s">
        <v>307</v>
      </c>
      <c r="S605" s="97"/>
    </row>
    <row r="606" spans="1:19" s="129" customFormat="1" ht="45">
      <c r="A606" s="68" t="s">
        <v>2176</v>
      </c>
      <c r="B606" s="69" t="s">
        <v>2176</v>
      </c>
      <c r="C606" s="70" t="s">
        <v>2405</v>
      </c>
      <c r="D606" s="72" t="s">
        <v>278</v>
      </c>
      <c r="E606" s="72" t="s">
        <v>279</v>
      </c>
      <c r="F606" s="72" t="s">
        <v>323</v>
      </c>
      <c r="G606" s="73" t="s">
        <v>1452</v>
      </c>
      <c r="H606" s="74">
        <v>111092.8</v>
      </c>
      <c r="I606" s="75">
        <v>147191.20000000001</v>
      </c>
      <c r="J606" s="76">
        <v>24</v>
      </c>
      <c r="K606" s="77">
        <v>0.88888888888888884</v>
      </c>
      <c r="L606" s="78">
        <v>183289.60000000001</v>
      </c>
      <c r="M606" s="79">
        <v>217</v>
      </c>
      <c r="N606" s="78">
        <v>39851380</v>
      </c>
      <c r="O606" s="78">
        <v>165193.60000000001</v>
      </c>
      <c r="P606" s="80"/>
      <c r="Q606" s="73" t="s">
        <v>2224</v>
      </c>
      <c r="R606" s="70"/>
      <c r="S606" s="97"/>
    </row>
    <row r="607" spans="1:19" s="129" customFormat="1" ht="22.5">
      <c r="A607" s="68" t="s">
        <v>3774</v>
      </c>
      <c r="B607" s="69" t="s">
        <v>2151</v>
      </c>
      <c r="C607" s="70" t="s">
        <v>1499</v>
      </c>
      <c r="D607" s="72" t="s">
        <v>278</v>
      </c>
      <c r="E607" s="72" t="s">
        <v>279</v>
      </c>
      <c r="F607" s="72" t="s">
        <v>280</v>
      </c>
      <c r="G607" s="73" t="s">
        <v>1452</v>
      </c>
      <c r="H607" s="74">
        <v>123433.7374</v>
      </c>
      <c r="I607" s="75">
        <v>146793.9314</v>
      </c>
      <c r="J607" s="76">
        <v>23</v>
      </c>
      <c r="K607" s="77">
        <v>0.85185185185185186</v>
      </c>
      <c r="L607" s="78">
        <v>170154.12539999999</v>
      </c>
      <c r="M607" s="79">
        <v>96</v>
      </c>
      <c r="N607" s="78">
        <v>6702100</v>
      </c>
      <c r="O607" s="78">
        <v>162475.42389999999</v>
      </c>
      <c r="P607" s="80"/>
      <c r="Q607" s="73" t="s">
        <v>1465</v>
      </c>
      <c r="R607" s="70"/>
      <c r="S607" s="97"/>
    </row>
    <row r="608" spans="1:19" s="129" customFormat="1" ht="22.5">
      <c r="A608" s="84" t="s">
        <v>3730</v>
      </c>
      <c r="B608" s="85" t="s">
        <v>2153</v>
      </c>
      <c r="C608" s="85" t="s">
        <v>399</v>
      </c>
      <c r="D608" s="71" t="s">
        <v>278</v>
      </c>
      <c r="E608" s="88" t="s">
        <v>284</v>
      </c>
      <c r="F608" s="88" t="s">
        <v>280</v>
      </c>
      <c r="G608" s="73" t="s">
        <v>1452</v>
      </c>
      <c r="H608" s="86">
        <v>111758.39999999999</v>
      </c>
      <c r="I608" s="75">
        <v>139692.79999999999</v>
      </c>
      <c r="J608" s="76">
        <v>22</v>
      </c>
      <c r="K608" s="77">
        <v>0.81481481481481477</v>
      </c>
      <c r="L608" s="87">
        <v>167627.20000000001</v>
      </c>
      <c r="M608" s="88">
        <v>35</v>
      </c>
      <c r="N608" s="87"/>
      <c r="O608" s="87">
        <v>130677.87</v>
      </c>
      <c r="P608" s="89" t="s">
        <v>4025</v>
      </c>
      <c r="Q608" s="109" t="s">
        <v>306</v>
      </c>
      <c r="R608" s="109" t="s">
        <v>2261</v>
      </c>
      <c r="S608" s="83"/>
    </row>
    <row r="609" spans="1:19" s="129" customFormat="1" ht="22.5">
      <c r="A609" s="98" t="s">
        <v>3766</v>
      </c>
      <c r="B609" s="70" t="s">
        <v>2151</v>
      </c>
      <c r="C609" s="218" t="s">
        <v>2406</v>
      </c>
      <c r="D609" s="72" t="s">
        <v>278</v>
      </c>
      <c r="E609" s="113" t="s">
        <v>279</v>
      </c>
      <c r="F609" s="113" t="s">
        <v>280</v>
      </c>
      <c r="G609" s="73" t="s">
        <v>1452</v>
      </c>
      <c r="H609" s="177">
        <v>112082.46400000001</v>
      </c>
      <c r="I609" s="75">
        <v>134896.94400000002</v>
      </c>
      <c r="J609" s="76">
        <v>21</v>
      </c>
      <c r="K609" s="77">
        <v>0.77777777777777779</v>
      </c>
      <c r="L609" s="116">
        <v>157711.424</v>
      </c>
      <c r="M609" s="113">
        <v>28</v>
      </c>
      <c r="N609" s="116"/>
      <c r="O609" s="116">
        <v>154580.19</v>
      </c>
      <c r="P609" s="117" t="s">
        <v>1467</v>
      </c>
      <c r="Q609" s="118" t="s">
        <v>708</v>
      </c>
      <c r="R609" s="70"/>
      <c r="S609" s="111"/>
    </row>
    <row r="610" spans="1:19" s="129" customFormat="1" ht="22.5">
      <c r="A610" s="98" t="s">
        <v>3743</v>
      </c>
      <c r="B610" s="70" t="s">
        <v>2151</v>
      </c>
      <c r="C610" s="70" t="s">
        <v>2385</v>
      </c>
      <c r="D610" s="71" t="s">
        <v>278</v>
      </c>
      <c r="E610" s="72" t="s">
        <v>279</v>
      </c>
      <c r="F610" s="72" t="s">
        <v>280</v>
      </c>
      <c r="G610" s="73" t="s">
        <v>1452</v>
      </c>
      <c r="H610" s="74">
        <v>93000</v>
      </c>
      <c r="I610" s="75">
        <v>134000</v>
      </c>
      <c r="J610" s="76">
        <v>20</v>
      </c>
      <c r="K610" s="77">
        <v>0.7407407407407407</v>
      </c>
      <c r="L610" s="74">
        <v>175000</v>
      </c>
      <c r="M610" s="79">
        <v>45</v>
      </c>
      <c r="N610" s="78"/>
      <c r="O610" s="78">
        <v>128125</v>
      </c>
      <c r="P610" s="80">
        <v>5140</v>
      </c>
      <c r="Q610" s="73" t="s">
        <v>306</v>
      </c>
      <c r="R610" s="70"/>
      <c r="S610" s="97"/>
    </row>
    <row r="611" spans="1:19" s="129" customFormat="1" ht="22.5">
      <c r="A611" s="98" t="s">
        <v>3753</v>
      </c>
      <c r="B611" s="68" t="s">
        <v>2151</v>
      </c>
      <c r="C611" s="70" t="s">
        <v>2385</v>
      </c>
      <c r="D611" s="72" t="s">
        <v>278</v>
      </c>
      <c r="E611" s="72" t="s">
        <v>279</v>
      </c>
      <c r="F611" s="72" t="s">
        <v>280</v>
      </c>
      <c r="G611" s="73" t="s">
        <v>1452</v>
      </c>
      <c r="H611" s="74">
        <v>109546</v>
      </c>
      <c r="I611" s="75">
        <v>131620</v>
      </c>
      <c r="J611" s="76">
        <v>19</v>
      </c>
      <c r="K611" s="77">
        <v>0.70370370370370372</v>
      </c>
      <c r="L611" s="78">
        <v>153694</v>
      </c>
      <c r="M611" s="79">
        <v>8</v>
      </c>
      <c r="N611" s="78">
        <v>917573</v>
      </c>
      <c r="O611" s="78">
        <v>117271.99727662266</v>
      </c>
      <c r="P611" s="80"/>
      <c r="Q611" s="73" t="s">
        <v>281</v>
      </c>
      <c r="R611" s="70"/>
      <c r="S611" s="97"/>
    </row>
    <row r="612" spans="1:19" s="129" customFormat="1" ht="22.5">
      <c r="A612" s="84" t="s">
        <v>3728</v>
      </c>
      <c r="B612" s="85" t="s">
        <v>2153</v>
      </c>
      <c r="C612" s="140" t="s">
        <v>17</v>
      </c>
      <c r="D612" s="71" t="s">
        <v>278</v>
      </c>
      <c r="E612" s="71" t="s">
        <v>279</v>
      </c>
      <c r="F612" s="71" t="s">
        <v>280</v>
      </c>
      <c r="G612" s="73" t="s">
        <v>1452</v>
      </c>
      <c r="H612" s="86">
        <v>102544</v>
      </c>
      <c r="I612" s="75">
        <v>131123</v>
      </c>
      <c r="J612" s="76">
        <v>18</v>
      </c>
      <c r="K612" s="77">
        <v>0.66666666666666663</v>
      </c>
      <c r="L612" s="87">
        <v>159702</v>
      </c>
      <c r="M612" s="88">
        <v>113</v>
      </c>
      <c r="N612" s="87"/>
      <c r="O612" s="87">
        <v>150010</v>
      </c>
      <c r="P612" s="89"/>
      <c r="Q612" s="90" t="s">
        <v>281</v>
      </c>
      <c r="R612" s="85"/>
      <c r="S612" s="83"/>
    </row>
    <row r="613" spans="1:19" s="129" customFormat="1" ht="22.5">
      <c r="A613" s="105" t="s">
        <v>3801</v>
      </c>
      <c r="B613" s="106" t="s">
        <v>3848</v>
      </c>
      <c r="C613" s="106" t="s">
        <v>402</v>
      </c>
      <c r="D613" s="71" t="s">
        <v>278</v>
      </c>
      <c r="E613" s="71" t="s">
        <v>284</v>
      </c>
      <c r="F613" s="71" t="s">
        <v>280</v>
      </c>
      <c r="G613" s="73" t="s">
        <v>1452</v>
      </c>
      <c r="H613" s="173">
        <v>96458.13</v>
      </c>
      <c r="I613" s="75">
        <v>127784.28</v>
      </c>
      <c r="J613" s="76">
        <v>17</v>
      </c>
      <c r="K613" s="77">
        <v>0.62962962962962965</v>
      </c>
      <c r="L613" s="75">
        <v>159110.43</v>
      </c>
      <c r="M613" s="88">
        <v>47</v>
      </c>
      <c r="N613" s="87">
        <v>5223060</v>
      </c>
      <c r="O613" s="87">
        <v>111437.04</v>
      </c>
      <c r="P613" s="89"/>
      <c r="Q613" s="90" t="s">
        <v>308</v>
      </c>
      <c r="R613" s="106"/>
      <c r="S613" s="81"/>
    </row>
    <row r="614" spans="1:19" s="129" customFormat="1" ht="22.5">
      <c r="A614" s="68" t="s">
        <v>3759</v>
      </c>
      <c r="B614" s="69" t="s">
        <v>2151</v>
      </c>
      <c r="C614" s="70" t="s">
        <v>2407</v>
      </c>
      <c r="D614" s="72" t="s">
        <v>278</v>
      </c>
      <c r="E614" s="72" t="s">
        <v>284</v>
      </c>
      <c r="F614" s="72" t="s">
        <v>280</v>
      </c>
      <c r="G614" s="73" t="s">
        <v>1452</v>
      </c>
      <c r="H614" s="74">
        <v>97968.62</v>
      </c>
      <c r="I614" s="75">
        <v>127359.20999999999</v>
      </c>
      <c r="J614" s="76">
        <v>16</v>
      </c>
      <c r="K614" s="77">
        <v>0.59259259259259256</v>
      </c>
      <c r="L614" s="78">
        <v>156749.79999999999</v>
      </c>
      <c r="M614" s="79">
        <v>19</v>
      </c>
      <c r="N614" s="78">
        <v>3242497</v>
      </c>
      <c r="O614" s="78">
        <v>151465</v>
      </c>
      <c r="P614" s="80"/>
      <c r="Q614" s="73" t="s">
        <v>2253</v>
      </c>
      <c r="R614" s="70"/>
      <c r="S614" s="97"/>
    </row>
    <row r="615" spans="1:19" s="129" customFormat="1" ht="22.5">
      <c r="A615" s="68" t="s">
        <v>3768</v>
      </c>
      <c r="B615" s="69" t="s">
        <v>2166</v>
      </c>
      <c r="C615" s="70" t="s">
        <v>4026</v>
      </c>
      <c r="D615" s="72" t="s">
        <v>278</v>
      </c>
      <c r="E615" s="72" t="s">
        <v>284</v>
      </c>
      <c r="F615" s="72" t="s">
        <v>280</v>
      </c>
      <c r="G615" s="73" t="s">
        <v>1452</v>
      </c>
      <c r="H615" s="74">
        <v>106974</v>
      </c>
      <c r="I615" s="75">
        <v>124883</v>
      </c>
      <c r="J615" s="76">
        <v>15</v>
      </c>
      <c r="K615" s="77">
        <v>0.55555555555555558</v>
      </c>
      <c r="L615" s="78">
        <v>142792</v>
      </c>
      <c r="M615" s="79">
        <v>54</v>
      </c>
      <c r="N615" s="78"/>
      <c r="O615" s="78">
        <v>131030</v>
      </c>
      <c r="P615" s="80"/>
      <c r="Q615" s="73" t="s">
        <v>281</v>
      </c>
      <c r="R615" s="70"/>
      <c r="S615" s="97"/>
    </row>
    <row r="616" spans="1:19" s="129" customFormat="1" ht="33.75">
      <c r="A616" s="68" t="s">
        <v>3750</v>
      </c>
      <c r="B616" s="69" t="s">
        <v>2151</v>
      </c>
      <c r="C616" s="70" t="s">
        <v>2385</v>
      </c>
      <c r="D616" s="72" t="s">
        <v>278</v>
      </c>
      <c r="E616" s="72" t="s">
        <v>279</v>
      </c>
      <c r="F616" s="72" t="s">
        <v>280</v>
      </c>
      <c r="G616" s="73" t="s">
        <v>1441</v>
      </c>
      <c r="H616" s="74">
        <v>99354</v>
      </c>
      <c r="I616" s="75">
        <v>124443.5</v>
      </c>
      <c r="J616" s="76">
        <v>14</v>
      </c>
      <c r="K616" s="77">
        <v>0.51851851851851849</v>
      </c>
      <c r="L616" s="78">
        <v>149533</v>
      </c>
      <c r="M616" s="79">
        <v>16</v>
      </c>
      <c r="N616" s="78">
        <v>10149307</v>
      </c>
      <c r="O616" s="78">
        <v>132922.37</v>
      </c>
      <c r="P616" s="80"/>
      <c r="Q616" s="73" t="s">
        <v>281</v>
      </c>
      <c r="R616" s="70"/>
      <c r="S616" s="97"/>
    </row>
    <row r="617" spans="1:19" s="129" customFormat="1" ht="22.5">
      <c r="A617" s="69" t="s">
        <v>3736</v>
      </c>
      <c r="B617" s="69" t="s">
        <v>3841</v>
      </c>
      <c r="C617" s="70" t="s">
        <v>1502</v>
      </c>
      <c r="D617" s="71" t="s">
        <v>278</v>
      </c>
      <c r="E617" s="72" t="s">
        <v>279</v>
      </c>
      <c r="F617" s="72" t="s">
        <v>280</v>
      </c>
      <c r="G617" s="73" t="s">
        <v>1452</v>
      </c>
      <c r="H617" s="74">
        <v>95184</v>
      </c>
      <c r="I617" s="75">
        <v>123739.5</v>
      </c>
      <c r="J617" s="76">
        <v>13</v>
      </c>
      <c r="K617" s="77">
        <v>0.48148148148148145</v>
      </c>
      <c r="L617" s="78">
        <v>152295</v>
      </c>
      <c r="M617" s="79">
        <v>23</v>
      </c>
      <c r="N617" s="78"/>
      <c r="O617" s="78">
        <v>135720</v>
      </c>
      <c r="P617" s="80"/>
      <c r="Q617" s="73" t="s">
        <v>3912</v>
      </c>
      <c r="R617" s="70"/>
      <c r="S617" s="97"/>
    </row>
    <row r="618" spans="1:19" s="129" customFormat="1" ht="33.75">
      <c r="A618" s="68" t="s">
        <v>3819</v>
      </c>
      <c r="B618" s="69" t="s">
        <v>2178</v>
      </c>
      <c r="C618" s="70" t="s">
        <v>4027</v>
      </c>
      <c r="D618" s="72" t="s">
        <v>278</v>
      </c>
      <c r="E618" s="72" t="s">
        <v>279</v>
      </c>
      <c r="F618" s="72"/>
      <c r="G618" s="73" t="s">
        <v>1453</v>
      </c>
      <c r="H618" s="74">
        <v>95375</v>
      </c>
      <c r="I618" s="75">
        <v>121603</v>
      </c>
      <c r="J618" s="76">
        <v>12</v>
      </c>
      <c r="K618" s="77">
        <v>0.44444444444444442</v>
      </c>
      <c r="L618" s="78">
        <v>147831</v>
      </c>
      <c r="M618" s="79">
        <v>1</v>
      </c>
      <c r="N618" s="78"/>
      <c r="O618" s="78">
        <v>122722.05</v>
      </c>
      <c r="P618" s="80"/>
      <c r="Q618" s="73"/>
      <c r="R618" s="70"/>
      <c r="S618" s="97"/>
    </row>
    <row r="619" spans="1:19" s="129" customFormat="1">
      <c r="A619" s="68" t="s">
        <v>3910</v>
      </c>
      <c r="B619" s="69" t="s">
        <v>2166</v>
      </c>
      <c r="C619" s="70" t="s">
        <v>4028</v>
      </c>
      <c r="D619" s="72"/>
      <c r="E619" s="72"/>
      <c r="F619" s="72"/>
      <c r="G619" s="73"/>
      <c r="H619" s="74">
        <v>91705.95199999999</v>
      </c>
      <c r="I619" s="75">
        <v>121510.58399999999</v>
      </c>
      <c r="J619" s="76">
        <v>11</v>
      </c>
      <c r="K619" s="77">
        <v>0.40740740740740738</v>
      </c>
      <c r="L619" s="78">
        <v>151315.21599999999</v>
      </c>
      <c r="M619" s="79"/>
      <c r="N619" s="78">
        <v>1</v>
      </c>
      <c r="O619" s="78">
        <v>117751</v>
      </c>
      <c r="P619" s="80"/>
      <c r="Q619" s="73"/>
      <c r="R619" s="70"/>
      <c r="S619" s="97"/>
    </row>
    <row r="620" spans="1:19" s="129" customFormat="1" ht="33.75">
      <c r="A620" s="68" t="s">
        <v>3745</v>
      </c>
      <c r="B620" s="69" t="s">
        <v>2156</v>
      </c>
      <c r="C620" s="70" t="s">
        <v>2408</v>
      </c>
      <c r="D620" s="71" t="s">
        <v>278</v>
      </c>
      <c r="E620" s="72" t="s">
        <v>279</v>
      </c>
      <c r="F620" s="72" t="s">
        <v>280</v>
      </c>
      <c r="G620" s="73" t="s">
        <v>1453</v>
      </c>
      <c r="H620" s="74">
        <v>91408.756800000003</v>
      </c>
      <c r="I620" s="75">
        <v>120323.68860000001</v>
      </c>
      <c r="J620" s="76">
        <v>10</v>
      </c>
      <c r="K620" s="77">
        <v>0.37037037037037035</v>
      </c>
      <c r="L620" s="78">
        <v>149238.62040000001</v>
      </c>
      <c r="M620" s="79">
        <v>39</v>
      </c>
      <c r="N620" s="78"/>
      <c r="O620" s="78">
        <v>114950.04</v>
      </c>
      <c r="P620" s="80"/>
      <c r="Q620" s="73" t="s">
        <v>2409</v>
      </c>
      <c r="R620" s="70"/>
      <c r="S620" s="97"/>
    </row>
    <row r="621" spans="1:19" s="129" customFormat="1" ht="22.5">
      <c r="A621" s="68" t="s">
        <v>3867</v>
      </c>
      <c r="B621" s="69" t="s">
        <v>2159</v>
      </c>
      <c r="C621" s="70" t="s">
        <v>4029</v>
      </c>
      <c r="D621" s="72" t="s">
        <v>278</v>
      </c>
      <c r="E621" s="72" t="s">
        <v>279</v>
      </c>
      <c r="F621" s="72"/>
      <c r="G621" s="73"/>
      <c r="H621" s="74">
        <v>87276.800000000003</v>
      </c>
      <c r="I621" s="75">
        <v>113464</v>
      </c>
      <c r="J621" s="76">
        <v>9</v>
      </c>
      <c r="K621" s="77">
        <v>0.33333333333333331</v>
      </c>
      <c r="L621" s="74">
        <v>139651.20000000001</v>
      </c>
      <c r="M621" s="79"/>
      <c r="N621" s="78"/>
      <c r="O621" s="121">
        <v>113006.39999999999</v>
      </c>
      <c r="P621" s="80"/>
      <c r="Q621" s="73"/>
      <c r="R621" s="70"/>
      <c r="S621" s="97"/>
    </row>
    <row r="622" spans="1:19" s="129" customFormat="1" ht="22.5">
      <c r="A622" s="68" t="s">
        <v>3792</v>
      </c>
      <c r="B622" s="69" t="s">
        <v>3847</v>
      </c>
      <c r="C622" s="70" t="s">
        <v>17</v>
      </c>
      <c r="D622" s="72" t="s">
        <v>278</v>
      </c>
      <c r="E622" s="72" t="s">
        <v>321</v>
      </c>
      <c r="F622" s="72" t="s">
        <v>280</v>
      </c>
      <c r="G622" s="73" t="s">
        <v>1452</v>
      </c>
      <c r="H622" s="74">
        <v>86261.759999999995</v>
      </c>
      <c r="I622" s="75">
        <v>112140.29000000001</v>
      </c>
      <c r="J622" s="76">
        <v>8</v>
      </c>
      <c r="K622" s="77">
        <v>0.29629629629629628</v>
      </c>
      <c r="L622" s="78">
        <v>138018.82</v>
      </c>
      <c r="M622" s="79">
        <v>10</v>
      </c>
      <c r="N622" s="78">
        <v>1176759</v>
      </c>
      <c r="O622" s="78">
        <v>95137.12</v>
      </c>
      <c r="P622" s="80"/>
      <c r="Q622" s="73" t="s">
        <v>289</v>
      </c>
      <c r="R622" s="70"/>
      <c r="S622" s="97"/>
    </row>
    <row r="623" spans="1:19" s="129" customFormat="1" ht="22.5">
      <c r="A623" s="70" t="s">
        <v>3738</v>
      </c>
      <c r="B623" s="70" t="s">
        <v>2159</v>
      </c>
      <c r="C623" s="70" t="s">
        <v>2430</v>
      </c>
      <c r="D623" s="71" t="s">
        <v>278</v>
      </c>
      <c r="E623" s="72" t="s">
        <v>279</v>
      </c>
      <c r="F623" s="72"/>
      <c r="G623" s="73" t="s">
        <v>1452</v>
      </c>
      <c r="H623" s="74">
        <v>83356.59</v>
      </c>
      <c r="I623" s="75">
        <v>108363.56999999999</v>
      </c>
      <c r="J623" s="76">
        <v>7</v>
      </c>
      <c r="K623" s="77">
        <v>0.25925925925925924</v>
      </c>
      <c r="L623" s="78">
        <v>133370.54999999999</v>
      </c>
      <c r="M623" s="79">
        <v>17</v>
      </c>
      <c r="N623" s="78"/>
      <c r="O623" s="78">
        <v>126000</v>
      </c>
      <c r="P623" s="80"/>
      <c r="Q623" s="73" t="s">
        <v>281</v>
      </c>
      <c r="R623" s="70"/>
      <c r="S623" s="97"/>
    </row>
    <row r="624" spans="1:19" s="129" customFormat="1" ht="22.5">
      <c r="A624" s="68" t="s">
        <v>3818</v>
      </c>
      <c r="B624" s="69" t="s">
        <v>2185</v>
      </c>
      <c r="C624" s="70" t="s">
        <v>2404</v>
      </c>
      <c r="D624" s="72" t="s">
        <v>278</v>
      </c>
      <c r="E624" s="72" t="s">
        <v>279</v>
      </c>
      <c r="F624" s="72" t="s">
        <v>280</v>
      </c>
      <c r="G624" s="73" t="s">
        <v>1452</v>
      </c>
      <c r="H624" s="74">
        <v>80872</v>
      </c>
      <c r="I624" s="75">
        <v>101089.5</v>
      </c>
      <c r="J624" s="76">
        <v>6</v>
      </c>
      <c r="K624" s="77">
        <v>0.22222222222222221</v>
      </c>
      <c r="L624" s="78">
        <v>121307</v>
      </c>
      <c r="M624" s="79"/>
      <c r="N624" s="78"/>
      <c r="O624" s="78">
        <v>98692.26</v>
      </c>
      <c r="P624" s="80"/>
      <c r="Q624" s="73" t="s">
        <v>288</v>
      </c>
      <c r="R624" s="70"/>
      <c r="S624" s="97"/>
    </row>
    <row r="625" spans="1:19" ht="18">
      <c r="A625" s="871" t="s">
        <v>17</v>
      </c>
      <c r="B625" s="871"/>
      <c r="C625" s="871"/>
      <c r="D625" s="871"/>
      <c r="E625" s="871"/>
      <c r="F625" s="871"/>
      <c r="G625" s="871"/>
      <c r="H625" s="871"/>
      <c r="I625" s="871"/>
      <c r="J625" s="871"/>
      <c r="K625" s="871"/>
      <c r="L625" s="871"/>
      <c r="M625" s="871"/>
      <c r="N625" s="871"/>
      <c r="O625" s="871"/>
      <c r="P625" s="871"/>
      <c r="Q625" s="871"/>
      <c r="R625" s="871"/>
    </row>
    <row r="626" spans="1:19" s="67" customFormat="1" ht="33.75">
      <c r="A626" s="62" t="s">
        <v>266</v>
      </c>
      <c r="B626" s="62" t="s">
        <v>230</v>
      </c>
      <c r="C626" s="62" t="s">
        <v>220</v>
      </c>
      <c r="D626" s="62" t="s">
        <v>267</v>
      </c>
      <c r="E626" s="62" t="s">
        <v>2190</v>
      </c>
      <c r="F626" s="62" t="s">
        <v>1440</v>
      </c>
      <c r="G626" s="62" t="s">
        <v>268</v>
      </c>
      <c r="H626" s="63" t="s">
        <v>269</v>
      </c>
      <c r="I626" s="64" t="s">
        <v>270</v>
      </c>
      <c r="J626" s="65"/>
      <c r="K626" s="66" t="s">
        <v>271</v>
      </c>
      <c r="L626" s="64" t="s">
        <v>272</v>
      </c>
      <c r="M626" s="62" t="s">
        <v>273</v>
      </c>
      <c r="N626" s="63" t="s">
        <v>274</v>
      </c>
      <c r="O626" s="63" t="s">
        <v>226</v>
      </c>
      <c r="P626" s="63" t="s">
        <v>275</v>
      </c>
      <c r="Q626" s="62" t="s">
        <v>276</v>
      </c>
      <c r="R626" s="62" t="s">
        <v>227</v>
      </c>
    </row>
    <row r="627" spans="1:19" s="129" customFormat="1" ht="33.75">
      <c r="A627" s="68" t="s">
        <v>3746</v>
      </c>
      <c r="B627" s="69" t="s">
        <v>2153</v>
      </c>
      <c r="C627" s="112" t="s">
        <v>4030</v>
      </c>
      <c r="D627" s="71" t="s">
        <v>278</v>
      </c>
      <c r="E627" s="124" t="s">
        <v>279</v>
      </c>
      <c r="F627" s="124" t="s">
        <v>323</v>
      </c>
      <c r="G627" s="73" t="s">
        <v>1453</v>
      </c>
      <c r="H627" s="175">
        <v>74235.199999999997</v>
      </c>
      <c r="I627" s="75">
        <v>95607.2</v>
      </c>
      <c r="J627" s="76">
        <v>5</v>
      </c>
      <c r="K627" s="77">
        <v>0.18518518518518517</v>
      </c>
      <c r="L627" s="176">
        <v>116979.2</v>
      </c>
      <c r="M627" s="127">
        <v>1</v>
      </c>
      <c r="N627" s="102"/>
      <c r="O627" s="102">
        <v>85924.800000000003</v>
      </c>
      <c r="P627" s="128"/>
      <c r="Q627" s="125" t="s">
        <v>349</v>
      </c>
      <c r="R627" s="112"/>
      <c r="S627" s="97"/>
    </row>
    <row r="628" spans="1:19" s="129" customFormat="1" ht="22.5">
      <c r="A628" s="70" t="s">
        <v>3742</v>
      </c>
      <c r="B628" s="70" t="s">
        <v>2180</v>
      </c>
      <c r="C628" s="70" t="s">
        <v>17</v>
      </c>
      <c r="D628" s="71" t="s">
        <v>278</v>
      </c>
      <c r="E628" s="72" t="s">
        <v>279</v>
      </c>
      <c r="F628" s="72" t="s">
        <v>280</v>
      </c>
      <c r="G628" s="73" t="s">
        <v>1452</v>
      </c>
      <c r="H628" s="74">
        <v>78186.490000000005</v>
      </c>
      <c r="I628" s="75">
        <v>94151.274999999994</v>
      </c>
      <c r="J628" s="76">
        <v>4</v>
      </c>
      <c r="K628" s="77">
        <v>0.14814814814814814</v>
      </c>
      <c r="L628" s="78">
        <v>110116.06</v>
      </c>
      <c r="M628" s="79">
        <v>16</v>
      </c>
      <c r="N628" s="78"/>
      <c r="O628" s="78">
        <v>105260.272</v>
      </c>
      <c r="P628" s="80"/>
      <c r="Q628" s="73" t="s">
        <v>309</v>
      </c>
      <c r="R628" s="70"/>
      <c r="S628" s="97"/>
    </row>
    <row r="629" spans="1:19" s="129" customFormat="1" ht="45">
      <c r="A629" s="98" t="s">
        <v>3748</v>
      </c>
      <c r="B629" s="70" t="s">
        <v>2180</v>
      </c>
      <c r="C629" s="70" t="s">
        <v>394</v>
      </c>
      <c r="D629" s="71" t="s">
        <v>278</v>
      </c>
      <c r="E629" s="72" t="s">
        <v>284</v>
      </c>
      <c r="F629" s="72" t="s">
        <v>323</v>
      </c>
      <c r="G629" s="73" t="s">
        <v>1453</v>
      </c>
      <c r="H629" s="74">
        <v>72732.2</v>
      </c>
      <c r="I629" s="75">
        <v>92781.864999999991</v>
      </c>
      <c r="J629" s="76">
        <v>3</v>
      </c>
      <c r="K629" s="77">
        <v>0.1111111111111111</v>
      </c>
      <c r="L629" s="78">
        <v>112831.53</v>
      </c>
      <c r="M629" s="79">
        <v>21</v>
      </c>
      <c r="N629" s="78" t="s">
        <v>3840</v>
      </c>
      <c r="O629" s="78">
        <v>102341.52</v>
      </c>
      <c r="P629" s="80" t="s">
        <v>1433</v>
      </c>
      <c r="Q629" s="99" t="s">
        <v>2401</v>
      </c>
      <c r="R629" s="70"/>
      <c r="S629" s="97"/>
    </row>
    <row r="630" spans="1:19" s="129" customFormat="1" ht="33.75">
      <c r="A630" s="68" t="s">
        <v>3761</v>
      </c>
      <c r="B630" s="69" t="s">
        <v>2192</v>
      </c>
      <c r="C630" s="70" t="s">
        <v>17</v>
      </c>
      <c r="D630" s="72" t="s">
        <v>278</v>
      </c>
      <c r="E630" s="72" t="s">
        <v>279</v>
      </c>
      <c r="F630" s="72" t="s">
        <v>280</v>
      </c>
      <c r="G630" s="73" t="s">
        <v>1453</v>
      </c>
      <c r="H630" s="74">
        <v>71466</v>
      </c>
      <c r="I630" s="75">
        <v>89346</v>
      </c>
      <c r="J630" s="76">
        <v>2</v>
      </c>
      <c r="K630" s="77">
        <v>7.407407407407407E-2</v>
      </c>
      <c r="L630" s="78">
        <v>107226</v>
      </c>
      <c r="M630" s="79">
        <v>8</v>
      </c>
      <c r="N630" s="78"/>
      <c r="O630" s="119">
        <v>80435.551039999991</v>
      </c>
      <c r="P630" s="80"/>
      <c r="Q630" s="73" t="s">
        <v>13</v>
      </c>
      <c r="R630" s="70"/>
      <c r="S630" s="97"/>
    </row>
    <row r="631" spans="1:19" s="129" customFormat="1" ht="22.5">
      <c r="A631" s="95" t="s">
        <v>3733</v>
      </c>
      <c r="B631" s="96" t="s">
        <v>2159</v>
      </c>
      <c r="C631" s="85" t="s">
        <v>2410</v>
      </c>
      <c r="D631" s="71" t="s">
        <v>278</v>
      </c>
      <c r="E631" s="71" t="s">
        <v>279</v>
      </c>
      <c r="F631" s="71" t="s">
        <v>323</v>
      </c>
      <c r="G631" s="73" t="s">
        <v>1452</v>
      </c>
      <c r="H631" s="86">
        <v>68423.679999999993</v>
      </c>
      <c r="I631" s="75">
        <v>88950.81</v>
      </c>
      <c r="J631" s="76">
        <v>1</v>
      </c>
      <c r="K631" s="77">
        <v>3.7037037037037035E-2</v>
      </c>
      <c r="L631" s="87">
        <v>109477.94</v>
      </c>
      <c r="M631" s="88"/>
      <c r="N631" s="87"/>
      <c r="O631" s="87">
        <v>91823.44</v>
      </c>
      <c r="P631" s="89"/>
      <c r="Q631" s="90" t="s">
        <v>3977</v>
      </c>
      <c r="R631" s="85"/>
      <c r="S631" s="83"/>
    </row>
    <row r="632" spans="1:19" s="129" customFormat="1" ht="22.5">
      <c r="A632" s="84" t="s">
        <v>3734</v>
      </c>
      <c r="B632" s="85" t="s">
        <v>2151</v>
      </c>
      <c r="C632" s="85" t="s">
        <v>4031</v>
      </c>
      <c r="D632" s="71" t="s">
        <v>278</v>
      </c>
      <c r="E632" s="71"/>
      <c r="F632" s="71" t="s">
        <v>280</v>
      </c>
      <c r="G632" s="73" t="s">
        <v>1452</v>
      </c>
      <c r="H632" s="86"/>
      <c r="I632" s="75"/>
      <c r="J632" s="76"/>
      <c r="K632" s="77"/>
      <c r="L632" s="87"/>
      <c r="M632" s="88">
        <v>37</v>
      </c>
      <c r="N632" s="110">
        <v>4639590</v>
      </c>
      <c r="O632" s="110">
        <v>167356.79999999999</v>
      </c>
      <c r="P632" s="89"/>
      <c r="Q632" s="90" t="s">
        <v>281</v>
      </c>
      <c r="R632" s="85"/>
      <c r="S632" s="83"/>
    </row>
    <row r="633" spans="1:19" s="129" customFormat="1" ht="22.5">
      <c r="A633" s="68" t="s">
        <v>3773</v>
      </c>
      <c r="B633" s="69" t="s">
        <v>2163</v>
      </c>
      <c r="C633" s="70" t="s">
        <v>399</v>
      </c>
      <c r="D633" s="72" t="s">
        <v>278</v>
      </c>
      <c r="E633" s="72"/>
      <c r="F633" s="72" t="s">
        <v>280</v>
      </c>
      <c r="G633" s="73" t="s">
        <v>1452</v>
      </c>
      <c r="H633" s="74"/>
      <c r="I633" s="75"/>
      <c r="J633" s="76"/>
      <c r="K633" s="77"/>
      <c r="L633" s="78"/>
      <c r="M633" s="79">
        <v>6</v>
      </c>
      <c r="N633" s="78"/>
      <c r="O633" s="78">
        <v>108211.68</v>
      </c>
      <c r="P633" s="80"/>
      <c r="Q633" s="73" t="s">
        <v>281</v>
      </c>
      <c r="R633" s="70"/>
      <c r="S633" s="97"/>
    </row>
    <row r="634" spans="1:19" s="103" customFormat="1">
      <c r="A634" s="130"/>
      <c r="B634" s="131"/>
      <c r="C634" s="138"/>
      <c r="D634" s="72"/>
      <c r="E634" s="132"/>
      <c r="F634" s="132"/>
      <c r="G634" s="133"/>
      <c r="H634" s="134"/>
      <c r="I634" s="75"/>
      <c r="J634" s="76"/>
      <c r="K634" s="77"/>
      <c r="L634" s="135"/>
      <c r="M634" s="136"/>
      <c r="N634" s="135"/>
      <c r="O634" s="135"/>
      <c r="P634" s="137"/>
      <c r="Q634" s="133"/>
      <c r="R634" s="138"/>
      <c r="S634" s="139"/>
    </row>
    <row r="635" spans="1:19" s="150" customFormat="1">
      <c r="A635" s="140"/>
      <c r="B635" s="140"/>
      <c r="C635" s="149"/>
      <c r="D635" s="141"/>
      <c r="E635" s="141"/>
      <c r="F635" s="142"/>
      <c r="G635" s="140"/>
      <c r="H635" s="143" t="s">
        <v>223</v>
      </c>
      <c r="I635" s="144" t="s">
        <v>224</v>
      </c>
      <c r="J635" s="145"/>
      <c r="K635" s="146"/>
      <c r="L635" s="143" t="s">
        <v>225</v>
      </c>
      <c r="M635" s="147"/>
      <c r="N635" s="147"/>
      <c r="O635" s="148"/>
      <c r="P635" s="149"/>
      <c r="Q635" s="149"/>
      <c r="R635" s="140"/>
    </row>
    <row r="636" spans="1:19" s="150" customFormat="1">
      <c r="A636" s="140"/>
      <c r="B636" s="140"/>
      <c r="C636" s="149"/>
      <c r="D636" s="141"/>
      <c r="E636" s="141"/>
      <c r="F636" s="140"/>
      <c r="G636" s="142" t="s">
        <v>238</v>
      </c>
      <c r="H636" s="151">
        <v>95974.404066666699</v>
      </c>
      <c r="I636" s="151">
        <v>122314.09935555558</v>
      </c>
      <c r="J636" s="145"/>
      <c r="K636" s="146"/>
      <c r="L636" s="151">
        <v>148653.79464444445</v>
      </c>
      <c r="M636" s="147"/>
      <c r="N636" s="147"/>
      <c r="O636" s="148"/>
      <c r="P636" s="149"/>
      <c r="Q636" s="149"/>
      <c r="R636" s="140"/>
    </row>
    <row r="637" spans="1:19" s="150" customFormat="1">
      <c r="A637" s="140"/>
      <c r="B637" s="140"/>
      <c r="C637" s="149"/>
      <c r="D637" s="141"/>
      <c r="E637" s="141"/>
      <c r="F637" s="140"/>
      <c r="G637" s="142" t="s">
        <v>239</v>
      </c>
      <c r="H637" s="151">
        <v>110319.4</v>
      </c>
      <c r="I637" s="151">
        <v>134448.47200000001</v>
      </c>
      <c r="J637" s="145"/>
      <c r="K637" s="146"/>
      <c r="L637" s="151">
        <v>163664.6</v>
      </c>
      <c r="M637" s="147"/>
      <c r="N637" s="147"/>
      <c r="O637" s="148"/>
      <c r="P637" s="149"/>
      <c r="Q637" s="149"/>
      <c r="R637" s="140"/>
    </row>
    <row r="638" spans="1:19" s="150" customFormat="1">
      <c r="A638" s="140"/>
      <c r="B638" s="140"/>
      <c r="C638" s="149"/>
      <c r="D638" s="141"/>
      <c r="E638" s="141"/>
      <c r="F638" s="140"/>
      <c r="G638" s="142" t="s">
        <v>240</v>
      </c>
      <c r="H638" s="151">
        <v>84809.174999999988</v>
      </c>
      <c r="I638" s="151">
        <v>110251.93</v>
      </c>
      <c r="J638" s="145"/>
      <c r="K638" s="146"/>
      <c r="L638" s="151">
        <v>135694.685</v>
      </c>
      <c r="M638" s="147"/>
      <c r="N638" s="147"/>
      <c r="O638" s="148"/>
      <c r="P638" s="149"/>
      <c r="Q638" s="149"/>
      <c r="R638" s="140"/>
    </row>
    <row r="639" spans="1:19" s="150" customFormat="1">
      <c r="A639" s="140"/>
      <c r="B639" s="140"/>
      <c r="C639" s="149"/>
      <c r="D639" s="141"/>
      <c r="E639" s="141"/>
      <c r="F639" s="140"/>
      <c r="G639" s="142" t="s">
        <v>241</v>
      </c>
      <c r="H639" s="151">
        <v>95375</v>
      </c>
      <c r="I639" s="151">
        <v>124443.5</v>
      </c>
      <c r="J639" s="145"/>
      <c r="K639" s="146"/>
      <c r="L639" s="151">
        <v>151315.21599999999</v>
      </c>
      <c r="M639" s="147"/>
      <c r="N639" s="147"/>
      <c r="O639" s="148"/>
      <c r="P639" s="149"/>
      <c r="Q639" s="149"/>
      <c r="R639" s="140"/>
    </row>
    <row r="640" spans="1:19" s="150" customFormat="1">
      <c r="A640" s="140"/>
      <c r="B640" s="140"/>
      <c r="C640" s="149"/>
      <c r="D640" s="141"/>
      <c r="E640" s="141"/>
      <c r="F640" s="152"/>
      <c r="G640" s="153"/>
      <c r="H640" s="154"/>
      <c r="I640" s="155"/>
      <c r="J640" s="156"/>
      <c r="K640" s="157"/>
      <c r="L640" s="158"/>
      <c r="M640" s="147"/>
      <c r="N640" s="147"/>
      <c r="O640" s="148"/>
      <c r="P640" s="149"/>
      <c r="Q640" s="149"/>
      <c r="R640" s="140"/>
    </row>
    <row r="641" spans="1:19" s="150" customFormat="1">
      <c r="A641" s="140"/>
      <c r="B641" s="140"/>
      <c r="C641" s="149"/>
      <c r="D641" s="141"/>
      <c r="E641" s="141"/>
      <c r="F641" s="140"/>
      <c r="G641" s="159"/>
      <c r="H641" s="872" t="s">
        <v>242</v>
      </c>
      <c r="I641" s="872"/>
      <c r="J641" s="872"/>
      <c r="K641" s="872"/>
      <c r="L641" s="872"/>
      <c r="M641" s="872"/>
      <c r="N641" s="147"/>
      <c r="O641" s="148"/>
      <c r="P641" s="149"/>
      <c r="Q641" s="149"/>
      <c r="R641" s="140"/>
    </row>
    <row r="642" spans="1:19" s="150" customFormat="1">
      <c r="A642" s="140"/>
      <c r="B642" s="140"/>
      <c r="C642" s="149"/>
      <c r="D642" s="141"/>
      <c r="E642" s="141"/>
      <c r="F642" s="140"/>
      <c r="G642" s="160"/>
      <c r="H642" s="161" t="s">
        <v>243</v>
      </c>
      <c r="I642" s="63">
        <v>151465</v>
      </c>
      <c r="J642" s="162"/>
      <c r="K642" s="163"/>
      <c r="L642" s="164" t="s">
        <v>244</v>
      </c>
      <c r="M642" s="63">
        <v>128072.22531781455</v>
      </c>
      <c r="N642" s="147"/>
      <c r="O642" s="148"/>
      <c r="P642" s="149"/>
      <c r="Q642" s="149"/>
      <c r="R642" s="140"/>
    </row>
    <row r="643" spans="1:19" s="150" customFormat="1">
      <c r="A643" s="140"/>
      <c r="B643" s="140"/>
      <c r="C643" s="149"/>
      <c r="D643" s="141"/>
      <c r="E643" s="141"/>
      <c r="F643" s="140"/>
      <c r="G643" s="160"/>
      <c r="H643" s="161" t="s">
        <v>245</v>
      </c>
      <c r="I643" s="63">
        <v>108211.68</v>
      </c>
      <c r="J643" s="165"/>
      <c r="K643" s="66"/>
      <c r="L643" s="64"/>
      <c r="M643" s="166"/>
      <c r="N643" s="147"/>
      <c r="O643" s="148"/>
      <c r="P643" s="149"/>
      <c r="Q643" s="149"/>
      <c r="R643" s="140"/>
    </row>
    <row r="644" spans="1:19" s="150" customFormat="1">
      <c r="A644" s="140"/>
      <c r="B644" s="140"/>
      <c r="C644" s="149"/>
      <c r="D644" s="141"/>
      <c r="E644" s="141"/>
      <c r="F644" s="149"/>
      <c r="G644" s="148"/>
      <c r="H644" s="148"/>
      <c r="I644" s="167"/>
      <c r="J644" s="168"/>
      <c r="K644" s="169"/>
      <c r="L644" s="141"/>
      <c r="M644" s="147"/>
      <c r="N644" s="147"/>
      <c r="O644" s="148"/>
      <c r="P644" s="149"/>
      <c r="Q644" s="149"/>
      <c r="R644" s="140"/>
    </row>
    <row r="645" spans="1:19" ht="18">
      <c r="A645" s="871" t="s">
        <v>18</v>
      </c>
      <c r="B645" s="871"/>
      <c r="C645" s="871"/>
      <c r="D645" s="871"/>
      <c r="E645" s="871"/>
      <c r="F645" s="871"/>
      <c r="G645" s="871"/>
      <c r="H645" s="871"/>
      <c r="I645" s="871"/>
      <c r="J645" s="871"/>
      <c r="K645" s="871"/>
      <c r="L645" s="871"/>
      <c r="M645" s="871"/>
      <c r="N645" s="871"/>
      <c r="O645" s="871"/>
      <c r="P645" s="871"/>
      <c r="Q645" s="871"/>
      <c r="R645" s="871"/>
    </row>
    <row r="646" spans="1:19" s="67" customFormat="1" ht="33.75">
      <c r="A646" s="62" t="s">
        <v>266</v>
      </c>
      <c r="B646" s="62" t="s">
        <v>230</v>
      </c>
      <c r="C646" s="62" t="s">
        <v>220</v>
      </c>
      <c r="D646" s="62" t="s">
        <v>267</v>
      </c>
      <c r="E646" s="62" t="s">
        <v>2190</v>
      </c>
      <c r="F646" s="62" t="s">
        <v>1440</v>
      </c>
      <c r="G646" s="62" t="s">
        <v>268</v>
      </c>
      <c r="H646" s="63" t="s">
        <v>269</v>
      </c>
      <c r="I646" s="64" t="s">
        <v>270</v>
      </c>
      <c r="J646" s="65"/>
      <c r="K646" s="66" t="s">
        <v>271</v>
      </c>
      <c r="L646" s="64" t="s">
        <v>272</v>
      </c>
      <c r="M646" s="62" t="s">
        <v>273</v>
      </c>
      <c r="N646" s="63" t="s">
        <v>274</v>
      </c>
      <c r="O646" s="63" t="s">
        <v>226</v>
      </c>
      <c r="P646" s="63" t="s">
        <v>275</v>
      </c>
      <c r="Q646" s="62" t="s">
        <v>276</v>
      </c>
      <c r="R646" s="62" t="s">
        <v>227</v>
      </c>
    </row>
    <row r="647" spans="1:19" s="129" customFormat="1" ht="33.75">
      <c r="A647" s="98" t="s">
        <v>3784</v>
      </c>
      <c r="B647" s="98" t="s">
        <v>3784</v>
      </c>
      <c r="C647" s="70" t="s">
        <v>3950</v>
      </c>
      <c r="D647" s="72" t="s">
        <v>278</v>
      </c>
      <c r="E647" s="79" t="s">
        <v>321</v>
      </c>
      <c r="F647" s="79" t="s">
        <v>280</v>
      </c>
      <c r="G647" s="73" t="s">
        <v>1453</v>
      </c>
      <c r="H647" s="74">
        <v>132577</v>
      </c>
      <c r="I647" s="75">
        <v>189185</v>
      </c>
      <c r="J647" s="76">
        <v>36</v>
      </c>
      <c r="K647" s="77">
        <v>1</v>
      </c>
      <c r="L647" s="78">
        <v>245793</v>
      </c>
      <c r="M647" s="127">
        <v>967</v>
      </c>
      <c r="N647" s="102">
        <v>152.1</v>
      </c>
      <c r="O647" s="78" t="s">
        <v>3951</v>
      </c>
      <c r="P647" s="80"/>
      <c r="Q647" s="91" t="s">
        <v>3964</v>
      </c>
      <c r="R647" s="70"/>
    </row>
    <row r="648" spans="1:19" s="129" customFormat="1" ht="33.75">
      <c r="A648" s="68" t="s">
        <v>3755</v>
      </c>
      <c r="B648" s="69" t="s">
        <v>2162</v>
      </c>
      <c r="C648" s="70" t="s">
        <v>2403</v>
      </c>
      <c r="D648" s="72" t="s">
        <v>278</v>
      </c>
      <c r="E648" s="73" t="s">
        <v>3833</v>
      </c>
      <c r="F648" s="73" t="s">
        <v>280</v>
      </c>
      <c r="G648" s="73" t="s">
        <v>1452</v>
      </c>
      <c r="H648" s="74">
        <v>128726.26</v>
      </c>
      <c r="I648" s="75">
        <v>178527.18</v>
      </c>
      <c r="J648" s="76">
        <v>35</v>
      </c>
      <c r="K648" s="77">
        <v>0.97222222222222221</v>
      </c>
      <c r="L648" s="74">
        <v>228328.1</v>
      </c>
      <c r="M648" s="91">
        <v>1</v>
      </c>
      <c r="N648" s="74">
        <v>1</v>
      </c>
      <c r="O648" s="74">
        <v>220273.04</v>
      </c>
      <c r="P648" s="92">
        <v>9001.98</v>
      </c>
      <c r="Q648" s="73" t="s">
        <v>2218</v>
      </c>
      <c r="R648" s="70" t="s">
        <v>4032</v>
      </c>
    </row>
    <row r="649" spans="1:19" s="129" customFormat="1" ht="33.75">
      <c r="A649" s="68" t="s">
        <v>3745</v>
      </c>
      <c r="B649" s="69" t="s">
        <v>2156</v>
      </c>
      <c r="C649" s="70" t="s">
        <v>2411</v>
      </c>
      <c r="D649" s="71" t="s">
        <v>278</v>
      </c>
      <c r="E649" s="72" t="s">
        <v>279</v>
      </c>
      <c r="F649" s="72" t="s">
        <v>280</v>
      </c>
      <c r="G649" s="73" t="s">
        <v>1452</v>
      </c>
      <c r="H649" s="74">
        <v>124360.62240000001</v>
      </c>
      <c r="I649" s="75">
        <v>163699.1004</v>
      </c>
      <c r="J649" s="76">
        <v>34</v>
      </c>
      <c r="K649" s="77">
        <v>0.94444444444444442</v>
      </c>
      <c r="L649" s="78">
        <v>203037.5784</v>
      </c>
      <c r="M649" s="79">
        <v>190</v>
      </c>
      <c r="N649" s="78"/>
      <c r="O649" s="78">
        <v>165244.47</v>
      </c>
      <c r="P649" s="80"/>
      <c r="Q649" s="73" t="s">
        <v>4033</v>
      </c>
      <c r="R649" s="70"/>
    </row>
    <row r="650" spans="1:19" s="129" customFormat="1" ht="22.5">
      <c r="A650" s="68" t="s">
        <v>3783</v>
      </c>
      <c r="B650" s="69" t="s">
        <v>2163</v>
      </c>
      <c r="C650" s="70" t="s">
        <v>402</v>
      </c>
      <c r="D650" s="72" t="s">
        <v>278</v>
      </c>
      <c r="E650" s="72" t="s">
        <v>279</v>
      </c>
      <c r="F650" s="72" t="s">
        <v>323</v>
      </c>
      <c r="G650" s="73" t="s">
        <v>1452</v>
      </c>
      <c r="H650" s="74">
        <v>117589</v>
      </c>
      <c r="I650" s="75">
        <v>160248</v>
      </c>
      <c r="J650" s="76">
        <v>33</v>
      </c>
      <c r="K650" s="77">
        <v>0.91666666666666663</v>
      </c>
      <c r="L650" s="78">
        <v>202907</v>
      </c>
      <c r="M650" s="79"/>
      <c r="N650" s="78"/>
      <c r="O650" s="78">
        <v>118450</v>
      </c>
      <c r="P650" s="80"/>
      <c r="Q650" s="73" t="s">
        <v>302</v>
      </c>
      <c r="R650" s="70"/>
    </row>
    <row r="651" spans="1:19" s="129" customFormat="1" ht="22.5">
      <c r="A651" s="68" t="s">
        <v>3791</v>
      </c>
      <c r="B651" s="69" t="s">
        <v>3847</v>
      </c>
      <c r="C651" s="70" t="s">
        <v>403</v>
      </c>
      <c r="D651" s="72" t="s">
        <v>278</v>
      </c>
      <c r="E651" s="72" t="s">
        <v>279</v>
      </c>
      <c r="F651" s="72" t="s">
        <v>280</v>
      </c>
      <c r="G651" s="73" t="s">
        <v>1452</v>
      </c>
      <c r="H651" s="74">
        <v>120270.24</v>
      </c>
      <c r="I651" s="75">
        <v>154633.53</v>
      </c>
      <c r="J651" s="76">
        <v>32</v>
      </c>
      <c r="K651" s="77">
        <v>0.88888888888888884</v>
      </c>
      <c r="L651" s="78">
        <v>188996.82</v>
      </c>
      <c r="M651" s="79">
        <v>13</v>
      </c>
      <c r="N651" s="78">
        <v>1881735</v>
      </c>
      <c r="O651" s="78">
        <v>153329.24</v>
      </c>
      <c r="P651" s="80" t="s">
        <v>1462</v>
      </c>
      <c r="Q651" s="73" t="s">
        <v>289</v>
      </c>
      <c r="R651" s="70"/>
    </row>
    <row r="652" spans="1:19" s="129" customFormat="1" ht="22.5">
      <c r="A652" s="68" t="s">
        <v>3760</v>
      </c>
      <c r="B652" s="69" t="s">
        <v>2153</v>
      </c>
      <c r="C652" s="70" t="s">
        <v>18</v>
      </c>
      <c r="D652" s="72" t="s">
        <v>278</v>
      </c>
      <c r="E652" s="72" t="s">
        <v>279</v>
      </c>
      <c r="F652" s="72" t="s">
        <v>280</v>
      </c>
      <c r="G652" s="73" t="s">
        <v>1452</v>
      </c>
      <c r="H652" s="74">
        <v>115362</v>
      </c>
      <c r="I652" s="75">
        <v>149947.5</v>
      </c>
      <c r="J652" s="76">
        <v>31</v>
      </c>
      <c r="K652" s="77">
        <v>0.86111111111111116</v>
      </c>
      <c r="L652" s="78">
        <v>184533</v>
      </c>
      <c r="M652" s="79">
        <v>18</v>
      </c>
      <c r="N652" s="78">
        <v>2372746</v>
      </c>
      <c r="O652" s="78">
        <v>165877</v>
      </c>
      <c r="P652" s="80"/>
      <c r="Q652" s="73" t="s">
        <v>281</v>
      </c>
      <c r="R652" s="70"/>
    </row>
    <row r="653" spans="1:19" s="129" customFormat="1" ht="33.75">
      <c r="A653" s="68" t="s">
        <v>3754</v>
      </c>
      <c r="B653" s="69" t="s">
        <v>2162</v>
      </c>
      <c r="C653" s="70" t="s">
        <v>2412</v>
      </c>
      <c r="D653" s="72" t="s">
        <v>278</v>
      </c>
      <c r="E653" s="72" t="s">
        <v>279</v>
      </c>
      <c r="F653" s="72" t="s">
        <v>280</v>
      </c>
      <c r="G653" s="73" t="s">
        <v>1452</v>
      </c>
      <c r="H653" s="74">
        <v>100329.83</v>
      </c>
      <c r="I653" s="75">
        <v>144758.36000000002</v>
      </c>
      <c r="J653" s="76">
        <v>30</v>
      </c>
      <c r="K653" s="77">
        <v>0.83333333333333337</v>
      </c>
      <c r="L653" s="78">
        <v>189186.89</v>
      </c>
      <c r="M653" s="79"/>
      <c r="N653" s="78">
        <v>3825000</v>
      </c>
      <c r="O653" s="78">
        <v>169000</v>
      </c>
      <c r="P653" s="80"/>
      <c r="Q653" s="73" t="s">
        <v>2413</v>
      </c>
      <c r="R653" s="70"/>
    </row>
    <row r="654" spans="1:19" s="129" customFormat="1" ht="22.5">
      <c r="A654" s="98" t="s">
        <v>3875</v>
      </c>
      <c r="B654" s="70" t="s">
        <v>2153</v>
      </c>
      <c r="C654" s="70" t="s">
        <v>4034</v>
      </c>
      <c r="D654" s="72" t="s">
        <v>278</v>
      </c>
      <c r="E654" s="72" t="s">
        <v>279</v>
      </c>
      <c r="F654" s="72" t="s">
        <v>280</v>
      </c>
      <c r="G654" s="73" t="s">
        <v>1452</v>
      </c>
      <c r="H654" s="74">
        <v>106489.00385086742</v>
      </c>
      <c r="I654" s="75">
        <v>138477.24818058184</v>
      </c>
      <c r="J654" s="76">
        <v>29</v>
      </c>
      <c r="K654" s="77">
        <v>0.80555555555555558</v>
      </c>
      <c r="L654" s="78">
        <v>170465.49251029623</v>
      </c>
      <c r="M654" s="79">
        <v>20</v>
      </c>
      <c r="N654" s="78"/>
      <c r="O654" s="78">
        <v>150770.26999999999</v>
      </c>
      <c r="P654" s="80"/>
      <c r="Q654" s="91" t="s">
        <v>289</v>
      </c>
      <c r="R654" s="70"/>
    </row>
    <row r="655" spans="1:19" s="129" customFormat="1" ht="22.5">
      <c r="A655" s="68" t="s">
        <v>3838</v>
      </c>
      <c r="B655" s="69" t="s">
        <v>2151</v>
      </c>
      <c r="C655" s="70" t="s">
        <v>2415</v>
      </c>
      <c r="D655" s="72" t="s">
        <v>278</v>
      </c>
      <c r="E655" s="72" t="s">
        <v>321</v>
      </c>
      <c r="F655" s="72" t="s">
        <v>280</v>
      </c>
      <c r="G655" s="73" t="s">
        <v>1452</v>
      </c>
      <c r="H655" s="74">
        <v>93511</v>
      </c>
      <c r="I655" s="75">
        <v>137869.5</v>
      </c>
      <c r="J655" s="76">
        <v>28</v>
      </c>
      <c r="K655" s="77">
        <v>0.77777777777777779</v>
      </c>
      <c r="L655" s="78">
        <v>182228</v>
      </c>
      <c r="M655" s="79"/>
      <c r="N655" s="78"/>
      <c r="O655" s="78">
        <v>130000</v>
      </c>
      <c r="P655" s="80" t="s">
        <v>2276</v>
      </c>
      <c r="Q655" s="73"/>
      <c r="R655" s="70"/>
    </row>
    <row r="656" spans="1:19" s="129" customFormat="1">
      <c r="A656" s="130" t="s">
        <v>3883</v>
      </c>
      <c r="B656" s="131" t="s">
        <v>2153</v>
      </c>
      <c r="C656" s="138"/>
      <c r="D656" s="72" t="s">
        <v>278</v>
      </c>
      <c r="E656" s="132"/>
      <c r="F656" s="132"/>
      <c r="G656" s="133"/>
      <c r="H656" s="134">
        <v>100006.39999999999</v>
      </c>
      <c r="I656" s="75">
        <v>137498.4</v>
      </c>
      <c r="J656" s="76">
        <v>27</v>
      </c>
      <c r="K656" s="77">
        <v>0.75</v>
      </c>
      <c r="L656" s="135">
        <v>174990.4</v>
      </c>
      <c r="M656" s="171"/>
      <c r="N656" s="135"/>
      <c r="O656" s="135">
        <v>157456</v>
      </c>
      <c r="P656" s="137"/>
      <c r="Q656" s="133"/>
      <c r="R656" s="138"/>
      <c r="S656" s="174"/>
    </row>
    <row r="657" spans="1:19" s="129" customFormat="1" ht="22.5">
      <c r="A657" s="98" t="s">
        <v>3735</v>
      </c>
      <c r="B657" s="70" t="s">
        <v>2151</v>
      </c>
      <c r="C657" s="70" t="s">
        <v>2416</v>
      </c>
      <c r="D657" s="71" t="s">
        <v>278</v>
      </c>
      <c r="E657" s="72" t="s">
        <v>279</v>
      </c>
      <c r="F657" s="72" t="s">
        <v>280</v>
      </c>
      <c r="G657" s="73" t="s">
        <v>1452</v>
      </c>
      <c r="H657" s="74">
        <v>103033.424</v>
      </c>
      <c r="I657" s="75">
        <v>136519.136</v>
      </c>
      <c r="J657" s="76">
        <v>26</v>
      </c>
      <c r="K657" s="77">
        <v>0.72222222222222221</v>
      </c>
      <c r="L657" s="78">
        <v>170004.848</v>
      </c>
      <c r="M657" s="79">
        <v>1</v>
      </c>
      <c r="N657" s="78">
        <v>2461821</v>
      </c>
      <c r="O657" s="78">
        <v>140300.57999999999</v>
      </c>
      <c r="P657" s="80"/>
      <c r="Q657" s="73" t="s">
        <v>306</v>
      </c>
      <c r="R657" s="70"/>
    </row>
    <row r="658" spans="1:19" s="129" customFormat="1">
      <c r="A658" s="68" t="s">
        <v>3867</v>
      </c>
      <c r="B658" s="69" t="s">
        <v>2159</v>
      </c>
      <c r="C658" s="70" t="s">
        <v>3956</v>
      </c>
      <c r="D658" s="72" t="s">
        <v>278</v>
      </c>
      <c r="E658" s="72" t="s">
        <v>279</v>
      </c>
      <c r="F658" s="72"/>
      <c r="G658" s="73"/>
      <c r="H658" s="74">
        <v>99590.399999999994</v>
      </c>
      <c r="I658" s="75">
        <v>129480</v>
      </c>
      <c r="J658" s="76">
        <v>25</v>
      </c>
      <c r="K658" s="77">
        <v>0.69444444444444442</v>
      </c>
      <c r="L658" s="74">
        <v>159369.60000000001</v>
      </c>
      <c r="M658" s="79"/>
      <c r="N658" s="78"/>
      <c r="O658" s="121">
        <v>150009.60000000001</v>
      </c>
      <c r="P658" s="80"/>
      <c r="Q658" s="73"/>
      <c r="R658" s="70"/>
    </row>
    <row r="659" spans="1:19" s="129" customFormat="1" ht="22.5">
      <c r="A659" s="105" t="s">
        <v>3801</v>
      </c>
      <c r="B659" s="106" t="s">
        <v>3848</v>
      </c>
      <c r="C659" s="106" t="s">
        <v>402</v>
      </c>
      <c r="D659" s="71" t="s">
        <v>278</v>
      </c>
      <c r="E659" s="71" t="s">
        <v>284</v>
      </c>
      <c r="F659" s="71" t="s">
        <v>280</v>
      </c>
      <c r="G659" s="73" t="s">
        <v>1452</v>
      </c>
      <c r="H659" s="173">
        <v>96458.13</v>
      </c>
      <c r="I659" s="75">
        <v>127784.28</v>
      </c>
      <c r="J659" s="76">
        <v>24</v>
      </c>
      <c r="K659" s="77">
        <v>0.66666666666666663</v>
      </c>
      <c r="L659" s="75">
        <v>159110.43</v>
      </c>
      <c r="M659" s="88">
        <v>47</v>
      </c>
      <c r="N659" s="87">
        <v>5223060</v>
      </c>
      <c r="O659" s="87">
        <v>111437.04</v>
      </c>
      <c r="P659" s="89"/>
      <c r="Q659" s="90" t="s">
        <v>308</v>
      </c>
      <c r="R659" s="106"/>
      <c r="S659" s="82"/>
    </row>
    <row r="660" spans="1:19" s="129" customFormat="1" ht="22.5">
      <c r="A660" s="68" t="s">
        <v>3765</v>
      </c>
      <c r="B660" s="69" t="s">
        <v>2151</v>
      </c>
      <c r="C660" s="70" t="s">
        <v>2417</v>
      </c>
      <c r="D660" s="72" t="s">
        <v>278</v>
      </c>
      <c r="E660" s="72" t="s">
        <v>279</v>
      </c>
      <c r="F660" s="72"/>
      <c r="G660" s="73" t="s">
        <v>1452</v>
      </c>
      <c r="H660" s="74">
        <v>102024</v>
      </c>
      <c r="I660" s="75">
        <v>127556</v>
      </c>
      <c r="J660" s="76">
        <v>23</v>
      </c>
      <c r="K660" s="77">
        <v>0.63888888888888884</v>
      </c>
      <c r="L660" s="78">
        <v>153088</v>
      </c>
      <c r="M660" s="79">
        <v>4</v>
      </c>
      <c r="N660" s="78">
        <v>4</v>
      </c>
      <c r="O660" s="78">
        <v>133910</v>
      </c>
      <c r="P660" s="80"/>
      <c r="Q660" s="73" t="s">
        <v>281</v>
      </c>
      <c r="R660" s="70"/>
    </row>
    <row r="661" spans="1:19" s="129" customFormat="1" ht="22.5">
      <c r="A661" s="68" t="s">
        <v>3825</v>
      </c>
      <c r="B661" s="69" t="s">
        <v>2180</v>
      </c>
      <c r="C661" s="98" t="s">
        <v>2429</v>
      </c>
      <c r="D661" s="72" t="s">
        <v>278</v>
      </c>
      <c r="E661" s="72" t="s">
        <v>284</v>
      </c>
      <c r="F661" s="72" t="s">
        <v>280</v>
      </c>
      <c r="G661" s="73"/>
      <c r="H661" s="74">
        <v>96304</v>
      </c>
      <c r="I661" s="75">
        <v>125642.4</v>
      </c>
      <c r="J661" s="76">
        <v>22</v>
      </c>
      <c r="K661" s="77">
        <v>0.61111111111111116</v>
      </c>
      <c r="L661" s="78">
        <v>154980.79999999999</v>
      </c>
      <c r="M661" s="72"/>
      <c r="N661" s="122"/>
      <c r="O661" s="78">
        <v>119852.98</v>
      </c>
      <c r="P661" s="123"/>
      <c r="Q661" s="73" t="s">
        <v>308</v>
      </c>
      <c r="R661" s="70"/>
    </row>
    <row r="662" spans="1:19" s="129" customFormat="1" ht="22.5">
      <c r="A662" s="95" t="s">
        <v>3733</v>
      </c>
      <c r="B662" s="96" t="s">
        <v>2159</v>
      </c>
      <c r="C662" s="85" t="s">
        <v>405</v>
      </c>
      <c r="D662" s="71" t="s">
        <v>278</v>
      </c>
      <c r="E662" s="71" t="s">
        <v>279</v>
      </c>
      <c r="F662" s="71" t="s">
        <v>280</v>
      </c>
      <c r="G662" s="73" t="s">
        <v>1452</v>
      </c>
      <c r="H662" s="86">
        <v>96279.039999999994</v>
      </c>
      <c r="I662" s="75">
        <v>125162.69999999998</v>
      </c>
      <c r="J662" s="76">
        <v>21</v>
      </c>
      <c r="K662" s="77">
        <v>0.58333333333333337</v>
      </c>
      <c r="L662" s="87">
        <v>154046.35999999999</v>
      </c>
      <c r="M662" s="88">
        <v>58</v>
      </c>
      <c r="N662" s="87">
        <v>6458802</v>
      </c>
      <c r="O662" s="87">
        <v>129275.09</v>
      </c>
      <c r="P662" s="89"/>
      <c r="Q662" s="90" t="s">
        <v>335</v>
      </c>
      <c r="R662" s="85"/>
      <c r="S662" s="103"/>
    </row>
    <row r="663" spans="1:19" s="129" customFormat="1" ht="22.5">
      <c r="A663" s="68" t="s">
        <v>3768</v>
      </c>
      <c r="B663" s="69" t="s">
        <v>2166</v>
      </c>
      <c r="C663" s="70" t="s">
        <v>4035</v>
      </c>
      <c r="D663" s="72" t="s">
        <v>278</v>
      </c>
      <c r="E663" s="72" t="s">
        <v>284</v>
      </c>
      <c r="F663" s="72" t="s">
        <v>280</v>
      </c>
      <c r="G663" s="73" t="s">
        <v>1452</v>
      </c>
      <c r="H663" s="74">
        <v>106974</v>
      </c>
      <c r="I663" s="75">
        <v>124883</v>
      </c>
      <c r="J663" s="76">
        <v>20</v>
      </c>
      <c r="K663" s="77">
        <v>0.55555555555555558</v>
      </c>
      <c r="L663" s="78">
        <v>142792</v>
      </c>
      <c r="M663" s="79">
        <v>43</v>
      </c>
      <c r="N663" s="78"/>
      <c r="O663" s="78">
        <v>168006</v>
      </c>
      <c r="P663" s="80"/>
      <c r="Q663" s="73" t="s">
        <v>281</v>
      </c>
      <c r="R663" s="70"/>
    </row>
    <row r="664" spans="1:19" s="129" customFormat="1" ht="33.75">
      <c r="A664" s="68" t="s">
        <v>3819</v>
      </c>
      <c r="B664" s="69" t="s">
        <v>2178</v>
      </c>
      <c r="C664" s="70" t="s">
        <v>401</v>
      </c>
      <c r="D664" s="72" t="s">
        <v>278</v>
      </c>
      <c r="E664" s="72" t="s">
        <v>284</v>
      </c>
      <c r="F664" s="72"/>
      <c r="G664" s="73" t="s">
        <v>1453</v>
      </c>
      <c r="H664" s="74">
        <v>95375</v>
      </c>
      <c r="I664" s="75">
        <v>121603</v>
      </c>
      <c r="J664" s="76">
        <v>19</v>
      </c>
      <c r="K664" s="77">
        <v>0.52777777777777779</v>
      </c>
      <c r="L664" s="78">
        <v>147831</v>
      </c>
      <c r="M664" s="79">
        <v>1</v>
      </c>
      <c r="N664" s="78"/>
      <c r="O664" s="78">
        <v>107540.91</v>
      </c>
      <c r="P664" s="80"/>
      <c r="Q664" s="73"/>
      <c r="R664" s="70"/>
    </row>
    <row r="665" spans="1:19" s="129" customFormat="1" ht="22.5">
      <c r="A665" s="68" t="s">
        <v>3878</v>
      </c>
      <c r="B665" s="70" t="s">
        <v>3879</v>
      </c>
      <c r="C665" s="70" t="s">
        <v>2403</v>
      </c>
      <c r="D665" s="72" t="s">
        <v>278</v>
      </c>
      <c r="E665" s="72" t="s">
        <v>279</v>
      </c>
      <c r="F665" s="72" t="s">
        <v>280</v>
      </c>
      <c r="G665" s="73" t="s">
        <v>1452</v>
      </c>
      <c r="H665" s="114">
        <v>95790.24</v>
      </c>
      <c r="I665" s="75">
        <v>118783.08000000002</v>
      </c>
      <c r="J665" s="76">
        <v>18</v>
      </c>
      <c r="K665" s="77">
        <v>0.5</v>
      </c>
      <c r="L665" s="115">
        <v>141775.92000000001</v>
      </c>
      <c r="M665" s="79">
        <v>6</v>
      </c>
      <c r="N665" s="78"/>
      <c r="O665" s="78">
        <v>141784.5</v>
      </c>
      <c r="P665" s="80" t="s">
        <v>3954</v>
      </c>
      <c r="Q665" s="73" t="s">
        <v>3955</v>
      </c>
      <c r="R665" s="70"/>
    </row>
    <row r="666" spans="1:19" s="129" customFormat="1" ht="56.25">
      <c r="A666" s="68" t="s">
        <v>2176</v>
      </c>
      <c r="B666" s="69" t="s">
        <v>2176</v>
      </c>
      <c r="C666" s="70" t="s">
        <v>1817</v>
      </c>
      <c r="D666" s="72" t="s">
        <v>278</v>
      </c>
      <c r="E666" s="72" t="s">
        <v>279</v>
      </c>
      <c r="F666" s="72" t="s">
        <v>323</v>
      </c>
      <c r="G666" s="73" t="s">
        <v>1452</v>
      </c>
      <c r="H666" s="74">
        <v>89086.399999999994</v>
      </c>
      <c r="I666" s="75">
        <v>118050.4</v>
      </c>
      <c r="J666" s="76">
        <v>17</v>
      </c>
      <c r="K666" s="77">
        <v>0.47222222222222221</v>
      </c>
      <c r="L666" s="78">
        <v>147014.39999999999</v>
      </c>
      <c r="M666" s="172" t="s">
        <v>3904</v>
      </c>
      <c r="N666" s="74" t="s">
        <v>3905</v>
      </c>
      <c r="O666" s="78">
        <v>139796.79999999999</v>
      </c>
      <c r="P666" s="80"/>
      <c r="Q666" s="73" t="s">
        <v>2381</v>
      </c>
      <c r="R666" s="70"/>
    </row>
    <row r="667" spans="1:19" s="129" customFormat="1" ht="33.75">
      <c r="A667" s="68" t="s">
        <v>3774</v>
      </c>
      <c r="B667" s="69" t="s">
        <v>2151</v>
      </c>
      <c r="C667" s="70" t="s">
        <v>1504</v>
      </c>
      <c r="D667" s="72" t="s">
        <v>278</v>
      </c>
      <c r="E667" s="72" t="s">
        <v>321</v>
      </c>
      <c r="F667" s="72" t="s">
        <v>280</v>
      </c>
      <c r="G667" s="73" t="s">
        <v>1453</v>
      </c>
      <c r="H667" s="74">
        <v>98836.410399999993</v>
      </c>
      <c r="I667" s="75">
        <v>117542.13225</v>
      </c>
      <c r="J667" s="76">
        <v>16</v>
      </c>
      <c r="K667" s="77">
        <v>0.44444444444444442</v>
      </c>
      <c r="L667" s="78">
        <v>136247.8541</v>
      </c>
      <c r="M667" s="79">
        <v>96</v>
      </c>
      <c r="N667" s="78">
        <v>6702100</v>
      </c>
      <c r="O667" s="78"/>
      <c r="P667" s="80"/>
      <c r="Q667" s="73" t="s">
        <v>1499</v>
      </c>
      <c r="R667" s="70" t="s">
        <v>2255</v>
      </c>
    </row>
    <row r="668" spans="1:19" ht="18">
      <c r="A668" s="871" t="s">
        <v>18</v>
      </c>
      <c r="B668" s="871"/>
      <c r="C668" s="871"/>
      <c r="D668" s="871"/>
      <c r="E668" s="871"/>
      <c r="F668" s="871"/>
      <c r="G668" s="871"/>
      <c r="H668" s="871"/>
      <c r="I668" s="871"/>
      <c r="J668" s="871"/>
      <c r="K668" s="871"/>
      <c r="L668" s="871"/>
      <c r="M668" s="871"/>
      <c r="N668" s="871"/>
      <c r="O668" s="871"/>
      <c r="P668" s="871"/>
      <c r="Q668" s="871"/>
      <c r="R668" s="871"/>
    </row>
    <row r="669" spans="1:19" s="67" customFormat="1" ht="33.75">
      <c r="A669" s="62" t="s">
        <v>266</v>
      </c>
      <c r="B669" s="62" t="s">
        <v>230</v>
      </c>
      <c r="C669" s="62" t="s">
        <v>220</v>
      </c>
      <c r="D669" s="62" t="s">
        <v>267</v>
      </c>
      <c r="E669" s="62" t="s">
        <v>2190</v>
      </c>
      <c r="F669" s="62" t="s">
        <v>1440</v>
      </c>
      <c r="G669" s="62" t="s">
        <v>268</v>
      </c>
      <c r="H669" s="63" t="s">
        <v>269</v>
      </c>
      <c r="I669" s="64" t="s">
        <v>270</v>
      </c>
      <c r="J669" s="65"/>
      <c r="K669" s="66" t="s">
        <v>271</v>
      </c>
      <c r="L669" s="64" t="s">
        <v>272</v>
      </c>
      <c r="M669" s="62" t="s">
        <v>273</v>
      </c>
      <c r="N669" s="63" t="s">
        <v>274</v>
      </c>
      <c r="O669" s="63" t="s">
        <v>226</v>
      </c>
      <c r="P669" s="63" t="s">
        <v>275</v>
      </c>
      <c r="Q669" s="62" t="s">
        <v>276</v>
      </c>
      <c r="R669" s="62" t="s">
        <v>227</v>
      </c>
    </row>
    <row r="670" spans="1:19" s="129" customFormat="1" ht="123.75">
      <c r="A670" s="68" t="s">
        <v>3871</v>
      </c>
      <c r="B670" s="69" t="s">
        <v>2166</v>
      </c>
      <c r="C670" s="70" t="s">
        <v>2396</v>
      </c>
      <c r="D670" s="72" t="s">
        <v>278</v>
      </c>
      <c r="E670" s="72" t="s">
        <v>279</v>
      </c>
      <c r="F670" s="72" t="s">
        <v>323</v>
      </c>
      <c r="G670" s="73" t="s">
        <v>1452</v>
      </c>
      <c r="H670" s="74">
        <v>88400</v>
      </c>
      <c r="I670" s="75">
        <v>117130</v>
      </c>
      <c r="J670" s="76">
        <v>15</v>
      </c>
      <c r="K670" s="77">
        <v>0.41666666666666669</v>
      </c>
      <c r="L670" s="78">
        <v>145860</v>
      </c>
      <c r="M670" s="79">
        <v>6</v>
      </c>
      <c r="N670" s="78"/>
      <c r="O670" s="78">
        <v>108774</v>
      </c>
      <c r="P670" s="80" t="s">
        <v>3974</v>
      </c>
      <c r="Q670" s="73" t="s">
        <v>289</v>
      </c>
      <c r="R670" s="70"/>
    </row>
    <row r="671" spans="1:19" s="129" customFormat="1" ht="22.5">
      <c r="A671" s="68" t="s">
        <v>3757</v>
      </c>
      <c r="B671" s="69" t="s">
        <v>2162</v>
      </c>
      <c r="C671" s="70" t="s">
        <v>2420</v>
      </c>
      <c r="D671" s="72" t="s">
        <v>278</v>
      </c>
      <c r="E671" s="72" t="s">
        <v>284</v>
      </c>
      <c r="F671" s="72" t="s">
        <v>280</v>
      </c>
      <c r="G671" s="73" t="s">
        <v>1452</v>
      </c>
      <c r="H671" s="74">
        <v>93974</v>
      </c>
      <c r="I671" s="75">
        <v>116531.5</v>
      </c>
      <c r="J671" s="76">
        <v>14</v>
      </c>
      <c r="K671" s="77">
        <v>0.3888888888888889</v>
      </c>
      <c r="L671" s="78">
        <v>139089</v>
      </c>
      <c r="M671" s="79">
        <v>17</v>
      </c>
      <c r="N671" s="78"/>
      <c r="O671" s="78"/>
      <c r="P671" s="80"/>
      <c r="Q671" s="73" t="s">
        <v>281</v>
      </c>
      <c r="R671" s="70"/>
    </row>
    <row r="672" spans="1:19" s="129" customFormat="1" ht="22.5">
      <c r="A672" s="69" t="s">
        <v>3741</v>
      </c>
      <c r="B672" s="69" t="s">
        <v>2153</v>
      </c>
      <c r="C672" s="70" t="s">
        <v>2419</v>
      </c>
      <c r="D672" s="71" t="s">
        <v>278</v>
      </c>
      <c r="E672" s="72" t="s">
        <v>279</v>
      </c>
      <c r="F672" s="72" t="s">
        <v>280</v>
      </c>
      <c r="G672" s="73" t="s">
        <v>1452</v>
      </c>
      <c r="H672" s="74">
        <v>92652</v>
      </c>
      <c r="I672" s="75">
        <v>116512</v>
      </c>
      <c r="J672" s="76">
        <v>13</v>
      </c>
      <c r="K672" s="77">
        <v>0.3611111111111111</v>
      </c>
      <c r="L672" s="78">
        <v>140372</v>
      </c>
      <c r="M672" s="79">
        <v>6</v>
      </c>
      <c r="N672" s="78"/>
      <c r="O672" s="78">
        <v>122254.6</v>
      </c>
      <c r="P672" s="80" t="s">
        <v>333</v>
      </c>
      <c r="Q672" s="73" t="s">
        <v>281</v>
      </c>
      <c r="R672" s="70"/>
    </row>
    <row r="673" spans="1:19" s="129" customFormat="1" ht="22.5">
      <c r="A673" s="68" t="s">
        <v>3798</v>
      </c>
      <c r="B673" s="70" t="s">
        <v>2153</v>
      </c>
      <c r="C673" s="70" t="s">
        <v>18</v>
      </c>
      <c r="D673" s="72" t="s">
        <v>278</v>
      </c>
      <c r="E673" s="72" t="s">
        <v>279</v>
      </c>
      <c r="F673" s="72" t="s">
        <v>280</v>
      </c>
      <c r="G673" s="73" t="s">
        <v>1452</v>
      </c>
      <c r="H673" s="74">
        <v>90851</v>
      </c>
      <c r="I673" s="75">
        <v>112388</v>
      </c>
      <c r="J673" s="76">
        <v>12</v>
      </c>
      <c r="K673" s="77">
        <v>0.33333333333333331</v>
      </c>
      <c r="L673" s="78">
        <v>133925</v>
      </c>
      <c r="M673" s="79">
        <v>2</v>
      </c>
      <c r="N673" s="78">
        <v>424193</v>
      </c>
      <c r="O673" s="78">
        <v>131287</v>
      </c>
      <c r="P673" s="80" t="s">
        <v>3909</v>
      </c>
      <c r="Q673" s="73"/>
      <c r="R673" s="70"/>
    </row>
    <row r="674" spans="1:19" s="129" customFormat="1" ht="45">
      <c r="A674" s="98" t="s">
        <v>3748</v>
      </c>
      <c r="B674" s="70" t="s">
        <v>2180</v>
      </c>
      <c r="C674" s="70" t="s">
        <v>2421</v>
      </c>
      <c r="D674" s="71" t="s">
        <v>278</v>
      </c>
      <c r="E674" s="72" t="s">
        <v>321</v>
      </c>
      <c r="F674" s="72" t="s">
        <v>323</v>
      </c>
      <c r="G674" s="73" t="s">
        <v>1453</v>
      </c>
      <c r="H674" s="74">
        <v>86275.86</v>
      </c>
      <c r="I674" s="75">
        <v>110059.01999999999</v>
      </c>
      <c r="J674" s="76">
        <v>11</v>
      </c>
      <c r="K674" s="77">
        <v>0.30555555555555558</v>
      </c>
      <c r="L674" s="78">
        <v>133842.18</v>
      </c>
      <c r="M674" s="79">
        <v>13</v>
      </c>
      <c r="N674" s="78" t="s">
        <v>3840</v>
      </c>
      <c r="O674" s="78">
        <v>118473.1</v>
      </c>
      <c r="P674" s="80" t="s">
        <v>1433</v>
      </c>
      <c r="Q674" s="99" t="s">
        <v>2401</v>
      </c>
      <c r="R674" s="70"/>
    </row>
    <row r="675" spans="1:19" s="129" customFormat="1" ht="33.75">
      <c r="A675" s="68" t="s">
        <v>3759</v>
      </c>
      <c r="B675" s="69" t="s">
        <v>2151</v>
      </c>
      <c r="C675" s="70" t="s">
        <v>2422</v>
      </c>
      <c r="D675" s="72" t="s">
        <v>278</v>
      </c>
      <c r="E675" s="72" t="s">
        <v>284</v>
      </c>
      <c r="F675" s="72" t="s">
        <v>323</v>
      </c>
      <c r="G675" s="73" t="s">
        <v>1453</v>
      </c>
      <c r="H675" s="74">
        <v>84628.98</v>
      </c>
      <c r="I675" s="75">
        <v>110017.67499999999</v>
      </c>
      <c r="J675" s="76">
        <v>10</v>
      </c>
      <c r="K675" s="77">
        <v>0.27777777777777779</v>
      </c>
      <c r="L675" s="78">
        <v>135406.37</v>
      </c>
      <c r="M675" s="79"/>
      <c r="N675" s="78"/>
      <c r="O675" s="78"/>
      <c r="P675" s="80"/>
      <c r="Q675" s="73" t="s">
        <v>4036</v>
      </c>
      <c r="R675" s="70"/>
    </row>
    <row r="676" spans="1:19" s="129" customFormat="1" ht="22.5">
      <c r="A676" s="70" t="s">
        <v>3738</v>
      </c>
      <c r="B676" s="70" t="s">
        <v>2159</v>
      </c>
      <c r="C676" s="70" t="s">
        <v>2430</v>
      </c>
      <c r="D676" s="71" t="s">
        <v>278</v>
      </c>
      <c r="E676" s="72" t="s">
        <v>279</v>
      </c>
      <c r="F676" s="72"/>
      <c r="G676" s="73" t="s">
        <v>1452</v>
      </c>
      <c r="H676" s="74">
        <v>83356.59</v>
      </c>
      <c r="I676" s="75">
        <v>108363.56999999999</v>
      </c>
      <c r="J676" s="76">
        <v>9</v>
      </c>
      <c r="K676" s="77">
        <v>0.25</v>
      </c>
      <c r="L676" s="78">
        <v>133370.54999999999</v>
      </c>
      <c r="M676" s="79">
        <v>17</v>
      </c>
      <c r="N676" s="78"/>
      <c r="O676" s="78">
        <v>126000</v>
      </c>
      <c r="P676" s="80"/>
      <c r="Q676" s="73" t="s">
        <v>281</v>
      </c>
      <c r="R676" s="70"/>
    </row>
    <row r="677" spans="1:19" s="129" customFormat="1" ht="22.5">
      <c r="A677" s="68" t="s">
        <v>3790</v>
      </c>
      <c r="B677" s="69" t="s">
        <v>3847</v>
      </c>
      <c r="C677" s="70" t="s">
        <v>18</v>
      </c>
      <c r="D677" s="72" t="s">
        <v>278</v>
      </c>
      <c r="E677" s="72" t="s">
        <v>279</v>
      </c>
      <c r="F677" s="72" t="s">
        <v>280</v>
      </c>
      <c r="G677" s="73" t="s">
        <v>1452</v>
      </c>
      <c r="H677" s="74">
        <v>84554.37</v>
      </c>
      <c r="I677" s="75">
        <v>107806.82</v>
      </c>
      <c r="J677" s="76">
        <v>8</v>
      </c>
      <c r="K677" s="77">
        <v>0.22222222222222221</v>
      </c>
      <c r="L677" s="78">
        <v>131059.27</v>
      </c>
      <c r="M677" s="79">
        <v>5</v>
      </c>
      <c r="N677" s="78">
        <v>791704</v>
      </c>
      <c r="O677" s="78">
        <v>92825.2</v>
      </c>
      <c r="P677" s="80">
        <v>75</v>
      </c>
      <c r="Q677" s="73" t="s">
        <v>289</v>
      </c>
      <c r="R677" s="70" t="s">
        <v>1498</v>
      </c>
    </row>
    <row r="678" spans="1:19" s="129" customFormat="1" ht="33.75">
      <c r="A678" s="68" t="s">
        <v>3744</v>
      </c>
      <c r="B678" s="69" t="s">
        <v>2151</v>
      </c>
      <c r="C678" s="70" t="s">
        <v>404</v>
      </c>
      <c r="D678" s="71" t="s">
        <v>278</v>
      </c>
      <c r="E678" s="72" t="s">
        <v>321</v>
      </c>
      <c r="F678" s="72" t="s">
        <v>323</v>
      </c>
      <c r="G678" s="73" t="s">
        <v>1453</v>
      </c>
      <c r="H678" s="74">
        <v>77397.508200000011</v>
      </c>
      <c r="I678" s="75">
        <v>100616.76270000001</v>
      </c>
      <c r="J678" s="76">
        <v>7</v>
      </c>
      <c r="K678" s="77">
        <v>0.19444444444444445</v>
      </c>
      <c r="L678" s="78">
        <v>123836.0172</v>
      </c>
      <c r="M678" s="127">
        <v>9</v>
      </c>
      <c r="N678" s="102">
        <v>1457748</v>
      </c>
      <c r="O678" s="78">
        <v>102814.39999999999</v>
      </c>
      <c r="P678" s="128">
        <v>840</v>
      </c>
      <c r="Q678" s="73" t="s">
        <v>2385</v>
      </c>
      <c r="R678" s="70" t="s">
        <v>356</v>
      </c>
    </row>
    <row r="679" spans="1:19" s="129" customFormat="1" ht="33.75">
      <c r="A679" s="84" t="s">
        <v>3730</v>
      </c>
      <c r="B679" s="85" t="s">
        <v>2153</v>
      </c>
      <c r="C679" s="85" t="s">
        <v>4037</v>
      </c>
      <c r="D679" s="71" t="s">
        <v>278</v>
      </c>
      <c r="E679" s="88" t="s">
        <v>284</v>
      </c>
      <c r="F679" s="88" t="s">
        <v>323</v>
      </c>
      <c r="G679" s="73" t="s">
        <v>1453</v>
      </c>
      <c r="H679" s="86">
        <v>75004.800000000003</v>
      </c>
      <c r="I679" s="75">
        <v>93766.399999999994</v>
      </c>
      <c r="J679" s="76">
        <v>6</v>
      </c>
      <c r="K679" s="77">
        <v>0.16666666666666666</v>
      </c>
      <c r="L679" s="87">
        <v>112528</v>
      </c>
      <c r="M679" s="88"/>
      <c r="N679" s="87"/>
      <c r="O679" s="87">
        <v>112521.01</v>
      </c>
      <c r="P679" s="89" t="s">
        <v>4038</v>
      </c>
      <c r="Q679" s="109" t="s">
        <v>399</v>
      </c>
      <c r="R679" s="109" t="s">
        <v>2261</v>
      </c>
      <c r="S679" s="103"/>
    </row>
    <row r="680" spans="1:19" s="129" customFormat="1" ht="22.5">
      <c r="A680" s="70" t="s">
        <v>3740</v>
      </c>
      <c r="B680" s="70" t="s">
        <v>2150</v>
      </c>
      <c r="C680" s="70" t="s">
        <v>4039</v>
      </c>
      <c r="D680" s="71" t="s">
        <v>278</v>
      </c>
      <c r="E680" s="72" t="s">
        <v>279</v>
      </c>
      <c r="F680" s="72" t="s">
        <v>323</v>
      </c>
      <c r="G680" s="73" t="s">
        <v>1452</v>
      </c>
      <c r="H680" s="74">
        <v>56222.400000000001</v>
      </c>
      <c r="I680" s="75">
        <v>90750.399999999994</v>
      </c>
      <c r="J680" s="76">
        <v>5</v>
      </c>
      <c r="K680" s="77">
        <v>0.1388888888888889</v>
      </c>
      <c r="L680" s="78">
        <v>125278.39999999999</v>
      </c>
      <c r="M680" s="79"/>
      <c r="N680" s="78"/>
      <c r="O680" s="78">
        <v>97843.199999999997</v>
      </c>
      <c r="P680" s="80">
        <v>350</v>
      </c>
      <c r="Q680" s="73" t="s">
        <v>2210</v>
      </c>
      <c r="R680" s="70"/>
    </row>
    <row r="681" spans="1:19" s="129" customFormat="1" ht="33.75">
      <c r="A681" s="84" t="s">
        <v>3728</v>
      </c>
      <c r="B681" s="85" t="s">
        <v>2153</v>
      </c>
      <c r="C681" s="216" t="s">
        <v>398</v>
      </c>
      <c r="D681" s="71" t="s">
        <v>278</v>
      </c>
      <c r="E681" s="71" t="s">
        <v>279</v>
      </c>
      <c r="F681" s="71" t="s">
        <v>1505</v>
      </c>
      <c r="G681" s="73" t="s">
        <v>1453</v>
      </c>
      <c r="H681" s="86">
        <v>63066</v>
      </c>
      <c r="I681" s="75">
        <v>90189</v>
      </c>
      <c r="J681" s="76">
        <v>4</v>
      </c>
      <c r="K681" s="77">
        <v>0.1111111111111111</v>
      </c>
      <c r="L681" s="87">
        <v>117312</v>
      </c>
      <c r="M681" s="88">
        <v>16</v>
      </c>
      <c r="N681" s="87"/>
      <c r="O681" s="87">
        <v>101670</v>
      </c>
      <c r="P681" s="89"/>
      <c r="Q681" s="90" t="s">
        <v>395</v>
      </c>
      <c r="R681" s="85"/>
      <c r="S681" s="103"/>
    </row>
    <row r="682" spans="1:19" s="129" customFormat="1" ht="22.5">
      <c r="A682" s="68" t="s">
        <v>3859</v>
      </c>
      <c r="B682" s="69" t="s">
        <v>2176</v>
      </c>
      <c r="C682" s="70" t="s">
        <v>2418</v>
      </c>
      <c r="D682" s="72" t="s">
        <v>278</v>
      </c>
      <c r="E682" s="72" t="s">
        <v>321</v>
      </c>
      <c r="F682" s="72" t="s">
        <v>280</v>
      </c>
      <c r="G682" s="73" t="s">
        <v>1452</v>
      </c>
      <c r="H682" s="74">
        <v>65728</v>
      </c>
      <c r="I682" s="75">
        <v>85914.4</v>
      </c>
      <c r="J682" s="76">
        <v>3</v>
      </c>
      <c r="K682" s="77">
        <v>8.3333333333333329E-2</v>
      </c>
      <c r="L682" s="78">
        <v>106100.8</v>
      </c>
      <c r="M682" s="79">
        <v>5</v>
      </c>
      <c r="N682" s="78">
        <v>396933</v>
      </c>
      <c r="O682" s="78">
        <v>80080</v>
      </c>
      <c r="P682" s="80">
        <v>2340</v>
      </c>
      <c r="Q682" s="73" t="s">
        <v>3912</v>
      </c>
      <c r="R682" s="70"/>
    </row>
    <row r="683" spans="1:19" s="129" customFormat="1" ht="33.75">
      <c r="A683" s="68" t="s">
        <v>3818</v>
      </c>
      <c r="B683" s="69" t="s">
        <v>2185</v>
      </c>
      <c r="C683" s="70" t="s">
        <v>2424</v>
      </c>
      <c r="D683" s="72" t="s">
        <v>278</v>
      </c>
      <c r="E683" s="72" t="s">
        <v>279</v>
      </c>
      <c r="F683" s="72" t="s">
        <v>323</v>
      </c>
      <c r="G683" s="73" t="s">
        <v>1453</v>
      </c>
      <c r="H683" s="74">
        <v>66836</v>
      </c>
      <c r="I683" s="75">
        <v>83545</v>
      </c>
      <c r="J683" s="76">
        <v>2</v>
      </c>
      <c r="K683" s="77">
        <v>5.5555555555555552E-2</v>
      </c>
      <c r="L683" s="78">
        <v>100254</v>
      </c>
      <c r="M683" s="79"/>
      <c r="N683" s="78"/>
      <c r="O683" s="78">
        <v>91221.1</v>
      </c>
      <c r="P683" s="80"/>
      <c r="Q683" s="73" t="s">
        <v>2404</v>
      </c>
      <c r="R683" s="70"/>
    </row>
    <row r="684" spans="1:19" s="129" customFormat="1" ht="33.75">
      <c r="A684" s="68" t="s">
        <v>3746</v>
      </c>
      <c r="B684" s="69" t="s">
        <v>2153</v>
      </c>
      <c r="C684" s="70" t="s">
        <v>4040</v>
      </c>
      <c r="D684" s="71" t="s">
        <v>278</v>
      </c>
      <c r="E684" s="72" t="s">
        <v>284</v>
      </c>
      <c r="F684" s="72" t="s">
        <v>280</v>
      </c>
      <c r="G684" s="73" t="s">
        <v>1453</v>
      </c>
      <c r="H684" s="100">
        <v>56929.599999999999</v>
      </c>
      <c r="I684" s="75">
        <v>76866.399999999994</v>
      </c>
      <c r="J684" s="76">
        <v>1</v>
      </c>
      <c r="K684" s="77">
        <v>2.7777777777777776E-2</v>
      </c>
      <c r="L684" s="101">
        <v>96803.199999999997</v>
      </c>
      <c r="M684" s="79">
        <v>1</v>
      </c>
      <c r="N684" s="102"/>
      <c r="O684" s="102">
        <v>107120</v>
      </c>
      <c r="P684" s="80">
        <v>138.46</v>
      </c>
      <c r="Q684" s="73" t="s">
        <v>349</v>
      </c>
      <c r="R684" s="70" t="s">
        <v>3844</v>
      </c>
    </row>
    <row r="685" spans="1:19" ht="18">
      <c r="A685" s="871" t="s">
        <v>18</v>
      </c>
      <c r="B685" s="871"/>
      <c r="C685" s="871"/>
      <c r="D685" s="871"/>
      <c r="E685" s="871"/>
      <c r="F685" s="871"/>
      <c r="G685" s="871"/>
      <c r="H685" s="871"/>
      <c r="I685" s="871"/>
      <c r="J685" s="871"/>
      <c r="K685" s="871"/>
      <c r="L685" s="871"/>
      <c r="M685" s="871"/>
      <c r="N685" s="871"/>
      <c r="O685" s="871"/>
      <c r="P685" s="871"/>
      <c r="Q685" s="871"/>
      <c r="R685" s="871"/>
    </row>
    <row r="686" spans="1:19" s="67" customFormat="1" ht="33.75">
      <c r="A686" s="62" t="s">
        <v>266</v>
      </c>
      <c r="B686" s="62" t="s">
        <v>230</v>
      </c>
      <c r="C686" s="62" t="s">
        <v>220</v>
      </c>
      <c r="D686" s="62" t="s">
        <v>267</v>
      </c>
      <c r="E686" s="62" t="s">
        <v>2190</v>
      </c>
      <c r="F686" s="62" t="s">
        <v>1440</v>
      </c>
      <c r="G686" s="62" t="s">
        <v>268</v>
      </c>
      <c r="H686" s="63" t="s">
        <v>269</v>
      </c>
      <c r="I686" s="64" t="s">
        <v>270</v>
      </c>
      <c r="J686" s="65"/>
      <c r="K686" s="66" t="s">
        <v>271</v>
      </c>
      <c r="L686" s="64" t="s">
        <v>272</v>
      </c>
      <c r="M686" s="62" t="s">
        <v>273</v>
      </c>
      <c r="N686" s="63" t="s">
        <v>274</v>
      </c>
      <c r="O686" s="63" t="s">
        <v>226</v>
      </c>
      <c r="P686" s="63" t="s">
        <v>275</v>
      </c>
      <c r="Q686" s="62" t="s">
        <v>276</v>
      </c>
      <c r="R686" s="62" t="s">
        <v>227</v>
      </c>
    </row>
    <row r="687" spans="1:19" s="129" customFormat="1" ht="22.5">
      <c r="A687" s="68" t="s">
        <v>3770</v>
      </c>
      <c r="B687" s="69" t="s">
        <v>2169</v>
      </c>
      <c r="C687" s="70" t="s">
        <v>2399</v>
      </c>
      <c r="D687" s="72" t="s">
        <v>278</v>
      </c>
      <c r="E687" s="72" t="s">
        <v>279</v>
      </c>
      <c r="F687" s="72" t="s">
        <v>280</v>
      </c>
      <c r="G687" s="73" t="s">
        <v>1452</v>
      </c>
      <c r="H687" s="74"/>
      <c r="I687" s="75"/>
      <c r="J687" s="76"/>
      <c r="K687" s="77"/>
      <c r="L687" s="78"/>
      <c r="M687" s="79">
        <v>10</v>
      </c>
      <c r="N687" s="78">
        <v>1800158</v>
      </c>
      <c r="O687" s="119">
        <v>113546.65</v>
      </c>
      <c r="P687" s="80">
        <v>3900</v>
      </c>
      <c r="Q687" s="73" t="s">
        <v>281</v>
      </c>
      <c r="R687" s="70"/>
    </row>
    <row r="688" spans="1:19" s="103" customFormat="1">
      <c r="A688" s="130"/>
      <c r="B688" s="131"/>
      <c r="C688" s="138"/>
      <c r="D688" s="72"/>
      <c r="E688" s="132"/>
      <c r="F688" s="132"/>
      <c r="G688" s="133"/>
      <c r="H688" s="134"/>
      <c r="I688" s="75"/>
      <c r="J688" s="76"/>
      <c r="K688" s="77"/>
      <c r="L688" s="135"/>
      <c r="M688" s="136"/>
      <c r="N688" s="135"/>
      <c r="O688" s="135"/>
      <c r="P688" s="137"/>
      <c r="Q688" s="133"/>
      <c r="R688" s="138"/>
      <c r="S688" s="139"/>
    </row>
    <row r="689" spans="1:23" s="150" customFormat="1">
      <c r="A689" s="140"/>
      <c r="B689" s="140"/>
      <c r="C689" s="149"/>
      <c r="D689" s="141"/>
      <c r="E689" s="141"/>
      <c r="F689" s="142"/>
      <c r="G689" s="140"/>
      <c r="H689" s="143" t="s">
        <v>223</v>
      </c>
      <c r="I689" s="144" t="s">
        <v>224</v>
      </c>
      <c r="J689" s="145"/>
      <c r="K689" s="146"/>
      <c r="L689" s="143" t="s">
        <v>225</v>
      </c>
      <c r="M689" s="147"/>
      <c r="N689" s="147"/>
      <c r="O689" s="148"/>
      <c r="P689" s="149"/>
      <c r="Q689" s="149"/>
      <c r="R689" s="140"/>
    </row>
    <row r="690" spans="1:23" s="150" customFormat="1">
      <c r="A690" s="140"/>
      <c r="B690" s="140"/>
      <c r="C690" s="149"/>
      <c r="D690" s="141"/>
      <c r="E690" s="141"/>
      <c r="F690" s="140"/>
      <c r="G690" s="142" t="s">
        <v>238</v>
      </c>
      <c r="H690" s="151">
        <v>94023.597468079635</v>
      </c>
      <c r="I690" s="151">
        <v>123564.08040362726</v>
      </c>
      <c r="J690" s="145"/>
      <c r="K690" s="146"/>
      <c r="L690" s="151">
        <v>153104.56333917484</v>
      </c>
      <c r="M690" s="147"/>
      <c r="N690" s="147"/>
      <c r="O690" s="148"/>
      <c r="P690" s="149"/>
      <c r="Q690" s="149"/>
      <c r="R690" s="140"/>
    </row>
    <row r="691" spans="1:23" s="150" customFormat="1">
      <c r="A691" s="140"/>
      <c r="B691" s="140"/>
      <c r="C691" s="149"/>
      <c r="D691" s="141"/>
      <c r="E691" s="141"/>
      <c r="F691" s="140"/>
      <c r="G691" s="142" t="s">
        <v>239</v>
      </c>
      <c r="H691" s="151">
        <v>102276.356</v>
      </c>
      <c r="I691" s="151">
        <v>137591.17499999999</v>
      </c>
      <c r="J691" s="145"/>
      <c r="K691" s="146"/>
      <c r="L691" s="151">
        <v>171596.71938272216</v>
      </c>
      <c r="M691" s="147"/>
      <c r="N691" s="147"/>
      <c r="O691" s="148"/>
      <c r="P691" s="149"/>
      <c r="Q691" s="149"/>
      <c r="R691" s="140"/>
    </row>
    <row r="692" spans="1:23" s="150" customFormat="1">
      <c r="A692" s="140"/>
      <c r="B692" s="140"/>
      <c r="C692" s="149"/>
      <c r="D692" s="141"/>
      <c r="E692" s="141"/>
      <c r="F692" s="140"/>
      <c r="G692" s="142" t="s">
        <v>240</v>
      </c>
      <c r="H692" s="151">
        <v>84610.327499999999</v>
      </c>
      <c r="I692" s="151">
        <v>109604.14874999999</v>
      </c>
      <c r="J692" s="145"/>
      <c r="K692" s="146"/>
      <c r="L692" s="151">
        <v>133724.27249999999</v>
      </c>
      <c r="M692" s="147"/>
      <c r="N692" s="147"/>
      <c r="O692" s="148"/>
      <c r="P692" s="149"/>
      <c r="Q692" s="149"/>
      <c r="R692" s="140"/>
    </row>
    <row r="693" spans="1:23" s="150" customFormat="1">
      <c r="A693" s="140"/>
      <c r="B693" s="140"/>
      <c r="C693" s="149"/>
      <c r="D693" s="141"/>
      <c r="E693" s="141"/>
      <c r="F693" s="140"/>
      <c r="G693" s="142" t="s">
        <v>241</v>
      </c>
      <c r="H693" s="151">
        <v>95582.62</v>
      </c>
      <c r="I693" s="151">
        <v>120193.04000000001</v>
      </c>
      <c r="J693" s="145"/>
      <c r="K693" s="146"/>
      <c r="L693" s="151">
        <v>146437.20000000001</v>
      </c>
      <c r="M693" s="147"/>
      <c r="N693" s="147"/>
      <c r="O693" s="148"/>
      <c r="P693" s="149"/>
      <c r="Q693" s="149"/>
      <c r="R693" s="140"/>
    </row>
    <row r="694" spans="1:23" s="150" customFormat="1">
      <c r="A694" s="140"/>
      <c r="B694" s="140"/>
      <c r="C694" s="149"/>
      <c r="D694" s="141"/>
      <c r="E694" s="141"/>
      <c r="F694" s="152"/>
      <c r="G694" s="153"/>
      <c r="H694" s="154"/>
      <c r="I694" s="155"/>
      <c r="J694" s="156"/>
      <c r="K694" s="157"/>
      <c r="L694" s="158"/>
      <c r="M694" s="147"/>
      <c r="N694" s="147"/>
      <c r="O694" s="148"/>
      <c r="P694" s="149"/>
      <c r="Q694" s="149"/>
      <c r="R694" s="140"/>
    </row>
    <row r="695" spans="1:23" s="150" customFormat="1">
      <c r="A695" s="140"/>
      <c r="B695" s="140"/>
      <c r="C695" s="149"/>
      <c r="D695" s="141"/>
      <c r="E695" s="141"/>
      <c r="F695" s="140"/>
      <c r="G695" s="159"/>
      <c r="H695" s="872" t="s">
        <v>242</v>
      </c>
      <c r="I695" s="872"/>
      <c r="J695" s="872"/>
      <c r="K695" s="872"/>
      <c r="L695" s="872"/>
      <c r="M695" s="872"/>
      <c r="N695" s="147"/>
      <c r="O695" s="148"/>
      <c r="P695" s="149"/>
      <c r="Q695" s="149"/>
      <c r="R695" s="140"/>
    </row>
    <row r="696" spans="1:23" s="150" customFormat="1">
      <c r="A696" s="140"/>
      <c r="B696" s="140"/>
      <c r="C696" s="149"/>
      <c r="D696" s="141"/>
      <c r="E696" s="141"/>
      <c r="F696" s="140"/>
      <c r="G696" s="160"/>
      <c r="H696" s="161" t="s">
        <v>243</v>
      </c>
      <c r="I696" s="63">
        <v>150009.60000000001</v>
      </c>
      <c r="J696" s="162"/>
      <c r="K696" s="163"/>
      <c r="L696" s="164" t="s">
        <v>244</v>
      </c>
      <c r="M696" s="63">
        <v>129658.90242424243</v>
      </c>
      <c r="N696" s="147"/>
      <c r="O696" s="148"/>
      <c r="P696" s="149"/>
      <c r="Q696" s="149"/>
      <c r="R696" s="140"/>
    </row>
    <row r="697" spans="1:23" s="150" customFormat="1">
      <c r="A697" s="140"/>
      <c r="B697" s="140"/>
      <c r="C697" s="149"/>
      <c r="D697" s="141"/>
      <c r="E697" s="141"/>
      <c r="F697" s="140"/>
      <c r="G697" s="160"/>
      <c r="H697" s="161" t="s">
        <v>245</v>
      </c>
      <c r="I697" s="63">
        <v>108774</v>
      </c>
      <c r="J697" s="165"/>
      <c r="K697" s="66"/>
      <c r="L697" s="64"/>
      <c r="M697" s="166"/>
      <c r="N697" s="147"/>
      <c r="O697" s="148"/>
      <c r="P697" s="149"/>
      <c r="Q697" s="149"/>
      <c r="R697" s="140"/>
    </row>
    <row r="698" spans="1:23" s="150" customFormat="1">
      <c r="A698" s="140"/>
      <c r="B698" s="140"/>
      <c r="C698" s="149"/>
      <c r="D698" s="141"/>
      <c r="E698" s="141"/>
      <c r="F698" s="149"/>
      <c r="G698" s="148"/>
      <c r="H698" s="148"/>
      <c r="I698" s="167"/>
      <c r="J698" s="168"/>
      <c r="K698" s="169"/>
      <c r="L698" s="141"/>
      <c r="M698" s="147"/>
      <c r="N698" s="147"/>
      <c r="O698" s="148"/>
      <c r="P698" s="149"/>
      <c r="Q698" s="149"/>
      <c r="R698" s="140"/>
    </row>
    <row r="699" spans="1:23" ht="18">
      <c r="A699" s="871" t="s">
        <v>27</v>
      </c>
      <c r="B699" s="871"/>
      <c r="C699" s="871"/>
      <c r="D699" s="871"/>
      <c r="E699" s="871"/>
      <c r="F699" s="871"/>
      <c r="G699" s="871"/>
      <c r="H699" s="871"/>
      <c r="I699" s="871"/>
      <c r="J699" s="871"/>
      <c r="K699" s="871"/>
      <c r="L699" s="871"/>
      <c r="M699" s="871"/>
      <c r="N699" s="871"/>
      <c r="O699" s="871"/>
      <c r="P699" s="871"/>
      <c r="Q699" s="871"/>
      <c r="R699" s="871"/>
    </row>
    <row r="700" spans="1:23" s="67" customFormat="1" ht="33.75">
      <c r="A700" s="62" t="s">
        <v>266</v>
      </c>
      <c r="B700" s="62" t="s">
        <v>230</v>
      </c>
      <c r="C700" s="62" t="s">
        <v>220</v>
      </c>
      <c r="D700" s="62" t="s">
        <v>267</v>
      </c>
      <c r="E700" s="62" t="s">
        <v>2190</v>
      </c>
      <c r="F700" s="62" t="s">
        <v>1440</v>
      </c>
      <c r="G700" s="62" t="s">
        <v>268</v>
      </c>
      <c r="H700" s="63" t="s">
        <v>269</v>
      </c>
      <c r="I700" s="64" t="s">
        <v>270</v>
      </c>
      <c r="J700" s="65"/>
      <c r="K700" s="66" t="s">
        <v>271</v>
      </c>
      <c r="L700" s="64" t="s">
        <v>272</v>
      </c>
      <c r="M700" s="62" t="s">
        <v>273</v>
      </c>
      <c r="N700" s="63" t="s">
        <v>274</v>
      </c>
      <c r="O700" s="63" t="s">
        <v>226</v>
      </c>
      <c r="P700" s="63" t="s">
        <v>275</v>
      </c>
      <c r="Q700" s="62" t="s">
        <v>276</v>
      </c>
      <c r="R700" s="62" t="s">
        <v>227</v>
      </c>
    </row>
    <row r="701" spans="1:23" s="129" customFormat="1" ht="22.5">
      <c r="A701" s="68" t="s">
        <v>3825</v>
      </c>
      <c r="B701" s="69" t="s">
        <v>2180</v>
      </c>
      <c r="C701" s="70" t="s">
        <v>2503</v>
      </c>
      <c r="D701" s="72" t="s">
        <v>278</v>
      </c>
      <c r="E701" s="72" t="s">
        <v>284</v>
      </c>
      <c r="F701" s="72" t="s">
        <v>280</v>
      </c>
      <c r="G701" s="73"/>
      <c r="H701" s="74">
        <v>123427.2</v>
      </c>
      <c r="I701" s="75">
        <v>161148</v>
      </c>
      <c r="J701" s="76">
        <v>10</v>
      </c>
      <c r="K701" s="77">
        <v>1</v>
      </c>
      <c r="L701" s="78">
        <v>198868.8</v>
      </c>
      <c r="M701" s="72"/>
      <c r="N701" s="122"/>
      <c r="O701" s="78">
        <v>156382.46</v>
      </c>
      <c r="P701" s="123"/>
      <c r="Q701" s="73" t="s">
        <v>288</v>
      </c>
      <c r="R701" s="70"/>
      <c r="T701" s="182"/>
      <c r="U701" s="182"/>
      <c r="V701" s="182"/>
      <c r="W701" s="182"/>
    </row>
    <row r="702" spans="1:23" s="129" customFormat="1" ht="22.5">
      <c r="A702" s="68" t="s">
        <v>3837</v>
      </c>
      <c r="B702" s="69" t="s">
        <v>2192</v>
      </c>
      <c r="C702" s="70" t="s">
        <v>432</v>
      </c>
      <c r="D702" s="72" t="s">
        <v>278</v>
      </c>
      <c r="E702" s="72" t="s">
        <v>279</v>
      </c>
      <c r="F702" s="72" t="s">
        <v>280</v>
      </c>
      <c r="G702" s="73" t="s">
        <v>1452</v>
      </c>
      <c r="H702" s="74">
        <v>107390.39999999999</v>
      </c>
      <c r="I702" s="75">
        <v>142844</v>
      </c>
      <c r="J702" s="76">
        <v>9</v>
      </c>
      <c r="K702" s="77">
        <v>0.9</v>
      </c>
      <c r="L702" s="78">
        <v>178297.60000000001</v>
      </c>
      <c r="M702" s="79">
        <v>287</v>
      </c>
      <c r="N702" s="78"/>
      <c r="O702" s="78">
        <v>141336</v>
      </c>
      <c r="P702" s="80"/>
      <c r="Q702" s="91" t="s">
        <v>228</v>
      </c>
      <c r="R702" s="70"/>
      <c r="T702" s="182"/>
      <c r="U702" s="182"/>
      <c r="V702" s="182"/>
      <c r="W702" s="182"/>
    </row>
    <row r="703" spans="1:23" s="129" customFormat="1" ht="56.25">
      <c r="A703" s="84" t="s">
        <v>3889</v>
      </c>
      <c r="B703" s="85" t="s">
        <v>2170</v>
      </c>
      <c r="C703" s="85" t="s">
        <v>1514</v>
      </c>
      <c r="D703" s="71" t="s">
        <v>278</v>
      </c>
      <c r="E703" s="71" t="s">
        <v>284</v>
      </c>
      <c r="F703" s="71" t="s">
        <v>280</v>
      </c>
      <c r="G703" s="73" t="s">
        <v>1452</v>
      </c>
      <c r="H703" s="86">
        <v>107224</v>
      </c>
      <c r="I703" s="75">
        <v>139370.4</v>
      </c>
      <c r="J703" s="76">
        <v>8</v>
      </c>
      <c r="K703" s="77">
        <v>0.8</v>
      </c>
      <c r="L703" s="87">
        <v>171516.79999999999</v>
      </c>
      <c r="M703" s="88">
        <v>284</v>
      </c>
      <c r="N703" s="87"/>
      <c r="O703" s="87">
        <v>138486.39999999999</v>
      </c>
      <c r="P703" s="89"/>
      <c r="Q703" s="90" t="s">
        <v>302</v>
      </c>
      <c r="R703" s="85" t="s">
        <v>2488</v>
      </c>
      <c r="S703" s="103"/>
      <c r="T703" s="182"/>
      <c r="U703" s="182"/>
      <c r="V703" s="182"/>
      <c r="W703" s="182"/>
    </row>
    <row r="704" spans="1:23" s="129" customFormat="1" ht="22.5">
      <c r="A704" s="68" t="s">
        <v>3823</v>
      </c>
      <c r="B704" s="69" t="s">
        <v>2149</v>
      </c>
      <c r="C704" s="70" t="s">
        <v>341</v>
      </c>
      <c r="D704" s="72" t="s">
        <v>278</v>
      </c>
      <c r="E704" s="72" t="s">
        <v>279</v>
      </c>
      <c r="F704" s="72" t="s">
        <v>280</v>
      </c>
      <c r="G704" s="73" t="s">
        <v>1452</v>
      </c>
      <c r="H704" s="74">
        <v>100584.9</v>
      </c>
      <c r="I704" s="75">
        <v>136141.97999999998</v>
      </c>
      <c r="J704" s="76">
        <v>7</v>
      </c>
      <c r="K704" s="77">
        <v>0.7</v>
      </c>
      <c r="L704" s="78">
        <v>171699.06</v>
      </c>
      <c r="M704" s="79">
        <v>393</v>
      </c>
      <c r="N704" s="78">
        <v>60019949</v>
      </c>
      <c r="O704" s="78">
        <v>148749.12</v>
      </c>
      <c r="P704" s="80" t="s">
        <v>291</v>
      </c>
      <c r="Q704" s="73" t="s">
        <v>3998</v>
      </c>
      <c r="R704" s="70"/>
      <c r="T704" s="182"/>
      <c r="U704" s="182"/>
      <c r="V704" s="182"/>
      <c r="W704" s="182"/>
    </row>
    <row r="705" spans="1:23" s="129" customFormat="1" ht="33.75">
      <c r="A705" s="68" t="s">
        <v>3819</v>
      </c>
      <c r="B705" s="69" t="s">
        <v>2178</v>
      </c>
      <c r="C705" s="70" t="s">
        <v>2502</v>
      </c>
      <c r="D705" s="72" t="s">
        <v>278</v>
      </c>
      <c r="E705" s="72" t="s">
        <v>321</v>
      </c>
      <c r="F705" s="72"/>
      <c r="G705" s="73" t="s">
        <v>1453</v>
      </c>
      <c r="H705" s="74">
        <v>100145</v>
      </c>
      <c r="I705" s="75">
        <v>127685</v>
      </c>
      <c r="J705" s="76">
        <v>6</v>
      </c>
      <c r="K705" s="77">
        <v>0.6</v>
      </c>
      <c r="L705" s="78">
        <v>155225</v>
      </c>
      <c r="M705" s="79">
        <v>1</v>
      </c>
      <c r="N705" s="78"/>
      <c r="O705" s="78">
        <v>139849.12</v>
      </c>
      <c r="P705" s="80"/>
      <c r="Q705" s="73"/>
      <c r="R705" s="70"/>
      <c r="T705" s="182"/>
      <c r="U705" s="182"/>
      <c r="V705" s="182"/>
      <c r="W705" s="182"/>
    </row>
    <row r="706" spans="1:23" s="129" customFormat="1" ht="22.5">
      <c r="A706" s="68" t="s">
        <v>3757</v>
      </c>
      <c r="B706" s="69" t="s">
        <v>2162</v>
      </c>
      <c r="C706" s="70" t="s">
        <v>1839</v>
      </c>
      <c r="D706" s="72" t="s">
        <v>278</v>
      </c>
      <c r="E706" s="72"/>
      <c r="F706" s="72" t="s">
        <v>280</v>
      </c>
      <c r="G706" s="73" t="s">
        <v>1452</v>
      </c>
      <c r="H706" s="74">
        <v>93974</v>
      </c>
      <c r="I706" s="75">
        <v>116531.5</v>
      </c>
      <c r="J706" s="76">
        <v>5</v>
      </c>
      <c r="K706" s="77">
        <v>0.5</v>
      </c>
      <c r="L706" s="78">
        <v>139089</v>
      </c>
      <c r="M706" s="79"/>
      <c r="N706" s="78"/>
      <c r="O706" s="78"/>
      <c r="P706" s="80"/>
      <c r="Q706" s="73" t="s">
        <v>281</v>
      </c>
      <c r="R706" s="70"/>
      <c r="T706" s="182"/>
      <c r="U706" s="182"/>
      <c r="V706" s="182"/>
      <c r="W706" s="182"/>
    </row>
    <row r="707" spans="1:23" s="129" customFormat="1" ht="33.75">
      <c r="A707" s="105" t="s">
        <v>3801</v>
      </c>
      <c r="B707" s="106" t="s">
        <v>3848</v>
      </c>
      <c r="C707" s="106" t="s">
        <v>3603</v>
      </c>
      <c r="D707" s="71" t="s">
        <v>278</v>
      </c>
      <c r="E707" s="71" t="s">
        <v>321</v>
      </c>
      <c r="F707" s="71" t="s">
        <v>323</v>
      </c>
      <c r="G707" s="73" t="s">
        <v>1453</v>
      </c>
      <c r="H707" s="173">
        <v>82613.440000000002</v>
      </c>
      <c r="I707" s="75">
        <v>107497.21</v>
      </c>
      <c r="J707" s="76">
        <v>4</v>
      </c>
      <c r="K707" s="77">
        <v>0.4</v>
      </c>
      <c r="L707" s="75">
        <v>132380.98000000001</v>
      </c>
      <c r="M707" s="88">
        <v>278</v>
      </c>
      <c r="N707" s="87">
        <v>40191237</v>
      </c>
      <c r="O707" s="75">
        <v>110333.81</v>
      </c>
      <c r="P707" s="89"/>
      <c r="Q707" s="90" t="s">
        <v>2490</v>
      </c>
      <c r="R707" s="106"/>
      <c r="S707" s="82"/>
      <c r="T707" s="182"/>
      <c r="U707" s="182"/>
      <c r="V707" s="182"/>
      <c r="W707" s="182"/>
    </row>
    <row r="708" spans="1:23" s="129" customFormat="1" ht="22.5">
      <c r="A708" s="70" t="s">
        <v>3738</v>
      </c>
      <c r="B708" s="70" t="s">
        <v>2159</v>
      </c>
      <c r="C708" s="70" t="s">
        <v>24</v>
      </c>
      <c r="D708" s="71" t="s">
        <v>278</v>
      </c>
      <c r="E708" s="72" t="s">
        <v>279</v>
      </c>
      <c r="F708" s="72"/>
      <c r="G708" s="73" t="s">
        <v>1452</v>
      </c>
      <c r="H708" s="74">
        <v>79437.710000000006</v>
      </c>
      <c r="I708" s="75">
        <v>103269.02499999999</v>
      </c>
      <c r="J708" s="76">
        <v>3</v>
      </c>
      <c r="K708" s="77">
        <v>0.3</v>
      </c>
      <c r="L708" s="78">
        <v>127100.34</v>
      </c>
      <c r="M708" s="79">
        <v>56</v>
      </c>
      <c r="N708" s="78"/>
      <c r="O708" s="78">
        <v>120518.94</v>
      </c>
      <c r="P708" s="80"/>
      <c r="Q708" s="73" t="s">
        <v>281</v>
      </c>
      <c r="R708" s="70"/>
      <c r="T708" s="182"/>
      <c r="U708" s="182"/>
      <c r="V708" s="182"/>
      <c r="W708" s="182"/>
    </row>
    <row r="709" spans="1:23" s="129" customFormat="1" ht="33.75">
      <c r="A709" s="98" t="s">
        <v>3748</v>
      </c>
      <c r="B709" s="70" t="s">
        <v>2180</v>
      </c>
      <c r="C709" s="70" t="s">
        <v>2504</v>
      </c>
      <c r="D709" s="71" t="s">
        <v>278</v>
      </c>
      <c r="E709" s="72" t="s">
        <v>279</v>
      </c>
      <c r="F709" s="72" t="s">
        <v>323</v>
      </c>
      <c r="G709" s="73" t="s">
        <v>1453</v>
      </c>
      <c r="H709" s="74">
        <v>70979.360000000001</v>
      </c>
      <c r="I709" s="75">
        <v>90545.824999999997</v>
      </c>
      <c r="J709" s="76">
        <v>2</v>
      </c>
      <c r="K709" s="77">
        <v>0.2</v>
      </c>
      <c r="L709" s="78">
        <v>110112.29</v>
      </c>
      <c r="M709" s="79">
        <v>1</v>
      </c>
      <c r="N709" s="78" t="s">
        <v>3840</v>
      </c>
      <c r="O709" s="78">
        <v>80187.259999999995</v>
      </c>
      <c r="P709" s="80" t="s">
        <v>1433</v>
      </c>
      <c r="Q709" s="99" t="s">
        <v>1392</v>
      </c>
      <c r="R709" s="70"/>
      <c r="T709" s="182"/>
      <c r="U709" s="182"/>
      <c r="V709" s="182"/>
      <c r="W709" s="182"/>
    </row>
    <row r="710" spans="1:23" s="129" customFormat="1" ht="33.75">
      <c r="A710" s="68" t="s">
        <v>3818</v>
      </c>
      <c r="B710" s="69" t="s">
        <v>2185</v>
      </c>
      <c r="C710" s="70" t="s">
        <v>2505</v>
      </c>
      <c r="D710" s="72" t="s">
        <v>278</v>
      </c>
      <c r="E710" s="72" t="s">
        <v>279</v>
      </c>
      <c r="F710" s="72" t="s">
        <v>323</v>
      </c>
      <c r="G710" s="73" t="s">
        <v>1453</v>
      </c>
      <c r="H710" s="74">
        <v>66836</v>
      </c>
      <c r="I710" s="75">
        <v>83545</v>
      </c>
      <c r="J710" s="76">
        <v>1</v>
      </c>
      <c r="K710" s="77">
        <v>0.1</v>
      </c>
      <c r="L710" s="78">
        <v>100254</v>
      </c>
      <c r="M710" s="79"/>
      <c r="N710" s="78"/>
      <c r="O710" s="78">
        <v>104999.96</v>
      </c>
      <c r="P710" s="80"/>
      <c r="Q710" s="73" t="s">
        <v>24</v>
      </c>
      <c r="R710" s="70" t="s">
        <v>4041</v>
      </c>
      <c r="T710" s="182"/>
      <c r="U710" s="182"/>
      <c r="V710" s="182"/>
      <c r="W710" s="182"/>
    </row>
    <row r="711" spans="1:23" s="103" customFormat="1">
      <c r="A711" s="130"/>
      <c r="B711" s="131"/>
      <c r="C711" s="138"/>
      <c r="D711" s="72"/>
      <c r="E711" s="132"/>
      <c r="F711" s="132"/>
      <c r="G711" s="133"/>
      <c r="H711" s="134"/>
      <c r="I711" s="75"/>
      <c r="J711" s="76"/>
      <c r="K711" s="77"/>
      <c r="L711" s="135"/>
      <c r="M711" s="136"/>
      <c r="N711" s="135"/>
      <c r="O711" s="135"/>
      <c r="P711" s="137"/>
      <c r="Q711" s="133"/>
      <c r="R711" s="138"/>
      <c r="S711" s="139"/>
    </row>
    <row r="712" spans="1:23" s="150" customFormat="1">
      <c r="A712" s="140"/>
      <c r="B712" s="140"/>
      <c r="C712" s="149"/>
      <c r="D712" s="141"/>
      <c r="E712" s="141"/>
      <c r="F712" s="142"/>
      <c r="G712" s="140"/>
      <c r="H712" s="143" t="s">
        <v>223</v>
      </c>
      <c r="I712" s="144" t="s">
        <v>224</v>
      </c>
      <c r="J712" s="145"/>
      <c r="K712" s="146"/>
      <c r="L712" s="143" t="s">
        <v>225</v>
      </c>
      <c r="M712" s="147"/>
      <c r="N712" s="147"/>
      <c r="O712" s="148"/>
      <c r="P712" s="149"/>
      <c r="Q712" s="149"/>
      <c r="R712" s="140"/>
    </row>
    <row r="713" spans="1:23" s="150" customFormat="1">
      <c r="A713" s="140"/>
      <c r="B713" s="140"/>
      <c r="C713" s="149"/>
      <c r="D713" s="141"/>
      <c r="E713" s="141"/>
      <c r="F713" s="140"/>
      <c r="G713" s="142" t="s">
        <v>238</v>
      </c>
      <c r="H713" s="151">
        <v>93261.200999999986</v>
      </c>
      <c r="I713" s="151">
        <v>120857.79399999999</v>
      </c>
      <c r="J713" s="145"/>
      <c r="K713" s="146"/>
      <c r="L713" s="151">
        <v>148454.38700000002</v>
      </c>
      <c r="M713" s="147"/>
      <c r="N713" s="147"/>
      <c r="O713" s="148"/>
      <c r="P713" s="149"/>
      <c r="Q713" s="149"/>
      <c r="R713" s="140"/>
    </row>
    <row r="714" spans="1:23" s="150" customFormat="1">
      <c r="A714" s="140"/>
      <c r="B714" s="140"/>
      <c r="C714" s="149"/>
      <c r="D714" s="141"/>
      <c r="E714" s="141"/>
      <c r="F714" s="140"/>
      <c r="G714" s="142" t="s">
        <v>239</v>
      </c>
      <c r="H714" s="151">
        <v>105564.22500000001</v>
      </c>
      <c r="I714" s="151">
        <v>138563.29499999998</v>
      </c>
      <c r="J714" s="145"/>
      <c r="K714" s="146"/>
      <c r="L714" s="151">
        <v>171653.495</v>
      </c>
      <c r="M714" s="147"/>
      <c r="N714" s="147"/>
      <c r="O714" s="148"/>
      <c r="P714" s="149"/>
      <c r="Q714" s="149"/>
      <c r="R714" s="140"/>
    </row>
    <row r="715" spans="1:23" s="150" customFormat="1">
      <c r="A715" s="140"/>
      <c r="B715" s="140"/>
      <c r="C715" s="149"/>
      <c r="D715" s="141"/>
      <c r="E715" s="141"/>
      <c r="F715" s="140"/>
      <c r="G715" s="142" t="s">
        <v>240</v>
      </c>
      <c r="H715" s="151">
        <v>80231.642500000002</v>
      </c>
      <c r="I715" s="151">
        <v>104326.07124999999</v>
      </c>
      <c r="J715" s="145"/>
      <c r="K715" s="146"/>
      <c r="L715" s="151">
        <v>128420.5</v>
      </c>
      <c r="M715" s="147"/>
      <c r="N715" s="147"/>
      <c r="O715" s="148"/>
      <c r="P715" s="149"/>
      <c r="Q715" s="149"/>
      <c r="R715" s="140"/>
    </row>
    <row r="716" spans="1:23" s="150" customFormat="1">
      <c r="A716" s="140"/>
      <c r="B716" s="140"/>
      <c r="C716" s="149"/>
      <c r="D716" s="141"/>
      <c r="E716" s="141"/>
      <c r="F716" s="140"/>
      <c r="G716" s="142" t="s">
        <v>241</v>
      </c>
      <c r="H716" s="151">
        <v>97059.5</v>
      </c>
      <c r="I716" s="151">
        <v>122108.25</v>
      </c>
      <c r="J716" s="145"/>
      <c r="K716" s="146"/>
      <c r="L716" s="151">
        <v>147157</v>
      </c>
      <c r="M716" s="147"/>
      <c r="N716" s="147"/>
      <c r="O716" s="148"/>
      <c r="P716" s="149"/>
      <c r="Q716" s="149"/>
      <c r="R716" s="140"/>
    </row>
    <row r="717" spans="1:23" s="150" customFormat="1">
      <c r="A717" s="140"/>
      <c r="B717" s="140"/>
      <c r="C717" s="149"/>
      <c r="D717" s="141"/>
      <c r="E717" s="141"/>
      <c r="F717" s="152"/>
      <c r="G717" s="153"/>
      <c r="H717" s="154"/>
      <c r="I717" s="155"/>
      <c r="J717" s="156"/>
      <c r="K717" s="157"/>
      <c r="L717" s="158"/>
      <c r="M717" s="147"/>
      <c r="N717" s="147"/>
      <c r="O717" s="148"/>
      <c r="P717" s="149"/>
      <c r="Q717" s="149"/>
      <c r="R717" s="140"/>
    </row>
    <row r="718" spans="1:23" s="150" customFormat="1">
      <c r="A718" s="140"/>
      <c r="B718" s="140"/>
      <c r="C718" s="149"/>
      <c r="D718" s="141"/>
      <c r="E718" s="141"/>
      <c r="F718" s="140"/>
      <c r="G718" s="159"/>
      <c r="H718" s="872" t="s">
        <v>242</v>
      </c>
      <c r="I718" s="872"/>
      <c r="J718" s="872"/>
      <c r="K718" s="872"/>
      <c r="L718" s="872"/>
      <c r="M718" s="872"/>
      <c r="N718" s="147"/>
      <c r="O718" s="148"/>
      <c r="P718" s="149"/>
      <c r="Q718" s="149"/>
      <c r="R718" s="140"/>
    </row>
    <row r="719" spans="1:23" s="150" customFormat="1">
      <c r="A719" s="140"/>
      <c r="B719" s="140"/>
      <c r="C719" s="149"/>
      <c r="D719" s="141"/>
      <c r="E719" s="141"/>
      <c r="F719" s="140"/>
      <c r="G719" s="160"/>
      <c r="H719" s="161" t="s">
        <v>243</v>
      </c>
      <c r="I719" s="63">
        <v>141336</v>
      </c>
      <c r="J719" s="162"/>
      <c r="K719" s="163"/>
      <c r="L719" s="164" t="s">
        <v>244</v>
      </c>
      <c r="M719" s="63">
        <v>126760.34111111109</v>
      </c>
      <c r="N719" s="147"/>
      <c r="O719" s="148"/>
      <c r="P719" s="149"/>
      <c r="Q719" s="149"/>
      <c r="R719" s="140"/>
    </row>
    <row r="720" spans="1:23" s="150" customFormat="1">
      <c r="A720" s="140"/>
      <c r="B720" s="140"/>
      <c r="C720" s="149"/>
      <c r="D720" s="141"/>
      <c r="E720" s="141"/>
      <c r="F720" s="140"/>
      <c r="G720" s="160"/>
      <c r="H720" s="161" t="s">
        <v>245</v>
      </c>
      <c r="I720" s="63">
        <v>110333.81</v>
      </c>
      <c r="J720" s="165"/>
      <c r="K720" s="66"/>
      <c r="L720" s="64"/>
      <c r="M720" s="166"/>
      <c r="N720" s="147"/>
      <c r="O720" s="148"/>
      <c r="P720" s="149"/>
      <c r="Q720" s="149"/>
      <c r="R720" s="140"/>
    </row>
    <row r="721" spans="1:19" s="150" customFormat="1">
      <c r="A721" s="140"/>
      <c r="B721" s="140"/>
      <c r="C721" s="149"/>
      <c r="D721" s="141"/>
      <c r="E721" s="141"/>
      <c r="F721" s="149"/>
      <c r="G721" s="148"/>
      <c r="H721" s="148"/>
      <c r="I721" s="167"/>
      <c r="J721" s="168"/>
      <c r="K721" s="169"/>
      <c r="L721" s="141"/>
      <c r="M721" s="147"/>
      <c r="N721" s="147"/>
      <c r="O721" s="148"/>
      <c r="P721" s="149"/>
      <c r="Q721" s="149"/>
      <c r="R721" s="140"/>
    </row>
    <row r="722" spans="1:19" ht="18">
      <c r="A722" s="871" t="s">
        <v>9</v>
      </c>
      <c r="B722" s="871"/>
      <c r="C722" s="871"/>
      <c r="D722" s="871"/>
      <c r="E722" s="871"/>
      <c r="F722" s="871"/>
      <c r="G722" s="871"/>
      <c r="H722" s="871"/>
      <c r="I722" s="871"/>
      <c r="J722" s="871"/>
      <c r="K722" s="871"/>
      <c r="L722" s="871"/>
      <c r="M722" s="871"/>
      <c r="N722" s="871"/>
      <c r="O722" s="871"/>
      <c r="P722" s="871"/>
      <c r="Q722" s="871"/>
      <c r="R722" s="871"/>
    </row>
    <row r="723" spans="1:19" s="67" customFormat="1" ht="33.75">
      <c r="A723" s="62" t="s">
        <v>266</v>
      </c>
      <c r="B723" s="62" t="s">
        <v>230</v>
      </c>
      <c r="C723" s="62" t="s">
        <v>220</v>
      </c>
      <c r="D723" s="62" t="s">
        <v>267</v>
      </c>
      <c r="E723" s="62" t="s">
        <v>2190</v>
      </c>
      <c r="F723" s="62" t="s">
        <v>1440</v>
      </c>
      <c r="G723" s="62" t="s">
        <v>268</v>
      </c>
      <c r="H723" s="63" t="s">
        <v>269</v>
      </c>
      <c r="I723" s="64" t="s">
        <v>270</v>
      </c>
      <c r="J723" s="65"/>
      <c r="K723" s="66" t="s">
        <v>271</v>
      </c>
      <c r="L723" s="64" t="s">
        <v>272</v>
      </c>
      <c r="M723" s="62" t="s">
        <v>273</v>
      </c>
      <c r="N723" s="63" t="s">
        <v>274</v>
      </c>
      <c r="O723" s="63" t="s">
        <v>226</v>
      </c>
      <c r="P723" s="63" t="s">
        <v>275</v>
      </c>
      <c r="Q723" s="62" t="s">
        <v>276</v>
      </c>
      <c r="R723" s="62" t="s">
        <v>227</v>
      </c>
    </row>
    <row r="724" spans="1:19" s="129" customFormat="1" ht="56.25">
      <c r="A724" s="68" t="s">
        <v>3839</v>
      </c>
      <c r="B724" s="69" t="s">
        <v>2153</v>
      </c>
      <c r="C724" s="70" t="s">
        <v>2323</v>
      </c>
      <c r="D724" s="72" t="s">
        <v>278</v>
      </c>
      <c r="E724" s="72" t="s">
        <v>284</v>
      </c>
      <c r="F724" s="72" t="s">
        <v>280</v>
      </c>
      <c r="G724" s="73" t="s">
        <v>1452</v>
      </c>
      <c r="H724" s="74">
        <v>181956</v>
      </c>
      <c r="I724" s="75">
        <v>194814</v>
      </c>
      <c r="J724" s="76">
        <v>38</v>
      </c>
      <c r="K724" s="77">
        <v>1</v>
      </c>
      <c r="L724" s="78">
        <v>207672</v>
      </c>
      <c r="M724" s="79">
        <v>54</v>
      </c>
      <c r="N724" s="78"/>
      <c r="O724" s="78">
        <v>207672</v>
      </c>
      <c r="P724" s="80"/>
      <c r="Q724" s="73" t="s">
        <v>2267</v>
      </c>
      <c r="R724" s="70" t="s">
        <v>2324</v>
      </c>
      <c r="S724" s="97"/>
    </row>
    <row r="725" spans="1:19" s="129" customFormat="1" ht="33.75">
      <c r="A725" s="68" t="s">
        <v>3755</v>
      </c>
      <c r="B725" s="69" t="s">
        <v>2162</v>
      </c>
      <c r="C725" s="70" t="s">
        <v>2325</v>
      </c>
      <c r="D725" s="72" t="s">
        <v>278</v>
      </c>
      <c r="E725" s="73" t="s">
        <v>3833</v>
      </c>
      <c r="F725" s="73" t="s">
        <v>1505</v>
      </c>
      <c r="G725" s="73" t="s">
        <v>1452</v>
      </c>
      <c r="H725" s="74">
        <v>135242.9</v>
      </c>
      <c r="I725" s="75">
        <v>187567.01</v>
      </c>
      <c r="J725" s="76">
        <v>37</v>
      </c>
      <c r="K725" s="77">
        <v>0.97368421052631582</v>
      </c>
      <c r="L725" s="74">
        <v>239891.12</v>
      </c>
      <c r="M725" s="91">
        <v>1</v>
      </c>
      <c r="N725" s="74">
        <v>1</v>
      </c>
      <c r="O725" s="74">
        <v>194758.2</v>
      </c>
      <c r="P725" s="92">
        <v>10743.2</v>
      </c>
      <c r="Q725" s="73" t="s">
        <v>2218</v>
      </c>
      <c r="R725" s="70" t="s">
        <v>3929</v>
      </c>
      <c r="S725" s="97"/>
    </row>
    <row r="726" spans="1:19" s="129" customFormat="1" ht="22.5">
      <c r="A726" s="98" t="s">
        <v>3938</v>
      </c>
      <c r="B726" s="70" t="s">
        <v>2157</v>
      </c>
      <c r="C726" s="70" t="s">
        <v>2326</v>
      </c>
      <c r="D726" s="72" t="s">
        <v>278</v>
      </c>
      <c r="E726" s="72" t="s">
        <v>279</v>
      </c>
      <c r="F726" s="72" t="s">
        <v>280</v>
      </c>
      <c r="G726" s="73" t="s">
        <v>1452</v>
      </c>
      <c r="H726" s="74">
        <v>137155.20000000001</v>
      </c>
      <c r="I726" s="75">
        <v>180356.8</v>
      </c>
      <c r="J726" s="76">
        <v>36</v>
      </c>
      <c r="K726" s="77">
        <v>0.94736842105263153</v>
      </c>
      <c r="L726" s="78">
        <v>223558.39999999999</v>
      </c>
      <c r="M726" s="79">
        <v>1</v>
      </c>
      <c r="N726" s="78"/>
      <c r="O726" s="78">
        <v>192753.6</v>
      </c>
      <c r="P726" s="80">
        <v>0</v>
      </c>
      <c r="Q726" s="73" t="s">
        <v>2233</v>
      </c>
      <c r="R726" s="70"/>
      <c r="S726" s="97"/>
    </row>
    <row r="727" spans="1:19" s="129" customFormat="1" ht="22.5">
      <c r="A727" s="68" t="s">
        <v>3774</v>
      </c>
      <c r="B727" s="69" t="s">
        <v>2151</v>
      </c>
      <c r="C727" s="70" t="s">
        <v>2327</v>
      </c>
      <c r="D727" s="72" t="s">
        <v>278</v>
      </c>
      <c r="E727" s="72" t="s">
        <v>279</v>
      </c>
      <c r="F727" s="72" t="s">
        <v>280</v>
      </c>
      <c r="G727" s="73" t="s">
        <v>1452</v>
      </c>
      <c r="H727" s="74">
        <v>143144.23969999998</v>
      </c>
      <c r="I727" s="75">
        <v>170235.42329999999</v>
      </c>
      <c r="J727" s="76">
        <v>35</v>
      </c>
      <c r="K727" s="77">
        <v>0.92105263157894735</v>
      </c>
      <c r="L727" s="78">
        <v>197326.60690000001</v>
      </c>
      <c r="M727" s="79">
        <v>10</v>
      </c>
      <c r="N727" s="78">
        <v>1587940</v>
      </c>
      <c r="O727" s="78">
        <v>150390.69</v>
      </c>
      <c r="P727" s="80"/>
      <c r="Q727" s="73" t="s">
        <v>1465</v>
      </c>
      <c r="R727" s="70"/>
      <c r="S727" s="97"/>
    </row>
    <row r="728" spans="1:19" s="129" customFormat="1" ht="22.5">
      <c r="A728" s="68" t="s">
        <v>3752</v>
      </c>
      <c r="B728" s="69" t="s">
        <v>2151</v>
      </c>
      <c r="C728" s="70" t="s">
        <v>2328</v>
      </c>
      <c r="D728" s="72" t="s">
        <v>278</v>
      </c>
      <c r="E728" s="72" t="s">
        <v>279</v>
      </c>
      <c r="F728" s="72" t="s">
        <v>280</v>
      </c>
      <c r="G728" s="73" t="s">
        <v>1452</v>
      </c>
      <c r="H728" s="74">
        <v>117794</v>
      </c>
      <c r="I728" s="75">
        <v>154771</v>
      </c>
      <c r="J728" s="76">
        <v>34</v>
      </c>
      <c r="K728" s="77">
        <v>0.89473684210526316</v>
      </c>
      <c r="L728" s="78">
        <v>191748</v>
      </c>
      <c r="M728" s="79">
        <v>6</v>
      </c>
      <c r="N728" s="78"/>
      <c r="O728" s="78">
        <v>191748</v>
      </c>
      <c r="P728" s="80">
        <v>7500</v>
      </c>
      <c r="Q728" s="73" t="s">
        <v>281</v>
      </c>
      <c r="R728" s="70"/>
      <c r="S728" s="97"/>
    </row>
    <row r="729" spans="1:19" s="129" customFormat="1" ht="22.5">
      <c r="A729" s="68" t="s">
        <v>3791</v>
      </c>
      <c r="B729" s="69" t="s">
        <v>3847</v>
      </c>
      <c r="C729" s="70" t="s">
        <v>3934</v>
      </c>
      <c r="D729" s="72" t="s">
        <v>278</v>
      </c>
      <c r="E729" s="72" t="s">
        <v>284</v>
      </c>
      <c r="F729" s="72" t="s">
        <v>280</v>
      </c>
      <c r="G729" s="73" t="s">
        <v>1452</v>
      </c>
      <c r="H729" s="181">
        <v>120270.24</v>
      </c>
      <c r="I729" s="75">
        <v>154633.53</v>
      </c>
      <c r="J729" s="76">
        <v>33</v>
      </c>
      <c r="K729" s="77">
        <v>0.86842105263157898</v>
      </c>
      <c r="L729" s="181">
        <v>188996.82</v>
      </c>
      <c r="M729" s="79">
        <v>4</v>
      </c>
      <c r="N729" s="78">
        <v>795212</v>
      </c>
      <c r="O729" s="78">
        <v>133400</v>
      </c>
      <c r="P729" s="80" t="s">
        <v>1462</v>
      </c>
      <c r="Q729" s="73" t="s">
        <v>289</v>
      </c>
      <c r="R729" s="70"/>
      <c r="S729" s="97"/>
    </row>
    <row r="730" spans="1:19" s="129" customFormat="1" ht="22.5">
      <c r="A730" s="68" t="s">
        <v>3778</v>
      </c>
      <c r="B730" s="69" t="s">
        <v>2153</v>
      </c>
      <c r="C730" s="70" t="s">
        <v>358</v>
      </c>
      <c r="D730" s="72" t="s">
        <v>278</v>
      </c>
      <c r="E730" s="72" t="s">
        <v>279</v>
      </c>
      <c r="F730" s="72" t="s">
        <v>280</v>
      </c>
      <c r="G730" s="73" t="s">
        <v>1452</v>
      </c>
      <c r="H730" s="93">
        <v>121330</v>
      </c>
      <c r="I730" s="75">
        <v>151662.5</v>
      </c>
      <c r="J730" s="76">
        <v>32</v>
      </c>
      <c r="K730" s="77">
        <v>0.84210526315789469</v>
      </c>
      <c r="L730" s="94">
        <v>181995</v>
      </c>
      <c r="M730" s="79">
        <v>20</v>
      </c>
      <c r="N730" s="78">
        <v>11669920</v>
      </c>
      <c r="O730" s="78">
        <v>165183.20000000001</v>
      </c>
      <c r="P730" s="80" t="s">
        <v>3902</v>
      </c>
      <c r="Q730" s="91" t="s">
        <v>277</v>
      </c>
      <c r="R730" s="70"/>
      <c r="S730" s="97"/>
    </row>
    <row r="731" spans="1:19" s="129" customFormat="1" ht="22.5">
      <c r="A731" s="84" t="s">
        <v>3730</v>
      </c>
      <c r="B731" s="85" t="s">
        <v>2153</v>
      </c>
      <c r="C731" s="85" t="s">
        <v>4042</v>
      </c>
      <c r="D731" s="71" t="s">
        <v>278</v>
      </c>
      <c r="E731" s="88" t="s">
        <v>279</v>
      </c>
      <c r="F731" s="88" t="s">
        <v>280</v>
      </c>
      <c r="G731" s="73" t="s">
        <v>1452</v>
      </c>
      <c r="H731" s="86">
        <v>120473.60000000001</v>
      </c>
      <c r="I731" s="75">
        <v>150602.40000000002</v>
      </c>
      <c r="J731" s="76">
        <v>31</v>
      </c>
      <c r="K731" s="77">
        <v>0.81578947368421051</v>
      </c>
      <c r="L731" s="87">
        <v>180731.2</v>
      </c>
      <c r="M731" s="88">
        <v>10</v>
      </c>
      <c r="N731" s="87"/>
      <c r="O731" s="87">
        <v>148504.1</v>
      </c>
      <c r="P731" s="89" t="s">
        <v>2261</v>
      </c>
      <c r="Q731" s="109" t="s">
        <v>281</v>
      </c>
      <c r="R731" s="109" t="s">
        <v>2261</v>
      </c>
      <c r="S731" s="83"/>
    </row>
    <row r="732" spans="1:19" s="129" customFormat="1" ht="45">
      <c r="A732" s="84" t="s">
        <v>3850</v>
      </c>
      <c r="B732" s="85" t="s">
        <v>2151</v>
      </c>
      <c r="C732" s="85" t="s">
        <v>2329</v>
      </c>
      <c r="D732" s="71" t="s">
        <v>278</v>
      </c>
      <c r="E732" s="71" t="s">
        <v>279</v>
      </c>
      <c r="F732" s="71" t="s">
        <v>280</v>
      </c>
      <c r="G732" s="73" t="s">
        <v>1441</v>
      </c>
      <c r="H732" s="86">
        <v>115560</v>
      </c>
      <c r="I732" s="75">
        <v>150120</v>
      </c>
      <c r="J732" s="76">
        <v>30</v>
      </c>
      <c r="K732" s="77">
        <v>0.78947368421052633</v>
      </c>
      <c r="L732" s="87">
        <v>184680</v>
      </c>
      <c r="M732" s="88">
        <v>19.5</v>
      </c>
      <c r="N732" s="87">
        <v>2359921</v>
      </c>
      <c r="O732" s="110">
        <v>163650.03</v>
      </c>
      <c r="P732" s="89" t="s">
        <v>2206</v>
      </c>
      <c r="Q732" s="90" t="s">
        <v>281</v>
      </c>
      <c r="R732" s="85"/>
      <c r="S732" s="83"/>
    </row>
    <row r="733" spans="1:19" s="129" customFormat="1" ht="22.5">
      <c r="A733" s="68" t="s">
        <v>3744</v>
      </c>
      <c r="B733" s="69" t="s">
        <v>2151</v>
      </c>
      <c r="C733" s="70" t="s">
        <v>10</v>
      </c>
      <c r="D733" s="71" t="s">
        <v>278</v>
      </c>
      <c r="E733" s="72" t="s">
        <v>279</v>
      </c>
      <c r="F733" s="72" t="s">
        <v>280</v>
      </c>
      <c r="G733" s="73" t="s">
        <v>1452</v>
      </c>
      <c r="H733" s="74">
        <v>113722.3296</v>
      </c>
      <c r="I733" s="75">
        <v>147839.03460000001</v>
      </c>
      <c r="J733" s="76">
        <v>29</v>
      </c>
      <c r="K733" s="77">
        <v>0.76315789473684215</v>
      </c>
      <c r="L733" s="74">
        <v>181955.7396</v>
      </c>
      <c r="M733" s="127">
        <v>17</v>
      </c>
      <c r="N733" s="102">
        <v>53450430</v>
      </c>
      <c r="O733" s="78">
        <v>175843.20000000001</v>
      </c>
      <c r="P733" s="128">
        <v>5640</v>
      </c>
      <c r="Q733" s="73" t="s">
        <v>309</v>
      </c>
      <c r="R733" s="70" t="s">
        <v>307</v>
      </c>
      <c r="S733" s="97"/>
    </row>
    <row r="734" spans="1:19" s="129" customFormat="1" ht="22.5">
      <c r="A734" s="84" t="s">
        <v>3728</v>
      </c>
      <c r="B734" s="85" t="s">
        <v>2153</v>
      </c>
      <c r="C734" s="216" t="s">
        <v>2331</v>
      </c>
      <c r="D734" s="71" t="s">
        <v>278</v>
      </c>
      <c r="E734" s="71" t="s">
        <v>279</v>
      </c>
      <c r="F734" s="71" t="s">
        <v>280</v>
      </c>
      <c r="G734" s="73" t="s">
        <v>1452</v>
      </c>
      <c r="H734" s="86">
        <v>112944</v>
      </c>
      <c r="I734" s="75">
        <v>145569</v>
      </c>
      <c r="J734" s="76">
        <v>28</v>
      </c>
      <c r="K734" s="77">
        <v>0.73684210526315785</v>
      </c>
      <c r="L734" s="87">
        <v>178194</v>
      </c>
      <c r="M734" s="88">
        <v>22</v>
      </c>
      <c r="N734" s="87"/>
      <c r="O734" s="87"/>
      <c r="P734" s="89"/>
      <c r="Q734" s="90" t="s">
        <v>309</v>
      </c>
      <c r="R734" s="85"/>
      <c r="S734" s="83"/>
    </row>
    <row r="735" spans="1:19" s="129" customFormat="1" ht="22.5">
      <c r="A735" s="98" t="s">
        <v>3775</v>
      </c>
      <c r="B735" s="70" t="s">
        <v>2151</v>
      </c>
      <c r="C735" s="70" t="s">
        <v>2329</v>
      </c>
      <c r="D735" s="72" t="s">
        <v>278</v>
      </c>
      <c r="E735" s="72" t="s">
        <v>279</v>
      </c>
      <c r="F735" s="72" t="s">
        <v>280</v>
      </c>
      <c r="G735" s="73" t="s">
        <v>1452</v>
      </c>
      <c r="H735" s="74">
        <v>113447</v>
      </c>
      <c r="I735" s="75">
        <v>141230</v>
      </c>
      <c r="J735" s="76">
        <v>27</v>
      </c>
      <c r="K735" s="77">
        <v>0.71052631578947367</v>
      </c>
      <c r="L735" s="78">
        <v>169013</v>
      </c>
      <c r="M735" s="79">
        <v>13</v>
      </c>
      <c r="N735" s="78">
        <v>15658187</v>
      </c>
      <c r="O735" s="78">
        <v>148219</v>
      </c>
      <c r="P735" s="80">
        <v>600</v>
      </c>
      <c r="Q735" s="73" t="s">
        <v>281</v>
      </c>
      <c r="R735" s="70" t="s">
        <v>2213</v>
      </c>
      <c r="S735" s="97"/>
    </row>
    <row r="736" spans="1:19" s="129" customFormat="1" ht="22.5">
      <c r="A736" s="68" t="s">
        <v>3786</v>
      </c>
      <c r="B736" s="69" t="s">
        <v>2153</v>
      </c>
      <c r="C736" s="70" t="s">
        <v>2333</v>
      </c>
      <c r="D736" s="72" t="s">
        <v>278</v>
      </c>
      <c r="E736" s="72" t="s">
        <v>284</v>
      </c>
      <c r="F736" s="72" t="s">
        <v>280</v>
      </c>
      <c r="G736" s="73" t="s">
        <v>1452</v>
      </c>
      <c r="H736" s="74">
        <v>100826</v>
      </c>
      <c r="I736" s="75">
        <v>137338</v>
      </c>
      <c r="J736" s="76">
        <v>26</v>
      </c>
      <c r="K736" s="77">
        <v>0.68421052631578949</v>
      </c>
      <c r="L736" s="78">
        <v>173850</v>
      </c>
      <c r="M736" s="79">
        <v>24</v>
      </c>
      <c r="N736" s="78"/>
      <c r="O736" s="78">
        <v>152180</v>
      </c>
      <c r="P736" s="80"/>
      <c r="Q736" s="73" t="s">
        <v>2288</v>
      </c>
      <c r="R736" s="70" t="s">
        <v>2334</v>
      </c>
      <c r="S736" s="97"/>
    </row>
    <row r="737" spans="1:19" s="129" customFormat="1" ht="22.5">
      <c r="A737" s="98" t="s">
        <v>3735</v>
      </c>
      <c r="B737" s="70" t="s">
        <v>2151</v>
      </c>
      <c r="C737" s="70" t="s">
        <v>4043</v>
      </c>
      <c r="D737" s="71" t="s">
        <v>278</v>
      </c>
      <c r="E737" s="72" t="s">
        <v>279</v>
      </c>
      <c r="F737" s="72" t="s">
        <v>280</v>
      </c>
      <c r="G737" s="73" t="s">
        <v>1452</v>
      </c>
      <c r="H737" s="74">
        <v>103033.424</v>
      </c>
      <c r="I737" s="75">
        <v>136519.136</v>
      </c>
      <c r="J737" s="76">
        <v>25</v>
      </c>
      <c r="K737" s="77">
        <v>0.65789473684210531</v>
      </c>
      <c r="L737" s="78">
        <v>170004.848</v>
      </c>
      <c r="M737" s="79">
        <v>1</v>
      </c>
      <c r="N737" s="78">
        <v>808824</v>
      </c>
      <c r="O737" s="78">
        <v>167381.76000000001</v>
      </c>
      <c r="P737" s="80"/>
      <c r="Q737" s="73" t="s">
        <v>306</v>
      </c>
      <c r="R737" s="70"/>
      <c r="S737" s="97"/>
    </row>
    <row r="738" spans="1:19" s="129" customFormat="1" ht="22.5">
      <c r="A738" s="98" t="s">
        <v>3766</v>
      </c>
      <c r="B738" s="70" t="s">
        <v>2151</v>
      </c>
      <c r="C738" s="218" t="s">
        <v>2332</v>
      </c>
      <c r="D738" s="72" t="s">
        <v>278</v>
      </c>
      <c r="E738" s="113" t="s">
        <v>279</v>
      </c>
      <c r="F738" s="113" t="s">
        <v>280</v>
      </c>
      <c r="G738" s="73" t="s">
        <v>1452</v>
      </c>
      <c r="H738" s="177">
        <v>112082.46400000001</v>
      </c>
      <c r="I738" s="75">
        <v>134896.94400000002</v>
      </c>
      <c r="J738" s="76">
        <v>24</v>
      </c>
      <c r="K738" s="77">
        <v>0.63157894736842102</v>
      </c>
      <c r="L738" s="116">
        <v>157711.424</v>
      </c>
      <c r="M738" s="113">
        <v>6</v>
      </c>
      <c r="N738" s="116"/>
      <c r="O738" s="116">
        <v>157711.42000000001</v>
      </c>
      <c r="P738" s="117" t="s">
        <v>1467</v>
      </c>
      <c r="Q738" s="118" t="s">
        <v>708</v>
      </c>
      <c r="R738" s="70"/>
      <c r="S738" s="111"/>
    </row>
    <row r="739" spans="1:19" s="129" customFormat="1" ht="123.75">
      <c r="A739" s="68" t="s">
        <v>3871</v>
      </c>
      <c r="B739" s="69" t="s">
        <v>2166</v>
      </c>
      <c r="C739" s="70" t="s">
        <v>2319</v>
      </c>
      <c r="D739" s="72" t="s">
        <v>278</v>
      </c>
      <c r="E739" s="72" t="s">
        <v>284</v>
      </c>
      <c r="F739" s="72"/>
      <c r="G739" s="73" t="s">
        <v>1452</v>
      </c>
      <c r="H739" s="74">
        <v>101218</v>
      </c>
      <c r="I739" s="75">
        <v>134463.5</v>
      </c>
      <c r="J739" s="76">
        <v>23</v>
      </c>
      <c r="K739" s="77">
        <v>0.60526315789473684</v>
      </c>
      <c r="L739" s="78">
        <v>167709</v>
      </c>
      <c r="M739" s="79">
        <v>2</v>
      </c>
      <c r="N739" s="78"/>
      <c r="O739" s="78"/>
      <c r="P739" s="80" t="s">
        <v>3974</v>
      </c>
      <c r="Q739" s="73" t="s">
        <v>289</v>
      </c>
      <c r="R739" s="70" t="s">
        <v>4044</v>
      </c>
      <c r="S739" s="97"/>
    </row>
    <row r="740" spans="1:19" s="129" customFormat="1" ht="22.5">
      <c r="A740" s="70" t="s">
        <v>3739</v>
      </c>
      <c r="B740" s="70" t="s">
        <v>2149</v>
      </c>
      <c r="C740" s="70" t="s">
        <v>9</v>
      </c>
      <c r="D740" s="71" t="s">
        <v>278</v>
      </c>
      <c r="E740" s="72" t="s">
        <v>284</v>
      </c>
      <c r="F740" s="72" t="s">
        <v>280</v>
      </c>
      <c r="G740" s="73" t="s">
        <v>1452</v>
      </c>
      <c r="H740" s="74">
        <v>98295</v>
      </c>
      <c r="I740" s="75">
        <v>127779.5</v>
      </c>
      <c r="J740" s="76">
        <v>22</v>
      </c>
      <c r="K740" s="77">
        <v>0.57894736842105265</v>
      </c>
      <c r="L740" s="78">
        <v>157264</v>
      </c>
      <c r="M740" s="79">
        <v>12</v>
      </c>
      <c r="N740" s="78"/>
      <c r="O740" s="78">
        <v>124492</v>
      </c>
      <c r="P740" s="80"/>
      <c r="Q740" s="73" t="s">
        <v>281</v>
      </c>
      <c r="R740" s="70"/>
      <c r="S740" s="97"/>
    </row>
    <row r="741" spans="1:19" s="129" customFormat="1" ht="22.5">
      <c r="A741" s="68" t="s">
        <v>3765</v>
      </c>
      <c r="B741" s="69" t="s">
        <v>2151</v>
      </c>
      <c r="C741" s="70" t="s">
        <v>1605</v>
      </c>
      <c r="D741" s="72" t="s">
        <v>278</v>
      </c>
      <c r="E741" s="72" t="s">
        <v>279</v>
      </c>
      <c r="F741" s="72"/>
      <c r="G741" s="73" t="s">
        <v>1452</v>
      </c>
      <c r="H741" s="74">
        <v>102024</v>
      </c>
      <c r="I741" s="75">
        <v>127556</v>
      </c>
      <c r="J741" s="76">
        <v>21</v>
      </c>
      <c r="K741" s="77">
        <v>0.55263157894736847</v>
      </c>
      <c r="L741" s="78">
        <v>153088</v>
      </c>
      <c r="M741" s="79">
        <v>4</v>
      </c>
      <c r="N741" s="78">
        <v>4</v>
      </c>
      <c r="O741" s="78">
        <v>153088</v>
      </c>
      <c r="P741" s="80"/>
      <c r="Q741" s="73" t="s">
        <v>281</v>
      </c>
      <c r="R741" s="70"/>
      <c r="S741" s="97"/>
    </row>
    <row r="742" spans="1:19" s="129" customFormat="1" ht="22.5">
      <c r="A742" s="68" t="s">
        <v>3759</v>
      </c>
      <c r="B742" s="69" t="s">
        <v>2151</v>
      </c>
      <c r="C742" s="70" t="s">
        <v>2338</v>
      </c>
      <c r="D742" s="72" t="s">
        <v>278</v>
      </c>
      <c r="E742" s="72" t="s">
        <v>284</v>
      </c>
      <c r="F742" s="72" t="s">
        <v>280</v>
      </c>
      <c r="G742" s="73" t="s">
        <v>1452</v>
      </c>
      <c r="H742" s="74">
        <v>97968.62</v>
      </c>
      <c r="I742" s="75">
        <v>127359.20999999999</v>
      </c>
      <c r="J742" s="76">
        <v>20</v>
      </c>
      <c r="K742" s="77">
        <v>0.52631578947368418</v>
      </c>
      <c r="L742" s="78">
        <v>156749.79999999999</v>
      </c>
      <c r="M742" s="79">
        <v>7</v>
      </c>
      <c r="N742" s="78">
        <v>666242</v>
      </c>
      <c r="O742" s="78">
        <v>152136</v>
      </c>
      <c r="P742" s="80"/>
      <c r="Q742" s="73" t="s">
        <v>281</v>
      </c>
      <c r="R742" s="70"/>
      <c r="S742" s="97"/>
    </row>
    <row r="743" spans="1:19" ht="18">
      <c r="A743" s="871" t="s">
        <v>9</v>
      </c>
      <c r="B743" s="871"/>
      <c r="C743" s="871"/>
      <c r="D743" s="871"/>
      <c r="E743" s="871"/>
      <c r="F743" s="871"/>
      <c r="G743" s="871"/>
      <c r="H743" s="871"/>
      <c r="I743" s="871"/>
      <c r="J743" s="871"/>
      <c r="K743" s="871"/>
      <c r="L743" s="871"/>
      <c r="M743" s="871"/>
      <c r="N743" s="871"/>
      <c r="O743" s="871"/>
      <c r="P743" s="871"/>
      <c r="Q743" s="871"/>
      <c r="R743" s="871"/>
    </row>
    <row r="744" spans="1:19" s="67" customFormat="1" ht="33.75">
      <c r="A744" s="62" t="s">
        <v>266</v>
      </c>
      <c r="B744" s="62" t="s">
        <v>230</v>
      </c>
      <c r="C744" s="62" t="s">
        <v>220</v>
      </c>
      <c r="D744" s="62" t="s">
        <v>267</v>
      </c>
      <c r="E744" s="62" t="s">
        <v>2190</v>
      </c>
      <c r="F744" s="62" t="s">
        <v>1440</v>
      </c>
      <c r="G744" s="62" t="s">
        <v>268</v>
      </c>
      <c r="H744" s="63" t="s">
        <v>269</v>
      </c>
      <c r="I744" s="64" t="s">
        <v>270</v>
      </c>
      <c r="J744" s="65"/>
      <c r="K744" s="66" t="s">
        <v>271</v>
      </c>
      <c r="L744" s="64" t="s">
        <v>272</v>
      </c>
      <c r="M744" s="62" t="s">
        <v>273</v>
      </c>
      <c r="N744" s="63" t="s">
        <v>274</v>
      </c>
      <c r="O744" s="63" t="s">
        <v>226</v>
      </c>
      <c r="P744" s="63" t="s">
        <v>275</v>
      </c>
      <c r="Q744" s="62" t="s">
        <v>276</v>
      </c>
      <c r="R744" s="62" t="s">
        <v>227</v>
      </c>
    </row>
    <row r="745" spans="1:19" s="129" customFormat="1" ht="33.75">
      <c r="A745" s="68" t="s">
        <v>3750</v>
      </c>
      <c r="B745" s="69" t="s">
        <v>2151</v>
      </c>
      <c r="C745" s="70" t="s">
        <v>2335</v>
      </c>
      <c r="D745" s="72" t="s">
        <v>278</v>
      </c>
      <c r="E745" s="72" t="s">
        <v>279</v>
      </c>
      <c r="F745" s="72" t="s">
        <v>280</v>
      </c>
      <c r="G745" s="73" t="s">
        <v>1441</v>
      </c>
      <c r="H745" s="74">
        <v>99354</v>
      </c>
      <c r="I745" s="75">
        <v>124443.5</v>
      </c>
      <c r="J745" s="76">
        <v>19</v>
      </c>
      <c r="K745" s="77">
        <v>0.5</v>
      </c>
      <c r="L745" s="78">
        <v>149533</v>
      </c>
      <c r="M745" s="79">
        <v>2</v>
      </c>
      <c r="N745" s="78">
        <v>308378</v>
      </c>
      <c r="O745" s="78">
        <v>140784.49</v>
      </c>
      <c r="P745" s="80"/>
      <c r="Q745" s="73" t="s">
        <v>281</v>
      </c>
      <c r="R745" s="70"/>
      <c r="S745" s="97"/>
    </row>
    <row r="746" spans="1:19" s="129" customFormat="1" ht="22.5">
      <c r="A746" s="98" t="s">
        <v>3748</v>
      </c>
      <c r="B746" s="70" t="s">
        <v>2180</v>
      </c>
      <c r="C746" s="70" t="s">
        <v>2318</v>
      </c>
      <c r="D746" s="71" t="s">
        <v>278</v>
      </c>
      <c r="E746" s="72" t="s">
        <v>321</v>
      </c>
      <c r="F746" s="72" t="s">
        <v>280</v>
      </c>
      <c r="G746" s="73" t="s">
        <v>1452</v>
      </c>
      <c r="H746" s="74">
        <v>86651.77</v>
      </c>
      <c r="I746" s="75">
        <v>123789.905</v>
      </c>
      <c r="J746" s="76">
        <v>18</v>
      </c>
      <c r="K746" s="77">
        <v>0.47368421052631576</v>
      </c>
      <c r="L746" s="78">
        <v>160928.04</v>
      </c>
      <c r="M746" s="79">
        <v>28</v>
      </c>
      <c r="N746" s="78" t="s">
        <v>3840</v>
      </c>
      <c r="O746" s="78">
        <v>127217.56</v>
      </c>
      <c r="P746" s="80" t="s">
        <v>1433</v>
      </c>
      <c r="Q746" s="99" t="s">
        <v>306</v>
      </c>
      <c r="R746" s="70"/>
      <c r="S746" s="97"/>
    </row>
    <row r="747" spans="1:19" s="129" customFormat="1" ht="22.5">
      <c r="A747" s="68" t="s">
        <v>3800</v>
      </c>
      <c r="B747" s="69" t="s">
        <v>2153</v>
      </c>
      <c r="C747" s="70" t="s">
        <v>9</v>
      </c>
      <c r="D747" s="72" t="s">
        <v>278</v>
      </c>
      <c r="E747" s="79" t="s">
        <v>279</v>
      </c>
      <c r="F747" s="79" t="s">
        <v>280</v>
      </c>
      <c r="G747" s="73" t="s">
        <v>1452</v>
      </c>
      <c r="H747" s="74">
        <v>98481</v>
      </c>
      <c r="I747" s="75">
        <v>123101</v>
      </c>
      <c r="J747" s="76">
        <v>17</v>
      </c>
      <c r="K747" s="77">
        <v>0.44736842105263158</v>
      </c>
      <c r="L747" s="78">
        <v>147721</v>
      </c>
      <c r="M747" s="79">
        <v>2.5</v>
      </c>
      <c r="N747" s="78">
        <v>2156817</v>
      </c>
      <c r="O747" s="110">
        <v>144703</v>
      </c>
      <c r="P747" s="80">
        <v>1250</v>
      </c>
      <c r="Q747" s="91" t="s">
        <v>2337</v>
      </c>
      <c r="R747" s="70"/>
      <c r="S747" s="97"/>
    </row>
    <row r="748" spans="1:19" s="129" customFormat="1" ht="22.5">
      <c r="A748" s="98" t="s">
        <v>3875</v>
      </c>
      <c r="B748" s="70" t="s">
        <v>2153</v>
      </c>
      <c r="C748" s="70" t="s">
        <v>4045</v>
      </c>
      <c r="D748" s="72" t="s">
        <v>278</v>
      </c>
      <c r="E748" s="72" t="s">
        <v>279</v>
      </c>
      <c r="F748" s="72" t="s">
        <v>280</v>
      </c>
      <c r="G748" s="73" t="s">
        <v>1452</v>
      </c>
      <c r="H748" s="74">
        <v>94120.76</v>
      </c>
      <c r="I748" s="75">
        <v>122393.70999999999</v>
      </c>
      <c r="J748" s="76">
        <v>16</v>
      </c>
      <c r="K748" s="77">
        <v>0.42105263157894735</v>
      </c>
      <c r="L748" s="78">
        <v>150666.66</v>
      </c>
      <c r="M748" s="79">
        <v>6.75</v>
      </c>
      <c r="N748" s="78"/>
      <c r="O748" s="78">
        <v>133013.29999999999</v>
      </c>
      <c r="P748" s="80"/>
      <c r="Q748" s="91" t="s">
        <v>4046</v>
      </c>
      <c r="R748" s="70"/>
      <c r="S748" s="97"/>
    </row>
    <row r="749" spans="1:19" s="129" customFormat="1" ht="33.75">
      <c r="A749" s="68" t="s">
        <v>3819</v>
      </c>
      <c r="B749" s="69" t="s">
        <v>2178</v>
      </c>
      <c r="C749" s="70" t="s">
        <v>359</v>
      </c>
      <c r="D749" s="72" t="s">
        <v>278</v>
      </c>
      <c r="E749" s="72" t="s">
        <v>321</v>
      </c>
      <c r="F749" s="72" t="s">
        <v>280</v>
      </c>
      <c r="G749" s="73" t="s">
        <v>1453</v>
      </c>
      <c r="H749" s="74">
        <v>95375</v>
      </c>
      <c r="I749" s="75">
        <v>121603</v>
      </c>
      <c r="J749" s="76">
        <v>15</v>
      </c>
      <c r="K749" s="77">
        <v>0.39473684210526316</v>
      </c>
      <c r="L749" s="78">
        <v>147831</v>
      </c>
      <c r="M749" s="79">
        <v>1</v>
      </c>
      <c r="N749" s="78"/>
      <c r="O749" s="78">
        <v>133849.89000000001</v>
      </c>
      <c r="P749" s="80"/>
      <c r="Q749" s="73"/>
      <c r="R749" s="70"/>
      <c r="S749" s="97"/>
    </row>
    <row r="750" spans="1:19" s="129" customFormat="1" ht="22.5">
      <c r="A750" s="68" t="s">
        <v>3798</v>
      </c>
      <c r="B750" s="70" t="s">
        <v>2153</v>
      </c>
      <c r="C750" s="70" t="s">
        <v>4043</v>
      </c>
      <c r="D750" s="72" t="s">
        <v>278</v>
      </c>
      <c r="E750" s="72" t="s">
        <v>279</v>
      </c>
      <c r="F750" s="72" t="s">
        <v>280</v>
      </c>
      <c r="G750" s="73" t="s">
        <v>1452</v>
      </c>
      <c r="H750" s="74">
        <v>97836</v>
      </c>
      <c r="I750" s="75">
        <v>121029.5</v>
      </c>
      <c r="J750" s="76">
        <v>14</v>
      </c>
      <c r="K750" s="77">
        <v>0.36842105263157893</v>
      </c>
      <c r="L750" s="78">
        <v>144223</v>
      </c>
      <c r="M750" s="79">
        <v>2</v>
      </c>
      <c r="N750" s="78">
        <v>350199</v>
      </c>
      <c r="O750" s="78">
        <v>144223</v>
      </c>
      <c r="P750" s="80" t="s">
        <v>3909</v>
      </c>
      <c r="Q750" s="73"/>
      <c r="R750" s="70" t="s">
        <v>3882</v>
      </c>
      <c r="S750" s="97"/>
    </row>
    <row r="751" spans="1:19" s="129" customFormat="1" ht="22.5">
      <c r="A751" s="68" t="s">
        <v>3749</v>
      </c>
      <c r="B751" s="69" t="s">
        <v>2159</v>
      </c>
      <c r="C751" s="70" t="s">
        <v>10</v>
      </c>
      <c r="D751" s="71" t="s">
        <v>278</v>
      </c>
      <c r="E751" s="72" t="s">
        <v>279</v>
      </c>
      <c r="F751" s="72" t="s">
        <v>280</v>
      </c>
      <c r="G751" s="73" t="s">
        <v>1452</v>
      </c>
      <c r="H751" s="100">
        <v>92310</v>
      </c>
      <c r="I751" s="75">
        <v>120005.5</v>
      </c>
      <c r="J751" s="76">
        <v>13</v>
      </c>
      <c r="K751" s="77">
        <v>0.34210526315789475</v>
      </c>
      <c r="L751" s="101">
        <v>147701</v>
      </c>
      <c r="M751" s="79">
        <v>1</v>
      </c>
      <c r="N751" s="102">
        <v>1</v>
      </c>
      <c r="O751" s="78">
        <v>135824</v>
      </c>
      <c r="P751" s="80"/>
      <c r="Q751" s="73" t="s">
        <v>281</v>
      </c>
      <c r="R751" s="70" t="s">
        <v>2231</v>
      </c>
      <c r="S751" s="97"/>
    </row>
    <row r="752" spans="1:19" s="129" customFormat="1" ht="22.5">
      <c r="A752" s="69" t="s">
        <v>3741</v>
      </c>
      <c r="B752" s="69" t="s">
        <v>2153</v>
      </c>
      <c r="C752" s="70" t="s">
        <v>9</v>
      </c>
      <c r="D752" s="71" t="s">
        <v>278</v>
      </c>
      <c r="E752" s="72" t="s">
        <v>279</v>
      </c>
      <c r="F752" s="72" t="s">
        <v>280</v>
      </c>
      <c r="G752" s="73" t="s">
        <v>1452</v>
      </c>
      <c r="H752" s="74">
        <v>92652</v>
      </c>
      <c r="I752" s="75">
        <v>116512</v>
      </c>
      <c r="J752" s="76">
        <v>12</v>
      </c>
      <c r="K752" s="77">
        <v>0.31578947368421051</v>
      </c>
      <c r="L752" s="78">
        <v>140372</v>
      </c>
      <c r="M752" s="91">
        <v>3</v>
      </c>
      <c r="N752" s="78"/>
      <c r="O752" s="78">
        <v>103005.5</v>
      </c>
      <c r="P752" s="80" t="s">
        <v>333</v>
      </c>
      <c r="Q752" s="73" t="s">
        <v>281</v>
      </c>
      <c r="R752" s="70"/>
      <c r="S752" s="97"/>
    </row>
    <row r="753" spans="1:19" s="129" customFormat="1" ht="22.5">
      <c r="A753" s="68" t="s">
        <v>3758</v>
      </c>
      <c r="B753" s="69" t="s">
        <v>2166</v>
      </c>
      <c r="C753" s="70" t="s">
        <v>2336</v>
      </c>
      <c r="D753" s="72" t="s">
        <v>278</v>
      </c>
      <c r="E753" s="72" t="s">
        <v>279</v>
      </c>
      <c r="F753" s="72" t="s">
        <v>280</v>
      </c>
      <c r="G753" s="73" t="s">
        <v>1452</v>
      </c>
      <c r="H753" s="74">
        <v>92638.82</v>
      </c>
      <c r="I753" s="75">
        <v>115798.37000000001</v>
      </c>
      <c r="J753" s="76">
        <v>11</v>
      </c>
      <c r="K753" s="77">
        <v>0.28947368421052633</v>
      </c>
      <c r="L753" s="78">
        <v>138957.92000000001</v>
      </c>
      <c r="M753" s="79">
        <v>10</v>
      </c>
      <c r="N753" s="78">
        <v>13894140</v>
      </c>
      <c r="O753" s="78">
        <v>119819.86</v>
      </c>
      <c r="P753" s="80"/>
      <c r="Q753" s="91" t="s">
        <v>306</v>
      </c>
      <c r="R753" s="70"/>
      <c r="S753" s="97"/>
    </row>
    <row r="754" spans="1:19" s="129" customFormat="1" ht="22.5">
      <c r="A754" s="68" t="s">
        <v>3859</v>
      </c>
      <c r="B754" s="69" t="s">
        <v>2176</v>
      </c>
      <c r="C754" s="70" t="s">
        <v>9</v>
      </c>
      <c r="D754" s="72" t="s">
        <v>278</v>
      </c>
      <c r="E754" s="72" t="s">
        <v>279</v>
      </c>
      <c r="F754" s="72" t="s">
        <v>280</v>
      </c>
      <c r="G754" s="73" t="s">
        <v>1452</v>
      </c>
      <c r="H754" s="74">
        <v>85113.600000000006</v>
      </c>
      <c r="I754" s="75">
        <v>111238.40000000001</v>
      </c>
      <c r="J754" s="76">
        <v>10</v>
      </c>
      <c r="K754" s="77">
        <v>0.26315789473684209</v>
      </c>
      <c r="L754" s="78">
        <v>137363.20000000001</v>
      </c>
      <c r="M754" s="79">
        <v>4</v>
      </c>
      <c r="N754" s="78">
        <v>499611</v>
      </c>
      <c r="O754" s="78">
        <v>111259.2</v>
      </c>
      <c r="P754" s="80">
        <v>2340</v>
      </c>
      <c r="Q754" s="73" t="s">
        <v>3912</v>
      </c>
      <c r="R754" s="70"/>
      <c r="S754" s="97"/>
    </row>
    <row r="755" spans="1:19" s="129" customFormat="1" ht="22.5">
      <c r="A755" s="68" t="s">
        <v>3779</v>
      </c>
      <c r="B755" s="69" t="s">
        <v>2151</v>
      </c>
      <c r="C755" s="70" t="s">
        <v>4047</v>
      </c>
      <c r="D755" s="72" t="s">
        <v>278</v>
      </c>
      <c r="E755" s="72" t="s">
        <v>279</v>
      </c>
      <c r="F755" s="72" t="s">
        <v>323</v>
      </c>
      <c r="G755" s="73" t="s">
        <v>1452</v>
      </c>
      <c r="H755" s="74">
        <v>86622</v>
      </c>
      <c r="I755" s="75">
        <v>108277</v>
      </c>
      <c r="J755" s="76">
        <v>9</v>
      </c>
      <c r="K755" s="77">
        <v>0.23684210526315788</v>
      </c>
      <c r="L755" s="78">
        <v>129932</v>
      </c>
      <c r="M755" s="79">
        <v>3</v>
      </c>
      <c r="N755" s="78"/>
      <c r="O755" s="78">
        <v>124775</v>
      </c>
      <c r="P755" s="80"/>
      <c r="Q755" s="73" t="s">
        <v>281</v>
      </c>
      <c r="R755" s="70"/>
      <c r="S755" s="97"/>
    </row>
    <row r="756" spans="1:19" s="129" customFormat="1" ht="22.5">
      <c r="A756" s="84" t="s">
        <v>3849</v>
      </c>
      <c r="B756" s="85" t="s">
        <v>2153</v>
      </c>
      <c r="C756" s="85" t="s">
        <v>2340</v>
      </c>
      <c r="D756" s="71" t="s">
        <v>278</v>
      </c>
      <c r="E756" s="71" t="s">
        <v>284</v>
      </c>
      <c r="F756" s="71" t="s">
        <v>323</v>
      </c>
      <c r="G756" s="90"/>
      <c r="H756" s="86">
        <v>77056</v>
      </c>
      <c r="I756" s="75">
        <v>107022.5</v>
      </c>
      <c r="J756" s="76">
        <v>8</v>
      </c>
      <c r="K756" s="77">
        <v>0.21052631578947367</v>
      </c>
      <c r="L756" s="87">
        <v>136989</v>
      </c>
      <c r="M756" s="88"/>
      <c r="N756" s="87"/>
      <c r="O756" s="87"/>
      <c r="P756" s="89"/>
      <c r="Q756" s="90" t="s">
        <v>325</v>
      </c>
      <c r="R756" s="85"/>
      <c r="S756" s="83"/>
    </row>
    <row r="757" spans="1:19" s="129" customFormat="1" ht="22.5">
      <c r="A757" s="68" t="s">
        <v>3783</v>
      </c>
      <c r="B757" s="69" t="s">
        <v>2163</v>
      </c>
      <c r="C757" s="70" t="s">
        <v>2335</v>
      </c>
      <c r="D757" s="72" t="s">
        <v>278</v>
      </c>
      <c r="E757" s="72" t="s">
        <v>279</v>
      </c>
      <c r="F757" s="72" t="s">
        <v>323</v>
      </c>
      <c r="G757" s="73" t="s">
        <v>1452</v>
      </c>
      <c r="H757" s="74">
        <v>78203</v>
      </c>
      <c r="I757" s="75">
        <v>106573.5</v>
      </c>
      <c r="J757" s="76">
        <v>7</v>
      </c>
      <c r="K757" s="77">
        <v>0.18421052631578946</v>
      </c>
      <c r="L757" s="78">
        <v>134944</v>
      </c>
      <c r="M757" s="79"/>
      <c r="N757" s="78"/>
      <c r="O757" s="78">
        <v>128750</v>
      </c>
      <c r="P757" s="80" t="s">
        <v>4048</v>
      </c>
      <c r="Q757" s="73" t="s">
        <v>228</v>
      </c>
      <c r="R757" s="70"/>
      <c r="S757" s="97"/>
    </row>
    <row r="758" spans="1:19" s="129" customFormat="1" ht="22.5">
      <c r="A758" s="70" t="s">
        <v>3738</v>
      </c>
      <c r="B758" s="70" t="s">
        <v>2159</v>
      </c>
      <c r="C758" s="70" t="s">
        <v>4049</v>
      </c>
      <c r="D758" s="71" t="s">
        <v>278</v>
      </c>
      <c r="E758" s="72" t="s">
        <v>279</v>
      </c>
      <c r="F758" s="72"/>
      <c r="G758" s="73" t="s">
        <v>1452</v>
      </c>
      <c r="H758" s="74">
        <v>79437.710000000006</v>
      </c>
      <c r="I758" s="75">
        <v>103269.02499999999</v>
      </c>
      <c r="J758" s="76">
        <v>6</v>
      </c>
      <c r="K758" s="77">
        <v>0.15789473684210525</v>
      </c>
      <c r="L758" s="78">
        <v>127100.34</v>
      </c>
      <c r="M758" s="79">
        <v>5</v>
      </c>
      <c r="N758" s="78"/>
      <c r="O758" s="78">
        <v>127100.27</v>
      </c>
      <c r="P758" s="80"/>
      <c r="Q758" s="73" t="s">
        <v>281</v>
      </c>
      <c r="R758" s="70"/>
      <c r="S758" s="97"/>
    </row>
    <row r="759" spans="1:19" s="129" customFormat="1" ht="22.5">
      <c r="A759" s="68" t="s">
        <v>3776</v>
      </c>
      <c r="B759" s="69" t="s">
        <v>2159</v>
      </c>
      <c r="C759" s="70" t="s">
        <v>10</v>
      </c>
      <c r="D759" s="72" t="s">
        <v>278</v>
      </c>
      <c r="E759" s="72" t="s">
        <v>279</v>
      </c>
      <c r="F759" s="72" t="s">
        <v>280</v>
      </c>
      <c r="G759" s="73" t="s">
        <v>1452</v>
      </c>
      <c r="H759" s="74">
        <v>81439</v>
      </c>
      <c r="I759" s="75">
        <v>101798.5</v>
      </c>
      <c r="J759" s="76">
        <v>5</v>
      </c>
      <c r="K759" s="77">
        <v>0.13157894736842105</v>
      </c>
      <c r="L759" s="78">
        <v>122158</v>
      </c>
      <c r="M759" s="79">
        <v>2</v>
      </c>
      <c r="N759" s="78">
        <v>192980</v>
      </c>
      <c r="O759" s="78">
        <v>94009.5</v>
      </c>
      <c r="P759" s="80"/>
      <c r="Q759" s="73" t="s">
        <v>281</v>
      </c>
      <c r="R759" s="70"/>
      <c r="S759" s="97"/>
    </row>
    <row r="760" spans="1:19" s="129" customFormat="1" ht="22.5">
      <c r="A760" s="68" t="s">
        <v>3818</v>
      </c>
      <c r="B760" s="69" t="s">
        <v>2185</v>
      </c>
      <c r="C760" s="70" t="s">
        <v>10</v>
      </c>
      <c r="D760" s="72" t="s">
        <v>278</v>
      </c>
      <c r="E760" s="72" t="s">
        <v>279</v>
      </c>
      <c r="F760" s="72" t="s">
        <v>280</v>
      </c>
      <c r="G760" s="73" t="s">
        <v>1452</v>
      </c>
      <c r="H760" s="74">
        <v>80872</v>
      </c>
      <c r="I760" s="75">
        <v>101089.5</v>
      </c>
      <c r="J760" s="76">
        <v>4</v>
      </c>
      <c r="K760" s="77">
        <v>0.10526315789473684</v>
      </c>
      <c r="L760" s="78">
        <v>121307</v>
      </c>
      <c r="M760" s="79"/>
      <c r="N760" s="78"/>
      <c r="O760" s="78">
        <v>95716.82</v>
      </c>
      <c r="P760" s="80"/>
      <c r="Q760" s="73" t="s">
        <v>288</v>
      </c>
      <c r="R760" s="70"/>
      <c r="S760" s="97"/>
    </row>
    <row r="761" spans="1:19" s="129" customFormat="1" ht="22.5">
      <c r="A761" s="68" t="s">
        <v>3746</v>
      </c>
      <c r="B761" s="69" t="s">
        <v>2153</v>
      </c>
      <c r="C761" s="70" t="s">
        <v>4050</v>
      </c>
      <c r="D761" s="71" t="s">
        <v>278</v>
      </c>
      <c r="E761" s="72" t="s">
        <v>284</v>
      </c>
      <c r="F761" s="72" t="s">
        <v>280</v>
      </c>
      <c r="G761" s="73" t="s">
        <v>1452</v>
      </c>
      <c r="H761" s="100">
        <v>74235.199999999997</v>
      </c>
      <c r="I761" s="75">
        <v>95607.2</v>
      </c>
      <c r="J761" s="76">
        <v>3</v>
      </c>
      <c r="K761" s="77">
        <v>7.8947368421052627E-2</v>
      </c>
      <c r="L761" s="101">
        <v>116979.2</v>
      </c>
      <c r="M761" s="79">
        <v>1</v>
      </c>
      <c r="N761" s="102"/>
      <c r="O761" s="78">
        <v>121409.60000000001</v>
      </c>
      <c r="P761" s="80">
        <v>207.69</v>
      </c>
      <c r="Q761" s="73" t="s">
        <v>325</v>
      </c>
      <c r="R761" s="70" t="s">
        <v>3844</v>
      </c>
      <c r="S761" s="97"/>
    </row>
    <row r="762" spans="1:19" s="129" customFormat="1" ht="22.5">
      <c r="A762" s="68" t="s">
        <v>3868</v>
      </c>
      <c r="B762" s="69" t="s">
        <v>2153</v>
      </c>
      <c r="C762" s="112" t="s">
        <v>2320</v>
      </c>
      <c r="D762" s="72" t="s">
        <v>278</v>
      </c>
      <c r="E762" s="124" t="s">
        <v>279</v>
      </c>
      <c r="F762" s="124" t="s">
        <v>280</v>
      </c>
      <c r="G762" s="73" t="s">
        <v>1452</v>
      </c>
      <c r="H762" s="126">
        <v>67496</v>
      </c>
      <c r="I762" s="75">
        <v>89762.4</v>
      </c>
      <c r="J762" s="76">
        <v>2</v>
      </c>
      <c r="K762" s="77">
        <v>5.2631578947368418E-2</v>
      </c>
      <c r="L762" s="102">
        <v>112028.8</v>
      </c>
      <c r="M762" s="127">
        <v>3</v>
      </c>
      <c r="N762" s="102">
        <v>2769660</v>
      </c>
      <c r="O762" s="102">
        <v>84697.600000000006</v>
      </c>
      <c r="P762" s="128" t="s">
        <v>3915</v>
      </c>
      <c r="Q762" s="179" t="s">
        <v>4051</v>
      </c>
      <c r="R762" s="112"/>
      <c r="S762" s="97"/>
    </row>
    <row r="763" spans="1:19" s="129" customFormat="1" ht="33.75">
      <c r="A763" s="68" t="s">
        <v>3761</v>
      </c>
      <c r="B763" s="69" t="s">
        <v>2192</v>
      </c>
      <c r="C763" s="70" t="s">
        <v>576</v>
      </c>
      <c r="D763" s="72" t="s">
        <v>278</v>
      </c>
      <c r="E763" s="72" t="s">
        <v>279</v>
      </c>
      <c r="F763" s="72" t="s">
        <v>280</v>
      </c>
      <c r="G763" s="73" t="s">
        <v>1453</v>
      </c>
      <c r="H763" s="74">
        <v>64822</v>
      </c>
      <c r="I763" s="75">
        <v>81039.5</v>
      </c>
      <c r="J763" s="76">
        <v>1</v>
      </c>
      <c r="K763" s="77">
        <v>2.6315789473684209E-2</v>
      </c>
      <c r="L763" s="78">
        <v>97257</v>
      </c>
      <c r="M763" s="79">
        <v>1.5</v>
      </c>
      <c r="N763" s="78"/>
      <c r="O763" s="78"/>
      <c r="P763" s="80"/>
      <c r="Q763" s="184" t="s">
        <v>4052</v>
      </c>
      <c r="R763" s="70" t="s">
        <v>4053</v>
      </c>
      <c r="S763" s="97"/>
    </row>
    <row r="764" spans="1:19" s="129" customFormat="1" ht="22.5">
      <c r="A764" s="84" t="s">
        <v>3888</v>
      </c>
      <c r="B764" s="85" t="s">
        <v>2151</v>
      </c>
      <c r="C764" s="85" t="s">
        <v>2330</v>
      </c>
      <c r="D764" s="71" t="s">
        <v>278</v>
      </c>
      <c r="E764" s="71" t="s">
        <v>279</v>
      </c>
      <c r="F764" s="71"/>
      <c r="G764" s="73" t="s">
        <v>1452</v>
      </c>
      <c r="H764" s="86"/>
      <c r="I764" s="75"/>
      <c r="J764" s="76"/>
      <c r="K764" s="77"/>
      <c r="L764" s="87"/>
      <c r="M764" s="88">
        <v>14</v>
      </c>
      <c r="N764" s="87"/>
      <c r="O764" s="87">
        <v>143548</v>
      </c>
      <c r="P764" s="89"/>
      <c r="Q764" s="109" t="s">
        <v>317</v>
      </c>
      <c r="R764" s="85"/>
      <c r="S764" s="83"/>
    </row>
    <row r="765" spans="1:19" s="129" customFormat="1" ht="22.5">
      <c r="A765" s="84" t="s">
        <v>3732</v>
      </c>
      <c r="B765" s="85" t="s">
        <v>2159</v>
      </c>
      <c r="C765" s="85" t="s">
        <v>2341</v>
      </c>
      <c r="D765" s="71" t="s">
        <v>278</v>
      </c>
      <c r="E765" s="71" t="s">
        <v>284</v>
      </c>
      <c r="F765" s="71" t="s">
        <v>280</v>
      </c>
      <c r="G765" s="73" t="s">
        <v>1452</v>
      </c>
      <c r="H765" s="86"/>
      <c r="I765" s="75"/>
      <c r="J765" s="76"/>
      <c r="K765" s="77"/>
      <c r="L765" s="87"/>
      <c r="M765" s="88">
        <v>10</v>
      </c>
      <c r="N765" s="87">
        <v>2316948</v>
      </c>
      <c r="O765" s="87">
        <v>122924.46</v>
      </c>
      <c r="P765" s="89"/>
      <c r="Q765" s="90" t="s">
        <v>281</v>
      </c>
      <c r="R765" s="85"/>
      <c r="S765" s="83"/>
    </row>
    <row r="766" spans="1:19" s="129" customFormat="1" ht="22.5">
      <c r="A766" s="84" t="s">
        <v>3734</v>
      </c>
      <c r="B766" s="85" t="s">
        <v>2151</v>
      </c>
      <c r="C766" s="85" t="s">
        <v>1483</v>
      </c>
      <c r="D766" s="71" t="s">
        <v>278</v>
      </c>
      <c r="E766" s="71"/>
      <c r="F766" s="71" t="s">
        <v>280</v>
      </c>
      <c r="G766" s="73" t="s">
        <v>1452</v>
      </c>
      <c r="H766" s="86"/>
      <c r="I766" s="75"/>
      <c r="J766" s="76"/>
      <c r="K766" s="77"/>
      <c r="L766" s="87"/>
      <c r="M766" s="88">
        <v>10</v>
      </c>
      <c r="N766" s="110">
        <v>3836390</v>
      </c>
      <c r="O766" s="110">
        <v>178880</v>
      </c>
      <c r="P766" s="89"/>
      <c r="Q766" s="90" t="s">
        <v>281</v>
      </c>
      <c r="R766" s="85"/>
      <c r="S766" s="83"/>
    </row>
    <row r="767" spans="1:19" s="129" customFormat="1" ht="22.5">
      <c r="A767" s="68" t="s">
        <v>3770</v>
      </c>
      <c r="B767" s="69" t="s">
        <v>2169</v>
      </c>
      <c r="C767" s="70" t="s">
        <v>2281</v>
      </c>
      <c r="D767" s="72" t="s">
        <v>278</v>
      </c>
      <c r="E767" s="72" t="s">
        <v>279</v>
      </c>
      <c r="F767" s="72" t="s">
        <v>280</v>
      </c>
      <c r="G767" s="73" t="s">
        <v>1452</v>
      </c>
      <c r="H767" s="74"/>
      <c r="I767" s="75"/>
      <c r="J767" s="76"/>
      <c r="K767" s="77"/>
      <c r="L767" s="78"/>
      <c r="M767" s="79">
        <v>3</v>
      </c>
      <c r="N767" s="78">
        <v>1005569</v>
      </c>
      <c r="O767" s="119">
        <v>93893</v>
      </c>
      <c r="P767" s="80">
        <v>3900</v>
      </c>
      <c r="Q767" s="73" t="s">
        <v>281</v>
      </c>
      <c r="R767" s="70"/>
      <c r="S767" s="97"/>
    </row>
    <row r="768" spans="1:19" ht="18">
      <c r="A768" s="871" t="s">
        <v>9</v>
      </c>
      <c r="B768" s="871"/>
      <c r="C768" s="871"/>
      <c r="D768" s="871"/>
      <c r="E768" s="871"/>
      <c r="F768" s="871"/>
      <c r="G768" s="871"/>
      <c r="H768" s="871"/>
      <c r="I768" s="871"/>
      <c r="J768" s="871"/>
      <c r="K768" s="871"/>
      <c r="L768" s="871"/>
      <c r="M768" s="871"/>
      <c r="N768" s="871"/>
      <c r="O768" s="871"/>
      <c r="P768" s="871"/>
      <c r="Q768" s="871"/>
      <c r="R768" s="871"/>
    </row>
    <row r="769" spans="1:19" s="67" customFormat="1" ht="33.75">
      <c r="A769" s="62" t="s">
        <v>266</v>
      </c>
      <c r="B769" s="62" t="s">
        <v>230</v>
      </c>
      <c r="C769" s="62" t="s">
        <v>220</v>
      </c>
      <c r="D769" s="62" t="s">
        <v>267</v>
      </c>
      <c r="E769" s="62" t="s">
        <v>2190</v>
      </c>
      <c r="F769" s="62" t="s">
        <v>1440</v>
      </c>
      <c r="G769" s="62" t="s">
        <v>268</v>
      </c>
      <c r="H769" s="63" t="s">
        <v>269</v>
      </c>
      <c r="I769" s="64" t="s">
        <v>270</v>
      </c>
      <c r="J769" s="65"/>
      <c r="K769" s="66" t="s">
        <v>271</v>
      </c>
      <c r="L769" s="64" t="s">
        <v>272</v>
      </c>
      <c r="M769" s="62" t="s">
        <v>273</v>
      </c>
      <c r="N769" s="63" t="s">
        <v>274</v>
      </c>
      <c r="O769" s="63" t="s">
        <v>226</v>
      </c>
      <c r="P769" s="63" t="s">
        <v>275</v>
      </c>
      <c r="Q769" s="62" t="s">
        <v>276</v>
      </c>
      <c r="R769" s="62" t="s">
        <v>227</v>
      </c>
    </row>
    <row r="770" spans="1:19" s="129" customFormat="1" ht="22.5">
      <c r="A770" s="68" t="s">
        <v>3773</v>
      </c>
      <c r="B770" s="69" t="s">
        <v>2163</v>
      </c>
      <c r="C770" s="70" t="s">
        <v>10</v>
      </c>
      <c r="D770" s="72" t="s">
        <v>278</v>
      </c>
      <c r="E770" s="72"/>
      <c r="F770" s="72" t="s">
        <v>280</v>
      </c>
      <c r="G770" s="73" t="s">
        <v>1452</v>
      </c>
      <c r="H770" s="74"/>
      <c r="I770" s="75"/>
      <c r="J770" s="76"/>
      <c r="K770" s="77"/>
      <c r="L770" s="78"/>
      <c r="M770" s="79">
        <v>3</v>
      </c>
      <c r="N770" s="78"/>
      <c r="O770" s="78">
        <v>108935.94</v>
      </c>
      <c r="P770" s="80">
        <v>1020</v>
      </c>
      <c r="Q770" s="73" t="s">
        <v>281</v>
      </c>
      <c r="R770" s="70" t="s">
        <v>3981</v>
      </c>
      <c r="S770" s="97"/>
    </row>
    <row r="771" spans="1:19" s="103" customFormat="1">
      <c r="A771" s="130"/>
      <c r="B771" s="131"/>
      <c r="C771" s="138"/>
      <c r="D771" s="72"/>
      <c r="E771" s="132"/>
      <c r="F771" s="132"/>
      <c r="G771" s="133"/>
      <c r="H771" s="134"/>
      <c r="I771" s="75"/>
      <c r="J771" s="76"/>
      <c r="K771" s="77"/>
      <c r="L771" s="135"/>
      <c r="M771" s="136"/>
      <c r="N771" s="135"/>
      <c r="O771" s="135"/>
      <c r="P771" s="137"/>
      <c r="Q771" s="133"/>
      <c r="R771" s="138"/>
      <c r="S771" s="139"/>
    </row>
    <row r="772" spans="1:19" s="150" customFormat="1">
      <c r="A772" s="140"/>
      <c r="B772" s="140"/>
      <c r="C772" s="149"/>
      <c r="D772" s="141"/>
      <c r="E772" s="141"/>
      <c r="F772" s="142"/>
      <c r="G772" s="140"/>
      <c r="H772" s="143" t="s">
        <v>223</v>
      </c>
      <c r="I772" s="144" t="s">
        <v>224</v>
      </c>
      <c r="J772" s="145"/>
      <c r="K772" s="146"/>
      <c r="L772" s="143" t="s">
        <v>225</v>
      </c>
      <c r="M772" s="147"/>
      <c r="N772" s="147"/>
      <c r="O772" s="148"/>
      <c r="P772" s="149"/>
      <c r="Q772" s="149"/>
      <c r="R772" s="140"/>
    </row>
    <row r="773" spans="1:19" s="150" customFormat="1">
      <c r="A773" s="140"/>
      <c r="B773" s="140"/>
      <c r="C773" s="149"/>
      <c r="D773" s="141"/>
      <c r="E773" s="141"/>
      <c r="F773" s="140"/>
      <c r="G773" s="142" t="s">
        <v>238</v>
      </c>
      <c r="H773" s="151">
        <v>101926.39150789475</v>
      </c>
      <c r="I773" s="151">
        <v>130254.39468157897</v>
      </c>
      <c r="J773" s="145"/>
      <c r="K773" s="146"/>
      <c r="L773" s="151">
        <v>158582.39785526317</v>
      </c>
      <c r="M773" s="147"/>
      <c r="N773" s="147"/>
      <c r="O773" s="148"/>
      <c r="P773" s="149"/>
      <c r="Q773" s="149"/>
      <c r="R773" s="140"/>
    </row>
    <row r="774" spans="1:19" s="150" customFormat="1">
      <c r="A774" s="140"/>
      <c r="B774" s="140"/>
      <c r="C774" s="149"/>
      <c r="D774" s="141"/>
      <c r="E774" s="141"/>
      <c r="F774" s="140"/>
      <c r="G774" s="142" t="s">
        <v>239</v>
      </c>
      <c r="H774" s="151">
        <v>113653.4972</v>
      </c>
      <c r="I774" s="151">
        <v>147271.52595000001</v>
      </c>
      <c r="J774" s="145"/>
      <c r="K774" s="146"/>
      <c r="L774" s="151">
        <v>180096.90000000002</v>
      </c>
      <c r="M774" s="147"/>
      <c r="N774" s="147"/>
      <c r="O774" s="148"/>
      <c r="P774" s="149"/>
      <c r="Q774" s="149"/>
      <c r="R774" s="140"/>
    </row>
    <row r="775" spans="1:19" s="150" customFormat="1">
      <c r="A775" s="140"/>
      <c r="B775" s="140"/>
      <c r="C775" s="149"/>
      <c r="D775" s="141"/>
      <c r="E775" s="141"/>
      <c r="F775" s="140"/>
      <c r="G775" s="142" t="s">
        <v>240</v>
      </c>
      <c r="H775" s="151">
        <v>86629.442500000005</v>
      </c>
      <c r="I775" s="151">
        <v>112378.39250000002</v>
      </c>
      <c r="J775" s="145"/>
      <c r="K775" s="146"/>
      <c r="L775" s="151">
        <v>137761.88</v>
      </c>
      <c r="M775" s="147"/>
      <c r="N775" s="147"/>
      <c r="O775" s="148"/>
      <c r="P775" s="149"/>
      <c r="Q775" s="149"/>
      <c r="R775" s="140"/>
    </row>
    <row r="776" spans="1:19" s="150" customFormat="1">
      <c r="A776" s="140"/>
      <c r="B776" s="140"/>
      <c r="C776" s="149"/>
      <c r="D776" s="141"/>
      <c r="E776" s="141"/>
      <c r="F776" s="140"/>
      <c r="G776" s="142" t="s">
        <v>241</v>
      </c>
      <c r="H776" s="151">
        <v>98388</v>
      </c>
      <c r="I776" s="151">
        <v>125901.355</v>
      </c>
      <c r="J776" s="145"/>
      <c r="K776" s="146"/>
      <c r="L776" s="151">
        <v>154918.9</v>
      </c>
      <c r="M776" s="147"/>
      <c r="N776" s="147"/>
      <c r="O776" s="148"/>
      <c r="P776" s="149"/>
      <c r="Q776" s="149"/>
      <c r="R776" s="140"/>
    </row>
    <row r="777" spans="1:19" s="150" customFormat="1">
      <c r="A777" s="140"/>
      <c r="B777" s="140"/>
      <c r="C777" s="149"/>
      <c r="D777" s="141"/>
      <c r="E777" s="141"/>
      <c r="F777" s="152"/>
      <c r="G777" s="153"/>
      <c r="H777" s="154"/>
      <c r="I777" s="155"/>
      <c r="J777" s="156"/>
      <c r="K777" s="157"/>
      <c r="L777" s="158"/>
      <c r="M777" s="147"/>
      <c r="N777" s="147"/>
      <c r="O777" s="148"/>
      <c r="P777" s="149"/>
      <c r="Q777" s="149"/>
      <c r="R777" s="140"/>
    </row>
    <row r="778" spans="1:19" s="150" customFormat="1">
      <c r="A778" s="140"/>
      <c r="B778" s="140"/>
      <c r="C778" s="149"/>
      <c r="D778" s="141"/>
      <c r="E778" s="141"/>
      <c r="F778" s="140"/>
      <c r="G778" s="159"/>
      <c r="H778" s="872" t="s">
        <v>242</v>
      </c>
      <c r="I778" s="872"/>
      <c r="J778" s="872"/>
      <c r="K778" s="872"/>
      <c r="L778" s="872"/>
      <c r="M778" s="872"/>
      <c r="N778" s="147"/>
      <c r="O778" s="148"/>
      <c r="P778" s="149"/>
      <c r="Q778" s="149"/>
      <c r="R778" s="140"/>
    </row>
    <row r="779" spans="1:19" s="150" customFormat="1">
      <c r="A779" s="140"/>
      <c r="B779" s="140"/>
      <c r="C779" s="149"/>
      <c r="D779" s="141"/>
      <c r="E779" s="141"/>
      <c r="F779" s="140"/>
      <c r="G779" s="160"/>
      <c r="H779" s="161" t="s">
        <v>243</v>
      </c>
      <c r="I779" s="63">
        <v>155399.71000000002</v>
      </c>
      <c r="J779" s="162"/>
      <c r="K779" s="163"/>
      <c r="L779" s="164" t="s">
        <v>244</v>
      </c>
      <c r="M779" s="63">
        <v>140960.2869230769</v>
      </c>
      <c r="N779" s="147"/>
      <c r="O779" s="148"/>
      <c r="P779" s="149"/>
      <c r="Q779" s="149"/>
      <c r="R779" s="140"/>
    </row>
    <row r="780" spans="1:19" s="150" customFormat="1">
      <c r="A780" s="140"/>
      <c r="B780" s="140"/>
      <c r="C780" s="149"/>
      <c r="D780" s="141"/>
      <c r="E780" s="141"/>
      <c r="F780" s="140"/>
      <c r="G780" s="160"/>
      <c r="H780" s="161" t="s">
        <v>245</v>
      </c>
      <c r="I780" s="63">
        <v>123708.23000000001</v>
      </c>
      <c r="J780" s="165"/>
      <c r="K780" s="66"/>
      <c r="L780" s="64"/>
      <c r="M780" s="166"/>
      <c r="N780" s="147"/>
      <c r="O780" s="148"/>
      <c r="P780" s="149"/>
      <c r="Q780" s="149"/>
      <c r="R780" s="140"/>
    </row>
    <row r="781" spans="1:19" s="150" customFormat="1">
      <c r="A781" s="140"/>
      <c r="B781" s="140"/>
      <c r="C781" s="149"/>
      <c r="D781" s="141"/>
      <c r="E781" s="141"/>
      <c r="F781" s="149"/>
      <c r="G781" s="140"/>
      <c r="H781" s="140"/>
      <c r="I781" s="140"/>
      <c r="J781" s="140"/>
      <c r="K781" s="140"/>
      <c r="L781" s="140"/>
      <c r="M781" s="140"/>
      <c r="N781" s="147"/>
      <c r="O781" s="148"/>
      <c r="P781" s="149"/>
      <c r="Q781" s="149"/>
      <c r="R781" s="140"/>
    </row>
    <row r="782" spans="1:19" ht="18">
      <c r="A782" s="871" t="s">
        <v>6</v>
      </c>
      <c r="B782" s="871"/>
      <c r="C782" s="871"/>
      <c r="D782" s="871"/>
      <c r="E782" s="871"/>
      <c r="F782" s="871"/>
      <c r="G782" s="871"/>
      <c r="H782" s="871"/>
      <c r="I782" s="871"/>
      <c r="J782" s="871"/>
      <c r="K782" s="871"/>
      <c r="L782" s="871"/>
      <c r="M782" s="871"/>
      <c r="N782" s="871"/>
      <c r="O782" s="871"/>
      <c r="P782" s="871"/>
      <c r="Q782" s="871"/>
      <c r="R782" s="871"/>
    </row>
    <row r="783" spans="1:19" s="67" customFormat="1" ht="33.75">
      <c r="A783" s="62" t="s">
        <v>266</v>
      </c>
      <c r="B783" s="62" t="s">
        <v>230</v>
      </c>
      <c r="C783" s="62" t="s">
        <v>220</v>
      </c>
      <c r="D783" s="62" t="s">
        <v>267</v>
      </c>
      <c r="E783" s="62" t="s">
        <v>2190</v>
      </c>
      <c r="F783" s="62" t="s">
        <v>1440</v>
      </c>
      <c r="G783" s="62" t="s">
        <v>268</v>
      </c>
      <c r="H783" s="63" t="s">
        <v>269</v>
      </c>
      <c r="I783" s="64" t="s">
        <v>270</v>
      </c>
      <c r="J783" s="65"/>
      <c r="K783" s="66" t="s">
        <v>271</v>
      </c>
      <c r="L783" s="64" t="s">
        <v>272</v>
      </c>
      <c r="M783" s="62" t="s">
        <v>273</v>
      </c>
      <c r="N783" s="63" t="s">
        <v>274</v>
      </c>
      <c r="O783" s="63" t="s">
        <v>226</v>
      </c>
      <c r="P783" s="63" t="s">
        <v>275</v>
      </c>
      <c r="Q783" s="62" t="s">
        <v>276</v>
      </c>
      <c r="R783" s="62" t="s">
        <v>227</v>
      </c>
    </row>
    <row r="784" spans="1:19" s="129" customFormat="1" ht="22.5">
      <c r="A784" s="68" t="s">
        <v>3839</v>
      </c>
      <c r="B784" s="69" t="s">
        <v>2153</v>
      </c>
      <c r="C784" s="70" t="s">
        <v>2267</v>
      </c>
      <c r="D784" s="72" t="s">
        <v>278</v>
      </c>
      <c r="E784" s="72" t="s">
        <v>284</v>
      </c>
      <c r="F784" s="72" t="s">
        <v>280</v>
      </c>
      <c r="G784" s="73" t="s">
        <v>1452</v>
      </c>
      <c r="H784" s="74">
        <v>231324</v>
      </c>
      <c r="I784" s="75">
        <v>231324</v>
      </c>
      <c r="J784" s="76">
        <v>68</v>
      </c>
      <c r="K784" s="77">
        <v>1</v>
      </c>
      <c r="L784" s="78">
        <v>231324</v>
      </c>
      <c r="M784" s="79">
        <v>2</v>
      </c>
      <c r="N784" s="78"/>
      <c r="O784" s="78">
        <v>231324</v>
      </c>
      <c r="P784" s="80"/>
      <c r="Q784" s="73" t="s">
        <v>283</v>
      </c>
      <c r="R784" s="70"/>
    </row>
    <row r="785" spans="1:19" s="129" customFormat="1" ht="33.75">
      <c r="A785" s="98" t="s">
        <v>3784</v>
      </c>
      <c r="B785" s="98" t="s">
        <v>3784</v>
      </c>
      <c r="C785" s="70" t="s">
        <v>4054</v>
      </c>
      <c r="D785" s="72" t="s">
        <v>278</v>
      </c>
      <c r="E785" s="79" t="s">
        <v>279</v>
      </c>
      <c r="F785" s="79" t="s">
        <v>280</v>
      </c>
      <c r="G785" s="73" t="s">
        <v>1453</v>
      </c>
      <c r="H785" s="74">
        <v>155332</v>
      </c>
      <c r="I785" s="75">
        <v>222341.5</v>
      </c>
      <c r="J785" s="76">
        <v>67</v>
      </c>
      <c r="K785" s="77">
        <v>0.98529411764705888</v>
      </c>
      <c r="L785" s="78">
        <v>289351</v>
      </c>
      <c r="M785" s="127">
        <v>429</v>
      </c>
      <c r="N785" s="102">
        <v>52.3</v>
      </c>
      <c r="O785" s="78" t="s">
        <v>4055</v>
      </c>
      <c r="P785" s="80"/>
      <c r="Q785" s="91" t="s">
        <v>4023</v>
      </c>
      <c r="R785" s="70"/>
    </row>
    <row r="786" spans="1:19" s="129" customFormat="1" ht="22.5">
      <c r="A786" s="98" t="s">
        <v>3938</v>
      </c>
      <c r="B786" s="70" t="s">
        <v>2157</v>
      </c>
      <c r="C786" s="70" t="s">
        <v>336</v>
      </c>
      <c r="D786" s="72" t="s">
        <v>278</v>
      </c>
      <c r="E786" s="72" t="s">
        <v>279</v>
      </c>
      <c r="F786" s="72" t="s">
        <v>280</v>
      </c>
      <c r="G786" s="73" t="s">
        <v>1452</v>
      </c>
      <c r="H786" s="74">
        <v>166732.79999999999</v>
      </c>
      <c r="I786" s="75">
        <v>219252.8</v>
      </c>
      <c r="J786" s="76">
        <v>66</v>
      </c>
      <c r="K786" s="77">
        <v>0.97058823529411764</v>
      </c>
      <c r="L786" s="78">
        <v>271772.79999999999</v>
      </c>
      <c r="M786" s="79">
        <v>1</v>
      </c>
      <c r="N786" s="78"/>
      <c r="O786" s="78">
        <v>235289.60000000001</v>
      </c>
      <c r="P786" s="80">
        <v>0</v>
      </c>
      <c r="Q786" s="73" t="s">
        <v>2233</v>
      </c>
      <c r="R786" s="70"/>
    </row>
    <row r="787" spans="1:19" s="129" customFormat="1" ht="33.75">
      <c r="A787" s="68" t="s">
        <v>3755</v>
      </c>
      <c r="B787" s="69" t="s">
        <v>2162</v>
      </c>
      <c r="C787" s="70" t="s">
        <v>337</v>
      </c>
      <c r="D787" s="72" t="s">
        <v>278</v>
      </c>
      <c r="E787" s="73" t="s">
        <v>3833</v>
      </c>
      <c r="F787" s="73" t="s">
        <v>1505</v>
      </c>
      <c r="G787" s="73" t="s">
        <v>1441</v>
      </c>
      <c r="H787" s="74">
        <v>149282.64000000001</v>
      </c>
      <c r="I787" s="75">
        <v>207036.7</v>
      </c>
      <c r="J787" s="76">
        <v>65</v>
      </c>
      <c r="K787" s="77">
        <v>0.95588235294117652</v>
      </c>
      <c r="L787" s="74">
        <v>264790.76</v>
      </c>
      <c r="M787" s="91">
        <v>1</v>
      </c>
      <c r="N787" s="74">
        <v>1</v>
      </c>
      <c r="O787" s="74">
        <v>244937.42</v>
      </c>
      <c r="P787" s="92">
        <v>10195.9</v>
      </c>
      <c r="Q787" s="73" t="s">
        <v>285</v>
      </c>
      <c r="R787" s="70" t="s">
        <v>3929</v>
      </c>
    </row>
    <row r="788" spans="1:19" s="129" customFormat="1" ht="33.75">
      <c r="A788" s="68" t="s">
        <v>3745</v>
      </c>
      <c r="B788" s="69" t="s">
        <v>2156</v>
      </c>
      <c r="C788" s="70" t="s">
        <v>2268</v>
      </c>
      <c r="D788" s="71" t="s">
        <v>278</v>
      </c>
      <c r="E788" s="72" t="s">
        <v>279</v>
      </c>
      <c r="F788" s="72" t="s">
        <v>280</v>
      </c>
      <c r="G788" s="73" t="s">
        <v>1452</v>
      </c>
      <c r="H788" s="74">
        <v>156658.4724</v>
      </c>
      <c r="I788" s="75">
        <v>206213.64840000001</v>
      </c>
      <c r="J788" s="76">
        <v>64</v>
      </c>
      <c r="K788" s="77">
        <v>0.94117647058823528</v>
      </c>
      <c r="L788" s="78">
        <v>255768.82439999998</v>
      </c>
      <c r="M788" s="79">
        <v>360</v>
      </c>
      <c r="N788" s="78"/>
      <c r="O788" s="78">
        <v>210000</v>
      </c>
      <c r="P788" s="80"/>
      <c r="Q788" s="73" t="s">
        <v>311</v>
      </c>
      <c r="R788" s="70"/>
    </row>
    <row r="789" spans="1:19" s="129" customFormat="1" ht="33.75">
      <c r="A789" s="68" t="s">
        <v>2176</v>
      </c>
      <c r="B789" s="69" t="s">
        <v>2176</v>
      </c>
      <c r="C789" s="70" t="s">
        <v>3930</v>
      </c>
      <c r="D789" s="72" t="s">
        <v>278</v>
      </c>
      <c r="E789" s="72" t="s">
        <v>284</v>
      </c>
      <c r="F789" s="72" t="s">
        <v>280</v>
      </c>
      <c r="G789" s="73" t="s">
        <v>1441</v>
      </c>
      <c r="H789" s="74">
        <v>140525</v>
      </c>
      <c r="I789" s="75">
        <v>186191.5</v>
      </c>
      <c r="J789" s="76">
        <v>63</v>
      </c>
      <c r="K789" s="77">
        <v>0.92647058823529416</v>
      </c>
      <c r="L789" s="78">
        <v>231858</v>
      </c>
      <c r="M789" s="79">
        <v>1070</v>
      </c>
      <c r="N789" s="78">
        <v>82795573</v>
      </c>
      <c r="O789" s="78">
        <v>200283.2</v>
      </c>
      <c r="P789" s="80">
        <v>7255.1</v>
      </c>
      <c r="Q789" s="73" t="s">
        <v>228</v>
      </c>
      <c r="R789" s="70"/>
    </row>
    <row r="790" spans="1:19" s="129" customFormat="1" ht="22.5">
      <c r="A790" s="98" t="s">
        <v>3748</v>
      </c>
      <c r="B790" s="70" t="s">
        <v>2180</v>
      </c>
      <c r="C790" s="70" t="s">
        <v>324</v>
      </c>
      <c r="D790" s="71" t="s">
        <v>278</v>
      </c>
      <c r="E790" s="72" t="s">
        <v>284</v>
      </c>
      <c r="F790" s="72" t="s">
        <v>280</v>
      </c>
      <c r="G790" s="73" t="s">
        <v>1452</v>
      </c>
      <c r="H790" s="74">
        <v>126877.95</v>
      </c>
      <c r="I790" s="75">
        <v>181250.875</v>
      </c>
      <c r="J790" s="76">
        <v>62</v>
      </c>
      <c r="K790" s="77">
        <v>0.91176470588235292</v>
      </c>
      <c r="L790" s="78">
        <v>235623.8</v>
      </c>
      <c r="M790" s="79">
        <v>44</v>
      </c>
      <c r="N790" s="78" t="s">
        <v>3840</v>
      </c>
      <c r="O790" s="78">
        <v>176700.54</v>
      </c>
      <c r="P790" s="80" t="s">
        <v>1433</v>
      </c>
      <c r="Q790" s="99" t="s">
        <v>281</v>
      </c>
      <c r="R790" s="70"/>
    </row>
    <row r="791" spans="1:19" s="129" customFormat="1" ht="22.5">
      <c r="A791" s="68" t="s">
        <v>3774</v>
      </c>
      <c r="B791" s="69" t="s">
        <v>2151</v>
      </c>
      <c r="C791" s="70" t="s">
        <v>2269</v>
      </c>
      <c r="D791" s="72" t="s">
        <v>278</v>
      </c>
      <c r="E791" s="72" t="s">
        <v>279</v>
      </c>
      <c r="F791" s="72" t="s">
        <v>280</v>
      </c>
      <c r="G791" s="73" t="s">
        <v>1452</v>
      </c>
      <c r="H791" s="74">
        <v>143144.24</v>
      </c>
      <c r="I791" s="75">
        <v>170235.42499999999</v>
      </c>
      <c r="J791" s="76">
        <v>61</v>
      </c>
      <c r="K791" s="77">
        <v>0.8970588235294118</v>
      </c>
      <c r="L791" s="78">
        <v>197326.61</v>
      </c>
      <c r="M791" s="79">
        <v>85</v>
      </c>
      <c r="N791" s="78">
        <v>5629010</v>
      </c>
      <c r="O791" s="78">
        <v>183827.23120000001</v>
      </c>
      <c r="P791" s="80"/>
      <c r="Q791" s="73" t="s">
        <v>1465</v>
      </c>
      <c r="R791" s="70"/>
    </row>
    <row r="792" spans="1:19" s="129" customFormat="1" ht="22.5">
      <c r="A792" s="68" t="s">
        <v>3786</v>
      </c>
      <c r="B792" s="69" t="s">
        <v>2153</v>
      </c>
      <c r="C792" s="70" t="s">
        <v>336</v>
      </c>
      <c r="D792" s="72" t="s">
        <v>278</v>
      </c>
      <c r="E792" s="72" t="s">
        <v>284</v>
      </c>
      <c r="F792" s="72" t="s">
        <v>280</v>
      </c>
      <c r="G792" s="73" t="s">
        <v>1452</v>
      </c>
      <c r="H792" s="74">
        <v>118274</v>
      </c>
      <c r="I792" s="75">
        <v>164124.5</v>
      </c>
      <c r="J792" s="76">
        <v>60</v>
      </c>
      <c r="K792" s="77">
        <v>0.88235294117647056</v>
      </c>
      <c r="L792" s="78">
        <v>209975</v>
      </c>
      <c r="M792" s="79">
        <v>2</v>
      </c>
      <c r="N792" s="78"/>
      <c r="O792" s="78">
        <v>209974</v>
      </c>
      <c r="P792" s="80"/>
      <c r="Q792" s="73" t="s">
        <v>303</v>
      </c>
      <c r="R792" s="70"/>
    </row>
    <row r="793" spans="1:19" s="129" customFormat="1" ht="22.5">
      <c r="A793" s="68" t="s">
        <v>3744</v>
      </c>
      <c r="B793" s="69" t="s">
        <v>2151</v>
      </c>
      <c r="C793" s="70" t="s">
        <v>2270</v>
      </c>
      <c r="D793" s="71" t="s">
        <v>278</v>
      </c>
      <c r="E793" s="72" t="s">
        <v>279</v>
      </c>
      <c r="F793" s="72" t="s">
        <v>280</v>
      </c>
      <c r="G793" s="73" t="s">
        <v>1452</v>
      </c>
      <c r="H793" s="74">
        <v>122820.11760000001</v>
      </c>
      <c r="I793" s="75">
        <v>159666.15900000001</v>
      </c>
      <c r="J793" s="76">
        <v>59</v>
      </c>
      <c r="K793" s="77">
        <v>0.86764705882352944</v>
      </c>
      <c r="L793" s="78">
        <v>196512.2004</v>
      </c>
      <c r="M793" s="79">
        <v>41</v>
      </c>
      <c r="N793" s="102">
        <v>6358098</v>
      </c>
      <c r="O793" s="78">
        <v>165006.39999999999</v>
      </c>
      <c r="P793" s="128">
        <v>5640</v>
      </c>
      <c r="Q793" s="73" t="s">
        <v>306</v>
      </c>
      <c r="R793" s="70" t="s">
        <v>307</v>
      </c>
    </row>
    <row r="794" spans="1:19" s="129" customFormat="1" ht="33.75">
      <c r="A794" s="68" t="s">
        <v>3791</v>
      </c>
      <c r="B794" s="69" t="s">
        <v>3847</v>
      </c>
      <c r="C794" s="70" t="s">
        <v>336</v>
      </c>
      <c r="D794" s="72" t="s">
        <v>278</v>
      </c>
      <c r="E794" s="72" t="s">
        <v>279</v>
      </c>
      <c r="F794" s="72" t="s">
        <v>280</v>
      </c>
      <c r="G794" s="73" t="s">
        <v>1452</v>
      </c>
      <c r="H794" s="74">
        <v>123276.18</v>
      </c>
      <c r="I794" s="75">
        <v>158498.31</v>
      </c>
      <c r="J794" s="76">
        <v>58</v>
      </c>
      <c r="K794" s="77">
        <v>0.8529411764705882</v>
      </c>
      <c r="L794" s="78">
        <v>193720.44</v>
      </c>
      <c r="M794" s="79">
        <v>7</v>
      </c>
      <c r="N794" s="78">
        <v>1050127</v>
      </c>
      <c r="O794" s="78">
        <v>91119.39</v>
      </c>
      <c r="P794" s="80" t="s">
        <v>1462</v>
      </c>
      <c r="Q794" s="73" t="s">
        <v>3934</v>
      </c>
      <c r="R794" s="70" t="s">
        <v>4056</v>
      </c>
    </row>
    <row r="795" spans="1:19" s="129" customFormat="1" ht="22.5">
      <c r="A795" s="84" t="s">
        <v>3728</v>
      </c>
      <c r="B795" s="85" t="s">
        <v>2153</v>
      </c>
      <c r="C795" s="216" t="s">
        <v>327</v>
      </c>
      <c r="D795" s="71" t="s">
        <v>278</v>
      </c>
      <c r="E795" s="71" t="s">
        <v>279</v>
      </c>
      <c r="F795" s="71" t="s">
        <v>280</v>
      </c>
      <c r="G795" s="73" t="s">
        <v>1452</v>
      </c>
      <c r="H795" s="86">
        <v>115690</v>
      </c>
      <c r="I795" s="75">
        <v>154409</v>
      </c>
      <c r="J795" s="76">
        <v>57</v>
      </c>
      <c r="K795" s="77">
        <v>0.83823529411764708</v>
      </c>
      <c r="L795" s="87">
        <v>193128</v>
      </c>
      <c r="M795" s="88">
        <v>58</v>
      </c>
      <c r="N795" s="87"/>
      <c r="O795" s="87">
        <v>191381</v>
      </c>
      <c r="P795" s="89"/>
      <c r="Q795" s="90" t="s">
        <v>309</v>
      </c>
      <c r="R795" s="85"/>
      <c r="S795" s="103"/>
    </row>
    <row r="796" spans="1:19" s="129" customFormat="1" ht="22.5">
      <c r="A796" s="98" t="s">
        <v>3735</v>
      </c>
      <c r="B796" s="70" t="s">
        <v>2151</v>
      </c>
      <c r="C796" s="70" t="s">
        <v>336</v>
      </c>
      <c r="D796" s="71" t="s">
        <v>278</v>
      </c>
      <c r="E796" s="72" t="s">
        <v>279</v>
      </c>
      <c r="F796" s="72" t="s">
        <v>280</v>
      </c>
      <c r="G796" s="73" t="s">
        <v>1452</v>
      </c>
      <c r="H796" s="74">
        <v>115767.6</v>
      </c>
      <c r="I796" s="75">
        <v>153392.82500000001</v>
      </c>
      <c r="J796" s="76">
        <v>56</v>
      </c>
      <c r="K796" s="77">
        <v>0.82352941176470584</v>
      </c>
      <c r="L796" s="78">
        <v>191018.05</v>
      </c>
      <c r="M796" s="79">
        <v>1</v>
      </c>
      <c r="N796" s="78">
        <v>2374752</v>
      </c>
      <c r="O796" s="78">
        <v>136500</v>
      </c>
      <c r="P796" s="80"/>
      <c r="Q796" s="73" t="s">
        <v>281</v>
      </c>
      <c r="R796" s="70"/>
    </row>
    <row r="797" spans="1:19" s="129" customFormat="1" ht="33.75">
      <c r="A797" s="68" t="s">
        <v>3754</v>
      </c>
      <c r="B797" s="69" t="s">
        <v>2162</v>
      </c>
      <c r="C797" s="70" t="s">
        <v>338</v>
      </c>
      <c r="D797" s="72" t="s">
        <v>278</v>
      </c>
      <c r="E797" s="72" t="s">
        <v>321</v>
      </c>
      <c r="F797" s="72" t="s">
        <v>280</v>
      </c>
      <c r="G797" s="73" t="s">
        <v>1452</v>
      </c>
      <c r="H797" s="74">
        <v>105346.35</v>
      </c>
      <c r="I797" s="75">
        <v>151996.19500000001</v>
      </c>
      <c r="J797" s="76">
        <v>55</v>
      </c>
      <c r="K797" s="77">
        <v>0.80882352941176472</v>
      </c>
      <c r="L797" s="78">
        <v>198646.04</v>
      </c>
      <c r="M797" s="79"/>
      <c r="N797" s="78">
        <v>10330000</v>
      </c>
      <c r="O797" s="78">
        <v>165088.85</v>
      </c>
      <c r="P797" s="80"/>
      <c r="Q797" s="73" t="s">
        <v>2271</v>
      </c>
      <c r="R797" s="70"/>
    </row>
    <row r="798" spans="1:19" s="129" customFormat="1" ht="22.5">
      <c r="A798" s="68" t="s">
        <v>3778</v>
      </c>
      <c r="B798" s="69" t="s">
        <v>2153</v>
      </c>
      <c r="C798" s="70" t="s">
        <v>336</v>
      </c>
      <c r="D798" s="72" t="s">
        <v>278</v>
      </c>
      <c r="E798" s="72" t="s">
        <v>279</v>
      </c>
      <c r="F798" s="72" t="s">
        <v>280</v>
      </c>
      <c r="G798" s="73" t="s">
        <v>1452</v>
      </c>
      <c r="H798" s="93">
        <v>121330</v>
      </c>
      <c r="I798" s="75">
        <v>151662.5</v>
      </c>
      <c r="J798" s="76">
        <v>54</v>
      </c>
      <c r="K798" s="77">
        <v>0.79411764705882348</v>
      </c>
      <c r="L798" s="94">
        <v>181995</v>
      </c>
      <c r="M798" s="79">
        <v>33</v>
      </c>
      <c r="N798" s="78">
        <v>4227800</v>
      </c>
      <c r="O798" s="78">
        <v>182000</v>
      </c>
      <c r="P798" s="80" t="s">
        <v>3902</v>
      </c>
      <c r="Q798" s="91" t="s">
        <v>277</v>
      </c>
      <c r="R798" s="70"/>
    </row>
    <row r="799" spans="1:19" s="129" customFormat="1" ht="22.5">
      <c r="A799" s="84" t="s">
        <v>3849</v>
      </c>
      <c r="B799" s="85" t="s">
        <v>2153</v>
      </c>
      <c r="C799" s="85" t="s">
        <v>337</v>
      </c>
      <c r="D799" s="71" t="s">
        <v>278</v>
      </c>
      <c r="E799" s="71" t="s">
        <v>284</v>
      </c>
      <c r="F799" s="71" t="s">
        <v>280</v>
      </c>
      <c r="G799" s="90"/>
      <c r="H799" s="86">
        <v>106081</v>
      </c>
      <c r="I799" s="75">
        <v>151545</v>
      </c>
      <c r="J799" s="76">
        <v>53</v>
      </c>
      <c r="K799" s="77">
        <v>0.77941176470588236</v>
      </c>
      <c r="L799" s="87">
        <v>197009</v>
      </c>
      <c r="M799" s="88"/>
      <c r="N799" s="87"/>
      <c r="O799" s="87"/>
      <c r="P799" s="89"/>
      <c r="Q799" s="90" t="s">
        <v>315</v>
      </c>
      <c r="R799" s="85"/>
      <c r="S799" s="103"/>
    </row>
    <row r="800" spans="1:19" s="129" customFormat="1" ht="45">
      <c r="A800" s="84" t="s">
        <v>3850</v>
      </c>
      <c r="B800" s="85" t="s">
        <v>2151</v>
      </c>
      <c r="C800" s="85" t="s">
        <v>2270</v>
      </c>
      <c r="D800" s="71" t="s">
        <v>278</v>
      </c>
      <c r="E800" s="71" t="s">
        <v>279</v>
      </c>
      <c r="F800" s="71" t="s">
        <v>280</v>
      </c>
      <c r="G800" s="73" t="s">
        <v>1452</v>
      </c>
      <c r="H800" s="86">
        <v>115560</v>
      </c>
      <c r="I800" s="75">
        <v>150120</v>
      </c>
      <c r="J800" s="76">
        <v>52</v>
      </c>
      <c r="K800" s="77">
        <v>0.76470588235294112</v>
      </c>
      <c r="L800" s="87">
        <v>184680</v>
      </c>
      <c r="M800" s="88">
        <v>26.25</v>
      </c>
      <c r="N800" s="87">
        <v>2949415</v>
      </c>
      <c r="O800" s="110">
        <v>154064.98000000001</v>
      </c>
      <c r="P800" s="89" t="s">
        <v>2206</v>
      </c>
      <c r="Q800" s="90" t="s">
        <v>309</v>
      </c>
      <c r="R800" s="85"/>
      <c r="S800" s="103"/>
    </row>
    <row r="801" spans="1:23" s="178" customFormat="1" ht="22.5">
      <c r="A801" s="68" t="s">
        <v>3760</v>
      </c>
      <c r="B801" s="69" t="s">
        <v>2153</v>
      </c>
      <c r="C801" s="70" t="s">
        <v>570</v>
      </c>
      <c r="D801" s="72" t="s">
        <v>278</v>
      </c>
      <c r="E801" s="72" t="s">
        <v>279</v>
      </c>
      <c r="F801" s="72" t="s">
        <v>280</v>
      </c>
      <c r="G801" s="73" t="s">
        <v>1452</v>
      </c>
      <c r="H801" s="74">
        <v>115362</v>
      </c>
      <c r="I801" s="75">
        <v>149947.5</v>
      </c>
      <c r="J801" s="76">
        <v>51</v>
      </c>
      <c r="K801" s="77">
        <v>0.75</v>
      </c>
      <c r="L801" s="78">
        <v>184533</v>
      </c>
      <c r="M801" s="79">
        <v>9</v>
      </c>
      <c r="N801" s="78">
        <v>1290004</v>
      </c>
      <c r="O801" s="78">
        <v>175065</v>
      </c>
      <c r="P801" s="80"/>
      <c r="Q801" s="73" t="s">
        <v>281</v>
      </c>
      <c r="R801" s="70"/>
      <c r="S801" s="129"/>
      <c r="T801" s="129"/>
      <c r="U801" s="129"/>
      <c r="V801" s="129"/>
      <c r="W801" s="129"/>
    </row>
    <row r="802" spans="1:23" s="178" customFormat="1" ht="22.5">
      <c r="A802" s="98" t="s">
        <v>3775</v>
      </c>
      <c r="B802" s="70" t="s">
        <v>2151</v>
      </c>
      <c r="C802" s="70" t="s">
        <v>2270</v>
      </c>
      <c r="D802" s="72" t="s">
        <v>278</v>
      </c>
      <c r="E802" s="72" t="s">
        <v>279</v>
      </c>
      <c r="F802" s="72" t="s">
        <v>280</v>
      </c>
      <c r="G802" s="73" t="s">
        <v>1452</v>
      </c>
      <c r="H802" s="74">
        <v>119236</v>
      </c>
      <c r="I802" s="75">
        <v>149334</v>
      </c>
      <c r="J802" s="76">
        <v>50</v>
      </c>
      <c r="K802" s="77">
        <v>0.73529411764705888</v>
      </c>
      <c r="L802" s="78">
        <v>179432</v>
      </c>
      <c r="M802" s="79">
        <v>27</v>
      </c>
      <c r="N802" s="78">
        <v>3371255</v>
      </c>
      <c r="O802" s="78">
        <v>149900</v>
      </c>
      <c r="P802" s="80">
        <v>600</v>
      </c>
      <c r="Q802" s="73" t="s">
        <v>281</v>
      </c>
      <c r="R802" s="70" t="s">
        <v>2213</v>
      </c>
      <c r="S802" s="129"/>
      <c r="T802" s="129"/>
      <c r="U802" s="129"/>
      <c r="V802" s="129"/>
      <c r="W802" s="129"/>
    </row>
    <row r="803" spans="1:23" s="178" customFormat="1" ht="22.5">
      <c r="A803" s="68" t="s">
        <v>3746</v>
      </c>
      <c r="B803" s="69" t="s">
        <v>2153</v>
      </c>
      <c r="C803" s="220" t="s">
        <v>1613</v>
      </c>
      <c r="D803" s="71" t="s">
        <v>278</v>
      </c>
      <c r="E803" s="72" t="s">
        <v>284</v>
      </c>
      <c r="F803" s="72" t="s">
        <v>280</v>
      </c>
      <c r="G803" s="73" t="s">
        <v>1452</v>
      </c>
      <c r="H803" s="100">
        <v>112486.39999999999</v>
      </c>
      <c r="I803" s="75">
        <v>146224</v>
      </c>
      <c r="J803" s="76">
        <v>49</v>
      </c>
      <c r="K803" s="77">
        <v>0.72058823529411764</v>
      </c>
      <c r="L803" s="101">
        <v>179961.60000000001</v>
      </c>
      <c r="M803" s="79">
        <v>1</v>
      </c>
      <c r="N803" s="102"/>
      <c r="O803" s="78">
        <v>147804.79999999999</v>
      </c>
      <c r="P803" s="80">
        <v>207.69</v>
      </c>
      <c r="Q803" s="73" t="s">
        <v>315</v>
      </c>
      <c r="R803" s="70" t="s">
        <v>3844</v>
      </c>
      <c r="S803" s="129"/>
      <c r="T803" s="129"/>
      <c r="U803" s="129"/>
      <c r="V803" s="129"/>
      <c r="W803" s="129"/>
    </row>
    <row r="804" spans="1:23" s="178" customFormat="1" ht="22.5">
      <c r="A804" s="98" t="s">
        <v>3875</v>
      </c>
      <c r="B804" s="70" t="s">
        <v>2153</v>
      </c>
      <c r="C804" s="70" t="s">
        <v>2273</v>
      </c>
      <c r="D804" s="72" t="s">
        <v>278</v>
      </c>
      <c r="E804" s="72" t="s">
        <v>279</v>
      </c>
      <c r="F804" s="72" t="s">
        <v>280</v>
      </c>
      <c r="G804" s="73" t="s">
        <v>1452</v>
      </c>
      <c r="H804" s="74">
        <v>111880.00967081756</v>
      </c>
      <c r="I804" s="75">
        <v>145487.65886972373</v>
      </c>
      <c r="J804" s="76">
        <v>48</v>
      </c>
      <c r="K804" s="77">
        <v>0.70588235294117652</v>
      </c>
      <c r="L804" s="78">
        <v>179095.30806862994</v>
      </c>
      <c r="M804" s="79">
        <v>13</v>
      </c>
      <c r="N804" s="78"/>
      <c r="O804" s="78">
        <v>174727.13</v>
      </c>
      <c r="P804" s="80"/>
      <c r="Q804" s="91" t="s">
        <v>289</v>
      </c>
      <c r="R804" s="70"/>
      <c r="S804" s="129"/>
      <c r="T804" s="129"/>
      <c r="U804" s="129"/>
      <c r="V804" s="129"/>
      <c r="W804" s="129"/>
    </row>
    <row r="805" spans="1:23" s="178" customFormat="1" ht="22.5">
      <c r="A805" s="95" t="s">
        <v>3733</v>
      </c>
      <c r="B805" s="96" t="s">
        <v>2159</v>
      </c>
      <c r="C805" s="85" t="s">
        <v>324</v>
      </c>
      <c r="D805" s="71" t="s">
        <v>278</v>
      </c>
      <c r="E805" s="71" t="s">
        <v>279</v>
      </c>
      <c r="F805" s="71" t="s">
        <v>280</v>
      </c>
      <c r="G805" s="73" t="s">
        <v>1452</v>
      </c>
      <c r="H805" s="86">
        <v>111455.24</v>
      </c>
      <c r="I805" s="75">
        <v>144891.76</v>
      </c>
      <c r="J805" s="76">
        <v>47</v>
      </c>
      <c r="K805" s="77">
        <v>0.69117647058823528</v>
      </c>
      <c r="L805" s="87">
        <v>178328.28</v>
      </c>
      <c r="M805" s="88">
        <v>32.5</v>
      </c>
      <c r="N805" s="87">
        <v>3064561</v>
      </c>
      <c r="O805" s="87">
        <v>140243.22</v>
      </c>
      <c r="P805" s="89"/>
      <c r="Q805" s="90" t="s">
        <v>335</v>
      </c>
      <c r="R805" s="85"/>
      <c r="S805" s="103"/>
      <c r="T805" s="129"/>
      <c r="U805" s="129"/>
      <c r="V805" s="129"/>
      <c r="W805" s="129"/>
    </row>
    <row r="806" spans="1:23" ht="18">
      <c r="A806" s="871" t="s">
        <v>6</v>
      </c>
      <c r="B806" s="871"/>
      <c r="C806" s="871"/>
      <c r="D806" s="871"/>
      <c r="E806" s="871"/>
      <c r="F806" s="871"/>
      <c r="G806" s="871"/>
      <c r="H806" s="871"/>
      <c r="I806" s="871"/>
      <c r="J806" s="871"/>
      <c r="K806" s="871"/>
      <c r="L806" s="871"/>
      <c r="M806" s="871"/>
      <c r="N806" s="871"/>
      <c r="O806" s="871"/>
      <c r="P806" s="871"/>
      <c r="Q806" s="871"/>
      <c r="R806" s="871"/>
    </row>
    <row r="807" spans="1:23" s="67" customFormat="1" ht="33.75">
      <c r="A807" s="62" t="s">
        <v>266</v>
      </c>
      <c r="B807" s="62" t="s">
        <v>230</v>
      </c>
      <c r="C807" s="62" t="s">
        <v>220</v>
      </c>
      <c r="D807" s="62" t="s">
        <v>267</v>
      </c>
      <c r="E807" s="62" t="s">
        <v>2190</v>
      </c>
      <c r="F807" s="62" t="s">
        <v>1440</v>
      </c>
      <c r="G807" s="62" t="s">
        <v>268</v>
      </c>
      <c r="H807" s="63" t="s">
        <v>269</v>
      </c>
      <c r="I807" s="64" t="s">
        <v>270</v>
      </c>
      <c r="J807" s="65"/>
      <c r="K807" s="66" t="s">
        <v>271</v>
      </c>
      <c r="L807" s="64" t="s">
        <v>272</v>
      </c>
      <c r="M807" s="62" t="s">
        <v>273</v>
      </c>
      <c r="N807" s="63" t="s">
        <v>274</v>
      </c>
      <c r="O807" s="63" t="s">
        <v>226</v>
      </c>
      <c r="P807" s="63" t="s">
        <v>275</v>
      </c>
      <c r="Q807" s="62" t="s">
        <v>276</v>
      </c>
      <c r="R807" s="62" t="s">
        <v>227</v>
      </c>
    </row>
    <row r="808" spans="1:23" s="178" customFormat="1" ht="22.5">
      <c r="A808" s="68" t="s">
        <v>3837</v>
      </c>
      <c r="B808" s="69" t="s">
        <v>2192</v>
      </c>
      <c r="C808" s="70" t="s">
        <v>1466</v>
      </c>
      <c r="D808" s="72" t="s">
        <v>278</v>
      </c>
      <c r="E808" s="72" t="s">
        <v>279</v>
      </c>
      <c r="F808" s="72" t="s">
        <v>280</v>
      </c>
      <c r="G808" s="73" t="s">
        <v>1452</v>
      </c>
      <c r="H808" s="74">
        <v>107390.39999999999</v>
      </c>
      <c r="I808" s="75">
        <v>142844</v>
      </c>
      <c r="J808" s="76">
        <v>46</v>
      </c>
      <c r="K808" s="77">
        <v>0.67647058823529416</v>
      </c>
      <c r="L808" s="78">
        <v>178297.60000000001</v>
      </c>
      <c r="M808" s="79">
        <v>31</v>
      </c>
      <c r="N808" s="78"/>
      <c r="O808" s="78">
        <v>156249.60000000001</v>
      </c>
      <c r="P808" s="80"/>
      <c r="Q808" s="91" t="s">
        <v>228</v>
      </c>
      <c r="R808" s="70"/>
      <c r="S808" s="129"/>
      <c r="T808" s="129"/>
      <c r="U808" s="129"/>
      <c r="V808" s="129"/>
      <c r="W808" s="129"/>
    </row>
    <row r="809" spans="1:23" s="178" customFormat="1" ht="22.5">
      <c r="A809" s="68" t="s">
        <v>3757</v>
      </c>
      <c r="B809" s="69" t="s">
        <v>2162</v>
      </c>
      <c r="C809" s="70" t="s">
        <v>324</v>
      </c>
      <c r="D809" s="72" t="s">
        <v>278</v>
      </c>
      <c r="E809" s="72"/>
      <c r="F809" s="72" t="s">
        <v>280</v>
      </c>
      <c r="G809" s="73" t="s">
        <v>1452</v>
      </c>
      <c r="H809" s="74">
        <v>114462</v>
      </c>
      <c r="I809" s="75">
        <v>141959.5</v>
      </c>
      <c r="J809" s="76">
        <v>45</v>
      </c>
      <c r="K809" s="77">
        <v>0.66176470588235292</v>
      </c>
      <c r="L809" s="78">
        <v>169457</v>
      </c>
      <c r="M809" s="79">
        <v>33</v>
      </c>
      <c r="N809" s="78"/>
      <c r="O809" s="78"/>
      <c r="P809" s="80"/>
      <c r="Q809" s="73" t="s">
        <v>281</v>
      </c>
      <c r="R809" s="70"/>
      <c r="S809" s="129"/>
      <c r="T809" s="129"/>
      <c r="U809" s="129"/>
      <c r="V809" s="129"/>
      <c r="W809" s="129"/>
    </row>
    <row r="810" spans="1:23" s="178" customFormat="1" ht="22.5">
      <c r="A810" s="69" t="s">
        <v>3736</v>
      </c>
      <c r="B810" s="69" t="s">
        <v>3841</v>
      </c>
      <c r="C810" s="70" t="s">
        <v>324</v>
      </c>
      <c r="D810" s="71" t="s">
        <v>278</v>
      </c>
      <c r="E810" s="72" t="s">
        <v>279</v>
      </c>
      <c r="F810" s="72" t="s">
        <v>280</v>
      </c>
      <c r="G810" s="73" t="s">
        <v>1452</v>
      </c>
      <c r="H810" s="74">
        <v>108967</v>
      </c>
      <c r="I810" s="75">
        <v>141657</v>
      </c>
      <c r="J810" s="76">
        <v>44</v>
      </c>
      <c r="K810" s="77">
        <v>0.6470588235294118</v>
      </c>
      <c r="L810" s="78">
        <v>174347</v>
      </c>
      <c r="M810" s="79">
        <v>35</v>
      </c>
      <c r="N810" s="78"/>
      <c r="O810" s="78">
        <v>165006</v>
      </c>
      <c r="P810" s="80"/>
      <c r="Q810" s="73" t="s">
        <v>3912</v>
      </c>
      <c r="R810" s="70"/>
      <c r="S810" s="129"/>
      <c r="T810" s="129"/>
      <c r="U810" s="129"/>
      <c r="V810" s="129"/>
      <c r="W810" s="129"/>
    </row>
    <row r="811" spans="1:23" s="178" customFormat="1" ht="22.5">
      <c r="A811" s="84" t="s">
        <v>3730</v>
      </c>
      <c r="B811" s="85" t="s">
        <v>2153</v>
      </c>
      <c r="C811" s="85" t="s">
        <v>2270</v>
      </c>
      <c r="D811" s="71" t="s">
        <v>278</v>
      </c>
      <c r="E811" s="88" t="s">
        <v>279</v>
      </c>
      <c r="F811" s="88" t="s">
        <v>280</v>
      </c>
      <c r="G811" s="73" t="s">
        <v>1452</v>
      </c>
      <c r="H811" s="86">
        <v>111758.39999999999</v>
      </c>
      <c r="I811" s="75">
        <v>139692.79999999999</v>
      </c>
      <c r="J811" s="76">
        <v>43</v>
      </c>
      <c r="K811" s="77">
        <v>0.63235294117647056</v>
      </c>
      <c r="L811" s="87">
        <v>167627.20000000001</v>
      </c>
      <c r="M811" s="88">
        <v>21</v>
      </c>
      <c r="N811" s="87"/>
      <c r="O811" s="87">
        <v>145000</v>
      </c>
      <c r="P811" s="89" t="s">
        <v>4057</v>
      </c>
      <c r="Q811" s="109" t="s">
        <v>306</v>
      </c>
      <c r="R811" s="109" t="s">
        <v>2261</v>
      </c>
      <c r="S811" s="103"/>
      <c r="T811" s="129"/>
      <c r="U811" s="129"/>
      <c r="V811" s="129"/>
      <c r="W811" s="129"/>
    </row>
    <row r="812" spans="1:23" s="178" customFormat="1" ht="78.75">
      <c r="A812" s="84" t="s">
        <v>3889</v>
      </c>
      <c r="B812" s="85" t="s">
        <v>2170</v>
      </c>
      <c r="C812" s="85" t="s">
        <v>2274</v>
      </c>
      <c r="D812" s="71" t="s">
        <v>278</v>
      </c>
      <c r="E812" s="71" t="s">
        <v>284</v>
      </c>
      <c r="F812" s="71" t="s">
        <v>280</v>
      </c>
      <c r="G812" s="73" t="s">
        <v>1452</v>
      </c>
      <c r="H812" s="86">
        <v>107224</v>
      </c>
      <c r="I812" s="75">
        <v>139370.4</v>
      </c>
      <c r="J812" s="76">
        <v>42</v>
      </c>
      <c r="K812" s="77">
        <v>0.61764705882352944</v>
      </c>
      <c r="L812" s="87">
        <v>171516.79999999999</v>
      </c>
      <c r="M812" s="88">
        <v>117</v>
      </c>
      <c r="N812" s="87"/>
      <c r="O812" s="87">
        <v>140774.39999999999</v>
      </c>
      <c r="P812" s="89"/>
      <c r="Q812" s="90" t="s">
        <v>228</v>
      </c>
      <c r="R812" s="85" t="s">
        <v>2275</v>
      </c>
      <c r="S812" s="103"/>
      <c r="T812" s="129"/>
      <c r="U812" s="129"/>
      <c r="V812" s="129"/>
      <c r="W812" s="129"/>
    </row>
    <row r="813" spans="1:23" s="178" customFormat="1" ht="22.5">
      <c r="A813" s="68" t="s">
        <v>3838</v>
      </c>
      <c r="B813" s="69" t="s">
        <v>2151</v>
      </c>
      <c r="C813" s="70" t="s">
        <v>2273</v>
      </c>
      <c r="D813" s="72" t="s">
        <v>278</v>
      </c>
      <c r="E813" s="72" t="s">
        <v>279</v>
      </c>
      <c r="F813" s="72" t="s">
        <v>280</v>
      </c>
      <c r="G813" s="73" t="s">
        <v>1452</v>
      </c>
      <c r="H813" s="74">
        <v>93511</v>
      </c>
      <c r="I813" s="75">
        <v>137869.5</v>
      </c>
      <c r="J813" s="76">
        <v>41</v>
      </c>
      <c r="K813" s="77">
        <v>0.6029411764705882</v>
      </c>
      <c r="L813" s="78">
        <v>182228</v>
      </c>
      <c r="M813" s="79"/>
      <c r="N813" s="78"/>
      <c r="O813" s="78">
        <v>149692</v>
      </c>
      <c r="P813" s="80" t="s">
        <v>2276</v>
      </c>
      <c r="Q813" s="73"/>
      <c r="R813" s="70"/>
      <c r="S813" s="129"/>
      <c r="T813" s="129"/>
      <c r="U813" s="129"/>
      <c r="V813" s="129"/>
      <c r="W813" s="129"/>
    </row>
    <row r="814" spans="1:23" s="178" customFormat="1" ht="22.5">
      <c r="A814" s="130" t="s">
        <v>3883</v>
      </c>
      <c r="B814" s="131" t="s">
        <v>2153</v>
      </c>
      <c r="C814" s="138" t="s">
        <v>4058</v>
      </c>
      <c r="D814" s="72" t="s">
        <v>278</v>
      </c>
      <c r="E814" s="132"/>
      <c r="F814" s="132"/>
      <c r="G814" s="133"/>
      <c r="H814" s="134">
        <v>100006.39999999999</v>
      </c>
      <c r="I814" s="75">
        <v>137498.4</v>
      </c>
      <c r="J814" s="76">
        <v>40</v>
      </c>
      <c r="K814" s="77">
        <v>0.58823529411764708</v>
      </c>
      <c r="L814" s="135">
        <v>174990.4</v>
      </c>
      <c r="M814" s="171"/>
      <c r="N814" s="135"/>
      <c r="O814" s="135">
        <v>123850</v>
      </c>
      <c r="P814" s="137"/>
      <c r="Q814" s="133"/>
      <c r="R814" s="138"/>
      <c r="S814" s="174"/>
      <c r="T814" s="129"/>
      <c r="U814" s="129"/>
      <c r="V814" s="129"/>
      <c r="W814" s="129"/>
    </row>
    <row r="815" spans="1:23" s="178" customFormat="1" ht="22.5">
      <c r="A815" s="98" t="s">
        <v>3753</v>
      </c>
      <c r="B815" s="68" t="s">
        <v>2151</v>
      </c>
      <c r="C815" s="70" t="s">
        <v>2273</v>
      </c>
      <c r="D815" s="72" t="s">
        <v>278</v>
      </c>
      <c r="E815" s="72" t="s">
        <v>279</v>
      </c>
      <c r="F815" s="72" t="s">
        <v>280</v>
      </c>
      <c r="G815" s="73" t="s">
        <v>1452</v>
      </c>
      <c r="H815" s="74">
        <v>114323</v>
      </c>
      <c r="I815" s="75">
        <v>137359.5</v>
      </c>
      <c r="J815" s="76">
        <v>39</v>
      </c>
      <c r="K815" s="77">
        <v>0.57352941176470584</v>
      </c>
      <c r="L815" s="78">
        <v>160396</v>
      </c>
      <c r="M815" s="79">
        <v>14</v>
      </c>
      <c r="N815" s="78">
        <v>1887000</v>
      </c>
      <c r="O815" s="78">
        <v>160396.05025554678</v>
      </c>
      <c r="P815" s="80"/>
      <c r="Q815" s="73" t="s">
        <v>281</v>
      </c>
      <c r="R815" s="70"/>
      <c r="S815" s="129"/>
      <c r="T815" s="129"/>
      <c r="U815" s="129"/>
      <c r="V815" s="129"/>
      <c r="W815" s="129"/>
    </row>
    <row r="816" spans="1:23" s="178" customFormat="1" ht="22.5">
      <c r="A816" s="98" t="s">
        <v>3766</v>
      </c>
      <c r="B816" s="70" t="s">
        <v>2151</v>
      </c>
      <c r="C816" s="218" t="s">
        <v>2277</v>
      </c>
      <c r="D816" s="72" t="s">
        <v>278</v>
      </c>
      <c r="E816" s="113" t="s">
        <v>279</v>
      </c>
      <c r="F816" s="113" t="s">
        <v>280</v>
      </c>
      <c r="G816" s="73" t="s">
        <v>1452</v>
      </c>
      <c r="H816" s="177">
        <v>112082.46400000001</v>
      </c>
      <c r="I816" s="75">
        <v>134896.94400000002</v>
      </c>
      <c r="J816" s="76">
        <v>38</v>
      </c>
      <c r="K816" s="77">
        <v>0.55882352941176472</v>
      </c>
      <c r="L816" s="116">
        <v>157711.424</v>
      </c>
      <c r="M816" s="113">
        <v>37</v>
      </c>
      <c r="N816" s="116"/>
      <c r="O816" s="116">
        <v>157711.42000000001</v>
      </c>
      <c r="P816" s="117" t="s">
        <v>1467</v>
      </c>
      <c r="Q816" s="118" t="s">
        <v>708</v>
      </c>
      <c r="R816" s="70"/>
      <c r="T816" s="129"/>
      <c r="U816" s="129"/>
      <c r="V816" s="129"/>
      <c r="W816" s="129"/>
    </row>
    <row r="817" spans="1:23" s="178" customFormat="1">
      <c r="A817" s="68" t="s">
        <v>3910</v>
      </c>
      <c r="B817" s="69" t="s">
        <v>2166</v>
      </c>
      <c r="C817" s="70" t="s">
        <v>324</v>
      </c>
      <c r="D817" s="72"/>
      <c r="E817" s="72"/>
      <c r="F817" s="72"/>
      <c r="G817" s="73"/>
      <c r="H817" s="74">
        <v>101794.16</v>
      </c>
      <c r="I817" s="75">
        <v>134877.18400000001</v>
      </c>
      <c r="J817" s="76">
        <v>37</v>
      </c>
      <c r="K817" s="77">
        <v>0.54411764705882348</v>
      </c>
      <c r="L817" s="78">
        <v>167960.20800000001</v>
      </c>
      <c r="M817" s="79"/>
      <c r="N817" s="78">
        <v>1</v>
      </c>
      <c r="O817" s="78">
        <v>149058</v>
      </c>
      <c r="P817" s="80"/>
      <c r="Q817" s="73"/>
      <c r="R817" s="70"/>
      <c r="S817" s="129"/>
      <c r="T817" s="129"/>
      <c r="U817" s="129"/>
      <c r="V817" s="129"/>
      <c r="W817" s="129"/>
    </row>
    <row r="818" spans="1:23" s="178" customFormat="1" ht="123.75">
      <c r="A818" s="68" t="s">
        <v>3871</v>
      </c>
      <c r="B818" s="69" t="s">
        <v>2166</v>
      </c>
      <c r="C818" s="70" t="s">
        <v>324</v>
      </c>
      <c r="D818" s="72" t="s">
        <v>278</v>
      </c>
      <c r="E818" s="72" t="s">
        <v>279</v>
      </c>
      <c r="F818" s="72" t="s">
        <v>323</v>
      </c>
      <c r="G818" s="73" t="s">
        <v>1452</v>
      </c>
      <c r="H818" s="74">
        <v>101218</v>
      </c>
      <c r="I818" s="75">
        <v>134114</v>
      </c>
      <c r="J818" s="76">
        <v>36</v>
      </c>
      <c r="K818" s="77">
        <v>0.52941176470588236</v>
      </c>
      <c r="L818" s="78">
        <v>167010</v>
      </c>
      <c r="M818" s="79">
        <v>5</v>
      </c>
      <c r="N818" s="78"/>
      <c r="O818" s="78">
        <v>118427</v>
      </c>
      <c r="P818" s="80" t="s">
        <v>3974</v>
      </c>
      <c r="Q818" s="73" t="s">
        <v>289</v>
      </c>
      <c r="R818" s="70"/>
      <c r="S818" s="129"/>
      <c r="T818" s="129"/>
      <c r="U818" s="129"/>
      <c r="V818" s="129"/>
      <c r="W818" s="129"/>
    </row>
    <row r="819" spans="1:23" s="178" customFormat="1" ht="22.5">
      <c r="A819" s="98" t="s">
        <v>3743</v>
      </c>
      <c r="B819" s="70" t="s">
        <v>2151</v>
      </c>
      <c r="C819" s="70" t="s">
        <v>2273</v>
      </c>
      <c r="D819" s="71" t="s">
        <v>278</v>
      </c>
      <c r="E819" s="72" t="s">
        <v>279</v>
      </c>
      <c r="F819" s="72" t="s">
        <v>280</v>
      </c>
      <c r="G819" s="73" t="s">
        <v>1452</v>
      </c>
      <c r="H819" s="74">
        <v>93000</v>
      </c>
      <c r="I819" s="75">
        <v>134000</v>
      </c>
      <c r="J819" s="76">
        <v>35</v>
      </c>
      <c r="K819" s="77">
        <v>0.51470588235294112</v>
      </c>
      <c r="L819" s="78">
        <v>175000</v>
      </c>
      <c r="M819" s="79">
        <v>15</v>
      </c>
      <c r="N819" s="78"/>
      <c r="O819" s="78">
        <v>152340.63</v>
      </c>
      <c r="P819" s="80">
        <v>4540</v>
      </c>
      <c r="Q819" s="73" t="s">
        <v>306</v>
      </c>
      <c r="R819" s="70" t="s">
        <v>4059</v>
      </c>
      <c r="S819" s="129"/>
      <c r="T819" s="129"/>
      <c r="U819" s="129"/>
      <c r="V819" s="129"/>
      <c r="W819" s="129"/>
    </row>
    <row r="820" spans="1:23" s="178" customFormat="1" ht="22.5">
      <c r="A820" s="68" t="s">
        <v>3800</v>
      </c>
      <c r="B820" s="69" t="s">
        <v>2153</v>
      </c>
      <c r="C820" s="70" t="s">
        <v>324</v>
      </c>
      <c r="D820" s="72" t="s">
        <v>278</v>
      </c>
      <c r="E820" s="79" t="s">
        <v>279</v>
      </c>
      <c r="F820" s="79" t="s">
        <v>280</v>
      </c>
      <c r="G820" s="73" t="s">
        <v>1452</v>
      </c>
      <c r="H820" s="74">
        <v>106688</v>
      </c>
      <c r="I820" s="75">
        <v>133360</v>
      </c>
      <c r="J820" s="76">
        <v>34</v>
      </c>
      <c r="K820" s="77">
        <v>0.5</v>
      </c>
      <c r="L820" s="78">
        <v>160032</v>
      </c>
      <c r="M820" s="79">
        <v>5</v>
      </c>
      <c r="N820" s="78">
        <v>691700</v>
      </c>
      <c r="O820" s="185">
        <v>137020</v>
      </c>
      <c r="P820" s="80">
        <v>500</v>
      </c>
      <c r="Q820" s="91" t="s">
        <v>287</v>
      </c>
      <c r="R820" s="70"/>
      <c r="S820" s="129"/>
      <c r="T820" s="129"/>
      <c r="U820" s="129"/>
      <c r="V820" s="129"/>
      <c r="W820" s="129"/>
    </row>
    <row r="821" spans="1:23" s="178" customFormat="1" ht="22.5">
      <c r="A821" s="68" t="s">
        <v>3878</v>
      </c>
      <c r="B821" s="70" t="s">
        <v>3879</v>
      </c>
      <c r="C821" s="70" t="s">
        <v>324</v>
      </c>
      <c r="D821" s="72" t="s">
        <v>278</v>
      </c>
      <c r="E821" s="72" t="s">
        <v>284</v>
      </c>
      <c r="F821" s="72" t="s">
        <v>280</v>
      </c>
      <c r="G821" s="73" t="s">
        <v>1452</v>
      </c>
      <c r="H821" s="114">
        <v>111523.23</v>
      </c>
      <c r="I821" s="75">
        <v>132517.125</v>
      </c>
      <c r="J821" s="76">
        <v>33</v>
      </c>
      <c r="K821" s="77">
        <v>0.48529411764705882</v>
      </c>
      <c r="L821" s="115">
        <v>153511.01999999999</v>
      </c>
      <c r="M821" s="79">
        <v>3</v>
      </c>
      <c r="N821" s="78"/>
      <c r="O821" s="78">
        <v>137358</v>
      </c>
      <c r="P821" s="80" t="s">
        <v>3954</v>
      </c>
      <c r="Q821" s="73" t="s">
        <v>3955</v>
      </c>
      <c r="R821" s="70"/>
      <c r="S821" s="97"/>
      <c r="T821" s="129"/>
      <c r="U821" s="129"/>
      <c r="V821" s="129"/>
      <c r="W821" s="129"/>
    </row>
    <row r="822" spans="1:23" s="129" customFormat="1" ht="22.5">
      <c r="A822" s="68" t="s">
        <v>3779</v>
      </c>
      <c r="B822" s="69" t="s">
        <v>2151</v>
      </c>
      <c r="C822" s="70" t="s">
        <v>324</v>
      </c>
      <c r="D822" s="72" t="s">
        <v>278</v>
      </c>
      <c r="E822" s="72" t="s">
        <v>279</v>
      </c>
      <c r="F822" s="72" t="s">
        <v>323</v>
      </c>
      <c r="G822" s="73" t="s">
        <v>1452</v>
      </c>
      <c r="H822" s="74">
        <v>105183</v>
      </c>
      <c r="I822" s="75">
        <v>130963.5</v>
      </c>
      <c r="J822" s="76">
        <v>32</v>
      </c>
      <c r="K822" s="77">
        <v>0.47058823529411764</v>
      </c>
      <c r="L822" s="78">
        <v>156744</v>
      </c>
      <c r="M822" s="79">
        <v>8</v>
      </c>
      <c r="N822" s="78"/>
      <c r="O822" s="78">
        <v>130964</v>
      </c>
      <c r="P822" s="80"/>
      <c r="Q822" s="73" t="s">
        <v>281</v>
      </c>
      <c r="R822" s="70"/>
    </row>
    <row r="823" spans="1:23" s="129" customFormat="1" ht="45">
      <c r="A823" s="68" t="s">
        <v>3763</v>
      </c>
      <c r="B823" s="69" t="s">
        <v>2151</v>
      </c>
      <c r="C823" s="70" t="s">
        <v>324</v>
      </c>
      <c r="D823" s="72" t="s">
        <v>278</v>
      </c>
      <c r="E823" s="72" t="s">
        <v>279</v>
      </c>
      <c r="F823" s="72" t="s">
        <v>280</v>
      </c>
      <c r="G823" s="73" t="s">
        <v>1452</v>
      </c>
      <c r="H823" s="74">
        <v>100478.55</v>
      </c>
      <c r="I823" s="75">
        <v>130622.11000000002</v>
      </c>
      <c r="J823" s="76">
        <v>31</v>
      </c>
      <c r="K823" s="77">
        <v>0.45588235294117646</v>
      </c>
      <c r="L823" s="78">
        <v>160765.67000000001</v>
      </c>
      <c r="M823" s="79">
        <v>5</v>
      </c>
      <c r="N823" s="78">
        <v>593724</v>
      </c>
      <c r="O823" s="78">
        <v>116928.656</v>
      </c>
      <c r="P823" s="80" t="s">
        <v>3913</v>
      </c>
      <c r="Q823" s="73"/>
      <c r="R823" s="70"/>
    </row>
    <row r="824" spans="1:23" s="129" customFormat="1" ht="33.75">
      <c r="A824" s="68" t="s">
        <v>3868</v>
      </c>
      <c r="B824" s="69" t="s">
        <v>2153</v>
      </c>
      <c r="C824" s="112" t="s">
        <v>4051</v>
      </c>
      <c r="D824" s="72" t="s">
        <v>278</v>
      </c>
      <c r="E824" s="124" t="s">
        <v>279</v>
      </c>
      <c r="F824" s="124" t="s">
        <v>280</v>
      </c>
      <c r="G824" s="73" t="s">
        <v>1441</v>
      </c>
      <c r="H824" s="126">
        <v>97884.800000000003</v>
      </c>
      <c r="I824" s="75">
        <v>130197.6</v>
      </c>
      <c r="J824" s="76">
        <v>30</v>
      </c>
      <c r="K824" s="77">
        <v>0.44117647058823528</v>
      </c>
      <c r="L824" s="102">
        <v>162510.39999999999</v>
      </c>
      <c r="M824" s="127">
        <v>28</v>
      </c>
      <c r="N824" s="102">
        <v>3447659</v>
      </c>
      <c r="O824" s="102">
        <v>162510.39999999999</v>
      </c>
      <c r="P824" s="128" t="s">
        <v>3915</v>
      </c>
      <c r="Q824" s="179" t="s">
        <v>312</v>
      </c>
      <c r="R824" s="112"/>
    </row>
    <row r="825" spans="1:23" s="129" customFormat="1" ht="33.75">
      <c r="A825" s="105" t="s">
        <v>3801</v>
      </c>
      <c r="B825" s="106" t="s">
        <v>3848</v>
      </c>
      <c r="C825" s="106" t="s">
        <v>4060</v>
      </c>
      <c r="D825" s="71" t="s">
        <v>278</v>
      </c>
      <c r="E825" s="71" t="s">
        <v>284</v>
      </c>
      <c r="F825" s="71" t="s">
        <v>280</v>
      </c>
      <c r="G825" s="73" t="s">
        <v>1441</v>
      </c>
      <c r="H825" s="173">
        <v>96458.13</v>
      </c>
      <c r="I825" s="75">
        <v>127784.28</v>
      </c>
      <c r="J825" s="76">
        <v>29</v>
      </c>
      <c r="K825" s="77">
        <v>0.4264705882352941</v>
      </c>
      <c r="L825" s="75">
        <v>159110.43</v>
      </c>
      <c r="M825" s="88">
        <v>54</v>
      </c>
      <c r="N825" s="87">
        <v>9633714</v>
      </c>
      <c r="O825" s="75">
        <v>143221.51999999999</v>
      </c>
      <c r="P825" s="89"/>
      <c r="Q825" s="90" t="s">
        <v>288</v>
      </c>
      <c r="R825" s="106"/>
      <c r="S825" s="82"/>
    </row>
    <row r="826" spans="1:23" ht="18">
      <c r="A826" s="871" t="s">
        <v>6</v>
      </c>
      <c r="B826" s="871"/>
      <c r="C826" s="871"/>
      <c r="D826" s="871"/>
      <c r="E826" s="871"/>
      <c r="F826" s="871"/>
      <c r="G826" s="871"/>
      <c r="H826" s="871"/>
      <c r="I826" s="871"/>
      <c r="J826" s="871"/>
      <c r="K826" s="871"/>
      <c r="L826" s="871"/>
      <c r="M826" s="871"/>
      <c r="N826" s="871"/>
      <c r="O826" s="871"/>
      <c r="P826" s="871"/>
      <c r="Q826" s="871"/>
      <c r="R826" s="871"/>
    </row>
    <row r="827" spans="1:23" s="67" customFormat="1" ht="33.75">
      <c r="A827" s="62" t="s">
        <v>266</v>
      </c>
      <c r="B827" s="62" t="s">
        <v>230</v>
      </c>
      <c r="C827" s="62" t="s">
        <v>220</v>
      </c>
      <c r="D827" s="62" t="s">
        <v>267</v>
      </c>
      <c r="E827" s="62" t="s">
        <v>2190</v>
      </c>
      <c r="F827" s="62" t="s">
        <v>1440</v>
      </c>
      <c r="G827" s="62" t="s">
        <v>268</v>
      </c>
      <c r="H827" s="63" t="s">
        <v>269</v>
      </c>
      <c r="I827" s="64" t="s">
        <v>270</v>
      </c>
      <c r="J827" s="65"/>
      <c r="K827" s="66" t="s">
        <v>271</v>
      </c>
      <c r="L827" s="64" t="s">
        <v>272</v>
      </c>
      <c r="M827" s="62" t="s">
        <v>273</v>
      </c>
      <c r="N827" s="63" t="s">
        <v>274</v>
      </c>
      <c r="O827" s="63" t="s">
        <v>226</v>
      </c>
      <c r="P827" s="63" t="s">
        <v>275</v>
      </c>
      <c r="Q827" s="62" t="s">
        <v>276</v>
      </c>
      <c r="R827" s="62" t="s">
        <v>227</v>
      </c>
    </row>
    <row r="828" spans="1:23" s="129" customFormat="1" ht="22.5">
      <c r="A828" s="70" t="s">
        <v>3739</v>
      </c>
      <c r="B828" s="70" t="s">
        <v>2149</v>
      </c>
      <c r="C828" s="70" t="s">
        <v>2270</v>
      </c>
      <c r="D828" s="71" t="s">
        <v>278</v>
      </c>
      <c r="E828" s="72" t="s">
        <v>284</v>
      </c>
      <c r="F828" s="72" t="s">
        <v>280</v>
      </c>
      <c r="G828" s="73" t="s">
        <v>1452</v>
      </c>
      <c r="H828" s="74">
        <v>98295</v>
      </c>
      <c r="I828" s="75">
        <v>127779.5</v>
      </c>
      <c r="J828" s="76">
        <v>28</v>
      </c>
      <c r="K828" s="77">
        <v>0.41176470588235292</v>
      </c>
      <c r="L828" s="78">
        <v>157264</v>
      </c>
      <c r="M828" s="79">
        <v>28</v>
      </c>
      <c r="N828" s="78"/>
      <c r="O828" s="78"/>
      <c r="P828" s="80"/>
      <c r="Q828" s="73" t="s">
        <v>281</v>
      </c>
      <c r="R828" s="70" t="s">
        <v>361</v>
      </c>
    </row>
    <row r="829" spans="1:23" s="129" customFormat="1" ht="33.75">
      <c r="A829" s="68" t="s">
        <v>3819</v>
      </c>
      <c r="B829" s="69" t="s">
        <v>2178</v>
      </c>
      <c r="C829" s="70" t="s">
        <v>4061</v>
      </c>
      <c r="D829" s="72" t="s">
        <v>278</v>
      </c>
      <c r="E829" s="72" t="s">
        <v>284</v>
      </c>
      <c r="F829" s="72" t="s">
        <v>280</v>
      </c>
      <c r="G829" s="73" t="s">
        <v>1453</v>
      </c>
      <c r="H829" s="74">
        <v>100145</v>
      </c>
      <c r="I829" s="75">
        <v>127685</v>
      </c>
      <c r="J829" s="76">
        <v>27</v>
      </c>
      <c r="K829" s="77">
        <v>0.39705882352941174</v>
      </c>
      <c r="L829" s="78">
        <v>155225</v>
      </c>
      <c r="M829" s="79">
        <v>1</v>
      </c>
      <c r="N829" s="78"/>
      <c r="O829" s="78">
        <v>126504.82</v>
      </c>
      <c r="P829" s="80"/>
      <c r="Q829" s="73"/>
      <c r="R829" s="70"/>
    </row>
    <row r="830" spans="1:23" s="129" customFormat="1" ht="22.5">
      <c r="A830" s="68" t="s">
        <v>3765</v>
      </c>
      <c r="B830" s="69" t="s">
        <v>2151</v>
      </c>
      <c r="C830" s="70" t="s">
        <v>2277</v>
      </c>
      <c r="D830" s="72" t="s">
        <v>278</v>
      </c>
      <c r="E830" s="72" t="s">
        <v>279</v>
      </c>
      <c r="F830" s="72"/>
      <c r="G830" s="73" t="s">
        <v>1452</v>
      </c>
      <c r="H830" s="74">
        <v>102024</v>
      </c>
      <c r="I830" s="75">
        <v>127556</v>
      </c>
      <c r="J830" s="76">
        <v>26</v>
      </c>
      <c r="K830" s="77">
        <v>0.38235294117647056</v>
      </c>
      <c r="L830" s="78">
        <v>153088</v>
      </c>
      <c r="M830" s="79">
        <v>13</v>
      </c>
      <c r="N830" s="78">
        <v>13</v>
      </c>
      <c r="O830" s="78">
        <v>153088</v>
      </c>
      <c r="P830" s="80"/>
      <c r="Q830" s="73" t="s">
        <v>281</v>
      </c>
      <c r="R830" s="70"/>
    </row>
    <row r="831" spans="1:23" s="129" customFormat="1" ht="22.5">
      <c r="A831" s="68" t="s">
        <v>3759</v>
      </c>
      <c r="B831" s="69" t="s">
        <v>2151</v>
      </c>
      <c r="C831" s="70" t="s">
        <v>4062</v>
      </c>
      <c r="D831" s="72" t="s">
        <v>278</v>
      </c>
      <c r="E831" s="72" t="s">
        <v>284</v>
      </c>
      <c r="F831" s="72" t="s">
        <v>280</v>
      </c>
      <c r="G831" s="73" t="s">
        <v>1452</v>
      </c>
      <c r="H831" s="74">
        <v>97968.62</v>
      </c>
      <c r="I831" s="75">
        <v>127359.20999999999</v>
      </c>
      <c r="J831" s="76">
        <v>25</v>
      </c>
      <c r="K831" s="77">
        <v>0.36764705882352944</v>
      </c>
      <c r="L831" s="78">
        <v>156749.79999999999</v>
      </c>
      <c r="M831" s="79">
        <v>16</v>
      </c>
      <c r="N831" s="78">
        <v>1323767</v>
      </c>
      <c r="O831" s="78">
        <v>130651.38</v>
      </c>
      <c r="P831" s="80"/>
      <c r="Q831" s="73" t="s">
        <v>2258</v>
      </c>
      <c r="R831" s="70"/>
    </row>
    <row r="832" spans="1:23" s="129" customFormat="1" ht="22.5">
      <c r="A832" s="68" t="s">
        <v>3798</v>
      </c>
      <c r="B832" s="70" t="s">
        <v>2153</v>
      </c>
      <c r="C832" s="70" t="s">
        <v>324</v>
      </c>
      <c r="D832" s="72" t="s">
        <v>278</v>
      </c>
      <c r="E832" s="72" t="s">
        <v>279</v>
      </c>
      <c r="F832" s="72" t="s">
        <v>280</v>
      </c>
      <c r="G832" s="73" t="s">
        <v>1452</v>
      </c>
      <c r="H832" s="74">
        <v>102789</v>
      </c>
      <c r="I832" s="75">
        <v>127156.5</v>
      </c>
      <c r="J832" s="76">
        <v>24</v>
      </c>
      <c r="K832" s="77">
        <v>0.35294117647058826</v>
      </c>
      <c r="L832" s="78">
        <v>151524</v>
      </c>
      <c r="M832" s="79">
        <v>6</v>
      </c>
      <c r="N832" s="78">
        <v>906998</v>
      </c>
      <c r="O832" s="78">
        <v>151524</v>
      </c>
      <c r="P832" s="80" t="s">
        <v>3909</v>
      </c>
      <c r="Q832" s="73"/>
      <c r="R832" s="70" t="s">
        <v>3882</v>
      </c>
    </row>
    <row r="833" spans="1:19" s="129" customFormat="1" ht="22.5">
      <c r="A833" s="98" t="s">
        <v>3865</v>
      </c>
      <c r="B833" s="70" t="s">
        <v>2153</v>
      </c>
      <c r="C833" s="70" t="s">
        <v>1468</v>
      </c>
      <c r="D833" s="72" t="s">
        <v>278</v>
      </c>
      <c r="E833" s="72" t="s">
        <v>284</v>
      </c>
      <c r="F833" s="72" t="s">
        <v>280</v>
      </c>
      <c r="G833" s="73" t="s">
        <v>1452</v>
      </c>
      <c r="H833" s="74">
        <v>100256</v>
      </c>
      <c r="I833" s="75">
        <v>125550</v>
      </c>
      <c r="J833" s="76">
        <v>23</v>
      </c>
      <c r="K833" s="77">
        <v>0.33823529411764708</v>
      </c>
      <c r="L833" s="78">
        <v>150844</v>
      </c>
      <c r="M833" s="79">
        <v>115</v>
      </c>
      <c r="N833" s="78"/>
      <c r="O833" s="78">
        <v>146000</v>
      </c>
      <c r="P833" s="80">
        <v>6000</v>
      </c>
      <c r="Q833" s="91" t="s">
        <v>3937</v>
      </c>
      <c r="R833" s="70" t="s">
        <v>414</v>
      </c>
    </row>
    <row r="834" spans="1:19" s="129" customFormat="1" ht="22.5">
      <c r="A834" s="68" t="s">
        <v>3795</v>
      </c>
      <c r="B834" s="69" t="s">
        <v>2153</v>
      </c>
      <c r="C834" s="70" t="s">
        <v>324</v>
      </c>
      <c r="D834" s="72" t="s">
        <v>278</v>
      </c>
      <c r="E834" s="72" t="s">
        <v>279</v>
      </c>
      <c r="F834" s="72" t="s">
        <v>280</v>
      </c>
      <c r="G834" s="73" t="s">
        <v>1452</v>
      </c>
      <c r="H834" s="74">
        <v>96033.600000000006</v>
      </c>
      <c r="I834" s="75">
        <v>124841.60000000001</v>
      </c>
      <c r="J834" s="76">
        <v>22</v>
      </c>
      <c r="K834" s="77">
        <v>0.3235294117647059</v>
      </c>
      <c r="L834" s="78">
        <v>153649.60000000001</v>
      </c>
      <c r="M834" s="79">
        <v>6</v>
      </c>
      <c r="N834" s="78"/>
      <c r="O834" s="78">
        <v>147449.63</v>
      </c>
      <c r="P834" s="80"/>
      <c r="Q834" s="73" t="s">
        <v>287</v>
      </c>
      <c r="R834" s="70"/>
    </row>
    <row r="835" spans="1:19" s="129" customFormat="1" ht="22.5">
      <c r="A835" s="68" t="s">
        <v>201</v>
      </c>
      <c r="B835" s="69" t="s">
        <v>2153</v>
      </c>
      <c r="C835" s="70" t="s">
        <v>347</v>
      </c>
      <c r="D835" s="72" t="s">
        <v>278</v>
      </c>
      <c r="E835" s="72" t="s">
        <v>279</v>
      </c>
      <c r="F835" s="72" t="s">
        <v>323</v>
      </c>
      <c r="G835" s="73" t="s">
        <v>1452</v>
      </c>
      <c r="H835" s="74">
        <v>89005</v>
      </c>
      <c r="I835" s="75">
        <v>124606.5</v>
      </c>
      <c r="J835" s="76">
        <v>21</v>
      </c>
      <c r="K835" s="77">
        <v>0.30882352941176472</v>
      </c>
      <c r="L835" s="78">
        <v>160208</v>
      </c>
      <c r="M835" s="79"/>
      <c r="N835" s="78"/>
      <c r="O835" s="78">
        <v>119854.8</v>
      </c>
      <c r="P835" s="80"/>
      <c r="Q835" s="73" t="s">
        <v>3944</v>
      </c>
      <c r="R835" s="70"/>
    </row>
    <row r="836" spans="1:19" s="129" customFormat="1" ht="33.75">
      <c r="A836" s="68" t="s">
        <v>3750</v>
      </c>
      <c r="B836" s="69" t="s">
        <v>2151</v>
      </c>
      <c r="C836" s="70" t="s">
        <v>2270</v>
      </c>
      <c r="D836" s="72" t="s">
        <v>278</v>
      </c>
      <c r="E836" s="72" t="s">
        <v>284</v>
      </c>
      <c r="F836" s="72" t="s">
        <v>280</v>
      </c>
      <c r="G836" s="73" t="s">
        <v>1441</v>
      </c>
      <c r="H836" s="74">
        <v>99354</v>
      </c>
      <c r="I836" s="75">
        <v>124443.5</v>
      </c>
      <c r="J836" s="76">
        <v>20</v>
      </c>
      <c r="K836" s="77">
        <v>0.29411764705882354</v>
      </c>
      <c r="L836" s="78">
        <v>149533</v>
      </c>
      <c r="M836" s="79">
        <v>13</v>
      </c>
      <c r="N836" s="78">
        <v>1516769</v>
      </c>
      <c r="O836" s="78">
        <v>130000</v>
      </c>
      <c r="P836" s="80"/>
      <c r="Q836" s="73" t="s">
        <v>306</v>
      </c>
      <c r="R836" s="70"/>
    </row>
    <row r="837" spans="1:19" s="129" customFormat="1" ht="33.75">
      <c r="A837" s="68" t="s">
        <v>3796</v>
      </c>
      <c r="B837" s="69" t="s">
        <v>2162</v>
      </c>
      <c r="C837" s="70" t="s">
        <v>324</v>
      </c>
      <c r="D837" s="72" t="s">
        <v>278</v>
      </c>
      <c r="E837" s="72" t="s">
        <v>284</v>
      </c>
      <c r="F837" s="72" t="s">
        <v>280</v>
      </c>
      <c r="G837" s="73"/>
      <c r="H837" s="74">
        <v>93727.73</v>
      </c>
      <c r="I837" s="75">
        <v>123257.63500000001</v>
      </c>
      <c r="J837" s="76">
        <v>19</v>
      </c>
      <c r="K837" s="77">
        <v>0.27941176470588236</v>
      </c>
      <c r="L837" s="78">
        <v>152787.54</v>
      </c>
      <c r="M837" s="79">
        <v>5</v>
      </c>
      <c r="N837" s="78"/>
      <c r="O837" s="78">
        <v>147069.04</v>
      </c>
      <c r="P837" s="80" t="s">
        <v>2230</v>
      </c>
      <c r="Q837" s="91" t="s">
        <v>287</v>
      </c>
      <c r="R837" s="70" t="s">
        <v>2278</v>
      </c>
    </row>
    <row r="838" spans="1:19" s="129" customFormat="1" ht="22.5">
      <c r="A838" s="68" t="s">
        <v>3781</v>
      </c>
      <c r="B838" s="69" t="s">
        <v>2176</v>
      </c>
      <c r="C838" s="70" t="s">
        <v>2280</v>
      </c>
      <c r="D838" s="72" t="s">
        <v>278</v>
      </c>
      <c r="E838" s="72"/>
      <c r="F838" s="72" t="s">
        <v>280</v>
      </c>
      <c r="G838" s="73" t="s">
        <v>1452</v>
      </c>
      <c r="H838" s="74">
        <v>92637.09</v>
      </c>
      <c r="I838" s="75">
        <v>122462.94</v>
      </c>
      <c r="J838" s="76">
        <v>18</v>
      </c>
      <c r="K838" s="77">
        <v>0.26470588235294118</v>
      </c>
      <c r="L838" s="78">
        <v>152288.79</v>
      </c>
      <c r="M838" s="79">
        <v>1</v>
      </c>
      <c r="N838" s="78"/>
      <c r="O838" s="78">
        <v>102999.9</v>
      </c>
      <c r="P838" s="80"/>
      <c r="Q838" s="73"/>
      <c r="R838" s="70"/>
    </row>
    <row r="839" spans="1:19" s="129" customFormat="1" ht="22.5">
      <c r="A839" s="68" t="s">
        <v>3859</v>
      </c>
      <c r="B839" s="69" t="s">
        <v>2176</v>
      </c>
      <c r="C839" s="70" t="s">
        <v>336</v>
      </c>
      <c r="D839" s="72" t="s">
        <v>278</v>
      </c>
      <c r="E839" s="72" t="s">
        <v>284</v>
      </c>
      <c r="F839" s="72" t="s">
        <v>280</v>
      </c>
      <c r="G839" s="73" t="s">
        <v>1452</v>
      </c>
      <c r="H839" s="74">
        <v>92768</v>
      </c>
      <c r="I839" s="75">
        <v>121243.2</v>
      </c>
      <c r="J839" s="76">
        <v>17</v>
      </c>
      <c r="K839" s="77">
        <v>0.25</v>
      </c>
      <c r="L839" s="78">
        <v>149718.39999999999</v>
      </c>
      <c r="M839" s="79">
        <v>10</v>
      </c>
      <c r="N839" s="78">
        <v>881722</v>
      </c>
      <c r="O839" s="78">
        <v>149718.39999999999</v>
      </c>
      <c r="P839" s="80">
        <v>2340</v>
      </c>
      <c r="Q839" s="73" t="s">
        <v>232</v>
      </c>
      <c r="R839" s="70"/>
    </row>
    <row r="840" spans="1:19" s="129" customFormat="1" ht="22.5">
      <c r="A840" s="98" t="s">
        <v>3811</v>
      </c>
      <c r="B840" s="98" t="s">
        <v>2178</v>
      </c>
      <c r="C840" s="70" t="s">
        <v>324</v>
      </c>
      <c r="D840" s="72" t="s">
        <v>278</v>
      </c>
      <c r="E840" s="72" t="s">
        <v>279</v>
      </c>
      <c r="F840" s="72" t="s">
        <v>280</v>
      </c>
      <c r="G840" s="73" t="s">
        <v>1452</v>
      </c>
      <c r="H840" s="74">
        <v>96000</v>
      </c>
      <c r="I840" s="75">
        <v>121000</v>
      </c>
      <c r="J840" s="76">
        <v>16</v>
      </c>
      <c r="K840" s="77">
        <v>0.23529411764705882</v>
      </c>
      <c r="L840" s="78">
        <v>146000</v>
      </c>
      <c r="M840" s="79">
        <v>6.5</v>
      </c>
      <c r="N840" s="78"/>
      <c r="O840" s="78">
        <v>144955.29</v>
      </c>
      <c r="P840" s="80"/>
      <c r="Q840" s="73" t="s">
        <v>281</v>
      </c>
      <c r="R840" s="70"/>
    </row>
    <row r="841" spans="1:19" s="129" customFormat="1" ht="22.5">
      <c r="A841" s="68" t="s">
        <v>3749</v>
      </c>
      <c r="B841" s="69" t="s">
        <v>2159</v>
      </c>
      <c r="C841" s="220" t="s">
        <v>324</v>
      </c>
      <c r="D841" s="71" t="s">
        <v>278</v>
      </c>
      <c r="E841" s="72" t="s">
        <v>279</v>
      </c>
      <c r="F841" s="72" t="s">
        <v>280</v>
      </c>
      <c r="G841" s="73" t="s">
        <v>1452</v>
      </c>
      <c r="H841" s="100">
        <v>92310</v>
      </c>
      <c r="I841" s="75">
        <v>120005.5</v>
      </c>
      <c r="J841" s="76">
        <v>15</v>
      </c>
      <c r="K841" s="77">
        <v>0.22058823529411764</v>
      </c>
      <c r="L841" s="101">
        <v>147701</v>
      </c>
      <c r="M841" s="79">
        <v>1</v>
      </c>
      <c r="N841" s="102">
        <v>1</v>
      </c>
      <c r="O841" s="78">
        <v>135824</v>
      </c>
      <c r="P841" s="80"/>
      <c r="Q841" s="73" t="s">
        <v>2279</v>
      </c>
      <c r="R841" s="70"/>
    </row>
    <row r="842" spans="1:19" s="129" customFormat="1" ht="22.5">
      <c r="A842" s="68" t="s">
        <v>3768</v>
      </c>
      <c r="B842" s="69" t="s">
        <v>2166</v>
      </c>
      <c r="C842" s="70" t="s">
        <v>338</v>
      </c>
      <c r="D842" s="72" t="s">
        <v>278</v>
      </c>
      <c r="E842" s="72" t="s">
        <v>284</v>
      </c>
      <c r="F842" s="72" t="s">
        <v>280</v>
      </c>
      <c r="G842" s="73" t="s">
        <v>1452</v>
      </c>
      <c r="H842" s="74">
        <v>101628</v>
      </c>
      <c r="I842" s="75">
        <v>118653</v>
      </c>
      <c r="J842" s="76">
        <v>14</v>
      </c>
      <c r="K842" s="77">
        <v>0.20588235294117646</v>
      </c>
      <c r="L842" s="78">
        <v>135678</v>
      </c>
      <c r="M842" s="79">
        <v>29</v>
      </c>
      <c r="N842" s="78"/>
      <c r="O842" s="78">
        <v>146316</v>
      </c>
      <c r="P842" s="80"/>
      <c r="Q842" s="73" t="s">
        <v>4063</v>
      </c>
      <c r="R842" s="70"/>
    </row>
    <row r="843" spans="1:19" s="129" customFormat="1" ht="22.5">
      <c r="A843" s="68" t="s">
        <v>3792</v>
      </c>
      <c r="B843" s="69" t="s">
        <v>3847</v>
      </c>
      <c r="C843" s="70" t="s">
        <v>324</v>
      </c>
      <c r="D843" s="72" t="s">
        <v>278</v>
      </c>
      <c r="E843" s="72" t="s">
        <v>284</v>
      </c>
      <c r="F843" s="72" t="s">
        <v>280</v>
      </c>
      <c r="G843" s="73" t="s">
        <v>1452</v>
      </c>
      <c r="H843" s="74">
        <v>90575.679999999993</v>
      </c>
      <c r="I843" s="75">
        <v>117748.38499999999</v>
      </c>
      <c r="J843" s="76">
        <v>13</v>
      </c>
      <c r="K843" s="77">
        <v>0.19117647058823528</v>
      </c>
      <c r="L843" s="78">
        <v>144921.09</v>
      </c>
      <c r="M843" s="79">
        <v>11</v>
      </c>
      <c r="N843" s="78">
        <v>1249688</v>
      </c>
      <c r="O843" s="78">
        <v>137602.4</v>
      </c>
      <c r="P843" s="80"/>
      <c r="Q843" s="73" t="s">
        <v>289</v>
      </c>
      <c r="R843" s="70"/>
    </row>
    <row r="844" spans="1:19" s="129" customFormat="1" ht="22.5">
      <c r="A844" s="70" t="s">
        <v>3738</v>
      </c>
      <c r="B844" s="70" t="s">
        <v>2159</v>
      </c>
      <c r="C844" s="70" t="s">
        <v>3945</v>
      </c>
      <c r="D844" s="71" t="s">
        <v>278</v>
      </c>
      <c r="E844" s="72" t="s">
        <v>279</v>
      </c>
      <c r="F844" s="72"/>
      <c r="G844" s="73" t="s">
        <v>1452</v>
      </c>
      <c r="H844" s="74">
        <v>90309.64</v>
      </c>
      <c r="I844" s="75">
        <v>117402.53</v>
      </c>
      <c r="J844" s="76">
        <v>12</v>
      </c>
      <c r="K844" s="77">
        <v>0.17647058823529413</v>
      </c>
      <c r="L844" s="78">
        <v>144495.42000000001</v>
      </c>
      <c r="M844" s="79">
        <v>10</v>
      </c>
      <c r="N844" s="78"/>
      <c r="O844" s="78">
        <v>140175.78</v>
      </c>
      <c r="P844" s="80"/>
      <c r="Q844" s="73" t="s">
        <v>281</v>
      </c>
      <c r="R844" s="70"/>
    </row>
    <row r="845" spans="1:19" s="129" customFormat="1" ht="22.5">
      <c r="A845" s="84" t="s">
        <v>3732</v>
      </c>
      <c r="B845" s="85" t="s">
        <v>2159</v>
      </c>
      <c r="C845" s="85" t="s">
        <v>324</v>
      </c>
      <c r="D845" s="71" t="s">
        <v>278</v>
      </c>
      <c r="E845" s="71" t="s">
        <v>321</v>
      </c>
      <c r="F845" s="71" t="s">
        <v>280</v>
      </c>
      <c r="G845" s="73" t="s">
        <v>1452</v>
      </c>
      <c r="H845" s="86">
        <v>93893</v>
      </c>
      <c r="I845" s="75">
        <v>117366</v>
      </c>
      <c r="J845" s="76">
        <v>11</v>
      </c>
      <c r="K845" s="77">
        <v>0.16176470588235295</v>
      </c>
      <c r="L845" s="87">
        <v>140839</v>
      </c>
      <c r="M845" s="88">
        <v>15</v>
      </c>
      <c r="N845" s="87">
        <v>1639966</v>
      </c>
      <c r="O845" s="87">
        <v>127308.06</v>
      </c>
      <c r="P845" s="89"/>
      <c r="Q845" s="90" t="s">
        <v>2258</v>
      </c>
      <c r="R845" s="85"/>
      <c r="S845" s="103"/>
    </row>
    <row r="846" spans="1:19" s="129" customFormat="1" ht="22.5">
      <c r="A846" s="69" t="s">
        <v>3741</v>
      </c>
      <c r="B846" s="69" t="s">
        <v>2153</v>
      </c>
      <c r="C846" s="70" t="s">
        <v>324</v>
      </c>
      <c r="D846" s="71" t="s">
        <v>278</v>
      </c>
      <c r="E846" s="72" t="s">
        <v>279</v>
      </c>
      <c r="F846" s="72" t="s">
        <v>280</v>
      </c>
      <c r="G846" s="73" t="s">
        <v>1452</v>
      </c>
      <c r="H846" s="74">
        <v>92652</v>
      </c>
      <c r="I846" s="75">
        <v>116512</v>
      </c>
      <c r="J846" s="76">
        <v>10</v>
      </c>
      <c r="K846" s="77">
        <v>0.14705882352941177</v>
      </c>
      <c r="L846" s="78">
        <v>140372</v>
      </c>
      <c r="M846" s="79">
        <v>8</v>
      </c>
      <c r="N846" s="78"/>
      <c r="O846" s="78">
        <v>94968.639999999999</v>
      </c>
      <c r="P846" s="80" t="s">
        <v>333</v>
      </c>
      <c r="Q846" s="73" t="s">
        <v>281</v>
      </c>
      <c r="R846" s="70"/>
    </row>
    <row r="847" spans="1:19" s="129" customFormat="1" ht="22.5">
      <c r="A847" s="68" t="s">
        <v>3758</v>
      </c>
      <c r="B847" s="69" t="s">
        <v>2166</v>
      </c>
      <c r="C847" s="70" t="s">
        <v>324</v>
      </c>
      <c r="D847" s="72" t="s">
        <v>278</v>
      </c>
      <c r="E847" s="72" t="s">
        <v>279</v>
      </c>
      <c r="F847" s="72" t="s">
        <v>280</v>
      </c>
      <c r="G847" s="73" t="s">
        <v>1452</v>
      </c>
      <c r="H847" s="74">
        <v>92638.82</v>
      </c>
      <c r="I847" s="75">
        <v>115798.37000000001</v>
      </c>
      <c r="J847" s="76">
        <v>9</v>
      </c>
      <c r="K847" s="77">
        <v>0.13235294117647059</v>
      </c>
      <c r="L847" s="78">
        <v>138957.92000000001</v>
      </c>
      <c r="M847" s="79">
        <v>16</v>
      </c>
      <c r="N847" s="78">
        <v>1759930</v>
      </c>
      <c r="O847" s="78">
        <v>133929.32999999999</v>
      </c>
      <c r="P847" s="80"/>
      <c r="Q847" s="91" t="s">
        <v>306</v>
      </c>
      <c r="R847" s="70"/>
    </row>
    <row r="848" spans="1:19" s="129" customFormat="1" ht="22.5">
      <c r="A848" s="68" t="s">
        <v>3776</v>
      </c>
      <c r="B848" s="69" t="s">
        <v>2159</v>
      </c>
      <c r="C848" s="70" t="s">
        <v>324</v>
      </c>
      <c r="D848" s="72" t="s">
        <v>278</v>
      </c>
      <c r="E848" s="72" t="s">
        <v>284</v>
      </c>
      <c r="F848" s="72" t="s">
        <v>280</v>
      </c>
      <c r="G848" s="73" t="s">
        <v>1452</v>
      </c>
      <c r="H848" s="74">
        <v>91564</v>
      </c>
      <c r="I848" s="75">
        <v>114455.5</v>
      </c>
      <c r="J848" s="76">
        <v>8</v>
      </c>
      <c r="K848" s="77">
        <v>0.11764705882352941</v>
      </c>
      <c r="L848" s="78">
        <v>137347</v>
      </c>
      <c r="M848" s="79">
        <v>4.5</v>
      </c>
      <c r="N848" s="78">
        <v>405651</v>
      </c>
      <c r="O848" s="78">
        <v>110916</v>
      </c>
      <c r="P848" s="80">
        <v>6000</v>
      </c>
      <c r="Q848" s="73" t="s">
        <v>281</v>
      </c>
      <c r="R848" s="70" t="s">
        <v>4064</v>
      </c>
    </row>
    <row r="849" spans="1:19" s="129" customFormat="1" ht="22.5">
      <c r="A849" s="70" t="s">
        <v>3742</v>
      </c>
      <c r="B849" s="70" t="s">
        <v>2180</v>
      </c>
      <c r="C849" s="70" t="s">
        <v>3949</v>
      </c>
      <c r="D849" s="71" t="s">
        <v>278</v>
      </c>
      <c r="E849" s="72" t="s">
        <v>279</v>
      </c>
      <c r="F849" s="72" t="s">
        <v>280</v>
      </c>
      <c r="G849" s="73" t="s">
        <v>1452</v>
      </c>
      <c r="H849" s="74">
        <v>94605.65</v>
      </c>
      <c r="I849" s="75">
        <v>113923.045</v>
      </c>
      <c r="J849" s="76">
        <v>7</v>
      </c>
      <c r="K849" s="77">
        <v>0.10294117647058823</v>
      </c>
      <c r="L849" s="78">
        <v>133240.44</v>
      </c>
      <c r="M849" s="79">
        <v>10</v>
      </c>
      <c r="N849" s="78"/>
      <c r="O849" s="78">
        <v>117362.128</v>
      </c>
      <c r="P849" s="80">
        <v>350</v>
      </c>
      <c r="Q849" s="73" t="s">
        <v>281</v>
      </c>
      <c r="R849" s="70" t="s">
        <v>3988</v>
      </c>
    </row>
    <row r="850" spans="1:19" s="129" customFormat="1" ht="33.75">
      <c r="A850" s="68" t="s">
        <v>3821</v>
      </c>
      <c r="B850" s="69" t="s">
        <v>2149</v>
      </c>
      <c r="C850" s="70" t="s">
        <v>4065</v>
      </c>
      <c r="D850" s="72" t="s">
        <v>278</v>
      </c>
      <c r="E850" s="72" t="s">
        <v>284</v>
      </c>
      <c r="F850" s="72" t="s">
        <v>280</v>
      </c>
      <c r="G850" s="73" t="s">
        <v>1453</v>
      </c>
      <c r="H850" s="74">
        <v>93373</v>
      </c>
      <c r="I850" s="75">
        <v>110491.5</v>
      </c>
      <c r="J850" s="76">
        <v>6</v>
      </c>
      <c r="K850" s="77">
        <v>8.8235294117647065E-2</v>
      </c>
      <c r="L850" s="78">
        <v>127610</v>
      </c>
      <c r="M850" s="79">
        <v>1</v>
      </c>
      <c r="N850" s="78">
        <v>127610</v>
      </c>
      <c r="O850" s="78">
        <v>127610</v>
      </c>
      <c r="P850" s="80" t="s">
        <v>4066</v>
      </c>
      <c r="Q850" s="73" t="s">
        <v>24</v>
      </c>
      <c r="R850" s="70"/>
    </row>
    <row r="851" spans="1:19" s="129" customFormat="1" ht="22.5">
      <c r="A851" s="68" t="s">
        <v>3790</v>
      </c>
      <c r="B851" s="69" t="s">
        <v>3847</v>
      </c>
      <c r="C851" s="70" t="s">
        <v>324</v>
      </c>
      <c r="D851" s="72" t="s">
        <v>278</v>
      </c>
      <c r="E851" s="72" t="s">
        <v>284</v>
      </c>
      <c r="F851" s="72" t="s">
        <v>280</v>
      </c>
      <c r="G851" s="73" t="s">
        <v>1452</v>
      </c>
      <c r="H851" s="74">
        <v>79109.33</v>
      </c>
      <c r="I851" s="75">
        <v>107457.13</v>
      </c>
      <c r="J851" s="76">
        <v>5</v>
      </c>
      <c r="K851" s="77">
        <v>7.3529411764705885E-2</v>
      </c>
      <c r="L851" s="78">
        <v>135804.93</v>
      </c>
      <c r="M851" s="79">
        <v>2</v>
      </c>
      <c r="N851" s="78">
        <v>984914</v>
      </c>
      <c r="O851" s="78">
        <v>134143.15</v>
      </c>
      <c r="P851" s="80">
        <v>75</v>
      </c>
      <c r="Q851" s="73" t="s">
        <v>289</v>
      </c>
      <c r="R851" s="70" t="s">
        <v>1464</v>
      </c>
    </row>
    <row r="852" spans="1:19" ht="18">
      <c r="A852" s="871" t="s">
        <v>6</v>
      </c>
      <c r="B852" s="871"/>
      <c r="C852" s="871"/>
      <c r="D852" s="871"/>
      <c r="E852" s="871"/>
      <c r="F852" s="871"/>
      <c r="G852" s="871"/>
      <c r="H852" s="871"/>
      <c r="I852" s="871"/>
      <c r="J852" s="871"/>
      <c r="K852" s="871"/>
      <c r="L852" s="871"/>
      <c r="M852" s="871"/>
      <c r="N852" s="871"/>
      <c r="O852" s="871"/>
      <c r="P852" s="871"/>
      <c r="Q852" s="871"/>
      <c r="R852" s="871"/>
    </row>
    <row r="853" spans="1:19" s="67" customFormat="1" ht="33.75">
      <c r="A853" s="62" t="s">
        <v>266</v>
      </c>
      <c r="B853" s="62" t="s">
        <v>230</v>
      </c>
      <c r="C853" s="62" t="s">
        <v>220</v>
      </c>
      <c r="D853" s="62" t="s">
        <v>267</v>
      </c>
      <c r="E853" s="62" t="s">
        <v>2190</v>
      </c>
      <c r="F853" s="62" t="s">
        <v>1440</v>
      </c>
      <c r="G853" s="62" t="s">
        <v>268</v>
      </c>
      <c r="H853" s="63" t="s">
        <v>269</v>
      </c>
      <c r="I853" s="64" t="s">
        <v>270</v>
      </c>
      <c r="J853" s="65"/>
      <c r="K853" s="66" t="s">
        <v>271</v>
      </c>
      <c r="L853" s="64" t="s">
        <v>272</v>
      </c>
      <c r="M853" s="62" t="s">
        <v>273</v>
      </c>
      <c r="N853" s="63" t="s">
        <v>274</v>
      </c>
      <c r="O853" s="63" t="s">
        <v>226</v>
      </c>
      <c r="P853" s="63" t="s">
        <v>275</v>
      </c>
      <c r="Q853" s="62" t="s">
        <v>276</v>
      </c>
      <c r="R853" s="62" t="s">
        <v>227</v>
      </c>
    </row>
    <row r="854" spans="1:19" s="129" customFormat="1" ht="33.75">
      <c r="A854" s="68" t="s">
        <v>3767</v>
      </c>
      <c r="B854" s="69" t="s">
        <v>2159</v>
      </c>
      <c r="C854" s="70" t="s">
        <v>324</v>
      </c>
      <c r="D854" s="72" t="s">
        <v>278</v>
      </c>
      <c r="E854" s="72" t="s">
        <v>321</v>
      </c>
      <c r="F854" s="72" t="s">
        <v>280</v>
      </c>
      <c r="G854" s="73" t="s">
        <v>1441</v>
      </c>
      <c r="H854" s="74">
        <v>71323</v>
      </c>
      <c r="I854" s="75">
        <v>96553.5</v>
      </c>
      <c r="J854" s="76">
        <v>4</v>
      </c>
      <c r="K854" s="77">
        <v>5.8823529411764705E-2</v>
      </c>
      <c r="L854" s="78">
        <v>121784</v>
      </c>
      <c r="M854" s="79">
        <v>9</v>
      </c>
      <c r="N854" s="78"/>
      <c r="O854" s="78">
        <v>119163.2</v>
      </c>
      <c r="P854" s="80"/>
      <c r="Q854" s="73" t="s">
        <v>281</v>
      </c>
      <c r="R854" s="70"/>
    </row>
    <row r="855" spans="1:19" s="129" customFormat="1" ht="33.75">
      <c r="A855" s="68" t="s">
        <v>3761</v>
      </c>
      <c r="B855" s="69" t="s">
        <v>2192</v>
      </c>
      <c r="C855" s="70" t="s">
        <v>324</v>
      </c>
      <c r="D855" s="72" t="s">
        <v>278</v>
      </c>
      <c r="E855" s="72" t="s">
        <v>284</v>
      </c>
      <c r="F855" s="72" t="s">
        <v>280</v>
      </c>
      <c r="G855" s="73" t="s">
        <v>1453</v>
      </c>
      <c r="H855" s="74">
        <v>71466</v>
      </c>
      <c r="I855" s="75">
        <v>89346</v>
      </c>
      <c r="J855" s="76">
        <v>3</v>
      </c>
      <c r="K855" s="77">
        <v>4.4117647058823532E-2</v>
      </c>
      <c r="L855" s="78">
        <v>107226</v>
      </c>
      <c r="M855" s="79">
        <v>8</v>
      </c>
      <c r="N855" s="78"/>
      <c r="O855" s="119">
        <v>84139.974880000009</v>
      </c>
      <c r="P855" s="80"/>
      <c r="Q855" s="73" t="s">
        <v>330</v>
      </c>
      <c r="R855" s="70" t="s">
        <v>4067</v>
      </c>
    </row>
    <row r="856" spans="1:19" s="129" customFormat="1" ht="22.5">
      <c r="A856" s="68" t="s">
        <v>3771</v>
      </c>
      <c r="B856" s="69" t="s">
        <v>2169</v>
      </c>
      <c r="C856" s="70" t="s">
        <v>324</v>
      </c>
      <c r="D856" s="72" t="s">
        <v>278</v>
      </c>
      <c r="E856" s="72" t="s">
        <v>284</v>
      </c>
      <c r="F856" s="72" t="s">
        <v>280</v>
      </c>
      <c r="G856" s="73" t="s">
        <v>1452</v>
      </c>
      <c r="H856" s="74">
        <v>72699</v>
      </c>
      <c r="I856" s="75">
        <v>81786.5</v>
      </c>
      <c r="J856" s="76">
        <v>2</v>
      </c>
      <c r="K856" s="77">
        <v>2.9411764705882353E-2</v>
      </c>
      <c r="L856" s="78">
        <v>90874</v>
      </c>
      <c r="M856" s="104">
        <v>109049</v>
      </c>
      <c r="N856" s="78">
        <v>768561</v>
      </c>
      <c r="O856" s="78">
        <v>73911</v>
      </c>
      <c r="P856" s="80">
        <v>0</v>
      </c>
      <c r="Q856" s="73" t="s">
        <v>281</v>
      </c>
      <c r="R856" s="70" t="s">
        <v>2262</v>
      </c>
    </row>
    <row r="857" spans="1:19" s="129" customFormat="1" ht="22.5">
      <c r="A857" s="68" t="s">
        <v>3777</v>
      </c>
      <c r="B857" s="69" t="s">
        <v>2175</v>
      </c>
      <c r="C857" s="70" t="s">
        <v>324</v>
      </c>
      <c r="D857" s="72" t="s">
        <v>278</v>
      </c>
      <c r="E857" s="72" t="s">
        <v>284</v>
      </c>
      <c r="F857" s="72" t="s">
        <v>280</v>
      </c>
      <c r="G857" s="73" t="s">
        <v>1452</v>
      </c>
      <c r="H857" s="177">
        <v>52816</v>
      </c>
      <c r="I857" s="75">
        <v>64654.5</v>
      </c>
      <c r="J857" s="76">
        <v>1</v>
      </c>
      <c r="K857" s="77">
        <v>1.4705882352941176E-2</v>
      </c>
      <c r="L857" s="116">
        <v>76493</v>
      </c>
      <c r="M857" s="79">
        <v>9</v>
      </c>
      <c r="N857" s="78"/>
      <c r="O857" s="78">
        <v>61214.400000000001</v>
      </c>
      <c r="P857" s="80"/>
      <c r="Q857" s="73" t="s">
        <v>309</v>
      </c>
      <c r="R857" s="70" t="s">
        <v>4068</v>
      </c>
    </row>
    <row r="858" spans="1:19" s="129" customFormat="1" ht="22.5">
      <c r="A858" s="84" t="s">
        <v>3888</v>
      </c>
      <c r="B858" s="85" t="s">
        <v>2151</v>
      </c>
      <c r="C858" s="85" t="s">
        <v>2273</v>
      </c>
      <c r="D858" s="71" t="s">
        <v>278</v>
      </c>
      <c r="E858" s="71" t="s">
        <v>279</v>
      </c>
      <c r="F858" s="71"/>
      <c r="G858" s="73" t="s">
        <v>1452</v>
      </c>
      <c r="H858" s="86"/>
      <c r="I858" s="75"/>
      <c r="J858" s="76"/>
      <c r="K858" s="77"/>
      <c r="L858" s="87"/>
      <c r="M858" s="88">
        <v>35</v>
      </c>
      <c r="N858" s="87"/>
      <c r="O858" s="87">
        <v>162322</v>
      </c>
      <c r="P858" s="89"/>
      <c r="Q858" s="109" t="s">
        <v>4069</v>
      </c>
      <c r="R858" s="85"/>
      <c r="S858" s="103"/>
    </row>
    <row r="859" spans="1:19" s="129" customFormat="1" ht="22.5">
      <c r="A859" s="84" t="s">
        <v>3734</v>
      </c>
      <c r="B859" s="85" t="s">
        <v>2151</v>
      </c>
      <c r="C859" s="221" t="s">
        <v>2272</v>
      </c>
      <c r="D859" s="71" t="s">
        <v>278</v>
      </c>
      <c r="E859" s="71"/>
      <c r="F859" s="71" t="s">
        <v>280</v>
      </c>
      <c r="G859" s="73" t="s">
        <v>1452</v>
      </c>
      <c r="H859" s="86"/>
      <c r="I859" s="75"/>
      <c r="J859" s="76"/>
      <c r="K859" s="77"/>
      <c r="L859" s="87"/>
      <c r="M859" s="88">
        <v>29.5</v>
      </c>
      <c r="N859" s="110">
        <v>3876030</v>
      </c>
      <c r="O859" s="110">
        <v>175718.39999999999</v>
      </c>
      <c r="P859" s="89"/>
      <c r="Q859" s="90" t="s">
        <v>281</v>
      </c>
      <c r="R859" s="85"/>
      <c r="S859" s="103"/>
    </row>
    <row r="860" spans="1:19" s="129" customFormat="1" ht="22.5">
      <c r="A860" s="68" t="s">
        <v>3752</v>
      </c>
      <c r="B860" s="69" t="s">
        <v>2151</v>
      </c>
      <c r="C860" s="70" t="s">
        <v>4070</v>
      </c>
      <c r="D860" s="72" t="s">
        <v>278</v>
      </c>
      <c r="E860" s="72" t="s">
        <v>279</v>
      </c>
      <c r="F860" s="72" t="s">
        <v>280</v>
      </c>
      <c r="G860" s="73" t="s">
        <v>1452</v>
      </c>
      <c r="H860" s="74"/>
      <c r="I860" s="75"/>
      <c r="J860" s="76"/>
      <c r="K860" s="77"/>
      <c r="L860" s="78"/>
      <c r="M860" s="79">
        <v>42</v>
      </c>
      <c r="N860" s="78"/>
      <c r="O860" s="78">
        <v>277486.99</v>
      </c>
      <c r="P860" s="80">
        <v>7500</v>
      </c>
      <c r="Q860" s="73" t="s">
        <v>281</v>
      </c>
      <c r="R860" s="70"/>
    </row>
    <row r="861" spans="1:19" s="129" customFormat="1" ht="22.5">
      <c r="A861" s="68" t="s">
        <v>3770</v>
      </c>
      <c r="B861" s="69" t="s">
        <v>2169</v>
      </c>
      <c r="C861" s="70" t="s">
        <v>2281</v>
      </c>
      <c r="D861" s="72" t="s">
        <v>278</v>
      </c>
      <c r="E861" s="72" t="s">
        <v>284</v>
      </c>
      <c r="F861" s="72" t="s">
        <v>280</v>
      </c>
      <c r="G861" s="73" t="s">
        <v>1452</v>
      </c>
      <c r="H861" s="74"/>
      <c r="I861" s="75"/>
      <c r="J861" s="76"/>
      <c r="K861" s="77"/>
      <c r="L861" s="78"/>
      <c r="M861" s="79">
        <v>12</v>
      </c>
      <c r="N861" s="78">
        <v>23174364.699999999</v>
      </c>
      <c r="O861" s="119">
        <v>110757</v>
      </c>
      <c r="P861" s="80">
        <v>3900</v>
      </c>
      <c r="Q861" s="73" t="s">
        <v>281</v>
      </c>
      <c r="R861" s="70"/>
    </row>
    <row r="862" spans="1:19" s="129" customFormat="1" ht="22.5">
      <c r="A862" s="68" t="s">
        <v>3773</v>
      </c>
      <c r="B862" s="69" t="s">
        <v>2163</v>
      </c>
      <c r="C862" s="70" t="s">
        <v>4071</v>
      </c>
      <c r="D862" s="72" t="s">
        <v>278</v>
      </c>
      <c r="E862" s="72"/>
      <c r="F862" s="72" t="s">
        <v>280</v>
      </c>
      <c r="G862" s="73" t="s">
        <v>1452</v>
      </c>
      <c r="H862" s="74"/>
      <c r="I862" s="75"/>
      <c r="J862" s="76"/>
      <c r="K862" s="77"/>
      <c r="L862" s="78"/>
      <c r="M862" s="79"/>
      <c r="N862" s="78"/>
      <c r="O862" s="78">
        <v>127500.1</v>
      </c>
      <c r="P862" s="80">
        <v>1020</v>
      </c>
      <c r="Q862" s="73" t="s">
        <v>281</v>
      </c>
      <c r="R862" s="70" t="s">
        <v>3981</v>
      </c>
    </row>
    <row r="863" spans="1:19" s="129" customFormat="1">
      <c r="A863" s="68" t="s">
        <v>3823</v>
      </c>
      <c r="B863" s="69" t="s">
        <v>2149</v>
      </c>
      <c r="C863" s="70" t="s">
        <v>3998</v>
      </c>
      <c r="D863" s="72" t="s">
        <v>278</v>
      </c>
      <c r="E863" s="72" t="s">
        <v>284</v>
      </c>
      <c r="F863" s="72" t="s">
        <v>280</v>
      </c>
      <c r="G863" s="73"/>
      <c r="H863" s="74"/>
      <c r="I863" s="75"/>
      <c r="J863" s="76"/>
      <c r="K863" s="77"/>
      <c r="L863" s="78"/>
      <c r="M863" s="79"/>
      <c r="N863" s="78"/>
      <c r="O863" s="78">
        <v>199431.44</v>
      </c>
      <c r="P863" s="80" t="s">
        <v>291</v>
      </c>
      <c r="Q863" s="73" t="s">
        <v>291</v>
      </c>
      <c r="R863" s="70"/>
    </row>
    <row r="864" spans="1:19" s="129" customFormat="1" ht="22.5">
      <c r="A864" s="68" t="s">
        <v>3867</v>
      </c>
      <c r="B864" s="69" t="s">
        <v>2159</v>
      </c>
      <c r="C864" s="70" t="s">
        <v>2282</v>
      </c>
      <c r="D864" s="72" t="s">
        <v>278</v>
      </c>
      <c r="E864" s="72" t="s">
        <v>279</v>
      </c>
      <c r="F864" s="72"/>
      <c r="G864" s="73"/>
      <c r="H864" s="74"/>
      <c r="I864" s="75"/>
      <c r="J864" s="76"/>
      <c r="K864" s="77"/>
      <c r="L864" s="78"/>
      <c r="M864" s="79"/>
      <c r="N864" s="78"/>
      <c r="O864" s="121">
        <v>164112</v>
      </c>
      <c r="P864" s="80"/>
      <c r="Q864" s="73"/>
      <c r="R864" s="70" t="s">
        <v>2251</v>
      </c>
    </row>
    <row r="865" spans="1:19" s="103" customFormat="1">
      <c r="A865" s="130"/>
      <c r="B865" s="131"/>
      <c r="C865" s="138"/>
      <c r="D865" s="72"/>
      <c r="E865" s="132"/>
      <c r="F865" s="132"/>
      <c r="G865" s="133"/>
      <c r="H865" s="134"/>
      <c r="I865" s="75"/>
      <c r="J865" s="76"/>
      <c r="K865" s="77"/>
      <c r="L865" s="135"/>
      <c r="M865" s="136"/>
      <c r="N865" s="135"/>
      <c r="O865" s="135"/>
      <c r="P865" s="137"/>
      <c r="Q865" s="133"/>
      <c r="R865" s="138"/>
      <c r="S865" s="139"/>
    </row>
    <row r="866" spans="1:19" s="150" customFormat="1">
      <c r="A866" s="140"/>
      <c r="B866" s="140"/>
      <c r="C866" s="149"/>
      <c r="D866" s="141"/>
      <c r="E866" s="141"/>
      <c r="F866" s="142"/>
      <c r="G866" s="140"/>
      <c r="H866" s="143" t="s">
        <v>223</v>
      </c>
      <c r="I866" s="144" t="s">
        <v>224</v>
      </c>
      <c r="J866" s="145"/>
      <c r="K866" s="146"/>
      <c r="L866" s="143" t="s">
        <v>225</v>
      </c>
      <c r="M866" s="147"/>
      <c r="N866" s="147"/>
      <c r="O866" s="148"/>
      <c r="P866" s="149"/>
      <c r="Q866" s="149"/>
      <c r="R866" s="140"/>
    </row>
    <row r="867" spans="1:19" s="150" customFormat="1">
      <c r="A867" s="140"/>
      <c r="B867" s="140"/>
      <c r="C867" s="149"/>
      <c r="D867" s="141"/>
      <c r="E867" s="141"/>
      <c r="F867" s="140"/>
      <c r="G867" s="142" t="s">
        <v>238</v>
      </c>
      <c r="H867" s="151">
        <v>107505.30431868849</v>
      </c>
      <c r="I867" s="151">
        <v>138585.65800396656</v>
      </c>
      <c r="J867" s="145"/>
      <c r="K867" s="146"/>
      <c r="L867" s="151">
        <v>169666.01168924451</v>
      </c>
      <c r="M867" s="147"/>
      <c r="N867" s="147"/>
      <c r="O867" s="148"/>
      <c r="P867" s="149"/>
      <c r="Q867" s="149"/>
      <c r="R867" s="140"/>
    </row>
    <row r="868" spans="1:19" s="150" customFormat="1">
      <c r="A868" s="140"/>
      <c r="B868" s="140"/>
      <c r="C868" s="149"/>
      <c r="D868" s="141"/>
      <c r="E868" s="141"/>
      <c r="F868" s="140"/>
      <c r="G868" s="142" t="s">
        <v>239</v>
      </c>
      <c r="H868" s="151">
        <v>114687</v>
      </c>
      <c r="I868" s="151">
        <v>149990.625</v>
      </c>
      <c r="J868" s="145"/>
      <c r="K868" s="146"/>
      <c r="L868" s="151">
        <v>182804.25</v>
      </c>
      <c r="M868" s="147"/>
      <c r="N868" s="147"/>
      <c r="O868" s="148"/>
      <c r="P868" s="149"/>
      <c r="Q868" s="149"/>
      <c r="R868" s="140"/>
    </row>
    <row r="869" spans="1:19" s="150" customFormat="1">
      <c r="A869" s="140"/>
      <c r="B869" s="140"/>
      <c r="C869" s="149"/>
      <c r="D869" s="141"/>
      <c r="E869" s="141"/>
      <c r="F869" s="140"/>
      <c r="G869" s="142" t="s">
        <v>240</v>
      </c>
      <c r="H869" s="151">
        <v>93673.547500000001</v>
      </c>
      <c r="I869" s="151">
        <v>122158.005</v>
      </c>
      <c r="J869" s="145"/>
      <c r="K869" s="146"/>
      <c r="L869" s="151">
        <v>149672.04999999999</v>
      </c>
      <c r="M869" s="147"/>
      <c r="N869" s="147"/>
      <c r="O869" s="148"/>
      <c r="P869" s="149"/>
      <c r="Q869" s="149"/>
      <c r="R869" s="140"/>
    </row>
    <row r="870" spans="1:19" s="150" customFormat="1">
      <c r="A870" s="140"/>
      <c r="B870" s="140"/>
      <c r="C870" s="149"/>
      <c r="D870" s="141"/>
      <c r="E870" s="141"/>
      <c r="F870" s="140"/>
      <c r="G870" s="142" t="s">
        <v>241</v>
      </c>
      <c r="H870" s="151">
        <v>101909.08</v>
      </c>
      <c r="I870" s="151">
        <v>133680</v>
      </c>
      <c r="J870" s="145"/>
      <c r="K870" s="146"/>
      <c r="L870" s="151">
        <v>160580.83500000002</v>
      </c>
      <c r="M870" s="147"/>
      <c r="N870" s="147"/>
      <c r="O870" s="148"/>
      <c r="P870" s="149"/>
      <c r="Q870" s="149"/>
      <c r="R870" s="140"/>
    </row>
    <row r="871" spans="1:19" s="150" customFormat="1">
      <c r="A871" s="140"/>
      <c r="B871" s="140"/>
      <c r="C871" s="149"/>
      <c r="D871" s="141"/>
      <c r="E871" s="141"/>
      <c r="F871" s="152"/>
      <c r="G871" s="153"/>
      <c r="H871" s="154"/>
      <c r="I871" s="155"/>
      <c r="J871" s="156"/>
      <c r="K871" s="157"/>
      <c r="L871" s="158"/>
      <c r="M871" s="147"/>
      <c r="N871" s="147"/>
      <c r="O871" s="148"/>
      <c r="P871" s="149"/>
      <c r="Q871" s="149"/>
      <c r="R871" s="140"/>
    </row>
    <row r="872" spans="1:19" s="150" customFormat="1">
      <c r="A872" s="140"/>
      <c r="B872" s="140"/>
      <c r="C872" s="149"/>
      <c r="D872" s="141"/>
      <c r="E872" s="141"/>
      <c r="F872" s="140"/>
      <c r="G872" s="159"/>
      <c r="H872" s="872" t="s">
        <v>242</v>
      </c>
      <c r="I872" s="872"/>
      <c r="J872" s="872"/>
      <c r="K872" s="872"/>
      <c r="L872" s="872"/>
      <c r="M872" s="872"/>
      <c r="N872" s="147"/>
      <c r="O872" s="148"/>
      <c r="P872" s="149"/>
      <c r="Q872" s="149"/>
      <c r="R872" s="140"/>
    </row>
    <row r="873" spans="1:19" s="150" customFormat="1">
      <c r="A873" s="140"/>
      <c r="B873" s="140"/>
      <c r="C873" s="149"/>
      <c r="D873" s="141"/>
      <c r="E873" s="141"/>
      <c r="F873" s="140"/>
      <c r="G873" s="160"/>
      <c r="H873" s="161" t="s">
        <v>243</v>
      </c>
      <c r="I873" s="63">
        <v>164559</v>
      </c>
      <c r="J873" s="162"/>
      <c r="K873" s="163"/>
      <c r="L873" s="164" t="s">
        <v>244</v>
      </c>
      <c r="M873" s="63">
        <v>149626.36183571193</v>
      </c>
      <c r="N873" s="147"/>
      <c r="O873" s="148"/>
      <c r="P873" s="149"/>
      <c r="Q873" s="149"/>
      <c r="R873" s="140"/>
    </row>
    <row r="874" spans="1:19" s="150" customFormat="1">
      <c r="A874" s="140"/>
      <c r="B874" s="140"/>
      <c r="C874" s="149"/>
      <c r="D874" s="141"/>
      <c r="E874" s="141"/>
      <c r="F874" s="140"/>
      <c r="G874" s="160"/>
      <c r="H874" s="161" t="s">
        <v>245</v>
      </c>
      <c r="I874" s="63">
        <v>128805</v>
      </c>
      <c r="J874" s="165"/>
      <c r="K874" s="66"/>
      <c r="L874" s="64"/>
      <c r="M874" s="166"/>
      <c r="N874" s="147"/>
      <c r="O874" s="148"/>
      <c r="P874" s="149"/>
      <c r="Q874" s="149"/>
      <c r="R874" s="140"/>
    </row>
    <row r="875" spans="1:19" s="150" customFormat="1">
      <c r="A875" s="140"/>
      <c r="B875" s="140"/>
      <c r="C875" s="149"/>
      <c r="D875" s="141"/>
      <c r="E875" s="141"/>
      <c r="F875" s="149"/>
      <c r="G875" s="148"/>
      <c r="H875" s="148"/>
      <c r="I875" s="167"/>
      <c r="J875" s="168"/>
      <c r="K875" s="169"/>
      <c r="L875" s="141"/>
      <c r="M875" s="147"/>
      <c r="N875" s="147"/>
      <c r="O875" s="148"/>
      <c r="P875" s="149"/>
      <c r="Q875" s="149"/>
      <c r="R875" s="140"/>
    </row>
    <row r="876" spans="1:19" ht="18">
      <c r="A876" s="871" t="s">
        <v>24</v>
      </c>
      <c r="B876" s="871"/>
      <c r="C876" s="871"/>
      <c r="D876" s="871"/>
      <c r="E876" s="871"/>
      <c r="F876" s="871"/>
      <c r="G876" s="871"/>
      <c r="H876" s="871"/>
      <c r="I876" s="871"/>
      <c r="J876" s="871"/>
      <c r="K876" s="871"/>
      <c r="L876" s="871"/>
      <c r="M876" s="871"/>
      <c r="N876" s="871"/>
      <c r="O876" s="871"/>
      <c r="P876" s="871"/>
      <c r="Q876" s="871"/>
      <c r="R876" s="871"/>
    </row>
    <row r="877" spans="1:19" s="67" customFormat="1" ht="33.75">
      <c r="A877" s="62" t="s">
        <v>266</v>
      </c>
      <c r="B877" s="62" t="s">
        <v>230</v>
      </c>
      <c r="C877" s="62" t="s">
        <v>220</v>
      </c>
      <c r="D877" s="62" t="s">
        <v>267</v>
      </c>
      <c r="E877" s="62" t="s">
        <v>2190</v>
      </c>
      <c r="F877" s="62" t="s">
        <v>1440</v>
      </c>
      <c r="G877" s="62" t="s">
        <v>268</v>
      </c>
      <c r="H877" s="63" t="s">
        <v>269</v>
      </c>
      <c r="I877" s="64" t="s">
        <v>270</v>
      </c>
      <c r="J877" s="65"/>
      <c r="K877" s="66" t="s">
        <v>271</v>
      </c>
      <c r="L877" s="64" t="s">
        <v>272</v>
      </c>
      <c r="M877" s="62" t="s">
        <v>273</v>
      </c>
      <c r="N877" s="63" t="s">
        <v>274</v>
      </c>
      <c r="O877" s="63" t="s">
        <v>226</v>
      </c>
      <c r="P877" s="63" t="s">
        <v>275</v>
      </c>
      <c r="Q877" s="62" t="s">
        <v>276</v>
      </c>
      <c r="R877" s="62" t="s">
        <v>227</v>
      </c>
    </row>
    <row r="878" spans="1:19" s="129" customFormat="1" ht="22.5">
      <c r="A878" s="98" t="s">
        <v>3784</v>
      </c>
      <c r="B878" s="98" t="s">
        <v>3784</v>
      </c>
      <c r="C878" s="70" t="s">
        <v>24</v>
      </c>
      <c r="D878" s="72" t="s">
        <v>278</v>
      </c>
      <c r="E878" s="79" t="s">
        <v>279</v>
      </c>
      <c r="F878" s="79" t="s">
        <v>280</v>
      </c>
      <c r="G878" s="73" t="s">
        <v>1452</v>
      </c>
      <c r="H878" s="74">
        <v>155332</v>
      </c>
      <c r="I878" s="75">
        <v>222341.5</v>
      </c>
      <c r="J878" s="76">
        <v>43</v>
      </c>
      <c r="K878" s="77">
        <v>1</v>
      </c>
      <c r="L878" s="78">
        <v>289351</v>
      </c>
      <c r="M878" s="186">
        <v>2701</v>
      </c>
      <c r="N878" s="102">
        <v>531</v>
      </c>
      <c r="O878" s="78" t="s">
        <v>4072</v>
      </c>
      <c r="P878" s="80"/>
      <c r="Q878" s="91" t="s">
        <v>4023</v>
      </c>
      <c r="R878" s="70"/>
    </row>
    <row r="879" spans="1:19" s="129" customFormat="1" ht="22.5">
      <c r="A879" s="68" t="s">
        <v>3754</v>
      </c>
      <c r="B879" s="69" t="s">
        <v>2162</v>
      </c>
      <c r="C879" s="70" t="s">
        <v>24</v>
      </c>
      <c r="D879" s="72" t="s">
        <v>278</v>
      </c>
      <c r="E879" s="72" t="s">
        <v>279</v>
      </c>
      <c r="F879" s="72" t="s">
        <v>280</v>
      </c>
      <c r="G879" s="73" t="s">
        <v>1452</v>
      </c>
      <c r="H879" s="74">
        <v>200127.2</v>
      </c>
      <c r="I879" s="75">
        <v>213209.03</v>
      </c>
      <c r="J879" s="76">
        <v>42</v>
      </c>
      <c r="K879" s="77">
        <v>0.97674418604651159</v>
      </c>
      <c r="L879" s="78">
        <v>226290.86</v>
      </c>
      <c r="M879" s="79"/>
      <c r="N879" s="78">
        <v>161407000</v>
      </c>
      <c r="O879" s="78">
        <v>226290.86</v>
      </c>
      <c r="P879" s="80"/>
      <c r="Q879" s="73" t="s">
        <v>281</v>
      </c>
      <c r="R879" s="70"/>
    </row>
    <row r="880" spans="1:19" s="129" customFormat="1" ht="45">
      <c r="A880" s="68" t="s">
        <v>3755</v>
      </c>
      <c r="B880" s="69" t="s">
        <v>2162</v>
      </c>
      <c r="C880" s="70" t="s">
        <v>427</v>
      </c>
      <c r="D880" s="72" t="s">
        <v>278</v>
      </c>
      <c r="E880" s="73" t="s">
        <v>3833</v>
      </c>
      <c r="F880" s="73" t="s">
        <v>280</v>
      </c>
      <c r="G880" s="73" t="s">
        <v>1452</v>
      </c>
      <c r="H880" s="74">
        <v>135242.9</v>
      </c>
      <c r="I880" s="75">
        <v>187565.03999999998</v>
      </c>
      <c r="J880" s="76">
        <v>41</v>
      </c>
      <c r="K880" s="77">
        <v>0.95348837209302328</v>
      </c>
      <c r="L880" s="74">
        <v>239887.18</v>
      </c>
      <c r="M880" s="91">
        <v>1</v>
      </c>
      <c r="N880" s="74">
        <v>1</v>
      </c>
      <c r="O880" s="74">
        <v>239887.18</v>
      </c>
      <c r="P880" s="92">
        <v>7419.62</v>
      </c>
      <c r="Q880" s="73" t="s">
        <v>281</v>
      </c>
      <c r="R880" s="70" t="s">
        <v>4073</v>
      </c>
    </row>
    <row r="881" spans="1:19" s="129" customFormat="1" ht="22.5">
      <c r="A881" s="68" t="s">
        <v>3821</v>
      </c>
      <c r="B881" s="69" t="s">
        <v>2149</v>
      </c>
      <c r="C881" s="70" t="s">
        <v>24</v>
      </c>
      <c r="D881" s="72" t="s">
        <v>278</v>
      </c>
      <c r="E881" s="72" t="s">
        <v>284</v>
      </c>
      <c r="F881" s="72" t="s">
        <v>280</v>
      </c>
      <c r="G881" s="73" t="s">
        <v>1452</v>
      </c>
      <c r="H881" s="74">
        <v>185000</v>
      </c>
      <c r="I881" s="75">
        <v>185000</v>
      </c>
      <c r="J881" s="76">
        <v>40</v>
      </c>
      <c r="K881" s="77">
        <v>0.93023255813953487</v>
      </c>
      <c r="L881" s="78">
        <v>185000</v>
      </c>
      <c r="M881" s="79">
        <v>1</v>
      </c>
      <c r="N881" s="78">
        <v>185000</v>
      </c>
      <c r="O881" s="78">
        <v>185000</v>
      </c>
      <c r="P881" s="120" t="s">
        <v>4074</v>
      </c>
      <c r="Q881" s="73" t="s">
        <v>4075</v>
      </c>
      <c r="R881" s="70" t="s">
        <v>294</v>
      </c>
    </row>
    <row r="882" spans="1:19" s="129" customFormat="1" ht="22.5">
      <c r="A882" s="68" t="s">
        <v>3744</v>
      </c>
      <c r="B882" s="69" t="s">
        <v>2151</v>
      </c>
      <c r="C882" s="70" t="s">
        <v>24</v>
      </c>
      <c r="D882" s="71" t="s">
        <v>278</v>
      </c>
      <c r="E882" s="72" t="s">
        <v>279</v>
      </c>
      <c r="F882" s="72" t="s">
        <v>280</v>
      </c>
      <c r="G882" s="73" t="s">
        <v>1452</v>
      </c>
      <c r="H882" s="74">
        <v>157476.6066</v>
      </c>
      <c r="I882" s="75">
        <v>176994.40350000001</v>
      </c>
      <c r="J882" s="76">
        <v>39</v>
      </c>
      <c r="K882" s="77">
        <v>0.90697674418604646</v>
      </c>
      <c r="L882" s="78">
        <v>196512.2004</v>
      </c>
      <c r="M882" s="79">
        <v>274</v>
      </c>
      <c r="N882" s="102">
        <v>66597260</v>
      </c>
      <c r="O882" s="78">
        <v>182000</v>
      </c>
      <c r="P882" s="128">
        <v>5640</v>
      </c>
      <c r="Q882" s="73" t="s">
        <v>309</v>
      </c>
      <c r="R882" s="70" t="s">
        <v>307</v>
      </c>
    </row>
    <row r="883" spans="1:19" s="129" customFormat="1" ht="33.75">
      <c r="A883" s="68" t="s">
        <v>3745</v>
      </c>
      <c r="B883" s="69" t="s">
        <v>2156</v>
      </c>
      <c r="C883" s="70" t="s">
        <v>2124</v>
      </c>
      <c r="D883" s="71" t="s">
        <v>278</v>
      </c>
      <c r="E883" s="72" t="s">
        <v>279</v>
      </c>
      <c r="F883" s="72" t="s">
        <v>280</v>
      </c>
      <c r="G883" s="73" t="s">
        <v>1441</v>
      </c>
      <c r="H883" s="74">
        <v>134309.40960000001</v>
      </c>
      <c r="I883" s="75">
        <v>176794.99860000002</v>
      </c>
      <c r="J883" s="76">
        <v>38</v>
      </c>
      <c r="K883" s="77">
        <v>0.88372093023255816</v>
      </c>
      <c r="L883" s="78">
        <v>219280.58760000003</v>
      </c>
      <c r="M883" s="79">
        <v>1664</v>
      </c>
      <c r="N883" s="78"/>
      <c r="O883" s="78">
        <v>170000.04</v>
      </c>
      <c r="P883" s="80"/>
      <c r="Q883" s="73" t="s">
        <v>311</v>
      </c>
      <c r="R883" s="70"/>
    </row>
    <row r="884" spans="1:19" s="129" customFormat="1" ht="45">
      <c r="A884" s="84" t="s">
        <v>3850</v>
      </c>
      <c r="B884" s="85" t="s">
        <v>2151</v>
      </c>
      <c r="C884" s="85" t="s">
        <v>24</v>
      </c>
      <c r="D884" s="71" t="s">
        <v>278</v>
      </c>
      <c r="E884" s="71" t="s">
        <v>279</v>
      </c>
      <c r="F884" s="71" t="s">
        <v>280</v>
      </c>
      <c r="G884" s="73" t="s">
        <v>1441</v>
      </c>
      <c r="H884" s="86">
        <v>131760</v>
      </c>
      <c r="I884" s="75">
        <v>176580</v>
      </c>
      <c r="J884" s="76">
        <v>37</v>
      </c>
      <c r="K884" s="77">
        <v>0.86046511627906974</v>
      </c>
      <c r="L884" s="87">
        <v>221400</v>
      </c>
      <c r="M884" s="88">
        <v>201</v>
      </c>
      <c r="N884" s="87">
        <v>38242568</v>
      </c>
      <c r="O884" s="110">
        <v>169353.60000000001</v>
      </c>
      <c r="P884" s="89" t="s">
        <v>2206</v>
      </c>
      <c r="Q884" s="90" t="s">
        <v>281</v>
      </c>
      <c r="R884" s="85"/>
      <c r="S884" s="103"/>
    </row>
    <row r="885" spans="1:19" s="129" customFormat="1" ht="22.5">
      <c r="A885" s="68" t="s">
        <v>3778</v>
      </c>
      <c r="B885" s="69" t="s">
        <v>2153</v>
      </c>
      <c r="C885" s="70" t="s">
        <v>24</v>
      </c>
      <c r="D885" s="72" t="s">
        <v>278</v>
      </c>
      <c r="E885" s="72" t="s">
        <v>279</v>
      </c>
      <c r="F885" s="72" t="s">
        <v>280</v>
      </c>
      <c r="G885" s="73" t="s">
        <v>1452</v>
      </c>
      <c r="H885" s="93">
        <v>136931</v>
      </c>
      <c r="I885" s="75">
        <v>171163.5</v>
      </c>
      <c r="J885" s="76">
        <v>36</v>
      </c>
      <c r="K885" s="77">
        <v>0.83720930232558144</v>
      </c>
      <c r="L885" s="94">
        <v>205396</v>
      </c>
      <c r="M885" s="79">
        <v>258</v>
      </c>
      <c r="N885" s="78">
        <v>63283470</v>
      </c>
      <c r="O885" s="78">
        <v>167226.84</v>
      </c>
      <c r="P885" s="80"/>
      <c r="Q885" s="91" t="s">
        <v>277</v>
      </c>
      <c r="R885" s="70"/>
    </row>
    <row r="886" spans="1:19" s="129" customFormat="1" ht="67.5">
      <c r="A886" s="68" t="s">
        <v>3783</v>
      </c>
      <c r="B886" s="69" t="s">
        <v>2163</v>
      </c>
      <c r="C886" s="70" t="s">
        <v>24</v>
      </c>
      <c r="D886" s="72" t="s">
        <v>278</v>
      </c>
      <c r="E886" s="72" t="s">
        <v>279</v>
      </c>
      <c r="F886" s="72" t="s">
        <v>323</v>
      </c>
      <c r="G886" s="73" t="s">
        <v>1452</v>
      </c>
      <c r="H886" s="74">
        <v>117589</v>
      </c>
      <c r="I886" s="75">
        <v>160248</v>
      </c>
      <c r="J886" s="76">
        <v>35</v>
      </c>
      <c r="K886" s="77">
        <v>0.81395348837209303</v>
      </c>
      <c r="L886" s="78">
        <v>202907</v>
      </c>
      <c r="M886" s="79"/>
      <c r="N886" s="78"/>
      <c r="O886" s="78">
        <v>160000</v>
      </c>
      <c r="P886" s="80" t="s">
        <v>4076</v>
      </c>
      <c r="Q886" s="73" t="s">
        <v>228</v>
      </c>
      <c r="R886" s="70"/>
    </row>
    <row r="887" spans="1:19" s="129" customFormat="1" ht="22.5">
      <c r="A887" s="68" t="s">
        <v>3760</v>
      </c>
      <c r="B887" s="69" t="s">
        <v>2153</v>
      </c>
      <c r="C887" s="70" t="s">
        <v>24</v>
      </c>
      <c r="D887" s="72" t="s">
        <v>278</v>
      </c>
      <c r="E887" s="72" t="s">
        <v>279</v>
      </c>
      <c r="F887" s="72" t="s">
        <v>280</v>
      </c>
      <c r="G887" s="73" t="s">
        <v>1452</v>
      </c>
      <c r="H887" s="74">
        <v>121130</v>
      </c>
      <c r="I887" s="75">
        <v>157445</v>
      </c>
      <c r="J887" s="76">
        <v>34</v>
      </c>
      <c r="K887" s="77">
        <v>0.79069767441860461</v>
      </c>
      <c r="L887" s="78">
        <v>193760</v>
      </c>
      <c r="M887" s="79">
        <v>137</v>
      </c>
      <c r="N887" s="78">
        <v>27739525</v>
      </c>
      <c r="O887" s="78">
        <v>183818</v>
      </c>
      <c r="P887" s="80"/>
      <c r="Q887" s="73" t="s">
        <v>281</v>
      </c>
      <c r="R887" s="70"/>
    </row>
    <row r="888" spans="1:19" s="129" customFormat="1" ht="22.5">
      <c r="A888" s="68" t="s">
        <v>3752</v>
      </c>
      <c r="B888" s="69" t="s">
        <v>2151</v>
      </c>
      <c r="C888" s="70" t="s">
        <v>24</v>
      </c>
      <c r="D888" s="72" t="s">
        <v>278</v>
      </c>
      <c r="E888" s="72" t="s">
        <v>279</v>
      </c>
      <c r="F888" s="72" t="s">
        <v>280</v>
      </c>
      <c r="G888" s="73" t="s">
        <v>1452</v>
      </c>
      <c r="H888" s="74">
        <v>117794</v>
      </c>
      <c r="I888" s="75">
        <v>154771</v>
      </c>
      <c r="J888" s="76">
        <v>33</v>
      </c>
      <c r="K888" s="77">
        <v>0.76744186046511631</v>
      </c>
      <c r="L888" s="78">
        <v>191748</v>
      </c>
      <c r="M888" s="79">
        <v>106</v>
      </c>
      <c r="N888" s="78"/>
      <c r="O888" s="78">
        <v>191748</v>
      </c>
      <c r="P888" s="80">
        <v>1200</v>
      </c>
      <c r="Q888" s="73" t="s">
        <v>281</v>
      </c>
      <c r="R888" s="70"/>
    </row>
    <row r="889" spans="1:19" s="129" customFormat="1" ht="22.5">
      <c r="A889" s="84" t="s">
        <v>3728</v>
      </c>
      <c r="B889" s="85" t="s">
        <v>2153</v>
      </c>
      <c r="C889" s="216" t="s">
        <v>24</v>
      </c>
      <c r="D889" s="71" t="s">
        <v>278</v>
      </c>
      <c r="E889" s="71" t="s">
        <v>279</v>
      </c>
      <c r="F889" s="71" t="s">
        <v>280</v>
      </c>
      <c r="G889" s="73" t="s">
        <v>1452</v>
      </c>
      <c r="H889" s="86">
        <v>115690</v>
      </c>
      <c r="I889" s="75">
        <v>154409</v>
      </c>
      <c r="J889" s="76">
        <v>32</v>
      </c>
      <c r="K889" s="77">
        <v>0.7441860465116279</v>
      </c>
      <c r="L889" s="87">
        <v>193128</v>
      </c>
      <c r="M889" s="88">
        <v>256</v>
      </c>
      <c r="N889" s="87"/>
      <c r="O889" s="87">
        <v>192192</v>
      </c>
      <c r="P889" s="89"/>
      <c r="Q889" s="90" t="s">
        <v>281</v>
      </c>
      <c r="R889" s="85"/>
      <c r="S889" s="103"/>
    </row>
    <row r="890" spans="1:19" s="129" customFormat="1" ht="22.5">
      <c r="A890" s="98" t="s">
        <v>3875</v>
      </c>
      <c r="B890" s="70" t="s">
        <v>2153</v>
      </c>
      <c r="C890" s="70" t="s">
        <v>2489</v>
      </c>
      <c r="D890" s="72" t="s">
        <v>278</v>
      </c>
      <c r="E890" s="72" t="s">
        <v>279</v>
      </c>
      <c r="F890" s="72" t="s">
        <v>280</v>
      </c>
      <c r="G890" s="73" t="s">
        <v>1452</v>
      </c>
      <c r="H890" s="74">
        <v>118438.74999999999</v>
      </c>
      <c r="I890" s="75">
        <v>151601.59999999998</v>
      </c>
      <c r="J890" s="76">
        <v>31</v>
      </c>
      <c r="K890" s="77">
        <v>0.72093023255813948</v>
      </c>
      <c r="L890" s="78">
        <v>184764.44999999998</v>
      </c>
      <c r="M890" s="79">
        <v>82</v>
      </c>
      <c r="N890" s="78"/>
      <c r="O890" s="78">
        <v>179461.61</v>
      </c>
      <c r="P890" s="80"/>
      <c r="Q890" s="91" t="s">
        <v>289</v>
      </c>
      <c r="R890" s="70"/>
    </row>
    <row r="891" spans="1:19" s="129" customFormat="1" ht="22.5">
      <c r="A891" s="84" t="s">
        <v>3730</v>
      </c>
      <c r="B891" s="85" t="s">
        <v>2153</v>
      </c>
      <c r="C891" s="85" t="s">
        <v>4077</v>
      </c>
      <c r="D891" s="71" t="s">
        <v>278</v>
      </c>
      <c r="E891" s="88" t="s">
        <v>279</v>
      </c>
      <c r="F891" s="88" t="s">
        <v>280</v>
      </c>
      <c r="G891" s="73" t="s">
        <v>1452</v>
      </c>
      <c r="H891" s="86">
        <v>120473.60000000001</v>
      </c>
      <c r="I891" s="75">
        <v>150602.40000000002</v>
      </c>
      <c r="J891" s="76">
        <v>30</v>
      </c>
      <c r="K891" s="77">
        <v>0.69767441860465118</v>
      </c>
      <c r="L891" s="87">
        <v>180731.2</v>
      </c>
      <c r="M891" s="88">
        <v>161</v>
      </c>
      <c r="N891" s="87"/>
      <c r="O891" s="87">
        <v>144000</v>
      </c>
      <c r="P891" s="89" t="s">
        <v>2486</v>
      </c>
      <c r="Q891" s="109" t="s">
        <v>281</v>
      </c>
      <c r="R891" s="109" t="s">
        <v>2261</v>
      </c>
      <c r="S891" s="103"/>
    </row>
    <row r="892" spans="1:19" s="129" customFormat="1" ht="22.5">
      <c r="A892" s="98" t="s">
        <v>3775</v>
      </c>
      <c r="B892" s="70" t="s">
        <v>2151</v>
      </c>
      <c r="C892" s="70" t="s">
        <v>24</v>
      </c>
      <c r="D892" s="72" t="s">
        <v>278</v>
      </c>
      <c r="E892" s="72" t="s">
        <v>279</v>
      </c>
      <c r="F892" s="72" t="s">
        <v>280</v>
      </c>
      <c r="G892" s="73" t="s">
        <v>1452</v>
      </c>
      <c r="H892" s="74">
        <v>119236</v>
      </c>
      <c r="I892" s="75">
        <v>149334</v>
      </c>
      <c r="J892" s="76">
        <v>29</v>
      </c>
      <c r="K892" s="77">
        <v>0.67441860465116277</v>
      </c>
      <c r="L892" s="78">
        <v>179432</v>
      </c>
      <c r="M892" s="79">
        <v>117</v>
      </c>
      <c r="N892" s="78">
        <v>25431461</v>
      </c>
      <c r="O892" s="78">
        <v>165278</v>
      </c>
      <c r="P892" s="80">
        <v>600</v>
      </c>
      <c r="Q892" s="73" t="s">
        <v>281</v>
      </c>
      <c r="R892" s="70" t="s">
        <v>2213</v>
      </c>
    </row>
    <row r="893" spans="1:19" s="129" customFormat="1" ht="22.5">
      <c r="A893" s="68" t="s">
        <v>2176</v>
      </c>
      <c r="B893" s="69" t="s">
        <v>2176</v>
      </c>
      <c r="C893" s="70" t="s">
        <v>24</v>
      </c>
      <c r="D893" s="72" t="s">
        <v>278</v>
      </c>
      <c r="E893" s="72" t="s">
        <v>279</v>
      </c>
      <c r="F893" s="72" t="s">
        <v>323</v>
      </c>
      <c r="G893" s="73" t="s">
        <v>1452</v>
      </c>
      <c r="H893" s="74">
        <v>111092.8</v>
      </c>
      <c r="I893" s="75">
        <v>147191.20000000001</v>
      </c>
      <c r="J893" s="76">
        <v>28</v>
      </c>
      <c r="K893" s="77">
        <v>0.65116279069767447</v>
      </c>
      <c r="L893" s="78">
        <v>183289.60000000001</v>
      </c>
      <c r="M893" s="79">
        <v>1154</v>
      </c>
      <c r="N893" s="78">
        <v>203189659</v>
      </c>
      <c r="O893" s="78">
        <v>172286.4</v>
      </c>
      <c r="P893" s="80"/>
      <c r="Q893" s="73" t="s">
        <v>302</v>
      </c>
      <c r="R893" s="70"/>
    </row>
    <row r="894" spans="1:19" s="129" customFormat="1" ht="22.5">
      <c r="A894" s="95" t="s">
        <v>3733</v>
      </c>
      <c r="B894" s="96" t="s">
        <v>2159</v>
      </c>
      <c r="C894" s="85" t="s">
        <v>24</v>
      </c>
      <c r="D894" s="71" t="s">
        <v>278</v>
      </c>
      <c r="E894" s="71" t="s">
        <v>279</v>
      </c>
      <c r="F894" s="71" t="s">
        <v>280</v>
      </c>
      <c r="G894" s="73" t="s">
        <v>1452</v>
      </c>
      <c r="H894" s="86">
        <v>111455.24</v>
      </c>
      <c r="I894" s="75">
        <v>144891.76</v>
      </c>
      <c r="J894" s="76">
        <v>27</v>
      </c>
      <c r="K894" s="77">
        <v>0.62790697674418605</v>
      </c>
      <c r="L894" s="87">
        <v>178328.28</v>
      </c>
      <c r="M894" s="88">
        <v>220.9</v>
      </c>
      <c r="N894" s="87">
        <v>31243971</v>
      </c>
      <c r="O894" s="87">
        <v>137037.53</v>
      </c>
      <c r="P894" s="89"/>
      <c r="Q894" s="90" t="s">
        <v>281</v>
      </c>
      <c r="R894" s="85"/>
      <c r="S894" s="103"/>
    </row>
    <row r="895" spans="1:19" s="129" customFormat="1" ht="22.5">
      <c r="A895" s="98" t="s">
        <v>3811</v>
      </c>
      <c r="B895" s="98" t="s">
        <v>2178</v>
      </c>
      <c r="C895" s="70" t="s">
        <v>24</v>
      </c>
      <c r="D895" s="72" t="s">
        <v>278</v>
      </c>
      <c r="E895" s="72" t="s">
        <v>279</v>
      </c>
      <c r="F895" s="72" t="s">
        <v>280</v>
      </c>
      <c r="G895" s="73" t="s">
        <v>1452</v>
      </c>
      <c r="H895" s="74">
        <v>113000</v>
      </c>
      <c r="I895" s="75">
        <v>142000</v>
      </c>
      <c r="J895" s="76">
        <v>26</v>
      </c>
      <c r="K895" s="77">
        <v>0.60465116279069764</v>
      </c>
      <c r="L895" s="78">
        <v>171000</v>
      </c>
      <c r="M895" s="79">
        <v>44</v>
      </c>
      <c r="N895" s="78"/>
      <c r="O895" s="78">
        <v>146002.5</v>
      </c>
      <c r="P895" s="80"/>
      <c r="Q895" s="73" t="s">
        <v>281</v>
      </c>
      <c r="R895" s="70"/>
    </row>
    <row r="896" spans="1:19" s="129" customFormat="1" ht="22.5">
      <c r="A896" s="98" t="s">
        <v>3766</v>
      </c>
      <c r="B896" s="70" t="s">
        <v>2151</v>
      </c>
      <c r="C896" s="218" t="s">
        <v>2487</v>
      </c>
      <c r="D896" s="72" t="s">
        <v>278</v>
      </c>
      <c r="E896" s="113" t="s">
        <v>279</v>
      </c>
      <c r="F896" s="113" t="s">
        <v>280</v>
      </c>
      <c r="G896" s="73" t="s">
        <v>1452</v>
      </c>
      <c r="H896" s="177">
        <v>117686.81599999998</v>
      </c>
      <c r="I896" s="75">
        <v>141642.48800000001</v>
      </c>
      <c r="J896" s="76">
        <v>25</v>
      </c>
      <c r="K896" s="77">
        <v>0.58139534883720934</v>
      </c>
      <c r="L896" s="116">
        <v>165598.16000000003</v>
      </c>
      <c r="M896" s="113">
        <v>247</v>
      </c>
      <c r="N896" s="116"/>
      <c r="O896" s="116">
        <v>155579.22</v>
      </c>
      <c r="P896" s="117" t="s">
        <v>1494</v>
      </c>
      <c r="Q896" s="118" t="s">
        <v>281</v>
      </c>
      <c r="R896" s="70"/>
      <c r="S896" s="178"/>
    </row>
    <row r="897" spans="1:19" s="129" customFormat="1" ht="22.5">
      <c r="A897" s="98" t="s">
        <v>3753</v>
      </c>
      <c r="B897" s="68" t="s">
        <v>2151</v>
      </c>
      <c r="C897" s="70" t="s">
        <v>24</v>
      </c>
      <c r="D897" s="72" t="s">
        <v>278</v>
      </c>
      <c r="E897" s="72" t="s">
        <v>279</v>
      </c>
      <c r="F897" s="72" t="s">
        <v>280</v>
      </c>
      <c r="G897" s="73" t="s">
        <v>1452</v>
      </c>
      <c r="H897" s="74">
        <v>117507</v>
      </c>
      <c r="I897" s="75">
        <v>141185</v>
      </c>
      <c r="J897" s="76">
        <v>24</v>
      </c>
      <c r="K897" s="77">
        <v>0.55813953488372092</v>
      </c>
      <c r="L897" s="78">
        <v>164863</v>
      </c>
      <c r="M897" s="79">
        <v>128</v>
      </c>
      <c r="N897" s="78">
        <v>22804334</v>
      </c>
      <c r="O897" s="78">
        <v>157763.29455956252</v>
      </c>
      <c r="P897" s="80"/>
      <c r="Q897" s="73" t="s">
        <v>250</v>
      </c>
      <c r="R897" s="70"/>
    </row>
    <row r="898" spans="1:19" s="129" customFormat="1" ht="22.5">
      <c r="A898" s="68" t="s">
        <v>3774</v>
      </c>
      <c r="B898" s="69" t="s">
        <v>2151</v>
      </c>
      <c r="C898" s="70" t="s">
        <v>24</v>
      </c>
      <c r="D898" s="72" t="s">
        <v>278</v>
      </c>
      <c r="E898" s="72" t="s">
        <v>279</v>
      </c>
      <c r="F898" s="72" t="s">
        <v>323</v>
      </c>
      <c r="G898" s="73" t="s">
        <v>1452</v>
      </c>
      <c r="H898" s="74">
        <v>117488.36109999999</v>
      </c>
      <c r="I898" s="75">
        <v>139724.33069999999</v>
      </c>
      <c r="J898" s="76">
        <v>23</v>
      </c>
      <c r="K898" s="77">
        <v>0.53488372093023251</v>
      </c>
      <c r="L898" s="78">
        <v>161960.3003</v>
      </c>
      <c r="M898" s="79">
        <v>168</v>
      </c>
      <c r="N898" s="78">
        <v>31431640</v>
      </c>
      <c r="O898" s="78">
        <v>166010.54870000001</v>
      </c>
      <c r="P898" s="80"/>
      <c r="Q898" s="73" t="s">
        <v>1442</v>
      </c>
      <c r="R898" s="70" t="s">
        <v>1443</v>
      </c>
    </row>
    <row r="899" spans="1:19" s="129" customFormat="1" ht="22.5">
      <c r="A899" s="70" t="s">
        <v>3739</v>
      </c>
      <c r="B899" s="70" t="s">
        <v>2149</v>
      </c>
      <c r="C899" s="70" t="s">
        <v>24</v>
      </c>
      <c r="D899" s="71" t="s">
        <v>278</v>
      </c>
      <c r="E899" s="72" t="s">
        <v>284</v>
      </c>
      <c r="F899" s="72" t="s">
        <v>280</v>
      </c>
      <c r="G899" s="73" t="s">
        <v>1452</v>
      </c>
      <c r="H899" s="74">
        <v>107164</v>
      </c>
      <c r="I899" s="75">
        <v>139288</v>
      </c>
      <c r="J899" s="76">
        <v>22</v>
      </c>
      <c r="K899" s="77">
        <v>0.51162790697674421</v>
      </c>
      <c r="L899" s="78">
        <v>171412</v>
      </c>
      <c r="M899" s="79">
        <v>128</v>
      </c>
      <c r="N899" s="78"/>
      <c r="O899" s="78">
        <v>152067</v>
      </c>
      <c r="P899" s="80"/>
      <c r="Q899" s="73" t="s">
        <v>285</v>
      </c>
      <c r="R899" s="70"/>
    </row>
    <row r="900" spans="1:19" ht="18">
      <c r="A900" s="871" t="s">
        <v>24</v>
      </c>
      <c r="B900" s="871"/>
      <c r="C900" s="871"/>
      <c r="D900" s="871"/>
      <c r="E900" s="871"/>
      <c r="F900" s="871"/>
      <c r="G900" s="871"/>
      <c r="H900" s="871"/>
      <c r="I900" s="871"/>
      <c r="J900" s="871"/>
      <c r="K900" s="871"/>
      <c r="L900" s="871"/>
      <c r="M900" s="871"/>
      <c r="N900" s="871"/>
      <c r="O900" s="871"/>
      <c r="P900" s="871"/>
      <c r="Q900" s="871"/>
      <c r="R900" s="871"/>
    </row>
    <row r="901" spans="1:19" s="67" customFormat="1" ht="33.75">
      <c r="A901" s="62" t="s">
        <v>266</v>
      </c>
      <c r="B901" s="62" t="s">
        <v>230</v>
      </c>
      <c r="C901" s="62" t="s">
        <v>220</v>
      </c>
      <c r="D901" s="62" t="s">
        <v>267</v>
      </c>
      <c r="E901" s="62" t="s">
        <v>2190</v>
      </c>
      <c r="F901" s="62" t="s">
        <v>1440</v>
      </c>
      <c r="G901" s="62" t="s">
        <v>268</v>
      </c>
      <c r="H901" s="63" t="s">
        <v>269</v>
      </c>
      <c r="I901" s="64" t="s">
        <v>270</v>
      </c>
      <c r="J901" s="65"/>
      <c r="K901" s="66" t="s">
        <v>271</v>
      </c>
      <c r="L901" s="64" t="s">
        <v>272</v>
      </c>
      <c r="M901" s="62" t="s">
        <v>273</v>
      </c>
      <c r="N901" s="63" t="s">
        <v>274</v>
      </c>
      <c r="O901" s="63" t="s">
        <v>226</v>
      </c>
      <c r="P901" s="63" t="s">
        <v>275</v>
      </c>
      <c r="Q901" s="62" t="s">
        <v>276</v>
      </c>
      <c r="R901" s="62" t="s">
        <v>227</v>
      </c>
    </row>
    <row r="902" spans="1:19" s="129" customFormat="1">
      <c r="A902" s="68" t="s">
        <v>3910</v>
      </c>
      <c r="B902" s="69" t="s">
        <v>2166</v>
      </c>
      <c r="C902" s="70" t="s">
        <v>24</v>
      </c>
      <c r="D902" s="72"/>
      <c r="E902" s="72"/>
      <c r="F902" s="72"/>
      <c r="G902" s="73"/>
      <c r="H902" s="74">
        <v>101794.16</v>
      </c>
      <c r="I902" s="75">
        <v>134877.18400000001</v>
      </c>
      <c r="J902" s="76">
        <v>21</v>
      </c>
      <c r="K902" s="77">
        <v>0.48837209302325579</v>
      </c>
      <c r="L902" s="78">
        <v>167960.20800000001</v>
      </c>
      <c r="M902" s="79"/>
      <c r="N902" s="78">
        <v>1</v>
      </c>
      <c r="O902" s="78">
        <v>133943</v>
      </c>
      <c r="P902" s="80"/>
      <c r="Q902" s="73"/>
      <c r="R902" s="70"/>
    </row>
    <row r="903" spans="1:19" s="129" customFormat="1" ht="123.75">
      <c r="A903" s="68" t="s">
        <v>3871</v>
      </c>
      <c r="B903" s="69" t="s">
        <v>2166</v>
      </c>
      <c r="C903" s="70" t="s">
        <v>24</v>
      </c>
      <c r="D903" s="72" t="s">
        <v>278</v>
      </c>
      <c r="E903" s="72" t="s">
        <v>279</v>
      </c>
      <c r="F903" s="72" t="s">
        <v>323</v>
      </c>
      <c r="G903" s="73" t="s">
        <v>1452</v>
      </c>
      <c r="H903" s="74">
        <v>101218</v>
      </c>
      <c r="I903" s="75">
        <v>134114</v>
      </c>
      <c r="J903" s="76">
        <v>20</v>
      </c>
      <c r="K903" s="77">
        <v>0.46511627906976744</v>
      </c>
      <c r="L903" s="78">
        <v>167010</v>
      </c>
      <c r="M903" s="79">
        <v>38</v>
      </c>
      <c r="N903" s="78"/>
      <c r="O903" s="78">
        <v>118425</v>
      </c>
      <c r="P903" s="80" t="s">
        <v>3974</v>
      </c>
      <c r="Q903" s="73" t="s">
        <v>289</v>
      </c>
      <c r="R903" s="70"/>
    </row>
    <row r="904" spans="1:19" s="129" customFormat="1" ht="22.5">
      <c r="A904" s="68" t="s">
        <v>3800</v>
      </c>
      <c r="B904" s="69" t="s">
        <v>2153</v>
      </c>
      <c r="C904" s="120" t="s">
        <v>2489</v>
      </c>
      <c r="D904" s="72" t="s">
        <v>278</v>
      </c>
      <c r="E904" s="79" t="s">
        <v>279</v>
      </c>
      <c r="F904" s="79" t="s">
        <v>280</v>
      </c>
      <c r="G904" s="73" t="s">
        <v>1452</v>
      </c>
      <c r="H904" s="74">
        <v>106688</v>
      </c>
      <c r="I904" s="75">
        <v>133360</v>
      </c>
      <c r="J904" s="76">
        <v>19</v>
      </c>
      <c r="K904" s="77">
        <v>0.44186046511627908</v>
      </c>
      <c r="L904" s="78">
        <v>160032</v>
      </c>
      <c r="M904" s="79">
        <v>25.5</v>
      </c>
      <c r="N904" s="78">
        <v>4342211</v>
      </c>
      <c r="O904" s="78">
        <v>135848</v>
      </c>
      <c r="P904" s="80">
        <v>10450</v>
      </c>
      <c r="Q904" s="91" t="s">
        <v>2337</v>
      </c>
      <c r="R904" s="70"/>
    </row>
    <row r="905" spans="1:19" s="129" customFormat="1" ht="22.5">
      <c r="A905" s="69" t="s">
        <v>3736</v>
      </c>
      <c r="B905" s="69" t="s">
        <v>3841</v>
      </c>
      <c r="C905" s="70" t="s">
        <v>24</v>
      </c>
      <c r="D905" s="71" t="s">
        <v>278</v>
      </c>
      <c r="E905" s="72" t="s">
        <v>279</v>
      </c>
      <c r="F905" s="72" t="s">
        <v>280</v>
      </c>
      <c r="G905" s="73" t="s">
        <v>1452</v>
      </c>
      <c r="H905" s="74">
        <v>100895</v>
      </c>
      <c r="I905" s="75">
        <v>131164</v>
      </c>
      <c r="J905" s="76">
        <v>18</v>
      </c>
      <c r="K905" s="77">
        <v>0.41860465116279072</v>
      </c>
      <c r="L905" s="78">
        <v>161433</v>
      </c>
      <c r="M905" s="79">
        <v>230</v>
      </c>
      <c r="N905" s="78"/>
      <c r="O905" s="78">
        <v>165235</v>
      </c>
      <c r="P905" s="80"/>
      <c r="Q905" s="73" t="s">
        <v>281</v>
      </c>
      <c r="R905" s="70"/>
    </row>
    <row r="906" spans="1:19" s="129" customFormat="1" ht="22.5">
      <c r="A906" s="69" t="s">
        <v>3741</v>
      </c>
      <c r="B906" s="69" t="s">
        <v>2153</v>
      </c>
      <c r="C906" s="70" t="s">
        <v>4078</v>
      </c>
      <c r="D906" s="71" t="s">
        <v>278</v>
      </c>
      <c r="E906" s="72" t="s">
        <v>279</v>
      </c>
      <c r="F906" s="72" t="s">
        <v>280</v>
      </c>
      <c r="G906" s="73" t="s">
        <v>1452</v>
      </c>
      <c r="H906" s="74">
        <v>103228</v>
      </c>
      <c r="I906" s="75">
        <v>129809</v>
      </c>
      <c r="J906" s="76">
        <v>17</v>
      </c>
      <c r="K906" s="77">
        <v>0.39534883720930231</v>
      </c>
      <c r="L906" s="78">
        <v>156390</v>
      </c>
      <c r="M906" s="79">
        <v>58</v>
      </c>
      <c r="N906" s="78"/>
      <c r="O906" s="78">
        <v>125875.36</v>
      </c>
      <c r="P906" s="80" t="s">
        <v>4079</v>
      </c>
      <c r="Q906" s="73" t="s">
        <v>281</v>
      </c>
      <c r="R906" s="70"/>
    </row>
    <row r="907" spans="1:19" s="129" customFormat="1" ht="22.5">
      <c r="A907" s="68" t="s">
        <v>3749</v>
      </c>
      <c r="B907" s="69" t="s">
        <v>2159</v>
      </c>
      <c r="C907" s="70" t="s">
        <v>24</v>
      </c>
      <c r="D907" s="71" t="s">
        <v>278</v>
      </c>
      <c r="E907" s="72" t="s">
        <v>279</v>
      </c>
      <c r="F907" s="72" t="s">
        <v>280</v>
      </c>
      <c r="G907" s="73" t="s">
        <v>1452</v>
      </c>
      <c r="H907" s="187">
        <v>99237</v>
      </c>
      <c r="I907" s="75">
        <v>129012</v>
      </c>
      <c r="J907" s="76">
        <v>16</v>
      </c>
      <c r="K907" s="77">
        <v>0.37209302325581395</v>
      </c>
      <c r="L907" s="78">
        <v>158787</v>
      </c>
      <c r="M907" s="79">
        <v>1</v>
      </c>
      <c r="N907" s="102">
        <v>1</v>
      </c>
      <c r="O907" s="78">
        <v>133910.39999999999</v>
      </c>
      <c r="P907" s="80"/>
      <c r="Q907" s="73" t="s">
        <v>281</v>
      </c>
      <c r="R907" s="70"/>
    </row>
    <row r="908" spans="1:19" s="129" customFormat="1" ht="33.75">
      <c r="A908" s="98" t="s">
        <v>3938</v>
      </c>
      <c r="B908" s="70" t="s">
        <v>2157</v>
      </c>
      <c r="C908" s="70" t="s">
        <v>427</v>
      </c>
      <c r="D908" s="72" t="s">
        <v>278</v>
      </c>
      <c r="E908" s="72" t="s">
        <v>279</v>
      </c>
      <c r="F908" s="72" t="s">
        <v>323</v>
      </c>
      <c r="G908" s="73" t="s">
        <v>1453</v>
      </c>
      <c r="H908" s="74">
        <v>97489.600000000006</v>
      </c>
      <c r="I908" s="75">
        <v>128200.8</v>
      </c>
      <c r="J908" s="76">
        <v>15</v>
      </c>
      <c r="K908" s="77">
        <v>0.34883720930232559</v>
      </c>
      <c r="L908" s="78">
        <v>158912</v>
      </c>
      <c r="M908" s="79"/>
      <c r="N908" s="78"/>
      <c r="O908" s="78">
        <v>134056</v>
      </c>
      <c r="P908" s="80">
        <v>0</v>
      </c>
      <c r="Q908" s="73" t="s">
        <v>2414</v>
      </c>
      <c r="R908" s="70"/>
    </row>
    <row r="909" spans="1:19" s="129" customFormat="1" ht="45">
      <c r="A909" s="105" t="s">
        <v>3801</v>
      </c>
      <c r="B909" s="106" t="s">
        <v>3848</v>
      </c>
      <c r="C909" s="106" t="s">
        <v>2490</v>
      </c>
      <c r="D909" s="71" t="s">
        <v>278</v>
      </c>
      <c r="E909" s="71" t="s">
        <v>321</v>
      </c>
      <c r="F909" s="71" t="s">
        <v>280</v>
      </c>
      <c r="G909" s="73" t="s">
        <v>1452</v>
      </c>
      <c r="H909" s="173">
        <v>96458.13</v>
      </c>
      <c r="I909" s="75">
        <v>127784.28</v>
      </c>
      <c r="J909" s="76">
        <v>14</v>
      </c>
      <c r="K909" s="77">
        <v>0.32558139534883723</v>
      </c>
      <c r="L909" s="75">
        <v>159110.43</v>
      </c>
      <c r="M909" s="88">
        <v>278</v>
      </c>
      <c r="N909" s="87">
        <v>40191237</v>
      </c>
      <c r="O909" s="75">
        <v>137275.84</v>
      </c>
      <c r="P909" s="89"/>
      <c r="Q909" s="90" t="s">
        <v>4005</v>
      </c>
      <c r="R909" s="106"/>
      <c r="S909" s="82"/>
    </row>
    <row r="910" spans="1:19" s="129" customFormat="1" ht="33.75">
      <c r="A910" s="68" t="s">
        <v>3765</v>
      </c>
      <c r="B910" s="69" t="s">
        <v>2151</v>
      </c>
      <c r="C910" s="70" t="s">
        <v>1605</v>
      </c>
      <c r="D910" s="72" t="s">
        <v>278</v>
      </c>
      <c r="E910" s="72" t="s">
        <v>279</v>
      </c>
      <c r="F910" s="72"/>
      <c r="G910" s="73" t="s">
        <v>1441</v>
      </c>
      <c r="H910" s="74">
        <v>102024</v>
      </c>
      <c r="I910" s="75">
        <v>127556</v>
      </c>
      <c r="J910" s="76">
        <v>13</v>
      </c>
      <c r="K910" s="77">
        <v>0.30232558139534882</v>
      </c>
      <c r="L910" s="78">
        <v>153088</v>
      </c>
      <c r="M910" s="79">
        <v>221</v>
      </c>
      <c r="N910" s="78">
        <v>221</v>
      </c>
      <c r="O910" s="78">
        <v>187220</v>
      </c>
      <c r="P910" s="80"/>
      <c r="Q910" s="73" t="s">
        <v>281</v>
      </c>
      <c r="R910" s="70"/>
    </row>
    <row r="911" spans="1:19" s="129" customFormat="1" ht="22.5">
      <c r="A911" s="68" t="s">
        <v>3759</v>
      </c>
      <c r="B911" s="69" t="s">
        <v>2151</v>
      </c>
      <c r="C911" s="70" t="s">
        <v>2490</v>
      </c>
      <c r="D911" s="72" t="s">
        <v>278</v>
      </c>
      <c r="E911" s="72" t="s">
        <v>279</v>
      </c>
      <c r="F911" s="72" t="s">
        <v>280</v>
      </c>
      <c r="G911" s="73" t="s">
        <v>1452</v>
      </c>
      <c r="H911" s="74">
        <v>97968.62</v>
      </c>
      <c r="I911" s="75">
        <v>127359.20999999999</v>
      </c>
      <c r="J911" s="76">
        <v>12</v>
      </c>
      <c r="K911" s="77">
        <v>0.27906976744186046</v>
      </c>
      <c r="L911" s="78">
        <v>156749.79999999999</v>
      </c>
      <c r="M911" s="79">
        <v>72</v>
      </c>
      <c r="N911" s="78">
        <v>11778487</v>
      </c>
      <c r="O911" s="78">
        <v>153764.07999999999</v>
      </c>
      <c r="P911" s="80"/>
      <c r="Q911" s="73" t="s">
        <v>281</v>
      </c>
      <c r="R911" s="70"/>
    </row>
    <row r="912" spans="1:19" s="129" customFormat="1" ht="22.5">
      <c r="A912" s="68" t="s">
        <v>3825</v>
      </c>
      <c r="B912" s="69" t="s">
        <v>2180</v>
      </c>
      <c r="C912" s="70" t="s">
        <v>2491</v>
      </c>
      <c r="D912" s="72" t="s">
        <v>278</v>
      </c>
      <c r="E912" s="72" t="s">
        <v>284</v>
      </c>
      <c r="F912" s="72" t="s">
        <v>280</v>
      </c>
      <c r="G912" s="73"/>
      <c r="H912" s="74">
        <v>96304</v>
      </c>
      <c r="I912" s="75">
        <v>125642.4</v>
      </c>
      <c r="J912" s="76">
        <v>11</v>
      </c>
      <c r="K912" s="77">
        <v>0.2558139534883721</v>
      </c>
      <c r="L912" s="78">
        <v>154980.79999999999</v>
      </c>
      <c r="M912" s="72"/>
      <c r="N912" s="122"/>
      <c r="O912" s="78">
        <v>149891.82</v>
      </c>
      <c r="P912" s="123"/>
      <c r="Q912" s="73" t="s">
        <v>308</v>
      </c>
      <c r="R912" s="70"/>
    </row>
    <row r="913" spans="1:19" s="129" customFormat="1" ht="22.5">
      <c r="A913" s="68" t="s">
        <v>3795</v>
      </c>
      <c r="B913" s="69" t="s">
        <v>2153</v>
      </c>
      <c r="C913" s="70" t="s">
        <v>4080</v>
      </c>
      <c r="D913" s="72" t="s">
        <v>278</v>
      </c>
      <c r="E913" s="72" t="s">
        <v>279</v>
      </c>
      <c r="F913" s="72" t="s">
        <v>280</v>
      </c>
      <c r="G913" s="73" t="s">
        <v>1452</v>
      </c>
      <c r="H913" s="74">
        <v>96033.600000000006</v>
      </c>
      <c r="I913" s="75">
        <v>124841.60000000001</v>
      </c>
      <c r="J913" s="76">
        <v>10</v>
      </c>
      <c r="K913" s="77">
        <v>0.23255813953488372</v>
      </c>
      <c r="L913" s="78">
        <v>153649.60000000001</v>
      </c>
      <c r="M913" s="79">
        <v>24</v>
      </c>
      <c r="N913" s="78"/>
      <c r="O913" s="78">
        <v>146744.82999999999</v>
      </c>
      <c r="P913" s="80"/>
      <c r="Q913" s="73" t="s">
        <v>287</v>
      </c>
      <c r="R913" s="70" t="s">
        <v>4081</v>
      </c>
    </row>
    <row r="914" spans="1:19" s="129" customFormat="1" ht="22.5">
      <c r="A914" s="98" t="s">
        <v>3748</v>
      </c>
      <c r="B914" s="70" t="s">
        <v>2180</v>
      </c>
      <c r="C914" s="70" t="s">
        <v>24</v>
      </c>
      <c r="D914" s="71" t="s">
        <v>278</v>
      </c>
      <c r="E914" s="72" t="s">
        <v>321</v>
      </c>
      <c r="F914" s="72" t="s">
        <v>280</v>
      </c>
      <c r="G914" s="73" t="s">
        <v>1452</v>
      </c>
      <c r="H914" s="74">
        <v>86651.77</v>
      </c>
      <c r="I914" s="75">
        <v>123789.905</v>
      </c>
      <c r="J914" s="76">
        <v>9</v>
      </c>
      <c r="K914" s="77">
        <v>0.20930232558139536</v>
      </c>
      <c r="L914" s="78">
        <v>160928.04</v>
      </c>
      <c r="M914" s="79">
        <v>173</v>
      </c>
      <c r="N914" s="78" t="s">
        <v>3840</v>
      </c>
      <c r="O914" s="78">
        <v>148041.43</v>
      </c>
      <c r="P914" s="80" t="s">
        <v>1433</v>
      </c>
      <c r="Q914" s="99" t="s">
        <v>306</v>
      </c>
      <c r="R914" s="70"/>
    </row>
    <row r="915" spans="1:19" s="129" customFormat="1" ht="22.5">
      <c r="A915" s="68" t="s">
        <v>3818</v>
      </c>
      <c r="B915" s="69" t="s">
        <v>2185</v>
      </c>
      <c r="C915" s="70" t="s">
        <v>24</v>
      </c>
      <c r="D915" s="72" t="s">
        <v>278</v>
      </c>
      <c r="E915" s="72" t="s">
        <v>279</v>
      </c>
      <c r="F915" s="72" t="s">
        <v>280</v>
      </c>
      <c r="G915" s="73" t="s">
        <v>1452</v>
      </c>
      <c r="H915" s="74">
        <v>97855</v>
      </c>
      <c r="I915" s="75">
        <v>122318.5</v>
      </c>
      <c r="J915" s="76">
        <v>8</v>
      </c>
      <c r="K915" s="77">
        <v>0.18604651162790697</v>
      </c>
      <c r="L915" s="78">
        <v>146782</v>
      </c>
      <c r="M915" s="79"/>
      <c r="N915" s="78"/>
      <c r="O915" s="78">
        <v>135252</v>
      </c>
      <c r="P915" s="80"/>
      <c r="Q915" s="73" t="s">
        <v>288</v>
      </c>
      <c r="R915" s="70"/>
    </row>
    <row r="916" spans="1:19" s="129" customFormat="1" ht="22.5">
      <c r="A916" s="68" t="s">
        <v>3859</v>
      </c>
      <c r="B916" s="69" t="s">
        <v>2176</v>
      </c>
      <c r="C916" s="70" t="s">
        <v>24</v>
      </c>
      <c r="D916" s="72" t="s">
        <v>278</v>
      </c>
      <c r="E916" s="72" t="s">
        <v>279</v>
      </c>
      <c r="F916" s="72" t="s">
        <v>280</v>
      </c>
      <c r="G916" s="73" t="s">
        <v>1452</v>
      </c>
      <c r="H916" s="74">
        <v>92768</v>
      </c>
      <c r="I916" s="75">
        <v>121243.2</v>
      </c>
      <c r="J916" s="76">
        <v>7</v>
      </c>
      <c r="K916" s="77">
        <v>0.16279069767441862</v>
      </c>
      <c r="L916" s="78">
        <v>149718.39999999999</v>
      </c>
      <c r="M916" s="79">
        <v>47</v>
      </c>
      <c r="N916" s="78">
        <v>7200748</v>
      </c>
      <c r="O916" s="78">
        <v>114067.2</v>
      </c>
      <c r="P916" s="80">
        <v>1319.76</v>
      </c>
      <c r="Q916" s="73" t="s">
        <v>232</v>
      </c>
      <c r="R916" s="70"/>
    </row>
    <row r="917" spans="1:19" s="129" customFormat="1" ht="22.5">
      <c r="A917" s="68" t="s">
        <v>3758</v>
      </c>
      <c r="B917" s="69" t="s">
        <v>2166</v>
      </c>
      <c r="C917" s="70" t="s">
        <v>24</v>
      </c>
      <c r="D917" s="72" t="s">
        <v>278</v>
      </c>
      <c r="E917" s="72" t="s">
        <v>279</v>
      </c>
      <c r="F917" s="72" t="s">
        <v>280</v>
      </c>
      <c r="G917" s="73" t="s">
        <v>1452</v>
      </c>
      <c r="H917" s="74">
        <v>92638.82</v>
      </c>
      <c r="I917" s="75">
        <v>115798.37000000001</v>
      </c>
      <c r="J917" s="76">
        <v>6</v>
      </c>
      <c r="K917" s="77">
        <v>0.13953488372093023</v>
      </c>
      <c r="L917" s="78">
        <v>138957.92000000001</v>
      </c>
      <c r="M917" s="79">
        <v>136</v>
      </c>
      <c r="N917" s="78">
        <v>23811200</v>
      </c>
      <c r="O917" s="78">
        <v>141905.09</v>
      </c>
      <c r="P917" s="80"/>
      <c r="Q917" s="91" t="s">
        <v>281</v>
      </c>
      <c r="R917" s="70"/>
    </row>
    <row r="918" spans="1:19" s="129" customFormat="1" ht="22.5">
      <c r="A918" s="68" t="s">
        <v>3776</v>
      </c>
      <c r="B918" s="69" t="s">
        <v>2159</v>
      </c>
      <c r="C918" s="70" t="s">
        <v>24</v>
      </c>
      <c r="D918" s="72" t="s">
        <v>278</v>
      </c>
      <c r="E918" s="72" t="s">
        <v>284</v>
      </c>
      <c r="F918" s="72" t="s">
        <v>280</v>
      </c>
      <c r="G918" s="73" t="s">
        <v>1452</v>
      </c>
      <c r="H918" s="74">
        <v>91564</v>
      </c>
      <c r="I918" s="75">
        <v>114455.5</v>
      </c>
      <c r="J918" s="76">
        <v>5</v>
      </c>
      <c r="K918" s="77">
        <v>0.11627906976744186</v>
      </c>
      <c r="L918" s="78">
        <v>137347</v>
      </c>
      <c r="M918" s="79">
        <v>18</v>
      </c>
      <c r="N918" s="78">
        <v>2192954</v>
      </c>
      <c r="O918" s="78">
        <v>100776</v>
      </c>
      <c r="P918" s="80"/>
      <c r="Q918" s="73" t="s">
        <v>281</v>
      </c>
      <c r="R918" s="70"/>
    </row>
    <row r="919" spans="1:19" s="129" customFormat="1" ht="22.5">
      <c r="A919" s="70" t="s">
        <v>3738</v>
      </c>
      <c r="B919" s="70" t="s">
        <v>2159</v>
      </c>
      <c r="C919" s="70" t="s">
        <v>24</v>
      </c>
      <c r="D919" s="71" t="s">
        <v>278</v>
      </c>
      <c r="E919" s="72" t="s">
        <v>279</v>
      </c>
      <c r="F919" s="72"/>
      <c r="G919" s="73" t="s">
        <v>1452</v>
      </c>
      <c r="H919" s="74">
        <v>79437.710000000006</v>
      </c>
      <c r="I919" s="75">
        <v>103269.02499999999</v>
      </c>
      <c r="J919" s="76">
        <v>4</v>
      </c>
      <c r="K919" s="77">
        <v>9.3023255813953487E-2</v>
      </c>
      <c r="L919" s="78">
        <v>127100.34</v>
      </c>
      <c r="M919" s="79">
        <v>56</v>
      </c>
      <c r="N919" s="78"/>
      <c r="O919" s="78">
        <v>120518.94</v>
      </c>
      <c r="P919" s="80"/>
      <c r="Q919" s="73" t="s">
        <v>281</v>
      </c>
      <c r="R919" s="70"/>
    </row>
    <row r="920" spans="1:19" s="129" customFormat="1" ht="33.75">
      <c r="A920" s="68" t="s">
        <v>3767</v>
      </c>
      <c r="B920" s="69" t="s">
        <v>2159</v>
      </c>
      <c r="C920" s="70" t="s">
        <v>24</v>
      </c>
      <c r="D920" s="72" t="s">
        <v>278</v>
      </c>
      <c r="E920" s="72" t="s">
        <v>279</v>
      </c>
      <c r="F920" s="72" t="s">
        <v>280</v>
      </c>
      <c r="G920" s="73" t="s">
        <v>1441</v>
      </c>
      <c r="H920" s="74">
        <v>71323</v>
      </c>
      <c r="I920" s="75">
        <v>96553.5</v>
      </c>
      <c r="J920" s="76">
        <v>3</v>
      </c>
      <c r="K920" s="77">
        <v>6.9767441860465115E-2</v>
      </c>
      <c r="L920" s="78">
        <v>121784</v>
      </c>
      <c r="M920" s="79">
        <v>30.5</v>
      </c>
      <c r="N920" s="78"/>
      <c r="O920" s="78">
        <v>107538.88</v>
      </c>
      <c r="P920" s="80"/>
      <c r="Q920" s="73" t="s">
        <v>281</v>
      </c>
      <c r="R920" s="70"/>
    </row>
    <row r="921" spans="1:19" s="129" customFormat="1" ht="22.5">
      <c r="A921" s="70" t="s">
        <v>3742</v>
      </c>
      <c r="B921" s="70" t="s">
        <v>2180</v>
      </c>
      <c r="C921" s="70" t="s">
        <v>24</v>
      </c>
      <c r="D921" s="71" t="s">
        <v>278</v>
      </c>
      <c r="E921" s="72" t="s">
        <v>279</v>
      </c>
      <c r="F921" s="72" t="s">
        <v>280</v>
      </c>
      <c r="G921" s="73" t="s">
        <v>1452</v>
      </c>
      <c r="H921" s="74">
        <v>78186.490000000005</v>
      </c>
      <c r="I921" s="75">
        <v>94151.274999999994</v>
      </c>
      <c r="J921" s="76">
        <v>2</v>
      </c>
      <c r="K921" s="77">
        <v>4.6511627906976744E-2</v>
      </c>
      <c r="L921" s="78">
        <v>110116.06</v>
      </c>
      <c r="M921" s="79">
        <v>34</v>
      </c>
      <c r="N921" s="78"/>
      <c r="O921" s="78">
        <v>110776</v>
      </c>
      <c r="P921" s="80"/>
      <c r="Q921" s="73" t="s">
        <v>309</v>
      </c>
      <c r="R921" s="70"/>
    </row>
    <row r="922" spans="1:19" ht="18">
      <c r="A922" s="871" t="s">
        <v>24</v>
      </c>
      <c r="B922" s="871"/>
      <c r="C922" s="871"/>
      <c r="D922" s="871"/>
      <c r="E922" s="871"/>
      <c r="F922" s="871"/>
      <c r="G922" s="871"/>
      <c r="H922" s="871"/>
      <c r="I922" s="871"/>
      <c r="J922" s="871"/>
      <c r="K922" s="871"/>
      <c r="L922" s="871"/>
      <c r="M922" s="871"/>
      <c r="N922" s="871"/>
      <c r="O922" s="871"/>
      <c r="P922" s="871"/>
      <c r="Q922" s="871"/>
      <c r="R922" s="871"/>
    </row>
    <row r="923" spans="1:19" s="67" customFormat="1" ht="33.75">
      <c r="A923" s="62" t="s">
        <v>266</v>
      </c>
      <c r="B923" s="62" t="s">
        <v>230</v>
      </c>
      <c r="C923" s="62" t="s">
        <v>220</v>
      </c>
      <c r="D923" s="62" t="s">
        <v>267</v>
      </c>
      <c r="E923" s="62" t="s">
        <v>2190</v>
      </c>
      <c r="F923" s="62" t="s">
        <v>1440</v>
      </c>
      <c r="G923" s="62" t="s">
        <v>268</v>
      </c>
      <c r="H923" s="63" t="s">
        <v>269</v>
      </c>
      <c r="I923" s="64" t="s">
        <v>270</v>
      </c>
      <c r="J923" s="65"/>
      <c r="K923" s="66" t="s">
        <v>271</v>
      </c>
      <c r="L923" s="64" t="s">
        <v>272</v>
      </c>
      <c r="M923" s="62" t="s">
        <v>273</v>
      </c>
      <c r="N923" s="63" t="s">
        <v>274</v>
      </c>
      <c r="O923" s="63" t="s">
        <v>226</v>
      </c>
      <c r="P923" s="63" t="s">
        <v>275</v>
      </c>
      <c r="Q923" s="62" t="s">
        <v>276</v>
      </c>
      <c r="R923" s="62" t="s">
        <v>227</v>
      </c>
    </row>
    <row r="924" spans="1:19" s="129" customFormat="1" ht="33.75">
      <c r="A924" s="68" t="s">
        <v>3779</v>
      </c>
      <c r="B924" s="69" t="s">
        <v>2151</v>
      </c>
      <c r="C924" s="70" t="s">
        <v>168</v>
      </c>
      <c r="D924" s="72" t="s">
        <v>278</v>
      </c>
      <c r="E924" s="72" t="s">
        <v>321</v>
      </c>
      <c r="F924" s="72" t="s">
        <v>323</v>
      </c>
      <c r="G924" s="73" t="s">
        <v>1453</v>
      </c>
      <c r="H924" s="74">
        <v>67966</v>
      </c>
      <c r="I924" s="75">
        <v>82965.5</v>
      </c>
      <c r="J924" s="76">
        <v>1</v>
      </c>
      <c r="K924" s="77">
        <v>2.3255813953488372E-2</v>
      </c>
      <c r="L924" s="78">
        <v>97965</v>
      </c>
      <c r="M924" s="79">
        <v>2</v>
      </c>
      <c r="N924" s="78"/>
      <c r="O924" s="78">
        <v>91537</v>
      </c>
      <c r="P924" s="80"/>
      <c r="Q924" s="73" t="s">
        <v>4082</v>
      </c>
      <c r="R924" s="70"/>
    </row>
    <row r="925" spans="1:19" s="129" customFormat="1" ht="22.5">
      <c r="A925" s="84" t="s">
        <v>3888</v>
      </c>
      <c r="B925" s="85" t="s">
        <v>2151</v>
      </c>
      <c r="C925" s="85" t="s">
        <v>1513</v>
      </c>
      <c r="D925" s="71" t="s">
        <v>278</v>
      </c>
      <c r="E925" s="71" t="s">
        <v>279</v>
      </c>
      <c r="F925" s="71"/>
      <c r="G925" s="73" t="s">
        <v>1452</v>
      </c>
      <c r="H925" s="86"/>
      <c r="I925" s="75"/>
      <c r="J925" s="76"/>
      <c r="K925" s="77"/>
      <c r="L925" s="87"/>
      <c r="M925" s="88">
        <v>733</v>
      </c>
      <c r="N925" s="87"/>
      <c r="O925" s="87">
        <v>200800</v>
      </c>
      <c r="P925" s="89"/>
      <c r="Q925" s="109" t="s">
        <v>283</v>
      </c>
      <c r="R925" s="85"/>
      <c r="S925" s="103"/>
    </row>
    <row r="926" spans="1:19" s="129" customFormat="1" ht="22.5">
      <c r="A926" s="84" t="s">
        <v>3734</v>
      </c>
      <c r="B926" s="85" t="s">
        <v>2151</v>
      </c>
      <c r="C926" s="85" t="s">
        <v>24</v>
      </c>
      <c r="D926" s="71" t="s">
        <v>278</v>
      </c>
      <c r="E926" s="71"/>
      <c r="F926" s="71" t="s">
        <v>280</v>
      </c>
      <c r="G926" s="73" t="s">
        <v>1452</v>
      </c>
      <c r="H926" s="86"/>
      <c r="I926" s="75"/>
      <c r="J926" s="76"/>
      <c r="K926" s="77"/>
      <c r="L926" s="87"/>
      <c r="M926" s="88">
        <v>6.5</v>
      </c>
      <c r="N926" s="110">
        <v>12118020</v>
      </c>
      <c r="O926" s="110">
        <v>144518.39999999999</v>
      </c>
      <c r="P926" s="89"/>
      <c r="Q926" s="90" t="s">
        <v>281</v>
      </c>
      <c r="R926" s="85"/>
      <c r="S926" s="103"/>
    </row>
    <row r="927" spans="1:19" s="129" customFormat="1" ht="22.5">
      <c r="A927" s="68" t="s">
        <v>3770</v>
      </c>
      <c r="B927" s="69" t="s">
        <v>2169</v>
      </c>
      <c r="C927" s="70" t="s">
        <v>2281</v>
      </c>
      <c r="D927" s="72" t="s">
        <v>278</v>
      </c>
      <c r="E927" s="72" t="s">
        <v>279</v>
      </c>
      <c r="F927" s="72" t="s">
        <v>280</v>
      </c>
      <c r="G927" s="73" t="s">
        <v>1452</v>
      </c>
      <c r="H927" s="74"/>
      <c r="I927" s="75"/>
      <c r="J927" s="76"/>
      <c r="K927" s="77"/>
      <c r="L927" s="78"/>
      <c r="M927" s="79">
        <v>34</v>
      </c>
      <c r="N927" s="78">
        <v>3998782</v>
      </c>
      <c r="O927" s="119">
        <v>104359</v>
      </c>
      <c r="P927" s="80">
        <v>3900</v>
      </c>
      <c r="Q927" s="73" t="s">
        <v>281</v>
      </c>
      <c r="R927" s="70"/>
    </row>
    <row r="928" spans="1:19" s="103" customFormat="1">
      <c r="A928" s="130"/>
      <c r="B928" s="131"/>
      <c r="C928" s="138"/>
      <c r="D928" s="72"/>
      <c r="E928" s="132"/>
      <c r="F928" s="132"/>
      <c r="G928" s="133"/>
      <c r="H928" s="134"/>
      <c r="I928" s="75"/>
      <c r="J928" s="76"/>
      <c r="K928" s="77"/>
      <c r="L928" s="135"/>
      <c r="M928" s="136"/>
      <c r="N928" s="135"/>
      <c r="O928" s="135"/>
      <c r="P928" s="137"/>
      <c r="Q928" s="133"/>
      <c r="R928" s="138"/>
      <c r="S928" s="139"/>
    </row>
    <row r="929" spans="1:18" s="150" customFormat="1">
      <c r="A929" s="140"/>
      <c r="B929" s="140"/>
      <c r="C929" s="149"/>
      <c r="D929" s="141"/>
      <c r="E929" s="141"/>
      <c r="F929" s="142"/>
      <c r="G929" s="140"/>
      <c r="H929" s="143" t="s">
        <v>223</v>
      </c>
      <c r="I929" s="144" t="s">
        <v>224</v>
      </c>
      <c r="J929" s="145"/>
      <c r="K929" s="146"/>
      <c r="L929" s="143" t="s">
        <v>225</v>
      </c>
      <c r="M929" s="147"/>
      <c r="N929" s="147"/>
      <c r="O929" s="148"/>
      <c r="P929" s="149"/>
      <c r="Q929" s="149"/>
      <c r="R929" s="140"/>
    </row>
    <row r="930" spans="1:18" s="150" customFormat="1">
      <c r="A930" s="140"/>
      <c r="B930" s="140"/>
      <c r="C930" s="149"/>
      <c r="D930" s="141"/>
      <c r="E930" s="141"/>
      <c r="F930" s="140"/>
      <c r="G930" s="142" t="s">
        <v>238</v>
      </c>
      <c r="H930" s="151">
        <v>112084.96705348839</v>
      </c>
      <c r="I930" s="151">
        <v>142145.29069302327</v>
      </c>
      <c r="J930" s="145"/>
      <c r="K930" s="146"/>
      <c r="L930" s="151">
        <v>172205.61433255812</v>
      </c>
      <c r="M930" s="147"/>
      <c r="N930" s="147"/>
      <c r="O930" s="148"/>
      <c r="P930" s="149"/>
      <c r="Q930" s="149"/>
      <c r="R930" s="140"/>
    </row>
    <row r="931" spans="1:18" s="150" customFormat="1">
      <c r="A931" s="140"/>
      <c r="B931" s="140"/>
      <c r="C931" s="149"/>
      <c r="D931" s="141"/>
      <c r="E931" s="141"/>
      <c r="F931" s="140"/>
      <c r="G931" s="142" t="s">
        <v>239</v>
      </c>
      <c r="H931" s="151">
        <v>118837.375</v>
      </c>
      <c r="I931" s="151">
        <v>154590</v>
      </c>
      <c r="J931" s="145"/>
      <c r="K931" s="146"/>
      <c r="L931" s="151">
        <v>188374</v>
      </c>
      <c r="M931" s="147"/>
      <c r="N931" s="147"/>
      <c r="O931" s="148"/>
      <c r="P931" s="149"/>
      <c r="Q931" s="149"/>
      <c r="R931" s="140"/>
    </row>
    <row r="932" spans="1:18" s="150" customFormat="1">
      <c r="A932" s="140"/>
      <c r="B932" s="140"/>
      <c r="C932" s="149"/>
      <c r="D932" s="141"/>
      <c r="E932" s="141"/>
      <c r="F932" s="140"/>
      <c r="G932" s="142" t="s">
        <v>240</v>
      </c>
      <c r="H932" s="151">
        <v>96973.865000000005</v>
      </c>
      <c r="I932" s="151">
        <v>126500.80499999999</v>
      </c>
      <c r="J932" s="145"/>
      <c r="K932" s="146"/>
      <c r="L932" s="151">
        <v>155685.4</v>
      </c>
      <c r="M932" s="147"/>
      <c r="N932" s="147"/>
      <c r="O932" s="148"/>
      <c r="P932" s="149"/>
      <c r="Q932" s="149"/>
      <c r="R932" s="140"/>
    </row>
    <row r="933" spans="1:18" s="150" customFormat="1">
      <c r="A933" s="140"/>
      <c r="B933" s="140"/>
      <c r="C933" s="149"/>
      <c r="D933" s="141"/>
      <c r="E933" s="141"/>
      <c r="F933" s="140"/>
      <c r="G933" s="142" t="s">
        <v>241</v>
      </c>
      <c r="H933" s="151">
        <v>107164</v>
      </c>
      <c r="I933" s="151">
        <v>139288</v>
      </c>
      <c r="J933" s="145"/>
      <c r="K933" s="146"/>
      <c r="L933" s="151">
        <v>165598.16000000003</v>
      </c>
      <c r="M933" s="147"/>
      <c r="N933" s="147"/>
      <c r="O933" s="148"/>
      <c r="P933" s="149"/>
      <c r="Q933" s="149"/>
      <c r="R933" s="140"/>
    </row>
    <row r="934" spans="1:18" s="150" customFormat="1">
      <c r="A934" s="140"/>
      <c r="B934" s="140"/>
      <c r="C934" s="149"/>
      <c r="D934" s="141"/>
      <c r="E934" s="141"/>
      <c r="F934" s="152"/>
      <c r="G934" s="153"/>
      <c r="H934" s="154"/>
      <c r="I934" s="155"/>
      <c r="J934" s="156"/>
      <c r="K934" s="157"/>
      <c r="L934" s="158"/>
      <c r="M934" s="147"/>
      <c r="N934" s="147"/>
      <c r="O934" s="148"/>
      <c r="P934" s="149"/>
      <c r="Q934" s="149"/>
      <c r="R934" s="140"/>
    </row>
    <row r="935" spans="1:18" s="150" customFormat="1">
      <c r="A935" s="140"/>
      <c r="B935" s="140"/>
      <c r="C935" s="149"/>
      <c r="D935" s="141"/>
      <c r="E935" s="141"/>
      <c r="F935" s="140"/>
      <c r="G935" s="159"/>
      <c r="H935" s="872" t="s">
        <v>242</v>
      </c>
      <c r="I935" s="872"/>
      <c r="J935" s="872"/>
      <c r="K935" s="872"/>
      <c r="L935" s="872"/>
      <c r="M935" s="872"/>
      <c r="N935" s="147"/>
      <c r="O935" s="148"/>
      <c r="P935" s="149"/>
      <c r="Q935" s="149"/>
      <c r="R935" s="140"/>
    </row>
    <row r="936" spans="1:18" s="150" customFormat="1">
      <c r="A936" s="140"/>
      <c r="B936" s="140"/>
      <c r="C936" s="149"/>
      <c r="D936" s="141"/>
      <c r="E936" s="141"/>
      <c r="F936" s="140"/>
      <c r="G936" s="160"/>
      <c r="H936" s="161" t="s">
        <v>243</v>
      </c>
      <c r="I936" s="63">
        <v>170000.04</v>
      </c>
      <c r="J936" s="162"/>
      <c r="K936" s="163"/>
      <c r="L936" s="164" t="s">
        <v>244</v>
      </c>
      <c r="M936" s="63">
        <v>153006.26429465698</v>
      </c>
      <c r="N936" s="147"/>
      <c r="O936" s="148"/>
      <c r="P936" s="149"/>
      <c r="Q936" s="149"/>
      <c r="R936" s="140"/>
    </row>
    <row r="937" spans="1:18" s="150" customFormat="1">
      <c r="A937" s="140"/>
      <c r="B937" s="140"/>
      <c r="C937" s="149"/>
      <c r="D937" s="141"/>
      <c r="E937" s="141"/>
      <c r="F937" s="140"/>
      <c r="G937" s="160"/>
      <c r="H937" s="161" t="s">
        <v>245</v>
      </c>
      <c r="I937" s="63">
        <v>134056</v>
      </c>
      <c r="J937" s="165"/>
      <c r="K937" s="66"/>
      <c r="L937" s="64"/>
      <c r="M937" s="166"/>
      <c r="N937" s="147"/>
      <c r="O937" s="148"/>
      <c r="P937" s="149"/>
      <c r="Q937" s="149"/>
      <c r="R937" s="140"/>
    </row>
    <row r="938" spans="1:18" s="150" customFormat="1">
      <c r="A938" s="140"/>
      <c r="B938" s="140"/>
      <c r="C938" s="149"/>
      <c r="D938" s="141"/>
      <c r="E938" s="141"/>
      <c r="F938" s="149"/>
      <c r="G938" s="148"/>
      <c r="H938" s="148"/>
      <c r="I938" s="167"/>
      <c r="J938" s="168"/>
      <c r="K938" s="169"/>
      <c r="L938" s="141"/>
      <c r="M938" s="147"/>
      <c r="N938" s="147"/>
      <c r="O938" s="148"/>
      <c r="P938" s="149"/>
      <c r="Q938" s="149"/>
      <c r="R938" s="140"/>
    </row>
    <row r="939" spans="1:18" ht="18">
      <c r="A939" s="871" t="s">
        <v>10</v>
      </c>
      <c r="B939" s="871"/>
      <c r="C939" s="871"/>
      <c r="D939" s="871"/>
      <c r="E939" s="871"/>
      <c r="F939" s="871"/>
      <c r="G939" s="871"/>
      <c r="H939" s="871"/>
      <c r="I939" s="871"/>
      <c r="J939" s="871"/>
      <c r="K939" s="871"/>
      <c r="L939" s="871"/>
      <c r="M939" s="871"/>
      <c r="N939" s="871"/>
      <c r="O939" s="871"/>
      <c r="P939" s="871"/>
      <c r="Q939" s="871"/>
      <c r="R939" s="871"/>
    </row>
    <row r="940" spans="1:18" s="67" customFormat="1" ht="33.75">
      <c r="A940" s="62" t="s">
        <v>266</v>
      </c>
      <c r="B940" s="62" t="s">
        <v>230</v>
      </c>
      <c r="C940" s="62" t="s">
        <v>220</v>
      </c>
      <c r="D940" s="62" t="s">
        <v>267</v>
      </c>
      <c r="E940" s="62" t="s">
        <v>2190</v>
      </c>
      <c r="F940" s="62" t="s">
        <v>1440</v>
      </c>
      <c r="G940" s="62" t="s">
        <v>268</v>
      </c>
      <c r="H940" s="63" t="s">
        <v>269</v>
      </c>
      <c r="I940" s="64" t="s">
        <v>270</v>
      </c>
      <c r="J940" s="65"/>
      <c r="K940" s="66" t="s">
        <v>271</v>
      </c>
      <c r="L940" s="64" t="s">
        <v>272</v>
      </c>
      <c r="M940" s="62" t="s">
        <v>273</v>
      </c>
      <c r="N940" s="63" t="s">
        <v>274</v>
      </c>
      <c r="O940" s="63" t="s">
        <v>226</v>
      </c>
      <c r="P940" s="63" t="s">
        <v>275</v>
      </c>
      <c r="Q940" s="62" t="s">
        <v>276</v>
      </c>
      <c r="R940" s="62" t="s">
        <v>227</v>
      </c>
    </row>
    <row r="941" spans="1:18" s="129" customFormat="1" ht="22.5">
      <c r="A941" s="98" t="s">
        <v>3784</v>
      </c>
      <c r="B941" s="98" t="s">
        <v>3784</v>
      </c>
      <c r="C941" s="70" t="s">
        <v>4083</v>
      </c>
      <c r="D941" s="72" t="s">
        <v>278</v>
      </c>
      <c r="E941" s="79" t="s">
        <v>279</v>
      </c>
      <c r="F941" s="79" t="s">
        <v>280</v>
      </c>
      <c r="G941" s="73" t="s">
        <v>1452</v>
      </c>
      <c r="H941" s="74">
        <v>132577</v>
      </c>
      <c r="I941" s="75">
        <v>189185</v>
      </c>
      <c r="J941" s="76">
        <v>42</v>
      </c>
      <c r="K941" s="77">
        <v>1</v>
      </c>
      <c r="L941" s="78">
        <v>245793</v>
      </c>
      <c r="M941" s="127">
        <v>121</v>
      </c>
      <c r="N941" s="102">
        <v>14.3</v>
      </c>
      <c r="O941" s="78">
        <v>215245</v>
      </c>
      <c r="P941" s="80"/>
      <c r="Q941" s="91" t="s">
        <v>4023</v>
      </c>
      <c r="R941" s="70"/>
    </row>
    <row r="942" spans="1:18" s="129" customFormat="1" ht="33.75">
      <c r="A942" s="68" t="s">
        <v>3755</v>
      </c>
      <c r="B942" s="69" t="s">
        <v>2162</v>
      </c>
      <c r="C942" s="70" t="s">
        <v>2325</v>
      </c>
      <c r="D942" s="72" t="s">
        <v>278</v>
      </c>
      <c r="E942" s="73" t="s">
        <v>3833</v>
      </c>
      <c r="F942" s="73" t="s">
        <v>1505</v>
      </c>
      <c r="G942" s="73" t="s">
        <v>1452</v>
      </c>
      <c r="H942" s="74">
        <v>135242.9</v>
      </c>
      <c r="I942" s="75">
        <v>187567.01</v>
      </c>
      <c r="J942" s="76">
        <v>41</v>
      </c>
      <c r="K942" s="77">
        <v>0.97619047619047616</v>
      </c>
      <c r="L942" s="74">
        <v>239891.12</v>
      </c>
      <c r="M942" s="91">
        <v>1</v>
      </c>
      <c r="N942" s="74">
        <v>1</v>
      </c>
      <c r="O942" s="74">
        <v>194758.2</v>
      </c>
      <c r="P942" s="92">
        <v>10743.2</v>
      </c>
      <c r="Q942" s="73" t="s">
        <v>2218</v>
      </c>
      <c r="R942" s="70" t="s">
        <v>3929</v>
      </c>
    </row>
    <row r="943" spans="1:18" s="129" customFormat="1">
      <c r="A943" s="68" t="s">
        <v>3867</v>
      </c>
      <c r="B943" s="69" t="s">
        <v>2159</v>
      </c>
      <c r="C943" s="70" t="s">
        <v>2345</v>
      </c>
      <c r="D943" s="72" t="s">
        <v>278</v>
      </c>
      <c r="E943" s="72" t="s">
        <v>279</v>
      </c>
      <c r="F943" s="72"/>
      <c r="G943" s="73"/>
      <c r="H943" s="74">
        <v>141627.20000000001</v>
      </c>
      <c r="I943" s="75">
        <v>184121.60000000001</v>
      </c>
      <c r="J943" s="76">
        <v>40</v>
      </c>
      <c r="K943" s="77">
        <v>0.95238095238095233</v>
      </c>
      <c r="L943" s="74">
        <v>226616</v>
      </c>
      <c r="M943" s="79"/>
      <c r="N943" s="78"/>
      <c r="O943" s="121">
        <v>185515.2</v>
      </c>
      <c r="P943" s="80"/>
      <c r="Q943" s="73"/>
      <c r="R943" s="70"/>
    </row>
    <row r="944" spans="1:18" s="129" customFormat="1" ht="22.5">
      <c r="A944" s="68" t="s">
        <v>3774</v>
      </c>
      <c r="B944" s="69" t="s">
        <v>2151</v>
      </c>
      <c r="C944" s="70" t="s">
        <v>2327</v>
      </c>
      <c r="D944" s="72" t="s">
        <v>278</v>
      </c>
      <c r="E944" s="72" t="s">
        <v>279</v>
      </c>
      <c r="F944" s="72" t="s">
        <v>280</v>
      </c>
      <c r="G944" s="73" t="s">
        <v>1452</v>
      </c>
      <c r="H944" s="74">
        <v>143144.23969999998</v>
      </c>
      <c r="I944" s="75">
        <v>170235.42329999999</v>
      </c>
      <c r="J944" s="76">
        <v>39</v>
      </c>
      <c r="K944" s="77">
        <v>0.9285714285714286</v>
      </c>
      <c r="L944" s="78">
        <v>197326.60690000001</v>
      </c>
      <c r="M944" s="79">
        <v>10</v>
      </c>
      <c r="N944" s="78">
        <v>1587940</v>
      </c>
      <c r="O944" s="78">
        <v>150390.69</v>
      </c>
      <c r="P944" s="80"/>
      <c r="Q944" s="73" t="s">
        <v>1465</v>
      </c>
      <c r="R944" s="70"/>
    </row>
    <row r="945" spans="1:19" s="129" customFormat="1" ht="45">
      <c r="A945" s="68" t="s">
        <v>3786</v>
      </c>
      <c r="B945" s="69" t="s">
        <v>2153</v>
      </c>
      <c r="C945" s="70" t="s">
        <v>2343</v>
      </c>
      <c r="D945" s="72" t="s">
        <v>278</v>
      </c>
      <c r="E945" s="72" t="s">
        <v>284</v>
      </c>
      <c r="F945" s="72" t="s">
        <v>280</v>
      </c>
      <c r="G945" s="73" t="s">
        <v>1452</v>
      </c>
      <c r="H945" s="74">
        <v>118274</v>
      </c>
      <c r="I945" s="75">
        <v>164124.5</v>
      </c>
      <c r="J945" s="76">
        <v>38</v>
      </c>
      <c r="K945" s="77">
        <v>0.90476190476190477</v>
      </c>
      <c r="L945" s="78">
        <v>209975</v>
      </c>
      <c r="M945" s="79">
        <v>85</v>
      </c>
      <c r="N945" s="78"/>
      <c r="O945" s="78">
        <v>198033</v>
      </c>
      <c r="P945" s="80"/>
      <c r="Q945" s="73" t="s">
        <v>303</v>
      </c>
      <c r="R945" s="70" t="s">
        <v>4084</v>
      </c>
    </row>
    <row r="946" spans="1:19" s="129" customFormat="1" ht="33.75">
      <c r="A946" s="68" t="s">
        <v>3745</v>
      </c>
      <c r="B946" s="69" t="s">
        <v>2156</v>
      </c>
      <c r="C946" s="70" t="s">
        <v>2342</v>
      </c>
      <c r="D946" s="71" t="s">
        <v>278</v>
      </c>
      <c r="E946" s="72" t="s">
        <v>279</v>
      </c>
      <c r="F946" s="72" t="s">
        <v>280</v>
      </c>
      <c r="G946" s="73" t="s">
        <v>1452</v>
      </c>
      <c r="H946" s="74">
        <v>124360.62240000001</v>
      </c>
      <c r="I946" s="75">
        <v>163699.1004</v>
      </c>
      <c r="J946" s="76">
        <v>37</v>
      </c>
      <c r="K946" s="77">
        <v>0.88095238095238093</v>
      </c>
      <c r="L946" s="78">
        <v>203037.5784</v>
      </c>
      <c r="M946" s="79">
        <v>52</v>
      </c>
      <c r="N946" s="78"/>
      <c r="O946" s="78">
        <v>154794.54</v>
      </c>
      <c r="P946" s="80"/>
      <c r="Q946" s="73" t="s">
        <v>311</v>
      </c>
      <c r="R946" s="70"/>
    </row>
    <row r="947" spans="1:19" s="129" customFormat="1" ht="22.5">
      <c r="A947" s="68" t="s">
        <v>3839</v>
      </c>
      <c r="B947" s="69" t="s">
        <v>2153</v>
      </c>
      <c r="C947" s="70" t="s">
        <v>2344</v>
      </c>
      <c r="D947" s="72" t="s">
        <v>278</v>
      </c>
      <c r="E947" s="72" t="s">
        <v>279</v>
      </c>
      <c r="F947" s="72" t="s">
        <v>280</v>
      </c>
      <c r="G947" s="73" t="s">
        <v>1470</v>
      </c>
      <c r="H947" s="74">
        <v>146760</v>
      </c>
      <c r="I947" s="75">
        <v>160914</v>
      </c>
      <c r="J947" s="76">
        <v>36</v>
      </c>
      <c r="K947" s="77">
        <v>0.8571428571428571</v>
      </c>
      <c r="L947" s="78">
        <v>175068</v>
      </c>
      <c r="M947" s="79">
        <v>24</v>
      </c>
      <c r="N947" s="78"/>
      <c r="O947" s="78">
        <v>175068</v>
      </c>
      <c r="P947" s="80"/>
      <c r="Q947" s="73" t="s">
        <v>357</v>
      </c>
      <c r="R947" s="70"/>
    </row>
    <row r="948" spans="1:19" s="129" customFormat="1" ht="22.5">
      <c r="A948" s="68" t="s">
        <v>3754</v>
      </c>
      <c r="B948" s="69" t="s">
        <v>2162</v>
      </c>
      <c r="C948" s="70" t="s">
        <v>360</v>
      </c>
      <c r="D948" s="72" t="s">
        <v>278</v>
      </c>
      <c r="E948" s="72" t="s">
        <v>279</v>
      </c>
      <c r="F948" s="72" t="s">
        <v>280</v>
      </c>
      <c r="G948" s="73" t="s">
        <v>1452</v>
      </c>
      <c r="H948" s="74">
        <v>105346.35</v>
      </c>
      <c r="I948" s="75">
        <v>151996.19500000001</v>
      </c>
      <c r="J948" s="76">
        <v>35</v>
      </c>
      <c r="K948" s="77">
        <v>0.83333333333333337</v>
      </c>
      <c r="L948" s="78">
        <v>198646.04</v>
      </c>
      <c r="M948" s="79"/>
      <c r="N948" s="78">
        <v>5291000</v>
      </c>
      <c r="O948" s="78">
        <v>153501.1</v>
      </c>
      <c r="P948" s="80"/>
      <c r="Q948" s="73" t="s">
        <v>281</v>
      </c>
      <c r="R948" s="70"/>
    </row>
    <row r="949" spans="1:19" s="129" customFormat="1" ht="22.5">
      <c r="A949" s="68" t="s">
        <v>3760</v>
      </c>
      <c r="B949" s="69" t="s">
        <v>2153</v>
      </c>
      <c r="C949" s="70" t="s">
        <v>1485</v>
      </c>
      <c r="D949" s="72" t="s">
        <v>278</v>
      </c>
      <c r="E949" s="72" t="s">
        <v>279</v>
      </c>
      <c r="F949" s="72" t="s">
        <v>280</v>
      </c>
      <c r="G949" s="73" t="s">
        <v>1452</v>
      </c>
      <c r="H949" s="74">
        <v>115362</v>
      </c>
      <c r="I949" s="75">
        <v>149947.5</v>
      </c>
      <c r="J949" s="76">
        <v>34</v>
      </c>
      <c r="K949" s="77">
        <v>0.80952380952380953</v>
      </c>
      <c r="L949" s="78">
        <v>184533</v>
      </c>
      <c r="M949" s="79">
        <v>6</v>
      </c>
      <c r="N949" s="78">
        <v>966698</v>
      </c>
      <c r="O949" s="78">
        <v>175065</v>
      </c>
      <c r="P949" s="80"/>
      <c r="Q949" s="73" t="s">
        <v>281</v>
      </c>
      <c r="R949" s="70"/>
    </row>
    <row r="950" spans="1:19" s="129" customFormat="1" ht="45">
      <c r="A950" s="68" t="s">
        <v>2176</v>
      </c>
      <c r="B950" s="69" t="s">
        <v>2176</v>
      </c>
      <c r="C950" s="70" t="s">
        <v>362</v>
      </c>
      <c r="D950" s="72" t="s">
        <v>278</v>
      </c>
      <c r="E950" s="72" t="s">
        <v>279</v>
      </c>
      <c r="F950" s="72" t="s">
        <v>323</v>
      </c>
      <c r="G950" s="73" t="s">
        <v>1452</v>
      </c>
      <c r="H950" s="74">
        <v>111092.8</v>
      </c>
      <c r="I950" s="75">
        <v>147191.20000000001</v>
      </c>
      <c r="J950" s="76">
        <v>33</v>
      </c>
      <c r="K950" s="77">
        <v>0.7857142857142857</v>
      </c>
      <c r="L950" s="78">
        <v>183289.60000000001</v>
      </c>
      <c r="M950" s="79">
        <v>53</v>
      </c>
      <c r="N950" s="78">
        <v>8487127</v>
      </c>
      <c r="O950" s="78">
        <v>149219.20000000001</v>
      </c>
      <c r="P950" s="80"/>
      <c r="Q950" s="73" t="s">
        <v>2225</v>
      </c>
      <c r="R950" s="70"/>
    </row>
    <row r="951" spans="1:19" s="129" customFormat="1" ht="22.5">
      <c r="A951" s="68" t="s">
        <v>3837</v>
      </c>
      <c r="B951" s="69" t="s">
        <v>2192</v>
      </c>
      <c r="C951" s="70" t="s">
        <v>1484</v>
      </c>
      <c r="D951" s="72" t="s">
        <v>278</v>
      </c>
      <c r="E951" s="72" t="s">
        <v>279</v>
      </c>
      <c r="F951" s="72" t="s">
        <v>280</v>
      </c>
      <c r="G951" s="73" t="s">
        <v>1452</v>
      </c>
      <c r="H951" s="74">
        <v>107390.39999999999</v>
      </c>
      <c r="I951" s="75">
        <v>142844</v>
      </c>
      <c r="J951" s="76">
        <v>32</v>
      </c>
      <c r="K951" s="77">
        <v>0.76190476190476186</v>
      </c>
      <c r="L951" s="78">
        <v>178297.60000000001</v>
      </c>
      <c r="M951" s="79">
        <v>20</v>
      </c>
      <c r="N951" s="78"/>
      <c r="O951" s="78">
        <v>144227.20000000001</v>
      </c>
      <c r="P951" s="80"/>
      <c r="Q951" s="91" t="s">
        <v>228</v>
      </c>
      <c r="R951" s="70"/>
    </row>
    <row r="952" spans="1:19" s="129" customFormat="1" ht="22.5">
      <c r="A952" s="68" t="s">
        <v>3838</v>
      </c>
      <c r="B952" s="69" t="s">
        <v>2151</v>
      </c>
      <c r="C952" s="70" t="s">
        <v>2329</v>
      </c>
      <c r="D952" s="72" t="s">
        <v>278</v>
      </c>
      <c r="E952" s="72" t="s">
        <v>279</v>
      </c>
      <c r="F952" s="72" t="s">
        <v>280</v>
      </c>
      <c r="G952" s="73" t="s">
        <v>1452</v>
      </c>
      <c r="H952" s="74">
        <v>93511</v>
      </c>
      <c r="I952" s="75">
        <v>137869.5</v>
      </c>
      <c r="J952" s="76">
        <v>31</v>
      </c>
      <c r="K952" s="77">
        <v>0.73809523809523814</v>
      </c>
      <c r="L952" s="78">
        <v>182228</v>
      </c>
      <c r="M952" s="79"/>
      <c r="N952" s="78"/>
      <c r="O952" s="78">
        <v>120000</v>
      </c>
      <c r="P952" s="80" t="s">
        <v>2276</v>
      </c>
      <c r="Q952" s="73"/>
      <c r="R952" s="70"/>
    </row>
    <row r="953" spans="1:19" s="129" customFormat="1">
      <c r="A953" s="130" t="s">
        <v>3883</v>
      </c>
      <c r="B953" s="131" t="s">
        <v>2153</v>
      </c>
      <c r="C953" s="138"/>
      <c r="D953" s="72" t="s">
        <v>278</v>
      </c>
      <c r="E953" s="132"/>
      <c r="F953" s="132"/>
      <c r="G953" s="133"/>
      <c r="H953" s="134">
        <v>100006.39999999999</v>
      </c>
      <c r="I953" s="75">
        <v>137498.4</v>
      </c>
      <c r="J953" s="76">
        <v>30</v>
      </c>
      <c r="K953" s="77">
        <v>0.7142857142857143</v>
      </c>
      <c r="L953" s="135">
        <v>174990.4</v>
      </c>
      <c r="M953" s="171"/>
      <c r="N953" s="135"/>
      <c r="O953" s="135">
        <v>152755</v>
      </c>
      <c r="P953" s="137"/>
      <c r="Q953" s="133"/>
      <c r="R953" s="138"/>
      <c r="S953" s="174"/>
    </row>
    <row r="954" spans="1:19" s="129" customFormat="1" ht="22.5">
      <c r="A954" s="98" t="s">
        <v>3753</v>
      </c>
      <c r="B954" s="68" t="s">
        <v>2151</v>
      </c>
      <c r="C954" s="70" t="s">
        <v>2329</v>
      </c>
      <c r="D954" s="72" t="s">
        <v>278</v>
      </c>
      <c r="E954" s="72" t="s">
        <v>279</v>
      </c>
      <c r="F954" s="72" t="s">
        <v>280</v>
      </c>
      <c r="G954" s="73" t="s">
        <v>1452</v>
      </c>
      <c r="H954" s="74">
        <v>114323</v>
      </c>
      <c r="I954" s="75">
        <v>137359.5</v>
      </c>
      <c r="J954" s="76">
        <v>29</v>
      </c>
      <c r="K954" s="77">
        <v>0.69047619047619047</v>
      </c>
      <c r="L954" s="78">
        <v>160396</v>
      </c>
      <c r="M954" s="79">
        <v>7</v>
      </c>
      <c r="N954" s="78">
        <v>965255</v>
      </c>
      <c r="O954" s="78">
        <v>137364</v>
      </c>
      <c r="P954" s="80">
        <v>5400</v>
      </c>
      <c r="Q954" s="73" t="s">
        <v>281</v>
      </c>
      <c r="R954" s="70" t="s">
        <v>2254</v>
      </c>
    </row>
    <row r="955" spans="1:19" s="129" customFormat="1" ht="22.5">
      <c r="A955" s="68" t="s">
        <v>201</v>
      </c>
      <c r="B955" s="69" t="s">
        <v>2153</v>
      </c>
      <c r="C955" s="70" t="s">
        <v>4085</v>
      </c>
      <c r="D955" s="72" t="s">
        <v>278</v>
      </c>
      <c r="E955" s="72" t="s">
        <v>279</v>
      </c>
      <c r="F955" s="72" t="s">
        <v>280</v>
      </c>
      <c r="G955" s="73" t="s">
        <v>1452</v>
      </c>
      <c r="H955" s="74">
        <v>97682</v>
      </c>
      <c r="I955" s="75">
        <v>136755</v>
      </c>
      <c r="J955" s="76">
        <v>28</v>
      </c>
      <c r="K955" s="77">
        <v>0.66666666666666663</v>
      </c>
      <c r="L955" s="78">
        <v>175828</v>
      </c>
      <c r="M955" s="79"/>
      <c r="N955" s="78"/>
      <c r="O955" s="78">
        <v>141400</v>
      </c>
      <c r="P955" s="80"/>
      <c r="Q955" s="73" t="s">
        <v>316</v>
      </c>
      <c r="R955" s="70"/>
    </row>
    <row r="956" spans="1:19" s="129" customFormat="1" ht="22.5">
      <c r="A956" s="68" t="s">
        <v>3823</v>
      </c>
      <c r="B956" s="69" t="s">
        <v>2149</v>
      </c>
      <c r="C956" s="70" t="s">
        <v>341</v>
      </c>
      <c r="D956" s="72" t="s">
        <v>278</v>
      </c>
      <c r="E956" s="72" t="s">
        <v>279</v>
      </c>
      <c r="F956" s="72" t="s">
        <v>280</v>
      </c>
      <c r="G956" s="73" t="s">
        <v>1452</v>
      </c>
      <c r="H956" s="74">
        <v>100584.9</v>
      </c>
      <c r="I956" s="75">
        <v>136141.97999999998</v>
      </c>
      <c r="J956" s="76">
        <v>27</v>
      </c>
      <c r="K956" s="77">
        <v>0.6428571428571429</v>
      </c>
      <c r="L956" s="78">
        <v>171699.06</v>
      </c>
      <c r="M956" s="79">
        <v>27</v>
      </c>
      <c r="N956" s="78">
        <v>3643710</v>
      </c>
      <c r="O956" s="78">
        <v>140000.12</v>
      </c>
      <c r="P956" s="80" t="s">
        <v>291</v>
      </c>
      <c r="Q956" s="73" t="s">
        <v>3998</v>
      </c>
      <c r="R956" s="70"/>
    </row>
    <row r="957" spans="1:19" s="129" customFormat="1" ht="22.5">
      <c r="A957" s="95" t="s">
        <v>3733</v>
      </c>
      <c r="B957" s="96" t="s">
        <v>2159</v>
      </c>
      <c r="C957" s="85" t="s">
        <v>10</v>
      </c>
      <c r="D957" s="71" t="s">
        <v>278</v>
      </c>
      <c r="E957" s="71" t="s">
        <v>279</v>
      </c>
      <c r="F957" s="71" t="s">
        <v>280</v>
      </c>
      <c r="G957" s="73" t="s">
        <v>1452</v>
      </c>
      <c r="H957" s="86">
        <v>101092.94</v>
      </c>
      <c r="I957" s="75">
        <v>131420.9</v>
      </c>
      <c r="J957" s="76">
        <v>26</v>
      </c>
      <c r="K957" s="77">
        <v>0.61904761904761907</v>
      </c>
      <c r="L957" s="87">
        <v>161748.85999999999</v>
      </c>
      <c r="M957" s="88">
        <v>16.7</v>
      </c>
      <c r="N957" s="87">
        <v>3690788</v>
      </c>
      <c r="O957" s="87">
        <v>123190.88</v>
      </c>
      <c r="P957" s="89"/>
      <c r="Q957" s="90" t="s">
        <v>281</v>
      </c>
      <c r="R957" s="85"/>
      <c r="S957" s="103"/>
    </row>
    <row r="958" spans="1:19" s="129" customFormat="1" ht="33.75">
      <c r="A958" s="84" t="s">
        <v>3728</v>
      </c>
      <c r="B958" s="85" t="s">
        <v>2153</v>
      </c>
      <c r="C958" s="216" t="s">
        <v>2329</v>
      </c>
      <c r="D958" s="71" t="s">
        <v>278</v>
      </c>
      <c r="E958" s="71" t="s">
        <v>279</v>
      </c>
      <c r="F958" s="71" t="s">
        <v>280</v>
      </c>
      <c r="G958" s="73" t="s">
        <v>1453</v>
      </c>
      <c r="H958" s="86">
        <v>102544</v>
      </c>
      <c r="I958" s="75">
        <v>131123</v>
      </c>
      <c r="J958" s="76">
        <v>25</v>
      </c>
      <c r="K958" s="77">
        <v>0.59523809523809523</v>
      </c>
      <c r="L958" s="87">
        <v>159702</v>
      </c>
      <c r="M958" s="88">
        <v>14</v>
      </c>
      <c r="N958" s="87"/>
      <c r="O958" s="87">
        <v>150010</v>
      </c>
      <c r="P958" s="89"/>
      <c r="Q958" s="90" t="s">
        <v>2347</v>
      </c>
      <c r="R958" s="85"/>
      <c r="S958" s="103"/>
    </row>
    <row r="959" spans="1:19" s="129" customFormat="1" ht="22.5">
      <c r="A959" s="84" t="s">
        <v>3889</v>
      </c>
      <c r="B959" s="85" t="s">
        <v>2170</v>
      </c>
      <c r="C959" s="85" t="s">
        <v>360</v>
      </c>
      <c r="D959" s="71" t="s">
        <v>278</v>
      </c>
      <c r="E959" s="71" t="s">
        <v>284</v>
      </c>
      <c r="F959" s="71" t="s">
        <v>280</v>
      </c>
      <c r="G959" s="73" t="s">
        <v>1452</v>
      </c>
      <c r="H959" s="86">
        <v>100630.39999999999</v>
      </c>
      <c r="I959" s="75">
        <v>130790.39999999999</v>
      </c>
      <c r="J959" s="76">
        <v>24</v>
      </c>
      <c r="K959" s="77">
        <v>0.5714285714285714</v>
      </c>
      <c r="L959" s="87">
        <v>160950.39999999999</v>
      </c>
      <c r="M959" s="88">
        <v>11</v>
      </c>
      <c r="N959" s="87"/>
      <c r="O959" s="87">
        <v>127712</v>
      </c>
      <c r="P959" s="89"/>
      <c r="Q959" s="90" t="s">
        <v>228</v>
      </c>
      <c r="R959" s="85"/>
      <c r="S959" s="103"/>
    </row>
    <row r="960" spans="1:19" s="129" customFormat="1" ht="45">
      <c r="A960" s="68" t="s">
        <v>3763</v>
      </c>
      <c r="B960" s="69" t="s">
        <v>2151</v>
      </c>
      <c r="C960" s="70" t="s">
        <v>4086</v>
      </c>
      <c r="D960" s="72" t="s">
        <v>278</v>
      </c>
      <c r="E960" s="72" t="s">
        <v>321</v>
      </c>
      <c r="F960" s="72" t="s">
        <v>280</v>
      </c>
      <c r="G960" s="73" t="s">
        <v>1452</v>
      </c>
      <c r="H960" s="74">
        <v>100478.55</v>
      </c>
      <c r="I960" s="75">
        <v>130622.11000000002</v>
      </c>
      <c r="J960" s="76">
        <v>23</v>
      </c>
      <c r="K960" s="77">
        <v>0.54761904761904767</v>
      </c>
      <c r="L960" s="78">
        <v>160765.67000000001</v>
      </c>
      <c r="M960" s="79">
        <v>13</v>
      </c>
      <c r="N960" s="78">
        <v>462823</v>
      </c>
      <c r="O960" s="78">
        <v>145221.96</v>
      </c>
      <c r="P960" s="80" t="s">
        <v>3913</v>
      </c>
      <c r="Q960" s="73" t="s">
        <v>281</v>
      </c>
      <c r="R960" s="70" t="s">
        <v>4087</v>
      </c>
    </row>
    <row r="961" spans="1:19" s="129" customFormat="1" ht="33.75">
      <c r="A961" s="68" t="s">
        <v>3819</v>
      </c>
      <c r="B961" s="69" t="s">
        <v>2178</v>
      </c>
      <c r="C961" s="70" t="s">
        <v>363</v>
      </c>
      <c r="D961" s="72" t="s">
        <v>278</v>
      </c>
      <c r="E961" s="72" t="s">
        <v>279</v>
      </c>
      <c r="F961" s="72" t="s">
        <v>280</v>
      </c>
      <c r="G961" s="73" t="s">
        <v>1453</v>
      </c>
      <c r="H961" s="74">
        <v>100145</v>
      </c>
      <c r="I961" s="75">
        <v>127685</v>
      </c>
      <c r="J961" s="76">
        <v>22</v>
      </c>
      <c r="K961" s="77">
        <v>0.52380952380952384</v>
      </c>
      <c r="L961" s="78">
        <v>155225</v>
      </c>
      <c r="M961" s="79">
        <v>1</v>
      </c>
      <c r="N961" s="78"/>
      <c r="O961" s="78">
        <v>126067.26</v>
      </c>
      <c r="P961" s="80"/>
      <c r="Q961" s="73"/>
      <c r="R961" s="70"/>
    </row>
    <row r="962" spans="1:19" s="129" customFormat="1" ht="22.5">
      <c r="A962" s="68" t="s">
        <v>3825</v>
      </c>
      <c r="B962" s="69" t="s">
        <v>2180</v>
      </c>
      <c r="C962" s="70" t="s">
        <v>2346</v>
      </c>
      <c r="D962" s="72" t="s">
        <v>278</v>
      </c>
      <c r="E962" s="72" t="s">
        <v>284</v>
      </c>
      <c r="F962" s="72" t="s">
        <v>280</v>
      </c>
      <c r="G962" s="73"/>
      <c r="H962" s="74">
        <v>96304</v>
      </c>
      <c r="I962" s="75">
        <v>125642.4</v>
      </c>
      <c r="J962" s="76">
        <v>21</v>
      </c>
      <c r="K962" s="77">
        <v>0.5</v>
      </c>
      <c r="L962" s="78">
        <v>154980.79999999999</v>
      </c>
      <c r="M962" s="72"/>
      <c r="N962" s="122"/>
      <c r="O962" s="78">
        <v>130677.04</v>
      </c>
      <c r="P962" s="123"/>
      <c r="Q962" s="73" t="s">
        <v>308</v>
      </c>
      <c r="R962" s="70"/>
    </row>
    <row r="963" spans="1:19" ht="18">
      <c r="A963" s="871" t="s">
        <v>10</v>
      </c>
      <c r="B963" s="871"/>
      <c r="C963" s="871"/>
      <c r="D963" s="871"/>
      <c r="E963" s="871"/>
      <c r="F963" s="871"/>
      <c r="G963" s="871"/>
      <c r="H963" s="871"/>
      <c r="I963" s="871"/>
      <c r="J963" s="871"/>
      <c r="K963" s="871"/>
      <c r="L963" s="871"/>
      <c r="M963" s="871"/>
      <c r="N963" s="871"/>
      <c r="O963" s="871"/>
      <c r="P963" s="871"/>
      <c r="Q963" s="871"/>
      <c r="R963" s="871"/>
    </row>
    <row r="964" spans="1:19" s="67" customFormat="1" ht="33.75">
      <c r="A964" s="62" t="s">
        <v>266</v>
      </c>
      <c r="B964" s="62" t="s">
        <v>230</v>
      </c>
      <c r="C964" s="62" t="s">
        <v>220</v>
      </c>
      <c r="D964" s="62" t="s">
        <v>267</v>
      </c>
      <c r="E964" s="62" t="s">
        <v>2190</v>
      </c>
      <c r="F964" s="62" t="s">
        <v>1440</v>
      </c>
      <c r="G964" s="62" t="s">
        <v>268</v>
      </c>
      <c r="H964" s="63" t="s">
        <v>269</v>
      </c>
      <c r="I964" s="64" t="s">
        <v>270</v>
      </c>
      <c r="J964" s="65"/>
      <c r="K964" s="66" t="s">
        <v>271</v>
      </c>
      <c r="L964" s="64" t="s">
        <v>272</v>
      </c>
      <c r="M964" s="62" t="s">
        <v>273</v>
      </c>
      <c r="N964" s="63" t="s">
        <v>274</v>
      </c>
      <c r="O964" s="63" t="s">
        <v>226</v>
      </c>
      <c r="P964" s="63" t="s">
        <v>275</v>
      </c>
      <c r="Q964" s="62" t="s">
        <v>276</v>
      </c>
      <c r="R964" s="62" t="s">
        <v>227</v>
      </c>
    </row>
    <row r="965" spans="1:19" s="129" customFormat="1" ht="22.5">
      <c r="A965" s="98" t="s">
        <v>3748</v>
      </c>
      <c r="B965" s="70" t="s">
        <v>2180</v>
      </c>
      <c r="C965" s="70" t="s">
        <v>2339</v>
      </c>
      <c r="D965" s="71" t="s">
        <v>278</v>
      </c>
      <c r="E965" s="72" t="s">
        <v>284</v>
      </c>
      <c r="F965" s="72" t="s">
        <v>280</v>
      </c>
      <c r="G965" s="73" t="s">
        <v>1452</v>
      </c>
      <c r="H965" s="74">
        <v>86651.77</v>
      </c>
      <c r="I965" s="75">
        <v>123789.905</v>
      </c>
      <c r="J965" s="76">
        <v>20</v>
      </c>
      <c r="K965" s="77">
        <v>0.47619047619047616</v>
      </c>
      <c r="L965" s="78">
        <v>160928.04</v>
      </c>
      <c r="M965" s="79">
        <v>24</v>
      </c>
      <c r="N965" s="78" t="s">
        <v>3840</v>
      </c>
      <c r="O965" s="78">
        <v>142976.5</v>
      </c>
      <c r="P965" s="80" t="s">
        <v>1433</v>
      </c>
      <c r="Q965" s="99" t="s">
        <v>309</v>
      </c>
      <c r="R965" s="70"/>
    </row>
    <row r="966" spans="1:19" s="129" customFormat="1" ht="22.5">
      <c r="A966" s="69" t="s">
        <v>3736</v>
      </c>
      <c r="B966" s="69" t="s">
        <v>3841</v>
      </c>
      <c r="C966" s="70" t="s">
        <v>10</v>
      </c>
      <c r="D966" s="71" t="s">
        <v>278</v>
      </c>
      <c r="E966" s="72" t="s">
        <v>279</v>
      </c>
      <c r="F966" s="72" t="s">
        <v>280</v>
      </c>
      <c r="G966" s="73" t="s">
        <v>1452</v>
      </c>
      <c r="H966" s="74">
        <v>95184</v>
      </c>
      <c r="I966" s="75">
        <v>123739.5</v>
      </c>
      <c r="J966" s="76">
        <v>19</v>
      </c>
      <c r="K966" s="77">
        <v>0.45238095238095238</v>
      </c>
      <c r="L966" s="78">
        <v>152295</v>
      </c>
      <c r="M966" s="79">
        <v>10</v>
      </c>
      <c r="N966" s="78"/>
      <c r="O966" s="78">
        <v>125174</v>
      </c>
      <c r="P966" s="80"/>
      <c r="Q966" s="73" t="s">
        <v>281</v>
      </c>
      <c r="R966" s="70"/>
    </row>
    <row r="967" spans="1:19" s="129" customFormat="1" ht="33.75">
      <c r="A967" s="68" t="s">
        <v>3796</v>
      </c>
      <c r="B967" s="69" t="s">
        <v>2162</v>
      </c>
      <c r="C967" s="70" t="s">
        <v>4088</v>
      </c>
      <c r="D967" s="72" t="s">
        <v>278</v>
      </c>
      <c r="E967" s="72" t="s">
        <v>279</v>
      </c>
      <c r="F967" s="72" t="s">
        <v>280</v>
      </c>
      <c r="G967" s="73"/>
      <c r="H967" s="74">
        <v>93727.73</v>
      </c>
      <c r="I967" s="75">
        <v>123257.63500000001</v>
      </c>
      <c r="J967" s="76">
        <v>18</v>
      </c>
      <c r="K967" s="77">
        <v>0.42857142857142855</v>
      </c>
      <c r="L967" s="78">
        <v>152787.54</v>
      </c>
      <c r="M967" s="79">
        <v>5</v>
      </c>
      <c r="N967" s="78"/>
      <c r="O967" s="78">
        <v>124168.86</v>
      </c>
      <c r="P967" s="80" t="s">
        <v>2230</v>
      </c>
      <c r="Q967" s="91" t="s">
        <v>287</v>
      </c>
      <c r="R967" s="70" t="s">
        <v>2216</v>
      </c>
    </row>
    <row r="968" spans="1:19" s="129" customFormat="1" ht="22.5">
      <c r="A968" s="68" t="s">
        <v>3781</v>
      </c>
      <c r="B968" s="69" t="s">
        <v>2176</v>
      </c>
      <c r="C968" s="70" t="s">
        <v>360</v>
      </c>
      <c r="D968" s="72" t="s">
        <v>278</v>
      </c>
      <c r="E968" s="72"/>
      <c r="F968" s="72" t="s">
        <v>280</v>
      </c>
      <c r="G968" s="73" t="s">
        <v>1452</v>
      </c>
      <c r="H968" s="74">
        <v>92637.09</v>
      </c>
      <c r="I968" s="75">
        <v>122462.94</v>
      </c>
      <c r="J968" s="76">
        <v>17</v>
      </c>
      <c r="K968" s="77">
        <v>0.40476190476190477</v>
      </c>
      <c r="L968" s="78">
        <v>152288.79</v>
      </c>
      <c r="M968" s="79">
        <v>1</v>
      </c>
      <c r="N968" s="78"/>
      <c r="O968" s="78">
        <v>102999.9</v>
      </c>
      <c r="P968" s="80"/>
      <c r="Q968" s="73"/>
      <c r="R968" s="70"/>
    </row>
    <row r="969" spans="1:19" s="129" customFormat="1" ht="22.5">
      <c r="A969" s="98" t="s">
        <v>3743</v>
      </c>
      <c r="B969" s="70" t="s">
        <v>2151</v>
      </c>
      <c r="C969" s="70" t="s">
        <v>2329</v>
      </c>
      <c r="D969" s="71" t="s">
        <v>278</v>
      </c>
      <c r="E969" s="72" t="s">
        <v>279</v>
      </c>
      <c r="F969" s="72" t="s">
        <v>280</v>
      </c>
      <c r="G969" s="73" t="s">
        <v>1452</v>
      </c>
      <c r="H969" s="74">
        <v>85000</v>
      </c>
      <c r="I969" s="75">
        <v>122000</v>
      </c>
      <c r="J969" s="76">
        <v>16</v>
      </c>
      <c r="K969" s="77">
        <v>0.38095238095238093</v>
      </c>
      <c r="L969" s="78">
        <v>159000</v>
      </c>
      <c r="M969" s="79">
        <v>6</v>
      </c>
      <c r="N969" s="78"/>
      <c r="O969" s="78">
        <v>160000</v>
      </c>
      <c r="P969" s="80">
        <v>13739.99</v>
      </c>
      <c r="Q969" s="73" t="s">
        <v>306</v>
      </c>
      <c r="R969" s="70" t="s">
        <v>3846</v>
      </c>
    </row>
    <row r="970" spans="1:19" s="129" customFormat="1">
      <c r="A970" s="68" t="s">
        <v>3910</v>
      </c>
      <c r="B970" s="69" t="s">
        <v>2166</v>
      </c>
      <c r="C970" s="70" t="s">
        <v>2329</v>
      </c>
      <c r="D970" s="72"/>
      <c r="E970" s="72"/>
      <c r="F970" s="72"/>
      <c r="G970" s="73"/>
      <c r="H970" s="74">
        <v>91705.95199999999</v>
      </c>
      <c r="I970" s="75">
        <v>121510.58399999999</v>
      </c>
      <c r="J970" s="76">
        <v>15</v>
      </c>
      <c r="K970" s="77">
        <v>0.35714285714285715</v>
      </c>
      <c r="L970" s="78">
        <v>151315.21599999999</v>
      </c>
      <c r="M970" s="79"/>
      <c r="N970" s="78">
        <v>1</v>
      </c>
      <c r="O970" s="78">
        <v>125375</v>
      </c>
      <c r="P970" s="80"/>
      <c r="Q970" s="73"/>
      <c r="R970" s="70"/>
    </row>
    <row r="971" spans="1:19" s="129" customFormat="1" ht="22.5">
      <c r="A971" s="105" t="s">
        <v>3801</v>
      </c>
      <c r="B971" s="106" t="s">
        <v>3848</v>
      </c>
      <c r="C971" s="106" t="s">
        <v>10</v>
      </c>
      <c r="D971" s="71" t="s">
        <v>278</v>
      </c>
      <c r="E971" s="71" t="s">
        <v>321</v>
      </c>
      <c r="F971" s="71" t="s">
        <v>280</v>
      </c>
      <c r="G971" s="73" t="s">
        <v>1452</v>
      </c>
      <c r="H971" s="173">
        <v>91602.99</v>
      </c>
      <c r="I971" s="75">
        <v>119194.19</v>
      </c>
      <c r="J971" s="76">
        <v>14</v>
      </c>
      <c r="K971" s="77">
        <v>0.33333333333333331</v>
      </c>
      <c r="L971" s="75">
        <v>146785.39000000001</v>
      </c>
      <c r="M971" s="88">
        <v>12</v>
      </c>
      <c r="N971" s="87"/>
      <c r="O971" s="75">
        <v>111437.04</v>
      </c>
      <c r="P971" s="89"/>
      <c r="Q971" s="90" t="s">
        <v>288</v>
      </c>
      <c r="R971" s="106"/>
      <c r="S971" s="82"/>
    </row>
    <row r="972" spans="1:19" s="129" customFormat="1" ht="22.5">
      <c r="A972" s="68" t="s">
        <v>3878</v>
      </c>
      <c r="B972" s="70" t="s">
        <v>3879</v>
      </c>
      <c r="C972" s="70" t="s">
        <v>366</v>
      </c>
      <c r="D972" s="72" t="s">
        <v>278</v>
      </c>
      <c r="E972" s="72" t="s">
        <v>284</v>
      </c>
      <c r="F972" s="72" t="s">
        <v>323</v>
      </c>
      <c r="G972" s="73" t="s">
        <v>1452</v>
      </c>
      <c r="H972" s="114">
        <v>95790.24</v>
      </c>
      <c r="I972" s="75">
        <v>118783.08000000002</v>
      </c>
      <c r="J972" s="76">
        <v>13</v>
      </c>
      <c r="K972" s="77">
        <v>0.30952380952380953</v>
      </c>
      <c r="L972" s="115">
        <v>141775.92000000001</v>
      </c>
      <c r="M972" s="79">
        <v>3</v>
      </c>
      <c r="N972" s="78"/>
      <c r="O972" s="78">
        <v>136558.5</v>
      </c>
      <c r="P972" s="80" t="s">
        <v>4089</v>
      </c>
      <c r="Q972" s="73" t="s">
        <v>3955</v>
      </c>
      <c r="R972" s="70"/>
      <c r="S972" s="97"/>
    </row>
    <row r="973" spans="1:19" s="129" customFormat="1" ht="22.5">
      <c r="A973" s="68" t="s">
        <v>3757</v>
      </c>
      <c r="B973" s="69" t="s">
        <v>2162</v>
      </c>
      <c r="C973" s="70" t="s">
        <v>10</v>
      </c>
      <c r="D973" s="72" t="s">
        <v>278</v>
      </c>
      <c r="E973" s="72"/>
      <c r="F973" s="72" t="s">
        <v>280</v>
      </c>
      <c r="G973" s="73" t="s">
        <v>1452</v>
      </c>
      <c r="H973" s="74">
        <v>93974</v>
      </c>
      <c r="I973" s="75">
        <v>116531.5</v>
      </c>
      <c r="J973" s="76">
        <v>12</v>
      </c>
      <c r="K973" s="77">
        <v>0.2857142857142857</v>
      </c>
      <c r="L973" s="78">
        <v>139089</v>
      </c>
      <c r="M973" s="79">
        <v>5</v>
      </c>
      <c r="N973" s="78"/>
      <c r="O973" s="78"/>
      <c r="P973" s="80"/>
      <c r="Q973" s="73" t="s">
        <v>281</v>
      </c>
      <c r="R973" s="70"/>
    </row>
    <row r="974" spans="1:19" s="129" customFormat="1" ht="22.5">
      <c r="A974" s="68" t="s">
        <v>3768</v>
      </c>
      <c r="B974" s="69" t="s">
        <v>2166</v>
      </c>
      <c r="C974" s="70" t="s">
        <v>360</v>
      </c>
      <c r="D974" s="72" t="s">
        <v>278</v>
      </c>
      <c r="E974" s="72" t="s">
        <v>284</v>
      </c>
      <c r="F974" s="72" t="s">
        <v>280</v>
      </c>
      <c r="G974" s="73" t="s">
        <v>1452</v>
      </c>
      <c r="H974" s="74">
        <v>96553</v>
      </c>
      <c r="I974" s="75">
        <v>112735.5</v>
      </c>
      <c r="J974" s="76">
        <v>11</v>
      </c>
      <c r="K974" s="77">
        <v>0.26190476190476192</v>
      </c>
      <c r="L974" s="78">
        <v>128918</v>
      </c>
      <c r="M974" s="79">
        <v>10</v>
      </c>
      <c r="N974" s="78"/>
      <c r="O974" s="78">
        <v>136642</v>
      </c>
      <c r="P974" s="80"/>
      <c r="Q974" s="73" t="s">
        <v>281</v>
      </c>
      <c r="R974" s="70"/>
    </row>
    <row r="975" spans="1:19" s="129" customFormat="1" ht="22.5">
      <c r="A975" s="68" t="s">
        <v>3795</v>
      </c>
      <c r="B975" s="69" t="s">
        <v>2153</v>
      </c>
      <c r="C975" s="70" t="s">
        <v>4090</v>
      </c>
      <c r="D975" s="72" t="s">
        <v>278</v>
      </c>
      <c r="E975" s="72" t="s">
        <v>279</v>
      </c>
      <c r="F975" s="72" t="s">
        <v>280</v>
      </c>
      <c r="G975" s="73" t="s">
        <v>1452</v>
      </c>
      <c r="H975" s="74">
        <v>83678.399999999994</v>
      </c>
      <c r="I975" s="75">
        <v>108784</v>
      </c>
      <c r="J975" s="76">
        <v>10</v>
      </c>
      <c r="K975" s="77">
        <v>0.23809523809523808</v>
      </c>
      <c r="L975" s="78">
        <v>133889.60000000001</v>
      </c>
      <c r="M975" s="79" t="s">
        <v>4091</v>
      </c>
      <c r="N975" s="78"/>
      <c r="O975" s="78">
        <v>99273.76</v>
      </c>
      <c r="P975" s="80"/>
      <c r="Q975" s="73" t="s">
        <v>287</v>
      </c>
      <c r="R975" s="70" t="s">
        <v>2257</v>
      </c>
    </row>
    <row r="976" spans="1:19" s="129" customFormat="1" ht="33.75">
      <c r="A976" s="98" t="s">
        <v>3865</v>
      </c>
      <c r="B976" s="70" t="s">
        <v>2153</v>
      </c>
      <c r="C976" s="70" t="s">
        <v>1486</v>
      </c>
      <c r="D976" s="72" t="s">
        <v>278</v>
      </c>
      <c r="E976" s="72" t="s">
        <v>279</v>
      </c>
      <c r="F976" s="72" t="s">
        <v>323</v>
      </c>
      <c r="G976" s="73" t="s">
        <v>1453</v>
      </c>
      <c r="H976" s="74">
        <v>83058</v>
      </c>
      <c r="I976" s="75">
        <v>108043</v>
      </c>
      <c r="J976" s="76">
        <v>9</v>
      </c>
      <c r="K976" s="77">
        <v>0.21428571428571427</v>
      </c>
      <c r="L976" s="78">
        <v>133028</v>
      </c>
      <c r="M976" s="79">
        <v>11</v>
      </c>
      <c r="N976" s="78"/>
      <c r="O976" s="78">
        <v>120247.78</v>
      </c>
      <c r="P976" s="80"/>
      <c r="Q976" s="91" t="s">
        <v>358</v>
      </c>
      <c r="R976" s="70"/>
    </row>
    <row r="977" spans="1:19" s="129" customFormat="1" ht="22.5">
      <c r="A977" s="70" t="s">
        <v>3738</v>
      </c>
      <c r="B977" s="70" t="s">
        <v>2159</v>
      </c>
      <c r="C977" s="70" t="s">
        <v>4049</v>
      </c>
      <c r="D977" s="71" t="s">
        <v>278</v>
      </c>
      <c r="E977" s="72" t="s">
        <v>284</v>
      </c>
      <c r="F977" s="72"/>
      <c r="G977" s="73" t="s">
        <v>1452</v>
      </c>
      <c r="H977" s="74">
        <v>79437.710000000006</v>
      </c>
      <c r="I977" s="75">
        <v>103269.02499999999</v>
      </c>
      <c r="J977" s="76">
        <v>8</v>
      </c>
      <c r="K977" s="77">
        <v>0.19047619047619047</v>
      </c>
      <c r="L977" s="78">
        <v>127100.34</v>
      </c>
      <c r="M977" s="79">
        <v>5</v>
      </c>
      <c r="N977" s="78"/>
      <c r="O977" s="78">
        <v>127100.27</v>
      </c>
      <c r="P977" s="80"/>
      <c r="Q977" s="73" t="s">
        <v>281</v>
      </c>
      <c r="R977" s="70"/>
    </row>
    <row r="978" spans="1:19" s="129" customFormat="1" ht="22.5">
      <c r="A978" s="68" t="s">
        <v>3818</v>
      </c>
      <c r="B978" s="69" t="s">
        <v>2185</v>
      </c>
      <c r="C978" s="70" t="s">
        <v>10</v>
      </c>
      <c r="D978" s="72" t="s">
        <v>278</v>
      </c>
      <c r="E978" s="72" t="s">
        <v>279</v>
      </c>
      <c r="F978" s="72" t="s">
        <v>280</v>
      </c>
      <c r="G978" s="73" t="s">
        <v>1452</v>
      </c>
      <c r="H978" s="74">
        <v>80872</v>
      </c>
      <c r="I978" s="75">
        <v>101089.5</v>
      </c>
      <c r="J978" s="76">
        <v>7</v>
      </c>
      <c r="K978" s="77">
        <v>0.16666666666666666</v>
      </c>
      <c r="L978" s="78">
        <v>121307</v>
      </c>
      <c r="M978" s="79"/>
      <c r="N978" s="78"/>
      <c r="O978" s="78">
        <v>95716.82</v>
      </c>
      <c r="P978" s="80"/>
      <c r="Q978" s="73" t="s">
        <v>288</v>
      </c>
      <c r="R978" s="70"/>
    </row>
    <row r="979" spans="1:19" s="129" customFormat="1" ht="33.75">
      <c r="A979" s="70" t="s">
        <v>3742</v>
      </c>
      <c r="B979" s="70" t="s">
        <v>2180</v>
      </c>
      <c r="C979" s="70" t="s">
        <v>4092</v>
      </c>
      <c r="D979" s="71" t="s">
        <v>278</v>
      </c>
      <c r="E979" s="72" t="s">
        <v>279</v>
      </c>
      <c r="F979" s="72" t="s">
        <v>280</v>
      </c>
      <c r="G979" s="73" t="s">
        <v>1452</v>
      </c>
      <c r="H979" s="74">
        <v>78186.490000000005</v>
      </c>
      <c r="I979" s="75">
        <v>94151.274999999994</v>
      </c>
      <c r="J979" s="76">
        <v>6</v>
      </c>
      <c r="K979" s="77">
        <v>0.14285714285714285</v>
      </c>
      <c r="L979" s="78">
        <v>110116.06</v>
      </c>
      <c r="M979" s="79">
        <v>3</v>
      </c>
      <c r="N979" s="78"/>
      <c r="O979" s="78">
        <v>97708.831999999995</v>
      </c>
      <c r="P979" s="80"/>
      <c r="Q979" s="73" t="s">
        <v>3949</v>
      </c>
      <c r="R979" s="70"/>
    </row>
    <row r="980" spans="1:19" s="129" customFormat="1" ht="33.75">
      <c r="A980" s="68" t="s">
        <v>3767</v>
      </c>
      <c r="B980" s="69" t="s">
        <v>2159</v>
      </c>
      <c r="C980" s="70" t="s">
        <v>10</v>
      </c>
      <c r="D980" s="72" t="s">
        <v>278</v>
      </c>
      <c r="E980" s="72" t="s">
        <v>321</v>
      </c>
      <c r="F980" s="72" t="s">
        <v>280</v>
      </c>
      <c r="G980" s="73" t="s">
        <v>1441</v>
      </c>
      <c r="H980" s="74">
        <v>67558</v>
      </c>
      <c r="I980" s="75">
        <v>91748.5</v>
      </c>
      <c r="J980" s="76">
        <v>5</v>
      </c>
      <c r="K980" s="77">
        <v>0.11904761904761904</v>
      </c>
      <c r="L980" s="78">
        <v>115939</v>
      </c>
      <c r="M980" s="79">
        <v>2.5</v>
      </c>
      <c r="N980" s="78"/>
      <c r="O980" s="78">
        <v>99716.2</v>
      </c>
      <c r="P980" s="80"/>
      <c r="Q980" s="73" t="s">
        <v>281</v>
      </c>
      <c r="R980" s="70"/>
    </row>
    <row r="981" spans="1:19" s="129" customFormat="1" ht="33.75">
      <c r="A981" s="98" t="s">
        <v>3811</v>
      </c>
      <c r="B981" s="98" t="s">
        <v>2178</v>
      </c>
      <c r="C981" s="70" t="s">
        <v>366</v>
      </c>
      <c r="D981" s="72" t="s">
        <v>278</v>
      </c>
      <c r="E981" s="72" t="s">
        <v>321</v>
      </c>
      <c r="F981" s="72" t="s">
        <v>323</v>
      </c>
      <c r="G981" s="73" t="s">
        <v>1453</v>
      </c>
      <c r="H981" s="74">
        <v>73000</v>
      </c>
      <c r="I981" s="75">
        <v>91500</v>
      </c>
      <c r="J981" s="76">
        <v>4</v>
      </c>
      <c r="K981" s="77">
        <v>9.5238095238095233E-2</v>
      </c>
      <c r="L981" s="78">
        <v>110000</v>
      </c>
      <c r="M981" s="79">
        <v>1</v>
      </c>
      <c r="N981" s="78"/>
      <c r="O981" s="78">
        <v>88920.66</v>
      </c>
      <c r="P981" s="80"/>
      <c r="Q981" s="73" t="s">
        <v>281</v>
      </c>
      <c r="R981" s="70"/>
    </row>
    <row r="982" spans="1:19" s="129" customFormat="1" ht="22.5">
      <c r="A982" s="70" t="s">
        <v>3740</v>
      </c>
      <c r="B982" s="70" t="s">
        <v>2150</v>
      </c>
      <c r="C982" s="70" t="s">
        <v>589</v>
      </c>
      <c r="D982" s="71" t="s">
        <v>278</v>
      </c>
      <c r="E982" s="72" t="s">
        <v>279</v>
      </c>
      <c r="F982" s="72" t="s">
        <v>280</v>
      </c>
      <c r="G982" s="73" t="s">
        <v>1452</v>
      </c>
      <c r="H982" s="74">
        <v>53497.599999999999</v>
      </c>
      <c r="I982" s="75">
        <v>86361.600000000006</v>
      </c>
      <c r="J982" s="76">
        <v>3</v>
      </c>
      <c r="K982" s="77">
        <v>7.1428571428571425E-2</v>
      </c>
      <c r="L982" s="78">
        <v>119225.60000000001</v>
      </c>
      <c r="M982" s="79"/>
      <c r="N982" s="78"/>
      <c r="O982" s="78">
        <v>96075.199999999997</v>
      </c>
      <c r="P982" s="80">
        <v>350</v>
      </c>
      <c r="Q982" s="73" t="s">
        <v>2210</v>
      </c>
      <c r="R982" s="70"/>
    </row>
    <row r="983" spans="1:19" s="129" customFormat="1" ht="33.75">
      <c r="A983" s="68" t="s">
        <v>3779</v>
      </c>
      <c r="B983" s="69" t="s">
        <v>2151</v>
      </c>
      <c r="C983" s="70" t="s">
        <v>4093</v>
      </c>
      <c r="D983" s="72" t="s">
        <v>278</v>
      </c>
      <c r="E983" s="72" t="s">
        <v>279</v>
      </c>
      <c r="F983" s="72" t="s">
        <v>323</v>
      </c>
      <c r="G983" s="73" t="s">
        <v>1453</v>
      </c>
      <c r="H983" s="74">
        <v>64966</v>
      </c>
      <c r="I983" s="75">
        <v>81465.5</v>
      </c>
      <c r="J983" s="76">
        <v>2</v>
      </c>
      <c r="K983" s="77">
        <v>4.7619047619047616E-2</v>
      </c>
      <c r="L983" s="78">
        <v>97965</v>
      </c>
      <c r="M983" s="79">
        <v>3</v>
      </c>
      <c r="N983" s="78"/>
      <c r="O983" s="78">
        <v>92863</v>
      </c>
      <c r="P983" s="80"/>
      <c r="Q983" s="73" t="s">
        <v>4082</v>
      </c>
      <c r="R983" s="70"/>
    </row>
    <row r="984" spans="1:19" s="129" customFormat="1" ht="33.75">
      <c r="A984" s="68" t="s">
        <v>3746</v>
      </c>
      <c r="B984" s="69" t="s">
        <v>2153</v>
      </c>
      <c r="C984" s="70" t="s">
        <v>4094</v>
      </c>
      <c r="D984" s="71" t="s">
        <v>278</v>
      </c>
      <c r="E984" s="72" t="s">
        <v>284</v>
      </c>
      <c r="F984" s="72" t="s">
        <v>323</v>
      </c>
      <c r="G984" s="73" t="s">
        <v>1453</v>
      </c>
      <c r="H984" s="100">
        <v>69700.800000000003</v>
      </c>
      <c r="I984" s="75">
        <v>78353.600000000006</v>
      </c>
      <c r="J984" s="76">
        <v>1</v>
      </c>
      <c r="K984" s="77">
        <v>2.3809523809523808E-2</v>
      </c>
      <c r="L984" s="101">
        <v>87006.399999999994</v>
      </c>
      <c r="M984" s="79">
        <v>1</v>
      </c>
      <c r="N984" s="102"/>
      <c r="O984" s="78">
        <v>74876.05</v>
      </c>
      <c r="P984" s="80"/>
      <c r="Q984" s="73" t="s">
        <v>349</v>
      </c>
      <c r="R984" s="70"/>
    </row>
    <row r="985" spans="1:19" ht="18">
      <c r="A985" s="871" t="s">
        <v>10</v>
      </c>
      <c r="B985" s="871"/>
      <c r="C985" s="871"/>
      <c r="D985" s="871"/>
      <c r="E985" s="871"/>
      <c r="F985" s="871"/>
      <c r="G985" s="871"/>
      <c r="H985" s="871"/>
      <c r="I985" s="871"/>
      <c r="J985" s="871"/>
      <c r="K985" s="871"/>
      <c r="L985" s="871"/>
      <c r="M985" s="871"/>
      <c r="N985" s="871"/>
      <c r="O985" s="871"/>
      <c r="P985" s="871"/>
      <c r="Q985" s="871"/>
      <c r="R985" s="871"/>
    </row>
    <row r="986" spans="1:19" s="67" customFormat="1" ht="33.75">
      <c r="A986" s="62" t="s">
        <v>266</v>
      </c>
      <c r="B986" s="62" t="s">
        <v>230</v>
      </c>
      <c r="C986" s="62" t="s">
        <v>220</v>
      </c>
      <c r="D986" s="62" t="s">
        <v>267</v>
      </c>
      <c r="E986" s="62" t="s">
        <v>2190</v>
      </c>
      <c r="F986" s="62" t="s">
        <v>1440</v>
      </c>
      <c r="G986" s="62" t="s">
        <v>268</v>
      </c>
      <c r="H986" s="63" t="s">
        <v>269</v>
      </c>
      <c r="I986" s="64" t="s">
        <v>270</v>
      </c>
      <c r="J986" s="65"/>
      <c r="K986" s="66" t="s">
        <v>271</v>
      </c>
      <c r="L986" s="64" t="s">
        <v>272</v>
      </c>
      <c r="M986" s="62" t="s">
        <v>273</v>
      </c>
      <c r="N986" s="63" t="s">
        <v>274</v>
      </c>
      <c r="O986" s="63" t="s">
        <v>226</v>
      </c>
      <c r="P986" s="63" t="s">
        <v>275</v>
      </c>
      <c r="Q986" s="62" t="s">
        <v>276</v>
      </c>
      <c r="R986" s="62" t="s">
        <v>227</v>
      </c>
    </row>
    <row r="987" spans="1:19" s="129" customFormat="1" ht="22.5">
      <c r="A987" s="84" t="s">
        <v>3888</v>
      </c>
      <c r="B987" s="85" t="s">
        <v>2151</v>
      </c>
      <c r="C987" s="85" t="s">
        <v>4095</v>
      </c>
      <c r="D987" s="71" t="s">
        <v>278</v>
      </c>
      <c r="E987" s="71" t="s">
        <v>279</v>
      </c>
      <c r="F987" s="71"/>
      <c r="G987" s="73" t="s">
        <v>1452</v>
      </c>
      <c r="H987" s="86"/>
      <c r="I987" s="75"/>
      <c r="J987" s="76"/>
      <c r="K987" s="77"/>
      <c r="L987" s="87"/>
      <c r="M987" s="88">
        <v>61</v>
      </c>
      <c r="N987" s="87"/>
      <c r="O987" s="87">
        <v>167902</v>
      </c>
      <c r="P987" s="89"/>
      <c r="Q987" s="109" t="s">
        <v>4096</v>
      </c>
      <c r="R987" s="85"/>
      <c r="S987" s="103"/>
    </row>
    <row r="988" spans="1:19" s="103" customFormat="1">
      <c r="A988" s="130"/>
      <c r="B988" s="131"/>
      <c r="C988" s="138"/>
      <c r="D988" s="72"/>
      <c r="E988" s="132"/>
      <c r="F988" s="132"/>
      <c r="G988" s="133"/>
      <c r="H988" s="134"/>
      <c r="I988" s="75"/>
      <c r="J988" s="76"/>
      <c r="K988" s="77"/>
      <c r="L988" s="135"/>
      <c r="M988" s="136"/>
      <c r="N988" s="135"/>
      <c r="O988" s="135"/>
      <c r="P988" s="137"/>
      <c r="Q988" s="133"/>
      <c r="R988" s="138"/>
      <c r="S988" s="139"/>
    </row>
    <row r="989" spans="1:19" s="150" customFormat="1">
      <c r="A989" s="140"/>
      <c r="B989" s="140"/>
      <c r="C989" s="149"/>
      <c r="D989" s="141"/>
      <c r="E989" s="141"/>
      <c r="F989" s="142"/>
      <c r="G989" s="140"/>
      <c r="H989" s="143" t="s">
        <v>223</v>
      </c>
      <c r="I989" s="144" t="s">
        <v>224</v>
      </c>
      <c r="J989" s="145"/>
      <c r="K989" s="146"/>
      <c r="L989" s="143" t="s">
        <v>225</v>
      </c>
      <c r="M989" s="147"/>
      <c r="N989" s="147"/>
      <c r="O989" s="148"/>
      <c r="P989" s="149"/>
      <c r="Q989" s="149"/>
      <c r="R989" s="140"/>
    </row>
    <row r="990" spans="1:19" s="150" customFormat="1">
      <c r="A990" s="140"/>
      <c r="B990" s="140"/>
      <c r="C990" s="149"/>
      <c r="D990" s="141"/>
      <c r="E990" s="141"/>
      <c r="F990" s="140"/>
      <c r="G990" s="142" t="s">
        <v>238</v>
      </c>
      <c r="H990" s="151">
        <v>98696.70176428571</v>
      </c>
      <c r="I990" s="151">
        <v>129131.06077857141</v>
      </c>
      <c r="J990" s="145"/>
      <c r="K990" s="146"/>
      <c r="L990" s="151">
        <v>159565.41979285711</v>
      </c>
      <c r="M990" s="147"/>
      <c r="N990" s="147"/>
      <c r="O990" s="148"/>
      <c r="P990" s="149"/>
      <c r="Q990" s="149"/>
      <c r="R990" s="140"/>
    </row>
    <row r="991" spans="1:19" s="150" customFormat="1">
      <c r="A991" s="140"/>
      <c r="B991" s="140"/>
      <c r="C991" s="149"/>
      <c r="D991" s="141"/>
      <c r="E991" s="141"/>
      <c r="F991" s="140"/>
      <c r="G991" s="142" t="s">
        <v>239</v>
      </c>
      <c r="H991" s="151">
        <v>106879.3875</v>
      </c>
      <c r="I991" s="151">
        <v>141600.375</v>
      </c>
      <c r="J991" s="145"/>
      <c r="K991" s="146"/>
      <c r="L991" s="151">
        <v>177680.2</v>
      </c>
      <c r="M991" s="147"/>
      <c r="N991" s="147"/>
      <c r="O991" s="148"/>
      <c r="P991" s="149"/>
      <c r="Q991" s="149"/>
      <c r="R991" s="140"/>
    </row>
    <row r="992" spans="1:19" s="150" customFormat="1">
      <c r="A992" s="140"/>
      <c r="B992" s="140"/>
      <c r="C992" s="149"/>
      <c r="D992" s="141"/>
      <c r="E992" s="141"/>
      <c r="F992" s="140"/>
      <c r="G992" s="142" t="s">
        <v>240</v>
      </c>
      <c r="H992" s="151">
        <v>85412.942500000005</v>
      </c>
      <c r="I992" s="151">
        <v>113684.5</v>
      </c>
      <c r="J992" s="145"/>
      <c r="K992" s="146"/>
      <c r="L992" s="151">
        <v>135189.45000000001</v>
      </c>
      <c r="M992" s="147"/>
      <c r="N992" s="147"/>
      <c r="O992" s="148"/>
      <c r="P992" s="149"/>
      <c r="Q992" s="149"/>
      <c r="R992" s="140"/>
    </row>
    <row r="993" spans="1:19" s="150" customFormat="1">
      <c r="A993" s="140"/>
      <c r="B993" s="140"/>
      <c r="C993" s="149"/>
      <c r="D993" s="141"/>
      <c r="E993" s="141"/>
      <c r="F993" s="140"/>
      <c r="G993" s="142" t="s">
        <v>241</v>
      </c>
      <c r="H993" s="151">
        <v>96428.5</v>
      </c>
      <c r="I993" s="151">
        <v>126663.7</v>
      </c>
      <c r="J993" s="145"/>
      <c r="K993" s="146"/>
      <c r="L993" s="151">
        <v>159351</v>
      </c>
      <c r="M993" s="147"/>
      <c r="N993" s="147"/>
      <c r="O993" s="148"/>
      <c r="P993" s="149"/>
      <c r="Q993" s="149"/>
      <c r="R993" s="140"/>
    </row>
    <row r="994" spans="1:19" s="150" customFormat="1">
      <c r="A994" s="140"/>
      <c r="B994" s="140"/>
      <c r="C994" s="149"/>
      <c r="D994" s="141"/>
      <c r="E994" s="141"/>
      <c r="F994" s="152"/>
      <c r="G994" s="153"/>
      <c r="H994" s="154"/>
      <c r="I994" s="155"/>
      <c r="J994" s="156"/>
      <c r="K994" s="157"/>
      <c r="L994" s="158"/>
      <c r="M994" s="147"/>
      <c r="N994" s="147"/>
      <c r="O994" s="148"/>
      <c r="P994" s="149"/>
      <c r="Q994" s="149"/>
      <c r="R994" s="140"/>
    </row>
    <row r="995" spans="1:19" s="150" customFormat="1">
      <c r="A995" s="140"/>
      <c r="B995" s="140"/>
      <c r="C995" s="149"/>
      <c r="D995" s="141"/>
      <c r="E995" s="141"/>
      <c r="F995" s="140"/>
      <c r="G995" s="159"/>
      <c r="H995" s="872" t="s">
        <v>242</v>
      </c>
      <c r="I995" s="872"/>
      <c r="J995" s="872"/>
      <c r="K995" s="872"/>
      <c r="L995" s="872"/>
      <c r="M995" s="872"/>
      <c r="N995" s="147"/>
      <c r="O995" s="148"/>
      <c r="P995" s="149"/>
      <c r="Q995" s="149"/>
      <c r="R995" s="140"/>
    </row>
    <row r="996" spans="1:19" s="150" customFormat="1">
      <c r="A996" s="140"/>
      <c r="B996" s="140"/>
      <c r="C996" s="149"/>
      <c r="D996" s="141"/>
      <c r="E996" s="141"/>
      <c r="F996" s="140"/>
      <c r="G996" s="160"/>
      <c r="H996" s="161" t="s">
        <v>243</v>
      </c>
      <c r="I996" s="63">
        <v>152163.92249999999</v>
      </c>
      <c r="J996" s="162"/>
      <c r="K996" s="163"/>
      <c r="L996" s="164" t="s">
        <v>244</v>
      </c>
      <c r="M996" s="63">
        <v>136093.99433333334</v>
      </c>
      <c r="N996" s="147"/>
      <c r="O996" s="148"/>
      <c r="P996" s="149"/>
      <c r="Q996" s="149"/>
      <c r="R996" s="140"/>
    </row>
    <row r="997" spans="1:19" s="150" customFormat="1">
      <c r="A997" s="140"/>
      <c r="B997" s="140"/>
      <c r="C997" s="149"/>
      <c r="D997" s="141"/>
      <c r="E997" s="141"/>
      <c r="F997" s="140"/>
      <c r="G997" s="160"/>
      <c r="H997" s="161" t="s">
        <v>245</v>
      </c>
      <c r="I997" s="63">
        <v>120061.94500000001</v>
      </c>
      <c r="J997" s="165"/>
      <c r="K997" s="66"/>
      <c r="L997" s="64"/>
      <c r="M997" s="166"/>
      <c r="N997" s="147"/>
      <c r="O997" s="148"/>
      <c r="P997" s="149"/>
      <c r="Q997" s="149"/>
      <c r="R997" s="140"/>
    </row>
    <row r="998" spans="1:19" s="150" customFormat="1">
      <c r="A998" s="140"/>
      <c r="B998" s="140"/>
      <c r="C998" s="149"/>
      <c r="D998" s="141"/>
      <c r="E998" s="141"/>
      <c r="F998" s="149"/>
      <c r="G998" s="148"/>
      <c r="H998" s="148"/>
      <c r="I998" s="167"/>
      <c r="J998" s="168"/>
      <c r="K998" s="169"/>
      <c r="L998" s="141"/>
      <c r="M998" s="147"/>
      <c r="N998" s="147"/>
      <c r="O998" s="148"/>
      <c r="P998" s="149"/>
      <c r="Q998" s="149"/>
      <c r="R998" s="140"/>
    </row>
    <row r="999" spans="1:19" ht="18">
      <c r="A999" s="871" t="s">
        <v>4</v>
      </c>
      <c r="B999" s="871"/>
      <c r="C999" s="871"/>
      <c r="D999" s="871"/>
      <c r="E999" s="871"/>
      <c r="F999" s="871"/>
      <c r="G999" s="871"/>
      <c r="H999" s="871"/>
      <c r="I999" s="871"/>
      <c r="J999" s="871"/>
      <c r="K999" s="871"/>
      <c r="L999" s="871"/>
      <c r="M999" s="871"/>
      <c r="N999" s="871"/>
      <c r="O999" s="871"/>
      <c r="P999" s="871"/>
      <c r="Q999" s="871"/>
      <c r="R999" s="871"/>
    </row>
    <row r="1000" spans="1:19" s="67" customFormat="1" ht="33.75">
      <c r="A1000" s="62" t="s">
        <v>266</v>
      </c>
      <c r="B1000" s="62" t="s">
        <v>230</v>
      </c>
      <c r="C1000" s="62" t="s">
        <v>220</v>
      </c>
      <c r="D1000" s="62" t="s">
        <v>267</v>
      </c>
      <c r="E1000" s="62" t="s">
        <v>2190</v>
      </c>
      <c r="F1000" s="62" t="s">
        <v>1440</v>
      </c>
      <c r="G1000" s="62" t="s">
        <v>268</v>
      </c>
      <c r="H1000" s="63" t="s">
        <v>269</v>
      </c>
      <c r="I1000" s="64" t="s">
        <v>270</v>
      </c>
      <c r="J1000" s="65"/>
      <c r="K1000" s="66" t="s">
        <v>271</v>
      </c>
      <c r="L1000" s="64" t="s">
        <v>272</v>
      </c>
      <c r="M1000" s="62" t="s">
        <v>273</v>
      </c>
      <c r="N1000" s="63" t="s">
        <v>274</v>
      </c>
      <c r="O1000" s="63" t="s">
        <v>226</v>
      </c>
      <c r="P1000" s="63" t="s">
        <v>275</v>
      </c>
      <c r="Q1000" s="62" t="s">
        <v>276</v>
      </c>
      <c r="R1000" s="62" t="s">
        <v>227</v>
      </c>
    </row>
    <row r="1001" spans="1:19" s="129" customFormat="1" ht="33.75">
      <c r="A1001" s="68" t="s">
        <v>3755</v>
      </c>
      <c r="B1001" s="69" t="s">
        <v>2162</v>
      </c>
      <c r="C1001" s="70" t="s">
        <v>1460</v>
      </c>
      <c r="D1001" s="72" t="s">
        <v>278</v>
      </c>
      <c r="E1001" s="73" t="s">
        <v>3833</v>
      </c>
      <c r="F1001" s="73" t="s">
        <v>1505</v>
      </c>
      <c r="G1001" s="73" t="s">
        <v>1441</v>
      </c>
      <c r="H1001" s="74">
        <v>149282.64000000001</v>
      </c>
      <c r="I1001" s="75">
        <v>207036.7</v>
      </c>
      <c r="J1001" s="76">
        <v>15</v>
      </c>
      <c r="K1001" s="77">
        <v>1</v>
      </c>
      <c r="L1001" s="74">
        <v>264790.76</v>
      </c>
      <c r="M1001" s="91">
        <v>1</v>
      </c>
      <c r="N1001" s="74">
        <v>1</v>
      </c>
      <c r="O1001" s="74">
        <v>214200.22</v>
      </c>
      <c r="P1001" s="92">
        <v>13116.22</v>
      </c>
      <c r="Q1001" s="73" t="s">
        <v>2191</v>
      </c>
      <c r="R1001" s="70" t="s">
        <v>4097</v>
      </c>
      <c r="S1001" s="97"/>
    </row>
    <row r="1002" spans="1:19" s="129" customFormat="1" ht="22.5">
      <c r="A1002" s="68" t="s">
        <v>3745</v>
      </c>
      <c r="B1002" s="69" t="s">
        <v>2156</v>
      </c>
      <c r="C1002" s="70" t="s">
        <v>2243</v>
      </c>
      <c r="D1002" s="71" t="s">
        <v>278</v>
      </c>
      <c r="E1002" s="72" t="s">
        <v>279</v>
      </c>
      <c r="F1002" s="72" t="s">
        <v>280</v>
      </c>
      <c r="G1002" s="73" t="s">
        <v>1452</v>
      </c>
      <c r="H1002" s="74">
        <v>145054.13160000002</v>
      </c>
      <c r="I1002" s="75">
        <v>190938.49200000003</v>
      </c>
      <c r="J1002" s="76">
        <v>14</v>
      </c>
      <c r="K1002" s="77">
        <v>0.93333333333333335</v>
      </c>
      <c r="L1002" s="78">
        <v>236822.85240000003</v>
      </c>
      <c r="M1002" s="79">
        <v>19</v>
      </c>
      <c r="N1002" s="78"/>
      <c r="O1002" s="78">
        <v>200000.04</v>
      </c>
      <c r="P1002" s="80"/>
      <c r="Q1002" s="73" t="s">
        <v>1459</v>
      </c>
      <c r="R1002" s="70"/>
      <c r="S1002" s="97"/>
    </row>
    <row r="1003" spans="1:19" s="129" customFormat="1" ht="22.5">
      <c r="A1003" s="68" t="s">
        <v>3786</v>
      </c>
      <c r="B1003" s="69" t="s">
        <v>2153</v>
      </c>
      <c r="C1003" s="70" t="s">
        <v>1460</v>
      </c>
      <c r="D1003" s="72" t="s">
        <v>278</v>
      </c>
      <c r="E1003" s="72" t="s">
        <v>284</v>
      </c>
      <c r="F1003" s="72" t="s">
        <v>280</v>
      </c>
      <c r="G1003" s="73" t="s">
        <v>1452</v>
      </c>
      <c r="H1003" s="74">
        <v>118274</v>
      </c>
      <c r="I1003" s="75">
        <v>164124.5</v>
      </c>
      <c r="J1003" s="76">
        <v>13</v>
      </c>
      <c r="K1003" s="77">
        <v>0.8666666666666667</v>
      </c>
      <c r="L1003" s="78">
        <v>209975</v>
      </c>
      <c r="M1003" s="79">
        <v>20</v>
      </c>
      <c r="N1003" s="78"/>
      <c r="O1003" s="78">
        <v>165600</v>
      </c>
      <c r="P1003" s="80"/>
      <c r="Q1003" s="73" t="s">
        <v>2148</v>
      </c>
      <c r="R1003" s="70" t="s">
        <v>255</v>
      </c>
      <c r="S1003" s="97"/>
    </row>
    <row r="1004" spans="1:19" s="129" customFormat="1" ht="56.25">
      <c r="A1004" s="68" t="s">
        <v>3754</v>
      </c>
      <c r="B1004" s="69" t="s">
        <v>2162</v>
      </c>
      <c r="C1004" s="70" t="s">
        <v>2244</v>
      </c>
      <c r="D1004" s="72" t="s">
        <v>278</v>
      </c>
      <c r="E1004" s="72" t="s">
        <v>279</v>
      </c>
      <c r="F1004" s="72" t="s">
        <v>280</v>
      </c>
      <c r="G1004" s="73" t="s">
        <v>1441</v>
      </c>
      <c r="H1004" s="74">
        <v>105346.35</v>
      </c>
      <c r="I1004" s="75">
        <v>151996.19500000001</v>
      </c>
      <c r="J1004" s="76">
        <v>12</v>
      </c>
      <c r="K1004" s="77">
        <v>0.8</v>
      </c>
      <c r="L1004" s="78">
        <v>198646.04</v>
      </c>
      <c r="M1004" s="79"/>
      <c r="N1004" s="78">
        <v>1530000</v>
      </c>
      <c r="O1004" s="74">
        <v>222655.42</v>
      </c>
      <c r="P1004" s="80" t="s">
        <v>2208</v>
      </c>
      <c r="Q1004" s="73" t="s">
        <v>281</v>
      </c>
      <c r="R1004" s="70"/>
      <c r="S1004" s="97"/>
    </row>
    <row r="1005" spans="1:19" s="129" customFormat="1" ht="22.5">
      <c r="A1005" s="68" t="s">
        <v>3778</v>
      </c>
      <c r="B1005" s="69" t="s">
        <v>2153</v>
      </c>
      <c r="C1005" s="70" t="s">
        <v>4</v>
      </c>
      <c r="D1005" s="72" t="s">
        <v>278</v>
      </c>
      <c r="E1005" s="72" t="s">
        <v>279</v>
      </c>
      <c r="F1005" s="72" t="s">
        <v>280</v>
      </c>
      <c r="G1005" s="73" t="s">
        <v>1452</v>
      </c>
      <c r="H1005" s="93">
        <v>121330</v>
      </c>
      <c r="I1005" s="75">
        <v>151662.5</v>
      </c>
      <c r="J1005" s="76">
        <v>11</v>
      </c>
      <c r="K1005" s="77">
        <v>0.73333333333333328</v>
      </c>
      <c r="L1005" s="94">
        <v>181995</v>
      </c>
      <c r="M1005" s="79">
        <v>5</v>
      </c>
      <c r="N1005" s="78">
        <v>610599</v>
      </c>
      <c r="O1005" s="78">
        <v>139243.12</v>
      </c>
      <c r="P1005" s="80" t="s">
        <v>3902</v>
      </c>
      <c r="Q1005" s="91" t="s">
        <v>250</v>
      </c>
      <c r="R1005" s="70"/>
      <c r="S1005" s="97"/>
    </row>
    <row r="1006" spans="1:19" s="129" customFormat="1" ht="22.5">
      <c r="A1006" s="98" t="s">
        <v>3938</v>
      </c>
      <c r="B1006" s="70" t="s">
        <v>2157</v>
      </c>
      <c r="C1006" s="70" t="s">
        <v>4098</v>
      </c>
      <c r="D1006" s="72" t="s">
        <v>278</v>
      </c>
      <c r="E1006" s="72" t="s">
        <v>279</v>
      </c>
      <c r="F1006" s="72" t="s">
        <v>280</v>
      </c>
      <c r="G1006" s="73" t="s">
        <v>1452</v>
      </c>
      <c r="H1006" s="74">
        <v>107473.60000000001</v>
      </c>
      <c r="I1006" s="75">
        <v>141325.6</v>
      </c>
      <c r="J1006" s="76">
        <v>10</v>
      </c>
      <c r="K1006" s="77">
        <v>0.66666666666666663</v>
      </c>
      <c r="L1006" s="78">
        <v>175177.60000000001</v>
      </c>
      <c r="M1006" s="79">
        <v>1</v>
      </c>
      <c r="N1006" s="78"/>
      <c r="O1006" s="78">
        <v>148948.79999999999</v>
      </c>
      <c r="P1006" s="80">
        <v>0</v>
      </c>
      <c r="Q1006" s="73" t="s">
        <v>2233</v>
      </c>
      <c r="R1006" s="70"/>
      <c r="S1006" s="97"/>
    </row>
    <row r="1007" spans="1:19" s="129" customFormat="1" ht="33.75">
      <c r="A1007" s="98" t="s">
        <v>3766</v>
      </c>
      <c r="B1007" s="70" t="s">
        <v>2151</v>
      </c>
      <c r="C1007" s="218" t="s">
        <v>2246</v>
      </c>
      <c r="D1007" s="72" t="s">
        <v>278</v>
      </c>
      <c r="E1007" s="113" t="s">
        <v>279</v>
      </c>
      <c r="F1007" s="113" t="s">
        <v>280</v>
      </c>
      <c r="G1007" s="73" t="s">
        <v>1441</v>
      </c>
      <c r="H1007" s="177">
        <v>106745.18400000002</v>
      </c>
      <c r="I1007" s="75">
        <v>128473.59200000003</v>
      </c>
      <c r="J1007" s="76">
        <v>9</v>
      </c>
      <c r="K1007" s="77">
        <v>0.6</v>
      </c>
      <c r="L1007" s="116">
        <v>150202.00000000003</v>
      </c>
      <c r="M1007" s="113">
        <v>3</v>
      </c>
      <c r="N1007" s="116"/>
      <c r="O1007" s="116">
        <v>150202</v>
      </c>
      <c r="P1007" s="117" t="s">
        <v>1454</v>
      </c>
      <c r="Q1007" s="118" t="s">
        <v>252</v>
      </c>
      <c r="R1007" s="70"/>
      <c r="S1007" s="111"/>
    </row>
    <row r="1008" spans="1:19" s="129" customFormat="1" ht="22.5">
      <c r="A1008" s="98" t="s">
        <v>3865</v>
      </c>
      <c r="B1008" s="70" t="s">
        <v>2153</v>
      </c>
      <c r="C1008" s="70" t="s">
        <v>1460</v>
      </c>
      <c r="D1008" s="72" t="s">
        <v>278</v>
      </c>
      <c r="E1008" s="72" t="s">
        <v>284</v>
      </c>
      <c r="F1008" s="72" t="s">
        <v>280</v>
      </c>
      <c r="G1008" s="73" t="s">
        <v>1452</v>
      </c>
      <c r="H1008" s="74">
        <v>91571</v>
      </c>
      <c r="I1008" s="75">
        <v>119268.5</v>
      </c>
      <c r="J1008" s="76">
        <v>8</v>
      </c>
      <c r="K1008" s="77">
        <v>0.53333333333333333</v>
      </c>
      <c r="L1008" s="78">
        <v>146966</v>
      </c>
      <c r="M1008" s="79">
        <v>6</v>
      </c>
      <c r="N1008" s="78"/>
      <c r="O1008" s="78">
        <v>146966</v>
      </c>
      <c r="P1008" s="80"/>
      <c r="Q1008" s="91" t="s">
        <v>3866</v>
      </c>
      <c r="R1008" s="70"/>
      <c r="S1008" s="97"/>
    </row>
    <row r="1009" spans="1:19" s="129" customFormat="1" ht="22.5">
      <c r="A1009" s="98" t="s">
        <v>3748</v>
      </c>
      <c r="B1009" s="70" t="s">
        <v>2180</v>
      </c>
      <c r="C1009" s="70" t="s">
        <v>2247</v>
      </c>
      <c r="D1009" s="71" t="s">
        <v>278</v>
      </c>
      <c r="E1009" s="72" t="s">
        <v>284</v>
      </c>
      <c r="F1009" s="72" t="s">
        <v>1463</v>
      </c>
      <c r="G1009" s="73" t="s">
        <v>1452</v>
      </c>
      <c r="H1009" s="74">
        <v>76303.89</v>
      </c>
      <c r="I1009" s="75">
        <v>109013.88500000001</v>
      </c>
      <c r="J1009" s="76">
        <v>7</v>
      </c>
      <c r="K1009" s="77">
        <v>0.46666666666666667</v>
      </c>
      <c r="L1009" s="78">
        <v>141723.88</v>
      </c>
      <c r="M1009" s="79">
        <v>2</v>
      </c>
      <c r="N1009" s="78" t="s">
        <v>3840</v>
      </c>
      <c r="O1009" s="78">
        <v>86253.75</v>
      </c>
      <c r="P1009" s="80" t="s">
        <v>1433</v>
      </c>
      <c r="Q1009" s="99" t="s">
        <v>309</v>
      </c>
      <c r="R1009" s="70"/>
      <c r="S1009" s="97"/>
    </row>
    <row r="1010" spans="1:19" s="129" customFormat="1" ht="33.75">
      <c r="A1010" s="95" t="s">
        <v>3733</v>
      </c>
      <c r="B1010" s="96" t="s">
        <v>2159</v>
      </c>
      <c r="C1010" s="85" t="s">
        <v>1461</v>
      </c>
      <c r="D1010" s="71" t="s">
        <v>278</v>
      </c>
      <c r="E1010" s="71" t="s">
        <v>279</v>
      </c>
      <c r="F1010" s="71" t="s">
        <v>280</v>
      </c>
      <c r="G1010" s="73" t="s">
        <v>1441</v>
      </c>
      <c r="H1010" s="86">
        <v>83169.320000000007</v>
      </c>
      <c r="I1010" s="75">
        <v>108120.22</v>
      </c>
      <c r="J1010" s="76">
        <v>6</v>
      </c>
      <c r="K1010" s="77">
        <v>0.4</v>
      </c>
      <c r="L1010" s="87">
        <v>133071.12</v>
      </c>
      <c r="M1010" s="88">
        <v>2</v>
      </c>
      <c r="N1010" s="87">
        <v>226432</v>
      </c>
      <c r="O1010" s="87">
        <v>91486.25</v>
      </c>
      <c r="P1010" s="89"/>
      <c r="Q1010" s="90" t="s">
        <v>281</v>
      </c>
      <c r="R1010" s="85"/>
      <c r="S1010" s="83"/>
    </row>
    <row r="1011" spans="1:19" s="129" customFormat="1" ht="22.5">
      <c r="A1011" s="84" t="s">
        <v>3849</v>
      </c>
      <c r="B1011" s="85" t="s">
        <v>2153</v>
      </c>
      <c r="C1011" s="85" t="s">
        <v>2248</v>
      </c>
      <c r="D1011" s="71" t="s">
        <v>278</v>
      </c>
      <c r="E1011" s="71" t="s">
        <v>279</v>
      </c>
      <c r="F1011" s="71" t="s">
        <v>323</v>
      </c>
      <c r="G1011" s="90"/>
      <c r="H1011" s="86">
        <v>77056</v>
      </c>
      <c r="I1011" s="75">
        <v>107022.5</v>
      </c>
      <c r="J1011" s="76">
        <v>5</v>
      </c>
      <c r="K1011" s="77">
        <v>0.33333333333333331</v>
      </c>
      <c r="L1011" s="87">
        <v>136989</v>
      </c>
      <c r="M1011" s="88"/>
      <c r="N1011" s="87"/>
      <c r="O1011" s="87"/>
      <c r="P1011" s="89"/>
      <c r="Q1011" s="90" t="s">
        <v>325</v>
      </c>
      <c r="R1011" s="85"/>
      <c r="S1011" s="83"/>
    </row>
    <row r="1012" spans="1:19" s="129" customFormat="1" ht="33.75">
      <c r="A1012" s="68" t="s">
        <v>3774</v>
      </c>
      <c r="B1012" s="69" t="s">
        <v>2151</v>
      </c>
      <c r="C1012" s="70" t="s">
        <v>328</v>
      </c>
      <c r="D1012" s="72" t="s">
        <v>278</v>
      </c>
      <c r="E1012" s="72" t="s">
        <v>279</v>
      </c>
      <c r="F1012" s="72" t="s">
        <v>323</v>
      </c>
      <c r="G1012" s="73" t="s">
        <v>1453</v>
      </c>
      <c r="H1012" s="74">
        <v>81119.400999999998</v>
      </c>
      <c r="I1012" s="75">
        <v>96471.839399999997</v>
      </c>
      <c r="J1012" s="76">
        <v>4</v>
      </c>
      <c r="K1012" s="77">
        <v>0.26666666666666666</v>
      </c>
      <c r="L1012" s="78">
        <v>111824.2778</v>
      </c>
      <c r="M1012" s="79">
        <v>85</v>
      </c>
      <c r="N1012" s="78">
        <v>5629010</v>
      </c>
      <c r="O1012" s="78">
        <v>89541.39</v>
      </c>
      <c r="P1012" s="80"/>
      <c r="Q1012" s="73" t="s">
        <v>2249</v>
      </c>
      <c r="R1012" s="70"/>
      <c r="S1012" s="97"/>
    </row>
    <row r="1013" spans="1:19" s="129" customFormat="1" ht="33.75">
      <c r="A1013" s="68" t="s">
        <v>3746</v>
      </c>
      <c r="B1013" s="69" t="s">
        <v>2153</v>
      </c>
      <c r="C1013" s="220" t="s">
        <v>2246</v>
      </c>
      <c r="D1013" s="71" t="s">
        <v>278</v>
      </c>
      <c r="E1013" s="72" t="s">
        <v>284</v>
      </c>
      <c r="F1013" s="72" t="s">
        <v>280</v>
      </c>
      <c r="G1013" s="73" t="s">
        <v>1441</v>
      </c>
      <c r="H1013" s="100">
        <v>74235.199999999997</v>
      </c>
      <c r="I1013" s="75">
        <v>95607.2</v>
      </c>
      <c r="J1013" s="76">
        <v>3</v>
      </c>
      <c r="K1013" s="77">
        <v>0.2</v>
      </c>
      <c r="L1013" s="101">
        <v>116979.2</v>
      </c>
      <c r="M1013" s="79">
        <v>1</v>
      </c>
      <c r="N1013" s="102"/>
      <c r="O1013" s="78">
        <v>114192</v>
      </c>
      <c r="P1013" s="80"/>
      <c r="Q1013" s="73" t="s">
        <v>315</v>
      </c>
      <c r="R1013" s="70"/>
      <c r="S1013" s="97"/>
    </row>
    <row r="1014" spans="1:19" s="129" customFormat="1" ht="33.75">
      <c r="A1014" s="84" t="s">
        <v>3728</v>
      </c>
      <c r="B1014" s="85" t="s">
        <v>2153</v>
      </c>
      <c r="C1014" s="216" t="s">
        <v>326</v>
      </c>
      <c r="D1014" s="71" t="s">
        <v>278</v>
      </c>
      <c r="E1014" s="71" t="s">
        <v>279</v>
      </c>
      <c r="F1014" s="71" t="s">
        <v>280</v>
      </c>
      <c r="G1014" s="73" t="s">
        <v>1453</v>
      </c>
      <c r="H1014" s="86">
        <v>63066</v>
      </c>
      <c r="I1014" s="75">
        <v>90189</v>
      </c>
      <c r="J1014" s="76">
        <v>2</v>
      </c>
      <c r="K1014" s="77">
        <v>0.13333333333333333</v>
      </c>
      <c r="L1014" s="87">
        <v>117312</v>
      </c>
      <c r="M1014" s="88">
        <v>2</v>
      </c>
      <c r="N1014" s="87"/>
      <c r="O1014" s="87">
        <v>102794</v>
      </c>
      <c r="P1014" s="89"/>
      <c r="Q1014" s="90" t="s">
        <v>327</v>
      </c>
      <c r="R1014" s="85"/>
      <c r="S1014" s="83"/>
    </row>
    <row r="1015" spans="1:19" s="129" customFormat="1" ht="22.5">
      <c r="A1015" s="68" t="s">
        <v>3768</v>
      </c>
      <c r="B1015" s="69" t="s">
        <v>2166</v>
      </c>
      <c r="C1015" s="70" t="s">
        <v>4099</v>
      </c>
      <c r="D1015" s="72" t="s">
        <v>278</v>
      </c>
      <c r="E1015" s="72" t="s">
        <v>279</v>
      </c>
      <c r="F1015" s="72" t="s">
        <v>280</v>
      </c>
      <c r="G1015" s="73" t="s">
        <v>1452</v>
      </c>
      <c r="H1015" s="74">
        <v>72716</v>
      </c>
      <c r="I1015" s="75">
        <v>84530.5</v>
      </c>
      <c r="J1015" s="76">
        <v>1</v>
      </c>
      <c r="K1015" s="77">
        <v>6.6666666666666666E-2</v>
      </c>
      <c r="L1015" s="78">
        <v>96345</v>
      </c>
      <c r="M1015" s="79"/>
      <c r="N1015" s="78"/>
      <c r="O1015" s="78">
        <v>87950</v>
      </c>
      <c r="P1015" s="80"/>
      <c r="Q1015" s="73" t="s">
        <v>3989</v>
      </c>
      <c r="R1015" s="70"/>
      <c r="S1015" s="97"/>
    </row>
    <row r="1016" spans="1:19" s="129" customFormat="1" ht="22.5">
      <c r="A1016" s="84" t="s">
        <v>3888</v>
      </c>
      <c r="B1016" s="85" t="s">
        <v>2151</v>
      </c>
      <c r="C1016" s="85" t="s">
        <v>4100</v>
      </c>
      <c r="D1016" s="71" t="s">
        <v>278</v>
      </c>
      <c r="E1016" s="71" t="s">
        <v>279</v>
      </c>
      <c r="F1016" s="71"/>
      <c r="G1016" s="73" t="s">
        <v>1452</v>
      </c>
      <c r="H1016" s="86"/>
      <c r="I1016" s="75"/>
      <c r="J1016" s="76"/>
      <c r="K1016" s="77">
        <v>0</v>
      </c>
      <c r="L1016" s="87"/>
      <c r="M1016" s="88">
        <v>3</v>
      </c>
      <c r="N1016" s="87"/>
      <c r="O1016" s="87">
        <v>143587</v>
      </c>
      <c r="P1016" s="89"/>
      <c r="Q1016" s="109" t="s">
        <v>4069</v>
      </c>
      <c r="R1016" s="85"/>
      <c r="S1016" s="83"/>
    </row>
    <row r="1017" spans="1:19" s="129" customFormat="1" ht="33.75">
      <c r="A1017" s="68" t="s">
        <v>3818</v>
      </c>
      <c r="B1017" s="69" t="s">
        <v>2185</v>
      </c>
      <c r="C1017" s="70" t="s">
        <v>2250</v>
      </c>
      <c r="D1017" s="72" t="s">
        <v>278</v>
      </c>
      <c r="E1017" s="72" t="s">
        <v>279</v>
      </c>
      <c r="F1017" s="72"/>
      <c r="G1017" s="73" t="s">
        <v>1441</v>
      </c>
      <c r="H1017" s="74"/>
      <c r="I1017" s="75"/>
      <c r="J1017" s="76"/>
      <c r="K1017" s="77">
        <v>0</v>
      </c>
      <c r="L1017" s="78"/>
      <c r="M1017" s="79"/>
      <c r="N1017" s="78"/>
      <c r="O1017" s="78">
        <v>86400.08</v>
      </c>
      <c r="P1017" s="80"/>
      <c r="Q1017" s="73"/>
      <c r="R1017" s="70"/>
      <c r="S1017" s="97"/>
    </row>
    <row r="1018" spans="1:19" s="129" customFormat="1" ht="33.75">
      <c r="A1018" s="68" t="s">
        <v>2176</v>
      </c>
      <c r="B1018" s="69" t="s">
        <v>2176</v>
      </c>
      <c r="C1018" s="70" t="s">
        <v>322</v>
      </c>
      <c r="D1018" s="72" t="s">
        <v>278</v>
      </c>
      <c r="E1018" s="72" t="s">
        <v>279</v>
      </c>
      <c r="F1018" s="72" t="s">
        <v>280</v>
      </c>
      <c r="G1018" s="73" t="s">
        <v>1441</v>
      </c>
      <c r="H1018" s="74" t="s">
        <v>255</v>
      </c>
      <c r="I1018" s="75"/>
      <c r="J1018" s="76"/>
      <c r="K1018" s="77">
        <v>0</v>
      </c>
      <c r="L1018" s="78" t="s">
        <v>255</v>
      </c>
      <c r="M1018" s="79">
        <v>5</v>
      </c>
      <c r="N1018" s="78">
        <v>815147</v>
      </c>
      <c r="O1018" s="78">
        <v>173139.20000000001</v>
      </c>
      <c r="P1018" s="80"/>
      <c r="Q1018" s="73" t="s">
        <v>1451</v>
      </c>
      <c r="R1018" s="70"/>
      <c r="S1018" s="97"/>
    </row>
    <row r="1019" spans="1:19" s="129" customFormat="1" ht="33.75">
      <c r="A1019" s="98" t="s">
        <v>3784</v>
      </c>
      <c r="B1019" s="98" t="s">
        <v>3784</v>
      </c>
      <c r="C1019" s="70" t="s">
        <v>2250</v>
      </c>
      <c r="D1019" s="72" t="s">
        <v>278</v>
      </c>
      <c r="E1019" s="79" t="s">
        <v>279</v>
      </c>
      <c r="F1019" s="79" t="s">
        <v>280</v>
      </c>
      <c r="G1019" s="73" t="s">
        <v>1441</v>
      </c>
      <c r="H1019" s="74"/>
      <c r="I1019" s="75"/>
      <c r="J1019" s="76"/>
      <c r="K1019" s="77">
        <v>0</v>
      </c>
      <c r="L1019" s="78"/>
      <c r="M1019" s="127">
        <v>196</v>
      </c>
      <c r="N1019" s="102">
        <v>26.1</v>
      </c>
      <c r="O1019" s="78" t="s">
        <v>4101</v>
      </c>
      <c r="P1019" s="80"/>
      <c r="Q1019" s="91" t="s">
        <v>3897</v>
      </c>
      <c r="R1019" s="70" t="s">
        <v>3898</v>
      </c>
      <c r="S1019" s="97"/>
    </row>
    <row r="1020" spans="1:19" ht="18">
      <c r="A1020" s="871" t="s">
        <v>4</v>
      </c>
      <c r="B1020" s="871"/>
      <c r="C1020" s="871"/>
      <c r="D1020" s="871"/>
      <c r="E1020" s="871"/>
      <c r="F1020" s="871"/>
      <c r="G1020" s="871"/>
      <c r="H1020" s="871"/>
      <c r="I1020" s="871"/>
      <c r="J1020" s="871"/>
      <c r="K1020" s="871"/>
      <c r="L1020" s="871"/>
      <c r="M1020" s="871"/>
      <c r="N1020" s="871"/>
      <c r="O1020" s="871"/>
      <c r="P1020" s="871"/>
      <c r="Q1020" s="871"/>
      <c r="R1020" s="871"/>
    </row>
    <row r="1021" spans="1:19" s="67" customFormat="1" ht="33.75">
      <c r="A1021" s="62" t="s">
        <v>266</v>
      </c>
      <c r="B1021" s="62" t="s">
        <v>230</v>
      </c>
      <c r="C1021" s="62" t="s">
        <v>220</v>
      </c>
      <c r="D1021" s="62" t="s">
        <v>267</v>
      </c>
      <c r="E1021" s="62" t="s">
        <v>2190</v>
      </c>
      <c r="F1021" s="62" t="s">
        <v>1440</v>
      </c>
      <c r="G1021" s="62" t="s">
        <v>268</v>
      </c>
      <c r="H1021" s="63" t="s">
        <v>269</v>
      </c>
      <c r="I1021" s="64" t="s">
        <v>270</v>
      </c>
      <c r="J1021" s="65"/>
      <c r="K1021" s="66" t="s">
        <v>271</v>
      </c>
      <c r="L1021" s="64" t="s">
        <v>272</v>
      </c>
      <c r="M1021" s="62" t="s">
        <v>273</v>
      </c>
      <c r="N1021" s="63" t="s">
        <v>274</v>
      </c>
      <c r="O1021" s="63" t="s">
        <v>226</v>
      </c>
      <c r="P1021" s="63" t="s">
        <v>275</v>
      </c>
      <c r="Q1021" s="62" t="s">
        <v>276</v>
      </c>
      <c r="R1021" s="62" t="s">
        <v>227</v>
      </c>
    </row>
    <row r="1022" spans="1:19" s="129" customFormat="1" ht="22.5">
      <c r="A1022" s="68" t="s">
        <v>3867</v>
      </c>
      <c r="B1022" s="69" t="s">
        <v>2159</v>
      </c>
      <c r="C1022" s="70" t="s">
        <v>4102</v>
      </c>
      <c r="D1022" s="72" t="s">
        <v>278</v>
      </c>
      <c r="E1022" s="72" t="s">
        <v>279</v>
      </c>
      <c r="F1022" s="72"/>
      <c r="G1022" s="73"/>
      <c r="H1022" s="74"/>
      <c r="I1022" s="75"/>
      <c r="J1022" s="76"/>
      <c r="K1022" s="77">
        <v>0</v>
      </c>
      <c r="L1022" s="78"/>
      <c r="M1022" s="79"/>
      <c r="N1022" s="78"/>
      <c r="O1022" s="121">
        <v>123905.60000000001</v>
      </c>
      <c r="P1022" s="80"/>
      <c r="Q1022" s="73"/>
      <c r="R1022" s="70" t="s">
        <v>2251</v>
      </c>
      <c r="S1022" s="97"/>
    </row>
    <row r="1023" spans="1:19" s="103" customFormat="1">
      <c r="A1023" s="130"/>
      <c r="B1023" s="131"/>
      <c r="C1023" s="138"/>
      <c r="D1023" s="72"/>
      <c r="E1023" s="132"/>
      <c r="F1023" s="132"/>
      <c r="G1023" s="133"/>
      <c r="H1023" s="134"/>
      <c r="I1023" s="75"/>
      <c r="J1023" s="76"/>
      <c r="K1023" s="77"/>
      <c r="L1023" s="135"/>
      <c r="M1023" s="136"/>
      <c r="N1023" s="135"/>
      <c r="O1023" s="135"/>
      <c r="P1023" s="137"/>
      <c r="Q1023" s="133"/>
      <c r="R1023" s="138"/>
      <c r="S1023" s="139"/>
    </row>
    <row r="1024" spans="1:19" s="150" customFormat="1">
      <c r="A1024" s="140"/>
      <c r="B1024" s="140"/>
      <c r="C1024" s="149"/>
      <c r="D1024" s="141"/>
      <c r="E1024" s="141"/>
      <c r="F1024" s="142"/>
      <c r="G1024" s="140"/>
      <c r="H1024" s="143" t="s">
        <v>223</v>
      </c>
      <c r="I1024" s="144" t="s">
        <v>224</v>
      </c>
      <c r="J1024" s="145"/>
      <c r="K1024" s="146"/>
      <c r="L1024" s="143" t="s">
        <v>225</v>
      </c>
      <c r="M1024" s="147"/>
      <c r="N1024" s="147"/>
      <c r="O1024" s="148"/>
      <c r="P1024" s="149"/>
      <c r="Q1024" s="149"/>
      <c r="R1024" s="140"/>
    </row>
    <row r="1025" spans="1:18" s="150" customFormat="1">
      <c r="A1025" s="140"/>
      <c r="B1025" s="140"/>
      <c r="C1025" s="149"/>
      <c r="D1025" s="141"/>
      <c r="E1025" s="141"/>
      <c r="F1025" s="140"/>
      <c r="G1025" s="142" t="s">
        <v>238</v>
      </c>
      <c r="H1025" s="151">
        <v>98182.847773333342</v>
      </c>
      <c r="I1025" s="151">
        <v>129718.74822666666</v>
      </c>
      <c r="J1025" s="145"/>
      <c r="K1025" s="146"/>
      <c r="L1025" s="151">
        <v>161254.64868000001</v>
      </c>
      <c r="M1025" s="147"/>
      <c r="N1025" s="147"/>
      <c r="O1025" s="148"/>
      <c r="P1025" s="149"/>
      <c r="Q1025" s="149"/>
      <c r="R1025" s="140"/>
    </row>
    <row r="1026" spans="1:18" s="150" customFormat="1">
      <c r="A1026" s="140"/>
      <c r="B1026" s="140"/>
      <c r="C1026" s="149"/>
      <c r="D1026" s="141"/>
      <c r="E1026" s="141"/>
      <c r="F1026" s="140"/>
      <c r="G1026" s="142" t="s">
        <v>239</v>
      </c>
      <c r="H1026" s="151">
        <v>112873.8</v>
      </c>
      <c r="I1026" s="151">
        <v>151829.3475</v>
      </c>
      <c r="J1026" s="145"/>
      <c r="K1026" s="146"/>
      <c r="L1026" s="151">
        <v>190320.52000000002</v>
      </c>
      <c r="M1026" s="147"/>
      <c r="N1026" s="147"/>
      <c r="O1026" s="148"/>
      <c r="P1026" s="149"/>
      <c r="Q1026" s="149"/>
      <c r="R1026" s="140"/>
    </row>
    <row r="1027" spans="1:18" s="150" customFormat="1">
      <c r="A1027" s="140"/>
      <c r="B1027" s="140"/>
      <c r="C1027" s="149"/>
      <c r="D1027" s="141"/>
      <c r="E1027" s="141"/>
      <c r="F1027" s="140"/>
      <c r="G1027" s="142" t="s">
        <v>240</v>
      </c>
      <c r="H1027" s="151">
        <v>76679.945000000007</v>
      </c>
      <c r="I1027" s="151">
        <v>101747.1697</v>
      </c>
      <c r="J1027" s="145"/>
      <c r="K1027" s="146"/>
      <c r="L1027" s="151">
        <v>125191.56</v>
      </c>
      <c r="M1027" s="147"/>
      <c r="N1027" s="147"/>
      <c r="O1027" s="148"/>
      <c r="P1027" s="149"/>
      <c r="Q1027" s="149"/>
      <c r="R1027" s="140"/>
    </row>
    <row r="1028" spans="1:18" s="150" customFormat="1">
      <c r="A1028" s="140"/>
      <c r="B1028" s="140"/>
      <c r="C1028" s="149"/>
      <c r="D1028" s="141"/>
      <c r="E1028" s="141"/>
      <c r="F1028" s="140"/>
      <c r="G1028" s="142" t="s">
        <v>241</v>
      </c>
      <c r="H1028" s="151">
        <v>91571</v>
      </c>
      <c r="I1028" s="151">
        <v>119268.5</v>
      </c>
      <c r="J1028" s="145"/>
      <c r="K1028" s="146"/>
      <c r="L1028" s="151">
        <v>146966</v>
      </c>
      <c r="M1028" s="147"/>
      <c r="N1028" s="147"/>
      <c r="O1028" s="148"/>
      <c r="P1028" s="149"/>
      <c r="Q1028" s="149"/>
      <c r="R1028" s="140"/>
    </row>
    <row r="1029" spans="1:18" s="150" customFormat="1">
      <c r="A1029" s="140"/>
      <c r="B1029" s="140"/>
      <c r="C1029" s="149"/>
      <c r="D1029" s="141"/>
      <c r="E1029" s="141"/>
      <c r="F1029" s="152"/>
      <c r="G1029" s="153"/>
      <c r="H1029" s="154"/>
      <c r="I1029" s="155"/>
      <c r="J1029" s="156"/>
      <c r="K1029" s="157"/>
      <c r="L1029" s="158"/>
      <c r="M1029" s="147"/>
      <c r="N1029" s="147"/>
      <c r="O1029" s="148"/>
      <c r="P1029" s="149"/>
      <c r="Q1029" s="149"/>
      <c r="R1029" s="140"/>
    </row>
    <row r="1030" spans="1:18" s="150" customFormat="1">
      <c r="A1030" s="140"/>
      <c r="B1030" s="140"/>
      <c r="C1030" s="149"/>
      <c r="D1030" s="141"/>
      <c r="E1030" s="141"/>
      <c r="F1030" s="140"/>
      <c r="G1030" s="159"/>
      <c r="H1030" s="872" t="s">
        <v>242</v>
      </c>
      <c r="I1030" s="872"/>
      <c r="J1030" s="872"/>
      <c r="K1030" s="872"/>
      <c r="L1030" s="872"/>
      <c r="M1030" s="872"/>
      <c r="N1030" s="147"/>
      <c r="O1030" s="148"/>
      <c r="P1030" s="149"/>
      <c r="Q1030" s="149"/>
      <c r="R1030" s="140"/>
    </row>
    <row r="1031" spans="1:18" s="150" customFormat="1">
      <c r="A1031" s="140"/>
      <c r="B1031" s="140"/>
      <c r="C1031" s="149"/>
      <c r="D1031" s="141"/>
      <c r="E1031" s="141"/>
      <c r="F1031" s="140"/>
      <c r="G1031" s="160"/>
      <c r="H1031" s="161" t="s">
        <v>243</v>
      </c>
      <c r="I1031" s="63">
        <v>161750.5</v>
      </c>
      <c r="J1031" s="162"/>
      <c r="K1031" s="163"/>
      <c r="L1031" s="164" t="s">
        <v>244</v>
      </c>
      <c r="M1031" s="63">
        <v>138170.27055555559</v>
      </c>
      <c r="N1031" s="147"/>
      <c r="O1031" s="148"/>
      <c r="P1031" s="149"/>
      <c r="Q1031" s="149"/>
      <c r="R1031" s="140"/>
    </row>
    <row r="1032" spans="1:18" s="150" customFormat="1">
      <c r="A1032" s="140"/>
      <c r="B1032" s="140"/>
      <c r="C1032" s="149"/>
      <c r="D1032" s="141"/>
      <c r="E1032" s="141"/>
      <c r="F1032" s="140"/>
      <c r="G1032" s="160"/>
      <c r="H1032" s="161" t="s">
        <v>245</v>
      </c>
      <c r="I1032" s="63">
        <v>94313.1875</v>
      </c>
      <c r="J1032" s="165"/>
      <c r="K1032" s="66"/>
      <c r="L1032" s="64"/>
      <c r="M1032" s="166"/>
      <c r="N1032" s="147"/>
      <c r="O1032" s="148"/>
      <c r="P1032" s="149"/>
      <c r="Q1032" s="149"/>
      <c r="R1032" s="140"/>
    </row>
    <row r="1033" spans="1:18" s="150" customFormat="1">
      <c r="A1033" s="140"/>
      <c r="B1033" s="140"/>
      <c r="C1033" s="149"/>
      <c r="D1033" s="141"/>
      <c r="E1033" s="141"/>
      <c r="F1033" s="149"/>
      <c r="G1033" s="148"/>
      <c r="H1033" s="148"/>
      <c r="I1033" s="167"/>
      <c r="J1033" s="168"/>
      <c r="K1033" s="169"/>
      <c r="L1033" s="141"/>
      <c r="M1033" s="147"/>
      <c r="N1033" s="147"/>
      <c r="O1033" s="148"/>
      <c r="P1033" s="149"/>
      <c r="Q1033" s="149"/>
      <c r="R1033" s="140"/>
    </row>
    <row r="1034" spans="1:18" ht="18">
      <c r="A1034" s="871" t="s">
        <v>22</v>
      </c>
      <c r="B1034" s="871"/>
      <c r="C1034" s="871"/>
      <c r="D1034" s="871"/>
      <c r="E1034" s="871"/>
      <c r="F1034" s="871"/>
      <c r="G1034" s="871"/>
      <c r="H1034" s="871"/>
      <c r="I1034" s="871"/>
      <c r="J1034" s="871"/>
      <c r="K1034" s="871"/>
      <c r="L1034" s="871"/>
      <c r="M1034" s="871"/>
      <c r="N1034" s="871"/>
      <c r="O1034" s="871"/>
      <c r="P1034" s="871"/>
      <c r="Q1034" s="871"/>
      <c r="R1034" s="871"/>
    </row>
    <row r="1035" spans="1:18" s="67" customFormat="1" ht="33.75">
      <c r="A1035" s="62" t="s">
        <v>266</v>
      </c>
      <c r="B1035" s="62" t="s">
        <v>230</v>
      </c>
      <c r="C1035" s="62" t="s">
        <v>220</v>
      </c>
      <c r="D1035" s="62" t="s">
        <v>267</v>
      </c>
      <c r="E1035" s="62" t="s">
        <v>2190</v>
      </c>
      <c r="F1035" s="62" t="s">
        <v>1440</v>
      </c>
      <c r="G1035" s="62" t="s">
        <v>268</v>
      </c>
      <c r="H1035" s="63" t="s">
        <v>269</v>
      </c>
      <c r="I1035" s="64" t="s">
        <v>270</v>
      </c>
      <c r="J1035" s="65"/>
      <c r="K1035" s="66" t="s">
        <v>271</v>
      </c>
      <c r="L1035" s="64" t="s">
        <v>272</v>
      </c>
      <c r="M1035" s="62" t="s">
        <v>273</v>
      </c>
      <c r="N1035" s="63" t="s">
        <v>274</v>
      </c>
      <c r="O1035" s="63" t="s">
        <v>226</v>
      </c>
      <c r="P1035" s="63" t="s">
        <v>275</v>
      </c>
      <c r="Q1035" s="62" t="s">
        <v>276</v>
      </c>
      <c r="R1035" s="62" t="s">
        <v>227</v>
      </c>
    </row>
    <row r="1036" spans="1:18" s="129" customFormat="1" ht="33.75">
      <c r="A1036" s="68" t="s">
        <v>3839</v>
      </c>
      <c r="B1036" s="69" t="s">
        <v>2153</v>
      </c>
      <c r="C1036" s="70" t="s">
        <v>2455</v>
      </c>
      <c r="D1036" s="72" t="s">
        <v>278</v>
      </c>
      <c r="E1036" s="72" t="s">
        <v>284</v>
      </c>
      <c r="F1036" s="72" t="s">
        <v>280</v>
      </c>
      <c r="G1036" s="73" t="s">
        <v>1452</v>
      </c>
      <c r="H1036" s="74">
        <v>181956</v>
      </c>
      <c r="I1036" s="75">
        <v>194814</v>
      </c>
      <c r="J1036" s="76">
        <v>70</v>
      </c>
      <c r="K1036" s="77">
        <v>1</v>
      </c>
      <c r="L1036" s="78">
        <v>207672</v>
      </c>
      <c r="M1036" s="79">
        <v>59</v>
      </c>
      <c r="N1036" s="78"/>
      <c r="O1036" s="78">
        <v>207672</v>
      </c>
      <c r="P1036" s="80"/>
      <c r="Q1036" s="73" t="s">
        <v>2267</v>
      </c>
      <c r="R1036" s="70"/>
    </row>
    <row r="1037" spans="1:18" s="129" customFormat="1" ht="22.5">
      <c r="A1037" s="98" t="s">
        <v>3784</v>
      </c>
      <c r="B1037" s="98" t="s">
        <v>3784</v>
      </c>
      <c r="C1037" s="70" t="s">
        <v>4103</v>
      </c>
      <c r="D1037" s="72" t="s">
        <v>278</v>
      </c>
      <c r="E1037" s="79" t="s">
        <v>279</v>
      </c>
      <c r="F1037" s="79" t="s">
        <v>280</v>
      </c>
      <c r="G1037" s="73" t="s">
        <v>1452</v>
      </c>
      <c r="H1037" s="74">
        <v>132577</v>
      </c>
      <c r="I1037" s="75">
        <v>189185</v>
      </c>
      <c r="J1037" s="76">
        <v>69</v>
      </c>
      <c r="K1037" s="77">
        <v>0.98571428571428577</v>
      </c>
      <c r="L1037" s="78">
        <v>245793</v>
      </c>
      <c r="M1037" s="127">
        <v>930</v>
      </c>
      <c r="N1037" s="102">
        <v>212.1</v>
      </c>
      <c r="O1037" s="78" t="s">
        <v>4055</v>
      </c>
      <c r="P1037" s="80"/>
      <c r="Q1037" s="91" t="s">
        <v>4023</v>
      </c>
      <c r="R1037" s="70"/>
    </row>
    <row r="1038" spans="1:18" s="129" customFormat="1" ht="33.75">
      <c r="A1038" s="68" t="s">
        <v>3755</v>
      </c>
      <c r="B1038" s="69" t="s">
        <v>2162</v>
      </c>
      <c r="C1038" s="70" t="s">
        <v>2456</v>
      </c>
      <c r="D1038" s="72" t="s">
        <v>278</v>
      </c>
      <c r="E1038" s="73" t="s">
        <v>3833</v>
      </c>
      <c r="F1038" s="73" t="s">
        <v>280</v>
      </c>
      <c r="G1038" s="73" t="s">
        <v>1452</v>
      </c>
      <c r="H1038" s="74">
        <v>135242.9</v>
      </c>
      <c r="I1038" s="75">
        <v>187565.03999999998</v>
      </c>
      <c r="J1038" s="76">
        <v>68</v>
      </c>
      <c r="K1038" s="77">
        <v>0.97142857142857142</v>
      </c>
      <c r="L1038" s="74">
        <v>239887.18</v>
      </c>
      <c r="M1038" s="91">
        <v>1</v>
      </c>
      <c r="N1038" s="74">
        <v>1</v>
      </c>
      <c r="O1038" s="74">
        <v>189999.94</v>
      </c>
      <c r="P1038" s="92">
        <v>10743.2</v>
      </c>
      <c r="Q1038" s="73" t="s">
        <v>2218</v>
      </c>
      <c r="R1038" s="70" t="s">
        <v>3952</v>
      </c>
    </row>
    <row r="1039" spans="1:18" s="129" customFormat="1" ht="33.75">
      <c r="A1039" s="68" t="s">
        <v>2176</v>
      </c>
      <c r="B1039" s="69" t="s">
        <v>2176</v>
      </c>
      <c r="C1039" s="70" t="s">
        <v>4104</v>
      </c>
      <c r="D1039" s="72" t="s">
        <v>278</v>
      </c>
      <c r="E1039" s="72" t="s">
        <v>279</v>
      </c>
      <c r="F1039" s="72" t="s">
        <v>280</v>
      </c>
      <c r="G1039" s="73" t="s">
        <v>1441</v>
      </c>
      <c r="H1039" s="74">
        <v>140525</v>
      </c>
      <c r="I1039" s="75">
        <v>186191.5</v>
      </c>
      <c r="J1039" s="76">
        <v>67</v>
      </c>
      <c r="K1039" s="77">
        <v>0.95714285714285718</v>
      </c>
      <c r="L1039" s="78">
        <v>231858</v>
      </c>
      <c r="M1039" s="79">
        <v>241</v>
      </c>
      <c r="N1039" s="78">
        <v>71619710</v>
      </c>
      <c r="O1039" s="78">
        <v>205441.6</v>
      </c>
      <c r="P1039" s="80">
        <v>5880.23</v>
      </c>
      <c r="Q1039" s="73" t="s">
        <v>228</v>
      </c>
      <c r="R1039" s="70"/>
    </row>
    <row r="1040" spans="1:18" s="129" customFormat="1">
      <c r="A1040" s="68" t="s">
        <v>3867</v>
      </c>
      <c r="B1040" s="69" t="s">
        <v>2159</v>
      </c>
      <c r="C1040" s="70" t="s">
        <v>2457</v>
      </c>
      <c r="D1040" s="72" t="s">
        <v>278</v>
      </c>
      <c r="E1040" s="72" t="s">
        <v>279</v>
      </c>
      <c r="F1040" s="72"/>
      <c r="G1040" s="73"/>
      <c r="H1040" s="74">
        <v>141627.20000000001</v>
      </c>
      <c r="I1040" s="75">
        <v>184121.60000000001</v>
      </c>
      <c r="J1040" s="76">
        <v>66</v>
      </c>
      <c r="K1040" s="77">
        <v>0.94285714285714284</v>
      </c>
      <c r="L1040" s="74">
        <v>226616</v>
      </c>
      <c r="M1040" s="79"/>
      <c r="N1040" s="78"/>
      <c r="O1040" s="121">
        <v>184891.2</v>
      </c>
      <c r="P1040" s="80"/>
      <c r="Q1040" s="73"/>
      <c r="R1040" s="70"/>
    </row>
    <row r="1041" spans="1:19" s="129" customFormat="1" ht="33.75">
      <c r="A1041" s="68" t="s">
        <v>3745</v>
      </c>
      <c r="B1041" s="69" t="s">
        <v>2156</v>
      </c>
      <c r="C1041" s="70" t="s">
        <v>4105</v>
      </c>
      <c r="D1041" s="71" t="s">
        <v>278</v>
      </c>
      <c r="E1041" s="72" t="s">
        <v>279</v>
      </c>
      <c r="F1041" s="72" t="s">
        <v>280</v>
      </c>
      <c r="G1041" s="73" t="s">
        <v>1453</v>
      </c>
      <c r="H1041" s="74">
        <v>124360.62240000001</v>
      </c>
      <c r="I1041" s="75">
        <v>163699.1004</v>
      </c>
      <c r="J1041" s="76">
        <v>65</v>
      </c>
      <c r="K1041" s="77">
        <v>0.9285714285714286</v>
      </c>
      <c r="L1041" s="78">
        <v>203037.5784</v>
      </c>
      <c r="M1041" s="79">
        <v>121</v>
      </c>
      <c r="N1041" s="78"/>
      <c r="O1041" s="78">
        <v>154794.54</v>
      </c>
      <c r="P1041" s="80"/>
      <c r="Q1041" s="73" t="s">
        <v>2290</v>
      </c>
      <c r="R1041" s="70"/>
    </row>
    <row r="1042" spans="1:19" s="129" customFormat="1" ht="22.5">
      <c r="A1042" s="68" t="s">
        <v>3783</v>
      </c>
      <c r="B1042" s="69" t="s">
        <v>2163</v>
      </c>
      <c r="C1042" s="70" t="s">
        <v>22</v>
      </c>
      <c r="D1042" s="72" t="s">
        <v>278</v>
      </c>
      <c r="E1042" s="72" t="s">
        <v>279</v>
      </c>
      <c r="F1042" s="72" t="s">
        <v>323</v>
      </c>
      <c r="G1042" s="73" t="s">
        <v>1452</v>
      </c>
      <c r="H1042" s="74">
        <v>117589</v>
      </c>
      <c r="I1042" s="75">
        <v>160248</v>
      </c>
      <c r="J1042" s="76">
        <v>64</v>
      </c>
      <c r="K1042" s="77">
        <v>0.91428571428571426</v>
      </c>
      <c r="L1042" s="78">
        <v>202907</v>
      </c>
      <c r="M1042" s="79"/>
      <c r="N1042" s="78"/>
      <c r="O1042" s="78">
        <v>144065</v>
      </c>
      <c r="P1042" s="80"/>
      <c r="Q1042" s="73" t="s">
        <v>228</v>
      </c>
      <c r="R1042" s="70"/>
    </row>
    <row r="1043" spans="1:19" s="129" customFormat="1" ht="45">
      <c r="A1043" s="68" t="s">
        <v>3786</v>
      </c>
      <c r="B1043" s="69" t="s">
        <v>2153</v>
      </c>
      <c r="C1043" s="70" t="s">
        <v>417</v>
      </c>
      <c r="D1043" s="72" t="s">
        <v>278</v>
      </c>
      <c r="E1043" s="124" t="s">
        <v>279</v>
      </c>
      <c r="F1043" s="72" t="s">
        <v>280</v>
      </c>
      <c r="G1043" s="73" t="s">
        <v>1452</v>
      </c>
      <c r="H1043" s="74">
        <v>113699</v>
      </c>
      <c r="I1043" s="75">
        <v>156792.5</v>
      </c>
      <c r="J1043" s="76">
        <v>63</v>
      </c>
      <c r="K1043" s="77">
        <v>0.9</v>
      </c>
      <c r="L1043" s="78">
        <v>199886</v>
      </c>
      <c r="M1043" s="79">
        <v>189</v>
      </c>
      <c r="N1043" s="78"/>
      <c r="O1043" s="78">
        <v>186116</v>
      </c>
      <c r="P1043" s="80"/>
      <c r="Q1043" s="73" t="s">
        <v>2288</v>
      </c>
      <c r="R1043" s="70" t="s">
        <v>4106</v>
      </c>
    </row>
    <row r="1044" spans="1:19" s="129" customFormat="1" ht="22.5">
      <c r="A1044" s="68" t="s">
        <v>3752</v>
      </c>
      <c r="B1044" s="69" t="s">
        <v>2151</v>
      </c>
      <c r="C1044" s="70" t="s">
        <v>2459</v>
      </c>
      <c r="D1044" s="72" t="s">
        <v>278</v>
      </c>
      <c r="E1044" s="72" t="s">
        <v>321</v>
      </c>
      <c r="F1044" s="72" t="s">
        <v>280</v>
      </c>
      <c r="G1044" s="73" t="s">
        <v>1452</v>
      </c>
      <c r="H1044" s="74">
        <v>117794</v>
      </c>
      <c r="I1044" s="75">
        <v>154771</v>
      </c>
      <c r="J1044" s="76">
        <v>62</v>
      </c>
      <c r="K1044" s="77">
        <v>0.88571428571428568</v>
      </c>
      <c r="L1044" s="78">
        <v>191748</v>
      </c>
      <c r="M1044" s="79"/>
      <c r="N1044" s="78"/>
      <c r="O1044" s="78">
        <v>177499</v>
      </c>
      <c r="P1044" s="80">
        <v>6600</v>
      </c>
      <c r="Q1044" s="73" t="s">
        <v>281</v>
      </c>
      <c r="R1044" s="70" t="s">
        <v>4107</v>
      </c>
    </row>
    <row r="1045" spans="1:19" s="129" customFormat="1" ht="22.5">
      <c r="A1045" s="68" t="s">
        <v>3754</v>
      </c>
      <c r="B1045" s="69" t="s">
        <v>2162</v>
      </c>
      <c r="C1045" s="70" t="s">
        <v>2458</v>
      </c>
      <c r="D1045" s="72" t="s">
        <v>278</v>
      </c>
      <c r="E1045" s="72" t="s">
        <v>279</v>
      </c>
      <c r="F1045" s="72" t="s">
        <v>280</v>
      </c>
      <c r="G1045" s="73" t="s">
        <v>1452</v>
      </c>
      <c r="H1045" s="74">
        <v>105346.35</v>
      </c>
      <c r="I1045" s="75">
        <v>151996.19500000001</v>
      </c>
      <c r="J1045" s="76">
        <v>61</v>
      </c>
      <c r="K1045" s="77">
        <v>0.87142857142857144</v>
      </c>
      <c r="L1045" s="78">
        <v>198646.04</v>
      </c>
      <c r="M1045" s="79"/>
      <c r="N1045" s="78">
        <v>14454000</v>
      </c>
      <c r="O1045" s="78">
        <v>155295</v>
      </c>
      <c r="P1045" s="80"/>
      <c r="Q1045" s="73" t="s">
        <v>281</v>
      </c>
      <c r="R1045" s="70"/>
    </row>
    <row r="1046" spans="1:19" s="129" customFormat="1" ht="22.5">
      <c r="A1046" s="68" t="s">
        <v>3778</v>
      </c>
      <c r="B1046" s="69" t="s">
        <v>2153</v>
      </c>
      <c r="C1046" s="70" t="s">
        <v>417</v>
      </c>
      <c r="D1046" s="72" t="s">
        <v>278</v>
      </c>
      <c r="E1046" s="72" t="s">
        <v>279</v>
      </c>
      <c r="F1046" s="72" t="s">
        <v>280</v>
      </c>
      <c r="G1046" s="73" t="s">
        <v>1452</v>
      </c>
      <c r="H1046" s="93">
        <v>121330</v>
      </c>
      <c r="I1046" s="75">
        <v>151662.5</v>
      </c>
      <c r="J1046" s="76">
        <v>60</v>
      </c>
      <c r="K1046" s="77">
        <v>0.8571428571428571</v>
      </c>
      <c r="L1046" s="94">
        <v>181995</v>
      </c>
      <c r="M1046" s="79">
        <v>51</v>
      </c>
      <c r="N1046" s="78">
        <v>17518049</v>
      </c>
      <c r="O1046" s="78">
        <v>165112.51999999999</v>
      </c>
      <c r="P1046" s="80" t="s">
        <v>3902</v>
      </c>
      <c r="Q1046" s="91" t="s">
        <v>374</v>
      </c>
      <c r="R1046" s="70"/>
    </row>
    <row r="1047" spans="1:19" s="129" customFormat="1" ht="22.5">
      <c r="A1047" s="84" t="s">
        <v>3849</v>
      </c>
      <c r="B1047" s="85" t="s">
        <v>2153</v>
      </c>
      <c r="C1047" s="85" t="s">
        <v>418</v>
      </c>
      <c r="D1047" s="71" t="s">
        <v>278</v>
      </c>
      <c r="E1047" s="71" t="s">
        <v>284</v>
      </c>
      <c r="F1047" s="71" t="s">
        <v>280</v>
      </c>
      <c r="G1047" s="90"/>
      <c r="H1047" s="86">
        <v>106081</v>
      </c>
      <c r="I1047" s="75">
        <v>151545</v>
      </c>
      <c r="J1047" s="76">
        <v>59</v>
      </c>
      <c r="K1047" s="77">
        <v>0.84285714285714286</v>
      </c>
      <c r="L1047" s="87">
        <v>197009</v>
      </c>
      <c r="M1047" s="88"/>
      <c r="N1047" s="87"/>
      <c r="O1047" s="87"/>
      <c r="P1047" s="89"/>
      <c r="Q1047" s="90" t="s">
        <v>315</v>
      </c>
      <c r="R1047" s="85"/>
      <c r="S1047" s="103"/>
    </row>
    <row r="1048" spans="1:19" s="129" customFormat="1" ht="45">
      <c r="A1048" s="84" t="s">
        <v>3850</v>
      </c>
      <c r="B1048" s="85" t="s">
        <v>2151</v>
      </c>
      <c r="C1048" s="85" t="s">
        <v>2460</v>
      </c>
      <c r="D1048" s="71" t="s">
        <v>278</v>
      </c>
      <c r="E1048" s="71" t="s">
        <v>279</v>
      </c>
      <c r="F1048" s="71" t="s">
        <v>280</v>
      </c>
      <c r="G1048" s="73" t="s">
        <v>1452</v>
      </c>
      <c r="H1048" s="86">
        <v>115560</v>
      </c>
      <c r="I1048" s="75">
        <v>150120</v>
      </c>
      <c r="J1048" s="76">
        <v>58</v>
      </c>
      <c r="K1048" s="77">
        <v>0.82857142857142863</v>
      </c>
      <c r="L1048" s="87">
        <v>184680</v>
      </c>
      <c r="M1048" s="88">
        <v>22.5</v>
      </c>
      <c r="N1048" s="87">
        <v>5297619</v>
      </c>
      <c r="O1048" s="110">
        <v>154669.22</v>
      </c>
      <c r="P1048" s="89" t="s">
        <v>2206</v>
      </c>
      <c r="Q1048" s="90" t="s">
        <v>309</v>
      </c>
      <c r="R1048" s="85"/>
      <c r="S1048" s="103"/>
    </row>
    <row r="1049" spans="1:19" s="129" customFormat="1" ht="22.5">
      <c r="A1049" s="68" t="s">
        <v>3760</v>
      </c>
      <c r="B1049" s="69" t="s">
        <v>2153</v>
      </c>
      <c r="C1049" s="70" t="s">
        <v>2468</v>
      </c>
      <c r="D1049" s="72" t="s">
        <v>278</v>
      </c>
      <c r="E1049" s="72" t="s">
        <v>279</v>
      </c>
      <c r="F1049" s="72" t="s">
        <v>280</v>
      </c>
      <c r="G1049" s="73" t="s">
        <v>1452</v>
      </c>
      <c r="H1049" s="74">
        <v>115362</v>
      </c>
      <c r="I1049" s="75">
        <v>149947.5</v>
      </c>
      <c r="J1049" s="76">
        <v>57</v>
      </c>
      <c r="K1049" s="77">
        <v>0.81428571428571428</v>
      </c>
      <c r="L1049" s="78">
        <v>184533</v>
      </c>
      <c r="M1049" s="79">
        <v>11</v>
      </c>
      <c r="N1049" s="78">
        <v>3667429</v>
      </c>
      <c r="O1049" s="78">
        <v>171679</v>
      </c>
      <c r="P1049" s="80"/>
      <c r="Q1049" s="73" t="s">
        <v>281</v>
      </c>
      <c r="R1049" s="70"/>
    </row>
    <row r="1050" spans="1:19" s="129" customFormat="1" ht="22.5">
      <c r="A1050" s="68" t="s">
        <v>3744</v>
      </c>
      <c r="B1050" s="69" t="s">
        <v>2151</v>
      </c>
      <c r="C1050" s="70" t="s">
        <v>2461</v>
      </c>
      <c r="D1050" s="71" t="s">
        <v>278</v>
      </c>
      <c r="E1050" s="72" t="s">
        <v>279</v>
      </c>
      <c r="F1050" s="72" t="s">
        <v>280</v>
      </c>
      <c r="G1050" s="73" t="s">
        <v>1452</v>
      </c>
      <c r="H1050" s="74">
        <v>113722.3296</v>
      </c>
      <c r="I1050" s="75">
        <v>147839.03460000001</v>
      </c>
      <c r="J1050" s="76">
        <v>56</v>
      </c>
      <c r="K1050" s="77">
        <v>0.8</v>
      </c>
      <c r="L1050" s="78">
        <v>181955.7396</v>
      </c>
      <c r="M1050" s="79">
        <v>23</v>
      </c>
      <c r="N1050" s="102">
        <v>11459439</v>
      </c>
      <c r="O1050" s="78">
        <v>152817.60000000001</v>
      </c>
      <c r="P1050" s="128">
        <v>5640</v>
      </c>
      <c r="Q1050" s="73" t="s">
        <v>306</v>
      </c>
      <c r="R1050" s="70" t="s">
        <v>307</v>
      </c>
    </row>
    <row r="1051" spans="1:19" s="129" customFormat="1" ht="33.75">
      <c r="A1051" s="68" t="s">
        <v>3791</v>
      </c>
      <c r="B1051" s="69" t="s">
        <v>3847</v>
      </c>
      <c r="C1051" s="70" t="s">
        <v>422</v>
      </c>
      <c r="D1051" s="72" t="s">
        <v>278</v>
      </c>
      <c r="E1051" s="72" t="s">
        <v>279</v>
      </c>
      <c r="F1051" s="72" t="s">
        <v>280</v>
      </c>
      <c r="G1051" s="73" t="s">
        <v>1452</v>
      </c>
      <c r="H1051" s="74">
        <v>114474.6</v>
      </c>
      <c r="I1051" s="75">
        <v>147181.91999999998</v>
      </c>
      <c r="J1051" s="76">
        <v>55</v>
      </c>
      <c r="K1051" s="77">
        <v>0.7857142857142857</v>
      </c>
      <c r="L1051" s="78">
        <v>179889.24</v>
      </c>
      <c r="M1051" s="79">
        <v>10</v>
      </c>
      <c r="N1051" s="78">
        <v>2987681</v>
      </c>
      <c r="O1051" s="78">
        <v>125382.59</v>
      </c>
      <c r="P1051" s="80" t="s">
        <v>1462</v>
      </c>
      <c r="Q1051" s="73" t="s">
        <v>3934</v>
      </c>
      <c r="R1051" s="70"/>
    </row>
    <row r="1052" spans="1:19" s="129" customFormat="1" ht="22.5">
      <c r="A1052" s="68" t="s">
        <v>3746</v>
      </c>
      <c r="B1052" s="69" t="s">
        <v>2153</v>
      </c>
      <c r="C1052" s="70" t="s">
        <v>4108</v>
      </c>
      <c r="D1052" s="71" t="s">
        <v>278</v>
      </c>
      <c r="E1052" s="72" t="s">
        <v>279</v>
      </c>
      <c r="F1052" s="72" t="s">
        <v>280</v>
      </c>
      <c r="G1052" s="73" t="s">
        <v>1452</v>
      </c>
      <c r="H1052" s="100">
        <v>112486.39999999999</v>
      </c>
      <c r="I1052" s="75">
        <v>146224</v>
      </c>
      <c r="J1052" s="76">
        <v>54</v>
      </c>
      <c r="K1052" s="77">
        <v>0.77142857142857146</v>
      </c>
      <c r="L1052" s="101">
        <v>179961.60000000001</v>
      </c>
      <c r="M1052" s="79">
        <v>1</v>
      </c>
      <c r="N1052" s="102"/>
      <c r="O1052" s="176"/>
      <c r="P1052" s="80">
        <v>207.69</v>
      </c>
      <c r="Q1052" s="73" t="s">
        <v>325</v>
      </c>
      <c r="R1052" s="70" t="s">
        <v>3844</v>
      </c>
    </row>
    <row r="1053" spans="1:19" s="129" customFormat="1" ht="22.5">
      <c r="A1053" s="68" t="s">
        <v>3774</v>
      </c>
      <c r="B1053" s="69" t="s">
        <v>2151</v>
      </c>
      <c r="C1053" s="70" t="s">
        <v>2462</v>
      </c>
      <c r="D1053" s="72" t="s">
        <v>278</v>
      </c>
      <c r="E1053" s="72" t="s">
        <v>279</v>
      </c>
      <c r="F1053" s="72" t="s">
        <v>280</v>
      </c>
      <c r="G1053" s="73" t="s">
        <v>1452</v>
      </c>
      <c r="H1053" s="74">
        <v>120424.0877</v>
      </c>
      <c r="I1053" s="75">
        <v>143214.29515000002</v>
      </c>
      <c r="J1053" s="76">
        <v>53</v>
      </c>
      <c r="K1053" s="77">
        <v>0.75714285714285712</v>
      </c>
      <c r="L1053" s="78">
        <v>166004.50260000001</v>
      </c>
      <c r="M1053" s="79">
        <v>20</v>
      </c>
      <c r="N1053" s="78">
        <v>6951490</v>
      </c>
      <c r="O1053" s="78">
        <v>129681.61439999999</v>
      </c>
      <c r="P1053" s="80"/>
      <c r="Q1053" s="73" t="s">
        <v>1465</v>
      </c>
      <c r="R1053" s="70"/>
    </row>
    <row r="1054" spans="1:19" s="129" customFormat="1" ht="22.5">
      <c r="A1054" s="68" t="s">
        <v>3837</v>
      </c>
      <c r="B1054" s="69" t="s">
        <v>2192</v>
      </c>
      <c r="C1054" s="70" t="s">
        <v>2463</v>
      </c>
      <c r="D1054" s="72" t="s">
        <v>278</v>
      </c>
      <c r="E1054" s="72" t="s">
        <v>279</v>
      </c>
      <c r="F1054" s="72" t="s">
        <v>280</v>
      </c>
      <c r="G1054" s="73" t="s">
        <v>1452</v>
      </c>
      <c r="H1054" s="74">
        <v>107390.39999999999</v>
      </c>
      <c r="I1054" s="75">
        <v>142844</v>
      </c>
      <c r="J1054" s="76">
        <v>52</v>
      </c>
      <c r="K1054" s="77">
        <v>0.74285714285714288</v>
      </c>
      <c r="L1054" s="78">
        <v>178297.60000000001</v>
      </c>
      <c r="M1054" s="79">
        <v>73</v>
      </c>
      <c r="N1054" s="78"/>
      <c r="O1054" s="78">
        <v>171766.39999999999</v>
      </c>
      <c r="P1054" s="80"/>
      <c r="Q1054" s="91" t="s">
        <v>228</v>
      </c>
      <c r="R1054" s="70"/>
    </row>
    <row r="1055" spans="1:19" s="129" customFormat="1" ht="22.5">
      <c r="A1055" s="98" t="s">
        <v>3938</v>
      </c>
      <c r="B1055" s="70" t="s">
        <v>2157</v>
      </c>
      <c r="C1055" s="70" t="s">
        <v>419</v>
      </c>
      <c r="D1055" s="72" t="s">
        <v>278</v>
      </c>
      <c r="E1055" s="72" t="s">
        <v>279</v>
      </c>
      <c r="F1055" s="72" t="s">
        <v>280</v>
      </c>
      <c r="G1055" s="73" t="s">
        <v>1452</v>
      </c>
      <c r="H1055" s="74">
        <v>107473.60000000001</v>
      </c>
      <c r="I1055" s="75">
        <v>141325.6</v>
      </c>
      <c r="J1055" s="76">
        <v>51</v>
      </c>
      <c r="K1055" s="77">
        <v>0.72857142857142854</v>
      </c>
      <c r="L1055" s="78">
        <v>175177.60000000001</v>
      </c>
      <c r="M1055" s="79"/>
      <c r="N1055" s="78"/>
      <c r="O1055" s="78">
        <v>164819.20000000001</v>
      </c>
      <c r="P1055" s="80">
        <v>0</v>
      </c>
      <c r="Q1055" s="73" t="s">
        <v>2233</v>
      </c>
      <c r="R1055" s="70"/>
    </row>
    <row r="1056" spans="1:19" s="129" customFormat="1" ht="22.5">
      <c r="A1056" s="98" t="s">
        <v>3775</v>
      </c>
      <c r="B1056" s="70" t="s">
        <v>2151</v>
      </c>
      <c r="C1056" s="70" t="s">
        <v>2461</v>
      </c>
      <c r="D1056" s="72" t="s">
        <v>278</v>
      </c>
      <c r="E1056" s="72" t="s">
        <v>279</v>
      </c>
      <c r="F1056" s="72" t="s">
        <v>280</v>
      </c>
      <c r="G1056" s="73" t="s">
        <v>1452</v>
      </c>
      <c r="H1056" s="74">
        <v>113447</v>
      </c>
      <c r="I1056" s="75">
        <v>141230</v>
      </c>
      <c r="J1056" s="76">
        <v>50</v>
      </c>
      <c r="K1056" s="77">
        <v>0.7142857142857143</v>
      </c>
      <c r="L1056" s="78">
        <v>169013</v>
      </c>
      <c r="M1056" s="79">
        <v>11</v>
      </c>
      <c r="N1056" s="78">
        <v>2897615</v>
      </c>
      <c r="O1056" s="78">
        <v>164779</v>
      </c>
      <c r="P1056" s="80">
        <v>600</v>
      </c>
      <c r="Q1056" s="73" t="s">
        <v>306</v>
      </c>
      <c r="R1056" s="70" t="s">
        <v>2213</v>
      </c>
    </row>
    <row r="1057" spans="1:19" s="129" customFormat="1" ht="33.75">
      <c r="A1057" s="84" t="s">
        <v>3728</v>
      </c>
      <c r="B1057" s="85" t="s">
        <v>2153</v>
      </c>
      <c r="C1057" s="216" t="s">
        <v>420</v>
      </c>
      <c r="D1057" s="71" t="s">
        <v>278</v>
      </c>
      <c r="E1057" s="71" t="s">
        <v>279</v>
      </c>
      <c r="F1057" s="71" t="s">
        <v>280</v>
      </c>
      <c r="G1057" s="73" t="s">
        <v>1453</v>
      </c>
      <c r="H1057" s="86">
        <v>110178</v>
      </c>
      <c r="I1057" s="75">
        <v>140764</v>
      </c>
      <c r="J1057" s="76">
        <v>49</v>
      </c>
      <c r="K1057" s="77">
        <v>0.7</v>
      </c>
      <c r="L1057" s="87">
        <v>171350</v>
      </c>
      <c r="M1057" s="88">
        <v>50</v>
      </c>
      <c r="N1057" s="87"/>
      <c r="O1057" s="87">
        <v>159702</v>
      </c>
      <c r="P1057" s="89"/>
      <c r="Q1057" s="90" t="s">
        <v>309</v>
      </c>
      <c r="R1057" s="85"/>
      <c r="S1057" s="103"/>
    </row>
    <row r="1058" spans="1:19" ht="18">
      <c r="A1058" s="871" t="s">
        <v>22</v>
      </c>
      <c r="B1058" s="871"/>
      <c r="C1058" s="871"/>
      <c r="D1058" s="871"/>
      <c r="E1058" s="871"/>
      <c r="F1058" s="871"/>
      <c r="G1058" s="871"/>
      <c r="H1058" s="871"/>
      <c r="I1058" s="871"/>
      <c r="J1058" s="871"/>
      <c r="K1058" s="871"/>
      <c r="L1058" s="871"/>
      <c r="M1058" s="871"/>
      <c r="N1058" s="871"/>
      <c r="O1058" s="871"/>
      <c r="P1058" s="871"/>
      <c r="Q1058" s="871"/>
      <c r="R1058" s="871"/>
    </row>
    <row r="1059" spans="1:19" s="67" customFormat="1" ht="33.75">
      <c r="A1059" s="62" t="s">
        <v>266</v>
      </c>
      <c r="B1059" s="62" t="s">
        <v>230</v>
      </c>
      <c r="C1059" s="62" t="s">
        <v>220</v>
      </c>
      <c r="D1059" s="62" t="s">
        <v>267</v>
      </c>
      <c r="E1059" s="62" t="s">
        <v>2190</v>
      </c>
      <c r="F1059" s="62" t="s">
        <v>1440</v>
      </c>
      <c r="G1059" s="62" t="s">
        <v>268</v>
      </c>
      <c r="H1059" s="63" t="s">
        <v>269</v>
      </c>
      <c r="I1059" s="64" t="s">
        <v>270</v>
      </c>
      <c r="J1059" s="65"/>
      <c r="K1059" s="66" t="s">
        <v>271</v>
      </c>
      <c r="L1059" s="64" t="s">
        <v>272</v>
      </c>
      <c r="M1059" s="62" t="s">
        <v>273</v>
      </c>
      <c r="N1059" s="63" t="s">
        <v>274</v>
      </c>
      <c r="O1059" s="63" t="s">
        <v>226</v>
      </c>
      <c r="P1059" s="63" t="s">
        <v>275</v>
      </c>
      <c r="Q1059" s="62" t="s">
        <v>276</v>
      </c>
      <c r="R1059" s="62" t="s">
        <v>227</v>
      </c>
    </row>
    <row r="1060" spans="1:19" s="129" customFormat="1" ht="22.5">
      <c r="A1060" s="84" t="s">
        <v>3730</v>
      </c>
      <c r="B1060" s="85" t="s">
        <v>2153</v>
      </c>
      <c r="C1060" s="85" t="s">
        <v>4109</v>
      </c>
      <c r="D1060" s="71" t="s">
        <v>278</v>
      </c>
      <c r="E1060" s="88" t="s">
        <v>279</v>
      </c>
      <c r="F1060" s="88" t="s">
        <v>280</v>
      </c>
      <c r="G1060" s="73" t="s">
        <v>1452</v>
      </c>
      <c r="H1060" s="86">
        <v>111758.39999999999</v>
      </c>
      <c r="I1060" s="75">
        <v>139692.79999999999</v>
      </c>
      <c r="J1060" s="76">
        <v>48</v>
      </c>
      <c r="K1060" s="77">
        <v>0.68571428571428572</v>
      </c>
      <c r="L1060" s="87">
        <v>167627.20000000001</v>
      </c>
      <c r="M1060" s="88">
        <v>15</v>
      </c>
      <c r="N1060" s="87"/>
      <c r="O1060" s="87">
        <v>127732.18</v>
      </c>
      <c r="P1060" s="89"/>
      <c r="Q1060" s="109" t="s">
        <v>306</v>
      </c>
      <c r="R1060" s="109" t="s">
        <v>2261</v>
      </c>
      <c r="S1060" s="103"/>
    </row>
    <row r="1061" spans="1:19" s="129" customFormat="1" ht="22.5">
      <c r="A1061" s="95" t="s">
        <v>3733</v>
      </c>
      <c r="B1061" s="96" t="s">
        <v>2159</v>
      </c>
      <c r="C1061" s="85" t="s">
        <v>424</v>
      </c>
      <c r="D1061" s="71" t="s">
        <v>278</v>
      </c>
      <c r="E1061" s="71" t="s">
        <v>279</v>
      </c>
      <c r="F1061" s="71" t="s">
        <v>280</v>
      </c>
      <c r="G1061" s="73" t="s">
        <v>1452</v>
      </c>
      <c r="H1061" s="86">
        <v>106147.6</v>
      </c>
      <c r="I1061" s="75">
        <v>137991.88</v>
      </c>
      <c r="J1061" s="76">
        <v>47</v>
      </c>
      <c r="K1061" s="77">
        <v>0.67142857142857137</v>
      </c>
      <c r="L1061" s="87">
        <v>169836.16</v>
      </c>
      <c r="M1061" s="88">
        <v>34</v>
      </c>
      <c r="N1061" s="87">
        <v>9247170</v>
      </c>
      <c r="O1061" s="87">
        <v>148584.10999999999</v>
      </c>
      <c r="P1061" s="89"/>
      <c r="Q1061" s="90" t="s">
        <v>335</v>
      </c>
      <c r="R1061" s="85"/>
      <c r="S1061" s="103"/>
    </row>
    <row r="1062" spans="1:19" s="129" customFormat="1" ht="22.5">
      <c r="A1062" s="68" t="s">
        <v>3838</v>
      </c>
      <c r="B1062" s="69" t="s">
        <v>2151</v>
      </c>
      <c r="C1062" s="70" t="s">
        <v>2464</v>
      </c>
      <c r="D1062" s="72" t="s">
        <v>278</v>
      </c>
      <c r="E1062" s="72" t="s">
        <v>279</v>
      </c>
      <c r="F1062" s="72" t="s">
        <v>280</v>
      </c>
      <c r="G1062" s="73" t="s">
        <v>1452</v>
      </c>
      <c r="H1062" s="74">
        <v>93511</v>
      </c>
      <c r="I1062" s="75">
        <v>137869.5</v>
      </c>
      <c r="J1062" s="76">
        <v>46</v>
      </c>
      <c r="K1062" s="77">
        <v>0.65714285714285714</v>
      </c>
      <c r="L1062" s="78">
        <v>182228</v>
      </c>
      <c r="M1062" s="79"/>
      <c r="N1062" s="78"/>
      <c r="O1062" s="78">
        <v>145672.54999999999</v>
      </c>
      <c r="P1062" s="80" t="s">
        <v>2276</v>
      </c>
      <c r="Q1062" s="73"/>
      <c r="R1062" s="70"/>
    </row>
    <row r="1063" spans="1:19" s="129" customFormat="1">
      <c r="A1063" s="130" t="s">
        <v>3883</v>
      </c>
      <c r="B1063" s="131" t="s">
        <v>2153</v>
      </c>
      <c r="C1063" s="138"/>
      <c r="D1063" s="132"/>
      <c r="E1063" s="132"/>
      <c r="F1063" s="132"/>
      <c r="G1063" s="133"/>
      <c r="H1063" s="134">
        <v>100006.39999999999</v>
      </c>
      <c r="I1063" s="75">
        <v>137498.4</v>
      </c>
      <c r="J1063" s="76">
        <v>45</v>
      </c>
      <c r="K1063" s="77">
        <v>0.6428571428571429</v>
      </c>
      <c r="L1063" s="135">
        <v>174990.4</v>
      </c>
      <c r="M1063" s="171"/>
      <c r="N1063" s="135"/>
      <c r="O1063" s="135">
        <v>152796</v>
      </c>
      <c r="P1063" s="137"/>
      <c r="Q1063" s="133"/>
      <c r="R1063" s="138"/>
      <c r="S1063" s="174"/>
    </row>
    <row r="1064" spans="1:19" s="129" customFormat="1" ht="22.5">
      <c r="A1064" s="98" t="s">
        <v>3735</v>
      </c>
      <c r="B1064" s="70" t="s">
        <v>2151</v>
      </c>
      <c r="C1064" s="70" t="s">
        <v>417</v>
      </c>
      <c r="D1064" s="71" t="s">
        <v>278</v>
      </c>
      <c r="E1064" s="72" t="s">
        <v>279</v>
      </c>
      <c r="F1064" s="72" t="s">
        <v>280</v>
      </c>
      <c r="G1064" s="73" t="s">
        <v>1452</v>
      </c>
      <c r="H1064" s="74">
        <v>103033.424</v>
      </c>
      <c r="I1064" s="75">
        <v>136519.136</v>
      </c>
      <c r="J1064" s="76">
        <v>44</v>
      </c>
      <c r="K1064" s="77">
        <v>0.62857142857142856</v>
      </c>
      <c r="L1064" s="78">
        <v>170004.848</v>
      </c>
      <c r="M1064" s="79">
        <v>1</v>
      </c>
      <c r="N1064" s="78">
        <v>2542751</v>
      </c>
      <c r="O1064" s="78">
        <v>151684.42000000001</v>
      </c>
      <c r="P1064" s="80"/>
      <c r="Q1064" s="73" t="s">
        <v>306</v>
      </c>
      <c r="R1064" s="70"/>
    </row>
    <row r="1065" spans="1:19" s="129" customFormat="1" ht="45">
      <c r="A1065" s="68" t="s">
        <v>3823</v>
      </c>
      <c r="B1065" s="69" t="s">
        <v>2149</v>
      </c>
      <c r="C1065" s="70" t="s">
        <v>341</v>
      </c>
      <c r="D1065" s="72" t="s">
        <v>278</v>
      </c>
      <c r="E1065" s="72" t="s">
        <v>279</v>
      </c>
      <c r="F1065" s="72" t="s">
        <v>280</v>
      </c>
      <c r="G1065" s="73" t="s">
        <v>1452</v>
      </c>
      <c r="H1065" s="74">
        <v>100584.9</v>
      </c>
      <c r="I1065" s="75">
        <v>136141.97999999998</v>
      </c>
      <c r="J1065" s="76">
        <v>43</v>
      </c>
      <c r="K1065" s="77">
        <v>0.61428571428571432</v>
      </c>
      <c r="L1065" s="78">
        <v>171699.06</v>
      </c>
      <c r="M1065" s="79">
        <v>5</v>
      </c>
      <c r="N1065" s="78">
        <v>15830176</v>
      </c>
      <c r="O1065" s="78">
        <v>151708.70000000001</v>
      </c>
      <c r="P1065" s="80" t="s">
        <v>291</v>
      </c>
      <c r="Q1065" s="73" t="s">
        <v>3998</v>
      </c>
      <c r="R1065" s="70" t="s">
        <v>4110</v>
      </c>
    </row>
    <row r="1066" spans="1:19" s="129" customFormat="1" ht="123.75">
      <c r="A1066" s="68" t="s">
        <v>3871</v>
      </c>
      <c r="B1066" s="69" t="s">
        <v>2166</v>
      </c>
      <c r="C1066" s="70" t="s">
        <v>2467</v>
      </c>
      <c r="D1066" s="72" t="s">
        <v>278</v>
      </c>
      <c r="E1066" s="72" t="s">
        <v>284</v>
      </c>
      <c r="F1066" s="72" t="s">
        <v>323</v>
      </c>
      <c r="G1066" s="73" t="s">
        <v>1452</v>
      </c>
      <c r="H1066" s="74">
        <v>101218</v>
      </c>
      <c r="I1066" s="75">
        <v>134113.5</v>
      </c>
      <c r="J1066" s="76">
        <v>42</v>
      </c>
      <c r="K1066" s="77">
        <v>0.6</v>
      </c>
      <c r="L1066" s="78">
        <v>167009</v>
      </c>
      <c r="M1066" s="79">
        <v>3</v>
      </c>
      <c r="N1066" s="78"/>
      <c r="O1066" s="78">
        <v>120494</v>
      </c>
      <c r="P1066" s="80" t="s">
        <v>3974</v>
      </c>
      <c r="Q1066" s="73" t="s">
        <v>289</v>
      </c>
      <c r="R1066" s="70"/>
    </row>
    <row r="1067" spans="1:19" s="129" customFormat="1" ht="22.5">
      <c r="A1067" s="98" t="s">
        <v>3748</v>
      </c>
      <c r="B1067" s="70" t="s">
        <v>2180</v>
      </c>
      <c r="C1067" s="70" t="s">
        <v>2466</v>
      </c>
      <c r="D1067" s="71" t="s">
        <v>278</v>
      </c>
      <c r="E1067" s="72" t="s">
        <v>321</v>
      </c>
      <c r="F1067" s="72" t="s">
        <v>280</v>
      </c>
      <c r="G1067" s="73" t="s">
        <v>1452</v>
      </c>
      <c r="H1067" s="74">
        <v>93713.48</v>
      </c>
      <c r="I1067" s="75">
        <v>133893.05499999999</v>
      </c>
      <c r="J1067" s="76">
        <v>41</v>
      </c>
      <c r="K1067" s="77">
        <v>0.58571428571428574</v>
      </c>
      <c r="L1067" s="78">
        <v>174072.63</v>
      </c>
      <c r="M1067" s="79">
        <v>70</v>
      </c>
      <c r="N1067" s="78" t="s">
        <v>3840</v>
      </c>
      <c r="O1067" s="78">
        <v>144900</v>
      </c>
      <c r="P1067" s="80" t="s">
        <v>1433</v>
      </c>
      <c r="Q1067" s="99" t="s">
        <v>306</v>
      </c>
      <c r="R1067" s="70"/>
    </row>
    <row r="1068" spans="1:19" s="129" customFormat="1" ht="22.5">
      <c r="A1068" s="98" t="s">
        <v>3753</v>
      </c>
      <c r="B1068" s="68" t="s">
        <v>2151</v>
      </c>
      <c r="C1068" s="70" t="s">
        <v>2461</v>
      </c>
      <c r="D1068" s="72" t="s">
        <v>278</v>
      </c>
      <c r="E1068" s="72" t="s">
        <v>279</v>
      </c>
      <c r="F1068" s="72" t="s">
        <v>280</v>
      </c>
      <c r="G1068" s="73" t="s">
        <v>1452</v>
      </c>
      <c r="H1068" s="74">
        <v>109546</v>
      </c>
      <c r="I1068" s="75">
        <v>131620</v>
      </c>
      <c r="J1068" s="76">
        <v>40</v>
      </c>
      <c r="K1068" s="77">
        <v>0.5714285714285714</v>
      </c>
      <c r="L1068" s="78">
        <v>153694</v>
      </c>
      <c r="M1068" s="79">
        <v>6</v>
      </c>
      <c r="N1068" s="78">
        <v>1116941</v>
      </c>
      <c r="O1068" s="78">
        <v>153694.4941216372</v>
      </c>
      <c r="P1068" s="80"/>
      <c r="Q1068" s="73" t="s">
        <v>281</v>
      </c>
      <c r="R1068" s="70" t="s">
        <v>370</v>
      </c>
    </row>
    <row r="1069" spans="1:19" s="129" customFormat="1" ht="22.5">
      <c r="A1069" s="68" t="s">
        <v>3763</v>
      </c>
      <c r="B1069" s="69" t="s">
        <v>2151</v>
      </c>
      <c r="C1069" s="70" t="s">
        <v>424</v>
      </c>
      <c r="D1069" s="72" t="s">
        <v>278</v>
      </c>
      <c r="E1069" s="72" t="s">
        <v>321</v>
      </c>
      <c r="F1069" s="72" t="s">
        <v>280</v>
      </c>
      <c r="G1069" s="73" t="s">
        <v>1452</v>
      </c>
      <c r="H1069" s="74">
        <v>100478.55</v>
      </c>
      <c r="I1069" s="75">
        <v>130622.11000000002</v>
      </c>
      <c r="J1069" s="76">
        <v>39</v>
      </c>
      <c r="K1069" s="77">
        <v>0.55714285714285716</v>
      </c>
      <c r="L1069" s="78">
        <v>160765.67000000001</v>
      </c>
      <c r="M1069" s="79">
        <v>4</v>
      </c>
      <c r="N1069" s="78">
        <v>787052</v>
      </c>
      <c r="O1069" s="78"/>
      <c r="P1069" s="80"/>
      <c r="Q1069" s="73" t="s">
        <v>2253</v>
      </c>
      <c r="R1069" s="70" t="s">
        <v>4111</v>
      </c>
    </row>
    <row r="1070" spans="1:19" s="129" customFormat="1" ht="22.5">
      <c r="A1070" s="98" t="s">
        <v>3766</v>
      </c>
      <c r="B1070" s="70" t="s">
        <v>2151</v>
      </c>
      <c r="C1070" s="218" t="s">
        <v>1741</v>
      </c>
      <c r="D1070" s="72" t="s">
        <v>278</v>
      </c>
      <c r="E1070" s="113" t="s">
        <v>279</v>
      </c>
      <c r="F1070" s="113" t="s">
        <v>280</v>
      </c>
      <c r="G1070" s="73" t="s">
        <v>1452</v>
      </c>
      <c r="H1070" s="177">
        <v>106745.18400000002</v>
      </c>
      <c r="I1070" s="75">
        <v>128473.59200000003</v>
      </c>
      <c r="J1070" s="76">
        <v>38</v>
      </c>
      <c r="K1070" s="77">
        <v>0.54285714285714282</v>
      </c>
      <c r="L1070" s="116">
        <v>150202.00000000003</v>
      </c>
      <c r="M1070" s="113">
        <v>10</v>
      </c>
      <c r="N1070" s="116"/>
      <c r="O1070" s="116">
        <v>165598.37</v>
      </c>
      <c r="P1070" s="117" t="s">
        <v>1467</v>
      </c>
      <c r="Q1070" s="118" t="s">
        <v>708</v>
      </c>
      <c r="R1070" s="70"/>
      <c r="S1070" s="178"/>
    </row>
    <row r="1071" spans="1:19" s="129" customFormat="1" ht="56.25">
      <c r="A1071" s="105" t="s">
        <v>3801</v>
      </c>
      <c r="B1071" s="106" t="s">
        <v>3848</v>
      </c>
      <c r="C1071" s="106" t="s">
        <v>4112</v>
      </c>
      <c r="D1071" s="71" t="s">
        <v>278</v>
      </c>
      <c r="E1071" s="71" t="s">
        <v>321</v>
      </c>
      <c r="F1071" s="71" t="s">
        <v>280</v>
      </c>
      <c r="G1071" s="73" t="s">
        <v>1452</v>
      </c>
      <c r="H1071" s="173">
        <v>96458.13</v>
      </c>
      <c r="I1071" s="75">
        <v>127784.28</v>
      </c>
      <c r="J1071" s="76">
        <v>37</v>
      </c>
      <c r="K1071" s="77">
        <v>0.52857142857142858</v>
      </c>
      <c r="L1071" s="75">
        <v>159110.43</v>
      </c>
      <c r="M1071" s="88">
        <v>35</v>
      </c>
      <c r="N1071" s="87">
        <v>5954157</v>
      </c>
      <c r="O1071" s="75">
        <v>143611.51999999999</v>
      </c>
      <c r="P1071" s="89"/>
      <c r="Q1071" s="90" t="s">
        <v>4113</v>
      </c>
      <c r="R1071" s="106"/>
      <c r="S1071" s="82"/>
    </row>
    <row r="1072" spans="1:19" s="129" customFormat="1" ht="22.5">
      <c r="A1072" s="70" t="s">
        <v>3739</v>
      </c>
      <c r="B1072" s="70" t="s">
        <v>2149</v>
      </c>
      <c r="C1072" s="70"/>
      <c r="D1072" s="71" t="s">
        <v>278</v>
      </c>
      <c r="E1072" s="72" t="s">
        <v>284</v>
      </c>
      <c r="F1072" s="72" t="s">
        <v>280</v>
      </c>
      <c r="G1072" s="73" t="s">
        <v>1452</v>
      </c>
      <c r="H1072" s="74">
        <v>98295</v>
      </c>
      <c r="I1072" s="75">
        <v>127779.5</v>
      </c>
      <c r="J1072" s="76">
        <v>36</v>
      </c>
      <c r="K1072" s="77">
        <v>0.51428571428571423</v>
      </c>
      <c r="L1072" s="78">
        <v>157264</v>
      </c>
      <c r="M1072" s="79">
        <v>22</v>
      </c>
      <c r="N1072" s="78"/>
      <c r="O1072" s="78">
        <v>118189</v>
      </c>
      <c r="P1072" s="80"/>
      <c r="Q1072" s="73" t="s">
        <v>281</v>
      </c>
      <c r="R1072" s="70"/>
    </row>
    <row r="1073" spans="1:18" s="129" customFormat="1" ht="33.75">
      <c r="A1073" s="68" t="s">
        <v>3819</v>
      </c>
      <c r="B1073" s="69" t="s">
        <v>2178</v>
      </c>
      <c r="C1073" s="70" t="s">
        <v>421</v>
      </c>
      <c r="D1073" s="72" t="s">
        <v>278</v>
      </c>
      <c r="E1073" s="72" t="s">
        <v>279</v>
      </c>
      <c r="F1073" s="72"/>
      <c r="G1073" s="73" t="s">
        <v>1453</v>
      </c>
      <c r="H1073" s="74">
        <v>100145</v>
      </c>
      <c r="I1073" s="75">
        <v>127685</v>
      </c>
      <c r="J1073" s="76">
        <v>35</v>
      </c>
      <c r="K1073" s="77">
        <v>0.5</v>
      </c>
      <c r="L1073" s="78">
        <v>155225</v>
      </c>
      <c r="M1073" s="79">
        <v>1</v>
      </c>
      <c r="N1073" s="78"/>
      <c r="O1073" s="78">
        <v>140000</v>
      </c>
      <c r="P1073" s="80"/>
      <c r="Q1073" s="73"/>
      <c r="R1073" s="70"/>
    </row>
    <row r="1074" spans="1:18" s="129" customFormat="1" ht="22.5">
      <c r="A1074" s="68" t="s">
        <v>3765</v>
      </c>
      <c r="B1074" s="69" t="s">
        <v>2151</v>
      </c>
      <c r="C1074" s="70" t="s">
        <v>2469</v>
      </c>
      <c r="D1074" s="72" t="s">
        <v>278</v>
      </c>
      <c r="E1074" s="72" t="s">
        <v>279</v>
      </c>
      <c r="F1074" s="72"/>
      <c r="G1074" s="73" t="s">
        <v>1452</v>
      </c>
      <c r="H1074" s="74">
        <v>102024</v>
      </c>
      <c r="I1074" s="75">
        <v>127556</v>
      </c>
      <c r="J1074" s="76">
        <v>34</v>
      </c>
      <c r="K1074" s="77">
        <v>0.48571428571428571</v>
      </c>
      <c r="L1074" s="78">
        <v>153088</v>
      </c>
      <c r="M1074" s="79">
        <v>18</v>
      </c>
      <c r="N1074" s="78">
        <v>18</v>
      </c>
      <c r="O1074" s="78">
        <v>146016</v>
      </c>
      <c r="P1074" s="80"/>
      <c r="Q1074" s="73" t="s">
        <v>281</v>
      </c>
      <c r="R1074" s="70"/>
    </row>
    <row r="1075" spans="1:18" s="129" customFormat="1" ht="22.5">
      <c r="A1075" s="68" t="s">
        <v>3825</v>
      </c>
      <c r="B1075" s="69" t="s">
        <v>2180</v>
      </c>
      <c r="C1075" s="98" t="s">
        <v>424</v>
      </c>
      <c r="D1075" s="72" t="s">
        <v>278</v>
      </c>
      <c r="E1075" s="72" t="s">
        <v>284</v>
      </c>
      <c r="F1075" s="72" t="s">
        <v>280</v>
      </c>
      <c r="G1075" s="73"/>
      <c r="H1075" s="74">
        <v>96304</v>
      </c>
      <c r="I1075" s="75">
        <v>125642.4</v>
      </c>
      <c r="J1075" s="76">
        <v>33</v>
      </c>
      <c r="K1075" s="77">
        <v>0.47142857142857142</v>
      </c>
      <c r="L1075" s="78">
        <v>154980.79999999999</v>
      </c>
      <c r="M1075" s="72"/>
      <c r="N1075" s="122"/>
      <c r="O1075" s="78">
        <v>122253.82</v>
      </c>
      <c r="P1075" s="123"/>
      <c r="Q1075" s="73" t="s">
        <v>308</v>
      </c>
      <c r="R1075" s="70"/>
    </row>
    <row r="1076" spans="1:18" s="129" customFormat="1" ht="22.5">
      <c r="A1076" s="98" t="s">
        <v>3865</v>
      </c>
      <c r="B1076" s="70" t="s">
        <v>2153</v>
      </c>
      <c r="C1076" s="70" t="s">
        <v>417</v>
      </c>
      <c r="D1076" s="72" t="s">
        <v>278</v>
      </c>
      <c r="E1076" s="72" t="s">
        <v>279</v>
      </c>
      <c r="F1076" s="72" t="s">
        <v>280</v>
      </c>
      <c r="G1076" s="73" t="s">
        <v>1452</v>
      </c>
      <c r="H1076" s="74">
        <v>100256</v>
      </c>
      <c r="I1076" s="75">
        <v>125550</v>
      </c>
      <c r="J1076" s="76">
        <v>32</v>
      </c>
      <c r="K1076" s="77">
        <v>0.45714285714285713</v>
      </c>
      <c r="L1076" s="78">
        <v>150844</v>
      </c>
      <c r="M1076" s="79">
        <v>36</v>
      </c>
      <c r="N1076" s="78"/>
      <c r="O1076" s="78"/>
      <c r="P1076" s="80"/>
      <c r="Q1076" s="91" t="s">
        <v>3937</v>
      </c>
      <c r="R1076" s="70" t="s">
        <v>2255</v>
      </c>
    </row>
    <row r="1077" spans="1:18" s="129" customFormat="1" ht="22.5">
      <c r="A1077" s="68" t="s">
        <v>201</v>
      </c>
      <c r="B1077" s="69" t="s">
        <v>2153</v>
      </c>
      <c r="C1077" s="70" t="s">
        <v>417</v>
      </c>
      <c r="D1077" s="72" t="s">
        <v>278</v>
      </c>
      <c r="E1077" s="72" t="s">
        <v>279</v>
      </c>
      <c r="F1077" s="72" t="s">
        <v>280</v>
      </c>
      <c r="G1077" s="73" t="s">
        <v>1452</v>
      </c>
      <c r="H1077" s="74">
        <v>89005</v>
      </c>
      <c r="I1077" s="75">
        <v>124606.5</v>
      </c>
      <c r="J1077" s="76">
        <v>31</v>
      </c>
      <c r="K1077" s="77">
        <v>0.44285714285714284</v>
      </c>
      <c r="L1077" s="78">
        <v>160208</v>
      </c>
      <c r="M1077" s="79"/>
      <c r="N1077" s="78"/>
      <c r="O1077" s="78">
        <v>127500</v>
      </c>
      <c r="P1077" s="80"/>
      <c r="Q1077" s="73" t="s">
        <v>2470</v>
      </c>
      <c r="R1077" s="70"/>
    </row>
    <row r="1078" spans="1:18" s="129" customFormat="1" ht="22.5">
      <c r="A1078" s="69" t="s">
        <v>3736</v>
      </c>
      <c r="B1078" s="69" t="s">
        <v>3841</v>
      </c>
      <c r="C1078" s="70" t="s">
        <v>2465</v>
      </c>
      <c r="D1078" s="71" t="s">
        <v>278</v>
      </c>
      <c r="E1078" s="72" t="s">
        <v>279</v>
      </c>
      <c r="F1078" s="72" t="s">
        <v>280</v>
      </c>
      <c r="G1078" s="73" t="s">
        <v>1452</v>
      </c>
      <c r="H1078" s="74">
        <v>95184</v>
      </c>
      <c r="I1078" s="75">
        <v>123739.5</v>
      </c>
      <c r="J1078" s="76">
        <v>30</v>
      </c>
      <c r="K1078" s="77">
        <v>0.42857142857142855</v>
      </c>
      <c r="L1078" s="78">
        <v>152295</v>
      </c>
      <c r="M1078" s="79">
        <v>19</v>
      </c>
      <c r="N1078" s="78"/>
      <c r="O1078" s="78"/>
      <c r="P1078" s="80"/>
      <c r="Q1078" s="73" t="s">
        <v>281</v>
      </c>
      <c r="R1078" s="70"/>
    </row>
    <row r="1079" spans="1:18" ht="18">
      <c r="A1079" s="871" t="s">
        <v>22</v>
      </c>
      <c r="B1079" s="871"/>
      <c r="C1079" s="871"/>
      <c r="D1079" s="871"/>
      <c r="E1079" s="871"/>
      <c r="F1079" s="871"/>
      <c r="G1079" s="871"/>
      <c r="H1079" s="871"/>
      <c r="I1079" s="871"/>
      <c r="J1079" s="871"/>
      <c r="K1079" s="871"/>
      <c r="L1079" s="871"/>
      <c r="M1079" s="871"/>
      <c r="N1079" s="871"/>
      <c r="O1079" s="871"/>
      <c r="P1079" s="871"/>
      <c r="Q1079" s="871"/>
      <c r="R1079" s="871"/>
    </row>
    <row r="1080" spans="1:18" s="67" customFormat="1" ht="33.75">
      <c r="A1080" s="62" t="s">
        <v>266</v>
      </c>
      <c r="B1080" s="62" t="s">
        <v>230</v>
      </c>
      <c r="C1080" s="62" t="s">
        <v>220</v>
      </c>
      <c r="D1080" s="62" t="s">
        <v>267</v>
      </c>
      <c r="E1080" s="62" t="s">
        <v>2190</v>
      </c>
      <c r="F1080" s="62" t="s">
        <v>1440</v>
      </c>
      <c r="G1080" s="62" t="s">
        <v>268</v>
      </c>
      <c r="H1080" s="63" t="s">
        <v>269</v>
      </c>
      <c r="I1080" s="64" t="s">
        <v>270</v>
      </c>
      <c r="J1080" s="65"/>
      <c r="K1080" s="66" t="s">
        <v>271</v>
      </c>
      <c r="L1080" s="64" t="s">
        <v>272</v>
      </c>
      <c r="M1080" s="62" t="s">
        <v>273</v>
      </c>
      <c r="N1080" s="63" t="s">
        <v>274</v>
      </c>
      <c r="O1080" s="63" t="s">
        <v>226</v>
      </c>
      <c r="P1080" s="63" t="s">
        <v>275</v>
      </c>
      <c r="Q1080" s="62" t="s">
        <v>276</v>
      </c>
      <c r="R1080" s="62" t="s">
        <v>227</v>
      </c>
    </row>
    <row r="1081" spans="1:18" s="129" customFormat="1" ht="22.5">
      <c r="A1081" s="68" t="s">
        <v>3781</v>
      </c>
      <c r="B1081" s="69" t="s">
        <v>2176</v>
      </c>
      <c r="C1081" s="70" t="s">
        <v>4114</v>
      </c>
      <c r="D1081" s="72" t="s">
        <v>278</v>
      </c>
      <c r="E1081" s="72"/>
      <c r="F1081" s="72" t="s">
        <v>280</v>
      </c>
      <c r="G1081" s="73" t="s">
        <v>1452</v>
      </c>
      <c r="H1081" s="74">
        <v>92637.09</v>
      </c>
      <c r="I1081" s="75">
        <v>122462.94</v>
      </c>
      <c r="J1081" s="76">
        <v>29</v>
      </c>
      <c r="K1081" s="77">
        <v>0.41428571428571431</v>
      </c>
      <c r="L1081" s="78">
        <v>152288.79</v>
      </c>
      <c r="M1081" s="79">
        <v>1</v>
      </c>
      <c r="N1081" s="78"/>
      <c r="O1081" s="78">
        <v>151310.17000000001</v>
      </c>
      <c r="P1081" s="80"/>
      <c r="Q1081" s="73"/>
      <c r="R1081" s="70"/>
    </row>
    <row r="1082" spans="1:18" s="129" customFormat="1" ht="33.75">
      <c r="A1082" s="98" t="s">
        <v>3875</v>
      </c>
      <c r="B1082" s="70" t="s">
        <v>2153</v>
      </c>
      <c r="C1082" s="70" t="s">
        <v>4115</v>
      </c>
      <c r="D1082" s="72" t="s">
        <v>278</v>
      </c>
      <c r="E1082" s="72" t="s">
        <v>279</v>
      </c>
      <c r="F1082" s="72" t="s">
        <v>280</v>
      </c>
      <c r="G1082" s="73" t="s">
        <v>1453</v>
      </c>
      <c r="H1082" s="74">
        <v>94120.762636855565</v>
      </c>
      <c r="I1082" s="75">
        <v>122393.70954077446</v>
      </c>
      <c r="J1082" s="76">
        <v>28</v>
      </c>
      <c r="K1082" s="77">
        <v>0.4</v>
      </c>
      <c r="L1082" s="78">
        <v>150666.65644469336</v>
      </c>
      <c r="M1082" s="79">
        <v>7</v>
      </c>
      <c r="N1082" s="78"/>
      <c r="O1082" s="78"/>
      <c r="P1082" s="80"/>
      <c r="Q1082" s="91" t="s">
        <v>2228</v>
      </c>
      <c r="R1082" s="70"/>
    </row>
    <row r="1083" spans="1:18" s="129" customFormat="1" ht="22.5">
      <c r="A1083" s="98" t="s">
        <v>3743</v>
      </c>
      <c r="B1083" s="70" t="s">
        <v>2151</v>
      </c>
      <c r="C1083" s="70" t="s">
        <v>417</v>
      </c>
      <c r="D1083" s="71" t="s">
        <v>278</v>
      </c>
      <c r="E1083" s="72" t="s">
        <v>279</v>
      </c>
      <c r="F1083" s="72" t="s">
        <v>280</v>
      </c>
      <c r="G1083" s="73" t="s">
        <v>1452</v>
      </c>
      <c r="H1083" s="74">
        <v>85000</v>
      </c>
      <c r="I1083" s="75">
        <v>122000</v>
      </c>
      <c r="J1083" s="76">
        <v>27</v>
      </c>
      <c r="K1083" s="77">
        <v>0.38571428571428573</v>
      </c>
      <c r="L1083" s="74">
        <v>159000</v>
      </c>
      <c r="M1083" s="79">
        <v>9</v>
      </c>
      <c r="N1083" s="78"/>
      <c r="O1083" s="78">
        <v>145000</v>
      </c>
      <c r="P1083" s="80">
        <v>4540</v>
      </c>
      <c r="Q1083" s="73" t="s">
        <v>306</v>
      </c>
      <c r="R1083" s="70" t="s">
        <v>4116</v>
      </c>
    </row>
    <row r="1084" spans="1:18" s="129" customFormat="1" ht="22.5">
      <c r="A1084" s="98" t="s">
        <v>3811</v>
      </c>
      <c r="B1084" s="98" t="s">
        <v>2178</v>
      </c>
      <c r="C1084" s="70" t="s">
        <v>2465</v>
      </c>
      <c r="D1084" s="72" t="s">
        <v>278</v>
      </c>
      <c r="E1084" s="72" t="s">
        <v>279</v>
      </c>
      <c r="F1084" s="72" t="s">
        <v>280</v>
      </c>
      <c r="G1084" s="73" t="s">
        <v>1452</v>
      </c>
      <c r="H1084" s="74">
        <v>96000</v>
      </c>
      <c r="I1084" s="75">
        <v>121000</v>
      </c>
      <c r="J1084" s="76">
        <v>26</v>
      </c>
      <c r="K1084" s="77">
        <v>0.37142857142857144</v>
      </c>
      <c r="L1084" s="78">
        <v>146000</v>
      </c>
      <c r="M1084" s="79">
        <v>3.5</v>
      </c>
      <c r="N1084" s="78"/>
      <c r="O1084" s="78">
        <v>111783.17</v>
      </c>
      <c r="P1084" s="80"/>
      <c r="Q1084" s="73" t="s">
        <v>281</v>
      </c>
      <c r="R1084" s="70"/>
    </row>
    <row r="1085" spans="1:18" s="129" customFormat="1" ht="22.5">
      <c r="A1085" s="68" t="s">
        <v>3749</v>
      </c>
      <c r="B1085" s="69" t="s">
        <v>2159</v>
      </c>
      <c r="C1085" s="70" t="s">
        <v>2472</v>
      </c>
      <c r="D1085" s="71" t="s">
        <v>278</v>
      </c>
      <c r="E1085" s="72" t="s">
        <v>279</v>
      </c>
      <c r="F1085" s="72" t="s">
        <v>280</v>
      </c>
      <c r="G1085" s="73" t="s">
        <v>1452</v>
      </c>
      <c r="H1085" s="100">
        <v>92310</v>
      </c>
      <c r="I1085" s="75">
        <v>120005.5</v>
      </c>
      <c r="J1085" s="76">
        <v>25</v>
      </c>
      <c r="K1085" s="77">
        <v>0.35714285714285715</v>
      </c>
      <c r="L1085" s="101">
        <v>147701</v>
      </c>
      <c r="M1085" s="79">
        <v>1</v>
      </c>
      <c r="N1085" s="102">
        <v>1</v>
      </c>
      <c r="O1085" s="176">
        <v>130000</v>
      </c>
      <c r="P1085" s="80"/>
      <c r="Q1085" s="73" t="s">
        <v>2279</v>
      </c>
      <c r="R1085" s="70" t="s">
        <v>2231</v>
      </c>
    </row>
    <row r="1086" spans="1:18" s="129" customFormat="1" ht="22.5">
      <c r="A1086" s="68" t="s">
        <v>3757</v>
      </c>
      <c r="B1086" s="69" t="s">
        <v>2162</v>
      </c>
      <c r="C1086" s="70" t="s">
        <v>2465</v>
      </c>
      <c r="D1086" s="72" t="s">
        <v>278</v>
      </c>
      <c r="E1086" s="72"/>
      <c r="F1086" s="72" t="s">
        <v>280</v>
      </c>
      <c r="G1086" s="73" t="s">
        <v>1452</v>
      </c>
      <c r="H1086" s="74">
        <v>93974</v>
      </c>
      <c r="I1086" s="75">
        <v>116531.5</v>
      </c>
      <c r="J1086" s="76">
        <v>24</v>
      </c>
      <c r="K1086" s="77">
        <v>0.34285714285714286</v>
      </c>
      <c r="L1086" s="78">
        <v>139089</v>
      </c>
      <c r="M1086" s="79">
        <v>12</v>
      </c>
      <c r="N1086" s="78"/>
      <c r="O1086" s="78"/>
      <c r="P1086" s="80"/>
      <c r="Q1086" s="73" t="s">
        <v>281</v>
      </c>
      <c r="R1086" s="70"/>
    </row>
    <row r="1087" spans="1:18" s="129" customFormat="1" ht="22.5">
      <c r="A1087" s="69" t="s">
        <v>3741</v>
      </c>
      <c r="B1087" s="69" t="s">
        <v>2153</v>
      </c>
      <c r="C1087" s="70" t="s">
        <v>2471</v>
      </c>
      <c r="D1087" s="71" t="s">
        <v>278</v>
      </c>
      <c r="E1087" s="72" t="s">
        <v>279</v>
      </c>
      <c r="F1087" s="72" t="s">
        <v>280</v>
      </c>
      <c r="G1087" s="73" t="s">
        <v>1452</v>
      </c>
      <c r="H1087" s="74">
        <v>92652</v>
      </c>
      <c r="I1087" s="75">
        <v>116512</v>
      </c>
      <c r="J1087" s="76">
        <v>23</v>
      </c>
      <c r="K1087" s="77">
        <v>0.32857142857142857</v>
      </c>
      <c r="L1087" s="78">
        <v>140372</v>
      </c>
      <c r="M1087" s="79">
        <v>3</v>
      </c>
      <c r="N1087" s="78"/>
      <c r="O1087" s="78">
        <v>94968.639999999999</v>
      </c>
      <c r="P1087" s="80" t="s">
        <v>333</v>
      </c>
      <c r="Q1087" s="73" t="s">
        <v>281</v>
      </c>
      <c r="R1087" s="70"/>
    </row>
    <row r="1088" spans="1:18" s="129" customFormat="1" ht="22.5">
      <c r="A1088" s="68" t="s">
        <v>3800</v>
      </c>
      <c r="B1088" s="69" t="s">
        <v>2153</v>
      </c>
      <c r="C1088" s="120" t="s">
        <v>424</v>
      </c>
      <c r="D1088" s="72" t="s">
        <v>278</v>
      </c>
      <c r="E1088" s="79" t="s">
        <v>279</v>
      </c>
      <c r="F1088" s="79" t="s">
        <v>280</v>
      </c>
      <c r="G1088" s="73" t="s">
        <v>1452</v>
      </c>
      <c r="H1088" s="74">
        <v>90274</v>
      </c>
      <c r="I1088" s="75">
        <v>112842.5</v>
      </c>
      <c r="J1088" s="76">
        <v>22</v>
      </c>
      <c r="K1088" s="77">
        <v>0.31428571428571428</v>
      </c>
      <c r="L1088" s="78">
        <v>135411</v>
      </c>
      <c r="M1088" s="79">
        <v>2</v>
      </c>
      <c r="N1088" s="78">
        <v>709950</v>
      </c>
      <c r="O1088" s="185">
        <v>115529</v>
      </c>
      <c r="P1088" s="80">
        <v>2450</v>
      </c>
      <c r="Q1088" s="91" t="s">
        <v>2337</v>
      </c>
      <c r="R1088" s="70"/>
    </row>
    <row r="1089" spans="1:19" s="129" customFormat="1" ht="22.5">
      <c r="A1089" s="68" t="s">
        <v>3768</v>
      </c>
      <c r="B1089" s="69" t="s">
        <v>2166</v>
      </c>
      <c r="C1089" s="70" t="s">
        <v>2473</v>
      </c>
      <c r="D1089" s="72" t="s">
        <v>278</v>
      </c>
      <c r="E1089" s="72" t="s">
        <v>284</v>
      </c>
      <c r="F1089" s="72" t="s">
        <v>280</v>
      </c>
      <c r="G1089" s="73" t="s">
        <v>1452</v>
      </c>
      <c r="H1089" s="74">
        <v>96553</v>
      </c>
      <c r="I1089" s="75">
        <v>112735.5</v>
      </c>
      <c r="J1089" s="76">
        <v>21</v>
      </c>
      <c r="K1089" s="77">
        <v>0.3</v>
      </c>
      <c r="L1089" s="78">
        <v>128918</v>
      </c>
      <c r="M1089" s="79">
        <v>17</v>
      </c>
      <c r="N1089" s="78"/>
      <c r="O1089" s="78">
        <v>153646</v>
      </c>
      <c r="P1089" s="80"/>
      <c r="Q1089" s="73" t="s">
        <v>4063</v>
      </c>
      <c r="R1089" s="70"/>
    </row>
    <row r="1090" spans="1:19" s="129" customFormat="1">
      <c r="A1090" s="68" t="s">
        <v>3910</v>
      </c>
      <c r="B1090" s="69" t="s">
        <v>2166</v>
      </c>
      <c r="C1090" s="70" t="s">
        <v>4117</v>
      </c>
      <c r="D1090" s="72"/>
      <c r="E1090" s="72"/>
      <c r="F1090" s="72"/>
      <c r="G1090" s="73"/>
      <c r="H1090" s="74">
        <v>82618.224000000002</v>
      </c>
      <c r="I1090" s="75">
        <v>109469.25599999999</v>
      </c>
      <c r="J1090" s="76">
        <v>20</v>
      </c>
      <c r="K1090" s="77">
        <v>0.2857142857142857</v>
      </c>
      <c r="L1090" s="78">
        <v>136320.288</v>
      </c>
      <c r="M1090" s="79"/>
      <c r="N1090" s="78">
        <v>1</v>
      </c>
      <c r="O1090" s="78">
        <v>118404</v>
      </c>
      <c r="P1090" s="80"/>
      <c r="Q1090" s="73"/>
      <c r="R1090" s="70"/>
    </row>
    <row r="1091" spans="1:19" s="129" customFormat="1" ht="22.5">
      <c r="A1091" s="68" t="s">
        <v>3878</v>
      </c>
      <c r="B1091" s="70" t="s">
        <v>3879</v>
      </c>
      <c r="C1091" s="70" t="s">
        <v>425</v>
      </c>
      <c r="D1091" s="72" t="s">
        <v>278</v>
      </c>
      <c r="E1091" s="72" t="s">
        <v>284</v>
      </c>
      <c r="F1091" s="72" t="s">
        <v>323</v>
      </c>
      <c r="G1091" s="73" t="s">
        <v>1452</v>
      </c>
      <c r="H1091" s="114">
        <v>87893.91</v>
      </c>
      <c r="I1091" s="75">
        <v>108937.53</v>
      </c>
      <c r="J1091" s="76">
        <v>19</v>
      </c>
      <c r="K1091" s="77">
        <v>0.27142857142857141</v>
      </c>
      <c r="L1091" s="115">
        <v>129981.15000000001</v>
      </c>
      <c r="M1091" s="79">
        <v>1</v>
      </c>
      <c r="N1091" s="78"/>
      <c r="O1091" s="78">
        <v>110584.5</v>
      </c>
      <c r="P1091" s="80" t="s">
        <v>4089</v>
      </c>
      <c r="Q1091" s="73" t="s">
        <v>3955</v>
      </c>
      <c r="R1091" s="70"/>
      <c r="S1091" s="97"/>
    </row>
    <row r="1092" spans="1:19" s="129" customFormat="1" ht="22.5">
      <c r="A1092" s="68" t="s">
        <v>3795</v>
      </c>
      <c r="B1092" s="69" t="s">
        <v>2153</v>
      </c>
      <c r="C1092" s="70" t="s">
        <v>2460</v>
      </c>
      <c r="D1092" s="72" t="s">
        <v>278</v>
      </c>
      <c r="E1092" s="72" t="s">
        <v>279</v>
      </c>
      <c r="F1092" s="72" t="s">
        <v>280</v>
      </c>
      <c r="G1092" s="73" t="s">
        <v>1452</v>
      </c>
      <c r="H1092" s="74">
        <v>83678.399999999994</v>
      </c>
      <c r="I1092" s="75">
        <v>108784</v>
      </c>
      <c r="J1092" s="76">
        <v>18</v>
      </c>
      <c r="K1092" s="77">
        <v>0.25714285714285712</v>
      </c>
      <c r="L1092" s="78">
        <v>133889.60000000001</v>
      </c>
      <c r="M1092" s="79">
        <v>3.5</v>
      </c>
      <c r="N1092" s="78"/>
      <c r="O1092" s="78">
        <v>133889.60000000001</v>
      </c>
      <c r="P1092" s="80"/>
      <c r="Q1092" s="73" t="s">
        <v>287</v>
      </c>
      <c r="R1092" s="70" t="s">
        <v>2474</v>
      </c>
    </row>
    <row r="1093" spans="1:19" s="129" customFormat="1" ht="22.5">
      <c r="A1093" s="70" t="s">
        <v>3738</v>
      </c>
      <c r="B1093" s="70" t="s">
        <v>2159</v>
      </c>
      <c r="C1093" s="70" t="s">
        <v>4118</v>
      </c>
      <c r="D1093" s="71" t="s">
        <v>278</v>
      </c>
      <c r="E1093" s="72" t="s">
        <v>279</v>
      </c>
      <c r="F1093" s="72"/>
      <c r="G1093" s="73" t="s">
        <v>1452</v>
      </c>
      <c r="H1093" s="74">
        <v>79437.710000000006</v>
      </c>
      <c r="I1093" s="75">
        <v>103269.02499999999</v>
      </c>
      <c r="J1093" s="76">
        <v>17</v>
      </c>
      <c r="K1093" s="77">
        <v>0.24285714285714285</v>
      </c>
      <c r="L1093" s="78">
        <v>127100.34</v>
      </c>
      <c r="M1093" s="79">
        <v>6</v>
      </c>
      <c r="N1093" s="78"/>
      <c r="O1093" s="78">
        <v>106390.13</v>
      </c>
      <c r="P1093" s="80"/>
      <c r="Q1093" s="73" t="s">
        <v>281</v>
      </c>
      <c r="R1093" s="70"/>
    </row>
    <row r="1094" spans="1:19" s="129" customFormat="1" ht="33.75">
      <c r="A1094" s="84" t="s">
        <v>3732</v>
      </c>
      <c r="B1094" s="85" t="s">
        <v>2159</v>
      </c>
      <c r="C1094" s="85" t="s">
        <v>425</v>
      </c>
      <c r="D1094" s="71" t="s">
        <v>278</v>
      </c>
      <c r="E1094" s="71" t="s">
        <v>321</v>
      </c>
      <c r="F1094" s="71" t="s">
        <v>323</v>
      </c>
      <c r="G1094" s="73" t="s">
        <v>1453</v>
      </c>
      <c r="H1094" s="86">
        <v>82281</v>
      </c>
      <c r="I1094" s="75">
        <v>102851</v>
      </c>
      <c r="J1094" s="76">
        <v>16</v>
      </c>
      <c r="K1094" s="77">
        <v>0.22857142857142856</v>
      </c>
      <c r="L1094" s="87">
        <v>123421</v>
      </c>
      <c r="M1094" s="88">
        <v>3</v>
      </c>
      <c r="N1094" s="87">
        <v>1482167</v>
      </c>
      <c r="O1094" s="87">
        <v>88452</v>
      </c>
      <c r="P1094" s="89"/>
      <c r="Q1094" s="90" t="s">
        <v>4119</v>
      </c>
      <c r="R1094" s="85"/>
      <c r="S1094" s="103"/>
    </row>
    <row r="1095" spans="1:19" s="129" customFormat="1" ht="22.5">
      <c r="A1095" s="68" t="s">
        <v>3776</v>
      </c>
      <c r="B1095" s="69" t="s">
        <v>2159</v>
      </c>
      <c r="C1095" s="70" t="s">
        <v>4120</v>
      </c>
      <c r="D1095" s="72" t="s">
        <v>278</v>
      </c>
      <c r="E1095" s="72" t="s">
        <v>279</v>
      </c>
      <c r="F1095" s="72" t="s">
        <v>280</v>
      </c>
      <c r="G1095" s="73" t="s">
        <v>1452</v>
      </c>
      <c r="H1095" s="74">
        <v>81439</v>
      </c>
      <c r="I1095" s="75">
        <v>101798.5</v>
      </c>
      <c r="J1095" s="76">
        <v>15</v>
      </c>
      <c r="K1095" s="77">
        <v>0.21428571428571427</v>
      </c>
      <c r="L1095" s="78">
        <v>122158</v>
      </c>
      <c r="M1095" s="79">
        <v>4</v>
      </c>
      <c r="N1095" s="78">
        <v>279632</v>
      </c>
      <c r="O1095" s="78">
        <v>106645.5</v>
      </c>
      <c r="P1095" s="80"/>
      <c r="Q1095" s="73" t="s">
        <v>281</v>
      </c>
      <c r="R1095" s="70"/>
    </row>
    <row r="1096" spans="1:19" s="129" customFormat="1" ht="22.5">
      <c r="A1096" s="68" t="s">
        <v>3758</v>
      </c>
      <c r="B1096" s="69" t="s">
        <v>2166</v>
      </c>
      <c r="C1096" s="70" t="s">
        <v>425</v>
      </c>
      <c r="D1096" s="72" t="s">
        <v>278</v>
      </c>
      <c r="E1096" s="72" t="s">
        <v>279</v>
      </c>
      <c r="F1096" s="72" t="s">
        <v>323</v>
      </c>
      <c r="G1096" s="73" t="s">
        <v>1452</v>
      </c>
      <c r="H1096" s="74">
        <v>80914.06</v>
      </c>
      <c r="I1096" s="75">
        <v>101142.63</v>
      </c>
      <c r="J1096" s="76">
        <v>14</v>
      </c>
      <c r="K1096" s="77">
        <v>0.2</v>
      </c>
      <c r="L1096" s="78">
        <v>121371.2</v>
      </c>
      <c r="M1096" s="79">
        <v>14</v>
      </c>
      <c r="N1096" s="78">
        <v>2944000</v>
      </c>
      <c r="O1096" s="78">
        <v>105052.48</v>
      </c>
      <c r="P1096" s="80"/>
      <c r="Q1096" s="91" t="s">
        <v>306</v>
      </c>
      <c r="R1096" s="70"/>
    </row>
    <row r="1097" spans="1:19" s="129" customFormat="1" ht="22.5">
      <c r="A1097" s="68" t="s">
        <v>3818</v>
      </c>
      <c r="B1097" s="69" t="s">
        <v>2185</v>
      </c>
      <c r="C1097" s="70" t="s">
        <v>420</v>
      </c>
      <c r="D1097" s="72" t="s">
        <v>278</v>
      </c>
      <c r="E1097" s="72" t="s">
        <v>284</v>
      </c>
      <c r="F1097" s="72" t="s">
        <v>280</v>
      </c>
      <c r="G1097" s="73" t="s">
        <v>1452</v>
      </c>
      <c r="H1097" s="74">
        <v>80872</v>
      </c>
      <c r="I1097" s="75">
        <v>101089.5</v>
      </c>
      <c r="J1097" s="76">
        <v>13</v>
      </c>
      <c r="K1097" s="77">
        <v>0.18571428571428572</v>
      </c>
      <c r="L1097" s="78">
        <v>121307</v>
      </c>
      <c r="M1097" s="79"/>
      <c r="N1097" s="78"/>
      <c r="O1097" s="78">
        <v>104721.55</v>
      </c>
      <c r="P1097" s="80"/>
      <c r="Q1097" s="73" t="s">
        <v>288</v>
      </c>
      <c r="R1097" s="70"/>
    </row>
    <row r="1098" spans="1:19" s="129" customFormat="1" ht="22.5">
      <c r="A1098" s="68" t="s">
        <v>3798</v>
      </c>
      <c r="B1098" s="70" t="s">
        <v>2153</v>
      </c>
      <c r="C1098" s="70" t="s">
        <v>2465</v>
      </c>
      <c r="D1098" s="72" t="s">
        <v>278</v>
      </c>
      <c r="E1098" s="72" t="s">
        <v>279</v>
      </c>
      <c r="F1098" s="72" t="s">
        <v>280</v>
      </c>
      <c r="G1098" s="73" t="s">
        <v>1452</v>
      </c>
      <c r="H1098" s="74">
        <v>80299</v>
      </c>
      <c r="I1098" s="75">
        <v>99335</v>
      </c>
      <c r="J1098" s="76">
        <v>12</v>
      </c>
      <c r="K1098" s="77">
        <v>0.17142857142857143</v>
      </c>
      <c r="L1098" s="78">
        <v>118371</v>
      </c>
      <c r="M1098" s="79">
        <v>5</v>
      </c>
      <c r="N1098" s="78">
        <v>1122980</v>
      </c>
      <c r="O1098" s="78">
        <v>118371</v>
      </c>
      <c r="P1098" s="80" t="s">
        <v>4121</v>
      </c>
      <c r="Q1098" s="73"/>
      <c r="R1098" s="70" t="s">
        <v>3882</v>
      </c>
    </row>
    <row r="1099" spans="1:19" s="129" customFormat="1" ht="33.75">
      <c r="A1099" s="84" t="s">
        <v>3889</v>
      </c>
      <c r="B1099" s="85" t="s">
        <v>2170</v>
      </c>
      <c r="C1099" s="85" t="s">
        <v>2475</v>
      </c>
      <c r="D1099" s="71" t="s">
        <v>278</v>
      </c>
      <c r="E1099" s="71" t="s">
        <v>284</v>
      </c>
      <c r="F1099" s="71" t="s">
        <v>323</v>
      </c>
      <c r="G1099" s="73" t="s">
        <v>1453</v>
      </c>
      <c r="H1099" s="86">
        <v>75857.600000000006</v>
      </c>
      <c r="I1099" s="75">
        <v>98592</v>
      </c>
      <c r="J1099" s="76">
        <v>11</v>
      </c>
      <c r="K1099" s="77">
        <v>0.15714285714285714</v>
      </c>
      <c r="L1099" s="87">
        <v>121326.39999999999</v>
      </c>
      <c r="M1099" s="88">
        <v>42</v>
      </c>
      <c r="N1099" s="87"/>
      <c r="O1099" s="87">
        <v>114732.8</v>
      </c>
      <c r="P1099" s="89"/>
      <c r="Q1099" s="90" t="s">
        <v>2301</v>
      </c>
      <c r="R1099" s="85"/>
      <c r="S1099" s="103"/>
    </row>
    <row r="1100" spans="1:19" s="129" customFormat="1" ht="33.75">
      <c r="A1100" s="68" t="s">
        <v>3779</v>
      </c>
      <c r="B1100" s="69" t="s">
        <v>2151</v>
      </c>
      <c r="C1100" s="70" t="s">
        <v>4122</v>
      </c>
      <c r="D1100" s="72" t="s">
        <v>278</v>
      </c>
      <c r="E1100" s="72" t="s">
        <v>279</v>
      </c>
      <c r="F1100" s="72" t="s">
        <v>323</v>
      </c>
      <c r="G1100" s="73" t="s">
        <v>1453</v>
      </c>
      <c r="H1100" s="74">
        <v>76310</v>
      </c>
      <c r="I1100" s="75">
        <v>94871.5</v>
      </c>
      <c r="J1100" s="76">
        <v>10</v>
      </c>
      <c r="K1100" s="77">
        <v>0.14285714285714285</v>
      </c>
      <c r="L1100" s="78">
        <v>113433</v>
      </c>
      <c r="M1100" s="79">
        <v>2</v>
      </c>
      <c r="N1100" s="78"/>
      <c r="O1100" s="78">
        <v>109782</v>
      </c>
      <c r="P1100" s="80"/>
      <c r="Q1100" s="73" t="s">
        <v>708</v>
      </c>
      <c r="R1100" s="70"/>
    </row>
    <row r="1101" spans="1:19" s="129" customFormat="1" ht="22.5">
      <c r="A1101" s="70" t="s">
        <v>3742</v>
      </c>
      <c r="B1101" s="70" t="s">
        <v>2180</v>
      </c>
      <c r="C1101" s="70" t="s">
        <v>4123</v>
      </c>
      <c r="D1101" s="71" t="s">
        <v>278</v>
      </c>
      <c r="E1101" s="72" t="s">
        <v>279</v>
      </c>
      <c r="F1101" s="72" t="s">
        <v>280</v>
      </c>
      <c r="G1101" s="73" t="s">
        <v>1452</v>
      </c>
      <c r="H1101" s="74">
        <v>78186.490000000005</v>
      </c>
      <c r="I1101" s="75">
        <v>94151.274999999994</v>
      </c>
      <c r="J1101" s="76">
        <v>9</v>
      </c>
      <c r="K1101" s="77">
        <v>0.12857142857142856</v>
      </c>
      <c r="L1101" s="78">
        <v>110116.06</v>
      </c>
      <c r="M1101" s="79">
        <v>4</v>
      </c>
      <c r="N1101" s="78"/>
      <c r="O1101" s="78">
        <v>91228.800000000003</v>
      </c>
      <c r="P1101" s="80"/>
      <c r="Q1101" s="73" t="s">
        <v>309</v>
      </c>
      <c r="R1101" s="70"/>
    </row>
    <row r="1102" spans="1:19" s="129" customFormat="1" ht="33.75">
      <c r="A1102" s="68" t="s">
        <v>3821</v>
      </c>
      <c r="B1102" s="69" t="s">
        <v>2149</v>
      </c>
      <c r="C1102" s="70" t="s">
        <v>4124</v>
      </c>
      <c r="D1102" s="72" t="s">
        <v>278</v>
      </c>
      <c r="E1102" s="72" t="s">
        <v>279</v>
      </c>
      <c r="F1102" s="72" t="s">
        <v>323</v>
      </c>
      <c r="G1102" s="73" t="s">
        <v>1453</v>
      </c>
      <c r="H1102" s="74">
        <v>79500</v>
      </c>
      <c r="I1102" s="75">
        <v>90300</v>
      </c>
      <c r="J1102" s="76">
        <v>8</v>
      </c>
      <c r="K1102" s="77">
        <v>0.11428571428571428</v>
      </c>
      <c r="L1102" s="78">
        <v>101100</v>
      </c>
      <c r="M1102" s="79">
        <v>1</v>
      </c>
      <c r="N1102" s="78">
        <v>101100</v>
      </c>
      <c r="O1102" s="78">
        <v>81300</v>
      </c>
      <c r="P1102" s="80"/>
      <c r="Q1102" s="73" t="s">
        <v>4125</v>
      </c>
      <c r="R1102" s="70"/>
    </row>
    <row r="1103" spans="1:19" s="129" customFormat="1" ht="22.5">
      <c r="A1103" s="70" t="s">
        <v>3740</v>
      </c>
      <c r="B1103" s="70" t="s">
        <v>2150</v>
      </c>
      <c r="C1103" s="70" t="s">
        <v>4126</v>
      </c>
      <c r="D1103" s="71" t="s">
        <v>278</v>
      </c>
      <c r="E1103" s="72" t="s">
        <v>279</v>
      </c>
      <c r="F1103" s="72" t="s">
        <v>323</v>
      </c>
      <c r="G1103" s="73" t="s">
        <v>1452</v>
      </c>
      <c r="H1103" s="74">
        <v>53497.599999999999</v>
      </c>
      <c r="I1103" s="75">
        <v>86372</v>
      </c>
      <c r="J1103" s="76">
        <v>7</v>
      </c>
      <c r="K1103" s="77">
        <v>0.1</v>
      </c>
      <c r="L1103" s="78">
        <v>119246.39999999999</v>
      </c>
      <c r="M1103" s="79"/>
      <c r="N1103" s="78"/>
      <c r="O1103" s="78">
        <v>88732.800000000003</v>
      </c>
      <c r="P1103" s="80">
        <v>350</v>
      </c>
      <c r="Q1103" s="73" t="s">
        <v>2210</v>
      </c>
      <c r="R1103" s="70"/>
    </row>
    <row r="1104" spans="1:19" s="129" customFormat="1" ht="22.5">
      <c r="A1104" s="68" t="s">
        <v>3859</v>
      </c>
      <c r="B1104" s="69" t="s">
        <v>2176</v>
      </c>
      <c r="C1104" s="70" t="s">
        <v>425</v>
      </c>
      <c r="D1104" s="72" t="s">
        <v>278</v>
      </c>
      <c r="E1104" s="72" t="s">
        <v>321</v>
      </c>
      <c r="F1104" s="72" t="s">
        <v>280</v>
      </c>
      <c r="G1104" s="73" t="s">
        <v>1452</v>
      </c>
      <c r="H1104" s="74">
        <v>65728</v>
      </c>
      <c r="I1104" s="75">
        <v>85914.4</v>
      </c>
      <c r="J1104" s="76">
        <v>6</v>
      </c>
      <c r="K1104" s="77">
        <v>8.5714285714285715E-2</v>
      </c>
      <c r="L1104" s="78">
        <v>106100.8</v>
      </c>
      <c r="M1104" s="79">
        <v>5</v>
      </c>
      <c r="N1104" s="78"/>
      <c r="O1104" s="78">
        <v>99070.399999999994</v>
      </c>
      <c r="P1104" s="80">
        <v>2340</v>
      </c>
      <c r="Q1104" s="73" t="s">
        <v>3912</v>
      </c>
      <c r="R1104" s="70"/>
    </row>
    <row r="1105" spans="1:19" ht="18">
      <c r="A1105" s="871" t="s">
        <v>22</v>
      </c>
      <c r="B1105" s="871"/>
      <c r="C1105" s="871"/>
      <c r="D1105" s="871"/>
      <c r="E1105" s="871"/>
      <c r="F1105" s="871"/>
      <c r="G1105" s="871"/>
      <c r="H1105" s="871"/>
      <c r="I1105" s="871"/>
      <c r="J1105" s="871"/>
      <c r="K1105" s="871"/>
      <c r="L1105" s="871"/>
      <c r="M1105" s="871"/>
      <c r="N1105" s="871"/>
      <c r="O1105" s="871"/>
      <c r="P1105" s="871"/>
      <c r="Q1105" s="871"/>
      <c r="R1105" s="871"/>
    </row>
    <row r="1106" spans="1:19" s="67" customFormat="1" ht="33.75">
      <c r="A1106" s="62" t="s">
        <v>266</v>
      </c>
      <c r="B1106" s="62" t="s">
        <v>230</v>
      </c>
      <c r="C1106" s="62" t="s">
        <v>220</v>
      </c>
      <c r="D1106" s="62" t="s">
        <v>267</v>
      </c>
      <c r="E1106" s="62" t="s">
        <v>2190</v>
      </c>
      <c r="F1106" s="62" t="s">
        <v>1440</v>
      </c>
      <c r="G1106" s="62" t="s">
        <v>268</v>
      </c>
      <c r="H1106" s="63" t="s">
        <v>269</v>
      </c>
      <c r="I1106" s="64" t="s">
        <v>270</v>
      </c>
      <c r="J1106" s="65"/>
      <c r="K1106" s="66" t="s">
        <v>271</v>
      </c>
      <c r="L1106" s="64" t="s">
        <v>272</v>
      </c>
      <c r="M1106" s="62" t="s">
        <v>273</v>
      </c>
      <c r="N1106" s="63" t="s">
        <v>274</v>
      </c>
      <c r="O1106" s="63" t="s">
        <v>226</v>
      </c>
      <c r="P1106" s="63" t="s">
        <v>275</v>
      </c>
      <c r="Q1106" s="62" t="s">
        <v>276</v>
      </c>
      <c r="R1106" s="62" t="s">
        <v>227</v>
      </c>
    </row>
    <row r="1107" spans="1:19" s="129" customFormat="1" ht="33.75">
      <c r="A1107" s="68" t="s">
        <v>3770</v>
      </c>
      <c r="B1107" s="69" t="s">
        <v>2169</v>
      </c>
      <c r="C1107" s="70" t="s">
        <v>425</v>
      </c>
      <c r="D1107" s="72" t="s">
        <v>278</v>
      </c>
      <c r="E1107" s="72" t="s">
        <v>279</v>
      </c>
      <c r="F1107" s="72" t="s">
        <v>323</v>
      </c>
      <c r="G1107" s="73" t="s">
        <v>1453</v>
      </c>
      <c r="H1107" s="74">
        <v>68347.100000000006</v>
      </c>
      <c r="I1107" s="75">
        <v>84549.97</v>
      </c>
      <c r="J1107" s="76">
        <v>5</v>
      </c>
      <c r="K1107" s="77">
        <v>7.1428571428571425E-2</v>
      </c>
      <c r="L1107" s="78">
        <v>100752.84</v>
      </c>
      <c r="M1107" s="79">
        <v>4</v>
      </c>
      <c r="N1107" s="78">
        <v>861689</v>
      </c>
      <c r="O1107" s="119">
        <v>69721.47</v>
      </c>
      <c r="P1107" s="120"/>
      <c r="Q1107" s="73" t="s">
        <v>306</v>
      </c>
      <c r="R1107" s="70" t="s">
        <v>2389</v>
      </c>
    </row>
    <row r="1108" spans="1:19" s="129" customFormat="1" ht="45">
      <c r="A1108" s="68" t="s">
        <v>3796</v>
      </c>
      <c r="B1108" s="69" t="s">
        <v>2162</v>
      </c>
      <c r="C1108" s="70" t="s">
        <v>2477</v>
      </c>
      <c r="D1108" s="72" t="s">
        <v>278</v>
      </c>
      <c r="E1108" s="72" t="s">
        <v>279</v>
      </c>
      <c r="F1108" s="72" t="s">
        <v>323</v>
      </c>
      <c r="G1108" s="73"/>
      <c r="H1108" s="74">
        <v>64017.09</v>
      </c>
      <c r="I1108" s="75">
        <v>84186.854999999996</v>
      </c>
      <c r="J1108" s="76">
        <v>4</v>
      </c>
      <c r="K1108" s="77">
        <v>5.7142857142857141E-2</v>
      </c>
      <c r="L1108" s="78">
        <v>104356.62</v>
      </c>
      <c r="M1108" s="79">
        <v>2</v>
      </c>
      <c r="N1108" s="78"/>
      <c r="O1108" s="78">
        <v>84847.53</v>
      </c>
      <c r="P1108" s="80" t="s">
        <v>2478</v>
      </c>
      <c r="Q1108" s="91" t="s">
        <v>324</v>
      </c>
      <c r="R1108" s="70" t="s">
        <v>2479</v>
      </c>
    </row>
    <row r="1109" spans="1:19" s="129" customFormat="1" ht="22.5">
      <c r="A1109" s="68" t="s">
        <v>3767</v>
      </c>
      <c r="B1109" s="69" t="s">
        <v>2159</v>
      </c>
      <c r="C1109" s="70" t="s">
        <v>735</v>
      </c>
      <c r="D1109" s="72" t="s">
        <v>278</v>
      </c>
      <c r="E1109" s="72" t="s">
        <v>321</v>
      </c>
      <c r="F1109" s="72" t="s">
        <v>280</v>
      </c>
      <c r="G1109" s="73" t="s">
        <v>1452</v>
      </c>
      <c r="H1109" s="74">
        <v>48568</v>
      </c>
      <c r="I1109" s="75">
        <v>65670</v>
      </c>
      <c r="J1109" s="76">
        <v>3</v>
      </c>
      <c r="K1109" s="77">
        <v>4.2857142857142858E-2</v>
      </c>
      <c r="L1109" s="78">
        <v>82772</v>
      </c>
      <c r="M1109" s="79">
        <v>4</v>
      </c>
      <c r="N1109" s="78"/>
      <c r="O1109" s="78">
        <v>75004.800000000003</v>
      </c>
      <c r="P1109" s="80"/>
      <c r="Q1109" s="73" t="s">
        <v>324</v>
      </c>
      <c r="R1109" s="70"/>
    </row>
    <row r="1110" spans="1:19" s="129" customFormat="1" ht="22.5">
      <c r="A1110" s="68" t="s">
        <v>3771</v>
      </c>
      <c r="B1110" s="69" t="s">
        <v>2169</v>
      </c>
      <c r="C1110" s="70" t="s">
        <v>425</v>
      </c>
      <c r="D1110" s="72" t="s">
        <v>278</v>
      </c>
      <c r="E1110" s="72" t="s">
        <v>284</v>
      </c>
      <c r="F1110" s="72" t="s">
        <v>280</v>
      </c>
      <c r="G1110" s="73" t="s">
        <v>1452</v>
      </c>
      <c r="H1110" s="74">
        <v>55971</v>
      </c>
      <c r="I1110" s="75">
        <v>62967.5</v>
      </c>
      <c r="J1110" s="76">
        <v>2</v>
      </c>
      <c r="K1110" s="77">
        <v>2.8571428571428571E-2</v>
      </c>
      <c r="L1110" s="78">
        <v>69964</v>
      </c>
      <c r="M1110" s="104">
        <v>83956</v>
      </c>
      <c r="N1110" s="78">
        <v>175404</v>
      </c>
      <c r="O1110" s="78">
        <v>66973</v>
      </c>
      <c r="P1110" s="80">
        <v>0</v>
      </c>
      <c r="Q1110" s="73" t="s">
        <v>281</v>
      </c>
      <c r="R1110" s="70" t="s">
        <v>4127</v>
      </c>
    </row>
    <row r="1111" spans="1:19" s="129" customFormat="1" ht="22.5">
      <c r="A1111" s="68" t="s">
        <v>3777</v>
      </c>
      <c r="B1111" s="69" t="s">
        <v>2175</v>
      </c>
      <c r="C1111" s="70" t="s">
        <v>4128</v>
      </c>
      <c r="D1111" s="72" t="s">
        <v>278</v>
      </c>
      <c r="E1111" s="72" t="s">
        <v>321</v>
      </c>
      <c r="F1111" s="72" t="s">
        <v>280</v>
      </c>
      <c r="G1111" s="73"/>
      <c r="H1111" s="74">
        <v>37582.379999999997</v>
      </c>
      <c r="I1111" s="75">
        <v>46006.44</v>
      </c>
      <c r="J1111" s="76">
        <v>1</v>
      </c>
      <c r="K1111" s="77">
        <v>1.4285714285714285E-2</v>
      </c>
      <c r="L1111" s="78">
        <v>54430.5</v>
      </c>
      <c r="M1111" s="79">
        <v>1</v>
      </c>
      <c r="N1111" s="78"/>
      <c r="O1111" s="78">
        <v>42515.199999999997</v>
      </c>
      <c r="P1111" s="80"/>
      <c r="Q1111" s="73" t="s">
        <v>309</v>
      </c>
      <c r="R1111" s="70"/>
    </row>
    <row r="1112" spans="1:19" s="129" customFormat="1" ht="22.5">
      <c r="A1112" s="84" t="s">
        <v>3888</v>
      </c>
      <c r="B1112" s="85" t="s">
        <v>2151</v>
      </c>
      <c r="C1112" s="85" t="s">
        <v>4129</v>
      </c>
      <c r="D1112" s="71" t="s">
        <v>278</v>
      </c>
      <c r="E1112" s="71" t="s">
        <v>279</v>
      </c>
      <c r="F1112" s="71"/>
      <c r="G1112" s="73" t="s">
        <v>1452</v>
      </c>
      <c r="H1112" s="86"/>
      <c r="I1112" s="75"/>
      <c r="J1112" s="76"/>
      <c r="K1112" s="77"/>
      <c r="L1112" s="87"/>
      <c r="M1112" s="88">
        <v>58</v>
      </c>
      <c r="N1112" s="87"/>
      <c r="O1112" s="87">
        <v>162322</v>
      </c>
      <c r="P1112" s="89"/>
      <c r="Q1112" s="109" t="s">
        <v>4069</v>
      </c>
      <c r="R1112" s="85"/>
      <c r="S1112" s="103"/>
    </row>
    <row r="1113" spans="1:19" s="129" customFormat="1" ht="22.5">
      <c r="A1113" s="84" t="s">
        <v>3734</v>
      </c>
      <c r="B1113" s="85" t="s">
        <v>2151</v>
      </c>
      <c r="C1113" s="85" t="s">
        <v>417</v>
      </c>
      <c r="D1113" s="71" t="s">
        <v>278</v>
      </c>
      <c r="E1113" s="71"/>
      <c r="F1113" s="71" t="s">
        <v>280</v>
      </c>
      <c r="G1113" s="73" t="s">
        <v>1452</v>
      </c>
      <c r="H1113" s="86"/>
      <c r="I1113" s="75"/>
      <c r="J1113" s="76"/>
      <c r="K1113" s="77"/>
      <c r="L1113" s="87"/>
      <c r="M1113" s="88">
        <v>14</v>
      </c>
      <c r="N1113" s="110">
        <v>3442540</v>
      </c>
      <c r="O1113" s="110">
        <v>178880</v>
      </c>
      <c r="P1113" s="89"/>
      <c r="Q1113" s="90" t="s">
        <v>281</v>
      </c>
      <c r="R1113" s="85"/>
      <c r="S1113" s="103"/>
    </row>
    <row r="1114" spans="1:19" s="129" customFormat="1" ht="22.5">
      <c r="A1114" s="68" t="s">
        <v>3773</v>
      </c>
      <c r="B1114" s="69" t="s">
        <v>2163</v>
      </c>
      <c r="C1114" s="70" t="s">
        <v>2476</v>
      </c>
      <c r="D1114" s="72" t="s">
        <v>278</v>
      </c>
      <c r="E1114" s="72"/>
      <c r="F1114" s="72" t="s">
        <v>280</v>
      </c>
      <c r="G1114" s="73" t="s">
        <v>1452</v>
      </c>
      <c r="H1114" s="74"/>
      <c r="I1114" s="75"/>
      <c r="J1114" s="76"/>
      <c r="K1114" s="77"/>
      <c r="L1114" s="78"/>
      <c r="M1114" s="79">
        <v>5</v>
      </c>
      <c r="N1114" s="78"/>
      <c r="O1114" s="78">
        <v>107099.96</v>
      </c>
      <c r="P1114" s="80">
        <v>1020</v>
      </c>
      <c r="Q1114" s="73" t="s">
        <v>281</v>
      </c>
      <c r="R1114" s="70" t="s">
        <v>3981</v>
      </c>
    </row>
    <row r="1115" spans="1:19" s="103" customFormat="1">
      <c r="A1115" s="130"/>
      <c r="B1115" s="131"/>
      <c r="C1115" s="138"/>
      <c r="D1115" s="72"/>
      <c r="E1115" s="132"/>
      <c r="F1115" s="132"/>
      <c r="G1115" s="133"/>
      <c r="H1115" s="134"/>
      <c r="I1115" s="75"/>
      <c r="J1115" s="76"/>
      <c r="K1115" s="77"/>
      <c r="L1115" s="135"/>
      <c r="M1115" s="136"/>
      <c r="N1115" s="135"/>
      <c r="O1115" s="135"/>
      <c r="P1115" s="137"/>
      <c r="Q1115" s="133"/>
      <c r="R1115" s="138"/>
      <c r="S1115" s="139"/>
    </row>
    <row r="1116" spans="1:19" s="150" customFormat="1">
      <c r="A1116" s="140"/>
      <c r="B1116" s="140"/>
      <c r="C1116" s="149"/>
      <c r="D1116" s="141"/>
      <c r="E1116" s="141"/>
      <c r="F1116" s="142"/>
      <c r="G1116" s="140"/>
      <c r="H1116" s="143" t="s">
        <v>223</v>
      </c>
      <c r="I1116" s="144" t="s">
        <v>224</v>
      </c>
      <c r="J1116" s="145"/>
      <c r="K1116" s="146"/>
      <c r="L1116" s="143" t="s">
        <v>225</v>
      </c>
      <c r="M1116" s="147"/>
      <c r="N1116" s="147"/>
      <c r="O1116" s="148"/>
      <c r="P1116" s="149"/>
      <c r="Q1116" s="149"/>
      <c r="R1116" s="140"/>
    </row>
    <row r="1117" spans="1:19" s="150" customFormat="1">
      <c r="A1117" s="140"/>
      <c r="B1117" s="140"/>
      <c r="C1117" s="149"/>
      <c r="D1117" s="141"/>
      <c r="E1117" s="141"/>
      <c r="F1117" s="140"/>
      <c r="G1117" s="142" t="s">
        <v>238</v>
      </c>
      <c r="H1117" s="151">
        <v>97851.142490526487</v>
      </c>
      <c r="I1117" s="151">
        <v>126782.8992670111</v>
      </c>
      <c r="J1117" s="145"/>
      <c r="K1117" s="146"/>
      <c r="L1117" s="151">
        <v>155714.65604349563</v>
      </c>
      <c r="M1117" s="147"/>
      <c r="N1117" s="147"/>
      <c r="O1117" s="148"/>
      <c r="P1117" s="149"/>
      <c r="Q1117" s="149"/>
      <c r="R1117" s="140"/>
    </row>
    <row r="1118" spans="1:19" s="150" customFormat="1">
      <c r="A1118" s="140"/>
      <c r="B1118" s="140"/>
      <c r="C1118" s="149"/>
      <c r="D1118" s="141"/>
      <c r="E1118" s="141"/>
      <c r="F1118" s="140"/>
      <c r="G1118" s="142" t="s">
        <v>239</v>
      </c>
      <c r="H1118" s="151">
        <v>111363.29999999999</v>
      </c>
      <c r="I1118" s="151">
        <v>143121.72136250001</v>
      </c>
      <c r="J1118" s="145"/>
      <c r="K1118" s="146"/>
      <c r="L1118" s="151">
        <v>179491.33</v>
      </c>
      <c r="M1118" s="147"/>
      <c r="N1118" s="147"/>
      <c r="O1118" s="148"/>
      <c r="P1118" s="149"/>
      <c r="Q1118" s="149"/>
      <c r="R1118" s="140"/>
    </row>
    <row r="1119" spans="1:19" s="150" customFormat="1">
      <c r="A1119" s="140"/>
      <c r="B1119" s="140"/>
      <c r="C1119" s="149"/>
      <c r="D1119" s="141"/>
      <c r="E1119" s="141"/>
      <c r="F1119" s="140"/>
      <c r="G1119" s="142" t="s">
        <v>240</v>
      </c>
      <c r="H1119" s="151">
        <v>82883.267999999996</v>
      </c>
      <c r="I1119" s="151">
        <v>108822.38250000001</v>
      </c>
      <c r="J1119" s="145"/>
      <c r="K1119" s="146"/>
      <c r="L1119" s="151">
        <v>129183.78750000001</v>
      </c>
      <c r="M1119" s="147"/>
      <c r="N1119" s="147"/>
      <c r="O1119" s="148"/>
      <c r="P1119" s="149"/>
      <c r="Q1119" s="149"/>
      <c r="R1119" s="140"/>
    </row>
    <row r="1120" spans="1:19" s="150" customFormat="1">
      <c r="A1120" s="140"/>
      <c r="B1120" s="140"/>
      <c r="C1120" s="149"/>
      <c r="D1120" s="141"/>
      <c r="E1120" s="141"/>
      <c r="F1120" s="140"/>
      <c r="G1120" s="142" t="s">
        <v>241</v>
      </c>
      <c r="H1120" s="151">
        <v>97424</v>
      </c>
      <c r="I1120" s="151">
        <v>127732.25</v>
      </c>
      <c r="J1120" s="145"/>
      <c r="K1120" s="146"/>
      <c r="L1120" s="151">
        <v>156244.5</v>
      </c>
      <c r="M1120" s="147"/>
      <c r="N1120" s="147"/>
      <c r="O1120" s="148"/>
      <c r="P1120" s="149"/>
      <c r="Q1120" s="149"/>
      <c r="R1120" s="140"/>
    </row>
    <row r="1121" spans="1:18" s="150" customFormat="1">
      <c r="A1121" s="140"/>
      <c r="B1121" s="140"/>
      <c r="C1121" s="149"/>
      <c r="D1121" s="141"/>
      <c r="E1121" s="141"/>
      <c r="F1121" s="152"/>
      <c r="G1121" s="153"/>
      <c r="H1121" s="154"/>
      <c r="I1121" s="155"/>
      <c r="J1121" s="156"/>
      <c r="K1121" s="157"/>
      <c r="L1121" s="158"/>
      <c r="M1121" s="147"/>
      <c r="N1121" s="147"/>
      <c r="O1121" s="148"/>
      <c r="P1121" s="149"/>
      <c r="Q1121" s="149"/>
      <c r="R1121" s="140"/>
    </row>
    <row r="1122" spans="1:18" s="150" customFormat="1">
      <c r="A1122" s="140"/>
      <c r="B1122" s="140"/>
      <c r="C1122" s="149"/>
      <c r="D1122" s="141"/>
      <c r="E1122" s="141"/>
      <c r="F1122" s="140"/>
      <c r="G1122" s="159"/>
      <c r="H1122" s="872" t="s">
        <v>242</v>
      </c>
      <c r="I1122" s="872"/>
      <c r="J1122" s="872"/>
      <c r="K1122" s="872"/>
      <c r="L1122" s="872"/>
      <c r="M1122" s="872"/>
      <c r="N1122" s="147"/>
      <c r="O1122" s="148"/>
      <c r="P1122" s="149"/>
      <c r="Q1122" s="149"/>
      <c r="R1122" s="140"/>
    </row>
    <row r="1123" spans="1:18" s="150" customFormat="1">
      <c r="A1123" s="140"/>
      <c r="B1123" s="140"/>
      <c r="C1123" s="149"/>
      <c r="D1123" s="141"/>
      <c r="E1123" s="141"/>
      <c r="F1123" s="140"/>
      <c r="G1123" s="160"/>
      <c r="H1123" s="161" t="s">
        <v>243</v>
      </c>
      <c r="I1123" s="63">
        <v>154794.54</v>
      </c>
      <c r="J1123" s="162"/>
      <c r="K1123" s="163"/>
      <c r="L1123" s="164" t="s">
        <v>244</v>
      </c>
      <c r="M1123" s="63">
        <v>133747.3398234098</v>
      </c>
      <c r="N1123" s="147"/>
      <c r="O1123" s="148"/>
      <c r="P1123" s="149"/>
      <c r="Q1123" s="149"/>
      <c r="R1123" s="140"/>
    </row>
    <row r="1124" spans="1:18" s="150" customFormat="1">
      <c r="A1124" s="140"/>
      <c r="B1124" s="140"/>
      <c r="C1124" s="149"/>
      <c r="D1124" s="141"/>
      <c r="E1124" s="141"/>
      <c r="F1124" s="140"/>
      <c r="G1124" s="160"/>
      <c r="H1124" s="161" t="s">
        <v>245</v>
      </c>
      <c r="I1124" s="63">
        <v>109782</v>
      </c>
      <c r="J1124" s="165"/>
      <c r="K1124" s="66"/>
      <c r="L1124" s="64"/>
      <c r="M1124" s="166"/>
      <c r="N1124" s="147"/>
      <c r="O1124" s="148"/>
      <c r="P1124" s="149"/>
      <c r="Q1124" s="149"/>
      <c r="R1124" s="140"/>
    </row>
    <row r="1125" spans="1:18" s="150" customFormat="1">
      <c r="A1125" s="140"/>
      <c r="B1125" s="140"/>
      <c r="C1125" s="149"/>
      <c r="D1125" s="141"/>
      <c r="E1125" s="141"/>
      <c r="F1125" s="149"/>
      <c r="G1125" s="148"/>
      <c r="H1125" s="148"/>
      <c r="I1125" s="167"/>
      <c r="J1125" s="168"/>
      <c r="K1125" s="169"/>
      <c r="L1125" s="141"/>
      <c r="M1125" s="147"/>
      <c r="N1125" s="147"/>
      <c r="O1125" s="148"/>
      <c r="P1125" s="149"/>
      <c r="Q1125" s="149"/>
      <c r="R1125" s="140"/>
    </row>
    <row r="1126" spans="1:18" ht="18">
      <c r="A1126" s="871" t="s">
        <v>21</v>
      </c>
      <c r="B1126" s="871"/>
      <c r="C1126" s="871"/>
      <c r="D1126" s="871"/>
      <c r="E1126" s="871"/>
      <c r="F1126" s="871"/>
      <c r="G1126" s="871"/>
      <c r="H1126" s="871"/>
      <c r="I1126" s="871"/>
      <c r="J1126" s="871"/>
      <c r="K1126" s="871"/>
      <c r="L1126" s="871"/>
      <c r="M1126" s="871"/>
      <c r="N1126" s="871"/>
      <c r="O1126" s="871"/>
      <c r="P1126" s="871"/>
      <c r="Q1126" s="871"/>
      <c r="R1126" s="871"/>
    </row>
    <row r="1127" spans="1:18" s="67" customFormat="1" ht="33.75">
      <c r="A1127" s="62" t="s">
        <v>266</v>
      </c>
      <c r="B1127" s="62" t="s">
        <v>230</v>
      </c>
      <c r="C1127" s="62" t="s">
        <v>220</v>
      </c>
      <c r="D1127" s="62" t="s">
        <v>267</v>
      </c>
      <c r="E1127" s="62" t="s">
        <v>2190</v>
      </c>
      <c r="F1127" s="62" t="s">
        <v>1440</v>
      </c>
      <c r="G1127" s="62" t="s">
        <v>268</v>
      </c>
      <c r="H1127" s="63" t="s">
        <v>269</v>
      </c>
      <c r="I1127" s="64" t="s">
        <v>270</v>
      </c>
      <c r="J1127" s="65"/>
      <c r="K1127" s="66" t="s">
        <v>271</v>
      </c>
      <c r="L1127" s="64" t="s">
        <v>272</v>
      </c>
      <c r="M1127" s="62" t="s">
        <v>273</v>
      </c>
      <c r="N1127" s="63" t="s">
        <v>274</v>
      </c>
      <c r="O1127" s="63" t="s">
        <v>226</v>
      </c>
      <c r="P1127" s="63" t="s">
        <v>275</v>
      </c>
      <c r="Q1127" s="62" t="s">
        <v>276</v>
      </c>
      <c r="R1127" s="62" t="s">
        <v>227</v>
      </c>
    </row>
    <row r="1128" spans="1:18" s="129" customFormat="1" ht="22.5">
      <c r="A1128" s="98" t="s">
        <v>3784</v>
      </c>
      <c r="B1128" s="98" t="s">
        <v>3784</v>
      </c>
      <c r="C1128" s="70" t="s">
        <v>4130</v>
      </c>
      <c r="D1128" s="72" t="s">
        <v>278</v>
      </c>
      <c r="E1128" s="79" t="s">
        <v>279</v>
      </c>
      <c r="F1128" s="79" t="s">
        <v>280</v>
      </c>
      <c r="G1128" s="73" t="s">
        <v>1452</v>
      </c>
      <c r="H1128" s="74">
        <v>132577</v>
      </c>
      <c r="I1128" s="75">
        <v>189185</v>
      </c>
      <c r="J1128" s="76">
        <v>24</v>
      </c>
      <c r="K1128" s="77">
        <v>1</v>
      </c>
      <c r="L1128" s="78">
        <v>245793</v>
      </c>
      <c r="M1128" s="127">
        <v>510</v>
      </c>
      <c r="N1128" s="102">
        <v>82.4</v>
      </c>
      <c r="O1128" s="78" t="s">
        <v>4131</v>
      </c>
      <c r="P1128" s="80"/>
      <c r="Q1128" s="91" t="s">
        <v>4023</v>
      </c>
      <c r="R1128" s="70"/>
    </row>
    <row r="1129" spans="1:18" s="129" customFormat="1" ht="33.75">
      <c r="A1129" s="68" t="s">
        <v>3745</v>
      </c>
      <c r="B1129" s="69" t="s">
        <v>2156</v>
      </c>
      <c r="C1129" s="70" t="s">
        <v>2447</v>
      </c>
      <c r="D1129" s="71" t="s">
        <v>278</v>
      </c>
      <c r="E1129" s="72" t="s">
        <v>279</v>
      </c>
      <c r="F1129" s="72" t="s">
        <v>280</v>
      </c>
      <c r="G1129" s="73" t="s">
        <v>1452</v>
      </c>
      <c r="H1129" s="74">
        <v>124360.62240000001</v>
      </c>
      <c r="I1129" s="75">
        <v>163699.1004</v>
      </c>
      <c r="J1129" s="76">
        <v>23</v>
      </c>
      <c r="K1129" s="77">
        <v>0.95833333333333337</v>
      </c>
      <c r="L1129" s="78">
        <v>203037.5784</v>
      </c>
      <c r="M1129" s="79">
        <v>416</v>
      </c>
      <c r="N1129" s="78"/>
      <c r="O1129" s="78">
        <v>150153.39000000001</v>
      </c>
      <c r="P1129" s="80"/>
      <c r="Q1129" s="73" t="s">
        <v>4033</v>
      </c>
      <c r="R1129" s="70"/>
    </row>
    <row r="1130" spans="1:18" s="129" customFormat="1" ht="22.5">
      <c r="A1130" s="68" t="s">
        <v>3778</v>
      </c>
      <c r="B1130" s="69" t="s">
        <v>2153</v>
      </c>
      <c r="C1130" s="70" t="s">
        <v>21</v>
      </c>
      <c r="D1130" s="72" t="s">
        <v>278</v>
      </c>
      <c r="E1130" s="72" t="s">
        <v>279</v>
      </c>
      <c r="F1130" s="72" t="s">
        <v>280</v>
      </c>
      <c r="G1130" s="73" t="s">
        <v>1452</v>
      </c>
      <c r="H1130" s="93">
        <v>121330</v>
      </c>
      <c r="I1130" s="75">
        <v>151662.5</v>
      </c>
      <c r="J1130" s="76">
        <v>22</v>
      </c>
      <c r="K1130" s="77">
        <v>0.91666666666666663</v>
      </c>
      <c r="L1130" s="94">
        <v>181995</v>
      </c>
      <c r="M1130" s="79">
        <v>35.5</v>
      </c>
      <c r="N1130" s="78">
        <v>4650089</v>
      </c>
      <c r="O1130" s="78">
        <v>137540</v>
      </c>
      <c r="P1130" s="80" t="s">
        <v>3902</v>
      </c>
      <c r="Q1130" s="91" t="s">
        <v>374</v>
      </c>
      <c r="R1130" s="70"/>
    </row>
    <row r="1131" spans="1:18" s="129" customFormat="1" ht="22.5">
      <c r="A1131" s="68" t="s">
        <v>3823</v>
      </c>
      <c r="B1131" s="69" t="s">
        <v>2149</v>
      </c>
      <c r="C1131" s="70" t="s">
        <v>341</v>
      </c>
      <c r="D1131" s="72" t="s">
        <v>278</v>
      </c>
      <c r="E1131" s="72" t="s">
        <v>279</v>
      </c>
      <c r="F1131" s="72" t="s">
        <v>280</v>
      </c>
      <c r="G1131" s="73" t="s">
        <v>1452</v>
      </c>
      <c r="H1131" s="74">
        <v>100584.9</v>
      </c>
      <c r="I1131" s="75">
        <v>136141.97999999998</v>
      </c>
      <c r="J1131" s="76">
        <v>21</v>
      </c>
      <c r="K1131" s="77">
        <v>0.875</v>
      </c>
      <c r="L1131" s="78">
        <v>171699.06</v>
      </c>
      <c r="M1131" s="79">
        <v>230</v>
      </c>
      <c r="N1131" s="78">
        <v>32060081</v>
      </c>
      <c r="O1131" s="78">
        <v>143000</v>
      </c>
      <c r="P1131" s="80" t="s">
        <v>291</v>
      </c>
      <c r="Q1131" s="73" t="s">
        <v>3998</v>
      </c>
      <c r="R1131" s="70"/>
    </row>
    <row r="1132" spans="1:18" s="129" customFormat="1" ht="22.5">
      <c r="A1132" s="68" t="s">
        <v>3783</v>
      </c>
      <c r="B1132" s="69" t="s">
        <v>2163</v>
      </c>
      <c r="C1132" s="70" t="s">
        <v>21</v>
      </c>
      <c r="D1132" s="72" t="s">
        <v>278</v>
      </c>
      <c r="E1132" s="72" t="s">
        <v>279</v>
      </c>
      <c r="F1132" s="72" t="s">
        <v>323</v>
      </c>
      <c r="G1132" s="73" t="s">
        <v>1452</v>
      </c>
      <c r="H1132" s="74">
        <v>98730</v>
      </c>
      <c r="I1132" s="75">
        <v>134547</v>
      </c>
      <c r="J1132" s="76">
        <v>20</v>
      </c>
      <c r="K1132" s="77">
        <v>0.83333333333333337</v>
      </c>
      <c r="L1132" s="78">
        <v>170364</v>
      </c>
      <c r="M1132" s="79"/>
      <c r="N1132" s="78"/>
      <c r="O1132" s="78">
        <v>113300</v>
      </c>
      <c r="P1132" s="80"/>
      <c r="Q1132" s="73" t="s">
        <v>310</v>
      </c>
      <c r="R1132" s="70"/>
    </row>
    <row r="1133" spans="1:18" s="129" customFormat="1" ht="56.25">
      <c r="A1133" s="68" t="s">
        <v>2176</v>
      </c>
      <c r="B1133" s="69" t="s">
        <v>2176</v>
      </c>
      <c r="C1133" s="70" t="s">
        <v>415</v>
      </c>
      <c r="D1133" s="72" t="s">
        <v>278</v>
      </c>
      <c r="E1133" s="72" t="s">
        <v>279</v>
      </c>
      <c r="F1133" s="72" t="s">
        <v>323</v>
      </c>
      <c r="G1133" s="73" t="s">
        <v>1452</v>
      </c>
      <c r="H1133" s="74">
        <v>100984</v>
      </c>
      <c r="I1133" s="75">
        <v>133806.39999999999</v>
      </c>
      <c r="J1133" s="76">
        <v>19</v>
      </c>
      <c r="K1133" s="77">
        <v>0.79166666666666663</v>
      </c>
      <c r="L1133" s="78">
        <v>166628.79999999999</v>
      </c>
      <c r="M1133" s="79">
        <v>356</v>
      </c>
      <c r="N1133" s="78">
        <v>46592320</v>
      </c>
      <c r="O1133" s="78">
        <v>152838.39999999999</v>
      </c>
      <c r="P1133" s="80">
        <v>6853.15</v>
      </c>
      <c r="Q1133" s="73" t="s">
        <v>2448</v>
      </c>
      <c r="R1133" s="70"/>
    </row>
    <row r="1134" spans="1:18" s="129" customFormat="1" ht="22.5">
      <c r="A1134" s="68" t="s">
        <v>3759</v>
      </c>
      <c r="B1134" s="69" t="s">
        <v>2151</v>
      </c>
      <c r="C1134" s="70" t="s">
        <v>2449</v>
      </c>
      <c r="D1134" s="72" t="s">
        <v>278</v>
      </c>
      <c r="E1134" s="72" t="s">
        <v>279</v>
      </c>
      <c r="F1134" s="72" t="s">
        <v>280</v>
      </c>
      <c r="G1134" s="73" t="s">
        <v>1452</v>
      </c>
      <c r="H1134" s="74">
        <v>97968.62</v>
      </c>
      <c r="I1134" s="75">
        <v>127359.20999999999</v>
      </c>
      <c r="J1134" s="76">
        <v>18</v>
      </c>
      <c r="K1134" s="77">
        <v>0.75</v>
      </c>
      <c r="L1134" s="78">
        <v>156749.79999999999</v>
      </c>
      <c r="M1134" s="79">
        <v>9</v>
      </c>
      <c r="N1134" s="78">
        <v>856812</v>
      </c>
      <c r="O1134" s="78">
        <v>110802.29</v>
      </c>
      <c r="P1134" s="80"/>
      <c r="Q1134" s="73" t="s">
        <v>2253</v>
      </c>
      <c r="R1134" s="70"/>
    </row>
    <row r="1135" spans="1:18" s="129" customFormat="1" ht="33.75">
      <c r="A1135" s="68" t="s">
        <v>3819</v>
      </c>
      <c r="B1135" s="69" t="s">
        <v>2178</v>
      </c>
      <c r="C1135" s="70" t="s">
        <v>416</v>
      </c>
      <c r="D1135" s="72" t="s">
        <v>278</v>
      </c>
      <c r="E1135" s="72" t="s">
        <v>279</v>
      </c>
      <c r="F1135" s="72"/>
      <c r="G1135" s="73" t="s">
        <v>1453</v>
      </c>
      <c r="H1135" s="74">
        <v>95375</v>
      </c>
      <c r="I1135" s="75">
        <v>121603</v>
      </c>
      <c r="J1135" s="76">
        <v>17</v>
      </c>
      <c r="K1135" s="77">
        <v>0.70833333333333337</v>
      </c>
      <c r="L1135" s="78">
        <v>147831</v>
      </c>
      <c r="M1135" s="79">
        <v>1</v>
      </c>
      <c r="N1135" s="78"/>
      <c r="O1135" s="78">
        <v>107831.34</v>
      </c>
      <c r="P1135" s="80"/>
      <c r="Q1135" s="73"/>
      <c r="R1135" s="70"/>
    </row>
    <row r="1136" spans="1:18" s="129" customFormat="1" ht="22.5">
      <c r="A1136" s="68" t="s">
        <v>3757</v>
      </c>
      <c r="B1136" s="69" t="s">
        <v>2162</v>
      </c>
      <c r="C1136" s="70" t="s">
        <v>21</v>
      </c>
      <c r="D1136" s="72" t="s">
        <v>278</v>
      </c>
      <c r="E1136" s="72"/>
      <c r="F1136" s="72" t="s">
        <v>280</v>
      </c>
      <c r="G1136" s="73" t="s">
        <v>1452</v>
      </c>
      <c r="H1136" s="74">
        <v>93974</v>
      </c>
      <c r="I1136" s="75">
        <v>116531.5</v>
      </c>
      <c r="J1136" s="76">
        <v>16</v>
      </c>
      <c r="K1136" s="77">
        <v>0.66666666666666663</v>
      </c>
      <c r="L1136" s="78">
        <v>139089</v>
      </c>
      <c r="M1136" s="79">
        <v>9</v>
      </c>
      <c r="N1136" s="78"/>
      <c r="O1136" s="78"/>
      <c r="P1136" s="80"/>
      <c r="Q1136" s="73" t="s">
        <v>1711</v>
      </c>
      <c r="R1136" s="70"/>
    </row>
    <row r="1137" spans="1:19" s="129" customFormat="1" ht="33.75">
      <c r="A1137" s="84" t="s">
        <v>3730</v>
      </c>
      <c r="B1137" s="85" t="s">
        <v>2153</v>
      </c>
      <c r="C1137" s="85" t="s">
        <v>21</v>
      </c>
      <c r="D1137" s="71" t="s">
        <v>278</v>
      </c>
      <c r="E1137" s="88" t="s">
        <v>279</v>
      </c>
      <c r="F1137" s="88" t="s">
        <v>280</v>
      </c>
      <c r="G1137" s="73" t="s">
        <v>1452</v>
      </c>
      <c r="H1137" s="86">
        <v>90105.600000000006</v>
      </c>
      <c r="I1137" s="75">
        <v>112632</v>
      </c>
      <c r="J1137" s="76">
        <v>15</v>
      </c>
      <c r="K1137" s="77">
        <v>0.625</v>
      </c>
      <c r="L1137" s="87">
        <v>135158.39999999999</v>
      </c>
      <c r="M1137" s="88">
        <v>32</v>
      </c>
      <c r="N1137" s="87"/>
      <c r="O1137" s="87">
        <v>106510.77</v>
      </c>
      <c r="P1137" s="89" t="s">
        <v>4132</v>
      </c>
      <c r="Q1137" s="109" t="s">
        <v>306</v>
      </c>
      <c r="R1137" s="109" t="s">
        <v>2261</v>
      </c>
      <c r="S1137" s="103"/>
    </row>
    <row r="1138" spans="1:19" s="129" customFormat="1" ht="22.5">
      <c r="A1138" s="68" t="s">
        <v>3749</v>
      </c>
      <c r="B1138" s="69" t="s">
        <v>2159</v>
      </c>
      <c r="C1138" s="70" t="s">
        <v>21</v>
      </c>
      <c r="D1138" s="71" t="s">
        <v>278</v>
      </c>
      <c r="E1138" s="72" t="s">
        <v>279</v>
      </c>
      <c r="F1138" s="72" t="s">
        <v>280</v>
      </c>
      <c r="G1138" s="73" t="s">
        <v>1452</v>
      </c>
      <c r="H1138" s="100">
        <v>85883</v>
      </c>
      <c r="I1138" s="75">
        <v>111644</v>
      </c>
      <c r="J1138" s="76">
        <v>14</v>
      </c>
      <c r="K1138" s="77">
        <v>0.58333333333333337</v>
      </c>
      <c r="L1138" s="101">
        <v>137405</v>
      </c>
      <c r="M1138" s="79">
        <v>1</v>
      </c>
      <c r="N1138" s="102">
        <v>1</v>
      </c>
      <c r="O1138" s="78">
        <v>133993.60000000001</v>
      </c>
      <c r="P1138" s="80"/>
      <c r="Q1138" s="73" t="s">
        <v>2279</v>
      </c>
      <c r="R1138" s="70" t="s">
        <v>2231</v>
      </c>
    </row>
    <row r="1139" spans="1:19" s="129" customFormat="1" ht="22.5">
      <c r="A1139" s="95" t="s">
        <v>3733</v>
      </c>
      <c r="B1139" s="96" t="s">
        <v>2159</v>
      </c>
      <c r="C1139" s="85" t="s">
        <v>21</v>
      </c>
      <c r="D1139" s="71" t="s">
        <v>278</v>
      </c>
      <c r="E1139" s="71" t="s">
        <v>279</v>
      </c>
      <c r="F1139" s="71" t="s">
        <v>280</v>
      </c>
      <c r="G1139" s="73" t="s">
        <v>1452</v>
      </c>
      <c r="H1139" s="86">
        <v>83169.320000000007</v>
      </c>
      <c r="I1139" s="75">
        <v>108120.22</v>
      </c>
      <c r="J1139" s="76">
        <v>13</v>
      </c>
      <c r="K1139" s="77">
        <v>0.54166666666666663</v>
      </c>
      <c r="L1139" s="87">
        <v>133071.12</v>
      </c>
      <c r="M1139" s="88">
        <v>84</v>
      </c>
      <c r="N1139" s="87">
        <v>8000965</v>
      </c>
      <c r="O1139" s="87">
        <v>112457.25</v>
      </c>
      <c r="P1139" s="89"/>
      <c r="Q1139" s="90" t="s">
        <v>335</v>
      </c>
      <c r="R1139" s="85"/>
      <c r="S1139" s="103"/>
    </row>
    <row r="1140" spans="1:19" s="129" customFormat="1" ht="33.75">
      <c r="A1140" s="84" t="s">
        <v>3728</v>
      </c>
      <c r="B1140" s="85" t="s">
        <v>2153</v>
      </c>
      <c r="C1140" s="216" t="s">
        <v>2450</v>
      </c>
      <c r="D1140" s="71" t="s">
        <v>278</v>
      </c>
      <c r="E1140" s="71" t="s">
        <v>279</v>
      </c>
      <c r="F1140" s="71" t="s">
        <v>280</v>
      </c>
      <c r="G1140" s="73" t="s">
        <v>1453</v>
      </c>
      <c r="H1140" s="86">
        <v>72446</v>
      </c>
      <c r="I1140" s="75">
        <v>98644</v>
      </c>
      <c r="J1140" s="76">
        <v>12</v>
      </c>
      <c r="K1140" s="77">
        <v>0.5</v>
      </c>
      <c r="L1140" s="87">
        <v>124842</v>
      </c>
      <c r="M1140" s="88">
        <v>67</v>
      </c>
      <c r="N1140" s="87"/>
      <c r="O1140" s="87">
        <v>86528</v>
      </c>
      <c r="P1140" s="89"/>
      <c r="Q1140" s="90" t="s">
        <v>412</v>
      </c>
      <c r="R1140" s="85"/>
      <c r="S1140" s="103"/>
    </row>
    <row r="1141" spans="1:19" s="129" customFormat="1" ht="22.5">
      <c r="A1141" s="70" t="s">
        <v>3738</v>
      </c>
      <c r="B1141" s="70" t="s">
        <v>2159</v>
      </c>
      <c r="C1141" s="70" t="s">
        <v>21</v>
      </c>
      <c r="D1141" s="71" t="s">
        <v>278</v>
      </c>
      <c r="E1141" s="72" t="s">
        <v>279</v>
      </c>
      <c r="F1141" s="72"/>
      <c r="G1141" s="73" t="s">
        <v>1452</v>
      </c>
      <c r="H1141" s="74">
        <v>75812.56</v>
      </c>
      <c r="I1141" s="75">
        <v>98556.33</v>
      </c>
      <c r="J1141" s="76">
        <v>11</v>
      </c>
      <c r="K1141" s="77">
        <v>0.45833333333333331</v>
      </c>
      <c r="L1141" s="78">
        <v>121300.1</v>
      </c>
      <c r="M1141" s="79">
        <v>26</v>
      </c>
      <c r="N1141" s="78"/>
      <c r="O1141" s="78">
        <v>104663.31</v>
      </c>
      <c r="P1141" s="80"/>
      <c r="Q1141" s="73" t="s">
        <v>281</v>
      </c>
      <c r="R1141" s="70"/>
    </row>
    <row r="1142" spans="1:19" s="129" customFormat="1" ht="22.5">
      <c r="A1142" s="68" t="s">
        <v>3859</v>
      </c>
      <c r="B1142" s="69" t="s">
        <v>2176</v>
      </c>
      <c r="C1142" s="70" t="s">
        <v>4133</v>
      </c>
      <c r="D1142" s="72" t="s">
        <v>278</v>
      </c>
      <c r="E1142" s="72" t="s">
        <v>321</v>
      </c>
      <c r="F1142" s="72" t="s">
        <v>280</v>
      </c>
      <c r="G1142" s="73" t="s">
        <v>1452</v>
      </c>
      <c r="H1142" s="74">
        <v>71635.199999999997</v>
      </c>
      <c r="I1142" s="75">
        <v>93610.4</v>
      </c>
      <c r="J1142" s="76">
        <v>10</v>
      </c>
      <c r="K1142" s="77">
        <v>0.41666666666666669</v>
      </c>
      <c r="L1142" s="78">
        <v>115585.60000000001</v>
      </c>
      <c r="M1142" s="79">
        <v>11</v>
      </c>
      <c r="N1142" s="78">
        <v>976868</v>
      </c>
      <c r="O1142" s="78">
        <v>77251.199999999997</v>
      </c>
      <c r="P1142" s="80">
        <v>2340</v>
      </c>
      <c r="Q1142" s="73" t="s">
        <v>3912</v>
      </c>
      <c r="R1142" s="70"/>
    </row>
    <row r="1143" spans="1:19" s="129" customFormat="1" ht="33.75">
      <c r="A1143" s="68" t="s">
        <v>3767</v>
      </c>
      <c r="B1143" s="69" t="s">
        <v>2159</v>
      </c>
      <c r="C1143" s="70" t="s">
        <v>21</v>
      </c>
      <c r="D1143" s="72" t="s">
        <v>278</v>
      </c>
      <c r="E1143" s="72" t="s">
        <v>321</v>
      </c>
      <c r="F1143" s="72" t="s">
        <v>280</v>
      </c>
      <c r="G1143" s="73" t="s">
        <v>1441</v>
      </c>
      <c r="H1143" s="74">
        <v>67558</v>
      </c>
      <c r="I1143" s="75">
        <v>91748.5</v>
      </c>
      <c r="J1143" s="76">
        <v>9</v>
      </c>
      <c r="K1143" s="77">
        <v>0.375</v>
      </c>
      <c r="L1143" s="78">
        <v>115939</v>
      </c>
      <c r="M1143" s="79">
        <v>16.309999999999999</v>
      </c>
      <c r="N1143" s="78"/>
      <c r="O1143" s="78">
        <v>85696</v>
      </c>
      <c r="P1143" s="80"/>
      <c r="Q1143" s="73" t="s">
        <v>281</v>
      </c>
      <c r="R1143" s="70"/>
    </row>
    <row r="1144" spans="1:19" s="129" customFormat="1" ht="33.75">
      <c r="A1144" s="98" t="s">
        <v>3748</v>
      </c>
      <c r="B1144" s="70" t="s">
        <v>2180</v>
      </c>
      <c r="C1144" s="70" t="s">
        <v>2451</v>
      </c>
      <c r="D1144" s="71" t="s">
        <v>278</v>
      </c>
      <c r="E1144" s="72" t="s">
        <v>321</v>
      </c>
      <c r="F1144" s="72" t="s">
        <v>323</v>
      </c>
      <c r="G1144" s="73" t="s">
        <v>1453</v>
      </c>
      <c r="H1144" s="74">
        <v>70979.360000000001</v>
      </c>
      <c r="I1144" s="75">
        <v>90545.824999999997</v>
      </c>
      <c r="J1144" s="76">
        <v>8</v>
      </c>
      <c r="K1144" s="77">
        <v>0.33333333333333331</v>
      </c>
      <c r="L1144" s="78">
        <v>110112.29</v>
      </c>
      <c r="M1144" s="79">
        <v>52</v>
      </c>
      <c r="N1144" s="78" t="s">
        <v>3840</v>
      </c>
      <c r="O1144" s="78">
        <v>102431.52</v>
      </c>
      <c r="P1144" s="80" t="s">
        <v>1433</v>
      </c>
      <c r="Q1144" s="99" t="s">
        <v>413</v>
      </c>
      <c r="R1144" s="70"/>
    </row>
    <row r="1145" spans="1:19" s="129" customFormat="1" ht="33.75">
      <c r="A1145" s="84" t="s">
        <v>3889</v>
      </c>
      <c r="B1145" s="85" t="s">
        <v>2170</v>
      </c>
      <c r="C1145" s="85" t="s">
        <v>2452</v>
      </c>
      <c r="D1145" s="71" t="s">
        <v>278</v>
      </c>
      <c r="E1145" s="71" t="s">
        <v>321</v>
      </c>
      <c r="F1145" s="71" t="s">
        <v>323</v>
      </c>
      <c r="G1145" s="73" t="s">
        <v>1453</v>
      </c>
      <c r="H1145" s="86">
        <v>69264</v>
      </c>
      <c r="I1145" s="75">
        <v>90022.399999999994</v>
      </c>
      <c r="J1145" s="76">
        <v>7</v>
      </c>
      <c r="K1145" s="77">
        <v>0.29166666666666669</v>
      </c>
      <c r="L1145" s="87">
        <v>110780.8</v>
      </c>
      <c r="M1145" s="88">
        <v>55</v>
      </c>
      <c r="N1145" s="87"/>
      <c r="O1145" s="87">
        <v>93579.199999999997</v>
      </c>
      <c r="P1145" s="89"/>
      <c r="Q1145" s="90" t="s">
        <v>406</v>
      </c>
      <c r="R1145" s="85"/>
      <c r="S1145" s="103"/>
    </row>
    <row r="1146" spans="1:19" s="129" customFormat="1" ht="33.75">
      <c r="A1146" s="68" t="s">
        <v>3837</v>
      </c>
      <c r="B1146" s="69" t="s">
        <v>2192</v>
      </c>
      <c r="C1146" s="70" t="s">
        <v>2453</v>
      </c>
      <c r="D1146" s="72" t="s">
        <v>278</v>
      </c>
      <c r="E1146" s="72" t="s">
        <v>279</v>
      </c>
      <c r="F1146" s="72" t="s">
        <v>280</v>
      </c>
      <c r="G1146" s="73" t="s">
        <v>1453</v>
      </c>
      <c r="H1146" s="74">
        <v>69992</v>
      </c>
      <c r="I1146" s="75">
        <v>89200.8</v>
      </c>
      <c r="J1146" s="76">
        <v>6</v>
      </c>
      <c r="K1146" s="77">
        <v>0.25</v>
      </c>
      <c r="L1146" s="78">
        <v>108409.60000000001</v>
      </c>
      <c r="M1146" s="79">
        <v>68</v>
      </c>
      <c r="N1146" s="78"/>
      <c r="O1146" s="78">
        <v>79060.800000000003</v>
      </c>
      <c r="P1146" s="80"/>
      <c r="Q1146" s="91" t="s">
        <v>1506</v>
      </c>
      <c r="R1146" s="70"/>
    </row>
    <row r="1147" spans="1:19" s="129" customFormat="1" ht="22.5">
      <c r="A1147" s="68" t="s">
        <v>3792</v>
      </c>
      <c r="B1147" s="69" t="s">
        <v>3847</v>
      </c>
      <c r="C1147" s="70" t="s">
        <v>21</v>
      </c>
      <c r="D1147" s="72" t="s">
        <v>278</v>
      </c>
      <c r="E1147" s="72" t="s">
        <v>321</v>
      </c>
      <c r="F1147" s="72" t="s">
        <v>280</v>
      </c>
      <c r="G1147" s="73" t="s">
        <v>1452</v>
      </c>
      <c r="H1147" s="74">
        <v>67656.160000000003</v>
      </c>
      <c r="I1147" s="75">
        <v>87953.010000000009</v>
      </c>
      <c r="J1147" s="76">
        <v>5</v>
      </c>
      <c r="K1147" s="77">
        <v>0.20833333333333334</v>
      </c>
      <c r="L1147" s="78">
        <v>108249.86</v>
      </c>
      <c r="M1147" s="79">
        <v>6</v>
      </c>
      <c r="N1147" s="78">
        <v>222281</v>
      </c>
      <c r="O1147" s="78">
        <v>82047.679999999993</v>
      </c>
      <c r="P1147" s="80"/>
      <c r="Q1147" s="73" t="s">
        <v>289</v>
      </c>
      <c r="R1147" s="70" t="s">
        <v>4134</v>
      </c>
    </row>
    <row r="1148" spans="1:19" ht="18">
      <c r="A1148" s="871" t="s">
        <v>21</v>
      </c>
      <c r="B1148" s="871"/>
      <c r="C1148" s="871"/>
      <c r="D1148" s="871"/>
      <c r="E1148" s="871"/>
      <c r="F1148" s="871"/>
      <c r="G1148" s="871"/>
      <c r="H1148" s="871"/>
      <c r="I1148" s="871"/>
      <c r="J1148" s="871"/>
      <c r="K1148" s="871"/>
      <c r="L1148" s="871"/>
      <c r="M1148" s="871"/>
      <c r="N1148" s="871"/>
      <c r="O1148" s="871"/>
      <c r="P1148" s="871"/>
      <c r="Q1148" s="871"/>
      <c r="R1148" s="871"/>
    </row>
    <row r="1149" spans="1:19" s="67" customFormat="1" ht="33.75">
      <c r="A1149" s="62" t="s">
        <v>266</v>
      </c>
      <c r="B1149" s="62" t="s">
        <v>230</v>
      </c>
      <c r="C1149" s="62" t="s">
        <v>220</v>
      </c>
      <c r="D1149" s="62" t="s">
        <v>267</v>
      </c>
      <c r="E1149" s="62" t="s">
        <v>2190</v>
      </c>
      <c r="F1149" s="62" t="s">
        <v>1440</v>
      </c>
      <c r="G1149" s="62" t="s">
        <v>268</v>
      </c>
      <c r="H1149" s="63" t="s">
        <v>269</v>
      </c>
      <c r="I1149" s="64" t="s">
        <v>270</v>
      </c>
      <c r="J1149" s="65"/>
      <c r="K1149" s="66" t="s">
        <v>271</v>
      </c>
      <c r="L1149" s="64" t="s">
        <v>272</v>
      </c>
      <c r="M1149" s="62" t="s">
        <v>273</v>
      </c>
      <c r="N1149" s="63" t="s">
        <v>274</v>
      </c>
      <c r="O1149" s="63" t="s">
        <v>226</v>
      </c>
      <c r="P1149" s="63" t="s">
        <v>275</v>
      </c>
      <c r="Q1149" s="62" t="s">
        <v>276</v>
      </c>
      <c r="R1149" s="62" t="s">
        <v>227</v>
      </c>
    </row>
    <row r="1150" spans="1:19" s="129" customFormat="1" ht="22.5">
      <c r="A1150" s="68" t="s">
        <v>3795</v>
      </c>
      <c r="B1150" s="69" t="s">
        <v>2153</v>
      </c>
      <c r="C1150" s="70" t="s">
        <v>2454</v>
      </c>
      <c r="D1150" s="72" t="s">
        <v>278</v>
      </c>
      <c r="E1150" s="72" t="s">
        <v>279</v>
      </c>
      <c r="F1150" s="72" t="s">
        <v>280</v>
      </c>
      <c r="G1150" s="73" t="s">
        <v>1452</v>
      </c>
      <c r="H1150" s="74">
        <v>65041.599999999999</v>
      </c>
      <c r="I1150" s="75">
        <v>84562.4</v>
      </c>
      <c r="J1150" s="76">
        <v>4</v>
      </c>
      <c r="K1150" s="77">
        <v>0.16666666666666666</v>
      </c>
      <c r="L1150" s="78">
        <v>104083.2</v>
      </c>
      <c r="M1150" s="79">
        <v>16</v>
      </c>
      <c r="N1150" s="78"/>
      <c r="O1150" s="78">
        <v>84608.4</v>
      </c>
      <c r="P1150" s="80"/>
      <c r="Q1150" s="73" t="s">
        <v>287</v>
      </c>
      <c r="R1150" s="70"/>
    </row>
    <row r="1151" spans="1:19" s="129" customFormat="1" ht="22.5">
      <c r="A1151" s="68" t="s">
        <v>3818</v>
      </c>
      <c r="B1151" s="69" t="s">
        <v>2185</v>
      </c>
      <c r="C1151" s="70" t="s">
        <v>21</v>
      </c>
      <c r="D1151" s="72" t="s">
        <v>278</v>
      </c>
      <c r="E1151" s="72" t="s">
        <v>279</v>
      </c>
      <c r="F1151" s="72" t="s">
        <v>280</v>
      </c>
      <c r="G1151" s="73" t="s">
        <v>1452</v>
      </c>
      <c r="H1151" s="74">
        <v>66836</v>
      </c>
      <c r="I1151" s="75">
        <v>83545</v>
      </c>
      <c r="J1151" s="76">
        <v>3</v>
      </c>
      <c r="K1151" s="77">
        <v>0.125</v>
      </c>
      <c r="L1151" s="78">
        <v>100254</v>
      </c>
      <c r="M1151" s="79"/>
      <c r="N1151" s="78"/>
      <c r="O1151" s="78">
        <v>72134.399999999994</v>
      </c>
      <c r="P1151" s="80"/>
      <c r="Q1151" s="73" t="s">
        <v>420</v>
      </c>
      <c r="R1151" s="70"/>
    </row>
    <row r="1152" spans="1:19" s="129" customFormat="1" ht="33.75">
      <c r="A1152" s="68" t="s">
        <v>3779</v>
      </c>
      <c r="B1152" s="69" t="s">
        <v>2151</v>
      </c>
      <c r="C1152" s="70" t="s">
        <v>4135</v>
      </c>
      <c r="D1152" s="72" t="s">
        <v>278</v>
      </c>
      <c r="E1152" s="72" t="s">
        <v>279</v>
      </c>
      <c r="F1152" s="72" t="s">
        <v>323</v>
      </c>
      <c r="G1152" s="73" t="s">
        <v>1453</v>
      </c>
      <c r="H1152" s="74">
        <v>64966</v>
      </c>
      <c r="I1152" s="75">
        <v>81465.5</v>
      </c>
      <c r="J1152" s="76">
        <v>2</v>
      </c>
      <c r="K1152" s="77">
        <v>8.3333333333333329E-2</v>
      </c>
      <c r="L1152" s="78">
        <v>97965</v>
      </c>
      <c r="M1152" s="79">
        <v>10</v>
      </c>
      <c r="N1152" s="78"/>
      <c r="O1152" s="78">
        <v>97947</v>
      </c>
      <c r="P1152" s="80"/>
      <c r="Q1152" s="73" t="s">
        <v>4082</v>
      </c>
      <c r="R1152" s="70"/>
    </row>
    <row r="1153" spans="1:19" s="129" customFormat="1" ht="33.75">
      <c r="A1153" s="70" t="s">
        <v>3742</v>
      </c>
      <c r="B1153" s="70" t="s">
        <v>2180</v>
      </c>
      <c r="C1153" s="70" t="s">
        <v>1517</v>
      </c>
      <c r="D1153" s="71" t="s">
        <v>278</v>
      </c>
      <c r="E1153" s="72" t="s">
        <v>321</v>
      </c>
      <c r="F1153" s="72" t="s">
        <v>323</v>
      </c>
      <c r="G1153" s="73" t="s">
        <v>1453</v>
      </c>
      <c r="H1153" s="74">
        <v>52192.98</v>
      </c>
      <c r="I1153" s="75">
        <v>62850.19</v>
      </c>
      <c r="J1153" s="76">
        <v>1</v>
      </c>
      <c r="K1153" s="77">
        <v>4.1666666666666664E-2</v>
      </c>
      <c r="L1153" s="78">
        <v>73507.399999999994</v>
      </c>
      <c r="M1153" s="79">
        <v>13</v>
      </c>
      <c r="N1153" s="78"/>
      <c r="O1153" s="78">
        <v>59650.864000000001</v>
      </c>
      <c r="P1153" s="80"/>
      <c r="Q1153" s="73" t="s">
        <v>413</v>
      </c>
      <c r="R1153" s="70"/>
    </row>
    <row r="1154" spans="1:19" s="103" customFormat="1">
      <c r="A1154" s="130"/>
      <c r="B1154" s="131"/>
      <c r="C1154" s="138"/>
      <c r="D1154" s="72"/>
      <c r="E1154" s="132"/>
      <c r="F1154" s="132"/>
      <c r="G1154" s="133"/>
      <c r="H1154" s="134"/>
      <c r="I1154" s="75"/>
      <c r="J1154" s="76"/>
      <c r="K1154" s="77"/>
      <c r="L1154" s="135"/>
      <c r="M1154" s="136"/>
      <c r="N1154" s="135"/>
      <c r="O1154" s="135"/>
      <c r="P1154" s="137"/>
      <c r="Q1154" s="133"/>
      <c r="R1154" s="138"/>
      <c r="S1154" s="139"/>
    </row>
    <row r="1155" spans="1:19" s="150" customFormat="1">
      <c r="A1155" s="140"/>
      <c r="B1155" s="140"/>
      <c r="C1155" s="149"/>
      <c r="D1155" s="141"/>
      <c r="E1155" s="141"/>
      <c r="F1155" s="142"/>
      <c r="G1155" s="140"/>
      <c r="H1155" s="143" t="s">
        <v>223</v>
      </c>
      <c r="I1155" s="144" t="s">
        <v>224</v>
      </c>
      <c r="J1155" s="145"/>
      <c r="K1155" s="146"/>
      <c r="L1155" s="143" t="s">
        <v>225</v>
      </c>
      <c r="M1155" s="147"/>
      <c r="N1155" s="147"/>
      <c r="O1155" s="148"/>
      <c r="P1155" s="149"/>
      <c r="Q1155" s="149"/>
      <c r="R1155" s="140"/>
    </row>
    <row r="1156" spans="1:19" s="150" customFormat="1">
      <c r="A1156" s="140"/>
      <c r="B1156" s="140"/>
      <c r="C1156" s="149"/>
      <c r="D1156" s="141"/>
      <c r="E1156" s="141"/>
      <c r="F1156" s="140"/>
      <c r="G1156" s="142" t="s">
        <v>238</v>
      </c>
      <c r="H1156" s="151">
        <v>84975.91343333335</v>
      </c>
      <c r="I1156" s="151">
        <v>110818.177725</v>
      </c>
      <c r="J1156" s="145"/>
      <c r="K1156" s="146"/>
      <c r="L1156" s="151">
        <v>136660.44201666667</v>
      </c>
      <c r="M1156" s="147"/>
      <c r="N1156" s="147"/>
      <c r="O1156" s="148"/>
      <c r="P1156" s="149"/>
      <c r="Q1156" s="149"/>
      <c r="R1156" s="140"/>
    </row>
    <row r="1157" spans="1:19" s="150" customFormat="1">
      <c r="A1157" s="140"/>
      <c r="B1157" s="140"/>
      <c r="C1157" s="149"/>
      <c r="D1157" s="141"/>
      <c r="E1157" s="141"/>
      <c r="F1157" s="140"/>
      <c r="G1157" s="142" t="s">
        <v>239</v>
      </c>
      <c r="H1157" s="151">
        <v>98158.964999999997</v>
      </c>
      <c r="I1157" s="151">
        <v>128971.00749999999</v>
      </c>
      <c r="J1157" s="145"/>
      <c r="K1157" s="146"/>
      <c r="L1157" s="151">
        <v>159219.54999999999</v>
      </c>
      <c r="M1157" s="147"/>
      <c r="N1157" s="147"/>
      <c r="O1157" s="148"/>
      <c r="P1157" s="149"/>
      <c r="Q1157" s="149"/>
      <c r="R1157" s="140"/>
    </row>
    <row r="1158" spans="1:19" s="150" customFormat="1">
      <c r="A1158" s="140"/>
      <c r="B1158" s="140"/>
      <c r="C1158" s="149"/>
      <c r="D1158" s="141"/>
      <c r="E1158" s="141"/>
      <c r="F1158" s="140"/>
      <c r="G1158" s="142" t="s">
        <v>240</v>
      </c>
      <c r="H1158" s="151">
        <v>68862.040000000008</v>
      </c>
      <c r="I1158" s="151">
        <v>89817</v>
      </c>
      <c r="J1158" s="145"/>
      <c r="K1158" s="146"/>
      <c r="L1158" s="151">
        <v>109686.61749999999</v>
      </c>
      <c r="M1158" s="147"/>
      <c r="N1158" s="147"/>
      <c r="O1158" s="148"/>
      <c r="P1158" s="149"/>
      <c r="Q1158" s="149"/>
      <c r="R1158" s="140"/>
    </row>
    <row r="1159" spans="1:19" s="150" customFormat="1">
      <c r="A1159" s="140"/>
      <c r="B1159" s="140"/>
      <c r="C1159" s="149"/>
      <c r="D1159" s="141"/>
      <c r="E1159" s="141"/>
      <c r="F1159" s="140"/>
      <c r="G1159" s="142" t="s">
        <v>241</v>
      </c>
      <c r="H1159" s="151">
        <v>79490.94</v>
      </c>
      <c r="I1159" s="151">
        <v>103382.11</v>
      </c>
      <c r="J1159" s="145"/>
      <c r="K1159" s="146"/>
      <c r="L1159" s="151">
        <v>128956.56</v>
      </c>
      <c r="M1159" s="147"/>
      <c r="N1159" s="147"/>
      <c r="O1159" s="148"/>
      <c r="P1159" s="149"/>
      <c r="Q1159" s="149"/>
      <c r="R1159" s="140"/>
    </row>
    <row r="1160" spans="1:19" s="150" customFormat="1">
      <c r="A1160" s="140"/>
      <c r="B1160" s="140"/>
      <c r="C1160" s="149"/>
      <c r="D1160" s="141"/>
      <c r="E1160" s="141"/>
      <c r="F1160" s="152"/>
      <c r="G1160" s="153"/>
      <c r="H1160" s="154"/>
      <c r="I1160" s="155"/>
      <c r="J1160" s="156"/>
      <c r="K1160" s="157"/>
      <c r="L1160" s="158"/>
      <c r="M1160" s="147"/>
      <c r="N1160" s="147"/>
      <c r="O1160" s="148"/>
      <c r="P1160" s="149"/>
      <c r="Q1160" s="149"/>
      <c r="R1160" s="140"/>
    </row>
    <row r="1161" spans="1:19" s="150" customFormat="1">
      <c r="A1161" s="140"/>
      <c r="B1161" s="140"/>
      <c r="C1161" s="149"/>
      <c r="D1161" s="141"/>
      <c r="E1161" s="141"/>
      <c r="F1161" s="140"/>
      <c r="G1161" s="159"/>
      <c r="H1161" s="872" t="s">
        <v>242</v>
      </c>
      <c r="I1161" s="872"/>
      <c r="J1161" s="872"/>
      <c r="K1161" s="872"/>
      <c r="L1161" s="872"/>
      <c r="M1161" s="872"/>
      <c r="N1161" s="147"/>
      <c r="O1161" s="148"/>
      <c r="P1161" s="149"/>
      <c r="Q1161" s="149"/>
      <c r="R1161" s="140"/>
    </row>
    <row r="1162" spans="1:19" s="150" customFormat="1">
      <c r="A1162" s="140"/>
      <c r="B1162" s="140"/>
      <c r="C1162" s="149"/>
      <c r="D1162" s="141"/>
      <c r="E1162" s="141"/>
      <c r="F1162" s="140"/>
      <c r="G1162" s="160"/>
      <c r="H1162" s="161" t="s">
        <v>243</v>
      </c>
      <c r="I1162" s="63">
        <v>113089.3125</v>
      </c>
      <c r="J1162" s="162"/>
      <c r="K1162" s="163"/>
      <c r="L1162" s="164" t="s">
        <v>244</v>
      </c>
      <c r="M1162" s="63">
        <v>104273.88245454546</v>
      </c>
      <c r="N1162" s="147"/>
      <c r="O1162" s="148"/>
      <c r="P1162" s="149"/>
      <c r="Q1162" s="149"/>
      <c r="R1162" s="140"/>
    </row>
    <row r="1163" spans="1:19" s="150" customFormat="1">
      <c r="A1163" s="140"/>
      <c r="B1163" s="140"/>
      <c r="C1163" s="149"/>
      <c r="D1163" s="141"/>
      <c r="E1163" s="141"/>
      <c r="F1163" s="140"/>
      <c r="G1163" s="160"/>
      <c r="H1163" s="161" t="s">
        <v>245</v>
      </c>
      <c r="I1163" s="63">
        <v>84880.299999999988</v>
      </c>
      <c r="J1163" s="165"/>
      <c r="K1163" s="66"/>
      <c r="L1163" s="64"/>
      <c r="M1163" s="166"/>
      <c r="N1163" s="147"/>
      <c r="O1163" s="148"/>
      <c r="P1163" s="149"/>
      <c r="Q1163" s="149"/>
      <c r="R1163" s="140"/>
    </row>
    <row r="1164" spans="1:19" s="150" customFormat="1">
      <c r="A1164" s="140"/>
      <c r="B1164" s="140"/>
      <c r="C1164" s="149"/>
      <c r="D1164" s="141"/>
      <c r="E1164" s="141"/>
      <c r="F1164" s="149"/>
      <c r="G1164" s="148"/>
      <c r="H1164" s="148"/>
      <c r="I1164" s="167"/>
      <c r="J1164" s="168"/>
      <c r="K1164" s="169"/>
      <c r="L1164" s="141"/>
      <c r="M1164" s="147"/>
      <c r="N1164" s="147"/>
      <c r="O1164" s="148"/>
      <c r="P1164" s="149"/>
      <c r="Q1164" s="149"/>
      <c r="R1164" s="140"/>
    </row>
    <row r="1165" spans="1:19" ht="18">
      <c r="A1165" s="871" t="s">
        <v>20</v>
      </c>
      <c r="B1165" s="871"/>
      <c r="C1165" s="871"/>
      <c r="D1165" s="871"/>
      <c r="E1165" s="871"/>
      <c r="F1165" s="871"/>
      <c r="G1165" s="871"/>
      <c r="H1165" s="871"/>
      <c r="I1165" s="871"/>
      <c r="J1165" s="871"/>
      <c r="K1165" s="871"/>
      <c r="L1165" s="871"/>
      <c r="M1165" s="871"/>
      <c r="N1165" s="871"/>
      <c r="O1165" s="871"/>
      <c r="P1165" s="871"/>
      <c r="Q1165" s="871"/>
      <c r="R1165" s="871"/>
    </row>
    <row r="1166" spans="1:19" s="67" customFormat="1" ht="33.75">
      <c r="A1166" s="62" t="s">
        <v>266</v>
      </c>
      <c r="B1166" s="62" t="s">
        <v>230</v>
      </c>
      <c r="C1166" s="62" t="s">
        <v>220</v>
      </c>
      <c r="D1166" s="62" t="s">
        <v>267</v>
      </c>
      <c r="E1166" s="62" t="s">
        <v>2190</v>
      </c>
      <c r="F1166" s="62" t="s">
        <v>1440</v>
      </c>
      <c r="G1166" s="62" t="s">
        <v>268</v>
      </c>
      <c r="H1166" s="63" t="s">
        <v>269</v>
      </c>
      <c r="I1166" s="64" t="s">
        <v>270</v>
      </c>
      <c r="J1166" s="65"/>
      <c r="K1166" s="66" t="s">
        <v>271</v>
      </c>
      <c r="L1166" s="64" t="s">
        <v>272</v>
      </c>
      <c r="M1166" s="62" t="s">
        <v>273</v>
      </c>
      <c r="N1166" s="63" t="s">
        <v>274</v>
      </c>
      <c r="O1166" s="63" t="s">
        <v>226</v>
      </c>
      <c r="P1166" s="63" t="s">
        <v>275</v>
      </c>
      <c r="Q1166" s="62" t="s">
        <v>276</v>
      </c>
      <c r="R1166" s="62" t="s">
        <v>227</v>
      </c>
    </row>
    <row r="1167" spans="1:19" s="129" customFormat="1" ht="22.5">
      <c r="A1167" s="98" t="s">
        <v>3784</v>
      </c>
      <c r="B1167" s="98" t="s">
        <v>3784</v>
      </c>
      <c r="C1167" s="70" t="s">
        <v>4136</v>
      </c>
      <c r="D1167" s="72" t="s">
        <v>278</v>
      </c>
      <c r="E1167" s="79" t="s">
        <v>279</v>
      </c>
      <c r="F1167" s="79" t="s">
        <v>280</v>
      </c>
      <c r="G1167" s="73" t="s">
        <v>1452</v>
      </c>
      <c r="H1167" s="74">
        <v>155332</v>
      </c>
      <c r="I1167" s="75">
        <v>222341.5</v>
      </c>
      <c r="J1167" s="76">
        <v>47</v>
      </c>
      <c r="K1167" s="77">
        <v>1</v>
      </c>
      <c r="L1167" s="78">
        <v>289351</v>
      </c>
      <c r="M1167" s="186">
        <v>1133</v>
      </c>
      <c r="N1167" s="102">
        <v>164.3</v>
      </c>
      <c r="O1167" s="78" t="s">
        <v>4137</v>
      </c>
      <c r="P1167" s="80"/>
      <c r="Q1167" s="91" t="s">
        <v>4023</v>
      </c>
      <c r="R1167" s="70"/>
    </row>
    <row r="1168" spans="1:19" s="129" customFormat="1" ht="33.75">
      <c r="A1168" s="68" t="s">
        <v>3755</v>
      </c>
      <c r="B1168" s="69" t="s">
        <v>2162</v>
      </c>
      <c r="C1168" s="70" t="s">
        <v>20</v>
      </c>
      <c r="D1168" s="72" t="s">
        <v>278</v>
      </c>
      <c r="E1168" s="73" t="s">
        <v>3833</v>
      </c>
      <c r="F1168" s="73" t="s">
        <v>280</v>
      </c>
      <c r="G1168" s="73" t="s">
        <v>1452</v>
      </c>
      <c r="H1168" s="74">
        <v>128726.26</v>
      </c>
      <c r="I1168" s="75">
        <v>178527.18</v>
      </c>
      <c r="J1168" s="76">
        <v>46</v>
      </c>
      <c r="K1168" s="77">
        <v>0.97872340425531912</v>
      </c>
      <c r="L1168" s="74">
        <v>228328.1</v>
      </c>
      <c r="M1168" s="91">
        <v>1</v>
      </c>
      <c r="N1168" s="74">
        <v>1</v>
      </c>
      <c r="O1168" s="74">
        <v>215328.88</v>
      </c>
      <c r="P1168" s="92">
        <v>10164.700000000001</v>
      </c>
      <c r="Q1168" s="73" t="s">
        <v>2370</v>
      </c>
      <c r="R1168" s="70" t="s">
        <v>3952</v>
      </c>
    </row>
    <row r="1169" spans="1:19" s="129" customFormat="1" ht="33.75">
      <c r="A1169" s="68" t="s">
        <v>3745</v>
      </c>
      <c r="B1169" s="69" t="s">
        <v>2156</v>
      </c>
      <c r="C1169" s="70" t="s">
        <v>2436</v>
      </c>
      <c r="D1169" s="71" t="s">
        <v>278</v>
      </c>
      <c r="E1169" s="72" t="s">
        <v>279</v>
      </c>
      <c r="F1169" s="72" t="s">
        <v>280</v>
      </c>
      <c r="G1169" s="73" t="s">
        <v>1452</v>
      </c>
      <c r="H1169" s="74">
        <v>124360.62240000001</v>
      </c>
      <c r="I1169" s="75">
        <v>163699.1004</v>
      </c>
      <c r="J1169" s="76">
        <v>45</v>
      </c>
      <c r="K1169" s="77">
        <v>0.95744680851063835</v>
      </c>
      <c r="L1169" s="78">
        <v>203037.5784</v>
      </c>
      <c r="M1169" s="79">
        <v>489</v>
      </c>
      <c r="N1169" s="78"/>
      <c r="O1169" s="78">
        <v>165244.47</v>
      </c>
      <c r="P1169" s="80"/>
      <c r="Q1169" s="73" t="s">
        <v>311</v>
      </c>
      <c r="R1169" s="70"/>
    </row>
    <row r="1170" spans="1:19" s="129" customFormat="1" ht="22.5">
      <c r="A1170" s="84" t="s">
        <v>3728</v>
      </c>
      <c r="B1170" s="85" t="s">
        <v>2153</v>
      </c>
      <c r="C1170" s="216" t="s">
        <v>412</v>
      </c>
      <c r="D1170" s="71" t="s">
        <v>278</v>
      </c>
      <c r="E1170" s="71" t="s">
        <v>279</v>
      </c>
      <c r="F1170" s="71" t="s">
        <v>280</v>
      </c>
      <c r="G1170" s="73" t="s">
        <v>1452</v>
      </c>
      <c r="H1170" s="86">
        <v>115690</v>
      </c>
      <c r="I1170" s="75">
        <v>154409</v>
      </c>
      <c r="J1170" s="76">
        <v>44</v>
      </c>
      <c r="K1170" s="77">
        <v>0.93617021276595747</v>
      </c>
      <c r="L1170" s="87">
        <v>193128</v>
      </c>
      <c r="M1170" s="88">
        <v>654</v>
      </c>
      <c r="N1170" s="87"/>
      <c r="O1170" s="87">
        <v>174366</v>
      </c>
      <c r="P1170" s="89"/>
      <c r="Q1170" s="90" t="s">
        <v>281</v>
      </c>
      <c r="R1170" s="85"/>
      <c r="S1170" s="103"/>
    </row>
    <row r="1171" spans="1:19" s="129" customFormat="1" ht="22.5">
      <c r="A1171" s="68" t="s">
        <v>3778</v>
      </c>
      <c r="B1171" s="69" t="s">
        <v>2153</v>
      </c>
      <c r="C1171" s="70" t="s">
        <v>2434</v>
      </c>
      <c r="D1171" s="72" t="s">
        <v>278</v>
      </c>
      <c r="E1171" s="72" t="s">
        <v>279</v>
      </c>
      <c r="F1171" s="72" t="s">
        <v>280</v>
      </c>
      <c r="G1171" s="73" t="s">
        <v>1452</v>
      </c>
      <c r="H1171" s="93">
        <v>121330</v>
      </c>
      <c r="I1171" s="75">
        <v>151662.5</v>
      </c>
      <c r="J1171" s="76">
        <v>43</v>
      </c>
      <c r="K1171" s="77">
        <v>0.91489361702127658</v>
      </c>
      <c r="L1171" s="94">
        <v>181995</v>
      </c>
      <c r="M1171" s="79">
        <v>164.75</v>
      </c>
      <c r="N1171" s="78">
        <v>18880591</v>
      </c>
      <c r="O1171" s="78">
        <v>151413.23000000001</v>
      </c>
      <c r="P1171" s="80" t="s">
        <v>3902</v>
      </c>
      <c r="Q1171" s="91" t="s">
        <v>374</v>
      </c>
      <c r="R1171" s="70"/>
    </row>
    <row r="1172" spans="1:19" s="129" customFormat="1" ht="45">
      <c r="A1172" s="68" t="s">
        <v>3783</v>
      </c>
      <c r="B1172" s="69" t="s">
        <v>2163</v>
      </c>
      <c r="C1172" s="70" t="s">
        <v>20</v>
      </c>
      <c r="D1172" s="72" t="s">
        <v>278</v>
      </c>
      <c r="E1172" s="72" t="s">
        <v>279</v>
      </c>
      <c r="F1172" s="72" t="s">
        <v>323</v>
      </c>
      <c r="G1172" s="73" t="s">
        <v>1452</v>
      </c>
      <c r="H1172" s="74">
        <v>110933</v>
      </c>
      <c r="I1172" s="75">
        <v>151177</v>
      </c>
      <c r="J1172" s="76">
        <v>42</v>
      </c>
      <c r="K1172" s="77">
        <v>0.8936170212765957</v>
      </c>
      <c r="L1172" s="78">
        <v>191421</v>
      </c>
      <c r="M1172" s="79"/>
      <c r="N1172" s="78"/>
      <c r="O1172" s="78">
        <v>125660</v>
      </c>
      <c r="P1172" s="80" t="s">
        <v>4138</v>
      </c>
      <c r="Q1172" s="73" t="s">
        <v>310</v>
      </c>
      <c r="R1172" s="70"/>
    </row>
    <row r="1173" spans="1:19" s="129" customFormat="1" ht="45">
      <c r="A1173" s="84" t="s">
        <v>3850</v>
      </c>
      <c r="B1173" s="85" t="s">
        <v>2151</v>
      </c>
      <c r="C1173" s="85" t="s">
        <v>2444</v>
      </c>
      <c r="D1173" s="71" t="s">
        <v>278</v>
      </c>
      <c r="E1173" s="71" t="s">
        <v>279</v>
      </c>
      <c r="F1173" s="71" t="s">
        <v>280</v>
      </c>
      <c r="G1173" s="73" t="s">
        <v>1452</v>
      </c>
      <c r="H1173" s="86">
        <v>115560</v>
      </c>
      <c r="I1173" s="75">
        <v>150120</v>
      </c>
      <c r="J1173" s="76">
        <v>41</v>
      </c>
      <c r="K1173" s="77">
        <v>0.87234042553191493</v>
      </c>
      <c r="L1173" s="87">
        <v>184680</v>
      </c>
      <c r="M1173" s="88">
        <v>93</v>
      </c>
      <c r="N1173" s="87">
        <v>13899384</v>
      </c>
      <c r="O1173" s="110">
        <v>136000.18</v>
      </c>
      <c r="P1173" s="89" t="s">
        <v>2206</v>
      </c>
      <c r="Q1173" s="90" t="s">
        <v>2385</v>
      </c>
      <c r="R1173" s="85"/>
      <c r="S1173" s="103"/>
    </row>
    <row r="1174" spans="1:19" s="129" customFormat="1" ht="22.5">
      <c r="A1174" s="68" t="s">
        <v>3760</v>
      </c>
      <c r="B1174" s="69" t="s">
        <v>2153</v>
      </c>
      <c r="C1174" s="70" t="s">
        <v>429</v>
      </c>
      <c r="D1174" s="72" t="s">
        <v>278</v>
      </c>
      <c r="E1174" s="72" t="s">
        <v>279</v>
      </c>
      <c r="F1174" s="72" t="s">
        <v>280</v>
      </c>
      <c r="G1174" s="73" t="s">
        <v>1452</v>
      </c>
      <c r="H1174" s="74">
        <v>115362</v>
      </c>
      <c r="I1174" s="75">
        <v>149947.5</v>
      </c>
      <c r="J1174" s="76">
        <v>40</v>
      </c>
      <c r="K1174" s="77">
        <v>0.85106382978723405</v>
      </c>
      <c r="L1174" s="78">
        <v>184533</v>
      </c>
      <c r="M1174" s="79">
        <v>117</v>
      </c>
      <c r="N1174" s="78">
        <v>7474294</v>
      </c>
      <c r="O1174" s="78">
        <v>164666</v>
      </c>
      <c r="P1174" s="80"/>
      <c r="Q1174" s="73" t="s">
        <v>2311</v>
      </c>
      <c r="R1174" s="70"/>
    </row>
    <row r="1175" spans="1:19" s="129" customFormat="1" ht="22.5">
      <c r="A1175" s="98" t="s">
        <v>3735</v>
      </c>
      <c r="B1175" s="70" t="s">
        <v>2151</v>
      </c>
      <c r="C1175" s="70" t="s">
        <v>2434</v>
      </c>
      <c r="D1175" s="71" t="s">
        <v>278</v>
      </c>
      <c r="E1175" s="72" t="s">
        <v>279</v>
      </c>
      <c r="F1175" s="72" t="s">
        <v>280</v>
      </c>
      <c r="G1175" s="73" t="s">
        <v>1452</v>
      </c>
      <c r="H1175" s="74">
        <v>109215.6</v>
      </c>
      <c r="I1175" s="75">
        <v>144710.28</v>
      </c>
      <c r="J1175" s="76">
        <v>39</v>
      </c>
      <c r="K1175" s="77">
        <v>0.82978723404255317</v>
      </c>
      <c r="L1175" s="78">
        <v>180204.96</v>
      </c>
      <c r="M1175" s="79">
        <v>1</v>
      </c>
      <c r="N1175" s="78">
        <v>12860483</v>
      </c>
      <c r="O1175" s="78"/>
      <c r="P1175" s="80"/>
      <c r="Q1175" s="73" t="s">
        <v>306</v>
      </c>
      <c r="R1175" s="70"/>
    </row>
    <row r="1176" spans="1:19" s="129" customFormat="1" ht="22.5">
      <c r="A1176" s="68" t="s">
        <v>3774</v>
      </c>
      <c r="B1176" s="69" t="s">
        <v>2151</v>
      </c>
      <c r="C1176" s="70" t="s">
        <v>430</v>
      </c>
      <c r="D1176" s="72" t="s">
        <v>278</v>
      </c>
      <c r="E1176" s="72" t="s">
        <v>279</v>
      </c>
      <c r="F1176" s="72" t="s">
        <v>280</v>
      </c>
      <c r="G1176" s="73" t="s">
        <v>1452</v>
      </c>
      <c r="H1176" s="74">
        <v>120424.0877</v>
      </c>
      <c r="I1176" s="75">
        <v>143214.29515000002</v>
      </c>
      <c r="J1176" s="76">
        <v>38</v>
      </c>
      <c r="K1176" s="77">
        <v>0.80851063829787229</v>
      </c>
      <c r="L1176" s="78">
        <v>166004.50260000001</v>
      </c>
      <c r="M1176" s="79">
        <v>326</v>
      </c>
      <c r="N1176" s="78">
        <v>13775370</v>
      </c>
      <c r="O1176" s="78">
        <v>143600.04559999998</v>
      </c>
      <c r="P1176" s="80"/>
      <c r="Q1176" s="73" t="s">
        <v>1465</v>
      </c>
      <c r="R1176" s="70"/>
    </row>
    <row r="1177" spans="1:19" s="129" customFormat="1" ht="22.5">
      <c r="A1177" s="68" t="s">
        <v>3837</v>
      </c>
      <c r="B1177" s="69" t="s">
        <v>2192</v>
      </c>
      <c r="C1177" s="70" t="s">
        <v>2437</v>
      </c>
      <c r="D1177" s="72" t="s">
        <v>278</v>
      </c>
      <c r="E1177" s="72" t="s">
        <v>279</v>
      </c>
      <c r="F1177" s="72" t="s">
        <v>280</v>
      </c>
      <c r="G1177" s="73" t="s">
        <v>1452</v>
      </c>
      <c r="H1177" s="74">
        <v>107390.39999999999</v>
      </c>
      <c r="I1177" s="75">
        <v>142844</v>
      </c>
      <c r="J1177" s="76">
        <v>37</v>
      </c>
      <c r="K1177" s="77">
        <v>0.78723404255319152</v>
      </c>
      <c r="L1177" s="78">
        <v>178297.60000000001</v>
      </c>
      <c r="M1177" s="79">
        <v>98</v>
      </c>
      <c r="N1177" s="78"/>
      <c r="O1177" s="78">
        <v>169000</v>
      </c>
      <c r="P1177" s="80"/>
      <c r="Q1177" s="91" t="s">
        <v>228</v>
      </c>
      <c r="R1177" s="70"/>
    </row>
    <row r="1178" spans="1:19" s="129" customFormat="1" ht="22.5">
      <c r="A1178" s="98" t="s">
        <v>3775</v>
      </c>
      <c r="B1178" s="70" t="s">
        <v>2151</v>
      </c>
      <c r="C1178" s="70" t="s">
        <v>2435</v>
      </c>
      <c r="D1178" s="72" t="s">
        <v>278</v>
      </c>
      <c r="E1178" s="72" t="s">
        <v>279</v>
      </c>
      <c r="F1178" s="72" t="s">
        <v>280</v>
      </c>
      <c r="G1178" s="73" t="s">
        <v>1452</v>
      </c>
      <c r="H1178" s="74">
        <v>113447</v>
      </c>
      <c r="I1178" s="75">
        <v>141230</v>
      </c>
      <c r="J1178" s="76">
        <v>36</v>
      </c>
      <c r="K1178" s="77">
        <v>0.76595744680851063</v>
      </c>
      <c r="L1178" s="78">
        <v>169013</v>
      </c>
      <c r="M1178" s="79">
        <v>56</v>
      </c>
      <c r="N1178" s="78">
        <v>5788793</v>
      </c>
      <c r="O1178" s="78">
        <v>163583</v>
      </c>
      <c r="P1178" s="80">
        <v>600</v>
      </c>
      <c r="Q1178" s="73" t="s">
        <v>306</v>
      </c>
      <c r="R1178" s="70" t="s">
        <v>2213</v>
      </c>
    </row>
    <row r="1179" spans="1:19" s="129" customFormat="1" ht="22.5">
      <c r="A1179" s="84" t="s">
        <v>3889</v>
      </c>
      <c r="B1179" s="85" t="s">
        <v>2170</v>
      </c>
      <c r="C1179" s="85" t="s">
        <v>406</v>
      </c>
      <c r="D1179" s="71" t="s">
        <v>278</v>
      </c>
      <c r="E1179" s="71" t="s">
        <v>284</v>
      </c>
      <c r="F1179" s="71" t="s">
        <v>280</v>
      </c>
      <c r="G1179" s="73" t="s">
        <v>1452</v>
      </c>
      <c r="H1179" s="86">
        <v>107224</v>
      </c>
      <c r="I1179" s="75">
        <v>139370.4</v>
      </c>
      <c r="J1179" s="76">
        <v>35</v>
      </c>
      <c r="K1179" s="77">
        <v>0.74468085106382975</v>
      </c>
      <c r="L1179" s="87">
        <v>171516.79999999999</v>
      </c>
      <c r="M1179" s="88">
        <v>189</v>
      </c>
      <c r="N1179" s="87"/>
      <c r="O1179" s="87">
        <v>123822.39999999999</v>
      </c>
      <c r="P1179" s="89"/>
      <c r="Q1179" s="90" t="s">
        <v>302</v>
      </c>
      <c r="R1179" s="85"/>
      <c r="S1179" s="103"/>
    </row>
    <row r="1180" spans="1:19" s="129" customFormat="1" ht="22.5">
      <c r="A1180" s="68" t="s">
        <v>3754</v>
      </c>
      <c r="B1180" s="69" t="s">
        <v>2162</v>
      </c>
      <c r="C1180" s="70" t="s">
        <v>2443</v>
      </c>
      <c r="D1180" s="72" t="s">
        <v>278</v>
      </c>
      <c r="E1180" s="72" t="s">
        <v>279</v>
      </c>
      <c r="F1180" s="72" t="s">
        <v>280</v>
      </c>
      <c r="G1180" s="73" t="s">
        <v>1452</v>
      </c>
      <c r="H1180" s="74">
        <v>95552.19</v>
      </c>
      <c r="I1180" s="75">
        <v>137865.065</v>
      </c>
      <c r="J1180" s="76">
        <v>34</v>
      </c>
      <c r="K1180" s="77">
        <v>0.72340425531914898</v>
      </c>
      <c r="L1180" s="78">
        <v>180177.94</v>
      </c>
      <c r="M1180" s="79"/>
      <c r="N1180" s="78">
        <v>51777000</v>
      </c>
      <c r="O1180" s="78">
        <v>142800</v>
      </c>
      <c r="P1180" s="80"/>
      <c r="Q1180" s="73" t="s">
        <v>281</v>
      </c>
      <c r="R1180" s="70"/>
    </row>
    <row r="1181" spans="1:19" s="129" customFormat="1" ht="22.5">
      <c r="A1181" s="68" t="s">
        <v>3823</v>
      </c>
      <c r="B1181" s="69" t="s">
        <v>2149</v>
      </c>
      <c r="C1181" s="70" t="s">
        <v>341</v>
      </c>
      <c r="D1181" s="72" t="s">
        <v>278</v>
      </c>
      <c r="E1181" s="72" t="s">
        <v>279</v>
      </c>
      <c r="F1181" s="72" t="s">
        <v>280</v>
      </c>
      <c r="G1181" s="73" t="s">
        <v>1452</v>
      </c>
      <c r="H1181" s="74">
        <v>100584.9</v>
      </c>
      <c r="I1181" s="75">
        <v>136141.97999999998</v>
      </c>
      <c r="J1181" s="76">
        <v>33</v>
      </c>
      <c r="K1181" s="77">
        <v>0.7021276595744681</v>
      </c>
      <c r="L1181" s="78">
        <v>171699.06</v>
      </c>
      <c r="M1181" s="79">
        <v>236</v>
      </c>
      <c r="N1181" s="78">
        <v>35302390</v>
      </c>
      <c r="O1181" s="78">
        <v>131000.22</v>
      </c>
      <c r="P1181" s="80" t="s">
        <v>291</v>
      </c>
      <c r="Q1181" s="73" t="s">
        <v>3998</v>
      </c>
      <c r="R1181" s="70"/>
    </row>
    <row r="1182" spans="1:19" s="129" customFormat="1" ht="22.5">
      <c r="A1182" s="98" t="s">
        <v>3748</v>
      </c>
      <c r="B1182" s="70" t="s">
        <v>2180</v>
      </c>
      <c r="C1182" s="70" t="s">
        <v>413</v>
      </c>
      <c r="D1182" s="71" t="s">
        <v>278</v>
      </c>
      <c r="E1182" s="72" t="s">
        <v>321</v>
      </c>
      <c r="F1182" s="72" t="s">
        <v>280</v>
      </c>
      <c r="G1182" s="73" t="s">
        <v>1452</v>
      </c>
      <c r="H1182" s="74">
        <v>93713.48</v>
      </c>
      <c r="I1182" s="75">
        <v>133893.05499999999</v>
      </c>
      <c r="J1182" s="76">
        <v>32</v>
      </c>
      <c r="K1182" s="77">
        <v>0.68085106382978722</v>
      </c>
      <c r="L1182" s="78">
        <v>174072.63</v>
      </c>
      <c r="M1182" s="79">
        <v>323</v>
      </c>
      <c r="N1182" s="78" t="s">
        <v>3840</v>
      </c>
      <c r="O1182" s="78">
        <v>142849.12</v>
      </c>
      <c r="P1182" s="80" t="s">
        <v>1433</v>
      </c>
      <c r="Q1182" s="99" t="s">
        <v>309</v>
      </c>
      <c r="R1182" s="70"/>
    </row>
    <row r="1183" spans="1:19" s="129" customFormat="1" ht="56.25">
      <c r="A1183" s="68" t="s">
        <v>2176</v>
      </c>
      <c r="B1183" s="69" t="s">
        <v>2176</v>
      </c>
      <c r="C1183" s="70" t="s">
        <v>2440</v>
      </c>
      <c r="D1183" s="72" t="s">
        <v>278</v>
      </c>
      <c r="E1183" s="72" t="s">
        <v>279</v>
      </c>
      <c r="F1183" s="72" t="s">
        <v>323</v>
      </c>
      <c r="G1183" s="73" t="s">
        <v>1452</v>
      </c>
      <c r="H1183" s="74">
        <v>100984</v>
      </c>
      <c r="I1183" s="75">
        <v>133806.39999999999</v>
      </c>
      <c r="J1183" s="76">
        <v>31</v>
      </c>
      <c r="K1183" s="77">
        <v>0.65957446808510634</v>
      </c>
      <c r="L1183" s="78">
        <v>166628.79999999999</v>
      </c>
      <c r="M1183" s="79">
        <v>229</v>
      </c>
      <c r="N1183" s="78">
        <v>37297436</v>
      </c>
      <c r="O1183" s="78">
        <v>152672</v>
      </c>
      <c r="P1183" s="80"/>
      <c r="Q1183" s="73" t="s">
        <v>2441</v>
      </c>
      <c r="R1183" s="70"/>
    </row>
    <row r="1184" spans="1:19" s="129" customFormat="1" ht="22.5">
      <c r="A1184" s="98" t="s">
        <v>3753</v>
      </c>
      <c r="B1184" s="68" t="s">
        <v>2151</v>
      </c>
      <c r="C1184" s="70" t="s">
        <v>2434</v>
      </c>
      <c r="D1184" s="72" t="s">
        <v>278</v>
      </c>
      <c r="E1184" s="72" t="s">
        <v>279</v>
      </c>
      <c r="F1184" s="72" t="s">
        <v>280</v>
      </c>
      <c r="G1184" s="73" t="s">
        <v>1452</v>
      </c>
      <c r="H1184" s="74">
        <v>109546</v>
      </c>
      <c r="I1184" s="75">
        <v>131620</v>
      </c>
      <c r="J1184" s="76">
        <v>30</v>
      </c>
      <c r="K1184" s="77">
        <v>0.63829787234042556</v>
      </c>
      <c r="L1184" s="78">
        <v>153694</v>
      </c>
      <c r="M1184" s="79">
        <v>57</v>
      </c>
      <c r="N1184" s="78">
        <v>596043</v>
      </c>
      <c r="O1184" s="78">
        <v>153694.4941216372</v>
      </c>
      <c r="P1184" s="80"/>
      <c r="Q1184" s="73" t="s">
        <v>281</v>
      </c>
      <c r="R1184" s="70" t="s">
        <v>370</v>
      </c>
    </row>
    <row r="1185" spans="1:23" s="129" customFormat="1" ht="22.5">
      <c r="A1185" s="69" t="s">
        <v>3736</v>
      </c>
      <c r="B1185" s="69" t="s">
        <v>3841</v>
      </c>
      <c r="C1185" s="70" t="s">
        <v>413</v>
      </c>
      <c r="D1185" s="71" t="s">
        <v>278</v>
      </c>
      <c r="E1185" s="72" t="s">
        <v>279</v>
      </c>
      <c r="F1185" s="72" t="s">
        <v>280</v>
      </c>
      <c r="G1185" s="73" t="s">
        <v>1452</v>
      </c>
      <c r="H1185" s="74">
        <v>100895</v>
      </c>
      <c r="I1185" s="75">
        <v>131164</v>
      </c>
      <c r="J1185" s="76">
        <v>29</v>
      </c>
      <c r="K1185" s="77">
        <v>0.61702127659574468</v>
      </c>
      <c r="L1185" s="78">
        <v>161433</v>
      </c>
      <c r="M1185" s="79">
        <v>153</v>
      </c>
      <c r="N1185" s="78"/>
      <c r="O1185" s="78">
        <v>141232</v>
      </c>
      <c r="P1185" s="80"/>
      <c r="Q1185" s="73" t="s">
        <v>3912</v>
      </c>
      <c r="R1185" s="70"/>
    </row>
    <row r="1186" spans="1:23" s="129" customFormat="1" ht="45">
      <c r="A1186" s="68" t="s">
        <v>3763</v>
      </c>
      <c r="B1186" s="69" t="s">
        <v>2151</v>
      </c>
      <c r="C1186" s="70" t="s">
        <v>20</v>
      </c>
      <c r="D1186" s="72" t="s">
        <v>278</v>
      </c>
      <c r="E1186" s="72" t="s">
        <v>321</v>
      </c>
      <c r="F1186" s="72" t="s">
        <v>280</v>
      </c>
      <c r="G1186" s="73" t="s">
        <v>1452</v>
      </c>
      <c r="H1186" s="74">
        <v>100478.55</v>
      </c>
      <c r="I1186" s="75">
        <v>130622.11000000002</v>
      </c>
      <c r="J1186" s="76">
        <v>28</v>
      </c>
      <c r="K1186" s="77">
        <v>0.5957446808510638</v>
      </c>
      <c r="L1186" s="78">
        <v>160765.67000000001</v>
      </c>
      <c r="M1186" s="79">
        <v>31</v>
      </c>
      <c r="N1186" s="78">
        <v>2997884</v>
      </c>
      <c r="O1186" s="78">
        <v>129882.48</v>
      </c>
      <c r="P1186" s="80" t="s">
        <v>3913</v>
      </c>
      <c r="Q1186" s="73" t="s">
        <v>281</v>
      </c>
      <c r="R1186" s="70"/>
    </row>
    <row r="1187" spans="1:23" s="129" customFormat="1" ht="22.5">
      <c r="A1187" s="98" t="s">
        <v>3766</v>
      </c>
      <c r="B1187" s="70" t="s">
        <v>2151</v>
      </c>
      <c r="C1187" s="218" t="s">
        <v>2438</v>
      </c>
      <c r="D1187" s="72" t="s">
        <v>278</v>
      </c>
      <c r="E1187" s="113" t="s">
        <v>279</v>
      </c>
      <c r="F1187" s="113" t="s">
        <v>280</v>
      </c>
      <c r="G1187" s="73" t="s">
        <v>1452</v>
      </c>
      <c r="H1187" s="177">
        <v>106745.18400000002</v>
      </c>
      <c r="I1187" s="75">
        <v>128473.59200000003</v>
      </c>
      <c r="J1187" s="76">
        <v>27</v>
      </c>
      <c r="K1187" s="77">
        <v>0.57446808510638303</v>
      </c>
      <c r="L1187" s="116">
        <v>150202.00000000003</v>
      </c>
      <c r="M1187" s="113">
        <v>59</v>
      </c>
      <c r="N1187" s="116"/>
      <c r="O1187" s="116">
        <v>145280.93</v>
      </c>
      <c r="P1187" s="117" t="s">
        <v>1494</v>
      </c>
      <c r="Q1187" s="118" t="s">
        <v>708</v>
      </c>
      <c r="R1187" s="70"/>
      <c r="S1187" s="178"/>
    </row>
    <row r="1188" spans="1:23" ht="18">
      <c r="A1188" s="871" t="s">
        <v>20</v>
      </c>
      <c r="B1188" s="871"/>
      <c r="C1188" s="871"/>
      <c r="D1188" s="871"/>
      <c r="E1188" s="871"/>
      <c r="F1188" s="871"/>
      <c r="G1188" s="871"/>
      <c r="H1188" s="871"/>
      <c r="I1188" s="871"/>
      <c r="J1188" s="871"/>
      <c r="K1188" s="871"/>
      <c r="L1188" s="871"/>
      <c r="M1188" s="871"/>
      <c r="N1188" s="871"/>
      <c r="O1188" s="871"/>
      <c r="P1188" s="871"/>
      <c r="Q1188" s="871"/>
      <c r="R1188" s="871"/>
    </row>
    <row r="1189" spans="1:23" s="67" customFormat="1" ht="33.75">
      <c r="A1189" s="62" t="s">
        <v>266</v>
      </c>
      <c r="B1189" s="62" t="s">
        <v>230</v>
      </c>
      <c r="C1189" s="62" t="s">
        <v>220</v>
      </c>
      <c r="D1189" s="62" t="s">
        <v>267</v>
      </c>
      <c r="E1189" s="62" t="s">
        <v>2190</v>
      </c>
      <c r="F1189" s="62" t="s">
        <v>1440</v>
      </c>
      <c r="G1189" s="62" t="s">
        <v>268</v>
      </c>
      <c r="H1189" s="63" t="s">
        <v>269</v>
      </c>
      <c r="I1189" s="64" t="s">
        <v>270</v>
      </c>
      <c r="J1189" s="65"/>
      <c r="K1189" s="66" t="s">
        <v>271</v>
      </c>
      <c r="L1189" s="64" t="s">
        <v>272</v>
      </c>
      <c r="M1189" s="62" t="s">
        <v>273</v>
      </c>
      <c r="N1189" s="63" t="s">
        <v>274</v>
      </c>
      <c r="O1189" s="63" t="s">
        <v>226</v>
      </c>
      <c r="P1189" s="63" t="s">
        <v>275</v>
      </c>
      <c r="Q1189" s="62" t="s">
        <v>276</v>
      </c>
      <c r="R1189" s="62" t="s">
        <v>227</v>
      </c>
    </row>
    <row r="1190" spans="1:23" s="129" customFormat="1" ht="22.5">
      <c r="A1190" s="68" t="s">
        <v>3765</v>
      </c>
      <c r="B1190" s="69" t="s">
        <v>2151</v>
      </c>
      <c r="C1190" s="70" t="s">
        <v>2439</v>
      </c>
      <c r="D1190" s="72" t="s">
        <v>278</v>
      </c>
      <c r="E1190" s="72" t="s">
        <v>279</v>
      </c>
      <c r="F1190" s="72"/>
      <c r="G1190" s="73" t="s">
        <v>1452</v>
      </c>
      <c r="H1190" s="74">
        <v>102024</v>
      </c>
      <c r="I1190" s="75">
        <v>127556</v>
      </c>
      <c r="J1190" s="76">
        <v>26</v>
      </c>
      <c r="K1190" s="77">
        <v>0.55319148936170215</v>
      </c>
      <c r="L1190" s="78">
        <v>153088</v>
      </c>
      <c r="M1190" s="79">
        <v>184</v>
      </c>
      <c r="N1190" s="78"/>
      <c r="O1190" s="78">
        <v>139256</v>
      </c>
      <c r="P1190" s="80"/>
      <c r="Q1190" s="73" t="s">
        <v>281</v>
      </c>
      <c r="R1190" s="70"/>
    </row>
    <row r="1191" spans="1:23" s="129" customFormat="1" ht="22.5">
      <c r="A1191" s="68" t="s">
        <v>3759</v>
      </c>
      <c r="B1191" s="69" t="s">
        <v>2151</v>
      </c>
      <c r="C1191" s="70" t="s">
        <v>2445</v>
      </c>
      <c r="D1191" s="72" t="s">
        <v>278</v>
      </c>
      <c r="E1191" s="72" t="s">
        <v>279</v>
      </c>
      <c r="F1191" s="72" t="s">
        <v>280</v>
      </c>
      <c r="G1191" s="73" t="s">
        <v>1452</v>
      </c>
      <c r="H1191" s="74">
        <v>97968.62</v>
      </c>
      <c r="I1191" s="75">
        <v>127359.20999999999</v>
      </c>
      <c r="J1191" s="76">
        <v>25</v>
      </c>
      <c r="K1191" s="77">
        <v>0.53191489361702127</v>
      </c>
      <c r="L1191" s="78">
        <v>156749.79999999999</v>
      </c>
      <c r="M1191" s="79">
        <v>40</v>
      </c>
      <c r="N1191" s="78">
        <v>2820681</v>
      </c>
      <c r="O1191" s="78">
        <v>132291.97</v>
      </c>
      <c r="P1191" s="80"/>
      <c r="Q1191" s="73" t="s">
        <v>2253</v>
      </c>
      <c r="R1191" s="70"/>
    </row>
    <row r="1192" spans="1:23" s="129" customFormat="1" ht="22.5">
      <c r="A1192" s="68" t="s">
        <v>3744</v>
      </c>
      <c r="B1192" s="69" t="s">
        <v>2151</v>
      </c>
      <c r="C1192" s="70" t="s">
        <v>2442</v>
      </c>
      <c r="D1192" s="71" t="s">
        <v>278</v>
      </c>
      <c r="E1192" s="72" t="s">
        <v>279</v>
      </c>
      <c r="F1192" s="72" t="s">
        <v>280</v>
      </c>
      <c r="G1192" s="73" t="s">
        <v>1452</v>
      </c>
      <c r="H1192" s="74">
        <v>97498.566600000006</v>
      </c>
      <c r="I1192" s="75">
        <v>126748.1427</v>
      </c>
      <c r="J1192" s="76">
        <v>24</v>
      </c>
      <c r="K1192" s="77">
        <v>0.51063829787234039</v>
      </c>
      <c r="L1192" s="78">
        <v>155997.7188</v>
      </c>
      <c r="M1192" s="127">
        <v>42</v>
      </c>
      <c r="N1192" s="102">
        <v>13552112</v>
      </c>
      <c r="O1192" s="78">
        <v>130000</v>
      </c>
      <c r="P1192" s="128">
        <v>5640</v>
      </c>
      <c r="Q1192" s="73" t="s">
        <v>306</v>
      </c>
      <c r="R1192" s="70" t="s">
        <v>307</v>
      </c>
    </row>
    <row r="1193" spans="1:23" s="129" customFormat="1" ht="22.5">
      <c r="A1193" s="68" t="s">
        <v>3825</v>
      </c>
      <c r="B1193" s="69" t="s">
        <v>2180</v>
      </c>
      <c r="C1193" s="70" t="s">
        <v>2446</v>
      </c>
      <c r="D1193" s="72" t="s">
        <v>278</v>
      </c>
      <c r="E1193" s="72" t="s">
        <v>284</v>
      </c>
      <c r="F1193" s="72" t="s">
        <v>280</v>
      </c>
      <c r="G1193" s="73"/>
      <c r="H1193" s="74">
        <v>96304</v>
      </c>
      <c r="I1193" s="75">
        <v>125642.4</v>
      </c>
      <c r="J1193" s="76">
        <v>23</v>
      </c>
      <c r="K1193" s="77">
        <v>0.48936170212765956</v>
      </c>
      <c r="L1193" s="78">
        <v>154980.79999999999</v>
      </c>
      <c r="M1193" s="72"/>
      <c r="N1193" s="122"/>
      <c r="O1193" s="78">
        <v>122254.34</v>
      </c>
      <c r="P1193" s="123"/>
      <c r="Q1193" s="73" t="s">
        <v>308</v>
      </c>
      <c r="R1193" s="70"/>
    </row>
    <row r="1194" spans="1:23" s="129" customFormat="1" ht="22.5">
      <c r="A1194" s="95" t="s">
        <v>3733</v>
      </c>
      <c r="B1194" s="96" t="s">
        <v>2159</v>
      </c>
      <c r="C1194" s="85" t="s">
        <v>413</v>
      </c>
      <c r="D1194" s="71" t="s">
        <v>278</v>
      </c>
      <c r="E1194" s="71" t="s">
        <v>279</v>
      </c>
      <c r="F1194" s="71" t="s">
        <v>280</v>
      </c>
      <c r="G1194" s="73" t="s">
        <v>1452</v>
      </c>
      <c r="H1194" s="86">
        <v>96279.039999999994</v>
      </c>
      <c r="I1194" s="75">
        <v>125162.69999999998</v>
      </c>
      <c r="J1194" s="76">
        <v>22</v>
      </c>
      <c r="K1194" s="77">
        <v>0.46808510638297873</v>
      </c>
      <c r="L1194" s="87">
        <v>154046.35999999999</v>
      </c>
      <c r="M1194" s="88">
        <v>240.4</v>
      </c>
      <c r="N1194" s="87">
        <v>31136988</v>
      </c>
      <c r="O1194" s="87">
        <v>111262.5</v>
      </c>
      <c r="P1194" s="89"/>
      <c r="Q1194" s="90" t="s">
        <v>335</v>
      </c>
      <c r="R1194" s="85"/>
      <c r="S1194" s="103"/>
    </row>
    <row r="1195" spans="1:23" s="129" customFormat="1" ht="22.5">
      <c r="A1195" s="68" t="s">
        <v>3768</v>
      </c>
      <c r="B1195" s="69" t="s">
        <v>2166</v>
      </c>
      <c r="C1195" s="70" t="s">
        <v>4139</v>
      </c>
      <c r="D1195" s="72" t="s">
        <v>278</v>
      </c>
      <c r="E1195" s="72" t="s">
        <v>284</v>
      </c>
      <c r="F1195" s="72" t="s">
        <v>280</v>
      </c>
      <c r="G1195" s="73" t="s">
        <v>1452</v>
      </c>
      <c r="H1195" s="74">
        <v>106974</v>
      </c>
      <c r="I1195" s="75">
        <v>124883</v>
      </c>
      <c r="J1195" s="76">
        <v>21</v>
      </c>
      <c r="K1195" s="77">
        <v>0.44680851063829785</v>
      </c>
      <c r="L1195" s="78">
        <v>142792</v>
      </c>
      <c r="M1195" s="79">
        <v>93</v>
      </c>
      <c r="N1195" s="78"/>
      <c r="O1195" s="78">
        <v>145654</v>
      </c>
      <c r="P1195" s="80"/>
      <c r="Q1195" s="73" t="s">
        <v>4063</v>
      </c>
      <c r="R1195" s="70"/>
    </row>
    <row r="1196" spans="1:23" s="129" customFormat="1" ht="22.5">
      <c r="A1196" s="98" t="s">
        <v>3743</v>
      </c>
      <c r="B1196" s="70" t="s">
        <v>2151</v>
      </c>
      <c r="C1196" s="70" t="s">
        <v>2434</v>
      </c>
      <c r="D1196" s="71" t="s">
        <v>278</v>
      </c>
      <c r="E1196" s="72" t="s">
        <v>279</v>
      </c>
      <c r="F1196" s="72" t="s">
        <v>280</v>
      </c>
      <c r="G1196" s="73" t="s">
        <v>1452</v>
      </c>
      <c r="H1196" s="74">
        <v>85000</v>
      </c>
      <c r="I1196" s="75">
        <v>122000</v>
      </c>
      <c r="J1196" s="76">
        <v>20</v>
      </c>
      <c r="K1196" s="77">
        <v>0.42553191489361702</v>
      </c>
      <c r="L1196" s="78">
        <v>159000</v>
      </c>
      <c r="M1196" s="91">
        <v>105</v>
      </c>
      <c r="N1196" s="78"/>
      <c r="O1196" s="78">
        <v>142474.79999999999</v>
      </c>
      <c r="P1196" s="80">
        <v>11663.74</v>
      </c>
      <c r="Q1196" s="73" t="s">
        <v>306</v>
      </c>
      <c r="R1196" s="70" t="s">
        <v>3846</v>
      </c>
    </row>
    <row r="1197" spans="1:23" s="129" customFormat="1" ht="33.75">
      <c r="A1197" s="68" t="s">
        <v>3819</v>
      </c>
      <c r="B1197" s="69" t="s">
        <v>2178</v>
      </c>
      <c r="C1197" s="70" t="s">
        <v>4140</v>
      </c>
      <c r="D1197" s="72" t="s">
        <v>278</v>
      </c>
      <c r="E1197" s="72" t="s">
        <v>279</v>
      </c>
      <c r="F1197" s="72"/>
      <c r="G1197" s="73" t="s">
        <v>1453</v>
      </c>
      <c r="H1197" s="74">
        <v>95375</v>
      </c>
      <c r="I1197" s="75">
        <v>121603</v>
      </c>
      <c r="J1197" s="76">
        <v>19</v>
      </c>
      <c r="K1197" s="77">
        <v>0.40425531914893614</v>
      </c>
      <c r="L1197" s="78">
        <v>147831</v>
      </c>
      <c r="M1197" s="79">
        <v>1</v>
      </c>
      <c r="N1197" s="78"/>
      <c r="O1197" s="78">
        <v>124273.29</v>
      </c>
      <c r="P1197" s="80"/>
      <c r="Q1197" s="73"/>
      <c r="R1197" s="70"/>
    </row>
    <row r="1198" spans="1:23" s="129" customFormat="1" ht="22.5">
      <c r="A1198" s="84" t="s">
        <v>3730</v>
      </c>
      <c r="B1198" s="85" t="s">
        <v>2153</v>
      </c>
      <c r="C1198" s="85" t="s">
        <v>4141</v>
      </c>
      <c r="D1198" s="71" t="s">
        <v>278</v>
      </c>
      <c r="E1198" s="88" t="s">
        <v>279</v>
      </c>
      <c r="F1198" s="88" t="s">
        <v>280</v>
      </c>
      <c r="G1198" s="73" t="s">
        <v>1452</v>
      </c>
      <c r="H1198" s="86">
        <v>97032</v>
      </c>
      <c r="I1198" s="75">
        <v>121295.2</v>
      </c>
      <c r="J1198" s="76">
        <v>18</v>
      </c>
      <c r="K1198" s="77">
        <v>0.38297872340425532</v>
      </c>
      <c r="L1198" s="87">
        <v>145558.39999999999</v>
      </c>
      <c r="M1198" s="88">
        <v>59</v>
      </c>
      <c r="N1198" s="87"/>
      <c r="O1198" s="87">
        <v>97032</v>
      </c>
      <c r="P1198" s="89"/>
      <c r="Q1198" s="109" t="s">
        <v>306</v>
      </c>
      <c r="R1198" s="109" t="s">
        <v>2261</v>
      </c>
      <c r="S1198" s="103"/>
    </row>
    <row r="1199" spans="1:23" s="129" customFormat="1">
      <c r="A1199" s="130" t="s">
        <v>3883</v>
      </c>
      <c r="B1199" s="131" t="s">
        <v>2153</v>
      </c>
      <c r="C1199" s="138"/>
      <c r="D1199" s="132"/>
      <c r="E1199" s="132"/>
      <c r="F1199" s="132"/>
      <c r="G1199" s="133"/>
      <c r="H1199" s="134">
        <v>88004.800000000003</v>
      </c>
      <c r="I1199" s="75">
        <v>121004</v>
      </c>
      <c r="J1199" s="76">
        <v>17</v>
      </c>
      <c r="K1199" s="77">
        <v>0.36170212765957449</v>
      </c>
      <c r="L1199" s="135">
        <v>154003.20000000001</v>
      </c>
      <c r="M1199" s="171"/>
      <c r="N1199" s="135"/>
      <c r="O1199" s="135">
        <v>103022</v>
      </c>
      <c r="P1199" s="137"/>
      <c r="Q1199" s="133"/>
      <c r="R1199" s="138"/>
      <c r="S1199" s="174"/>
    </row>
    <row r="1200" spans="1:23" s="129" customFormat="1" ht="22.5">
      <c r="A1200" s="68" t="s">
        <v>3878</v>
      </c>
      <c r="B1200" s="70" t="s">
        <v>3879</v>
      </c>
      <c r="C1200" s="70" t="s">
        <v>20</v>
      </c>
      <c r="D1200" s="72" t="s">
        <v>278</v>
      </c>
      <c r="E1200" s="72" t="s">
        <v>279</v>
      </c>
      <c r="F1200" s="72" t="s">
        <v>280</v>
      </c>
      <c r="G1200" s="73" t="s">
        <v>1452</v>
      </c>
      <c r="H1200" s="114">
        <v>95832.672000000006</v>
      </c>
      <c r="I1200" s="75">
        <v>118830.81599999999</v>
      </c>
      <c r="J1200" s="76">
        <v>16</v>
      </c>
      <c r="K1200" s="77">
        <v>0.34042553191489361</v>
      </c>
      <c r="L1200" s="115">
        <v>141828.96</v>
      </c>
      <c r="M1200" s="79">
        <v>40</v>
      </c>
      <c r="N1200" s="78"/>
      <c r="O1200" s="78">
        <v>102668.8</v>
      </c>
      <c r="P1200" s="80" t="s">
        <v>3954</v>
      </c>
      <c r="Q1200" s="73" t="s">
        <v>3955</v>
      </c>
      <c r="R1200" s="70"/>
      <c r="T1200" s="182"/>
      <c r="U1200" s="182"/>
      <c r="V1200" s="182"/>
      <c r="W1200" s="182"/>
    </row>
    <row r="1201" spans="1:19" s="129" customFormat="1" ht="22.5">
      <c r="A1201" s="68" t="s">
        <v>3757</v>
      </c>
      <c r="B1201" s="69" t="s">
        <v>2162</v>
      </c>
      <c r="C1201" s="70" t="s">
        <v>20</v>
      </c>
      <c r="D1201" s="72" t="s">
        <v>278</v>
      </c>
      <c r="E1201" s="72"/>
      <c r="F1201" s="72" t="s">
        <v>280</v>
      </c>
      <c r="G1201" s="73" t="s">
        <v>1452</v>
      </c>
      <c r="H1201" s="74">
        <v>93974</v>
      </c>
      <c r="I1201" s="75">
        <v>116531.5</v>
      </c>
      <c r="J1201" s="76">
        <v>15</v>
      </c>
      <c r="K1201" s="77">
        <v>0.31914893617021278</v>
      </c>
      <c r="L1201" s="78">
        <v>139089</v>
      </c>
      <c r="M1201" s="79">
        <v>52</v>
      </c>
      <c r="N1201" s="78"/>
      <c r="O1201" s="78"/>
      <c r="P1201" s="80"/>
      <c r="Q1201" s="73" t="s">
        <v>281</v>
      </c>
      <c r="R1201" s="70"/>
    </row>
    <row r="1202" spans="1:19" s="129" customFormat="1" ht="22.5">
      <c r="A1202" s="69" t="s">
        <v>3741</v>
      </c>
      <c r="B1202" s="69" t="s">
        <v>2153</v>
      </c>
      <c r="C1202" s="70" t="s">
        <v>4142</v>
      </c>
      <c r="D1202" s="71" t="s">
        <v>278</v>
      </c>
      <c r="E1202" s="72" t="s">
        <v>279</v>
      </c>
      <c r="F1202" s="72" t="s">
        <v>280</v>
      </c>
      <c r="G1202" s="73" t="s">
        <v>1452</v>
      </c>
      <c r="H1202" s="74">
        <v>92652</v>
      </c>
      <c r="I1202" s="75">
        <v>116512</v>
      </c>
      <c r="J1202" s="76">
        <v>14</v>
      </c>
      <c r="K1202" s="77">
        <v>0.2978723404255319</v>
      </c>
      <c r="L1202" s="78">
        <v>140372</v>
      </c>
      <c r="M1202" s="79">
        <v>18</v>
      </c>
      <c r="N1202" s="78"/>
      <c r="O1202" s="78">
        <v>133373.76000000001</v>
      </c>
      <c r="P1202" s="80" t="s">
        <v>333</v>
      </c>
      <c r="Q1202" s="73" t="s">
        <v>281</v>
      </c>
      <c r="R1202" s="70"/>
    </row>
    <row r="1203" spans="1:19" s="129" customFormat="1" ht="22.5">
      <c r="A1203" s="68" t="s">
        <v>3758</v>
      </c>
      <c r="B1203" s="69" t="s">
        <v>2166</v>
      </c>
      <c r="C1203" s="70" t="s">
        <v>20</v>
      </c>
      <c r="D1203" s="72" t="s">
        <v>278</v>
      </c>
      <c r="E1203" s="72" t="s">
        <v>279</v>
      </c>
      <c r="F1203" s="72" t="s">
        <v>280</v>
      </c>
      <c r="G1203" s="73" t="s">
        <v>1452</v>
      </c>
      <c r="H1203" s="74">
        <v>92638.82</v>
      </c>
      <c r="I1203" s="75">
        <v>115798.37000000001</v>
      </c>
      <c r="J1203" s="76">
        <v>13</v>
      </c>
      <c r="K1203" s="77">
        <v>0.27659574468085107</v>
      </c>
      <c r="L1203" s="78">
        <v>138957.92000000001</v>
      </c>
      <c r="M1203" s="79">
        <v>52</v>
      </c>
      <c r="N1203" s="78">
        <v>8709730</v>
      </c>
      <c r="O1203" s="78">
        <v>113476.69</v>
      </c>
      <c r="P1203" s="80"/>
      <c r="Q1203" s="91" t="s">
        <v>306</v>
      </c>
      <c r="R1203" s="70"/>
    </row>
    <row r="1204" spans="1:19" s="129" customFormat="1" ht="22.5">
      <c r="A1204" s="68" t="s">
        <v>3798</v>
      </c>
      <c r="B1204" s="70" t="s">
        <v>2153</v>
      </c>
      <c r="C1204" s="70" t="s">
        <v>20</v>
      </c>
      <c r="D1204" s="72" t="s">
        <v>278</v>
      </c>
      <c r="E1204" s="72" t="s">
        <v>279</v>
      </c>
      <c r="F1204" s="72" t="s">
        <v>280</v>
      </c>
      <c r="G1204" s="73" t="s">
        <v>1452</v>
      </c>
      <c r="H1204" s="74">
        <v>90851</v>
      </c>
      <c r="I1204" s="75">
        <v>112388</v>
      </c>
      <c r="J1204" s="76">
        <v>12</v>
      </c>
      <c r="K1204" s="77">
        <v>0.25531914893617019</v>
      </c>
      <c r="L1204" s="78">
        <v>133925</v>
      </c>
      <c r="M1204" s="79"/>
      <c r="N1204" s="78"/>
      <c r="O1204" s="78"/>
      <c r="P1204" s="80"/>
      <c r="Q1204" s="73"/>
      <c r="R1204" s="70"/>
    </row>
    <row r="1205" spans="1:19" s="129" customFormat="1" ht="22.5">
      <c r="A1205" s="68" t="s">
        <v>3749</v>
      </c>
      <c r="B1205" s="69" t="s">
        <v>2159</v>
      </c>
      <c r="C1205" s="70" t="s">
        <v>4143</v>
      </c>
      <c r="D1205" s="71" t="s">
        <v>278</v>
      </c>
      <c r="E1205" s="72" t="s">
        <v>284</v>
      </c>
      <c r="F1205" s="72" t="s">
        <v>280</v>
      </c>
      <c r="G1205" s="73" t="s">
        <v>1452</v>
      </c>
      <c r="H1205" s="100">
        <v>85883</v>
      </c>
      <c r="I1205" s="75">
        <v>111644</v>
      </c>
      <c r="J1205" s="76">
        <v>11</v>
      </c>
      <c r="K1205" s="77">
        <v>0.23404255319148937</v>
      </c>
      <c r="L1205" s="101">
        <v>137405</v>
      </c>
      <c r="M1205" s="79">
        <v>1</v>
      </c>
      <c r="N1205" s="102">
        <v>1</v>
      </c>
      <c r="O1205" s="102">
        <v>135824</v>
      </c>
      <c r="P1205" s="80"/>
      <c r="Q1205" s="73" t="s">
        <v>2279</v>
      </c>
      <c r="R1205" s="70" t="s">
        <v>2231</v>
      </c>
    </row>
    <row r="1206" spans="1:19" s="129" customFormat="1" ht="22.5">
      <c r="A1206" s="68" t="s">
        <v>3859</v>
      </c>
      <c r="B1206" s="69" t="s">
        <v>2176</v>
      </c>
      <c r="C1206" s="70" t="s">
        <v>4144</v>
      </c>
      <c r="D1206" s="72" t="s">
        <v>278</v>
      </c>
      <c r="E1206" s="72" t="s">
        <v>321</v>
      </c>
      <c r="F1206" s="72" t="s">
        <v>280</v>
      </c>
      <c r="G1206" s="73" t="s">
        <v>1452</v>
      </c>
      <c r="H1206" s="74">
        <v>85113.600000000006</v>
      </c>
      <c r="I1206" s="75">
        <v>111238.40000000001</v>
      </c>
      <c r="J1206" s="76">
        <v>10</v>
      </c>
      <c r="K1206" s="77">
        <v>0.21276595744680851</v>
      </c>
      <c r="L1206" s="78">
        <v>137363.20000000001</v>
      </c>
      <c r="M1206" s="79">
        <v>61</v>
      </c>
      <c r="N1206" s="78">
        <v>6170463</v>
      </c>
      <c r="O1206" s="78">
        <v>111508.8</v>
      </c>
      <c r="P1206" s="80">
        <v>2490</v>
      </c>
      <c r="Q1206" s="73" t="s">
        <v>3912</v>
      </c>
      <c r="R1206" s="70"/>
    </row>
    <row r="1207" spans="1:19" s="129" customFormat="1" ht="22.5">
      <c r="A1207" s="68" t="s">
        <v>3795</v>
      </c>
      <c r="B1207" s="69" t="s">
        <v>2153</v>
      </c>
      <c r="C1207" s="70" t="s">
        <v>2435</v>
      </c>
      <c r="D1207" s="72" t="s">
        <v>278</v>
      </c>
      <c r="E1207" s="72" t="s">
        <v>279</v>
      </c>
      <c r="F1207" s="72" t="s">
        <v>280</v>
      </c>
      <c r="G1207" s="73" t="s">
        <v>1452</v>
      </c>
      <c r="H1207" s="74">
        <v>83678.399999999994</v>
      </c>
      <c r="I1207" s="75">
        <v>108784</v>
      </c>
      <c r="J1207" s="76">
        <v>9</v>
      </c>
      <c r="K1207" s="77">
        <v>0.19148936170212766</v>
      </c>
      <c r="L1207" s="78">
        <v>133889.60000000001</v>
      </c>
      <c r="M1207" s="79">
        <v>12</v>
      </c>
      <c r="N1207" s="78"/>
      <c r="O1207" s="78">
        <v>83678.399999999994</v>
      </c>
      <c r="P1207" s="80"/>
      <c r="Q1207" s="73" t="s">
        <v>4145</v>
      </c>
      <c r="R1207" s="70" t="s">
        <v>1487</v>
      </c>
    </row>
    <row r="1208" spans="1:19" s="129" customFormat="1" ht="22.5">
      <c r="A1208" s="68" t="s">
        <v>3779</v>
      </c>
      <c r="B1208" s="69" t="s">
        <v>2151</v>
      </c>
      <c r="C1208" s="70" t="s">
        <v>430</v>
      </c>
      <c r="D1208" s="72" t="s">
        <v>278</v>
      </c>
      <c r="E1208" s="72" t="s">
        <v>279</v>
      </c>
      <c r="F1208" s="72" t="s">
        <v>323</v>
      </c>
      <c r="G1208" s="73" t="s">
        <v>1452</v>
      </c>
      <c r="H1208" s="74">
        <v>86622</v>
      </c>
      <c r="I1208" s="75">
        <v>108277</v>
      </c>
      <c r="J1208" s="76">
        <v>8</v>
      </c>
      <c r="K1208" s="77">
        <v>0.1702127659574468</v>
      </c>
      <c r="L1208" s="78">
        <v>129932</v>
      </c>
      <c r="M1208" s="79">
        <v>50</v>
      </c>
      <c r="N1208" s="78"/>
      <c r="O1208" s="78">
        <v>129938</v>
      </c>
      <c r="P1208" s="80"/>
      <c r="Q1208" s="73" t="s">
        <v>281</v>
      </c>
      <c r="R1208" s="70"/>
    </row>
    <row r="1209" spans="1:19" s="129" customFormat="1" ht="22.5">
      <c r="A1209" s="70" t="s">
        <v>3738</v>
      </c>
      <c r="B1209" s="70" t="s">
        <v>2159</v>
      </c>
      <c r="C1209" s="70" t="s">
        <v>4146</v>
      </c>
      <c r="D1209" s="71" t="s">
        <v>278</v>
      </c>
      <c r="E1209" s="72" t="s">
        <v>279</v>
      </c>
      <c r="F1209" s="72"/>
      <c r="G1209" s="73" t="s">
        <v>1452</v>
      </c>
      <c r="H1209" s="74">
        <v>79437.710000000006</v>
      </c>
      <c r="I1209" s="75">
        <v>103269.02499999999</v>
      </c>
      <c r="J1209" s="76">
        <v>7</v>
      </c>
      <c r="K1209" s="77">
        <v>0.14893617021276595</v>
      </c>
      <c r="L1209" s="78">
        <v>127100.34</v>
      </c>
      <c r="M1209" s="79">
        <v>78</v>
      </c>
      <c r="N1209" s="78"/>
      <c r="O1209" s="78">
        <v>127100.27</v>
      </c>
      <c r="P1209" s="80"/>
      <c r="Q1209" s="73" t="s">
        <v>281</v>
      </c>
      <c r="R1209" s="70"/>
    </row>
    <row r="1210" spans="1:19" s="129" customFormat="1" ht="22.5">
      <c r="A1210" s="68" t="s">
        <v>3796</v>
      </c>
      <c r="B1210" s="69" t="s">
        <v>2162</v>
      </c>
      <c r="C1210" s="70" t="s">
        <v>413</v>
      </c>
      <c r="D1210" s="72" t="s">
        <v>278</v>
      </c>
      <c r="E1210" s="72" t="s">
        <v>279</v>
      </c>
      <c r="F1210" s="72" t="s">
        <v>280</v>
      </c>
      <c r="G1210" s="73"/>
      <c r="H1210" s="74">
        <v>77460.53</v>
      </c>
      <c r="I1210" s="75">
        <v>101855.14499999999</v>
      </c>
      <c r="J1210" s="76">
        <v>6</v>
      </c>
      <c r="K1210" s="77">
        <v>0.1276595744680851</v>
      </c>
      <c r="L1210" s="78">
        <v>126249.76</v>
      </c>
      <c r="M1210" s="79">
        <v>36</v>
      </c>
      <c r="N1210" s="78"/>
      <c r="O1210" s="78">
        <v>111739.97</v>
      </c>
      <c r="P1210" s="80" t="s">
        <v>2230</v>
      </c>
      <c r="Q1210" s="91" t="s">
        <v>287</v>
      </c>
      <c r="R1210" s="70"/>
    </row>
    <row r="1211" spans="1:19" s="129" customFormat="1" ht="22.5">
      <c r="A1211" s="68" t="s">
        <v>3776</v>
      </c>
      <c r="B1211" s="69" t="s">
        <v>2159</v>
      </c>
      <c r="C1211" s="70" t="s">
        <v>1510</v>
      </c>
      <c r="D1211" s="72" t="s">
        <v>278</v>
      </c>
      <c r="E1211" s="72" t="s">
        <v>279</v>
      </c>
      <c r="F1211" s="72" t="s">
        <v>280</v>
      </c>
      <c r="G1211" s="73" t="s">
        <v>1452</v>
      </c>
      <c r="H1211" s="74">
        <v>81439</v>
      </c>
      <c r="I1211" s="75">
        <v>101798.5</v>
      </c>
      <c r="J1211" s="76">
        <v>5</v>
      </c>
      <c r="K1211" s="77">
        <v>0.10638297872340426</v>
      </c>
      <c r="L1211" s="78">
        <v>122158</v>
      </c>
      <c r="M1211" s="79">
        <v>14.5</v>
      </c>
      <c r="N1211" s="78">
        <v>1899407</v>
      </c>
      <c r="O1211" s="78">
        <v>107893.5</v>
      </c>
      <c r="P1211" s="80">
        <v>1800</v>
      </c>
      <c r="Q1211" s="73" t="s">
        <v>281</v>
      </c>
      <c r="R1211" s="70" t="s">
        <v>1493</v>
      </c>
    </row>
    <row r="1212" spans="1:19" s="129" customFormat="1" ht="22.5">
      <c r="A1212" s="70" t="s">
        <v>3742</v>
      </c>
      <c r="B1212" s="70" t="s">
        <v>2180</v>
      </c>
      <c r="C1212" s="70" t="s">
        <v>413</v>
      </c>
      <c r="D1212" s="71" t="s">
        <v>278</v>
      </c>
      <c r="E1212" s="72" t="s">
        <v>279</v>
      </c>
      <c r="F1212" s="72" t="s">
        <v>280</v>
      </c>
      <c r="G1212" s="73" t="s">
        <v>1452</v>
      </c>
      <c r="H1212" s="74">
        <v>78186.490000000005</v>
      </c>
      <c r="I1212" s="75">
        <v>94151.274999999994</v>
      </c>
      <c r="J1212" s="76">
        <v>4</v>
      </c>
      <c r="K1212" s="77">
        <v>8.5106382978723402E-2</v>
      </c>
      <c r="L1212" s="78">
        <v>110116.06</v>
      </c>
      <c r="M1212" s="79">
        <v>71</v>
      </c>
      <c r="N1212" s="78"/>
      <c r="O1212" s="78">
        <v>86170.240000000005</v>
      </c>
      <c r="P1212" s="80"/>
      <c r="Q1212" s="73" t="s">
        <v>281</v>
      </c>
      <c r="R1212" s="70"/>
    </row>
    <row r="1213" spans="1:19" s="129" customFormat="1" ht="56.25">
      <c r="A1213" s="105" t="s">
        <v>3801</v>
      </c>
      <c r="B1213" s="106" t="s">
        <v>3848</v>
      </c>
      <c r="C1213" s="106" t="s">
        <v>4147</v>
      </c>
      <c r="D1213" s="71" t="s">
        <v>278</v>
      </c>
      <c r="E1213" s="71" t="s">
        <v>321</v>
      </c>
      <c r="F1213" s="71" t="s">
        <v>323</v>
      </c>
      <c r="G1213" s="73" t="s">
        <v>1453</v>
      </c>
      <c r="H1213" s="173">
        <v>70756.399999999994</v>
      </c>
      <c r="I1213" s="75">
        <v>90401.26999999999</v>
      </c>
      <c r="J1213" s="76">
        <v>3</v>
      </c>
      <c r="K1213" s="77">
        <v>6.3829787234042548E-2</v>
      </c>
      <c r="L1213" s="75">
        <v>110046.14</v>
      </c>
      <c r="M1213" s="88">
        <v>15</v>
      </c>
      <c r="N1213" s="87">
        <v>70756.399999999994</v>
      </c>
      <c r="O1213" s="75">
        <v>70756.399999999994</v>
      </c>
      <c r="P1213" s="89"/>
      <c r="Q1213" s="90" t="s">
        <v>4113</v>
      </c>
      <c r="R1213" s="106"/>
      <c r="S1213" s="82"/>
    </row>
    <row r="1214" spans="1:19" ht="18">
      <c r="A1214" s="871" t="s">
        <v>20</v>
      </c>
      <c r="B1214" s="871"/>
      <c r="C1214" s="871"/>
      <c r="D1214" s="871"/>
      <c r="E1214" s="871"/>
      <c r="F1214" s="871"/>
      <c r="G1214" s="871"/>
      <c r="H1214" s="871"/>
      <c r="I1214" s="871"/>
      <c r="J1214" s="871"/>
      <c r="K1214" s="871"/>
      <c r="L1214" s="871"/>
      <c r="M1214" s="871"/>
      <c r="N1214" s="871"/>
      <c r="O1214" s="871"/>
      <c r="P1214" s="871"/>
      <c r="Q1214" s="871"/>
      <c r="R1214" s="871"/>
    </row>
    <row r="1215" spans="1:19" s="67" customFormat="1" ht="33.75">
      <c r="A1215" s="62" t="s">
        <v>266</v>
      </c>
      <c r="B1215" s="62" t="s">
        <v>230</v>
      </c>
      <c r="C1215" s="62" t="s">
        <v>220</v>
      </c>
      <c r="D1215" s="62" t="s">
        <v>267</v>
      </c>
      <c r="E1215" s="62" t="s">
        <v>2190</v>
      </c>
      <c r="F1215" s="62" t="s">
        <v>1440</v>
      </c>
      <c r="G1215" s="62" t="s">
        <v>268</v>
      </c>
      <c r="H1215" s="63" t="s">
        <v>269</v>
      </c>
      <c r="I1215" s="64" t="s">
        <v>270</v>
      </c>
      <c r="J1215" s="65"/>
      <c r="K1215" s="66" t="s">
        <v>271</v>
      </c>
      <c r="L1215" s="64" t="s">
        <v>272</v>
      </c>
      <c r="M1215" s="62" t="s">
        <v>273</v>
      </c>
      <c r="N1215" s="63" t="s">
        <v>274</v>
      </c>
      <c r="O1215" s="63" t="s">
        <v>226</v>
      </c>
      <c r="P1215" s="63" t="s">
        <v>275</v>
      </c>
      <c r="Q1215" s="62" t="s">
        <v>276</v>
      </c>
      <c r="R1215" s="62" t="s">
        <v>227</v>
      </c>
    </row>
    <row r="1216" spans="1:19" s="129" customFormat="1" ht="33.75">
      <c r="A1216" s="68" t="s">
        <v>3746</v>
      </c>
      <c r="B1216" s="69" t="s">
        <v>2153</v>
      </c>
      <c r="C1216" s="70" t="s">
        <v>4148</v>
      </c>
      <c r="D1216" s="71" t="s">
        <v>278</v>
      </c>
      <c r="E1216" s="72" t="s">
        <v>321</v>
      </c>
      <c r="F1216" s="72" t="s">
        <v>323</v>
      </c>
      <c r="G1216" s="73" t="s">
        <v>1453</v>
      </c>
      <c r="H1216" s="100">
        <v>49483.199999999997</v>
      </c>
      <c r="I1216" s="75">
        <v>64334.400000000001</v>
      </c>
      <c r="J1216" s="76">
        <v>2</v>
      </c>
      <c r="K1216" s="77">
        <v>4.2553191489361701E-2</v>
      </c>
      <c r="L1216" s="101">
        <v>79185.600000000006</v>
      </c>
      <c r="M1216" s="79">
        <v>1</v>
      </c>
      <c r="N1216" s="102"/>
      <c r="O1216" s="102">
        <v>63689.599999999999</v>
      </c>
      <c r="P1216" s="80"/>
      <c r="Q1216" s="73" t="s">
        <v>349</v>
      </c>
      <c r="R1216" s="70"/>
    </row>
    <row r="1217" spans="1:19" s="129" customFormat="1" ht="33.75">
      <c r="A1217" s="68" t="s">
        <v>3818</v>
      </c>
      <c r="B1217" s="69" t="s">
        <v>2185</v>
      </c>
      <c r="C1217" s="70" t="s">
        <v>897</v>
      </c>
      <c r="D1217" s="72" t="s">
        <v>278</v>
      </c>
      <c r="E1217" s="72" t="s">
        <v>321</v>
      </c>
      <c r="F1217" s="72" t="s">
        <v>323</v>
      </c>
      <c r="G1217" s="73" t="s">
        <v>1453</v>
      </c>
      <c r="H1217" s="74">
        <v>50215</v>
      </c>
      <c r="I1217" s="75">
        <v>62768.5</v>
      </c>
      <c r="J1217" s="76">
        <v>1</v>
      </c>
      <c r="K1217" s="77">
        <v>2.1276595744680851E-2</v>
      </c>
      <c r="L1217" s="78">
        <v>75322</v>
      </c>
      <c r="M1217" s="79"/>
      <c r="N1217" s="78"/>
      <c r="O1217" s="78">
        <v>56562.48</v>
      </c>
      <c r="P1217" s="80"/>
      <c r="Q1217" s="73" t="s">
        <v>4149</v>
      </c>
      <c r="R1217" s="70"/>
    </row>
    <row r="1218" spans="1:19" s="129" customFormat="1" ht="22.5">
      <c r="A1218" s="84" t="s">
        <v>3734</v>
      </c>
      <c r="B1218" s="85" t="s">
        <v>2151</v>
      </c>
      <c r="C1218" s="85" t="s">
        <v>411</v>
      </c>
      <c r="D1218" s="71" t="s">
        <v>278</v>
      </c>
      <c r="E1218" s="71"/>
      <c r="F1218" s="71" t="s">
        <v>280</v>
      </c>
      <c r="G1218" s="73" t="s">
        <v>1452</v>
      </c>
      <c r="H1218" s="86"/>
      <c r="I1218" s="75"/>
      <c r="J1218" s="76"/>
      <c r="K1218" s="77"/>
      <c r="L1218" s="87"/>
      <c r="M1218" s="88">
        <v>63.75</v>
      </c>
      <c r="N1218" s="110">
        <v>5874750</v>
      </c>
      <c r="O1218" s="110">
        <v>178880</v>
      </c>
      <c r="P1218" s="89"/>
      <c r="Q1218" s="90" t="s">
        <v>281</v>
      </c>
      <c r="R1218" s="85"/>
      <c r="S1218" s="103"/>
    </row>
    <row r="1219" spans="1:19" s="129" customFormat="1" ht="22.5">
      <c r="A1219" s="68" t="s">
        <v>3773</v>
      </c>
      <c r="B1219" s="69" t="s">
        <v>2163</v>
      </c>
      <c r="C1219" s="70" t="s">
        <v>903</v>
      </c>
      <c r="D1219" s="72" t="s">
        <v>278</v>
      </c>
      <c r="E1219" s="72"/>
      <c r="F1219" s="72" t="s">
        <v>280</v>
      </c>
      <c r="G1219" s="73" t="s">
        <v>1452</v>
      </c>
      <c r="H1219" s="74"/>
      <c r="I1219" s="75"/>
      <c r="J1219" s="76"/>
      <c r="K1219" s="77"/>
      <c r="L1219" s="78"/>
      <c r="M1219" s="79">
        <v>9</v>
      </c>
      <c r="N1219" s="78"/>
      <c r="O1219" s="78">
        <v>106954.36</v>
      </c>
      <c r="P1219" s="80">
        <v>1380</v>
      </c>
      <c r="Q1219" s="73" t="s">
        <v>281</v>
      </c>
      <c r="R1219" s="70" t="s">
        <v>4150</v>
      </c>
    </row>
    <row r="1220" spans="1:19" s="103" customFormat="1">
      <c r="A1220" s="130"/>
      <c r="B1220" s="131"/>
      <c r="C1220" s="138"/>
      <c r="D1220" s="72"/>
      <c r="E1220" s="132"/>
      <c r="F1220" s="132"/>
      <c r="G1220" s="133"/>
      <c r="H1220" s="134"/>
      <c r="I1220" s="75"/>
      <c r="J1220" s="76"/>
      <c r="K1220" s="77"/>
      <c r="L1220" s="135"/>
      <c r="M1220" s="136"/>
      <c r="N1220" s="135"/>
      <c r="O1220" s="135"/>
      <c r="P1220" s="137"/>
      <c r="Q1220" s="133"/>
      <c r="R1220" s="138"/>
      <c r="S1220" s="139"/>
    </row>
    <row r="1221" spans="1:19" s="150" customFormat="1">
      <c r="A1221" s="140"/>
      <c r="B1221" s="140"/>
      <c r="C1221" s="149"/>
      <c r="D1221" s="141"/>
      <c r="E1221" s="141"/>
      <c r="F1221" s="142"/>
      <c r="G1221" s="140"/>
      <c r="H1221" s="143" t="s">
        <v>223</v>
      </c>
      <c r="I1221" s="144" t="s">
        <v>224</v>
      </c>
      <c r="J1221" s="145"/>
      <c r="K1221" s="146"/>
      <c r="L1221" s="143" t="s">
        <v>225</v>
      </c>
      <c r="M1221" s="147"/>
      <c r="N1221" s="147"/>
      <c r="O1221" s="148"/>
      <c r="P1221" s="149"/>
      <c r="Q1221" s="149"/>
      <c r="R1221" s="140"/>
    </row>
    <row r="1222" spans="1:19" s="150" customFormat="1">
      <c r="A1222" s="140"/>
      <c r="B1222" s="140"/>
      <c r="C1222" s="149"/>
      <c r="D1222" s="141"/>
      <c r="E1222" s="141"/>
      <c r="F1222" s="140"/>
      <c r="G1222" s="142" t="s">
        <v>238</v>
      </c>
      <c r="H1222" s="151">
        <v>98088.896227659585</v>
      </c>
      <c r="I1222" s="151">
        <v>127205.84704787235</v>
      </c>
      <c r="J1222" s="145"/>
      <c r="K1222" s="146"/>
      <c r="L1222" s="151">
        <v>156322.79786808506</v>
      </c>
      <c r="M1222" s="147"/>
      <c r="N1222" s="147"/>
      <c r="O1222" s="148"/>
      <c r="P1222" s="149"/>
      <c r="Q1222" s="149"/>
      <c r="R1222" s="140"/>
    </row>
    <row r="1223" spans="1:19" s="150" customFormat="1">
      <c r="A1223" s="140"/>
      <c r="B1223" s="140"/>
      <c r="C1223" s="149"/>
      <c r="D1223" s="141"/>
      <c r="E1223" s="141"/>
      <c r="F1223" s="140"/>
      <c r="G1223" s="142" t="s">
        <v>239</v>
      </c>
      <c r="H1223" s="151">
        <v>108303</v>
      </c>
      <c r="I1223" s="151">
        <v>140300.20000000001</v>
      </c>
      <c r="J1223" s="145"/>
      <c r="K1223" s="146"/>
      <c r="L1223" s="151">
        <v>172885.845</v>
      </c>
      <c r="M1223" s="147"/>
      <c r="N1223" s="147"/>
      <c r="O1223" s="148"/>
      <c r="P1223" s="149"/>
      <c r="Q1223" s="149"/>
      <c r="R1223" s="140"/>
    </row>
    <row r="1224" spans="1:19" s="150" customFormat="1">
      <c r="A1224" s="140"/>
      <c r="B1224" s="140"/>
      <c r="C1224" s="149"/>
      <c r="D1224" s="141"/>
      <c r="E1224" s="141"/>
      <c r="F1224" s="140"/>
      <c r="G1224" s="142" t="s">
        <v>240</v>
      </c>
      <c r="H1224" s="151">
        <v>87313.4</v>
      </c>
      <c r="I1224" s="151">
        <v>114093.185</v>
      </c>
      <c r="J1224" s="145"/>
      <c r="K1224" s="146"/>
      <c r="L1224" s="151">
        <v>138181.46000000002</v>
      </c>
      <c r="M1224" s="147"/>
      <c r="N1224" s="147"/>
      <c r="O1224" s="148"/>
      <c r="P1224" s="149"/>
      <c r="Q1224" s="149"/>
      <c r="R1224" s="140"/>
    </row>
    <row r="1225" spans="1:19" s="150" customFormat="1">
      <c r="A1225" s="140"/>
      <c r="B1225" s="140"/>
      <c r="C1225" s="149"/>
      <c r="D1225" s="141"/>
      <c r="E1225" s="141"/>
      <c r="F1225" s="140"/>
      <c r="G1225" s="142" t="s">
        <v>241</v>
      </c>
      <c r="H1225" s="151">
        <v>97032</v>
      </c>
      <c r="I1225" s="151">
        <v>126748.1427</v>
      </c>
      <c r="J1225" s="145"/>
      <c r="K1225" s="146"/>
      <c r="L1225" s="151">
        <v>154046.35999999999</v>
      </c>
      <c r="M1225" s="147"/>
      <c r="N1225" s="147"/>
      <c r="O1225" s="148"/>
      <c r="P1225" s="149"/>
      <c r="Q1225" s="149"/>
      <c r="R1225" s="140"/>
    </row>
    <row r="1226" spans="1:19" s="150" customFormat="1">
      <c r="A1226" s="140"/>
      <c r="B1226" s="140"/>
      <c r="C1226" s="149"/>
      <c r="D1226" s="141"/>
      <c r="E1226" s="141"/>
      <c r="F1226" s="152"/>
      <c r="G1226" s="153"/>
      <c r="H1226" s="154"/>
      <c r="I1226" s="155"/>
      <c r="J1226" s="156"/>
      <c r="K1226" s="157"/>
      <c r="L1226" s="158"/>
      <c r="M1226" s="147"/>
      <c r="N1226" s="147"/>
      <c r="O1226" s="148"/>
      <c r="P1226" s="149"/>
      <c r="Q1226" s="149"/>
      <c r="R1226" s="140"/>
    </row>
    <row r="1227" spans="1:19" s="150" customFormat="1">
      <c r="A1227" s="140"/>
      <c r="B1227" s="140"/>
      <c r="C1227" s="149"/>
      <c r="D1227" s="141"/>
      <c r="E1227" s="141"/>
      <c r="F1227" s="140"/>
      <c r="G1227" s="159"/>
      <c r="H1227" s="872" t="s">
        <v>242</v>
      </c>
      <c r="I1227" s="872"/>
      <c r="J1227" s="872"/>
      <c r="K1227" s="872"/>
      <c r="L1227" s="872"/>
      <c r="M1227" s="872"/>
      <c r="N1227" s="147"/>
      <c r="O1227" s="148"/>
      <c r="P1227" s="149"/>
      <c r="Q1227" s="149"/>
      <c r="R1227" s="140"/>
    </row>
    <row r="1228" spans="1:19" s="150" customFormat="1">
      <c r="A1228" s="140"/>
      <c r="B1228" s="140"/>
      <c r="C1228" s="149"/>
      <c r="D1228" s="141"/>
      <c r="E1228" s="141"/>
      <c r="F1228" s="140"/>
      <c r="G1228" s="160"/>
      <c r="H1228" s="161" t="s">
        <v>243</v>
      </c>
      <c r="I1228" s="63">
        <v>145280.93</v>
      </c>
      <c r="J1228" s="162"/>
      <c r="K1228" s="163"/>
      <c r="L1228" s="164" t="s">
        <v>244</v>
      </c>
      <c r="M1228" s="63">
        <v>129774.03599381418</v>
      </c>
      <c r="N1228" s="147"/>
      <c r="O1228" s="148"/>
      <c r="P1228" s="149"/>
      <c r="Q1228" s="149"/>
      <c r="R1228" s="140"/>
    </row>
    <row r="1229" spans="1:19" s="150" customFormat="1">
      <c r="A1229" s="140"/>
      <c r="B1229" s="140"/>
      <c r="C1229" s="149"/>
      <c r="D1229" s="141"/>
      <c r="E1229" s="141"/>
      <c r="F1229" s="140"/>
      <c r="G1229" s="160"/>
      <c r="H1229" s="161" t="s">
        <v>245</v>
      </c>
      <c r="I1229" s="63">
        <v>111508.8</v>
      </c>
      <c r="J1229" s="165"/>
      <c r="K1229" s="66"/>
      <c r="L1229" s="64"/>
      <c r="M1229" s="166"/>
      <c r="N1229" s="147"/>
      <c r="O1229" s="148"/>
      <c r="P1229" s="149"/>
      <c r="Q1229" s="149"/>
      <c r="R1229" s="140"/>
    </row>
    <row r="1230" spans="1:19" s="150" customFormat="1">
      <c r="A1230" s="140"/>
      <c r="B1230" s="140"/>
      <c r="C1230" s="149"/>
      <c r="D1230" s="141"/>
      <c r="E1230" s="141"/>
      <c r="F1230" s="149"/>
      <c r="G1230" s="148"/>
      <c r="H1230" s="148"/>
      <c r="I1230" s="167"/>
      <c r="J1230" s="168"/>
      <c r="K1230" s="169"/>
      <c r="L1230" s="141"/>
      <c r="M1230" s="147"/>
      <c r="N1230" s="147"/>
      <c r="O1230" s="148"/>
      <c r="P1230" s="149"/>
      <c r="Q1230" s="149"/>
      <c r="R1230" s="140"/>
    </row>
    <row r="1231" spans="1:19" ht="18">
      <c r="A1231" s="871" t="s">
        <v>23</v>
      </c>
      <c r="B1231" s="871"/>
      <c r="C1231" s="871"/>
      <c r="D1231" s="871"/>
      <c r="E1231" s="871"/>
      <c r="F1231" s="871"/>
      <c r="G1231" s="871"/>
      <c r="H1231" s="871"/>
      <c r="I1231" s="871"/>
      <c r="J1231" s="871"/>
      <c r="K1231" s="871"/>
      <c r="L1231" s="871"/>
      <c r="M1231" s="871"/>
      <c r="N1231" s="871"/>
      <c r="O1231" s="871"/>
      <c r="P1231" s="871"/>
      <c r="Q1231" s="871"/>
      <c r="R1231" s="871"/>
    </row>
    <row r="1232" spans="1:19" s="67" customFormat="1" ht="33.75">
      <c r="A1232" s="62" t="s">
        <v>266</v>
      </c>
      <c r="B1232" s="62" t="s">
        <v>230</v>
      </c>
      <c r="C1232" s="62" t="s">
        <v>220</v>
      </c>
      <c r="D1232" s="62" t="s">
        <v>267</v>
      </c>
      <c r="E1232" s="62" t="s">
        <v>2190</v>
      </c>
      <c r="F1232" s="62" t="s">
        <v>1440</v>
      </c>
      <c r="G1232" s="62" t="s">
        <v>268</v>
      </c>
      <c r="H1232" s="63" t="s">
        <v>269</v>
      </c>
      <c r="I1232" s="64" t="s">
        <v>270</v>
      </c>
      <c r="J1232" s="65"/>
      <c r="K1232" s="66" t="s">
        <v>271</v>
      </c>
      <c r="L1232" s="64" t="s">
        <v>272</v>
      </c>
      <c r="M1232" s="62" t="s">
        <v>273</v>
      </c>
      <c r="N1232" s="63" t="s">
        <v>274</v>
      </c>
      <c r="O1232" s="63" t="s">
        <v>226</v>
      </c>
      <c r="P1232" s="63" t="s">
        <v>275</v>
      </c>
      <c r="Q1232" s="62" t="s">
        <v>276</v>
      </c>
      <c r="R1232" s="62" t="s">
        <v>227</v>
      </c>
    </row>
    <row r="1233" spans="1:19" s="129" customFormat="1" ht="33.75">
      <c r="A1233" s="68" t="s">
        <v>3745</v>
      </c>
      <c r="B1233" s="69" t="s">
        <v>2156</v>
      </c>
      <c r="C1233" s="70" t="s">
        <v>2485</v>
      </c>
      <c r="D1233" s="71" t="s">
        <v>278</v>
      </c>
      <c r="E1233" s="72" t="s">
        <v>279</v>
      </c>
      <c r="F1233" s="72" t="s">
        <v>280</v>
      </c>
      <c r="G1233" s="73" t="s">
        <v>1441</v>
      </c>
      <c r="H1233" s="74"/>
      <c r="I1233" s="75">
        <v>240000</v>
      </c>
      <c r="J1233" s="76">
        <v>44</v>
      </c>
      <c r="K1233" s="77">
        <v>1</v>
      </c>
      <c r="L1233" s="78">
        <v>480000</v>
      </c>
      <c r="M1233" s="79">
        <v>3772</v>
      </c>
      <c r="N1233" s="78"/>
      <c r="O1233" s="78">
        <v>181706.04</v>
      </c>
      <c r="P1233" s="80"/>
      <c r="Q1233" s="73"/>
      <c r="R1233" s="70" t="s">
        <v>286</v>
      </c>
    </row>
    <row r="1234" spans="1:19" s="129" customFormat="1" ht="22.5">
      <c r="A1234" s="68" t="s">
        <v>3839</v>
      </c>
      <c r="B1234" s="69" t="s">
        <v>2153</v>
      </c>
      <c r="C1234" s="70" t="s">
        <v>2484</v>
      </c>
      <c r="D1234" s="72" t="s">
        <v>278</v>
      </c>
      <c r="E1234" s="72" t="s">
        <v>284</v>
      </c>
      <c r="F1234" s="72" t="s">
        <v>280</v>
      </c>
      <c r="G1234" s="73" t="s">
        <v>1452</v>
      </c>
      <c r="H1234" s="74">
        <v>231324</v>
      </c>
      <c r="I1234" s="75">
        <v>231324</v>
      </c>
      <c r="J1234" s="76">
        <v>43</v>
      </c>
      <c r="K1234" s="77">
        <v>0.97727272727272729</v>
      </c>
      <c r="L1234" s="78">
        <v>231324</v>
      </c>
      <c r="M1234" s="79">
        <v>2</v>
      </c>
      <c r="N1234" s="78"/>
      <c r="O1234" s="78">
        <v>231324</v>
      </c>
      <c r="P1234" s="80"/>
      <c r="Q1234" s="73" t="s">
        <v>283</v>
      </c>
      <c r="R1234" s="70"/>
    </row>
    <row r="1235" spans="1:19" s="129" customFormat="1" ht="22.5">
      <c r="A1235" s="98" t="s">
        <v>3784</v>
      </c>
      <c r="B1235" s="98" t="s">
        <v>3784</v>
      </c>
      <c r="C1235" s="70" t="s">
        <v>4151</v>
      </c>
      <c r="D1235" s="72" t="s">
        <v>278</v>
      </c>
      <c r="E1235" s="79" t="s">
        <v>279</v>
      </c>
      <c r="F1235" s="79" t="s">
        <v>280</v>
      </c>
      <c r="G1235" s="73" t="s">
        <v>1452</v>
      </c>
      <c r="H1235" s="74">
        <v>155332</v>
      </c>
      <c r="I1235" s="75">
        <v>222341.5</v>
      </c>
      <c r="J1235" s="76">
        <v>42</v>
      </c>
      <c r="K1235" s="77">
        <v>0.95454545454545459</v>
      </c>
      <c r="L1235" s="78">
        <v>289351</v>
      </c>
      <c r="M1235" s="186">
        <v>4334</v>
      </c>
      <c r="N1235" s="102">
        <v>889</v>
      </c>
      <c r="O1235" s="78" t="s">
        <v>4152</v>
      </c>
      <c r="P1235" s="80"/>
      <c r="Q1235" s="91" t="s">
        <v>4023</v>
      </c>
      <c r="R1235" s="70"/>
    </row>
    <row r="1236" spans="1:19" s="129" customFormat="1" ht="22.5">
      <c r="A1236" s="68" t="s">
        <v>3754</v>
      </c>
      <c r="B1236" s="69" t="s">
        <v>2162</v>
      </c>
      <c r="C1236" s="70" t="s">
        <v>23</v>
      </c>
      <c r="D1236" s="72" t="s">
        <v>278</v>
      </c>
      <c r="E1236" s="72" t="s">
        <v>279</v>
      </c>
      <c r="F1236" s="72" t="s">
        <v>280</v>
      </c>
      <c r="G1236" s="73" t="s">
        <v>1452</v>
      </c>
      <c r="H1236" s="74">
        <v>194909.47</v>
      </c>
      <c r="I1236" s="75">
        <v>211638.48499999999</v>
      </c>
      <c r="J1236" s="76">
        <v>41</v>
      </c>
      <c r="K1236" s="77">
        <v>0.93181818181818177</v>
      </c>
      <c r="L1236" s="78">
        <v>228367.5</v>
      </c>
      <c r="M1236" s="79"/>
      <c r="N1236" s="78">
        <v>265621000</v>
      </c>
      <c r="O1236" s="78">
        <v>228367.5</v>
      </c>
      <c r="P1236" s="80"/>
      <c r="Q1236" s="73" t="s">
        <v>281</v>
      </c>
      <c r="R1236" s="70"/>
    </row>
    <row r="1237" spans="1:19" s="129" customFormat="1" ht="22.5">
      <c r="A1237" s="68" t="s">
        <v>3774</v>
      </c>
      <c r="B1237" s="69" t="s">
        <v>2151</v>
      </c>
      <c r="C1237" s="70" t="s">
        <v>23</v>
      </c>
      <c r="D1237" s="72" t="s">
        <v>278</v>
      </c>
      <c r="E1237" s="72" t="s">
        <v>279</v>
      </c>
      <c r="F1237" s="72" t="s">
        <v>323</v>
      </c>
      <c r="G1237" s="73" t="s">
        <v>1452</v>
      </c>
      <c r="H1237" s="74">
        <v>194777.84</v>
      </c>
      <c r="I1237" s="75">
        <v>194777.84</v>
      </c>
      <c r="J1237" s="76">
        <v>40</v>
      </c>
      <c r="K1237" s="77">
        <v>0.90909090909090906</v>
      </c>
      <c r="L1237" s="78">
        <v>194777.84</v>
      </c>
      <c r="M1237" s="79">
        <v>303</v>
      </c>
      <c r="N1237" s="78">
        <v>47676340</v>
      </c>
      <c r="O1237" s="78">
        <v>184443.28449999998</v>
      </c>
      <c r="P1237" s="80"/>
      <c r="Q1237" s="73" t="s">
        <v>1442</v>
      </c>
      <c r="R1237" s="70" t="s">
        <v>1443</v>
      </c>
    </row>
    <row r="1238" spans="1:19" s="129" customFormat="1" ht="22.5">
      <c r="A1238" s="68" t="s">
        <v>3744</v>
      </c>
      <c r="B1238" s="69" t="s">
        <v>2151</v>
      </c>
      <c r="C1238" s="70" t="s">
        <v>23</v>
      </c>
      <c r="D1238" s="71" t="s">
        <v>278</v>
      </c>
      <c r="E1238" s="72" t="s">
        <v>279</v>
      </c>
      <c r="F1238" s="72" t="s">
        <v>280</v>
      </c>
      <c r="G1238" s="73" t="s">
        <v>1452</v>
      </c>
      <c r="H1238" s="74">
        <v>178619.17679999999</v>
      </c>
      <c r="I1238" s="75">
        <v>187565.68859999999</v>
      </c>
      <c r="J1238" s="76">
        <v>39</v>
      </c>
      <c r="K1238" s="77">
        <v>0.88636363636363635</v>
      </c>
      <c r="L1238" s="78">
        <v>196512.2004</v>
      </c>
      <c r="M1238" s="79">
        <v>450</v>
      </c>
      <c r="N1238" s="102">
        <v>99376829</v>
      </c>
      <c r="O1238" s="78">
        <v>192233.60000000001</v>
      </c>
      <c r="P1238" s="128">
        <v>5640</v>
      </c>
      <c r="Q1238" s="73" t="s">
        <v>309</v>
      </c>
      <c r="R1238" s="70" t="s">
        <v>307</v>
      </c>
    </row>
    <row r="1239" spans="1:19" s="129" customFormat="1" ht="45">
      <c r="A1239" s="68" t="s">
        <v>3755</v>
      </c>
      <c r="B1239" s="69" t="s">
        <v>2162</v>
      </c>
      <c r="C1239" s="70" t="s">
        <v>2480</v>
      </c>
      <c r="D1239" s="72" t="s">
        <v>278</v>
      </c>
      <c r="E1239" s="73" t="s">
        <v>3833</v>
      </c>
      <c r="F1239" s="73" t="s">
        <v>280</v>
      </c>
      <c r="G1239" s="73" t="s">
        <v>1452</v>
      </c>
      <c r="H1239" s="74">
        <v>135242.9</v>
      </c>
      <c r="I1239" s="75">
        <v>187565.03999999998</v>
      </c>
      <c r="J1239" s="76">
        <v>38</v>
      </c>
      <c r="K1239" s="77">
        <v>0.86363636363636365</v>
      </c>
      <c r="L1239" s="74">
        <v>239887.18</v>
      </c>
      <c r="M1239" s="91">
        <v>1</v>
      </c>
      <c r="N1239" s="74">
        <v>1</v>
      </c>
      <c r="O1239" s="74">
        <v>229766.94</v>
      </c>
      <c r="P1239" s="92">
        <v>8999.9</v>
      </c>
      <c r="Q1239" s="73" t="s">
        <v>281</v>
      </c>
      <c r="R1239" s="70" t="s">
        <v>4153</v>
      </c>
    </row>
    <row r="1240" spans="1:19" s="129" customFormat="1" ht="22.5">
      <c r="A1240" s="68" t="s">
        <v>3791</v>
      </c>
      <c r="B1240" s="69" t="s">
        <v>3847</v>
      </c>
      <c r="C1240" s="70" t="s">
        <v>23</v>
      </c>
      <c r="D1240" s="72" t="s">
        <v>278</v>
      </c>
      <c r="E1240" s="72" t="s">
        <v>279</v>
      </c>
      <c r="F1240" s="72" t="s">
        <v>280</v>
      </c>
      <c r="G1240" s="73" t="s">
        <v>1452</v>
      </c>
      <c r="H1240" s="74">
        <v>171360</v>
      </c>
      <c r="I1240" s="75">
        <v>180030</v>
      </c>
      <c r="J1240" s="76">
        <v>37</v>
      </c>
      <c r="K1240" s="77">
        <v>0.84090909090909094</v>
      </c>
      <c r="L1240" s="78">
        <v>188700</v>
      </c>
      <c r="M1240" s="79">
        <v>144</v>
      </c>
      <c r="N1240" s="78">
        <v>24643761</v>
      </c>
      <c r="O1240" s="78">
        <v>173000</v>
      </c>
      <c r="P1240" s="80" t="s">
        <v>1462</v>
      </c>
      <c r="Q1240" s="73" t="s">
        <v>289</v>
      </c>
      <c r="R1240" s="70"/>
    </row>
    <row r="1241" spans="1:19" s="129" customFormat="1" ht="45">
      <c r="A1241" s="84" t="s">
        <v>3850</v>
      </c>
      <c r="B1241" s="85" t="s">
        <v>2151</v>
      </c>
      <c r="C1241" s="85" t="s">
        <v>2481</v>
      </c>
      <c r="D1241" s="71" t="s">
        <v>278</v>
      </c>
      <c r="E1241" s="71" t="s">
        <v>279</v>
      </c>
      <c r="F1241" s="71" t="s">
        <v>280</v>
      </c>
      <c r="G1241" s="73" t="s">
        <v>1441</v>
      </c>
      <c r="H1241" s="86">
        <v>131760</v>
      </c>
      <c r="I1241" s="75">
        <v>176580</v>
      </c>
      <c r="J1241" s="76">
        <v>36</v>
      </c>
      <c r="K1241" s="77">
        <v>0.81818181818181823</v>
      </c>
      <c r="L1241" s="87">
        <v>221400</v>
      </c>
      <c r="M1241" s="88">
        <v>311</v>
      </c>
      <c r="N1241" s="87">
        <v>55335467</v>
      </c>
      <c r="O1241" s="110">
        <v>193074.75</v>
      </c>
      <c r="P1241" s="89" t="s">
        <v>2206</v>
      </c>
      <c r="Q1241" s="90" t="s">
        <v>281</v>
      </c>
      <c r="R1241" s="85"/>
      <c r="S1241" s="103"/>
    </row>
    <row r="1242" spans="1:19" s="129" customFormat="1" ht="22.5">
      <c r="A1242" s="68" t="s">
        <v>3778</v>
      </c>
      <c r="B1242" s="69" t="s">
        <v>2153</v>
      </c>
      <c r="C1242" s="70" t="s">
        <v>2481</v>
      </c>
      <c r="D1242" s="72" t="s">
        <v>278</v>
      </c>
      <c r="E1242" s="72" t="s">
        <v>279</v>
      </c>
      <c r="F1242" s="72" t="s">
        <v>280</v>
      </c>
      <c r="G1242" s="73" t="s">
        <v>1452</v>
      </c>
      <c r="H1242" s="93">
        <v>136931</v>
      </c>
      <c r="I1242" s="75">
        <v>171163.5</v>
      </c>
      <c r="J1242" s="76">
        <v>35</v>
      </c>
      <c r="K1242" s="77">
        <v>0.79545454545454541</v>
      </c>
      <c r="L1242" s="94">
        <v>205396</v>
      </c>
      <c r="M1242" s="79">
        <v>421</v>
      </c>
      <c r="N1242" s="78">
        <v>6328347</v>
      </c>
      <c r="O1242" s="78">
        <v>189000.01</v>
      </c>
      <c r="P1242" s="80"/>
      <c r="Q1242" s="91" t="s">
        <v>277</v>
      </c>
      <c r="R1242" s="70"/>
    </row>
    <row r="1243" spans="1:19" s="129" customFormat="1" ht="22.5">
      <c r="A1243" s="84" t="s">
        <v>3728</v>
      </c>
      <c r="B1243" s="85" t="s">
        <v>2153</v>
      </c>
      <c r="C1243" s="216" t="s">
        <v>2481</v>
      </c>
      <c r="D1243" s="71" t="s">
        <v>278</v>
      </c>
      <c r="E1243" s="71" t="s">
        <v>279</v>
      </c>
      <c r="F1243" s="71" t="s">
        <v>280</v>
      </c>
      <c r="G1243" s="73" t="s">
        <v>1452</v>
      </c>
      <c r="H1243" s="86">
        <v>127254</v>
      </c>
      <c r="I1243" s="75">
        <v>165027</v>
      </c>
      <c r="J1243" s="76">
        <v>34</v>
      </c>
      <c r="K1243" s="77">
        <v>0.77272727272727271</v>
      </c>
      <c r="L1243" s="87">
        <v>202800</v>
      </c>
      <c r="M1243" s="88">
        <v>310</v>
      </c>
      <c r="N1243" s="87"/>
      <c r="O1243" s="87">
        <v>199597</v>
      </c>
      <c r="P1243" s="89"/>
      <c r="Q1243" s="90" t="s">
        <v>281</v>
      </c>
      <c r="R1243" s="85"/>
      <c r="S1243" s="103"/>
    </row>
    <row r="1244" spans="1:19" s="129" customFormat="1" ht="22.5">
      <c r="A1244" s="68" t="s">
        <v>3757</v>
      </c>
      <c r="B1244" s="69" t="s">
        <v>2162</v>
      </c>
      <c r="C1244" s="70" t="s">
        <v>23</v>
      </c>
      <c r="D1244" s="72" t="s">
        <v>278</v>
      </c>
      <c r="E1244" s="72"/>
      <c r="F1244" s="72" t="s">
        <v>280</v>
      </c>
      <c r="G1244" s="73" t="s">
        <v>1452</v>
      </c>
      <c r="H1244" s="74">
        <v>129731</v>
      </c>
      <c r="I1244" s="75">
        <v>160139.5</v>
      </c>
      <c r="J1244" s="76">
        <v>33</v>
      </c>
      <c r="K1244" s="77">
        <v>0.75</v>
      </c>
      <c r="L1244" s="78">
        <v>190548</v>
      </c>
      <c r="M1244" s="79">
        <v>146</v>
      </c>
      <c r="N1244" s="78"/>
      <c r="O1244" s="78"/>
      <c r="P1244" s="80"/>
      <c r="Q1244" s="73" t="s">
        <v>281</v>
      </c>
      <c r="R1244" s="70"/>
    </row>
    <row r="1245" spans="1:19" s="129" customFormat="1" ht="22.5">
      <c r="A1245" s="68" t="s">
        <v>3760</v>
      </c>
      <c r="B1245" s="69" t="s">
        <v>2153</v>
      </c>
      <c r="C1245" s="70" t="s">
        <v>1511</v>
      </c>
      <c r="D1245" s="72" t="s">
        <v>278</v>
      </c>
      <c r="E1245" s="72" t="s">
        <v>279</v>
      </c>
      <c r="F1245" s="72" t="s">
        <v>280</v>
      </c>
      <c r="G1245" s="73" t="s">
        <v>1452</v>
      </c>
      <c r="H1245" s="74">
        <v>121130</v>
      </c>
      <c r="I1245" s="75">
        <v>157445</v>
      </c>
      <c r="J1245" s="76">
        <v>32</v>
      </c>
      <c r="K1245" s="77">
        <v>0.72727272727272729</v>
      </c>
      <c r="L1245" s="78">
        <v>193760</v>
      </c>
      <c r="M1245" s="79">
        <v>185</v>
      </c>
      <c r="N1245" s="78">
        <v>30573661</v>
      </c>
      <c r="O1245" s="78">
        <v>183818</v>
      </c>
      <c r="P1245" s="80"/>
      <c r="Q1245" s="73" t="s">
        <v>281</v>
      </c>
      <c r="R1245" s="70"/>
    </row>
    <row r="1246" spans="1:19" s="129" customFormat="1" ht="33.75">
      <c r="A1246" s="68" t="s">
        <v>3765</v>
      </c>
      <c r="B1246" s="69" t="s">
        <v>2151</v>
      </c>
      <c r="C1246" s="70" t="s">
        <v>1605</v>
      </c>
      <c r="D1246" s="72" t="s">
        <v>278</v>
      </c>
      <c r="E1246" s="72" t="s">
        <v>279</v>
      </c>
      <c r="F1246" s="72"/>
      <c r="G1246" s="73" t="s">
        <v>1441</v>
      </c>
      <c r="H1246" s="74">
        <v>112715</v>
      </c>
      <c r="I1246" s="75">
        <v>157289.5</v>
      </c>
      <c r="J1246" s="76">
        <v>31</v>
      </c>
      <c r="K1246" s="77">
        <v>0.70454545454545459</v>
      </c>
      <c r="L1246" s="78">
        <v>201864</v>
      </c>
      <c r="M1246" s="79">
        <v>394</v>
      </c>
      <c r="N1246" s="78">
        <v>394</v>
      </c>
      <c r="O1246" s="78">
        <v>195790</v>
      </c>
      <c r="P1246" s="80"/>
      <c r="Q1246" s="73" t="s">
        <v>281</v>
      </c>
      <c r="R1246" s="70"/>
    </row>
    <row r="1247" spans="1:19" s="129" customFormat="1" ht="22.5">
      <c r="A1247" s="68" t="s">
        <v>3786</v>
      </c>
      <c r="B1247" s="69" t="s">
        <v>2153</v>
      </c>
      <c r="C1247" s="70" t="s">
        <v>2483</v>
      </c>
      <c r="D1247" s="72" t="s">
        <v>278</v>
      </c>
      <c r="E1247" s="72" t="s">
        <v>279</v>
      </c>
      <c r="F1247" s="72" t="s">
        <v>280</v>
      </c>
      <c r="G1247" s="73" t="s">
        <v>1452</v>
      </c>
      <c r="H1247" s="74">
        <v>113699</v>
      </c>
      <c r="I1247" s="75">
        <v>156792.5</v>
      </c>
      <c r="J1247" s="76">
        <v>30</v>
      </c>
      <c r="K1247" s="77">
        <v>0.68181818181818177</v>
      </c>
      <c r="L1247" s="78">
        <v>199886</v>
      </c>
      <c r="M1247" s="79">
        <v>410</v>
      </c>
      <c r="N1247" s="78"/>
      <c r="O1247" s="78">
        <v>183920</v>
      </c>
      <c r="P1247" s="80"/>
      <c r="Q1247" s="73" t="s">
        <v>2393</v>
      </c>
      <c r="R1247" s="70"/>
    </row>
    <row r="1248" spans="1:19" s="129" customFormat="1" ht="22.5">
      <c r="A1248" s="68" t="s">
        <v>3878</v>
      </c>
      <c r="B1248" s="70" t="s">
        <v>3879</v>
      </c>
      <c r="C1248" s="70" t="s">
        <v>2480</v>
      </c>
      <c r="D1248" s="72" t="s">
        <v>278</v>
      </c>
      <c r="E1248" s="72" t="s">
        <v>279</v>
      </c>
      <c r="F1248" s="72" t="s">
        <v>280</v>
      </c>
      <c r="G1248" s="73" t="s">
        <v>1452</v>
      </c>
      <c r="H1248" s="114">
        <v>131136.09600000002</v>
      </c>
      <c r="I1248" s="75">
        <v>155863.34400000001</v>
      </c>
      <c r="J1248" s="76">
        <v>29</v>
      </c>
      <c r="K1248" s="77">
        <v>0.65909090909090906</v>
      </c>
      <c r="L1248" s="115">
        <v>180590.592</v>
      </c>
      <c r="M1248" s="79">
        <v>73</v>
      </c>
      <c r="N1248" s="78"/>
      <c r="O1248" s="78">
        <v>177465.60000000001</v>
      </c>
      <c r="P1248" s="80"/>
      <c r="Q1248" s="73" t="s">
        <v>3955</v>
      </c>
      <c r="R1248" s="70" t="s">
        <v>4154</v>
      </c>
    </row>
    <row r="1249" spans="1:19" s="129" customFormat="1" ht="22.5">
      <c r="A1249" s="68" t="s">
        <v>3752</v>
      </c>
      <c r="B1249" s="69" t="s">
        <v>2151</v>
      </c>
      <c r="C1249" s="70" t="s">
        <v>23</v>
      </c>
      <c r="D1249" s="72" t="s">
        <v>278</v>
      </c>
      <c r="E1249" s="72" t="s">
        <v>284</v>
      </c>
      <c r="F1249" s="72" t="s">
        <v>280</v>
      </c>
      <c r="G1249" s="73" t="s">
        <v>1452</v>
      </c>
      <c r="H1249" s="74">
        <v>117794</v>
      </c>
      <c r="I1249" s="75">
        <v>154771</v>
      </c>
      <c r="J1249" s="76">
        <v>28</v>
      </c>
      <c r="K1249" s="77">
        <v>0.63636363636363635</v>
      </c>
      <c r="L1249" s="78">
        <v>191748</v>
      </c>
      <c r="M1249" s="79">
        <v>154</v>
      </c>
      <c r="N1249" s="78"/>
      <c r="O1249" s="78">
        <v>191748</v>
      </c>
      <c r="P1249" s="80">
        <v>2460</v>
      </c>
      <c r="Q1249" s="73" t="s">
        <v>281</v>
      </c>
      <c r="R1249" s="70"/>
    </row>
    <row r="1250" spans="1:19" s="129" customFormat="1" ht="22.5">
      <c r="A1250" s="98" t="s">
        <v>3875</v>
      </c>
      <c r="B1250" s="70" t="s">
        <v>2153</v>
      </c>
      <c r="C1250" s="70" t="s">
        <v>23</v>
      </c>
      <c r="D1250" s="72" t="s">
        <v>278</v>
      </c>
      <c r="E1250" s="72" t="s">
        <v>279</v>
      </c>
      <c r="F1250" s="72" t="s">
        <v>280</v>
      </c>
      <c r="G1250" s="73" t="s">
        <v>1452</v>
      </c>
      <c r="H1250" s="74">
        <v>120483.62499999999</v>
      </c>
      <c r="I1250" s="75">
        <v>154219.03999999998</v>
      </c>
      <c r="J1250" s="76">
        <v>27</v>
      </c>
      <c r="K1250" s="77">
        <v>0.61363636363636365</v>
      </c>
      <c r="L1250" s="78">
        <v>187954.45499999999</v>
      </c>
      <c r="M1250" s="79">
        <v>99</v>
      </c>
      <c r="N1250" s="78"/>
      <c r="O1250" s="78">
        <v>157890.20000000001</v>
      </c>
      <c r="P1250" s="80"/>
      <c r="Q1250" s="91" t="s">
        <v>289</v>
      </c>
      <c r="R1250" s="70"/>
    </row>
    <row r="1251" spans="1:19" s="129" customFormat="1" ht="22.5">
      <c r="A1251" s="95" t="s">
        <v>3733</v>
      </c>
      <c r="B1251" s="96" t="s">
        <v>2159</v>
      </c>
      <c r="C1251" s="85" t="s">
        <v>23</v>
      </c>
      <c r="D1251" s="71" t="s">
        <v>278</v>
      </c>
      <c r="E1251" s="71" t="s">
        <v>279</v>
      </c>
      <c r="F1251" s="71" t="s">
        <v>280</v>
      </c>
      <c r="G1251" s="73" t="s">
        <v>1452</v>
      </c>
      <c r="H1251" s="86">
        <v>117027.82</v>
      </c>
      <c r="I1251" s="75">
        <v>152136.01</v>
      </c>
      <c r="J1251" s="76">
        <v>26</v>
      </c>
      <c r="K1251" s="77">
        <v>0.59090909090909094</v>
      </c>
      <c r="L1251" s="87">
        <v>187244.2</v>
      </c>
      <c r="M1251" s="88">
        <v>368</v>
      </c>
      <c r="N1251" s="87">
        <v>47259323</v>
      </c>
      <c r="O1251" s="87">
        <v>157317.98000000001</v>
      </c>
      <c r="P1251" s="89"/>
      <c r="Q1251" s="90" t="s">
        <v>281</v>
      </c>
      <c r="R1251" s="85"/>
      <c r="S1251" s="103"/>
    </row>
    <row r="1252" spans="1:19" s="129" customFormat="1" ht="33.75">
      <c r="A1252" s="84" t="s">
        <v>3730</v>
      </c>
      <c r="B1252" s="85" t="s">
        <v>2153</v>
      </c>
      <c r="C1252" s="85" t="s">
        <v>23</v>
      </c>
      <c r="D1252" s="71" t="s">
        <v>278</v>
      </c>
      <c r="E1252" s="88" t="s">
        <v>279</v>
      </c>
      <c r="F1252" s="88" t="s">
        <v>280</v>
      </c>
      <c r="G1252" s="73" t="s">
        <v>1452</v>
      </c>
      <c r="H1252" s="86">
        <v>120473.60000000001</v>
      </c>
      <c r="I1252" s="75">
        <v>150602.40000000002</v>
      </c>
      <c r="J1252" s="76">
        <v>25</v>
      </c>
      <c r="K1252" s="77">
        <v>0.56818181818181823</v>
      </c>
      <c r="L1252" s="87">
        <v>180731.2</v>
      </c>
      <c r="M1252" s="88">
        <v>197</v>
      </c>
      <c r="N1252" s="87"/>
      <c r="O1252" s="87">
        <v>158583.15</v>
      </c>
      <c r="P1252" s="89" t="s">
        <v>4155</v>
      </c>
      <c r="Q1252" s="109" t="s">
        <v>281</v>
      </c>
      <c r="R1252" s="109" t="s">
        <v>2261</v>
      </c>
      <c r="S1252" s="103"/>
    </row>
    <row r="1253" spans="1:19" s="129" customFormat="1" ht="22.5">
      <c r="A1253" s="98" t="s">
        <v>3811</v>
      </c>
      <c r="B1253" s="98" t="s">
        <v>2178</v>
      </c>
      <c r="C1253" s="70" t="s">
        <v>23</v>
      </c>
      <c r="D1253" s="72" t="s">
        <v>278</v>
      </c>
      <c r="E1253" s="72" t="s">
        <v>279</v>
      </c>
      <c r="F1253" s="72" t="s">
        <v>280</v>
      </c>
      <c r="G1253" s="73" t="s">
        <v>1452</v>
      </c>
      <c r="H1253" s="74">
        <v>113000</v>
      </c>
      <c r="I1253" s="75">
        <v>142000</v>
      </c>
      <c r="J1253" s="76">
        <v>24</v>
      </c>
      <c r="K1253" s="77">
        <v>0.54545454545454541</v>
      </c>
      <c r="L1253" s="78">
        <v>171000</v>
      </c>
      <c r="M1253" s="79">
        <v>39</v>
      </c>
      <c r="N1253" s="78"/>
      <c r="O1253" s="78">
        <v>141500</v>
      </c>
      <c r="P1253" s="80"/>
      <c r="Q1253" s="73" t="s">
        <v>281</v>
      </c>
      <c r="R1253" s="70"/>
    </row>
    <row r="1254" spans="1:19" s="129" customFormat="1" ht="22.5">
      <c r="A1254" s="69" t="s">
        <v>3736</v>
      </c>
      <c r="B1254" s="69" t="s">
        <v>3841</v>
      </c>
      <c r="C1254" s="70" t="s">
        <v>23</v>
      </c>
      <c r="D1254" s="71" t="s">
        <v>278</v>
      </c>
      <c r="E1254" s="72" t="s">
        <v>279</v>
      </c>
      <c r="F1254" s="72" t="s">
        <v>280</v>
      </c>
      <c r="G1254" s="73" t="s">
        <v>1452</v>
      </c>
      <c r="H1254" s="74">
        <v>108967</v>
      </c>
      <c r="I1254" s="75">
        <v>141657</v>
      </c>
      <c r="J1254" s="76">
        <v>23</v>
      </c>
      <c r="K1254" s="77">
        <v>0.52272727272727271</v>
      </c>
      <c r="L1254" s="78">
        <v>174347</v>
      </c>
      <c r="M1254" s="79">
        <v>250</v>
      </c>
      <c r="N1254" s="78"/>
      <c r="O1254" s="78">
        <v>174345</v>
      </c>
      <c r="P1254" s="80"/>
      <c r="Q1254" s="73" t="s">
        <v>281</v>
      </c>
      <c r="R1254" s="70"/>
    </row>
    <row r="1255" spans="1:19" s="129" customFormat="1" ht="22.5">
      <c r="A1255" s="98" t="s">
        <v>3753</v>
      </c>
      <c r="B1255" s="68" t="s">
        <v>2151</v>
      </c>
      <c r="C1255" s="70" t="s">
        <v>23</v>
      </c>
      <c r="D1255" s="72" t="s">
        <v>278</v>
      </c>
      <c r="E1255" s="72" t="s">
        <v>279</v>
      </c>
      <c r="F1255" s="72" t="s">
        <v>280</v>
      </c>
      <c r="G1255" s="73" t="s">
        <v>1452</v>
      </c>
      <c r="H1255" s="74">
        <v>117507</v>
      </c>
      <c r="I1255" s="75">
        <v>141185</v>
      </c>
      <c r="J1255" s="76">
        <v>22</v>
      </c>
      <c r="K1255" s="77">
        <v>0.5</v>
      </c>
      <c r="L1255" s="78">
        <v>164863</v>
      </c>
      <c r="M1255" s="79">
        <v>159</v>
      </c>
      <c r="N1255" s="78">
        <v>22228701</v>
      </c>
      <c r="O1255" s="78">
        <v>161308.82511529833</v>
      </c>
      <c r="P1255" s="80"/>
      <c r="Q1255" s="73" t="s">
        <v>250</v>
      </c>
      <c r="R1255" s="70"/>
    </row>
    <row r="1256" spans="1:19" ht="18">
      <c r="A1256" s="871" t="s">
        <v>23</v>
      </c>
      <c r="B1256" s="871"/>
      <c r="C1256" s="871"/>
      <c r="D1256" s="871"/>
      <c r="E1256" s="871"/>
      <c r="F1256" s="871"/>
      <c r="G1256" s="871"/>
      <c r="H1256" s="871"/>
      <c r="I1256" s="871"/>
      <c r="J1256" s="871"/>
      <c r="K1256" s="871"/>
      <c r="L1256" s="871"/>
      <c r="M1256" s="871"/>
      <c r="N1256" s="871"/>
      <c r="O1256" s="871"/>
      <c r="P1256" s="871"/>
      <c r="Q1256" s="871"/>
      <c r="R1256" s="871"/>
    </row>
    <row r="1257" spans="1:19" s="67" customFormat="1" ht="33.75">
      <c r="A1257" s="62" t="s">
        <v>266</v>
      </c>
      <c r="B1257" s="62" t="s">
        <v>230</v>
      </c>
      <c r="C1257" s="62" t="s">
        <v>220</v>
      </c>
      <c r="D1257" s="62" t="s">
        <v>267</v>
      </c>
      <c r="E1257" s="62" t="s">
        <v>2190</v>
      </c>
      <c r="F1257" s="62" t="s">
        <v>1440</v>
      </c>
      <c r="G1257" s="62" t="s">
        <v>268</v>
      </c>
      <c r="H1257" s="63" t="s">
        <v>269</v>
      </c>
      <c r="I1257" s="64" t="s">
        <v>270</v>
      </c>
      <c r="J1257" s="65"/>
      <c r="K1257" s="66" t="s">
        <v>271</v>
      </c>
      <c r="L1257" s="64" t="s">
        <v>272</v>
      </c>
      <c r="M1257" s="62" t="s">
        <v>273</v>
      </c>
      <c r="N1257" s="63" t="s">
        <v>274</v>
      </c>
      <c r="O1257" s="63" t="s">
        <v>226</v>
      </c>
      <c r="P1257" s="63" t="s">
        <v>275</v>
      </c>
      <c r="Q1257" s="62" t="s">
        <v>276</v>
      </c>
      <c r="R1257" s="62" t="s">
        <v>227</v>
      </c>
    </row>
    <row r="1258" spans="1:19" s="129" customFormat="1">
      <c r="A1258" s="68" t="s">
        <v>3910</v>
      </c>
      <c r="B1258" s="69" t="s">
        <v>2166</v>
      </c>
      <c r="C1258" s="70" t="s">
        <v>23</v>
      </c>
      <c r="D1258" s="72"/>
      <c r="E1258" s="72"/>
      <c r="F1258" s="72"/>
      <c r="G1258" s="73"/>
      <c r="H1258" s="74">
        <v>101794.16</v>
      </c>
      <c r="I1258" s="75">
        <v>134877.18400000001</v>
      </c>
      <c r="J1258" s="76">
        <v>21</v>
      </c>
      <c r="K1258" s="77">
        <v>0.47727272727272729</v>
      </c>
      <c r="L1258" s="78">
        <v>167960.20800000001</v>
      </c>
      <c r="M1258" s="79"/>
      <c r="N1258" s="78">
        <v>1</v>
      </c>
      <c r="O1258" s="78">
        <v>144597</v>
      </c>
      <c r="P1258" s="80"/>
      <c r="Q1258" s="73"/>
      <c r="R1258" s="70"/>
    </row>
    <row r="1259" spans="1:19" s="129" customFormat="1" ht="123.75">
      <c r="A1259" s="68" t="s">
        <v>3871</v>
      </c>
      <c r="B1259" s="69" t="s">
        <v>2166</v>
      </c>
      <c r="C1259" s="70" t="s">
        <v>23</v>
      </c>
      <c r="D1259" s="72" t="s">
        <v>278</v>
      </c>
      <c r="E1259" s="72" t="s">
        <v>279</v>
      </c>
      <c r="F1259" s="72" t="s">
        <v>323</v>
      </c>
      <c r="G1259" s="73" t="s">
        <v>1452</v>
      </c>
      <c r="H1259" s="74">
        <v>101218</v>
      </c>
      <c r="I1259" s="75">
        <v>134114</v>
      </c>
      <c r="J1259" s="76">
        <v>20</v>
      </c>
      <c r="K1259" s="77">
        <v>0.45454545454545453</v>
      </c>
      <c r="L1259" s="78">
        <v>167010</v>
      </c>
      <c r="M1259" s="79">
        <v>21</v>
      </c>
      <c r="N1259" s="78"/>
      <c r="O1259" s="78">
        <v>115000</v>
      </c>
      <c r="P1259" s="80" t="s">
        <v>3974</v>
      </c>
      <c r="Q1259" s="73" t="s">
        <v>289</v>
      </c>
      <c r="R1259" s="70"/>
    </row>
    <row r="1260" spans="1:19" s="129" customFormat="1" ht="22.5">
      <c r="A1260" s="98" t="s">
        <v>3743</v>
      </c>
      <c r="B1260" s="70" t="s">
        <v>2151</v>
      </c>
      <c r="C1260" s="70" t="s">
        <v>23</v>
      </c>
      <c r="D1260" s="71" t="s">
        <v>278</v>
      </c>
      <c r="E1260" s="72" t="s">
        <v>279</v>
      </c>
      <c r="F1260" s="72" t="s">
        <v>280</v>
      </c>
      <c r="G1260" s="73" t="s">
        <v>1452</v>
      </c>
      <c r="H1260" s="74">
        <v>93000</v>
      </c>
      <c r="I1260" s="75">
        <v>134000</v>
      </c>
      <c r="J1260" s="76">
        <v>19</v>
      </c>
      <c r="K1260" s="77">
        <v>0.43181818181818182</v>
      </c>
      <c r="L1260" s="78">
        <v>175000</v>
      </c>
      <c r="M1260" s="79">
        <v>150</v>
      </c>
      <c r="N1260" s="78"/>
      <c r="O1260" s="78">
        <v>175000</v>
      </c>
      <c r="P1260" s="80">
        <v>9670</v>
      </c>
      <c r="Q1260" s="73" t="s">
        <v>281</v>
      </c>
      <c r="R1260" s="70"/>
    </row>
    <row r="1261" spans="1:19" s="129" customFormat="1" ht="22.5">
      <c r="A1261" s="98" t="s">
        <v>3748</v>
      </c>
      <c r="B1261" s="70" t="s">
        <v>2180</v>
      </c>
      <c r="C1261" s="70" t="s">
        <v>23</v>
      </c>
      <c r="D1261" s="71" t="s">
        <v>278</v>
      </c>
      <c r="E1261" s="72" t="s">
        <v>321</v>
      </c>
      <c r="F1261" s="72" t="s">
        <v>280</v>
      </c>
      <c r="G1261" s="73" t="s">
        <v>1452</v>
      </c>
      <c r="H1261" s="74">
        <v>93713.48</v>
      </c>
      <c r="I1261" s="75">
        <v>133893.05499999999</v>
      </c>
      <c r="J1261" s="76">
        <v>18</v>
      </c>
      <c r="K1261" s="77">
        <v>0.40909090909090912</v>
      </c>
      <c r="L1261" s="78">
        <v>174072.63</v>
      </c>
      <c r="M1261" s="79">
        <v>361</v>
      </c>
      <c r="N1261" s="78" t="s">
        <v>3840</v>
      </c>
      <c r="O1261" s="78">
        <v>156825</v>
      </c>
      <c r="P1261" s="80" t="s">
        <v>1433</v>
      </c>
      <c r="Q1261" s="99" t="s">
        <v>281</v>
      </c>
      <c r="R1261" s="70"/>
    </row>
    <row r="1262" spans="1:19" s="129" customFormat="1" ht="22.5">
      <c r="A1262" s="68" t="s">
        <v>3800</v>
      </c>
      <c r="B1262" s="69" t="s">
        <v>2153</v>
      </c>
      <c r="C1262" s="70" t="s">
        <v>23</v>
      </c>
      <c r="D1262" s="72" t="s">
        <v>278</v>
      </c>
      <c r="E1262" s="79" t="s">
        <v>279</v>
      </c>
      <c r="F1262" s="79" t="s">
        <v>280</v>
      </c>
      <c r="G1262" s="73" t="s">
        <v>1452</v>
      </c>
      <c r="H1262" s="74">
        <v>106688</v>
      </c>
      <c r="I1262" s="75">
        <v>133360</v>
      </c>
      <c r="J1262" s="76">
        <v>17</v>
      </c>
      <c r="K1262" s="77">
        <v>0.38636363636363635</v>
      </c>
      <c r="L1262" s="78">
        <v>160032</v>
      </c>
      <c r="M1262" s="79">
        <v>22</v>
      </c>
      <c r="N1262" s="78">
        <v>3437966</v>
      </c>
      <c r="O1262" s="185">
        <v>145873</v>
      </c>
      <c r="P1262" s="80">
        <v>8685</v>
      </c>
      <c r="Q1262" s="91" t="s">
        <v>2337</v>
      </c>
      <c r="R1262" s="70"/>
    </row>
    <row r="1263" spans="1:19" s="129" customFormat="1" ht="22.5">
      <c r="A1263" s="68" t="s">
        <v>3795</v>
      </c>
      <c r="B1263" s="69" t="s">
        <v>2153</v>
      </c>
      <c r="C1263" s="70" t="s">
        <v>2481</v>
      </c>
      <c r="D1263" s="72" t="s">
        <v>278</v>
      </c>
      <c r="E1263" s="72" t="s">
        <v>279</v>
      </c>
      <c r="F1263" s="72" t="s">
        <v>280</v>
      </c>
      <c r="G1263" s="73" t="s">
        <v>1452</v>
      </c>
      <c r="H1263" s="74">
        <v>102523.2</v>
      </c>
      <c r="I1263" s="75">
        <v>133276</v>
      </c>
      <c r="J1263" s="76">
        <v>16</v>
      </c>
      <c r="K1263" s="77">
        <v>0.36363636363636365</v>
      </c>
      <c r="L1263" s="78">
        <v>164028.79999999999</v>
      </c>
      <c r="M1263" s="79">
        <v>51</v>
      </c>
      <c r="N1263" s="78"/>
      <c r="O1263" s="78">
        <v>164028.79999999999</v>
      </c>
      <c r="P1263" s="80"/>
      <c r="Q1263" s="73" t="s">
        <v>287</v>
      </c>
      <c r="R1263" s="70" t="s">
        <v>4081</v>
      </c>
    </row>
    <row r="1264" spans="1:19" s="129" customFormat="1" ht="22.5">
      <c r="A1264" s="68" t="s">
        <v>3793</v>
      </c>
      <c r="B1264" s="69" t="s">
        <v>2153</v>
      </c>
      <c r="C1264" s="70" t="s">
        <v>2482</v>
      </c>
      <c r="D1264" s="72" t="s">
        <v>278</v>
      </c>
      <c r="E1264" s="72" t="s">
        <v>284</v>
      </c>
      <c r="F1264" s="72" t="s">
        <v>280</v>
      </c>
      <c r="G1264" s="73" t="s">
        <v>1452</v>
      </c>
      <c r="H1264" s="74">
        <v>105000</v>
      </c>
      <c r="I1264" s="75">
        <v>131000</v>
      </c>
      <c r="J1264" s="76">
        <v>15</v>
      </c>
      <c r="K1264" s="77">
        <v>0.34090909090909088</v>
      </c>
      <c r="L1264" s="78">
        <v>157000</v>
      </c>
      <c r="M1264" s="79">
        <v>25</v>
      </c>
      <c r="N1264" s="78">
        <v>4299589</v>
      </c>
      <c r="O1264" s="78">
        <v>120000</v>
      </c>
      <c r="P1264" s="80">
        <v>0</v>
      </c>
      <c r="Q1264" s="73" t="s">
        <v>2197</v>
      </c>
      <c r="R1264" s="70" t="s">
        <v>3970</v>
      </c>
    </row>
    <row r="1265" spans="1:19" s="129" customFormat="1" ht="22.5">
      <c r="A1265" s="68" t="s">
        <v>3779</v>
      </c>
      <c r="B1265" s="69" t="s">
        <v>2151</v>
      </c>
      <c r="C1265" s="70" t="s">
        <v>2481</v>
      </c>
      <c r="D1265" s="72" t="s">
        <v>278</v>
      </c>
      <c r="E1265" s="72" t="s">
        <v>279</v>
      </c>
      <c r="F1265" s="72" t="s">
        <v>323</v>
      </c>
      <c r="G1265" s="73" t="s">
        <v>1452</v>
      </c>
      <c r="H1265" s="74">
        <v>105183</v>
      </c>
      <c r="I1265" s="75">
        <v>130828.5</v>
      </c>
      <c r="J1265" s="76">
        <v>14</v>
      </c>
      <c r="K1265" s="77">
        <v>0.31818181818181818</v>
      </c>
      <c r="L1265" s="78">
        <v>156474</v>
      </c>
      <c r="M1265" s="79">
        <v>51</v>
      </c>
      <c r="N1265" s="78"/>
      <c r="O1265" s="78"/>
      <c r="P1265" s="80"/>
      <c r="Q1265" s="73" t="s">
        <v>281</v>
      </c>
      <c r="R1265" s="70"/>
    </row>
    <row r="1266" spans="1:19" s="129" customFormat="1" ht="22.5">
      <c r="A1266" s="68" t="s">
        <v>3749</v>
      </c>
      <c r="B1266" s="69" t="s">
        <v>2159</v>
      </c>
      <c r="C1266" s="70" t="s">
        <v>23</v>
      </c>
      <c r="D1266" s="71" t="s">
        <v>278</v>
      </c>
      <c r="E1266" s="72" t="s">
        <v>279</v>
      </c>
      <c r="F1266" s="72" t="s">
        <v>280</v>
      </c>
      <c r="G1266" s="73" t="s">
        <v>1452</v>
      </c>
      <c r="H1266" s="187">
        <v>99237</v>
      </c>
      <c r="I1266" s="75">
        <v>129012</v>
      </c>
      <c r="J1266" s="76">
        <v>13</v>
      </c>
      <c r="K1266" s="77">
        <v>0.29545454545454547</v>
      </c>
      <c r="L1266" s="78">
        <v>158787</v>
      </c>
      <c r="M1266" s="79">
        <v>1</v>
      </c>
      <c r="N1266" s="102">
        <v>1</v>
      </c>
      <c r="O1266" s="78">
        <v>145995.20000000001</v>
      </c>
      <c r="P1266" s="80"/>
      <c r="Q1266" s="73" t="s">
        <v>281</v>
      </c>
      <c r="R1266" s="70"/>
    </row>
    <row r="1267" spans="1:19" s="129" customFormat="1" ht="22.5">
      <c r="A1267" s="68" t="s">
        <v>3768</v>
      </c>
      <c r="B1267" s="69" t="s">
        <v>2166</v>
      </c>
      <c r="C1267" s="70" t="s">
        <v>23</v>
      </c>
      <c r="D1267" s="72" t="s">
        <v>278</v>
      </c>
      <c r="E1267" s="72" t="s">
        <v>284</v>
      </c>
      <c r="F1267" s="72" t="s">
        <v>280</v>
      </c>
      <c r="G1267" s="73" t="s">
        <v>1452</v>
      </c>
      <c r="H1267" s="74">
        <v>106974</v>
      </c>
      <c r="I1267" s="75">
        <v>124883</v>
      </c>
      <c r="J1267" s="76">
        <v>12</v>
      </c>
      <c r="K1267" s="77">
        <v>0.27272727272727271</v>
      </c>
      <c r="L1267" s="78">
        <v>142792</v>
      </c>
      <c r="M1267" s="79">
        <v>234</v>
      </c>
      <c r="N1267" s="78"/>
      <c r="O1267" s="78">
        <v>165019</v>
      </c>
      <c r="P1267" s="80"/>
      <c r="Q1267" s="73" t="s">
        <v>4063</v>
      </c>
      <c r="R1267" s="70"/>
    </row>
    <row r="1268" spans="1:19" s="129" customFormat="1" ht="22.5">
      <c r="A1268" s="68" t="s">
        <v>3792</v>
      </c>
      <c r="B1268" s="69" t="s">
        <v>3847</v>
      </c>
      <c r="C1268" s="70" t="s">
        <v>23</v>
      </c>
      <c r="D1268" s="72" t="s">
        <v>278</v>
      </c>
      <c r="E1268" s="72" t="s">
        <v>284</v>
      </c>
      <c r="F1268" s="72" t="s">
        <v>280</v>
      </c>
      <c r="G1268" s="73" t="s">
        <v>1452</v>
      </c>
      <c r="H1268" s="74">
        <v>95103.84</v>
      </c>
      <c r="I1268" s="75">
        <v>123634.99</v>
      </c>
      <c r="J1268" s="76">
        <v>11</v>
      </c>
      <c r="K1268" s="77">
        <v>0.25</v>
      </c>
      <c r="L1268" s="78">
        <v>152166.14000000001</v>
      </c>
      <c r="M1268" s="79">
        <v>47</v>
      </c>
      <c r="N1268" s="78">
        <v>6355932</v>
      </c>
      <c r="O1268" s="78">
        <v>135674.23999999999</v>
      </c>
      <c r="P1268" s="80"/>
      <c r="Q1268" s="73" t="s">
        <v>289</v>
      </c>
      <c r="R1268" s="70"/>
    </row>
    <row r="1269" spans="1:19" s="129" customFormat="1" ht="22.5">
      <c r="A1269" s="68" t="s">
        <v>3859</v>
      </c>
      <c r="B1269" s="69" t="s">
        <v>2176</v>
      </c>
      <c r="C1269" s="70" t="s">
        <v>23</v>
      </c>
      <c r="D1269" s="72" t="s">
        <v>278</v>
      </c>
      <c r="E1269" s="72" t="s">
        <v>284</v>
      </c>
      <c r="F1269" s="72" t="s">
        <v>280</v>
      </c>
      <c r="G1269" s="73" t="s">
        <v>1452</v>
      </c>
      <c r="H1269" s="74">
        <v>92768</v>
      </c>
      <c r="I1269" s="75">
        <v>121243.2</v>
      </c>
      <c r="J1269" s="76">
        <v>10</v>
      </c>
      <c r="K1269" s="77">
        <v>0.22727272727272727</v>
      </c>
      <c r="L1269" s="78">
        <v>149718.39999999999</v>
      </c>
      <c r="M1269" s="79">
        <v>84</v>
      </c>
      <c r="N1269" s="78">
        <v>12021044</v>
      </c>
      <c r="O1269" s="78">
        <v>127504</v>
      </c>
      <c r="P1269" s="80">
        <v>1560</v>
      </c>
      <c r="Q1269" s="73" t="s">
        <v>232</v>
      </c>
      <c r="R1269" s="70"/>
    </row>
    <row r="1270" spans="1:19" s="129" customFormat="1" ht="22.5">
      <c r="A1270" s="68" t="s">
        <v>3790</v>
      </c>
      <c r="B1270" s="69" t="s">
        <v>3847</v>
      </c>
      <c r="C1270" s="70" t="s">
        <v>23</v>
      </c>
      <c r="D1270" s="72" t="s">
        <v>278</v>
      </c>
      <c r="E1270" s="72" t="s">
        <v>279</v>
      </c>
      <c r="F1270" s="72" t="s">
        <v>280</v>
      </c>
      <c r="G1270" s="73" t="s">
        <v>1452</v>
      </c>
      <c r="H1270" s="74">
        <v>90008.66</v>
      </c>
      <c r="I1270" s="75">
        <v>120624.27500000001</v>
      </c>
      <c r="J1270" s="76">
        <v>9</v>
      </c>
      <c r="K1270" s="77">
        <v>0.20454545454545456</v>
      </c>
      <c r="L1270" s="78">
        <v>151239.89000000001</v>
      </c>
      <c r="M1270" s="79">
        <v>15</v>
      </c>
      <c r="N1270" s="78">
        <v>2940704</v>
      </c>
      <c r="O1270" s="78">
        <v>148824.62</v>
      </c>
      <c r="P1270" s="80">
        <v>160</v>
      </c>
      <c r="Q1270" s="73" t="s">
        <v>289</v>
      </c>
      <c r="R1270" s="70" t="s">
        <v>1512</v>
      </c>
    </row>
    <row r="1271" spans="1:19" s="129" customFormat="1" ht="22.5">
      <c r="A1271" s="84" t="s">
        <v>3732</v>
      </c>
      <c r="B1271" s="85" t="s">
        <v>2159</v>
      </c>
      <c r="C1271" s="85" t="s">
        <v>23</v>
      </c>
      <c r="D1271" s="71" t="s">
        <v>278</v>
      </c>
      <c r="E1271" s="71" t="s">
        <v>284</v>
      </c>
      <c r="F1271" s="71" t="s">
        <v>280</v>
      </c>
      <c r="G1271" s="73" t="s">
        <v>1452</v>
      </c>
      <c r="H1271" s="86">
        <v>93893</v>
      </c>
      <c r="I1271" s="75">
        <v>117366</v>
      </c>
      <c r="J1271" s="76">
        <v>8</v>
      </c>
      <c r="K1271" s="77">
        <v>0.18181818181818182</v>
      </c>
      <c r="L1271" s="87">
        <v>140839</v>
      </c>
      <c r="M1271" s="88">
        <v>70</v>
      </c>
      <c r="N1271" s="87">
        <v>7299222</v>
      </c>
      <c r="O1271" s="87">
        <v>130393.54</v>
      </c>
      <c r="P1271" s="89"/>
      <c r="Q1271" s="90" t="s">
        <v>281</v>
      </c>
      <c r="R1271" s="85"/>
      <c r="S1271" s="103"/>
    </row>
    <row r="1272" spans="1:19" s="129" customFormat="1" ht="22.5">
      <c r="A1272" s="68" t="s">
        <v>3758</v>
      </c>
      <c r="B1272" s="69" t="s">
        <v>2166</v>
      </c>
      <c r="C1272" s="70" t="s">
        <v>23</v>
      </c>
      <c r="D1272" s="72" t="s">
        <v>278</v>
      </c>
      <c r="E1272" s="72" t="s">
        <v>279</v>
      </c>
      <c r="F1272" s="72" t="s">
        <v>280</v>
      </c>
      <c r="G1272" s="73" t="s">
        <v>1452</v>
      </c>
      <c r="H1272" s="74">
        <v>92638.82</v>
      </c>
      <c r="I1272" s="75">
        <v>115798.37000000001</v>
      </c>
      <c r="J1272" s="76">
        <v>7</v>
      </c>
      <c r="K1272" s="77">
        <v>0.15909090909090909</v>
      </c>
      <c r="L1272" s="78">
        <v>138957.92000000001</v>
      </c>
      <c r="M1272" s="79">
        <v>167</v>
      </c>
      <c r="N1272" s="78">
        <v>24343670</v>
      </c>
      <c r="O1272" s="78">
        <v>141375.73000000001</v>
      </c>
      <c r="P1272" s="80"/>
      <c r="Q1272" s="91" t="s">
        <v>281</v>
      </c>
      <c r="R1272" s="70"/>
    </row>
    <row r="1273" spans="1:19" s="129" customFormat="1" ht="22.5">
      <c r="A1273" s="68" t="s">
        <v>3776</v>
      </c>
      <c r="B1273" s="69" t="s">
        <v>2159</v>
      </c>
      <c r="C1273" s="70" t="s">
        <v>23</v>
      </c>
      <c r="D1273" s="72" t="s">
        <v>278</v>
      </c>
      <c r="E1273" s="72" t="s">
        <v>284</v>
      </c>
      <c r="F1273" s="72" t="s">
        <v>280</v>
      </c>
      <c r="G1273" s="73" t="s">
        <v>1452</v>
      </c>
      <c r="H1273" s="74">
        <v>91564</v>
      </c>
      <c r="I1273" s="75">
        <v>114455.5</v>
      </c>
      <c r="J1273" s="76">
        <v>6</v>
      </c>
      <c r="K1273" s="77">
        <v>0.13636363636363635</v>
      </c>
      <c r="L1273" s="78">
        <v>137347</v>
      </c>
      <c r="M1273" s="79">
        <v>23</v>
      </c>
      <c r="N1273" s="78">
        <v>2838360.68</v>
      </c>
      <c r="O1273" s="78">
        <v>102793.60000000001</v>
      </c>
      <c r="P1273" s="80"/>
      <c r="Q1273" s="73" t="s">
        <v>281</v>
      </c>
      <c r="R1273" s="70"/>
    </row>
    <row r="1274" spans="1:19" s="129" customFormat="1" ht="22.5">
      <c r="A1274" s="70" t="s">
        <v>3740</v>
      </c>
      <c r="B1274" s="70" t="s">
        <v>2150</v>
      </c>
      <c r="C1274" s="70" t="s">
        <v>2482</v>
      </c>
      <c r="D1274" s="71" t="s">
        <v>278</v>
      </c>
      <c r="E1274" s="72" t="s">
        <v>279</v>
      </c>
      <c r="F1274" s="72" t="s">
        <v>323</v>
      </c>
      <c r="G1274" s="73" t="s">
        <v>1452</v>
      </c>
      <c r="H1274" s="74">
        <v>66809.600000000006</v>
      </c>
      <c r="I1274" s="75">
        <v>107858.40000000001</v>
      </c>
      <c r="J1274" s="76">
        <v>5</v>
      </c>
      <c r="K1274" s="77">
        <v>0.11363636363636363</v>
      </c>
      <c r="L1274" s="78">
        <v>148907.20000000001</v>
      </c>
      <c r="M1274" s="79"/>
      <c r="N1274" s="78"/>
      <c r="O1274" s="78">
        <v>144352</v>
      </c>
      <c r="P1274" s="80">
        <v>350</v>
      </c>
      <c r="Q1274" s="73" t="s">
        <v>2210</v>
      </c>
      <c r="R1274" s="70"/>
    </row>
    <row r="1275" spans="1:19" s="129" customFormat="1" ht="33.75">
      <c r="A1275" s="68" t="s">
        <v>3771</v>
      </c>
      <c r="B1275" s="69" t="s">
        <v>2169</v>
      </c>
      <c r="C1275" s="70" t="s">
        <v>23</v>
      </c>
      <c r="D1275" s="72" t="s">
        <v>278</v>
      </c>
      <c r="E1275" s="72" t="s">
        <v>284</v>
      </c>
      <c r="F1275" s="72" t="s">
        <v>280</v>
      </c>
      <c r="G1275" s="73" t="s">
        <v>1441</v>
      </c>
      <c r="H1275" s="74">
        <v>90894.37</v>
      </c>
      <c r="I1275" s="75">
        <v>104528.52499999999</v>
      </c>
      <c r="J1275" s="76">
        <v>4</v>
      </c>
      <c r="K1275" s="77">
        <v>9.0909090909090912E-2</v>
      </c>
      <c r="L1275" s="78">
        <v>118162.68</v>
      </c>
      <c r="M1275" s="104" t="s">
        <v>4156</v>
      </c>
      <c r="N1275" s="78">
        <v>2412438.94</v>
      </c>
      <c r="O1275" s="78">
        <v>108002.36</v>
      </c>
      <c r="P1275" s="80">
        <v>0</v>
      </c>
      <c r="Q1275" s="73" t="s">
        <v>290</v>
      </c>
      <c r="R1275" s="70" t="s">
        <v>2366</v>
      </c>
    </row>
    <row r="1276" spans="1:19" s="129" customFormat="1" ht="22.5">
      <c r="A1276" s="70" t="s">
        <v>3742</v>
      </c>
      <c r="B1276" s="70" t="s">
        <v>2180</v>
      </c>
      <c r="C1276" s="70" t="s">
        <v>23</v>
      </c>
      <c r="D1276" s="71" t="s">
        <v>278</v>
      </c>
      <c r="E1276" s="72" t="s">
        <v>284</v>
      </c>
      <c r="F1276" s="72" t="s">
        <v>280</v>
      </c>
      <c r="G1276" s="73" t="s">
        <v>1452</v>
      </c>
      <c r="H1276" s="74">
        <v>86005.14</v>
      </c>
      <c r="I1276" s="75">
        <v>103566.405</v>
      </c>
      <c r="J1276" s="76">
        <v>3</v>
      </c>
      <c r="K1276" s="77">
        <v>6.8181818181818177E-2</v>
      </c>
      <c r="L1276" s="78">
        <v>121127.67</v>
      </c>
      <c r="M1276" s="79">
        <v>72</v>
      </c>
      <c r="N1276" s="78"/>
      <c r="O1276" s="78">
        <v>116051.52</v>
      </c>
      <c r="P1276" s="80"/>
      <c r="Q1276" s="73" t="s">
        <v>281</v>
      </c>
      <c r="R1276" s="70"/>
    </row>
    <row r="1277" spans="1:19" s="129" customFormat="1" ht="22.5">
      <c r="A1277" s="68" t="s">
        <v>3761</v>
      </c>
      <c r="B1277" s="69" t="s">
        <v>2192</v>
      </c>
      <c r="C1277" s="70" t="s">
        <v>23</v>
      </c>
      <c r="D1277" s="72" t="s">
        <v>278</v>
      </c>
      <c r="E1277" s="72" t="s">
        <v>279</v>
      </c>
      <c r="F1277" s="72" t="s">
        <v>280</v>
      </c>
      <c r="G1277" s="73" t="s">
        <v>1452</v>
      </c>
      <c r="H1277" s="74">
        <v>78791</v>
      </c>
      <c r="I1277" s="75">
        <v>98503.5</v>
      </c>
      <c r="J1277" s="76">
        <v>2</v>
      </c>
      <c r="K1277" s="77">
        <v>4.5454545454545456E-2</v>
      </c>
      <c r="L1277" s="78">
        <v>118216</v>
      </c>
      <c r="M1277" s="188"/>
      <c r="N1277" s="78"/>
      <c r="O1277" s="78">
        <v>108368.59</v>
      </c>
      <c r="P1277" s="80"/>
      <c r="Q1277" s="73" t="s">
        <v>183</v>
      </c>
      <c r="R1277" s="70"/>
    </row>
    <row r="1278" spans="1:19" s="129" customFormat="1" ht="22.5">
      <c r="A1278" s="68" t="s">
        <v>3777</v>
      </c>
      <c r="B1278" s="69" t="s">
        <v>2175</v>
      </c>
      <c r="C1278" s="70" t="s">
        <v>23</v>
      </c>
      <c r="D1278" s="72" t="s">
        <v>278</v>
      </c>
      <c r="E1278" s="72" t="s">
        <v>284</v>
      </c>
      <c r="F1278" s="72" t="s">
        <v>280</v>
      </c>
      <c r="G1278" s="73" t="s">
        <v>1452</v>
      </c>
      <c r="H1278" s="74">
        <v>52815.4</v>
      </c>
      <c r="I1278" s="75">
        <v>64653.925000000003</v>
      </c>
      <c r="J1278" s="76">
        <v>1</v>
      </c>
      <c r="K1278" s="77">
        <v>2.2727272727272728E-2</v>
      </c>
      <c r="L1278" s="78">
        <v>76492.45</v>
      </c>
      <c r="M1278" s="79">
        <v>22</v>
      </c>
      <c r="N1278" s="78"/>
      <c r="O1278" s="78">
        <v>74588.800000000003</v>
      </c>
      <c r="P1278" s="80"/>
      <c r="Q1278" s="73" t="s">
        <v>281</v>
      </c>
      <c r="R1278" s="70" t="s">
        <v>4068</v>
      </c>
    </row>
    <row r="1279" spans="1:19" s="129" customFormat="1" ht="22.5">
      <c r="A1279" s="84" t="s">
        <v>3888</v>
      </c>
      <c r="B1279" s="85" t="s">
        <v>2151</v>
      </c>
      <c r="C1279" s="85" t="s">
        <v>4157</v>
      </c>
      <c r="D1279" s="71" t="s">
        <v>278</v>
      </c>
      <c r="E1279" s="71" t="s">
        <v>279</v>
      </c>
      <c r="F1279" s="71"/>
      <c r="G1279" s="73" t="s">
        <v>1452</v>
      </c>
      <c r="H1279" s="86"/>
      <c r="I1279" s="75"/>
      <c r="J1279" s="76"/>
      <c r="K1279" s="77"/>
      <c r="L1279" s="87"/>
      <c r="M1279" s="88">
        <v>1510</v>
      </c>
      <c r="N1279" s="87"/>
      <c r="O1279" s="87">
        <v>200800</v>
      </c>
      <c r="P1279" s="89"/>
      <c r="Q1279" s="109" t="s">
        <v>283</v>
      </c>
      <c r="R1279" s="85"/>
      <c r="S1279" s="103"/>
    </row>
    <row r="1280" spans="1:19" ht="18">
      <c r="A1280" s="871" t="s">
        <v>23</v>
      </c>
      <c r="B1280" s="871"/>
      <c r="C1280" s="871"/>
      <c r="D1280" s="871"/>
      <c r="E1280" s="871"/>
      <c r="F1280" s="871"/>
      <c r="G1280" s="871"/>
      <c r="H1280" s="871"/>
      <c r="I1280" s="871"/>
      <c r="J1280" s="871"/>
      <c r="K1280" s="871"/>
      <c r="L1280" s="871"/>
      <c r="M1280" s="871"/>
      <c r="N1280" s="871"/>
      <c r="O1280" s="871"/>
      <c r="P1280" s="871"/>
      <c r="Q1280" s="871"/>
      <c r="R1280" s="871"/>
    </row>
    <row r="1281" spans="1:19" s="67" customFormat="1" ht="33.75">
      <c r="A1281" s="62" t="s">
        <v>266</v>
      </c>
      <c r="B1281" s="62" t="s">
        <v>230</v>
      </c>
      <c r="C1281" s="62" t="s">
        <v>220</v>
      </c>
      <c r="D1281" s="62" t="s">
        <v>267</v>
      </c>
      <c r="E1281" s="62" t="s">
        <v>2190</v>
      </c>
      <c r="F1281" s="62" t="s">
        <v>1440</v>
      </c>
      <c r="G1281" s="62" t="s">
        <v>268</v>
      </c>
      <c r="H1281" s="63" t="s">
        <v>269</v>
      </c>
      <c r="I1281" s="64" t="s">
        <v>270</v>
      </c>
      <c r="J1281" s="65"/>
      <c r="K1281" s="66" t="s">
        <v>271</v>
      </c>
      <c r="L1281" s="64" t="s">
        <v>272</v>
      </c>
      <c r="M1281" s="62" t="s">
        <v>273</v>
      </c>
      <c r="N1281" s="63" t="s">
        <v>274</v>
      </c>
      <c r="O1281" s="63" t="s">
        <v>226</v>
      </c>
      <c r="P1281" s="63" t="s">
        <v>275</v>
      </c>
      <c r="Q1281" s="62" t="s">
        <v>276</v>
      </c>
      <c r="R1281" s="62" t="s">
        <v>227</v>
      </c>
    </row>
    <row r="1282" spans="1:19" s="129" customFormat="1" ht="22.5">
      <c r="A1282" s="84" t="s">
        <v>3734</v>
      </c>
      <c r="B1282" s="85" t="s">
        <v>2151</v>
      </c>
      <c r="C1282" s="85" t="s">
        <v>23</v>
      </c>
      <c r="D1282" s="71" t="s">
        <v>278</v>
      </c>
      <c r="E1282" s="71"/>
      <c r="F1282" s="71" t="s">
        <v>280</v>
      </c>
      <c r="G1282" s="73" t="s">
        <v>1452</v>
      </c>
      <c r="H1282" s="86"/>
      <c r="I1282" s="75"/>
      <c r="J1282" s="76"/>
      <c r="K1282" s="77"/>
      <c r="L1282" s="87"/>
      <c r="M1282" s="88">
        <v>160.5</v>
      </c>
      <c r="N1282" s="110">
        <v>24979800</v>
      </c>
      <c r="O1282" s="110">
        <v>178880</v>
      </c>
      <c r="P1282" s="89"/>
      <c r="Q1282" s="90" t="s">
        <v>281</v>
      </c>
      <c r="R1282" s="85"/>
      <c r="S1282" s="103"/>
    </row>
    <row r="1283" spans="1:19" s="129" customFormat="1" ht="22.5">
      <c r="A1283" s="70" t="s">
        <v>3739</v>
      </c>
      <c r="B1283" s="70" t="s">
        <v>2149</v>
      </c>
      <c r="C1283" s="70" t="s">
        <v>2481</v>
      </c>
      <c r="D1283" s="71" t="s">
        <v>278</v>
      </c>
      <c r="E1283" s="72" t="s">
        <v>284</v>
      </c>
      <c r="F1283" s="72" t="s">
        <v>280</v>
      </c>
      <c r="G1283" s="73" t="s">
        <v>1452</v>
      </c>
      <c r="H1283" s="74"/>
      <c r="I1283" s="75"/>
      <c r="J1283" s="76"/>
      <c r="K1283" s="77"/>
      <c r="L1283" s="78"/>
      <c r="M1283" s="79">
        <v>323</v>
      </c>
      <c r="N1283" s="78"/>
      <c r="O1283" s="78">
        <v>194852</v>
      </c>
      <c r="P1283" s="80"/>
      <c r="Q1283" s="73" t="s">
        <v>285</v>
      </c>
      <c r="R1283" s="70" t="s">
        <v>4158</v>
      </c>
    </row>
    <row r="1284" spans="1:19" s="129" customFormat="1" ht="22.5">
      <c r="A1284" s="68" t="s">
        <v>3770</v>
      </c>
      <c r="B1284" s="69" t="s">
        <v>2169</v>
      </c>
      <c r="C1284" s="70" t="s">
        <v>2281</v>
      </c>
      <c r="D1284" s="72" t="s">
        <v>278</v>
      </c>
      <c r="E1284" s="72" t="s">
        <v>279</v>
      </c>
      <c r="F1284" s="72" t="s">
        <v>280</v>
      </c>
      <c r="G1284" s="73" t="s">
        <v>1452</v>
      </c>
      <c r="H1284" s="74"/>
      <c r="I1284" s="75"/>
      <c r="J1284" s="76"/>
      <c r="K1284" s="77"/>
      <c r="L1284" s="78"/>
      <c r="M1284" s="79">
        <v>75</v>
      </c>
      <c r="N1284" s="78">
        <v>8152347</v>
      </c>
      <c r="O1284" s="119">
        <v>120117</v>
      </c>
      <c r="P1284" s="120" t="s">
        <v>2211</v>
      </c>
      <c r="Q1284" s="73" t="s">
        <v>281</v>
      </c>
      <c r="R1284" s="70"/>
    </row>
    <row r="1285" spans="1:19" s="103" customFormat="1">
      <c r="A1285" s="130"/>
      <c r="B1285" s="131"/>
      <c r="C1285" s="138"/>
      <c r="D1285" s="72"/>
      <c r="E1285" s="132"/>
      <c r="F1285" s="132"/>
      <c r="G1285" s="133"/>
      <c r="H1285" s="134"/>
      <c r="I1285" s="75"/>
      <c r="J1285" s="76"/>
      <c r="K1285" s="77"/>
      <c r="L1285" s="135"/>
      <c r="M1285" s="136"/>
      <c r="N1285" s="135"/>
      <c r="O1285" s="135"/>
      <c r="P1285" s="137"/>
      <c r="Q1285" s="133"/>
      <c r="R1285" s="138"/>
      <c r="S1285" s="139"/>
    </row>
    <row r="1286" spans="1:19" s="150" customFormat="1">
      <c r="A1286" s="140"/>
      <c r="B1286" s="140"/>
      <c r="C1286" s="149"/>
      <c r="D1286" s="141"/>
      <c r="E1286" s="141"/>
      <c r="F1286" s="142"/>
      <c r="G1286" s="140"/>
      <c r="H1286" s="143" t="s">
        <v>223</v>
      </c>
      <c r="I1286" s="144" t="s">
        <v>224</v>
      </c>
      <c r="J1286" s="145"/>
      <c r="K1286" s="146"/>
      <c r="L1286" s="143" t="s">
        <v>225</v>
      </c>
      <c r="M1286" s="147"/>
      <c r="N1286" s="147"/>
      <c r="O1286" s="148"/>
      <c r="P1286" s="149"/>
      <c r="Q1286" s="149"/>
      <c r="R1286" s="140"/>
    </row>
    <row r="1287" spans="1:19" s="150" customFormat="1">
      <c r="A1287" s="140"/>
      <c r="B1287" s="140"/>
      <c r="C1287" s="149"/>
      <c r="D1287" s="141"/>
      <c r="E1287" s="141"/>
      <c r="F1287" s="140"/>
      <c r="G1287" s="142" t="s">
        <v>238</v>
      </c>
      <c r="H1287" s="151">
        <v>116925.51622790698</v>
      </c>
      <c r="I1287" s="151">
        <v>147808.86765000003</v>
      </c>
      <c r="J1287" s="145"/>
      <c r="K1287" s="146"/>
      <c r="L1287" s="151">
        <v>181349.61716818181</v>
      </c>
      <c r="M1287" s="147"/>
      <c r="N1287" s="147"/>
      <c r="O1287" s="148"/>
      <c r="P1287" s="149"/>
      <c r="Q1287" s="149"/>
      <c r="R1287" s="140"/>
    </row>
    <row r="1288" spans="1:19" s="150" customFormat="1">
      <c r="A1288" s="140"/>
      <c r="B1288" s="140"/>
      <c r="C1288" s="149"/>
      <c r="D1288" s="141"/>
      <c r="E1288" s="141"/>
      <c r="F1288" s="140"/>
      <c r="G1288" s="142" t="s">
        <v>239</v>
      </c>
      <c r="H1288" s="151">
        <v>128492.5</v>
      </c>
      <c r="I1288" s="151">
        <v>161361.375</v>
      </c>
      <c r="J1288" s="145"/>
      <c r="K1288" s="146"/>
      <c r="L1288" s="151">
        <v>195211.4301</v>
      </c>
      <c r="M1288" s="147"/>
      <c r="N1288" s="147"/>
      <c r="O1288" s="148"/>
      <c r="P1288" s="149"/>
      <c r="Q1288" s="149"/>
      <c r="R1288" s="140"/>
    </row>
    <row r="1289" spans="1:19" s="150" customFormat="1">
      <c r="A1289" s="140"/>
      <c r="B1289" s="140"/>
      <c r="C1289" s="149"/>
      <c r="D1289" s="141"/>
      <c r="E1289" s="141"/>
      <c r="F1289" s="140"/>
      <c r="G1289" s="142" t="s">
        <v>240</v>
      </c>
      <c r="H1289" s="151">
        <v>93803.239999999991</v>
      </c>
      <c r="I1289" s="151">
        <v>124570.9975</v>
      </c>
      <c r="J1289" s="145"/>
      <c r="K1289" s="146"/>
      <c r="L1289" s="151">
        <v>151934.57750000001</v>
      </c>
      <c r="M1289" s="147"/>
      <c r="N1289" s="147"/>
      <c r="O1289" s="148"/>
      <c r="P1289" s="149"/>
      <c r="Q1289" s="149"/>
      <c r="R1289" s="140"/>
    </row>
    <row r="1290" spans="1:19" s="150" customFormat="1">
      <c r="A1290" s="140"/>
      <c r="B1290" s="140"/>
      <c r="C1290" s="149"/>
      <c r="D1290" s="141"/>
      <c r="E1290" s="141"/>
      <c r="F1290" s="140"/>
      <c r="G1290" s="142" t="s">
        <v>241</v>
      </c>
      <c r="H1290" s="151">
        <v>108967</v>
      </c>
      <c r="I1290" s="151">
        <v>141421</v>
      </c>
      <c r="J1290" s="145"/>
      <c r="K1290" s="146"/>
      <c r="L1290" s="151">
        <v>174209.815</v>
      </c>
      <c r="M1290" s="147"/>
      <c r="N1290" s="147"/>
      <c r="O1290" s="148"/>
      <c r="P1290" s="149"/>
      <c r="Q1290" s="149"/>
      <c r="R1290" s="140"/>
    </row>
    <row r="1291" spans="1:19" s="150" customFormat="1">
      <c r="A1291" s="140"/>
      <c r="B1291" s="140"/>
      <c r="C1291" s="149"/>
      <c r="D1291" s="141"/>
      <c r="E1291" s="141"/>
      <c r="F1291" s="152"/>
      <c r="G1291" s="153"/>
      <c r="H1291" s="154"/>
      <c r="I1291" s="155"/>
      <c r="J1291" s="156"/>
      <c r="K1291" s="157"/>
      <c r="L1291" s="158"/>
      <c r="M1291" s="147"/>
      <c r="N1291" s="147"/>
      <c r="O1291" s="148"/>
      <c r="P1291" s="149"/>
      <c r="Q1291" s="149"/>
      <c r="R1291" s="140"/>
    </row>
    <row r="1292" spans="1:19" s="150" customFormat="1">
      <c r="A1292" s="140"/>
      <c r="B1292" s="140"/>
      <c r="C1292" s="149"/>
      <c r="D1292" s="141"/>
      <c r="E1292" s="141"/>
      <c r="F1292" s="140"/>
      <c r="G1292" s="159"/>
      <c r="H1292" s="872" t="s">
        <v>242</v>
      </c>
      <c r="I1292" s="872"/>
      <c r="J1292" s="872"/>
      <c r="K1292" s="872"/>
      <c r="L1292" s="872"/>
      <c r="M1292" s="872"/>
      <c r="N1292" s="147"/>
      <c r="O1292" s="148"/>
      <c r="P1292" s="149"/>
      <c r="Q1292" s="149"/>
      <c r="R1292" s="140"/>
    </row>
    <row r="1293" spans="1:19" s="150" customFormat="1">
      <c r="A1293" s="140"/>
      <c r="B1293" s="140"/>
      <c r="C1293" s="149"/>
      <c r="D1293" s="141"/>
      <c r="E1293" s="141"/>
      <c r="F1293" s="140"/>
      <c r="G1293" s="160"/>
      <c r="H1293" s="161" t="s">
        <v>243</v>
      </c>
      <c r="I1293" s="63">
        <v>184443.28449999998</v>
      </c>
      <c r="J1293" s="162"/>
      <c r="K1293" s="163"/>
      <c r="L1293" s="164" t="s">
        <v>244</v>
      </c>
      <c r="M1293" s="63">
        <v>161135.90843589552</v>
      </c>
      <c r="N1293" s="147"/>
      <c r="O1293" s="148"/>
      <c r="P1293" s="149"/>
      <c r="Q1293" s="149"/>
      <c r="R1293" s="140"/>
    </row>
    <row r="1294" spans="1:19" s="150" customFormat="1">
      <c r="A1294" s="140"/>
      <c r="B1294" s="140"/>
      <c r="C1294" s="149"/>
      <c r="D1294" s="141"/>
      <c r="E1294" s="141"/>
      <c r="F1294" s="140"/>
      <c r="G1294" s="160"/>
      <c r="H1294" s="161" t="s">
        <v>245</v>
      </c>
      <c r="I1294" s="63">
        <v>141375.73000000001</v>
      </c>
      <c r="J1294" s="165"/>
      <c r="K1294" s="66"/>
      <c r="L1294" s="64"/>
      <c r="M1294" s="166"/>
      <c r="N1294" s="147"/>
      <c r="O1294" s="148"/>
      <c r="P1294" s="149"/>
      <c r="Q1294" s="149"/>
      <c r="R1294" s="140"/>
    </row>
    <row r="1295" spans="1:19" s="150" customFormat="1">
      <c r="A1295" s="140"/>
      <c r="B1295" s="140"/>
      <c r="C1295" s="149"/>
      <c r="D1295" s="141"/>
      <c r="E1295" s="141"/>
      <c r="F1295" s="149"/>
      <c r="G1295" s="148"/>
      <c r="H1295" s="148"/>
      <c r="I1295" s="167"/>
      <c r="J1295" s="168"/>
      <c r="K1295" s="169"/>
      <c r="L1295" s="141"/>
      <c r="M1295" s="147"/>
      <c r="N1295" s="147"/>
      <c r="O1295" s="148"/>
      <c r="P1295" s="149"/>
      <c r="Q1295" s="149"/>
      <c r="R1295" s="140"/>
    </row>
    <row r="1296" spans="1:19" ht="18">
      <c r="A1296" s="871" t="s">
        <v>8</v>
      </c>
      <c r="B1296" s="871"/>
      <c r="C1296" s="871"/>
      <c r="D1296" s="871"/>
      <c r="E1296" s="871"/>
      <c r="F1296" s="871"/>
      <c r="G1296" s="871"/>
      <c r="H1296" s="871"/>
      <c r="I1296" s="871"/>
      <c r="J1296" s="871"/>
      <c r="K1296" s="871"/>
      <c r="L1296" s="871"/>
      <c r="M1296" s="871"/>
      <c r="N1296" s="871"/>
      <c r="O1296" s="871"/>
      <c r="P1296" s="871"/>
      <c r="Q1296" s="871"/>
      <c r="R1296" s="871"/>
    </row>
    <row r="1297" spans="1:18" s="67" customFormat="1" ht="33.75">
      <c r="A1297" s="62" t="s">
        <v>266</v>
      </c>
      <c r="B1297" s="62" t="s">
        <v>230</v>
      </c>
      <c r="C1297" s="62" t="s">
        <v>220</v>
      </c>
      <c r="D1297" s="62" t="s">
        <v>267</v>
      </c>
      <c r="E1297" s="62" t="s">
        <v>2190</v>
      </c>
      <c r="F1297" s="62" t="s">
        <v>1440</v>
      </c>
      <c r="G1297" s="62" t="s">
        <v>268</v>
      </c>
      <c r="H1297" s="63" t="s">
        <v>269</v>
      </c>
      <c r="I1297" s="64" t="s">
        <v>270</v>
      </c>
      <c r="J1297" s="65"/>
      <c r="K1297" s="66" t="s">
        <v>271</v>
      </c>
      <c r="L1297" s="64" t="s">
        <v>272</v>
      </c>
      <c r="M1297" s="62" t="s">
        <v>273</v>
      </c>
      <c r="N1297" s="63" t="s">
        <v>274</v>
      </c>
      <c r="O1297" s="63" t="s">
        <v>226</v>
      </c>
      <c r="P1297" s="63" t="s">
        <v>275</v>
      </c>
      <c r="Q1297" s="62" t="s">
        <v>276</v>
      </c>
      <c r="R1297" s="62" t="s">
        <v>227</v>
      </c>
    </row>
    <row r="1298" spans="1:18" s="129" customFormat="1" ht="67.5">
      <c r="A1298" s="68" t="s">
        <v>3839</v>
      </c>
      <c r="B1298" s="69" t="s">
        <v>2153</v>
      </c>
      <c r="C1298" s="70" t="s">
        <v>2304</v>
      </c>
      <c r="D1298" s="72" t="s">
        <v>278</v>
      </c>
      <c r="E1298" s="72" t="s">
        <v>284</v>
      </c>
      <c r="F1298" s="72" t="s">
        <v>280</v>
      </c>
      <c r="G1298" s="73" t="s">
        <v>1452</v>
      </c>
      <c r="H1298" s="74">
        <v>181956</v>
      </c>
      <c r="I1298" s="75">
        <v>194814</v>
      </c>
      <c r="J1298" s="76">
        <v>62</v>
      </c>
      <c r="K1298" s="77">
        <v>1</v>
      </c>
      <c r="L1298" s="78">
        <v>207672</v>
      </c>
      <c r="M1298" s="79">
        <v>71</v>
      </c>
      <c r="N1298" s="78"/>
      <c r="O1298" s="78">
        <v>207672</v>
      </c>
      <c r="P1298" s="80"/>
      <c r="Q1298" s="73" t="s">
        <v>2267</v>
      </c>
      <c r="R1298" s="70" t="s">
        <v>350</v>
      </c>
    </row>
    <row r="1299" spans="1:18" s="129" customFormat="1" ht="33.75">
      <c r="A1299" s="68" t="s">
        <v>3755</v>
      </c>
      <c r="B1299" s="69" t="s">
        <v>2162</v>
      </c>
      <c r="C1299" s="70" t="s">
        <v>2305</v>
      </c>
      <c r="D1299" s="72" t="s">
        <v>278</v>
      </c>
      <c r="E1299" s="73" t="s">
        <v>3833</v>
      </c>
      <c r="F1299" s="73" t="s">
        <v>1505</v>
      </c>
      <c r="G1299" s="73" t="s">
        <v>1452</v>
      </c>
      <c r="H1299" s="74">
        <v>128762.26</v>
      </c>
      <c r="I1299" s="75">
        <v>178545.18</v>
      </c>
      <c r="J1299" s="76">
        <v>61</v>
      </c>
      <c r="K1299" s="77">
        <v>0.9838709677419355</v>
      </c>
      <c r="L1299" s="74">
        <v>228328.1</v>
      </c>
      <c r="M1299" s="91">
        <v>1</v>
      </c>
      <c r="N1299" s="74">
        <v>1</v>
      </c>
      <c r="O1299" s="74">
        <v>211095.3</v>
      </c>
      <c r="P1299" s="92">
        <v>10274.16</v>
      </c>
      <c r="Q1299" s="73" t="s">
        <v>2218</v>
      </c>
      <c r="R1299" s="70" t="s">
        <v>3929</v>
      </c>
    </row>
    <row r="1300" spans="1:18" s="129" customFormat="1" ht="33.75">
      <c r="A1300" s="98" t="s">
        <v>3784</v>
      </c>
      <c r="B1300" s="98" t="s">
        <v>3784</v>
      </c>
      <c r="C1300" s="70" t="s">
        <v>4159</v>
      </c>
      <c r="D1300" s="72" t="s">
        <v>278</v>
      </c>
      <c r="E1300" s="79" t="s">
        <v>321</v>
      </c>
      <c r="F1300" s="79" t="s">
        <v>280</v>
      </c>
      <c r="G1300" s="73" t="s">
        <v>1453</v>
      </c>
      <c r="H1300" s="74">
        <v>123027</v>
      </c>
      <c r="I1300" s="75">
        <v>165985.5</v>
      </c>
      <c r="J1300" s="76">
        <v>60</v>
      </c>
      <c r="K1300" s="77">
        <v>0.967741935483871</v>
      </c>
      <c r="L1300" s="78">
        <v>208944</v>
      </c>
      <c r="M1300" s="127">
        <v>970</v>
      </c>
      <c r="N1300" s="102">
        <v>267</v>
      </c>
      <c r="O1300" s="78" t="s">
        <v>4160</v>
      </c>
      <c r="P1300" s="80"/>
      <c r="Q1300" s="91" t="s">
        <v>3964</v>
      </c>
      <c r="R1300" s="70"/>
    </row>
    <row r="1301" spans="1:18" s="129" customFormat="1" ht="45">
      <c r="A1301" s="68" t="s">
        <v>2176</v>
      </c>
      <c r="B1301" s="69" t="s">
        <v>2176</v>
      </c>
      <c r="C1301" s="70" t="s">
        <v>4161</v>
      </c>
      <c r="D1301" s="72" t="s">
        <v>278</v>
      </c>
      <c r="E1301" s="72" t="s">
        <v>279</v>
      </c>
      <c r="F1301" s="72" t="s">
        <v>323</v>
      </c>
      <c r="G1301" s="73" t="s">
        <v>1452</v>
      </c>
      <c r="H1301" s="74">
        <v>111092.8</v>
      </c>
      <c r="I1301" s="75">
        <v>147191.20000000001</v>
      </c>
      <c r="J1301" s="76">
        <v>59</v>
      </c>
      <c r="K1301" s="77">
        <v>0.95161290322580649</v>
      </c>
      <c r="L1301" s="78">
        <v>183289.60000000001</v>
      </c>
      <c r="M1301" s="79">
        <v>37</v>
      </c>
      <c r="N1301" s="78">
        <v>4015719</v>
      </c>
      <c r="O1301" s="78">
        <v>158267.20000000001</v>
      </c>
      <c r="P1301" s="80"/>
      <c r="Q1301" s="73" t="s">
        <v>2225</v>
      </c>
      <c r="R1301" s="70"/>
    </row>
    <row r="1302" spans="1:18" s="129" customFormat="1" ht="22.5">
      <c r="A1302" s="68" t="s">
        <v>3838</v>
      </c>
      <c r="B1302" s="69" t="s">
        <v>2151</v>
      </c>
      <c r="C1302" s="70" t="s">
        <v>2306</v>
      </c>
      <c r="D1302" s="72" t="s">
        <v>278</v>
      </c>
      <c r="E1302" s="72" t="s">
        <v>284</v>
      </c>
      <c r="F1302" s="72" t="s">
        <v>280</v>
      </c>
      <c r="G1302" s="73" t="s">
        <v>1452</v>
      </c>
      <c r="H1302" s="74">
        <v>93511</v>
      </c>
      <c r="I1302" s="75">
        <v>137869.5</v>
      </c>
      <c r="J1302" s="76">
        <v>58</v>
      </c>
      <c r="K1302" s="77">
        <v>0.93548387096774188</v>
      </c>
      <c r="L1302" s="78">
        <v>182228</v>
      </c>
      <c r="M1302" s="79"/>
      <c r="N1302" s="78"/>
      <c r="O1302" s="78">
        <v>120000</v>
      </c>
      <c r="P1302" s="80" t="s">
        <v>2276</v>
      </c>
      <c r="Q1302" s="73"/>
      <c r="R1302" s="70"/>
    </row>
    <row r="1303" spans="1:18" s="129" customFormat="1" ht="45">
      <c r="A1303" s="68" t="s">
        <v>3754</v>
      </c>
      <c r="B1303" s="69" t="s">
        <v>2162</v>
      </c>
      <c r="C1303" s="70" t="s">
        <v>2307</v>
      </c>
      <c r="D1303" s="72" t="s">
        <v>278</v>
      </c>
      <c r="E1303" s="72" t="s">
        <v>279</v>
      </c>
      <c r="F1303" s="72" t="s">
        <v>280</v>
      </c>
      <c r="G1303" s="73" t="s">
        <v>1452</v>
      </c>
      <c r="H1303" s="74">
        <v>95552.19</v>
      </c>
      <c r="I1303" s="75">
        <v>137865.065</v>
      </c>
      <c r="J1303" s="76">
        <v>57</v>
      </c>
      <c r="K1303" s="77">
        <v>0.91935483870967738</v>
      </c>
      <c r="L1303" s="78">
        <v>180177.94</v>
      </c>
      <c r="M1303" s="79"/>
      <c r="N1303" s="78">
        <v>2928000</v>
      </c>
      <c r="O1303" s="78">
        <v>160585.74</v>
      </c>
      <c r="P1303" s="80"/>
      <c r="Q1303" s="73" t="s">
        <v>2308</v>
      </c>
      <c r="R1303" s="70"/>
    </row>
    <row r="1304" spans="1:18" s="129" customFormat="1" ht="22.5">
      <c r="A1304" s="68" t="s">
        <v>3786</v>
      </c>
      <c r="B1304" s="69" t="s">
        <v>2153</v>
      </c>
      <c r="C1304" s="70" t="s">
        <v>351</v>
      </c>
      <c r="D1304" s="72" t="s">
        <v>278</v>
      </c>
      <c r="E1304" s="72" t="s">
        <v>284</v>
      </c>
      <c r="F1304" s="72" t="s">
        <v>280</v>
      </c>
      <c r="G1304" s="73" t="s">
        <v>1452</v>
      </c>
      <c r="H1304" s="74">
        <v>100826</v>
      </c>
      <c r="I1304" s="75">
        <v>137338</v>
      </c>
      <c r="J1304" s="76">
        <v>56</v>
      </c>
      <c r="K1304" s="77">
        <v>0.90322580645161288</v>
      </c>
      <c r="L1304" s="78">
        <v>173850</v>
      </c>
      <c r="M1304" s="79">
        <v>48</v>
      </c>
      <c r="N1304" s="78"/>
      <c r="O1304" s="78">
        <v>129584</v>
      </c>
      <c r="P1304" s="80"/>
      <c r="Q1304" s="73" t="s">
        <v>2288</v>
      </c>
      <c r="R1304" s="70"/>
    </row>
    <row r="1305" spans="1:18" s="129" customFormat="1" ht="33.75">
      <c r="A1305" s="68" t="s">
        <v>3745</v>
      </c>
      <c r="B1305" s="69" t="s">
        <v>2156</v>
      </c>
      <c r="C1305" s="70" t="s">
        <v>2310</v>
      </c>
      <c r="D1305" s="71" t="s">
        <v>278</v>
      </c>
      <c r="E1305" s="72" t="s">
        <v>279</v>
      </c>
      <c r="F1305" s="72" t="s">
        <v>280</v>
      </c>
      <c r="G1305" s="73" t="s">
        <v>1453</v>
      </c>
      <c r="H1305" s="74">
        <v>98721.421199999982</v>
      </c>
      <c r="I1305" s="75">
        <v>129949.59419999999</v>
      </c>
      <c r="J1305" s="76">
        <v>55</v>
      </c>
      <c r="K1305" s="77">
        <v>0.88709677419354838</v>
      </c>
      <c r="L1305" s="78">
        <v>161177.7672</v>
      </c>
      <c r="M1305" s="79">
        <v>33</v>
      </c>
      <c r="N1305" s="78"/>
      <c r="O1305" s="78">
        <v>151211.46</v>
      </c>
      <c r="P1305" s="80"/>
      <c r="Q1305" s="73" t="s">
        <v>2290</v>
      </c>
      <c r="R1305" s="70"/>
    </row>
    <row r="1306" spans="1:18" s="129" customFormat="1" ht="22.5">
      <c r="A1306" s="68" t="s">
        <v>3760</v>
      </c>
      <c r="B1306" s="69" t="s">
        <v>2153</v>
      </c>
      <c r="C1306" s="70" t="s">
        <v>1478</v>
      </c>
      <c r="D1306" s="72" t="s">
        <v>278</v>
      </c>
      <c r="E1306" s="72" t="s">
        <v>284</v>
      </c>
      <c r="F1306" s="72" t="s">
        <v>280</v>
      </c>
      <c r="G1306" s="73" t="s">
        <v>1452</v>
      </c>
      <c r="H1306" s="74">
        <v>99654</v>
      </c>
      <c r="I1306" s="75">
        <v>129530.5</v>
      </c>
      <c r="J1306" s="76">
        <v>54</v>
      </c>
      <c r="K1306" s="77">
        <v>0.87096774193548387</v>
      </c>
      <c r="L1306" s="74">
        <v>159407</v>
      </c>
      <c r="M1306" s="79">
        <v>1</v>
      </c>
      <c r="N1306" s="78">
        <v>184602</v>
      </c>
      <c r="O1306" s="78">
        <v>123102</v>
      </c>
      <c r="P1306" s="80"/>
      <c r="Q1306" s="73" t="s">
        <v>2311</v>
      </c>
      <c r="R1306" s="70"/>
    </row>
    <row r="1307" spans="1:18" s="129" customFormat="1">
      <c r="A1307" s="68" t="s">
        <v>3867</v>
      </c>
      <c r="B1307" s="69" t="s">
        <v>2159</v>
      </c>
      <c r="C1307" s="70" t="s">
        <v>2309</v>
      </c>
      <c r="D1307" s="72" t="s">
        <v>278</v>
      </c>
      <c r="E1307" s="72" t="s">
        <v>279</v>
      </c>
      <c r="F1307" s="72"/>
      <c r="G1307" s="73"/>
      <c r="H1307" s="74">
        <v>99590.399999999994</v>
      </c>
      <c r="I1307" s="75">
        <v>129480</v>
      </c>
      <c r="J1307" s="76">
        <v>53</v>
      </c>
      <c r="K1307" s="77">
        <v>0.85483870967741937</v>
      </c>
      <c r="L1307" s="74">
        <v>159369.60000000001</v>
      </c>
      <c r="M1307" s="79"/>
      <c r="N1307" s="78"/>
      <c r="O1307" s="121">
        <v>123656</v>
      </c>
      <c r="P1307" s="80"/>
      <c r="Q1307" s="73"/>
      <c r="R1307" s="70"/>
    </row>
    <row r="1308" spans="1:18" s="129" customFormat="1" ht="33.75">
      <c r="A1308" s="68" t="s">
        <v>3819</v>
      </c>
      <c r="B1308" s="69" t="s">
        <v>2178</v>
      </c>
      <c r="C1308" s="70" t="s">
        <v>352</v>
      </c>
      <c r="D1308" s="72" t="s">
        <v>278</v>
      </c>
      <c r="E1308" s="72" t="s">
        <v>279</v>
      </c>
      <c r="F1308" s="72" t="s">
        <v>280</v>
      </c>
      <c r="G1308" s="73" t="s">
        <v>1453</v>
      </c>
      <c r="H1308" s="74">
        <v>100145</v>
      </c>
      <c r="I1308" s="75">
        <v>127685</v>
      </c>
      <c r="J1308" s="76">
        <v>52</v>
      </c>
      <c r="K1308" s="77">
        <v>0.83870967741935487</v>
      </c>
      <c r="L1308" s="78">
        <v>155225</v>
      </c>
      <c r="M1308" s="79">
        <v>1</v>
      </c>
      <c r="N1308" s="78"/>
      <c r="O1308" s="78">
        <v>112558.89</v>
      </c>
      <c r="P1308" s="80"/>
      <c r="Q1308" s="73"/>
      <c r="R1308" s="70"/>
    </row>
    <row r="1309" spans="1:18" s="129" customFormat="1" ht="22.5">
      <c r="A1309" s="68" t="s">
        <v>3744</v>
      </c>
      <c r="B1309" s="69" t="s">
        <v>2151</v>
      </c>
      <c r="C1309" s="120" t="s">
        <v>4162</v>
      </c>
      <c r="D1309" s="71" t="s">
        <v>278</v>
      </c>
      <c r="E1309" s="72" t="s">
        <v>284</v>
      </c>
      <c r="F1309" s="72" t="s">
        <v>280</v>
      </c>
      <c r="G1309" s="73" t="s">
        <v>1452</v>
      </c>
      <c r="H1309" s="74">
        <v>97498.566600000006</v>
      </c>
      <c r="I1309" s="75">
        <v>126748.1427</v>
      </c>
      <c r="J1309" s="76">
        <v>51</v>
      </c>
      <c r="K1309" s="77">
        <v>0.82258064516129037</v>
      </c>
      <c r="L1309" s="78">
        <v>155997.7188</v>
      </c>
      <c r="M1309" s="127"/>
      <c r="N1309" s="102"/>
      <c r="O1309" s="78">
        <v>131601.60000000001</v>
      </c>
      <c r="P1309" s="128">
        <v>5640</v>
      </c>
      <c r="Q1309" s="73" t="s">
        <v>306</v>
      </c>
      <c r="R1309" s="70" t="s">
        <v>307</v>
      </c>
    </row>
    <row r="1310" spans="1:18" s="129" customFormat="1" ht="22.5">
      <c r="A1310" s="68" t="s">
        <v>3774</v>
      </c>
      <c r="B1310" s="69" t="s">
        <v>2151</v>
      </c>
      <c r="C1310" s="70" t="s">
        <v>1477</v>
      </c>
      <c r="D1310" s="72" t="s">
        <v>278</v>
      </c>
      <c r="E1310" s="72" t="s">
        <v>279</v>
      </c>
      <c r="F1310" s="72" t="s">
        <v>280</v>
      </c>
      <c r="G1310" s="73" t="s">
        <v>1470</v>
      </c>
      <c r="H1310" s="74">
        <v>106435.71949999999</v>
      </c>
      <c r="I1310" s="75">
        <v>126579.20804999999</v>
      </c>
      <c r="J1310" s="76">
        <v>50</v>
      </c>
      <c r="K1310" s="77">
        <v>0.80645161290322576</v>
      </c>
      <c r="L1310" s="78">
        <v>146722.6966</v>
      </c>
      <c r="M1310" s="79">
        <v>85</v>
      </c>
      <c r="N1310" s="78">
        <v>5629010</v>
      </c>
      <c r="O1310" s="78">
        <v>106435.72</v>
      </c>
      <c r="P1310" s="80"/>
      <c r="Q1310" s="73" t="s">
        <v>2249</v>
      </c>
      <c r="R1310" s="70"/>
    </row>
    <row r="1311" spans="1:18" s="129" customFormat="1" ht="22.5">
      <c r="A1311" s="68" t="s">
        <v>3825</v>
      </c>
      <c r="B1311" s="69" t="s">
        <v>2180</v>
      </c>
      <c r="C1311" s="70" t="s">
        <v>353</v>
      </c>
      <c r="D1311" s="72" t="s">
        <v>278</v>
      </c>
      <c r="E1311" s="72" t="s">
        <v>284</v>
      </c>
      <c r="F1311" s="72" t="s">
        <v>280</v>
      </c>
      <c r="G1311" s="73"/>
      <c r="H1311" s="74">
        <v>96304</v>
      </c>
      <c r="I1311" s="75">
        <v>125642.4</v>
      </c>
      <c r="J1311" s="76">
        <v>49</v>
      </c>
      <c r="K1311" s="77">
        <v>0.79032258064516125</v>
      </c>
      <c r="L1311" s="78">
        <v>154980.79999999999</v>
      </c>
      <c r="M1311" s="72"/>
      <c r="N1311" s="122"/>
      <c r="O1311" s="78">
        <v>130677.04</v>
      </c>
      <c r="P1311" s="123"/>
      <c r="Q1311" s="73" t="s">
        <v>308</v>
      </c>
      <c r="R1311" s="70"/>
    </row>
    <row r="1312" spans="1:18" s="129" customFormat="1" ht="22.5">
      <c r="A1312" s="68" t="s">
        <v>3781</v>
      </c>
      <c r="B1312" s="69" t="s">
        <v>2176</v>
      </c>
      <c r="C1312" s="70" t="s">
        <v>4163</v>
      </c>
      <c r="D1312" s="72" t="s">
        <v>278</v>
      </c>
      <c r="E1312" s="72"/>
      <c r="F1312" s="72" t="s">
        <v>280</v>
      </c>
      <c r="G1312" s="73" t="s">
        <v>1452</v>
      </c>
      <c r="H1312" s="74">
        <v>92637.09</v>
      </c>
      <c r="I1312" s="75">
        <v>122462.94</v>
      </c>
      <c r="J1312" s="76">
        <v>48</v>
      </c>
      <c r="K1312" s="77">
        <v>0.77419354838709675</v>
      </c>
      <c r="L1312" s="78">
        <v>152288.79</v>
      </c>
      <c r="M1312" s="79">
        <v>1</v>
      </c>
      <c r="N1312" s="78"/>
      <c r="O1312" s="78">
        <v>132993.95000000001</v>
      </c>
      <c r="P1312" s="80"/>
      <c r="Q1312" s="73"/>
      <c r="R1312" s="70"/>
    </row>
    <row r="1313" spans="1:19" s="129" customFormat="1" ht="45">
      <c r="A1313" s="84" t="s">
        <v>3850</v>
      </c>
      <c r="B1313" s="85" t="s">
        <v>2151</v>
      </c>
      <c r="C1313" s="85" t="s">
        <v>354</v>
      </c>
      <c r="D1313" s="71" t="s">
        <v>278</v>
      </c>
      <c r="E1313" s="71" t="s">
        <v>279</v>
      </c>
      <c r="F1313" s="71" t="s">
        <v>323</v>
      </c>
      <c r="G1313" s="73" t="s">
        <v>1453</v>
      </c>
      <c r="H1313" s="86">
        <v>93960</v>
      </c>
      <c r="I1313" s="75">
        <v>122040</v>
      </c>
      <c r="J1313" s="76">
        <v>47</v>
      </c>
      <c r="K1313" s="77">
        <v>0.75806451612903225</v>
      </c>
      <c r="L1313" s="87">
        <v>150120</v>
      </c>
      <c r="M1313" s="88"/>
      <c r="N1313" s="87"/>
      <c r="O1313" s="87">
        <v>99470.8</v>
      </c>
      <c r="P1313" s="89" t="s">
        <v>2206</v>
      </c>
      <c r="Q1313" s="90" t="s">
        <v>2273</v>
      </c>
      <c r="R1313" s="85"/>
      <c r="S1313" s="103"/>
    </row>
    <row r="1314" spans="1:19" s="129" customFormat="1" ht="22.5">
      <c r="A1314" s="98" t="s">
        <v>3743</v>
      </c>
      <c r="B1314" s="70" t="s">
        <v>2151</v>
      </c>
      <c r="C1314" s="70" t="s">
        <v>353</v>
      </c>
      <c r="D1314" s="71" t="s">
        <v>278</v>
      </c>
      <c r="E1314" s="72" t="s">
        <v>279</v>
      </c>
      <c r="F1314" s="72" t="s">
        <v>280</v>
      </c>
      <c r="G1314" s="73" t="s">
        <v>1452</v>
      </c>
      <c r="H1314" s="74">
        <v>85000</v>
      </c>
      <c r="I1314" s="75">
        <v>122000</v>
      </c>
      <c r="J1314" s="76">
        <v>46</v>
      </c>
      <c r="K1314" s="77">
        <v>0.74193548387096775</v>
      </c>
      <c r="L1314" s="78">
        <v>159000</v>
      </c>
      <c r="M1314" s="79">
        <v>5</v>
      </c>
      <c r="N1314" s="78"/>
      <c r="O1314" s="78">
        <v>126138.22</v>
      </c>
      <c r="P1314" s="80">
        <v>4540</v>
      </c>
      <c r="Q1314" s="73" t="s">
        <v>306</v>
      </c>
      <c r="R1314" s="70"/>
    </row>
    <row r="1315" spans="1:19" s="129" customFormat="1" ht="45">
      <c r="A1315" s="68" t="s">
        <v>3763</v>
      </c>
      <c r="B1315" s="69" t="s">
        <v>2151</v>
      </c>
      <c r="C1315" s="70" t="s">
        <v>351</v>
      </c>
      <c r="D1315" s="72" t="s">
        <v>278</v>
      </c>
      <c r="E1315" s="72" t="s">
        <v>279</v>
      </c>
      <c r="F1315" s="72" t="s">
        <v>280</v>
      </c>
      <c r="G1315" s="73" t="s">
        <v>1452</v>
      </c>
      <c r="H1315" s="74">
        <v>91761.23</v>
      </c>
      <c r="I1315" s="75">
        <v>119289.60000000001</v>
      </c>
      <c r="J1315" s="76">
        <v>45</v>
      </c>
      <c r="K1315" s="77">
        <v>0.72580645161290325</v>
      </c>
      <c r="L1315" s="78">
        <v>146817.97</v>
      </c>
      <c r="M1315" s="79">
        <v>3</v>
      </c>
      <c r="N1315" s="78">
        <v>327982</v>
      </c>
      <c r="O1315" s="78">
        <v>113794.98</v>
      </c>
      <c r="P1315" s="80" t="s">
        <v>3913</v>
      </c>
      <c r="Q1315" s="73" t="s">
        <v>281</v>
      </c>
      <c r="R1315" s="70"/>
    </row>
    <row r="1316" spans="1:19" s="129" customFormat="1" ht="22.5">
      <c r="A1316" s="69" t="s">
        <v>3736</v>
      </c>
      <c r="B1316" s="69" t="s">
        <v>3841</v>
      </c>
      <c r="C1316" s="70" t="s">
        <v>351</v>
      </c>
      <c r="D1316" s="71" t="s">
        <v>278</v>
      </c>
      <c r="E1316" s="72" t="s">
        <v>279</v>
      </c>
      <c r="F1316" s="72" t="s">
        <v>280</v>
      </c>
      <c r="G1316" s="73" t="s">
        <v>1452</v>
      </c>
      <c r="H1316" s="74">
        <v>89797</v>
      </c>
      <c r="I1316" s="75">
        <v>116736</v>
      </c>
      <c r="J1316" s="76">
        <v>44</v>
      </c>
      <c r="K1316" s="77">
        <v>0.70967741935483875</v>
      </c>
      <c r="L1316" s="78">
        <v>143675</v>
      </c>
      <c r="M1316" s="79">
        <v>7</v>
      </c>
      <c r="N1316" s="78"/>
      <c r="O1316" s="78">
        <v>125000</v>
      </c>
      <c r="P1316" s="80"/>
      <c r="Q1316" s="73" t="s">
        <v>3912</v>
      </c>
      <c r="R1316" s="70"/>
    </row>
    <row r="1317" spans="1:19" ht="18">
      <c r="A1317" s="871" t="s">
        <v>8</v>
      </c>
      <c r="B1317" s="871"/>
      <c r="C1317" s="871"/>
      <c r="D1317" s="871"/>
      <c r="E1317" s="871"/>
      <c r="F1317" s="871"/>
      <c r="G1317" s="871"/>
      <c r="H1317" s="871"/>
      <c r="I1317" s="871"/>
      <c r="J1317" s="871"/>
      <c r="K1317" s="871"/>
      <c r="L1317" s="871"/>
      <c r="M1317" s="871"/>
      <c r="N1317" s="871"/>
      <c r="O1317" s="871"/>
      <c r="P1317" s="871"/>
      <c r="Q1317" s="871"/>
      <c r="R1317" s="871"/>
    </row>
    <row r="1318" spans="1:19" s="67" customFormat="1" ht="33.75">
      <c r="A1318" s="62" t="s">
        <v>266</v>
      </c>
      <c r="B1318" s="62" t="s">
        <v>230</v>
      </c>
      <c r="C1318" s="62" t="s">
        <v>220</v>
      </c>
      <c r="D1318" s="62" t="s">
        <v>267</v>
      </c>
      <c r="E1318" s="62" t="s">
        <v>2190</v>
      </c>
      <c r="F1318" s="62" t="s">
        <v>1440</v>
      </c>
      <c r="G1318" s="62" t="s">
        <v>268</v>
      </c>
      <c r="H1318" s="63" t="s">
        <v>269</v>
      </c>
      <c r="I1318" s="64" t="s">
        <v>270</v>
      </c>
      <c r="J1318" s="65"/>
      <c r="K1318" s="66" t="s">
        <v>271</v>
      </c>
      <c r="L1318" s="64" t="s">
        <v>272</v>
      </c>
      <c r="M1318" s="62" t="s">
        <v>273</v>
      </c>
      <c r="N1318" s="63" t="s">
        <v>274</v>
      </c>
      <c r="O1318" s="63" t="s">
        <v>226</v>
      </c>
      <c r="P1318" s="63" t="s">
        <v>275</v>
      </c>
      <c r="Q1318" s="62" t="s">
        <v>276</v>
      </c>
      <c r="R1318" s="62" t="s">
        <v>227</v>
      </c>
    </row>
    <row r="1319" spans="1:19" s="129" customFormat="1" ht="22.5">
      <c r="A1319" s="68" t="s">
        <v>3757</v>
      </c>
      <c r="B1319" s="69" t="s">
        <v>2162</v>
      </c>
      <c r="C1319" s="70" t="s">
        <v>351</v>
      </c>
      <c r="D1319" s="72" t="s">
        <v>278</v>
      </c>
      <c r="E1319" s="72" t="s">
        <v>284</v>
      </c>
      <c r="F1319" s="72" t="s">
        <v>280</v>
      </c>
      <c r="G1319" s="73" t="s">
        <v>1452</v>
      </c>
      <c r="H1319" s="74">
        <v>93974</v>
      </c>
      <c r="I1319" s="75">
        <v>116531.5</v>
      </c>
      <c r="J1319" s="76">
        <v>43</v>
      </c>
      <c r="K1319" s="77">
        <v>0.69354838709677424</v>
      </c>
      <c r="L1319" s="78">
        <v>139089</v>
      </c>
      <c r="M1319" s="79">
        <v>4</v>
      </c>
      <c r="N1319" s="78"/>
      <c r="O1319" s="78"/>
      <c r="P1319" s="80"/>
      <c r="Q1319" s="73" t="s">
        <v>281</v>
      </c>
      <c r="R1319" s="70"/>
    </row>
    <row r="1320" spans="1:19" s="129" customFormat="1" ht="22.5">
      <c r="A1320" s="69" t="s">
        <v>3741</v>
      </c>
      <c r="B1320" s="69" t="s">
        <v>2153</v>
      </c>
      <c r="C1320" s="70" t="s">
        <v>2307</v>
      </c>
      <c r="D1320" s="71" t="s">
        <v>278</v>
      </c>
      <c r="E1320" s="72" t="s">
        <v>284</v>
      </c>
      <c r="F1320" s="72" t="s">
        <v>280</v>
      </c>
      <c r="G1320" s="73" t="s">
        <v>1452</v>
      </c>
      <c r="H1320" s="74">
        <v>92652</v>
      </c>
      <c r="I1320" s="75">
        <v>116512</v>
      </c>
      <c r="J1320" s="76">
        <v>42</v>
      </c>
      <c r="K1320" s="77">
        <v>0.67741935483870963</v>
      </c>
      <c r="L1320" s="78">
        <v>140372</v>
      </c>
      <c r="M1320" s="79">
        <v>2</v>
      </c>
      <c r="N1320" s="78"/>
      <c r="O1320" s="78">
        <v>94968.38</v>
      </c>
      <c r="P1320" s="80" t="s">
        <v>333</v>
      </c>
      <c r="Q1320" s="73" t="s">
        <v>281</v>
      </c>
      <c r="R1320" s="70"/>
    </row>
    <row r="1321" spans="1:19" s="129" customFormat="1" ht="33.75">
      <c r="A1321" s="68" t="s">
        <v>3837</v>
      </c>
      <c r="B1321" s="69" t="s">
        <v>2192</v>
      </c>
      <c r="C1321" s="70" t="s">
        <v>2312</v>
      </c>
      <c r="D1321" s="72" t="s">
        <v>278</v>
      </c>
      <c r="E1321" s="72" t="s">
        <v>279</v>
      </c>
      <c r="F1321" s="72" t="s">
        <v>280</v>
      </c>
      <c r="G1321" s="73" t="s">
        <v>1453</v>
      </c>
      <c r="H1321" s="74">
        <v>86798.399999999994</v>
      </c>
      <c r="I1321" s="75">
        <v>112850.4</v>
      </c>
      <c r="J1321" s="76">
        <v>41</v>
      </c>
      <c r="K1321" s="77">
        <v>0.66129032258064513</v>
      </c>
      <c r="L1321" s="78">
        <v>138902.39999999999</v>
      </c>
      <c r="M1321" s="79">
        <v>18</v>
      </c>
      <c r="N1321" s="78"/>
      <c r="O1321" s="78">
        <v>90521.600000000006</v>
      </c>
      <c r="P1321" s="80"/>
      <c r="Q1321" s="91" t="s">
        <v>1466</v>
      </c>
      <c r="R1321" s="70"/>
    </row>
    <row r="1322" spans="1:19" s="129" customFormat="1" ht="22.5">
      <c r="A1322" s="98" t="s">
        <v>3766</v>
      </c>
      <c r="B1322" s="70" t="s">
        <v>2151</v>
      </c>
      <c r="C1322" s="218" t="s">
        <v>2313</v>
      </c>
      <c r="D1322" s="72" t="s">
        <v>278</v>
      </c>
      <c r="E1322" s="113" t="s">
        <v>279</v>
      </c>
      <c r="F1322" s="113" t="s">
        <v>280</v>
      </c>
      <c r="G1322" s="73" t="s">
        <v>1452</v>
      </c>
      <c r="H1322" s="177">
        <v>92210.768000000011</v>
      </c>
      <c r="I1322" s="75">
        <v>110980.06400000001</v>
      </c>
      <c r="J1322" s="76">
        <v>40</v>
      </c>
      <c r="K1322" s="77">
        <v>0.64516129032258063</v>
      </c>
      <c r="L1322" s="116">
        <v>129749.36</v>
      </c>
      <c r="M1322" s="113">
        <v>10</v>
      </c>
      <c r="N1322" s="116"/>
      <c r="O1322" s="116">
        <v>124000.03</v>
      </c>
      <c r="P1322" s="117" t="s">
        <v>1467</v>
      </c>
      <c r="Q1322" s="118" t="s">
        <v>708</v>
      </c>
      <c r="R1322" s="70"/>
      <c r="S1322" s="178"/>
    </row>
    <row r="1323" spans="1:19" s="129" customFormat="1" ht="33.75">
      <c r="A1323" s="84" t="s">
        <v>3728</v>
      </c>
      <c r="B1323" s="85" t="s">
        <v>2153</v>
      </c>
      <c r="C1323" s="216" t="s">
        <v>354</v>
      </c>
      <c r="D1323" s="71" t="s">
        <v>278</v>
      </c>
      <c r="E1323" s="71" t="s">
        <v>279</v>
      </c>
      <c r="F1323" s="71" t="s">
        <v>280</v>
      </c>
      <c r="G1323" s="73" t="s">
        <v>1453</v>
      </c>
      <c r="H1323" s="86">
        <v>83325</v>
      </c>
      <c r="I1323" s="75">
        <v>110510.5</v>
      </c>
      <c r="J1323" s="76">
        <v>39</v>
      </c>
      <c r="K1323" s="77">
        <v>0.62903225806451613</v>
      </c>
      <c r="L1323" s="87">
        <v>137696</v>
      </c>
      <c r="M1323" s="88">
        <v>11</v>
      </c>
      <c r="N1323" s="87"/>
      <c r="O1323" s="87">
        <v>137654</v>
      </c>
      <c r="P1323" s="89"/>
      <c r="Q1323" s="90" t="s">
        <v>327</v>
      </c>
      <c r="R1323" s="85"/>
      <c r="S1323" s="103"/>
    </row>
    <row r="1324" spans="1:19" s="129" customFormat="1" ht="22.5">
      <c r="A1324" s="68" t="s">
        <v>3765</v>
      </c>
      <c r="B1324" s="69" t="s">
        <v>2151</v>
      </c>
      <c r="C1324" s="70" t="s">
        <v>2314</v>
      </c>
      <c r="D1324" s="72" t="s">
        <v>278</v>
      </c>
      <c r="E1324" s="72" t="s">
        <v>279</v>
      </c>
      <c r="F1324" s="72"/>
      <c r="G1324" s="73" t="s">
        <v>1452</v>
      </c>
      <c r="H1324" s="74">
        <v>86129</v>
      </c>
      <c r="I1324" s="75">
        <v>109177</v>
      </c>
      <c r="J1324" s="76">
        <v>38</v>
      </c>
      <c r="K1324" s="77">
        <v>0.61290322580645162</v>
      </c>
      <c r="L1324" s="78">
        <v>132225</v>
      </c>
      <c r="M1324" s="79">
        <v>1</v>
      </c>
      <c r="N1324" s="78">
        <v>1</v>
      </c>
      <c r="O1324" s="78">
        <v>113859</v>
      </c>
      <c r="P1324" s="80"/>
      <c r="Q1324" s="73" t="s">
        <v>708</v>
      </c>
      <c r="R1324" s="70"/>
    </row>
    <row r="1325" spans="1:19" s="129" customFormat="1" ht="22.5">
      <c r="A1325" s="68" t="s">
        <v>3868</v>
      </c>
      <c r="B1325" s="69" t="s">
        <v>2153</v>
      </c>
      <c r="C1325" s="112" t="s">
        <v>4164</v>
      </c>
      <c r="D1325" s="72" t="s">
        <v>278</v>
      </c>
      <c r="E1325" s="124" t="s">
        <v>279</v>
      </c>
      <c r="F1325" s="124" t="s">
        <v>280</v>
      </c>
      <c r="G1325" s="73" t="s">
        <v>1452</v>
      </c>
      <c r="H1325" s="126">
        <v>80912</v>
      </c>
      <c r="I1325" s="75">
        <v>107608.8</v>
      </c>
      <c r="J1325" s="76">
        <v>37</v>
      </c>
      <c r="K1325" s="77">
        <v>0.59677419354838712</v>
      </c>
      <c r="L1325" s="102">
        <v>134305.60000000001</v>
      </c>
      <c r="M1325" s="127">
        <v>5</v>
      </c>
      <c r="N1325" s="102">
        <v>1437200</v>
      </c>
      <c r="O1325" s="102">
        <v>105414.39999999999</v>
      </c>
      <c r="P1325" s="128" t="s">
        <v>3915</v>
      </c>
      <c r="Q1325" s="179" t="s">
        <v>4051</v>
      </c>
      <c r="R1325" s="112"/>
    </row>
    <row r="1326" spans="1:19" s="129" customFormat="1" ht="33.75">
      <c r="A1326" s="68" t="s">
        <v>3778</v>
      </c>
      <c r="B1326" s="69" t="s">
        <v>2153</v>
      </c>
      <c r="C1326" s="70" t="s">
        <v>2312</v>
      </c>
      <c r="D1326" s="72" t="s">
        <v>278</v>
      </c>
      <c r="E1326" s="72" t="s">
        <v>279</v>
      </c>
      <c r="F1326" s="72" t="s">
        <v>323</v>
      </c>
      <c r="G1326" s="73" t="s">
        <v>1453</v>
      </c>
      <c r="H1326" s="93">
        <v>84248.666666666672</v>
      </c>
      <c r="I1326" s="75">
        <v>107206.42833333334</v>
      </c>
      <c r="J1326" s="76">
        <v>36</v>
      </c>
      <c r="K1326" s="77">
        <v>0.58064516129032262</v>
      </c>
      <c r="L1326" s="94">
        <v>130164.19</v>
      </c>
      <c r="M1326" s="79">
        <v>9</v>
      </c>
      <c r="N1326" s="78">
        <v>923992</v>
      </c>
      <c r="O1326" s="78">
        <v>84249.01</v>
      </c>
      <c r="P1326" s="80" t="s">
        <v>3902</v>
      </c>
      <c r="Q1326" s="91" t="s">
        <v>314</v>
      </c>
      <c r="R1326" s="70"/>
    </row>
    <row r="1327" spans="1:19" s="129" customFormat="1" ht="33.75">
      <c r="A1327" s="84" t="s">
        <v>3889</v>
      </c>
      <c r="B1327" s="85" t="s">
        <v>2170</v>
      </c>
      <c r="C1327" s="85" t="s">
        <v>4165</v>
      </c>
      <c r="D1327" s="71" t="s">
        <v>278</v>
      </c>
      <c r="E1327" s="71" t="s">
        <v>284</v>
      </c>
      <c r="F1327" s="71" t="s">
        <v>323</v>
      </c>
      <c r="G1327" s="73" t="s">
        <v>1453</v>
      </c>
      <c r="H1327" s="86">
        <v>82472</v>
      </c>
      <c r="I1327" s="75">
        <v>107182.39999999999</v>
      </c>
      <c r="J1327" s="76">
        <v>35</v>
      </c>
      <c r="K1327" s="77">
        <v>0.56451612903225812</v>
      </c>
      <c r="L1327" s="87">
        <v>131892.79999999999</v>
      </c>
      <c r="M1327" s="88">
        <v>13</v>
      </c>
      <c r="N1327" s="87"/>
      <c r="O1327" s="87">
        <v>128232</v>
      </c>
      <c r="P1327" s="89"/>
      <c r="Q1327" s="90" t="s">
        <v>2301</v>
      </c>
      <c r="R1327" s="85"/>
      <c r="S1327" s="103"/>
    </row>
    <row r="1328" spans="1:19" s="129" customFormat="1" ht="33.75">
      <c r="A1328" s="98" t="s">
        <v>3753</v>
      </c>
      <c r="B1328" s="68" t="s">
        <v>2151</v>
      </c>
      <c r="C1328" s="70" t="s">
        <v>354</v>
      </c>
      <c r="D1328" s="72" t="s">
        <v>278</v>
      </c>
      <c r="E1328" s="72" t="s">
        <v>279</v>
      </c>
      <c r="F1328" s="72" t="s">
        <v>323</v>
      </c>
      <c r="G1328" s="73" t="s">
        <v>1453</v>
      </c>
      <c r="H1328" s="74">
        <v>87253</v>
      </c>
      <c r="I1328" s="75">
        <v>104834.5</v>
      </c>
      <c r="J1328" s="76">
        <v>34</v>
      </c>
      <c r="K1328" s="77">
        <v>0.54838709677419351</v>
      </c>
      <c r="L1328" s="78">
        <v>122416</v>
      </c>
      <c r="M1328" s="79"/>
      <c r="N1328" s="78"/>
      <c r="O1328" s="78">
        <v>116263</v>
      </c>
      <c r="P1328" s="80"/>
      <c r="Q1328" s="73" t="s">
        <v>2273</v>
      </c>
      <c r="R1328" s="70"/>
    </row>
    <row r="1329" spans="1:19" s="129" customFormat="1" ht="33.75">
      <c r="A1329" s="98" t="s">
        <v>3775</v>
      </c>
      <c r="B1329" s="70" t="s">
        <v>2151</v>
      </c>
      <c r="C1329" s="70" t="s">
        <v>2315</v>
      </c>
      <c r="D1329" s="72" t="s">
        <v>278</v>
      </c>
      <c r="E1329" s="72" t="s">
        <v>279</v>
      </c>
      <c r="F1329" s="72" t="s">
        <v>323</v>
      </c>
      <c r="G1329" s="73" t="s">
        <v>1453</v>
      </c>
      <c r="H1329" s="74">
        <v>77408</v>
      </c>
      <c r="I1329" s="75">
        <v>103931.5</v>
      </c>
      <c r="J1329" s="76">
        <v>33</v>
      </c>
      <c r="K1329" s="77">
        <v>0.532258064516129</v>
      </c>
      <c r="L1329" s="78">
        <v>130455</v>
      </c>
      <c r="M1329" s="79">
        <v>4</v>
      </c>
      <c r="N1329" s="78">
        <v>485865</v>
      </c>
      <c r="O1329" s="78">
        <v>117339</v>
      </c>
      <c r="P1329" s="80"/>
      <c r="Q1329" s="73" t="s">
        <v>2297</v>
      </c>
      <c r="R1329" s="70"/>
    </row>
    <row r="1330" spans="1:19" s="129" customFormat="1" ht="22.5">
      <c r="A1330" s="68" t="s">
        <v>201</v>
      </c>
      <c r="B1330" s="69" t="s">
        <v>2153</v>
      </c>
      <c r="C1330" s="70" t="s">
        <v>353</v>
      </c>
      <c r="D1330" s="72" t="s">
        <v>278</v>
      </c>
      <c r="E1330" s="72" t="s">
        <v>279</v>
      </c>
      <c r="F1330" s="72" t="s">
        <v>323</v>
      </c>
      <c r="G1330" s="73" t="s">
        <v>1452</v>
      </c>
      <c r="H1330" s="74">
        <v>76630</v>
      </c>
      <c r="I1330" s="75">
        <v>103450.5</v>
      </c>
      <c r="J1330" s="76">
        <v>32</v>
      </c>
      <c r="K1330" s="77">
        <v>0.5161290322580645</v>
      </c>
      <c r="L1330" s="78">
        <v>130271</v>
      </c>
      <c r="M1330" s="79"/>
      <c r="N1330" s="78"/>
      <c r="O1330" s="78">
        <v>98000</v>
      </c>
      <c r="P1330" s="80"/>
      <c r="Q1330" s="73" t="s">
        <v>3944</v>
      </c>
      <c r="R1330" s="70"/>
    </row>
    <row r="1331" spans="1:19" s="129" customFormat="1" ht="33.75">
      <c r="A1331" s="98" t="s">
        <v>3875</v>
      </c>
      <c r="B1331" s="70" t="s">
        <v>2153</v>
      </c>
      <c r="C1331" s="70" t="s">
        <v>354</v>
      </c>
      <c r="D1331" s="72" t="s">
        <v>278</v>
      </c>
      <c r="E1331" s="72" t="s">
        <v>279</v>
      </c>
      <c r="F1331" s="72" t="s">
        <v>323</v>
      </c>
      <c r="G1331" s="73" t="s">
        <v>1453</v>
      </c>
      <c r="H1331" s="74">
        <v>79180.525505925005</v>
      </c>
      <c r="I1331" s="75">
        <v>102965.57282955138</v>
      </c>
      <c r="J1331" s="76">
        <v>31</v>
      </c>
      <c r="K1331" s="77">
        <v>0.5</v>
      </c>
      <c r="L1331" s="78">
        <v>126750.62015317775</v>
      </c>
      <c r="M1331" s="79">
        <v>5</v>
      </c>
      <c r="N1331" s="78"/>
      <c r="O1331" s="78">
        <v>112817.5</v>
      </c>
      <c r="P1331" s="80"/>
      <c r="Q1331" s="91" t="s">
        <v>2273</v>
      </c>
      <c r="R1331" s="70"/>
    </row>
    <row r="1332" spans="1:19" s="129" customFormat="1" ht="22.5">
      <c r="A1332" s="68" t="s">
        <v>3783</v>
      </c>
      <c r="B1332" s="69" t="s">
        <v>2163</v>
      </c>
      <c r="C1332" s="70" t="s">
        <v>354</v>
      </c>
      <c r="D1332" s="72" t="s">
        <v>278</v>
      </c>
      <c r="E1332" s="72" t="s">
        <v>279</v>
      </c>
      <c r="F1332" s="72" t="s">
        <v>323</v>
      </c>
      <c r="G1332" s="73" t="s">
        <v>1452</v>
      </c>
      <c r="H1332" s="74">
        <v>73777</v>
      </c>
      <c r="I1332" s="75">
        <v>100541.5</v>
      </c>
      <c r="J1332" s="76">
        <v>30</v>
      </c>
      <c r="K1332" s="77">
        <v>0.4838709677419355</v>
      </c>
      <c r="L1332" s="78">
        <v>127306</v>
      </c>
      <c r="M1332" s="79"/>
      <c r="N1332" s="78"/>
      <c r="O1332" s="78">
        <v>77802</v>
      </c>
      <c r="P1332" s="80"/>
      <c r="Q1332" s="73" t="s">
        <v>228</v>
      </c>
      <c r="R1332" s="70"/>
    </row>
    <row r="1333" spans="1:19" s="129" customFormat="1" ht="33.75">
      <c r="A1333" s="68" t="s">
        <v>3746</v>
      </c>
      <c r="B1333" s="69" t="s">
        <v>2153</v>
      </c>
      <c r="C1333" s="220" t="s">
        <v>4166</v>
      </c>
      <c r="D1333" s="71" t="s">
        <v>278</v>
      </c>
      <c r="E1333" s="72" t="s">
        <v>279</v>
      </c>
      <c r="F1333" s="72" t="s">
        <v>323</v>
      </c>
      <c r="G1333" s="73" t="s">
        <v>1453</v>
      </c>
      <c r="H1333" s="100">
        <v>74235.199999999997</v>
      </c>
      <c r="I1333" s="75">
        <v>95607.2</v>
      </c>
      <c r="J1333" s="76">
        <v>29</v>
      </c>
      <c r="K1333" s="77">
        <v>0.46774193548387094</v>
      </c>
      <c r="L1333" s="101">
        <v>116979.2</v>
      </c>
      <c r="M1333" s="127">
        <v>1</v>
      </c>
      <c r="N1333" s="102"/>
      <c r="O1333" s="78">
        <v>91915.199999999997</v>
      </c>
      <c r="P1333" s="80"/>
      <c r="Q1333" s="73" t="s">
        <v>349</v>
      </c>
      <c r="R1333" s="70"/>
    </row>
    <row r="1334" spans="1:19" s="129" customFormat="1" ht="33.75">
      <c r="A1334" s="68" t="s">
        <v>3768</v>
      </c>
      <c r="B1334" s="69" t="s">
        <v>2166</v>
      </c>
      <c r="C1334" s="70" t="s">
        <v>4167</v>
      </c>
      <c r="D1334" s="72" t="s">
        <v>278</v>
      </c>
      <c r="E1334" s="72" t="s">
        <v>279</v>
      </c>
      <c r="F1334" s="72" t="s">
        <v>280</v>
      </c>
      <c r="G1334" s="73" t="s">
        <v>1453</v>
      </c>
      <c r="H1334" s="74">
        <v>80932</v>
      </c>
      <c r="I1334" s="75">
        <v>94086</v>
      </c>
      <c r="J1334" s="76">
        <v>28</v>
      </c>
      <c r="K1334" s="77">
        <v>0.45161290322580644</v>
      </c>
      <c r="L1334" s="78">
        <v>107240</v>
      </c>
      <c r="M1334" s="79"/>
      <c r="N1334" s="78"/>
      <c r="O1334" s="78">
        <v>109390</v>
      </c>
      <c r="P1334" s="80"/>
      <c r="Q1334" s="73" t="s">
        <v>338</v>
      </c>
      <c r="R1334" s="70"/>
    </row>
    <row r="1335" spans="1:19" s="129" customFormat="1" ht="33.75">
      <c r="A1335" s="68" t="s">
        <v>3750</v>
      </c>
      <c r="B1335" s="69" t="s">
        <v>2151</v>
      </c>
      <c r="C1335" s="70" t="s">
        <v>2316</v>
      </c>
      <c r="D1335" s="72" t="s">
        <v>278</v>
      </c>
      <c r="E1335" s="72" t="s">
        <v>321</v>
      </c>
      <c r="F1335" s="72" t="s">
        <v>280</v>
      </c>
      <c r="G1335" s="73" t="s">
        <v>1441</v>
      </c>
      <c r="H1335" s="74">
        <v>74892</v>
      </c>
      <c r="I1335" s="75">
        <v>93834.5</v>
      </c>
      <c r="J1335" s="76">
        <v>27</v>
      </c>
      <c r="K1335" s="77">
        <v>0.43548387096774194</v>
      </c>
      <c r="L1335" s="78">
        <v>112777</v>
      </c>
      <c r="M1335" s="79" t="s">
        <v>218</v>
      </c>
      <c r="N1335" s="78"/>
      <c r="O1335" s="78"/>
      <c r="P1335" s="80"/>
      <c r="Q1335" s="73" t="s">
        <v>2317</v>
      </c>
      <c r="R1335" s="70"/>
    </row>
    <row r="1336" spans="1:19" s="129" customFormat="1" ht="33.75">
      <c r="A1336" s="95" t="s">
        <v>3733</v>
      </c>
      <c r="B1336" s="96" t="s">
        <v>2159</v>
      </c>
      <c r="C1336" s="85" t="s">
        <v>355</v>
      </c>
      <c r="D1336" s="71" t="s">
        <v>278</v>
      </c>
      <c r="E1336" s="71" t="s">
        <v>279</v>
      </c>
      <c r="F1336" s="71" t="s">
        <v>323</v>
      </c>
      <c r="G1336" s="73" t="s">
        <v>1453</v>
      </c>
      <c r="H1336" s="86">
        <v>71844.759999999995</v>
      </c>
      <c r="I1336" s="75">
        <v>93398.239999999991</v>
      </c>
      <c r="J1336" s="76">
        <v>26</v>
      </c>
      <c r="K1336" s="77">
        <v>0.41935483870967744</v>
      </c>
      <c r="L1336" s="87">
        <v>114951.72</v>
      </c>
      <c r="M1336" s="88"/>
      <c r="N1336" s="87"/>
      <c r="O1336" s="87">
        <v>75453</v>
      </c>
      <c r="P1336" s="89"/>
      <c r="Q1336" s="90" t="s">
        <v>346</v>
      </c>
      <c r="R1336" s="85"/>
      <c r="S1336" s="103"/>
    </row>
    <row r="1337" spans="1:19" s="129" customFormat="1" ht="33.75">
      <c r="A1337" s="84" t="s">
        <v>3888</v>
      </c>
      <c r="B1337" s="85" t="s">
        <v>2151</v>
      </c>
      <c r="C1337" s="85" t="s">
        <v>354</v>
      </c>
      <c r="D1337" s="71" t="s">
        <v>278</v>
      </c>
      <c r="E1337" s="71" t="s">
        <v>279</v>
      </c>
      <c r="F1337" s="71" t="s">
        <v>323</v>
      </c>
      <c r="G1337" s="73" t="s">
        <v>1453</v>
      </c>
      <c r="H1337" s="86">
        <v>70796</v>
      </c>
      <c r="I1337" s="75">
        <v>93058.5</v>
      </c>
      <c r="J1337" s="76">
        <v>25</v>
      </c>
      <c r="K1337" s="77">
        <v>0.40322580645161288</v>
      </c>
      <c r="L1337" s="87">
        <v>115321</v>
      </c>
      <c r="M1337" s="88">
        <v>15</v>
      </c>
      <c r="N1337" s="87"/>
      <c r="O1337" s="87">
        <v>115321</v>
      </c>
      <c r="P1337" s="89"/>
      <c r="Q1337" s="109" t="s">
        <v>4069</v>
      </c>
      <c r="R1337" s="85"/>
      <c r="S1337" s="103"/>
    </row>
    <row r="1338" spans="1:19" s="129" customFormat="1" ht="33.75">
      <c r="A1338" s="98" t="s">
        <v>3748</v>
      </c>
      <c r="B1338" s="70" t="s">
        <v>2180</v>
      </c>
      <c r="C1338" s="70" t="s">
        <v>354</v>
      </c>
      <c r="D1338" s="71" t="s">
        <v>278</v>
      </c>
      <c r="E1338" s="72" t="s">
        <v>284</v>
      </c>
      <c r="F1338" s="72" t="s">
        <v>280</v>
      </c>
      <c r="G1338" s="73" t="s">
        <v>1453</v>
      </c>
      <c r="H1338" s="74">
        <v>72732.2</v>
      </c>
      <c r="I1338" s="75">
        <v>92781.864999999991</v>
      </c>
      <c r="J1338" s="76">
        <v>24</v>
      </c>
      <c r="K1338" s="77">
        <v>0.38709677419354838</v>
      </c>
      <c r="L1338" s="78">
        <v>112831.53</v>
      </c>
      <c r="M1338" s="79">
        <v>7</v>
      </c>
      <c r="N1338" s="78" t="s">
        <v>3840</v>
      </c>
      <c r="O1338" s="78">
        <v>112831.53</v>
      </c>
      <c r="P1338" s="80" t="s">
        <v>1433</v>
      </c>
      <c r="Q1338" s="99" t="s">
        <v>2318</v>
      </c>
      <c r="R1338" s="70"/>
    </row>
    <row r="1339" spans="1:19" ht="18">
      <c r="A1339" s="871" t="s">
        <v>8</v>
      </c>
      <c r="B1339" s="871"/>
      <c r="C1339" s="871"/>
      <c r="D1339" s="871"/>
      <c r="E1339" s="871"/>
      <c r="F1339" s="871"/>
      <c r="G1339" s="871"/>
      <c r="H1339" s="871"/>
      <c r="I1339" s="871"/>
      <c r="J1339" s="871"/>
      <c r="K1339" s="871"/>
      <c r="L1339" s="871"/>
      <c r="M1339" s="871"/>
      <c r="N1339" s="871"/>
      <c r="O1339" s="871"/>
      <c r="P1339" s="871"/>
      <c r="Q1339" s="871"/>
      <c r="R1339" s="871"/>
    </row>
    <row r="1340" spans="1:19" s="67" customFormat="1" ht="33.75">
      <c r="A1340" s="62" t="s">
        <v>266</v>
      </c>
      <c r="B1340" s="62" t="s">
        <v>230</v>
      </c>
      <c r="C1340" s="62" t="s">
        <v>220</v>
      </c>
      <c r="D1340" s="62" t="s">
        <v>267</v>
      </c>
      <c r="E1340" s="62" t="s">
        <v>2190</v>
      </c>
      <c r="F1340" s="62" t="s">
        <v>1440</v>
      </c>
      <c r="G1340" s="62" t="s">
        <v>268</v>
      </c>
      <c r="H1340" s="63" t="s">
        <v>269</v>
      </c>
      <c r="I1340" s="64" t="s">
        <v>270</v>
      </c>
      <c r="J1340" s="65"/>
      <c r="K1340" s="66" t="s">
        <v>271</v>
      </c>
      <c r="L1340" s="64" t="s">
        <v>272</v>
      </c>
      <c r="M1340" s="62" t="s">
        <v>273</v>
      </c>
      <c r="N1340" s="63" t="s">
        <v>274</v>
      </c>
      <c r="O1340" s="63" t="s">
        <v>226</v>
      </c>
      <c r="P1340" s="63" t="s">
        <v>275</v>
      </c>
      <c r="Q1340" s="62" t="s">
        <v>276</v>
      </c>
      <c r="R1340" s="62" t="s">
        <v>227</v>
      </c>
    </row>
    <row r="1341" spans="1:19" s="129" customFormat="1" ht="33.75">
      <c r="A1341" s="98" t="s">
        <v>3735</v>
      </c>
      <c r="B1341" s="70" t="s">
        <v>2151</v>
      </c>
      <c r="C1341" s="70" t="s">
        <v>354</v>
      </c>
      <c r="D1341" s="71" t="s">
        <v>278</v>
      </c>
      <c r="E1341" s="72" t="s">
        <v>279</v>
      </c>
      <c r="F1341" s="72" t="s">
        <v>323</v>
      </c>
      <c r="G1341" s="73" t="s">
        <v>1453</v>
      </c>
      <c r="H1341" s="74">
        <v>70630.975999999995</v>
      </c>
      <c r="I1341" s="75">
        <v>91820.456000000006</v>
      </c>
      <c r="J1341" s="76">
        <v>23</v>
      </c>
      <c r="K1341" s="77">
        <v>0.37096774193548387</v>
      </c>
      <c r="L1341" s="78">
        <v>113009.936</v>
      </c>
      <c r="M1341" s="79">
        <v>1</v>
      </c>
      <c r="N1341" s="78">
        <v>452988</v>
      </c>
      <c r="O1341" s="78">
        <v>92790.46</v>
      </c>
      <c r="P1341" s="80"/>
      <c r="Q1341" s="73" t="s">
        <v>306</v>
      </c>
      <c r="R1341" s="70"/>
    </row>
    <row r="1342" spans="1:19" s="129" customFormat="1" ht="33.75">
      <c r="A1342" s="98" t="s">
        <v>3811</v>
      </c>
      <c r="B1342" s="98" t="s">
        <v>2178</v>
      </c>
      <c r="C1342" s="70" t="s">
        <v>2321</v>
      </c>
      <c r="D1342" s="72" t="s">
        <v>278</v>
      </c>
      <c r="E1342" s="72" t="s">
        <v>321</v>
      </c>
      <c r="F1342" s="72" t="s">
        <v>323</v>
      </c>
      <c r="G1342" s="73" t="s">
        <v>1453</v>
      </c>
      <c r="H1342" s="74">
        <v>73000</v>
      </c>
      <c r="I1342" s="75">
        <v>91500</v>
      </c>
      <c r="J1342" s="76">
        <v>22</v>
      </c>
      <c r="K1342" s="77">
        <v>0.35483870967741937</v>
      </c>
      <c r="L1342" s="78">
        <v>110000</v>
      </c>
      <c r="M1342" s="79">
        <v>1</v>
      </c>
      <c r="N1342" s="78"/>
      <c r="O1342" s="78">
        <v>94406.84</v>
      </c>
      <c r="P1342" s="80"/>
      <c r="Q1342" s="73" t="s">
        <v>324</v>
      </c>
      <c r="R1342" s="70"/>
    </row>
    <row r="1343" spans="1:19" s="129" customFormat="1" ht="33.75">
      <c r="A1343" s="98" t="s">
        <v>3938</v>
      </c>
      <c r="B1343" s="70" t="s">
        <v>2157</v>
      </c>
      <c r="C1343" s="70" t="s">
        <v>4168</v>
      </c>
      <c r="D1343" s="72" t="s">
        <v>278</v>
      </c>
      <c r="E1343" s="72" t="s">
        <v>279</v>
      </c>
      <c r="F1343" s="72" t="s">
        <v>323</v>
      </c>
      <c r="G1343" s="73" t="s">
        <v>1453</v>
      </c>
      <c r="H1343" s="74">
        <v>69284.800000000003</v>
      </c>
      <c r="I1343" s="75">
        <v>91114.4</v>
      </c>
      <c r="J1343" s="76">
        <v>21</v>
      </c>
      <c r="K1343" s="77">
        <v>0.33870967741935482</v>
      </c>
      <c r="L1343" s="78">
        <v>112944</v>
      </c>
      <c r="M1343" s="79">
        <v>1</v>
      </c>
      <c r="N1343" s="78"/>
      <c r="O1343" s="78">
        <v>91894.399999999994</v>
      </c>
      <c r="P1343" s="80">
        <v>0</v>
      </c>
      <c r="Q1343" s="73" t="s">
        <v>2288</v>
      </c>
      <c r="R1343" s="70"/>
    </row>
    <row r="1344" spans="1:19" s="129" customFormat="1" ht="33.75">
      <c r="A1344" s="70" t="s">
        <v>3739</v>
      </c>
      <c r="B1344" s="70" t="s">
        <v>2149</v>
      </c>
      <c r="C1344" s="70" t="s">
        <v>4169</v>
      </c>
      <c r="D1344" s="71" t="s">
        <v>278</v>
      </c>
      <c r="E1344" s="72" t="s">
        <v>279</v>
      </c>
      <c r="F1344" s="72" t="s">
        <v>323</v>
      </c>
      <c r="G1344" s="73" t="s">
        <v>1453</v>
      </c>
      <c r="H1344" s="74">
        <v>71017</v>
      </c>
      <c r="I1344" s="75">
        <v>90540</v>
      </c>
      <c r="J1344" s="76">
        <v>20</v>
      </c>
      <c r="K1344" s="77">
        <v>0.32258064516129031</v>
      </c>
      <c r="L1344" s="78">
        <v>110063</v>
      </c>
      <c r="M1344" s="79">
        <v>7</v>
      </c>
      <c r="N1344" s="78"/>
      <c r="O1344" s="78">
        <v>89263</v>
      </c>
      <c r="P1344" s="80"/>
      <c r="Q1344" s="73" t="s">
        <v>3935</v>
      </c>
      <c r="R1344" s="70"/>
    </row>
    <row r="1345" spans="1:19" s="129" customFormat="1" ht="33.75">
      <c r="A1345" s="105" t="s">
        <v>3801</v>
      </c>
      <c r="B1345" s="106" t="s">
        <v>3848</v>
      </c>
      <c r="C1345" s="106" t="s">
        <v>355</v>
      </c>
      <c r="D1345" s="71" t="s">
        <v>278</v>
      </c>
      <c r="E1345" s="71" t="s">
        <v>321</v>
      </c>
      <c r="F1345" s="71" t="s">
        <v>323</v>
      </c>
      <c r="G1345" s="73" t="s">
        <v>1453</v>
      </c>
      <c r="H1345" s="173">
        <v>70756.399999999994</v>
      </c>
      <c r="I1345" s="75">
        <v>90401.26999999999</v>
      </c>
      <c r="J1345" s="76">
        <v>19</v>
      </c>
      <c r="K1345" s="77">
        <v>0.30645161290322581</v>
      </c>
      <c r="L1345" s="75">
        <v>110046.14</v>
      </c>
      <c r="M1345" s="88">
        <v>8</v>
      </c>
      <c r="N1345" s="87"/>
      <c r="O1345" s="75">
        <v>94549.31</v>
      </c>
      <c r="P1345" s="89"/>
      <c r="Q1345" s="90" t="s">
        <v>3941</v>
      </c>
      <c r="R1345" s="106"/>
      <c r="S1345" s="82"/>
    </row>
    <row r="1346" spans="1:19" s="129" customFormat="1" ht="22.5">
      <c r="A1346" s="68" t="s">
        <v>3878</v>
      </c>
      <c r="B1346" s="70" t="s">
        <v>3879</v>
      </c>
      <c r="C1346" s="70" t="s">
        <v>2320</v>
      </c>
      <c r="D1346" s="72" t="s">
        <v>278</v>
      </c>
      <c r="E1346" s="72" t="s">
        <v>279</v>
      </c>
      <c r="F1346" s="72" t="s">
        <v>323</v>
      </c>
      <c r="G1346" s="73" t="s">
        <v>1452</v>
      </c>
      <c r="H1346" s="114">
        <v>72141.03</v>
      </c>
      <c r="I1346" s="75">
        <v>89425.44</v>
      </c>
      <c r="J1346" s="76">
        <v>18</v>
      </c>
      <c r="K1346" s="77">
        <v>0.29032258064516131</v>
      </c>
      <c r="L1346" s="115">
        <v>106709.85</v>
      </c>
      <c r="M1346" s="79"/>
      <c r="N1346" s="78"/>
      <c r="O1346" s="78">
        <v>77356.5</v>
      </c>
      <c r="P1346" s="80" t="s">
        <v>4089</v>
      </c>
      <c r="Q1346" s="73" t="s">
        <v>3955</v>
      </c>
      <c r="R1346" s="70"/>
    </row>
    <row r="1347" spans="1:19" s="129" customFormat="1" ht="146.25">
      <c r="A1347" s="68" t="s">
        <v>3871</v>
      </c>
      <c r="B1347" s="69" t="s">
        <v>2166</v>
      </c>
      <c r="C1347" s="70" t="s">
        <v>354</v>
      </c>
      <c r="D1347" s="72" t="s">
        <v>278</v>
      </c>
      <c r="E1347" s="72" t="s">
        <v>279</v>
      </c>
      <c r="F1347" s="72" t="s">
        <v>323</v>
      </c>
      <c r="G1347" s="73" t="s">
        <v>1453</v>
      </c>
      <c r="H1347" s="74">
        <v>67888</v>
      </c>
      <c r="I1347" s="75">
        <v>88255</v>
      </c>
      <c r="J1347" s="76">
        <v>17</v>
      </c>
      <c r="K1347" s="77">
        <v>0.27419354838709675</v>
      </c>
      <c r="L1347" s="78">
        <v>108622</v>
      </c>
      <c r="M1347" s="79">
        <v>1</v>
      </c>
      <c r="N1347" s="78"/>
      <c r="O1347" s="78">
        <v>79456</v>
      </c>
      <c r="P1347" s="80" t="s">
        <v>4170</v>
      </c>
      <c r="Q1347" s="73" t="s">
        <v>2319</v>
      </c>
      <c r="R1347" s="70"/>
    </row>
    <row r="1348" spans="1:19" s="129" customFormat="1" ht="22.5">
      <c r="A1348" s="98" t="s">
        <v>3865</v>
      </c>
      <c r="B1348" s="70" t="s">
        <v>2153</v>
      </c>
      <c r="C1348" s="70" t="s">
        <v>1473</v>
      </c>
      <c r="D1348" s="72" t="s">
        <v>278</v>
      </c>
      <c r="E1348" s="72" t="s">
        <v>284</v>
      </c>
      <c r="F1348" s="72" t="s">
        <v>323</v>
      </c>
      <c r="G1348" s="73" t="s">
        <v>1470</v>
      </c>
      <c r="H1348" s="74">
        <v>68331</v>
      </c>
      <c r="I1348" s="75">
        <v>88156</v>
      </c>
      <c r="J1348" s="76">
        <v>16</v>
      </c>
      <c r="K1348" s="77">
        <v>0.25806451612903225</v>
      </c>
      <c r="L1348" s="78">
        <v>107981</v>
      </c>
      <c r="M1348" s="79">
        <v>3</v>
      </c>
      <c r="N1348" s="78"/>
      <c r="O1348" s="78">
        <v>84393.75</v>
      </c>
      <c r="P1348" s="80"/>
      <c r="Q1348" s="91" t="s">
        <v>1468</v>
      </c>
      <c r="R1348" s="70"/>
    </row>
    <row r="1349" spans="1:19" s="129" customFormat="1">
      <c r="A1349" s="68" t="s">
        <v>3910</v>
      </c>
      <c r="B1349" s="69" t="s">
        <v>2166</v>
      </c>
      <c r="C1349" s="70" t="s">
        <v>355</v>
      </c>
      <c r="D1349" s="72"/>
      <c r="E1349" s="72"/>
      <c r="F1349" s="72"/>
      <c r="G1349" s="73"/>
      <c r="H1349" s="74">
        <v>65868.191999999995</v>
      </c>
      <c r="I1349" s="75">
        <v>87275.448000000004</v>
      </c>
      <c r="J1349" s="76">
        <v>15</v>
      </c>
      <c r="K1349" s="77">
        <v>0.24193548387096775</v>
      </c>
      <c r="L1349" s="78">
        <v>108682.704</v>
      </c>
      <c r="M1349" s="79"/>
      <c r="N1349" s="78">
        <v>1</v>
      </c>
      <c r="O1349" s="78">
        <v>89083</v>
      </c>
      <c r="P1349" s="80"/>
      <c r="Q1349" s="73"/>
      <c r="R1349" s="70"/>
    </row>
    <row r="1350" spans="1:19" s="129" customFormat="1" ht="33.75">
      <c r="A1350" s="68" t="s">
        <v>3859</v>
      </c>
      <c r="B1350" s="69" t="s">
        <v>2176</v>
      </c>
      <c r="C1350" s="70" t="s">
        <v>8</v>
      </c>
      <c r="D1350" s="72" t="s">
        <v>278</v>
      </c>
      <c r="E1350" s="72" t="s">
        <v>279</v>
      </c>
      <c r="F1350" s="72" t="s">
        <v>280</v>
      </c>
      <c r="G1350" s="73" t="s">
        <v>1453</v>
      </c>
      <c r="H1350" s="74">
        <v>65728</v>
      </c>
      <c r="I1350" s="75">
        <v>85914.4</v>
      </c>
      <c r="J1350" s="76">
        <v>14</v>
      </c>
      <c r="K1350" s="77">
        <v>0.22580645161290322</v>
      </c>
      <c r="L1350" s="78">
        <v>106100.8</v>
      </c>
      <c r="M1350" s="79">
        <v>4</v>
      </c>
      <c r="N1350" s="78">
        <v>328816</v>
      </c>
      <c r="O1350" s="78">
        <v>81016</v>
      </c>
      <c r="P1350" s="80" t="s">
        <v>218</v>
      </c>
      <c r="Q1350" s="73" t="s">
        <v>2288</v>
      </c>
      <c r="R1350" s="70"/>
    </row>
    <row r="1351" spans="1:19" s="129" customFormat="1" ht="33.75">
      <c r="A1351" s="84" t="s">
        <v>3730</v>
      </c>
      <c r="B1351" s="85" t="s">
        <v>2153</v>
      </c>
      <c r="C1351" s="85" t="s">
        <v>354</v>
      </c>
      <c r="D1351" s="71" t="s">
        <v>278</v>
      </c>
      <c r="E1351" s="88" t="s">
        <v>279</v>
      </c>
      <c r="F1351" s="88" t="s">
        <v>323</v>
      </c>
      <c r="G1351" s="73" t="s">
        <v>1453</v>
      </c>
      <c r="H1351" s="86">
        <v>68473.600000000006</v>
      </c>
      <c r="I1351" s="75">
        <v>85592</v>
      </c>
      <c r="J1351" s="76">
        <v>13</v>
      </c>
      <c r="K1351" s="77">
        <v>0.20967741935483872</v>
      </c>
      <c r="L1351" s="87">
        <v>102710.39999999999</v>
      </c>
      <c r="M1351" s="88" t="s">
        <v>2261</v>
      </c>
      <c r="N1351" s="87"/>
      <c r="O1351" s="87">
        <v>80000</v>
      </c>
      <c r="P1351" s="89" t="s">
        <v>2261</v>
      </c>
      <c r="Q1351" s="109" t="s">
        <v>2270</v>
      </c>
      <c r="R1351" s="109" t="s">
        <v>2261</v>
      </c>
      <c r="S1351" s="103"/>
    </row>
    <row r="1352" spans="1:19" s="129" customFormat="1" ht="22.5">
      <c r="A1352" s="68" t="s">
        <v>3818</v>
      </c>
      <c r="B1352" s="69" t="s">
        <v>2185</v>
      </c>
      <c r="C1352" s="70" t="s">
        <v>4171</v>
      </c>
      <c r="D1352" s="72" t="s">
        <v>278</v>
      </c>
      <c r="E1352" s="72" t="s">
        <v>284</v>
      </c>
      <c r="F1352" s="72" t="s">
        <v>280</v>
      </c>
      <c r="G1352" s="73" t="s">
        <v>1452</v>
      </c>
      <c r="H1352" s="74">
        <v>66836</v>
      </c>
      <c r="I1352" s="75">
        <v>83545</v>
      </c>
      <c r="J1352" s="76">
        <v>12</v>
      </c>
      <c r="K1352" s="77">
        <v>0.19354838709677419</v>
      </c>
      <c r="L1352" s="78">
        <v>100254</v>
      </c>
      <c r="M1352" s="79"/>
      <c r="N1352" s="78"/>
      <c r="O1352" s="78">
        <v>89249.89</v>
      </c>
      <c r="P1352" s="80"/>
      <c r="Q1352" s="73" t="s">
        <v>288</v>
      </c>
      <c r="R1352" s="70"/>
    </row>
    <row r="1353" spans="1:19" s="129" customFormat="1" ht="22.5">
      <c r="A1353" s="68" t="s">
        <v>3823</v>
      </c>
      <c r="B1353" s="69" t="s">
        <v>2149</v>
      </c>
      <c r="C1353" s="70" t="s">
        <v>4172</v>
      </c>
      <c r="D1353" s="72" t="s">
        <v>278</v>
      </c>
      <c r="E1353" s="72" t="s">
        <v>279</v>
      </c>
      <c r="F1353" s="72" t="s">
        <v>280</v>
      </c>
      <c r="G1353" s="73" t="s">
        <v>4173</v>
      </c>
      <c r="H1353" s="74">
        <v>55813.94</v>
      </c>
      <c r="I1353" s="75">
        <v>82367.87</v>
      </c>
      <c r="J1353" s="76">
        <v>11</v>
      </c>
      <c r="K1353" s="77">
        <v>0.17741935483870969</v>
      </c>
      <c r="L1353" s="78">
        <v>108921.8</v>
      </c>
      <c r="M1353" s="79">
        <v>27</v>
      </c>
      <c r="N1353" s="78">
        <v>2710389</v>
      </c>
      <c r="O1353" s="78">
        <v>84872.06</v>
      </c>
      <c r="P1353" s="80" t="s">
        <v>291</v>
      </c>
      <c r="Q1353" s="73" t="s">
        <v>4174</v>
      </c>
      <c r="R1353" s="70"/>
    </row>
    <row r="1354" spans="1:19" s="129" customFormat="1">
      <c r="A1354" s="130" t="s">
        <v>3883</v>
      </c>
      <c r="B1354" s="131" t="s">
        <v>2153</v>
      </c>
      <c r="C1354" s="138"/>
      <c r="D1354" s="72" t="s">
        <v>278</v>
      </c>
      <c r="E1354" s="132"/>
      <c r="F1354" s="132"/>
      <c r="G1354" s="133"/>
      <c r="H1354" s="134">
        <v>59259.199999999997</v>
      </c>
      <c r="I1354" s="75">
        <v>80984.799999999988</v>
      </c>
      <c r="J1354" s="76">
        <v>10</v>
      </c>
      <c r="K1354" s="77">
        <v>0.16129032258064516</v>
      </c>
      <c r="L1354" s="135">
        <v>102710.39999999999</v>
      </c>
      <c r="M1354" s="171"/>
      <c r="N1354" s="135"/>
      <c r="O1354" s="135">
        <v>87110</v>
      </c>
      <c r="P1354" s="137"/>
      <c r="Q1354" s="133"/>
      <c r="R1354" s="138"/>
      <c r="S1354" s="174"/>
    </row>
    <row r="1355" spans="1:19" s="129" customFormat="1" ht="33.75">
      <c r="A1355" s="68" t="s">
        <v>3759</v>
      </c>
      <c r="B1355" s="69" t="s">
        <v>2151</v>
      </c>
      <c r="C1355" s="70" t="s">
        <v>354</v>
      </c>
      <c r="D1355" s="72" t="s">
        <v>278</v>
      </c>
      <c r="E1355" s="72" t="s">
        <v>321</v>
      </c>
      <c r="F1355" s="72" t="s">
        <v>323</v>
      </c>
      <c r="G1355" s="73" t="s">
        <v>1453</v>
      </c>
      <c r="H1355" s="74">
        <v>60114.23</v>
      </c>
      <c r="I1355" s="75">
        <v>78172.5</v>
      </c>
      <c r="J1355" s="76">
        <v>9</v>
      </c>
      <c r="K1355" s="77">
        <v>0.14516129032258066</v>
      </c>
      <c r="L1355" s="78">
        <v>96230.77</v>
      </c>
      <c r="M1355" s="79"/>
      <c r="N1355" s="78"/>
      <c r="O1355" s="78">
        <v>83047.09</v>
      </c>
      <c r="P1355" s="80"/>
      <c r="Q1355" s="73" t="s">
        <v>1480</v>
      </c>
      <c r="R1355" s="70"/>
    </row>
    <row r="1356" spans="1:19" s="129" customFormat="1" ht="33.75">
      <c r="A1356" s="70" t="s">
        <v>3740</v>
      </c>
      <c r="B1356" s="70" t="s">
        <v>2150</v>
      </c>
      <c r="C1356" s="70" t="s">
        <v>354</v>
      </c>
      <c r="D1356" s="71" t="s">
        <v>278</v>
      </c>
      <c r="E1356" s="72" t="s">
        <v>284</v>
      </c>
      <c r="F1356" s="72" t="s">
        <v>323</v>
      </c>
      <c r="G1356" s="73" t="s">
        <v>1453</v>
      </c>
      <c r="H1356" s="74">
        <v>45011.199999999997</v>
      </c>
      <c r="I1356" s="75">
        <v>72664.799999999988</v>
      </c>
      <c r="J1356" s="76">
        <v>8</v>
      </c>
      <c r="K1356" s="77">
        <v>0.12903225806451613</v>
      </c>
      <c r="L1356" s="78">
        <v>100318.39999999999</v>
      </c>
      <c r="M1356" s="79"/>
      <c r="N1356" s="78"/>
      <c r="O1356" s="78">
        <v>83782.399999999994</v>
      </c>
      <c r="P1356" s="80"/>
      <c r="Q1356" s="73" t="s">
        <v>4175</v>
      </c>
      <c r="R1356" s="70"/>
    </row>
    <row r="1357" spans="1:19" s="129" customFormat="1">
      <c r="A1357" s="70" t="s">
        <v>3738</v>
      </c>
      <c r="B1357" s="70" t="s">
        <v>2159</v>
      </c>
      <c r="C1357" s="70" t="s">
        <v>4176</v>
      </c>
      <c r="D1357" s="71" t="s">
        <v>278</v>
      </c>
      <c r="E1357" s="72" t="s">
        <v>279</v>
      </c>
      <c r="F1357" s="72"/>
      <c r="G1357" s="73"/>
      <c r="H1357" s="74">
        <v>62046</v>
      </c>
      <c r="I1357" s="75">
        <v>69205.149999999994</v>
      </c>
      <c r="J1357" s="76">
        <v>7</v>
      </c>
      <c r="K1357" s="77">
        <v>0.11290322580645161</v>
      </c>
      <c r="L1357" s="78">
        <v>76364.3</v>
      </c>
      <c r="M1357" s="79">
        <v>1</v>
      </c>
      <c r="N1357" s="78"/>
      <c r="O1357" s="78">
        <v>76364.289999999994</v>
      </c>
      <c r="P1357" s="80"/>
      <c r="Q1357" s="73" t="s">
        <v>3945</v>
      </c>
      <c r="R1357" s="70"/>
    </row>
    <row r="1358" spans="1:19" ht="18">
      <c r="A1358" s="871" t="s">
        <v>8</v>
      </c>
      <c r="B1358" s="871"/>
      <c r="C1358" s="871"/>
      <c r="D1358" s="871"/>
      <c r="E1358" s="871"/>
      <c r="F1358" s="871"/>
      <c r="G1358" s="871"/>
      <c r="H1358" s="871"/>
      <c r="I1358" s="871"/>
      <c r="J1358" s="871"/>
      <c r="K1358" s="871"/>
      <c r="L1358" s="871"/>
      <c r="M1358" s="871"/>
      <c r="N1358" s="871"/>
      <c r="O1358" s="871"/>
      <c r="P1358" s="871"/>
      <c r="Q1358" s="871"/>
      <c r="R1358" s="871"/>
    </row>
    <row r="1359" spans="1:19" s="67" customFormat="1" ht="33.75">
      <c r="A1359" s="62" t="s">
        <v>266</v>
      </c>
      <c r="B1359" s="62" t="s">
        <v>230</v>
      </c>
      <c r="C1359" s="62" t="s">
        <v>220</v>
      </c>
      <c r="D1359" s="62" t="s">
        <v>267</v>
      </c>
      <c r="E1359" s="62" t="s">
        <v>2190</v>
      </c>
      <c r="F1359" s="62" t="s">
        <v>1440</v>
      </c>
      <c r="G1359" s="62" t="s">
        <v>268</v>
      </c>
      <c r="H1359" s="63" t="s">
        <v>269</v>
      </c>
      <c r="I1359" s="64" t="s">
        <v>270</v>
      </c>
      <c r="J1359" s="65"/>
      <c r="K1359" s="66" t="s">
        <v>271</v>
      </c>
      <c r="L1359" s="64" t="s">
        <v>272</v>
      </c>
      <c r="M1359" s="62" t="s">
        <v>273</v>
      </c>
      <c r="N1359" s="63" t="s">
        <v>274</v>
      </c>
      <c r="O1359" s="63" t="s">
        <v>226</v>
      </c>
      <c r="P1359" s="63" t="s">
        <v>275</v>
      </c>
      <c r="Q1359" s="62" t="s">
        <v>276</v>
      </c>
      <c r="R1359" s="62" t="s">
        <v>227</v>
      </c>
    </row>
    <row r="1360" spans="1:19" s="129" customFormat="1" ht="33.75">
      <c r="A1360" s="68" t="s">
        <v>3749</v>
      </c>
      <c r="B1360" s="69" t="s">
        <v>2159</v>
      </c>
      <c r="C1360" s="220" t="s">
        <v>1481</v>
      </c>
      <c r="D1360" s="71" t="s">
        <v>278</v>
      </c>
      <c r="E1360" s="72" t="s">
        <v>279</v>
      </c>
      <c r="F1360" s="72" t="s">
        <v>323</v>
      </c>
      <c r="G1360" s="73" t="s">
        <v>1453</v>
      </c>
      <c r="H1360" s="100">
        <v>51771</v>
      </c>
      <c r="I1360" s="75">
        <v>67298.5</v>
      </c>
      <c r="J1360" s="76">
        <v>6</v>
      </c>
      <c r="K1360" s="77">
        <v>9.6774193548387094E-2</v>
      </c>
      <c r="L1360" s="101">
        <v>82826</v>
      </c>
      <c r="M1360" s="127">
        <v>1</v>
      </c>
      <c r="N1360" s="102">
        <v>1</v>
      </c>
      <c r="O1360" s="78">
        <v>72820.800000000003</v>
      </c>
      <c r="P1360" s="80"/>
      <c r="Q1360" s="73" t="s">
        <v>1476</v>
      </c>
      <c r="R1360" s="70"/>
    </row>
    <row r="1361" spans="1:19" s="129" customFormat="1" ht="33.75">
      <c r="A1361" s="68" t="s">
        <v>3770</v>
      </c>
      <c r="B1361" s="69" t="s">
        <v>2169</v>
      </c>
      <c r="C1361" s="70" t="s">
        <v>2281</v>
      </c>
      <c r="D1361" s="72" t="s">
        <v>2260</v>
      </c>
      <c r="E1361" s="72" t="s">
        <v>321</v>
      </c>
      <c r="F1361" s="72" t="s">
        <v>323</v>
      </c>
      <c r="G1361" s="73" t="s">
        <v>1453</v>
      </c>
      <c r="H1361" s="74">
        <v>53107.9</v>
      </c>
      <c r="I1361" s="75">
        <v>65697.740000000005</v>
      </c>
      <c r="J1361" s="76">
        <v>5</v>
      </c>
      <c r="K1361" s="77">
        <v>8.0645161290322578E-2</v>
      </c>
      <c r="L1361" s="78">
        <v>78287.58</v>
      </c>
      <c r="M1361" s="79">
        <v>4</v>
      </c>
      <c r="N1361" s="78"/>
      <c r="O1361" s="78">
        <v>62273.21</v>
      </c>
      <c r="P1361" s="80"/>
      <c r="Q1361" s="73" t="s">
        <v>1479</v>
      </c>
      <c r="R1361" s="70"/>
    </row>
    <row r="1362" spans="1:19" s="129" customFormat="1" ht="22.5">
      <c r="A1362" s="68" t="s">
        <v>3761</v>
      </c>
      <c r="B1362" s="69" t="s">
        <v>2192</v>
      </c>
      <c r="C1362" s="70" t="s">
        <v>659</v>
      </c>
      <c r="D1362" s="72" t="s">
        <v>278</v>
      </c>
      <c r="E1362" s="72" t="s">
        <v>284</v>
      </c>
      <c r="F1362" s="72" t="s">
        <v>323</v>
      </c>
      <c r="G1362" s="73" t="s">
        <v>1470</v>
      </c>
      <c r="H1362" s="74">
        <v>48371</v>
      </c>
      <c r="I1362" s="75">
        <v>60473</v>
      </c>
      <c r="J1362" s="76">
        <v>4</v>
      </c>
      <c r="K1362" s="77">
        <v>6.4516129032258063E-2</v>
      </c>
      <c r="L1362" s="78">
        <v>72575</v>
      </c>
      <c r="M1362" s="79">
        <v>2.5</v>
      </c>
      <c r="N1362" s="78"/>
      <c r="O1362" s="119">
        <v>66686.484800000006</v>
      </c>
      <c r="P1362" s="80"/>
      <c r="Q1362" s="73" t="s">
        <v>324</v>
      </c>
      <c r="R1362" s="70"/>
    </row>
    <row r="1363" spans="1:19" s="129" customFormat="1" ht="33.75">
      <c r="A1363" s="68" t="s">
        <v>3776</v>
      </c>
      <c r="B1363" s="69" t="s">
        <v>2159</v>
      </c>
      <c r="C1363" s="70" t="s">
        <v>673</v>
      </c>
      <c r="D1363" s="72" t="s">
        <v>278</v>
      </c>
      <c r="E1363" s="72" t="s">
        <v>284</v>
      </c>
      <c r="F1363" s="72" t="s">
        <v>323</v>
      </c>
      <c r="G1363" s="73" t="s">
        <v>1453</v>
      </c>
      <c r="H1363" s="74">
        <v>46748</v>
      </c>
      <c r="I1363" s="75">
        <v>58434</v>
      </c>
      <c r="J1363" s="76">
        <v>3</v>
      </c>
      <c r="K1363" s="77">
        <v>4.8387096774193547E-2</v>
      </c>
      <c r="L1363" s="78">
        <v>70120</v>
      </c>
      <c r="M1363" s="79">
        <v>4.5</v>
      </c>
      <c r="N1363" s="78">
        <v>405651</v>
      </c>
      <c r="O1363" s="78">
        <v>65676</v>
      </c>
      <c r="P1363" s="80"/>
      <c r="Q1363" s="73" t="s">
        <v>324</v>
      </c>
      <c r="R1363" s="70"/>
    </row>
    <row r="1364" spans="1:19" s="129" customFormat="1">
      <c r="A1364" s="68" t="s">
        <v>3796</v>
      </c>
      <c r="B1364" s="69" t="s">
        <v>2162</v>
      </c>
      <c r="C1364" s="70" t="s">
        <v>2322</v>
      </c>
      <c r="D1364" s="72" t="s">
        <v>2260</v>
      </c>
      <c r="E1364" s="72" t="s">
        <v>279</v>
      </c>
      <c r="F1364" s="72" t="s">
        <v>323</v>
      </c>
      <c r="G1364" s="73"/>
      <c r="H1364" s="74">
        <v>43180.800000000003</v>
      </c>
      <c r="I1364" s="75">
        <v>56139.199999999997</v>
      </c>
      <c r="J1364" s="76">
        <v>2</v>
      </c>
      <c r="K1364" s="77">
        <v>3.2258064516129031E-2</v>
      </c>
      <c r="L1364" s="78">
        <v>69097.599999999991</v>
      </c>
      <c r="M1364" s="79"/>
      <c r="N1364" s="78"/>
      <c r="O1364" s="78">
        <v>69099.471999999994</v>
      </c>
      <c r="P1364" s="80"/>
      <c r="Q1364" s="91" t="s">
        <v>287</v>
      </c>
      <c r="R1364" s="70"/>
    </row>
    <row r="1365" spans="1:19" s="129" customFormat="1" ht="33.75">
      <c r="A1365" s="68" t="s">
        <v>3777</v>
      </c>
      <c r="B1365" s="69" t="s">
        <v>2175</v>
      </c>
      <c r="C1365" s="70" t="s">
        <v>4177</v>
      </c>
      <c r="D1365" s="72" t="s">
        <v>278</v>
      </c>
      <c r="E1365" s="72" t="s">
        <v>284</v>
      </c>
      <c r="F1365" s="72" t="s">
        <v>280</v>
      </c>
      <c r="G1365" s="73" t="s">
        <v>1453</v>
      </c>
      <c r="H1365" s="74">
        <v>37582.379999999997</v>
      </c>
      <c r="I1365" s="75">
        <v>46006.44</v>
      </c>
      <c r="J1365" s="76">
        <v>1</v>
      </c>
      <c r="K1365" s="77">
        <v>1.6129032258064516E-2</v>
      </c>
      <c r="L1365" s="78">
        <v>54430.5</v>
      </c>
      <c r="M1365" s="79">
        <v>4</v>
      </c>
      <c r="N1365" s="78"/>
      <c r="O1365" s="78">
        <v>51792</v>
      </c>
      <c r="P1365" s="80"/>
      <c r="Q1365" s="73" t="s">
        <v>309</v>
      </c>
      <c r="R1365" s="70"/>
    </row>
    <row r="1366" spans="1:19" s="129" customFormat="1" ht="33.75">
      <c r="A1366" s="84" t="s">
        <v>3732</v>
      </c>
      <c r="B1366" s="85" t="s">
        <v>2159</v>
      </c>
      <c r="C1366" s="85" t="s">
        <v>355</v>
      </c>
      <c r="D1366" s="71" t="s">
        <v>278</v>
      </c>
      <c r="E1366" s="71" t="s">
        <v>321</v>
      </c>
      <c r="F1366" s="71" t="s">
        <v>323</v>
      </c>
      <c r="G1366" s="73" t="s">
        <v>1453</v>
      </c>
      <c r="H1366" s="86"/>
      <c r="I1366" s="75"/>
      <c r="J1366" s="76"/>
      <c r="K1366" s="77"/>
      <c r="L1366" s="87"/>
      <c r="M1366" s="88">
        <v>3</v>
      </c>
      <c r="N1366" s="87">
        <v>270604</v>
      </c>
      <c r="O1366" s="87">
        <v>87309.25</v>
      </c>
      <c r="P1366" s="89"/>
      <c r="Q1366" s="90" t="s">
        <v>4119</v>
      </c>
      <c r="R1366" s="85"/>
      <c r="S1366" s="103"/>
    </row>
    <row r="1367" spans="1:19" s="103" customFormat="1">
      <c r="A1367" s="130"/>
      <c r="B1367" s="131"/>
      <c r="C1367" s="138"/>
      <c r="D1367" s="72"/>
      <c r="E1367" s="132"/>
      <c r="F1367" s="132"/>
      <c r="G1367" s="133"/>
      <c r="H1367" s="134"/>
      <c r="I1367" s="75"/>
      <c r="J1367" s="76"/>
      <c r="K1367" s="77"/>
      <c r="L1367" s="135"/>
      <c r="M1367" s="136"/>
      <c r="N1367" s="135"/>
      <c r="O1367" s="135"/>
      <c r="P1367" s="137"/>
      <c r="Q1367" s="133"/>
      <c r="R1367" s="138"/>
      <c r="S1367" s="139"/>
    </row>
    <row r="1368" spans="1:19" s="150" customFormat="1">
      <c r="A1368" s="140"/>
      <c r="B1368" s="140"/>
      <c r="C1368" s="149"/>
      <c r="D1368" s="141"/>
      <c r="E1368" s="141"/>
      <c r="F1368" s="142"/>
      <c r="G1368" s="140"/>
      <c r="H1368" s="143" t="s">
        <v>223</v>
      </c>
      <c r="I1368" s="144" t="s">
        <v>224</v>
      </c>
      <c r="J1368" s="145"/>
      <c r="K1368" s="146"/>
      <c r="L1368" s="143" t="s">
        <v>225</v>
      </c>
      <c r="M1368" s="147"/>
      <c r="N1368" s="147"/>
      <c r="O1368" s="148"/>
      <c r="P1368" s="149"/>
      <c r="Q1368" s="149"/>
      <c r="R1368" s="140"/>
    </row>
    <row r="1369" spans="1:19" s="150" customFormat="1">
      <c r="A1369" s="140"/>
      <c r="B1369" s="140"/>
      <c r="C1369" s="149"/>
      <c r="D1369" s="141"/>
      <c r="E1369" s="141"/>
      <c r="F1369" s="140"/>
      <c r="G1369" s="142" t="s">
        <v>238</v>
      </c>
      <c r="H1369" s="151">
        <v>80670.884604396648</v>
      </c>
      <c r="I1369" s="151">
        <v>104448.13248569172</v>
      </c>
      <c r="J1369" s="145"/>
      <c r="K1369" s="146"/>
      <c r="L1369" s="151">
        <v>128225.3803669867</v>
      </c>
      <c r="M1369" s="147"/>
      <c r="N1369" s="147"/>
      <c r="O1369" s="148"/>
      <c r="P1369" s="149"/>
      <c r="Q1369" s="149"/>
      <c r="R1369" s="140"/>
    </row>
    <row r="1370" spans="1:19" s="150" customFormat="1">
      <c r="A1370" s="140"/>
      <c r="B1370" s="140"/>
      <c r="C1370" s="149"/>
      <c r="D1370" s="141"/>
      <c r="E1370" s="141"/>
      <c r="F1370" s="140"/>
      <c r="G1370" s="142" t="s">
        <v>239</v>
      </c>
      <c r="H1370" s="151">
        <v>93296.25</v>
      </c>
      <c r="I1370" s="151">
        <v>122030</v>
      </c>
      <c r="J1370" s="145"/>
      <c r="K1370" s="146"/>
      <c r="L1370" s="151">
        <v>149294.49249999999</v>
      </c>
      <c r="M1370" s="147"/>
      <c r="N1370" s="147"/>
      <c r="O1370" s="148"/>
      <c r="P1370" s="149"/>
      <c r="Q1370" s="149"/>
      <c r="R1370" s="140"/>
    </row>
    <row r="1371" spans="1:19" s="150" customFormat="1">
      <c r="A1371" s="140"/>
      <c r="B1371" s="140"/>
      <c r="C1371" s="149"/>
      <c r="D1371" s="141"/>
      <c r="E1371" s="141"/>
      <c r="F1371" s="140"/>
      <c r="G1371" s="142" t="s">
        <v>240</v>
      </c>
      <c r="H1371" s="151">
        <v>68366.649999999994</v>
      </c>
      <c r="I1371" s="151">
        <v>88180.75</v>
      </c>
      <c r="J1371" s="145"/>
      <c r="K1371" s="146"/>
      <c r="L1371" s="151">
        <v>108141.25</v>
      </c>
      <c r="M1371" s="147"/>
      <c r="N1371" s="147"/>
      <c r="O1371" s="148"/>
      <c r="P1371" s="149"/>
      <c r="Q1371" s="149"/>
      <c r="R1371" s="140"/>
    </row>
    <row r="1372" spans="1:19" s="150" customFormat="1">
      <c r="A1372" s="140"/>
      <c r="B1372" s="140"/>
      <c r="C1372" s="149"/>
      <c r="D1372" s="141"/>
      <c r="E1372" s="141"/>
      <c r="F1372" s="140"/>
      <c r="G1372" s="142" t="s">
        <v>241</v>
      </c>
      <c r="H1372" s="151">
        <v>78294.262752962502</v>
      </c>
      <c r="I1372" s="151">
        <v>103208.03641477569</v>
      </c>
      <c r="J1372" s="145"/>
      <c r="K1372" s="146"/>
      <c r="L1372" s="151">
        <v>127028.31007658888</v>
      </c>
      <c r="M1372" s="147"/>
      <c r="N1372" s="147"/>
      <c r="O1372" s="148"/>
      <c r="P1372" s="149"/>
      <c r="Q1372" s="149"/>
      <c r="R1372" s="140"/>
    </row>
    <row r="1373" spans="1:19" s="150" customFormat="1">
      <c r="A1373" s="140"/>
      <c r="B1373" s="140"/>
      <c r="C1373" s="149"/>
      <c r="D1373" s="141"/>
      <c r="E1373" s="141"/>
      <c r="F1373" s="152"/>
      <c r="G1373" s="153"/>
      <c r="H1373" s="154"/>
      <c r="I1373" s="155"/>
      <c r="J1373" s="156"/>
      <c r="K1373" s="157"/>
      <c r="L1373" s="158"/>
      <c r="M1373" s="147"/>
      <c r="N1373" s="147"/>
      <c r="O1373" s="148"/>
      <c r="P1373" s="149"/>
      <c r="Q1373" s="149"/>
      <c r="R1373" s="140"/>
    </row>
    <row r="1374" spans="1:19" s="150" customFormat="1">
      <c r="A1374" s="140"/>
      <c r="B1374" s="140"/>
      <c r="C1374" s="149"/>
      <c r="D1374" s="141"/>
      <c r="E1374" s="141"/>
      <c r="F1374" s="140"/>
      <c r="G1374" s="159"/>
      <c r="H1374" s="872" t="s">
        <v>242</v>
      </c>
      <c r="I1374" s="872"/>
      <c r="J1374" s="872"/>
      <c r="K1374" s="872"/>
      <c r="L1374" s="872"/>
      <c r="M1374" s="872"/>
      <c r="N1374" s="147"/>
      <c r="O1374" s="148"/>
      <c r="P1374" s="149"/>
      <c r="Q1374" s="149"/>
      <c r="R1374" s="140"/>
    </row>
    <row r="1375" spans="1:19" s="150" customFormat="1">
      <c r="A1375" s="140"/>
      <c r="B1375" s="140"/>
      <c r="C1375" s="149"/>
      <c r="D1375" s="141"/>
      <c r="E1375" s="141"/>
      <c r="F1375" s="140"/>
      <c r="G1375" s="160"/>
      <c r="H1375" s="161" t="s">
        <v>243</v>
      </c>
      <c r="I1375" s="63">
        <v>123240.5</v>
      </c>
      <c r="J1375" s="162"/>
      <c r="K1375" s="163"/>
      <c r="L1375" s="164" t="s">
        <v>244</v>
      </c>
      <c r="M1375" s="63">
        <v>105069.46261333331</v>
      </c>
      <c r="N1375" s="147"/>
      <c r="O1375" s="148"/>
      <c r="P1375" s="149"/>
      <c r="Q1375" s="149"/>
      <c r="R1375" s="140"/>
    </row>
    <row r="1376" spans="1:19" s="150" customFormat="1">
      <c r="A1376" s="140"/>
      <c r="B1376" s="140"/>
      <c r="C1376" s="149"/>
      <c r="D1376" s="141"/>
      <c r="E1376" s="141"/>
      <c r="F1376" s="140"/>
      <c r="G1376" s="160"/>
      <c r="H1376" s="161" t="s">
        <v>245</v>
      </c>
      <c r="I1376" s="63">
        <v>84132.357499999998</v>
      </c>
      <c r="J1376" s="165"/>
      <c r="K1376" s="66"/>
      <c r="L1376" s="64"/>
      <c r="M1376" s="166"/>
      <c r="N1376" s="147"/>
      <c r="O1376" s="148"/>
      <c r="P1376" s="149"/>
      <c r="Q1376" s="149"/>
      <c r="R1376" s="140"/>
    </row>
    <row r="1377" spans="1:19" s="150" customFormat="1">
      <c r="A1377" s="140"/>
      <c r="B1377" s="140"/>
      <c r="C1377" s="149"/>
      <c r="D1377" s="141"/>
      <c r="E1377" s="141"/>
      <c r="F1377" s="149"/>
      <c r="G1377" s="148"/>
      <c r="H1377" s="148"/>
      <c r="I1377" s="167"/>
      <c r="J1377" s="168"/>
      <c r="K1377" s="169"/>
      <c r="L1377" s="141"/>
      <c r="M1377" s="147"/>
      <c r="N1377" s="147"/>
      <c r="O1377" s="148"/>
      <c r="P1377" s="149"/>
      <c r="Q1377" s="149"/>
      <c r="R1377" s="140"/>
    </row>
    <row r="1378" spans="1:19" ht="18">
      <c r="A1378" s="871" t="s">
        <v>14</v>
      </c>
      <c r="B1378" s="871"/>
      <c r="C1378" s="871"/>
      <c r="D1378" s="871"/>
      <c r="E1378" s="871"/>
      <c r="F1378" s="871"/>
      <c r="G1378" s="871"/>
      <c r="H1378" s="871"/>
      <c r="I1378" s="871"/>
      <c r="J1378" s="871"/>
      <c r="K1378" s="871"/>
      <c r="L1378" s="871"/>
      <c r="M1378" s="871"/>
      <c r="N1378" s="871"/>
      <c r="O1378" s="871"/>
      <c r="P1378" s="871"/>
      <c r="Q1378" s="871"/>
      <c r="R1378" s="871"/>
    </row>
    <row r="1379" spans="1:19" s="67" customFormat="1" ht="33.75">
      <c r="A1379" s="62" t="s">
        <v>266</v>
      </c>
      <c r="B1379" s="62" t="s">
        <v>230</v>
      </c>
      <c r="C1379" s="62" t="s">
        <v>220</v>
      </c>
      <c r="D1379" s="62" t="s">
        <v>267</v>
      </c>
      <c r="E1379" s="62" t="s">
        <v>2190</v>
      </c>
      <c r="F1379" s="62" t="s">
        <v>1440</v>
      </c>
      <c r="G1379" s="62" t="s">
        <v>268</v>
      </c>
      <c r="H1379" s="63" t="s">
        <v>269</v>
      </c>
      <c r="I1379" s="64" t="s">
        <v>270</v>
      </c>
      <c r="J1379" s="65"/>
      <c r="K1379" s="66" t="s">
        <v>271</v>
      </c>
      <c r="L1379" s="64" t="s">
        <v>272</v>
      </c>
      <c r="M1379" s="62" t="s">
        <v>273</v>
      </c>
      <c r="N1379" s="63" t="s">
        <v>274</v>
      </c>
      <c r="O1379" s="63" t="s">
        <v>226</v>
      </c>
      <c r="P1379" s="63" t="s">
        <v>275</v>
      </c>
      <c r="Q1379" s="62" t="s">
        <v>276</v>
      </c>
      <c r="R1379" s="62" t="s">
        <v>227</v>
      </c>
    </row>
    <row r="1380" spans="1:19" s="129" customFormat="1" ht="22.5">
      <c r="A1380" s="98" t="s">
        <v>3784</v>
      </c>
      <c r="B1380" s="98" t="s">
        <v>3784</v>
      </c>
      <c r="C1380" s="70" t="s">
        <v>4178</v>
      </c>
      <c r="D1380" s="72" t="s">
        <v>278</v>
      </c>
      <c r="E1380" s="79" t="s">
        <v>279</v>
      </c>
      <c r="F1380" s="79" t="s">
        <v>280</v>
      </c>
      <c r="G1380" s="73" t="s">
        <v>1452</v>
      </c>
      <c r="H1380" s="74">
        <v>203929</v>
      </c>
      <c r="I1380" s="75">
        <v>277067</v>
      </c>
      <c r="J1380" s="76">
        <v>33</v>
      </c>
      <c r="K1380" s="77">
        <v>1</v>
      </c>
      <c r="L1380" s="78">
        <v>350205</v>
      </c>
      <c r="M1380" s="186">
        <v>2816</v>
      </c>
      <c r="N1380" s="102">
        <v>572.79999999999995</v>
      </c>
      <c r="O1380" s="78" t="s">
        <v>4179</v>
      </c>
      <c r="P1380" s="80"/>
      <c r="Q1380" s="91" t="s">
        <v>4023</v>
      </c>
      <c r="R1380" s="70"/>
    </row>
    <row r="1381" spans="1:19" s="129" customFormat="1" ht="33.75">
      <c r="A1381" s="68" t="s">
        <v>3755</v>
      </c>
      <c r="B1381" s="69" t="s">
        <v>2162</v>
      </c>
      <c r="C1381" s="70" t="s">
        <v>2356</v>
      </c>
      <c r="D1381" s="72" t="s">
        <v>278</v>
      </c>
      <c r="E1381" s="73" t="s">
        <v>3833</v>
      </c>
      <c r="F1381" s="73" t="s">
        <v>1505</v>
      </c>
      <c r="G1381" s="73" t="s">
        <v>1452</v>
      </c>
      <c r="H1381" s="74">
        <v>135242.9</v>
      </c>
      <c r="I1381" s="75">
        <v>187565.03999999998</v>
      </c>
      <c r="J1381" s="76">
        <v>32</v>
      </c>
      <c r="K1381" s="77">
        <v>0.96969696969696972</v>
      </c>
      <c r="L1381" s="74">
        <v>239887.18</v>
      </c>
      <c r="M1381" s="91">
        <v>1</v>
      </c>
      <c r="N1381" s="74">
        <v>1</v>
      </c>
      <c r="O1381" s="74">
        <v>222593.28</v>
      </c>
      <c r="P1381" s="92">
        <v>10307.700000000001</v>
      </c>
      <c r="Q1381" s="73" t="s">
        <v>2218</v>
      </c>
      <c r="R1381" s="70" t="s">
        <v>3929</v>
      </c>
    </row>
    <row r="1382" spans="1:19" s="129" customFormat="1" ht="22.5">
      <c r="A1382" s="98" t="s">
        <v>3748</v>
      </c>
      <c r="B1382" s="70" t="s">
        <v>2180</v>
      </c>
      <c r="C1382" s="70" t="s">
        <v>1456</v>
      </c>
      <c r="D1382" s="71" t="s">
        <v>278</v>
      </c>
      <c r="E1382" s="72" t="s">
        <v>321</v>
      </c>
      <c r="F1382" s="72" t="s">
        <v>280</v>
      </c>
      <c r="G1382" s="73" t="s">
        <v>1452</v>
      </c>
      <c r="H1382" s="74">
        <v>126877.95</v>
      </c>
      <c r="I1382" s="75">
        <v>181250.875</v>
      </c>
      <c r="J1382" s="76">
        <v>31</v>
      </c>
      <c r="K1382" s="77">
        <v>0.93939393939393945</v>
      </c>
      <c r="L1382" s="78">
        <v>235623.8</v>
      </c>
      <c r="M1382" s="79">
        <v>444</v>
      </c>
      <c r="N1382" s="78" t="s">
        <v>3840</v>
      </c>
      <c r="O1382" s="78">
        <v>245014.62</v>
      </c>
      <c r="P1382" s="80" t="s">
        <v>1433</v>
      </c>
      <c r="Q1382" s="99" t="s">
        <v>281</v>
      </c>
      <c r="R1382" s="70"/>
    </row>
    <row r="1383" spans="1:19" s="129" customFormat="1">
      <c r="A1383" s="68" t="s">
        <v>3867</v>
      </c>
      <c r="B1383" s="69" t="s">
        <v>2159</v>
      </c>
      <c r="C1383" s="70" t="s">
        <v>4180</v>
      </c>
      <c r="D1383" s="72" t="s">
        <v>278</v>
      </c>
      <c r="E1383" s="72" t="s">
        <v>279</v>
      </c>
      <c r="F1383" s="72"/>
      <c r="G1383" s="73"/>
      <c r="H1383" s="74">
        <v>124113.60000000001</v>
      </c>
      <c r="I1383" s="75">
        <v>161345.60000000001</v>
      </c>
      <c r="J1383" s="76">
        <v>30</v>
      </c>
      <c r="K1383" s="77">
        <v>0.90909090909090906</v>
      </c>
      <c r="L1383" s="74">
        <v>198577.6</v>
      </c>
      <c r="M1383" s="79"/>
      <c r="N1383" s="78"/>
      <c r="O1383" s="121">
        <v>156561.60000000001</v>
      </c>
      <c r="P1383" s="80"/>
      <c r="Q1383" s="73"/>
      <c r="R1383" s="70"/>
    </row>
    <row r="1384" spans="1:19" s="129" customFormat="1" ht="45">
      <c r="A1384" s="68" t="s">
        <v>3783</v>
      </c>
      <c r="B1384" s="69" t="s">
        <v>2163</v>
      </c>
      <c r="C1384" s="70" t="s">
        <v>2368</v>
      </c>
      <c r="D1384" s="72" t="s">
        <v>278</v>
      </c>
      <c r="E1384" s="72" t="s">
        <v>279</v>
      </c>
      <c r="F1384" s="72" t="s">
        <v>323</v>
      </c>
      <c r="G1384" s="73" t="s">
        <v>1452</v>
      </c>
      <c r="H1384" s="74">
        <v>117589</v>
      </c>
      <c r="I1384" s="75">
        <v>160248</v>
      </c>
      <c r="J1384" s="76">
        <v>29</v>
      </c>
      <c r="K1384" s="77">
        <v>0.87878787878787878</v>
      </c>
      <c r="L1384" s="78">
        <v>202907</v>
      </c>
      <c r="M1384" s="79"/>
      <c r="N1384" s="78"/>
      <c r="O1384" s="78">
        <v>152982</v>
      </c>
      <c r="P1384" s="80" t="s">
        <v>4138</v>
      </c>
      <c r="Q1384" s="73" t="s">
        <v>302</v>
      </c>
      <c r="R1384" s="70"/>
    </row>
    <row r="1385" spans="1:19" s="129" customFormat="1" ht="22.5">
      <c r="A1385" s="68" t="s">
        <v>3791</v>
      </c>
      <c r="B1385" s="69" t="s">
        <v>3847</v>
      </c>
      <c r="C1385" s="70" t="s">
        <v>381</v>
      </c>
      <c r="D1385" s="72" t="s">
        <v>278</v>
      </c>
      <c r="E1385" s="72" t="s">
        <v>279</v>
      </c>
      <c r="F1385" s="72" t="s">
        <v>280</v>
      </c>
      <c r="G1385" s="73" t="s">
        <v>1452</v>
      </c>
      <c r="H1385" s="74">
        <v>123276.18</v>
      </c>
      <c r="I1385" s="75">
        <v>158498.31</v>
      </c>
      <c r="J1385" s="76">
        <v>28</v>
      </c>
      <c r="K1385" s="77">
        <v>0.84848484848484851</v>
      </c>
      <c r="L1385" s="78">
        <v>193720.44</v>
      </c>
      <c r="M1385" s="79">
        <v>74</v>
      </c>
      <c r="N1385" s="78">
        <v>31302902</v>
      </c>
      <c r="O1385" s="78">
        <v>165055.4</v>
      </c>
      <c r="P1385" s="80" t="s">
        <v>1462</v>
      </c>
      <c r="Q1385" s="73" t="s">
        <v>289</v>
      </c>
      <c r="R1385" s="70"/>
    </row>
    <row r="1386" spans="1:19" s="129" customFormat="1" ht="22.5">
      <c r="A1386" s="84" t="s">
        <v>3728</v>
      </c>
      <c r="B1386" s="85" t="s">
        <v>2153</v>
      </c>
      <c r="C1386" s="216" t="s">
        <v>378</v>
      </c>
      <c r="D1386" s="71" t="s">
        <v>278</v>
      </c>
      <c r="E1386" s="71" t="s">
        <v>279</v>
      </c>
      <c r="F1386" s="71" t="s">
        <v>280</v>
      </c>
      <c r="G1386" s="73" t="s">
        <v>1452</v>
      </c>
      <c r="H1386" s="86">
        <v>115690</v>
      </c>
      <c r="I1386" s="75">
        <v>154409</v>
      </c>
      <c r="J1386" s="76">
        <v>27</v>
      </c>
      <c r="K1386" s="77">
        <v>0.81818181818181823</v>
      </c>
      <c r="L1386" s="87">
        <v>193128</v>
      </c>
      <c r="M1386" s="88">
        <v>158</v>
      </c>
      <c r="N1386" s="87"/>
      <c r="O1386" s="87">
        <v>193128</v>
      </c>
      <c r="P1386" s="89"/>
      <c r="Q1386" s="90" t="s">
        <v>281</v>
      </c>
      <c r="R1386" s="85"/>
      <c r="S1386" s="103"/>
    </row>
    <row r="1387" spans="1:19" s="129" customFormat="1" ht="22.5">
      <c r="A1387" s="98" t="s">
        <v>3753</v>
      </c>
      <c r="B1387" s="68" t="s">
        <v>2151</v>
      </c>
      <c r="C1387" s="70" t="s">
        <v>2375</v>
      </c>
      <c r="D1387" s="72" t="s">
        <v>278</v>
      </c>
      <c r="E1387" s="72" t="s">
        <v>279</v>
      </c>
      <c r="F1387" s="72" t="s">
        <v>280</v>
      </c>
      <c r="G1387" s="73" t="s">
        <v>1452</v>
      </c>
      <c r="H1387" s="74">
        <v>127062</v>
      </c>
      <c r="I1387" s="75">
        <v>152665.5</v>
      </c>
      <c r="J1387" s="76">
        <v>26</v>
      </c>
      <c r="K1387" s="77">
        <v>0.78787878787878785</v>
      </c>
      <c r="L1387" s="78">
        <v>178269</v>
      </c>
      <c r="M1387" s="79">
        <v>95</v>
      </c>
      <c r="N1387" s="78">
        <v>34856496</v>
      </c>
      <c r="O1387" s="78">
        <v>166748.60424110896</v>
      </c>
      <c r="P1387" s="80"/>
      <c r="Q1387" s="73" t="s">
        <v>281</v>
      </c>
      <c r="R1387" s="70" t="s">
        <v>370</v>
      </c>
    </row>
    <row r="1388" spans="1:19" s="129" customFormat="1" ht="22.5">
      <c r="A1388" s="68" t="s">
        <v>3778</v>
      </c>
      <c r="B1388" s="69" t="s">
        <v>2153</v>
      </c>
      <c r="C1388" s="70" t="s">
        <v>2369</v>
      </c>
      <c r="D1388" s="72" t="s">
        <v>278</v>
      </c>
      <c r="E1388" s="72" t="s">
        <v>279</v>
      </c>
      <c r="F1388" s="72" t="s">
        <v>280</v>
      </c>
      <c r="G1388" s="73" t="s">
        <v>1452</v>
      </c>
      <c r="H1388" s="93">
        <v>121330</v>
      </c>
      <c r="I1388" s="75">
        <v>151662.5</v>
      </c>
      <c r="J1388" s="76">
        <v>25</v>
      </c>
      <c r="K1388" s="77">
        <v>0.75757575757575757</v>
      </c>
      <c r="L1388" s="94">
        <v>181995</v>
      </c>
      <c r="M1388" s="79">
        <v>346.25</v>
      </c>
      <c r="N1388" s="78">
        <v>270980000</v>
      </c>
      <c r="O1388" s="78">
        <v>165183.20000000001</v>
      </c>
      <c r="P1388" s="80" t="s">
        <v>3902</v>
      </c>
      <c r="Q1388" s="91" t="s">
        <v>374</v>
      </c>
      <c r="R1388" s="70"/>
    </row>
    <row r="1389" spans="1:19" s="129" customFormat="1" ht="22.5">
      <c r="A1389" s="68" t="s">
        <v>3744</v>
      </c>
      <c r="B1389" s="69" t="s">
        <v>2151</v>
      </c>
      <c r="C1389" s="70" t="s">
        <v>14</v>
      </c>
      <c r="D1389" s="71" t="s">
        <v>278</v>
      </c>
      <c r="E1389" s="72" t="s">
        <v>279</v>
      </c>
      <c r="F1389" s="72" t="s">
        <v>280</v>
      </c>
      <c r="G1389" s="73" t="s">
        <v>1452</v>
      </c>
      <c r="H1389" s="74">
        <v>113722.3296</v>
      </c>
      <c r="I1389" s="75">
        <v>147839.03460000001</v>
      </c>
      <c r="J1389" s="76">
        <v>24</v>
      </c>
      <c r="K1389" s="77">
        <v>0.72727272727272729</v>
      </c>
      <c r="L1389" s="78">
        <v>181955.7396</v>
      </c>
      <c r="M1389" s="79">
        <v>208</v>
      </c>
      <c r="N1389" s="102">
        <v>77155328</v>
      </c>
      <c r="O1389" s="78">
        <v>183102.4</v>
      </c>
      <c r="P1389" s="128">
        <v>5640</v>
      </c>
      <c r="Q1389" s="73" t="s">
        <v>306</v>
      </c>
      <c r="R1389" s="70" t="s">
        <v>307</v>
      </c>
    </row>
    <row r="1390" spans="1:19" s="129" customFormat="1" ht="33.75">
      <c r="A1390" s="68" t="s">
        <v>2176</v>
      </c>
      <c r="B1390" s="69" t="s">
        <v>2176</v>
      </c>
      <c r="C1390" s="70" t="s">
        <v>4181</v>
      </c>
      <c r="D1390" s="72" t="s">
        <v>278</v>
      </c>
      <c r="E1390" s="72" t="s">
        <v>279</v>
      </c>
      <c r="F1390" s="72" t="s">
        <v>280</v>
      </c>
      <c r="G1390" s="73" t="s">
        <v>1441</v>
      </c>
      <c r="H1390" s="74">
        <v>111092.8</v>
      </c>
      <c r="I1390" s="75">
        <v>147191.20000000001</v>
      </c>
      <c r="J1390" s="76">
        <v>23</v>
      </c>
      <c r="K1390" s="77">
        <v>0.69696969696969702</v>
      </c>
      <c r="L1390" s="78">
        <v>183289.60000000001</v>
      </c>
      <c r="M1390" s="79">
        <v>872</v>
      </c>
      <c r="N1390" s="78">
        <v>366825705</v>
      </c>
      <c r="O1390" s="78">
        <v>163841.60000000001</v>
      </c>
      <c r="P1390" s="80"/>
      <c r="Q1390" s="73" t="s">
        <v>302</v>
      </c>
      <c r="R1390" s="70"/>
    </row>
    <row r="1391" spans="1:19" s="129" customFormat="1" ht="22.5">
      <c r="A1391" s="68" t="s">
        <v>3837</v>
      </c>
      <c r="B1391" s="69" t="s">
        <v>2192</v>
      </c>
      <c r="C1391" s="70" t="s">
        <v>380</v>
      </c>
      <c r="D1391" s="72" t="s">
        <v>278</v>
      </c>
      <c r="E1391" s="72" t="s">
        <v>279</v>
      </c>
      <c r="F1391" s="72" t="s">
        <v>280</v>
      </c>
      <c r="G1391" s="73" t="s">
        <v>1452</v>
      </c>
      <c r="H1391" s="74">
        <v>107390.39999999999</v>
      </c>
      <c r="I1391" s="75">
        <v>142844</v>
      </c>
      <c r="J1391" s="76">
        <v>22</v>
      </c>
      <c r="K1391" s="77">
        <v>0.66666666666666663</v>
      </c>
      <c r="L1391" s="78">
        <v>178297.60000000001</v>
      </c>
      <c r="M1391" s="79">
        <v>407</v>
      </c>
      <c r="N1391" s="78"/>
      <c r="O1391" s="78">
        <v>157664</v>
      </c>
      <c r="P1391" s="80"/>
      <c r="Q1391" s="91" t="s">
        <v>228</v>
      </c>
      <c r="R1391" s="70"/>
    </row>
    <row r="1392" spans="1:19" s="129" customFormat="1" ht="22.5">
      <c r="A1392" s="98" t="s">
        <v>3811</v>
      </c>
      <c r="B1392" s="98" t="s">
        <v>2178</v>
      </c>
      <c r="C1392" s="70" t="s">
        <v>2371</v>
      </c>
      <c r="D1392" s="72" t="s">
        <v>278</v>
      </c>
      <c r="E1392" s="72" t="s">
        <v>279</v>
      </c>
      <c r="F1392" s="72" t="s">
        <v>280</v>
      </c>
      <c r="G1392" s="73" t="s">
        <v>1452</v>
      </c>
      <c r="H1392" s="74">
        <v>113000</v>
      </c>
      <c r="I1392" s="75">
        <v>142000</v>
      </c>
      <c r="J1392" s="76">
        <v>21</v>
      </c>
      <c r="K1392" s="77">
        <v>0.63636363636363635</v>
      </c>
      <c r="L1392" s="78">
        <v>171000</v>
      </c>
      <c r="M1392" s="79">
        <v>72.5</v>
      </c>
      <c r="N1392" s="78"/>
      <c r="O1392" s="78">
        <v>153774.70000000001</v>
      </c>
      <c r="P1392" s="80"/>
      <c r="Q1392" s="73" t="s">
        <v>281</v>
      </c>
      <c r="R1392" s="70"/>
    </row>
    <row r="1393" spans="1:19" s="129" customFormat="1" ht="45">
      <c r="A1393" s="84" t="s">
        <v>3730</v>
      </c>
      <c r="B1393" s="85" t="s">
        <v>2153</v>
      </c>
      <c r="C1393" s="85" t="s">
        <v>4182</v>
      </c>
      <c r="D1393" s="71" t="s">
        <v>278</v>
      </c>
      <c r="E1393" s="88" t="s">
        <v>284</v>
      </c>
      <c r="F1393" s="88" t="s">
        <v>280</v>
      </c>
      <c r="G1393" s="73" t="s">
        <v>1452</v>
      </c>
      <c r="H1393" s="86">
        <v>111758.39999999999</v>
      </c>
      <c r="I1393" s="75">
        <v>139692.79999999999</v>
      </c>
      <c r="J1393" s="76">
        <v>20</v>
      </c>
      <c r="K1393" s="77">
        <v>0.60606060606060608</v>
      </c>
      <c r="L1393" s="87">
        <v>167627.20000000001</v>
      </c>
      <c r="M1393" s="88">
        <v>117</v>
      </c>
      <c r="N1393" s="87"/>
      <c r="O1393" s="87">
        <v>132601.04</v>
      </c>
      <c r="P1393" s="89" t="s">
        <v>3920</v>
      </c>
      <c r="Q1393" s="109" t="s">
        <v>306</v>
      </c>
      <c r="R1393" s="109" t="s">
        <v>2261</v>
      </c>
      <c r="S1393" s="103"/>
    </row>
    <row r="1394" spans="1:19" s="129" customFormat="1" ht="22.5">
      <c r="A1394" s="84" t="s">
        <v>3889</v>
      </c>
      <c r="B1394" s="85" t="s">
        <v>2170</v>
      </c>
      <c r="C1394" s="85" t="s">
        <v>381</v>
      </c>
      <c r="D1394" s="71" t="s">
        <v>278</v>
      </c>
      <c r="E1394" s="71" t="s">
        <v>284</v>
      </c>
      <c r="F1394" s="71" t="s">
        <v>280</v>
      </c>
      <c r="G1394" s="73" t="s">
        <v>1452</v>
      </c>
      <c r="H1394" s="86">
        <v>107224</v>
      </c>
      <c r="I1394" s="75">
        <v>139370.4</v>
      </c>
      <c r="J1394" s="76">
        <v>19</v>
      </c>
      <c r="K1394" s="77">
        <v>0.5757575757575758</v>
      </c>
      <c r="L1394" s="87">
        <v>171516.79999999999</v>
      </c>
      <c r="M1394" s="88">
        <v>240</v>
      </c>
      <c r="N1394" s="87"/>
      <c r="O1394" s="87">
        <v>119745.60000000001</v>
      </c>
      <c r="P1394" s="89"/>
      <c r="Q1394" s="90" t="s">
        <v>228</v>
      </c>
      <c r="R1394" s="85"/>
      <c r="S1394" s="103"/>
    </row>
    <row r="1395" spans="1:19" s="129" customFormat="1" ht="22.5">
      <c r="A1395" s="95" t="s">
        <v>3733</v>
      </c>
      <c r="B1395" s="96" t="s">
        <v>2159</v>
      </c>
      <c r="C1395" s="85" t="s">
        <v>14</v>
      </c>
      <c r="D1395" s="71" t="s">
        <v>278</v>
      </c>
      <c r="E1395" s="71" t="s">
        <v>279</v>
      </c>
      <c r="F1395" s="71" t="s">
        <v>280</v>
      </c>
      <c r="G1395" s="73" t="s">
        <v>1452</v>
      </c>
      <c r="H1395" s="86">
        <v>106147.6</v>
      </c>
      <c r="I1395" s="75">
        <v>137991.88</v>
      </c>
      <c r="J1395" s="76">
        <v>18</v>
      </c>
      <c r="K1395" s="77">
        <v>0.54545454545454541</v>
      </c>
      <c r="L1395" s="87">
        <v>169836.16</v>
      </c>
      <c r="M1395" s="88">
        <v>196</v>
      </c>
      <c r="N1395" s="87">
        <v>102687950</v>
      </c>
      <c r="O1395" s="87">
        <v>124855.86</v>
      </c>
      <c r="P1395" s="89"/>
      <c r="Q1395" s="90" t="s">
        <v>335</v>
      </c>
      <c r="R1395" s="85"/>
      <c r="S1395" s="103"/>
    </row>
    <row r="1396" spans="1:19" s="129" customFormat="1">
      <c r="A1396" s="130" t="s">
        <v>3883</v>
      </c>
      <c r="B1396" s="131" t="s">
        <v>2153</v>
      </c>
      <c r="C1396" s="138"/>
      <c r="D1396" s="72" t="s">
        <v>278</v>
      </c>
      <c r="E1396" s="132"/>
      <c r="F1396" s="132"/>
      <c r="G1396" s="133"/>
      <c r="H1396" s="134">
        <v>100006.39999999999</v>
      </c>
      <c r="I1396" s="75">
        <v>137498.4</v>
      </c>
      <c r="J1396" s="76">
        <v>17</v>
      </c>
      <c r="K1396" s="77">
        <v>0.51515151515151514</v>
      </c>
      <c r="L1396" s="135">
        <v>174990.4</v>
      </c>
      <c r="M1396" s="171"/>
      <c r="N1396" s="135"/>
      <c r="O1396" s="135">
        <v>174990</v>
      </c>
      <c r="P1396" s="137"/>
      <c r="Q1396" s="133"/>
      <c r="R1396" s="138"/>
      <c r="S1396" s="174"/>
    </row>
    <row r="1397" spans="1:19" s="129" customFormat="1" ht="33.75">
      <c r="A1397" s="68" t="s">
        <v>3774</v>
      </c>
      <c r="B1397" s="69" t="s">
        <v>2151</v>
      </c>
      <c r="C1397" s="70" t="s">
        <v>2373</v>
      </c>
      <c r="D1397" s="72" t="s">
        <v>278</v>
      </c>
      <c r="E1397" s="72" t="s">
        <v>279</v>
      </c>
      <c r="F1397" s="72" t="s">
        <v>280</v>
      </c>
      <c r="G1397" s="73" t="s">
        <v>1453</v>
      </c>
      <c r="H1397" s="74">
        <v>114620.75869999999</v>
      </c>
      <c r="I1397" s="75">
        <v>136312.66685000001</v>
      </c>
      <c r="J1397" s="76">
        <v>16</v>
      </c>
      <c r="K1397" s="77">
        <v>0.48484848484848486</v>
      </c>
      <c r="L1397" s="78">
        <v>158004.57500000001</v>
      </c>
      <c r="M1397" s="79">
        <v>282</v>
      </c>
      <c r="N1397" s="78">
        <v>100700580</v>
      </c>
      <c r="O1397" s="78">
        <v>162475.42389999999</v>
      </c>
      <c r="P1397" s="80"/>
      <c r="Q1397" s="73" t="s">
        <v>1492</v>
      </c>
      <c r="R1397" s="70"/>
    </row>
    <row r="1398" spans="1:19" s="129" customFormat="1" ht="22.5">
      <c r="A1398" s="68" t="s">
        <v>3823</v>
      </c>
      <c r="B1398" s="69" t="s">
        <v>2149</v>
      </c>
      <c r="C1398" s="70" t="s">
        <v>341</v>
      </c>
      <c r="D1398" s="72" t="s">
        <v>278</v>
      </c>
      <c r="E1398" s="72" t="s">
        <v>279</v>
      </c>
      <c r="F1398" s="72" t="s">
        <v>280</v>
      </c>
      <c r="G1398" s="73" t="s">
        <v>1452</v>
      </c>
      <c r="H1398" s="74">
        <v>100584.9</v>
      </c>
      <c r="I1398" s="75">
        <v>136141.97999999998</v>
      </c>
      <c r="J1398" s="76">
        <v>15</v>
      </c>
      <c r="K1398" s="77">
        <v>0.45454545454545453</v>
      </c>
      <c r="L1398" s="78">
        <v>171699.06</v>
      </c>
      <c r="M1398" s="79">
        <v>260</v>
      </c>
      <c r="N1398" s="78">
        <v>67000559</v>
      </c>
      <c r="O1398" s="78">
        <v>167360.95999999999</v>
      </c>
      <c r="P1398" s="80" t="s">
        <v>291</v>
      </c>
      <c r="Q1398" s="73" t="s">
        <v>3998</v>
      </c>
      <c r="R1398" s="70"/>
    </row>
    <row r="1399" spans="1:19" s="129" customFormat="1" ht="22.5">
      <c r="A1399" s="98" t="s">
        <v>3766</v>
      </c>
      <c r="B1399" s="70" t="s">
        <v>2151</v>
      </c>
      <c r="C1399" s="218" t="s">
        <v>2374</v>
      </c>
      <c r="D1399" s="72" t="s">
        <v>278</v>
      </c>
      <c r="E1399" s="113" t="s">
        <v>279</v>
      </c>
      <c r="F1399" s="113" t="s">
        <v>280</v>
      </c>
      <c r="G1399" s="73" t="s">
        <v>1452</v>
      </c>
      <c r="H1399" s="177">
        <v>112082.46400000001</v>
      </c>
      <c r="I1399" s="75">
        <v>134896.94400000002</v>
      </c>
      <c r="J1399" s="76">
        <v>14</v>
      </c>
      <c r="K1399" s="77">
        <v>0.42424242424242425</v>
      </c>
      <c r="L1399" s="116">
        <v>157711.424</v>
      </c>
      <c r="M1399" s="113">
        <v>118</v>
      </c>
      <c r="N1399" s="116"/>
      <c r="O1399" s="116">
        <v>150501.94</v>
      </c>
      <c r="P1399" s="117" t="s">
        <v>1467</v>
      </c>
      <c r="Q1399" s="118" t="s">
        <v>708</v>
      </c>
      <c r="R1399" s="70"/>
      <c r="S1399" s="178"/>
    </row>
    <row r="1400" spans="1:19" s="129" customFormat="1" ht="22.5">
      <c r="A1400" s="69" t="s">
        <v>3736</v>
      </c>
      <c r="B1400" s="69" t="s">
        <v>3841</v>
      </c>
      <c r="C1400" s="70" t="s">
        <v>2372</v>
      </c>
      <c r="D1400" s="71" t="s">
        <v>278</v>
      </c>
      <c r="E1400" s="72" t="s">
        <v>279</v>
      </c>
      <c r="F1400" s="72" t="s">
        <v>280</v>
      </c>
      <c r="G1400" s="73" t="s">
        <v>1452</v>
      </c>
      <c r="H1400" s="74">
        <v>100895</v>
      </c>
      <c r="I1400" s="75">
        <v>131164</v>
      </c>
      <c r="J1400" s="76">
        <v>13</v>
      </c>
      <c r="K1400" s="77">
        <v>0.39393939393939392</v>
      </c>
      <c r="L1400" s="78">
        <v>161433</v>
      </c>
      <c r="M1400" s="79">
        <v>117</v>
      </c>
      <c r="N1400" s="78"/>
      <c r="O1400" s="78"/>
      <c r="P1400" s="80"/>
      <c r="Q1400" s="73" t="s">
        <v>3912</v>
      </c>
      <c r="R1400" s="70"/>
    </row>
    <row r="1401" spans="1:19" s="129" customFormat="1" ht="22.5">
      <c r="A1401" s="68" t="s">
        <v>3825</v>
      </c>
      <c r="B1401" s="69" t="s">
        <v>2180</v>
      </c>
      <c r="C1401" s="70" t="s">
        <v>379</v>
      </c>
      <c r="D1401" s="72" t="s">
        <v>278</v>
      </c>
      <c r="E1401" s="72" t="s">
        <v>284</v>
      </c>
      <c r="F1401" s="72" t="s">
        <v>280</v>
      </c>
      <c r="G1401" s="73"/>
      <c r="H1401" s="74">
        <v>96304</v>
      </c>
      <c r="I1401" s="75">
        <v>125642.4</v>
      </c>
      <c r="J1401" s="76">
        <v>12</v>
      </c>
      <c r="K1401" s="77">
        <v>0.36363636363636365</v>
      </c>
      <c r="L1401" s="78">
        <v>154980.79999999999</v>
      </c>
      <c r="M1401" s="72"/>
      <c r="N1401" s="122"/>
      <c r="O1401" s="78">
        <v>126414.08</v>
      </c>
      <c r="P1401" s="123"/>
      <c r="Q1401" s="73" t="s">
        <v>308</v>
      </c>
      <c r="R1401" s="70"/>
    </row>
    <row r="1402" spans="1:19" s="129" customFormat="1" ht="22.5">
      <c r="A1402" s="68" t="s">
        <v>3768</v>
      </c>
      <c r="B1402" s="69" t="s">
        <v>2166</v>
      </c>
      <c r="C1402" s="70" t="s">
        <v>381</v>
      </c>
      <c r="D1402" s="72" t="s">
        <v>278</v>
      </c>
      <c r="E1402" s="72" t="s">
        <v>279</v>
      </c>
      <c r="F1402" s="72" t="s">
        <v>280</v>
      </c>
      <c r="G1402" s="73" t="s">
        <v>1452</v>
      </c>
      <c r="H1402" s="74">
        <v>106974</v>
      </c>
      <c r="I1402" s="75">
        <v>124883</v>
      </c>
      <c r="J1402" s="76">
        <v>11</v>
      </c>
      <c r="K1402" s="77">
        <v>0.33333333333333331</v>
      </c>
      <c r="L1402" s="78">
        <v>142792</v>
      </c>
      <c r="M1402" s="79">
        <v>133</v>
      </c>
      <c r="N1402" s="78"/>
      <c r="O1402" s="78">
        <v>152239</v>
      </c>
      <c r="P1402" s="80"/>
      <c r="Q1402" s="73" t="s">
        <v>4063</v>
      </c>
      <c r="R1402" s="70"/>
    </row>
    <row r="1403" spans="1:19" s="129" customFormat="1" ht="22.5">
      <c r="A1403" s="68" t="s">
        <v>3800</v>
      </c>
      <c r="B1403" s="69" t="s">
        <v>2153</v>
      </c>
      <c r="C1403" s="70" t="s">
        <v>379</v>
      </c>
      <c r="D1403" s="72" t="s">
        <v>278</v>
      </c>
      <c r="E1403" s="79" t="s">
        <v>279</v>
      </c>
      <c r="F1403" s="79" t="s">
        <v>280</v>
      </c>
      <c r="G1403" s="73" t="s">
        <v>1452</v>
      </c>
      <c r="H1403" s="74">
        <v>98481</v>
      </c>
      <c r="I1403" s="75">
        <v>123101</v>
      </c>
      <c r="J1403" s="76">
        <v>10</v>
      </c>
      <c r="K1403" s="77">
        <v>0.30303030303030304</v>
      </c>
      <c r="L1403" s="78">
        <v>147721</v>
      </c>
      <c r="M1403" s="79">
        <v>19</v>
      </c>
      <c r="N1403" s="78">
        <v>8799342</v>
      </c>
      <c r="O1403" s="110">
        <v>119635</v>
      </c>
      <c r="P1403" s="80">
        <v>4225</v>
      </c>
      <c r="Q1403" s="91" t="s">
        <v>2337</v>
      </c>
      <c r="R1403" s="70"/>
    </row>
    <row r="1404" spans="1:19" ht="18">
      <c r="A1404" s="871" t="s">
        <v>14</v>
      </c>
      <c r="B1404" s="871"/>
      <c r="C1404" s="871"/>
      <c r="D1404" s="871"/>
      <c r="E1404" s="871"/>
      <c r="F1404" s="871"/>
      <c r="G1404" s="871"/>
      <c r="H1404" s="871"/>
      <c r="I1404" s="871"/>
      <c r="J1404" s="871"/>
      <c r="K1404" s="871"/>
      <c r="L1404" s="871"/>
      <c r="M1404" s="871"/>
      <c r="N1404" s="871"/>
      <c r="O1404" s="871"/>
      <c r="P1404" s="871"/>
      <c r="Q1404" s="871"/>
      <c r="R1404" s="871"/>
    </row>
    <row r="1405" spans="1:19" s="67" customFormat="1" ht="33.75">
      <c r="A1405" s="62" t="s">
        <v>266</v>
      </c>
      <c r="B1405" s="62" t="s">
        <v>230</v>
      </c>
      <c r="C1405" s="62" t="s">
        <v>220</v>
      </c>
      <c r="D1405" s="62" t="s">
        <v>267</v>
      </c>
      <c r="E1405" s="62" t="s">
        <v>2190</v>
      </c>
      <c r="F1405" s="62" t="s">
        <v>1440</v>
      </c>
      <c r="G1405" s="62" t="s">
        <v>268</v>
      </c>
      <c r="H1405" s="63" t="s">
        <v>269</v>
      </c>
      <c r="I1405" s="64" t="s">
        <v>270</v>
      </c>
      <c r="J1405" s="65"/>
      <c r="K1405" s="66" t="s">
        <v>271</v>
      </c>
      <c r="L1405" s="64" t="s">
        <v>272</v>
      </c>
      <c r="M1405" s="62" t="s">
        <v>273</v>
      </c>
      <c r="N1405" s="63" t="s">
        <v>274</v>
      </c>
      <c r="O1405" s="63" t="s">
        <v>226</v>
      </c>
      <c r="P1405" s="63" t="s">
        <v>275</v>
      </c>
      <c r="Q1405" s="62" t="s">
        <v>276</v>
      </c>
      <c r="R1405" s="62" t="s">
        <v>227</v>
      </c>
    </row>
    <row r="1406" spans="1:19" s="129" customFormat="1" ht="33.75">
      <c r="A1406" s="68" t="s">
        <v>3819</v>
      </c>
      <c r="B1406" s="69" t="s">
        <v>2178</v>
      </c>
      <c r="C1406" s="70" t="s">
        <v>382</v>
      </c>
      <c r="D1406" s="72" t="s">
        <v>278</v>
      </c>
      <c r="E1406" s="72" t="s">
        <v>284</v>
      </c>
      <c r="F1406" s="72"/>
      <c r="G1406" s="73" t="s">
        <v>1453</v>
      </c>
      <c r="H1406" s="74">
        <v>95375</v>
      </c>
      <c r="I1406" s="75">
        <v>121603</v>
      </c>
      <c r="J1406" s="76">
        <v>9</v>
      </c>
      <c r="K1406" s="77">
        <v>0.27272727272727271</v>
      </c>
      <c r="L1406" s="78">
        <v>147831</v>
      </c>
      <c r="M1406" s="79">
        <v>1</v>
      </c>
      <c r="N1406" s="78"/>
      <c r="O1406" s="78">
        <v>113417.98</v>
      </c>
      <c r="P1406" s="80"/>
      <c r="Q1406" s="73"/>
      <c r="R1406" s="70"/>
    </row>
    <row r="1407" spans="1:19" s="129" customFormat="1">
      <c r="A1407" s="68" t="s">
        <v>3910</v>
      </c>
      <c r="B1407" s="69" t="s">
        <v>2166</v>
      </c>
      <c r="C1407" s="70" t="s">
        <v>379</v>
      </c>
      <c r="D1407" s="72"/>
      <c r="E1407" s="72"/>
      <c r="F1407" s="72"/>
      <c r="G1407" s="73"/>
      <c r="H1407" s="74">
        <v>91705.95199999999</v>
      </c>
      <c r="I1407" s="75">
        <v>121510.58399999999</v>
      </c>
      <c r="J1407" s="76">
        <v>8</v>
      </c>
      <c r="K1407" s="77">
        <v>0.24242424242424243</v>
      </c>
      <c r="L1407" s="78">
        <v>151315.21599999999</v>
      </c>
      <c r="M1407" s="79"/>
      <c r="N1407" s="78">
        <v>1</v>
      </c>
      <c r="O1407" s="78">
        <v>121035</v>
      </c>
      <c r="P1407" s="80"/>
      <c r="Q1407" s="73"/>
      <c r="R1407" s="70"/>
    </row>
    <row r="1408" spans="1:19" s="129" customFormat="1" ht="22.5">
      <c r="A1408" s="68" t="s">
        <v>3765</v>
      </c>
      <c r="B1408" s="69" t="s">
        <v>2151</v>
      </c>
      <c r="C1408" s="70" t="s">
        <v>4183</v>
      </c>
      <c r="D1408" s="72" t="s">
        <v>278</v>
      </c>
      <c r="E1408" s="72" t="s">
        <v>279</v>
      </c>
      <c r="F1408" s="72"/>
      <c r="G1408" s="73" t="s">
        <v>1452</v>
      </c>
      <c r="H1408" s="74">
        <v>97115</v>
      </c>
      <c r="I1408" s="75">
        <v>121440.5</v>
      </c>
      <c r="J1408" s="76">
        <v>7</v>
      </c>
      <c r="K1408" s="77">
        <v>0.21212121212121213</v>
      </c>
      <c r="L1408" s="78">
        <v>145766</v>
      </c>
      <c r="M1408" s="79">
        <v>3</v>
      </c>
      <c r="N1408" s="78">
        <v>3</v>
      </c>
      <c r="O1408" s="78">
        <v>145766</v>
      </c>
      <c r="P1408" s="80"/>
      <c r="Q1408" s="73" t="s">
        <v>281</v>
      </c>
      <c r="R1408" s="70"/>
    </row>
    <row r="1409" spans="1:19" s="129" customFormat="1" ht="22.5">
      <c r="A1409" s="68" t="s">
        <v>3758</v>
      </c>
      <c r="B1409" s="69" t="s">
        <v>2166</v>
      </c>
      <c r="C1409" s="70" t="s">
        <v>379</v>
      </c>
      <c r="D1409" s="72" t="s">
        <v>278</v>
      </c>
      <c r="E1409" s="72" t="s">
        <v>279</v>
      </c>
      <c r="F1409" s="72" t="s">
        <v>280</v>
      </c>
      <c r="G1409" s="73" t="s">
        <v>1452</v>
      </c>
      <c r="H1409" s="74">
        <v>92638.82</v>
      </c>
      <c r="I1409" s="75">
        <v>115798.37000000001</v>
      </c>
      <c r="J1409" s="76">
        <v>6</v>
      </c>
      <c r="K1409" s="77">
        <v>0.18181818181818182</v>
      </c>
      <c r="L1409" s="78">
        <v>138957.92000000001</v>
      </c>
      <c r="M1409" s="79">
        <v>83</v>
      </c>
      <c r="N1409" s="78">
        <v>38170230</v>
      </c>
      <c r="O1409" s="78">
        <v>144560.21</v>
      </c>
      <c r="P1409" s="80"/>
      <c r="Q1409" s="91" t="s">
        <v>306</v>
      </c>
      <c r="R1409" s="70"/>
    </row>
    <row r="1410" spans="1:19" s="129" customFormat="1" ht="22.5">
      <c r="A1410" s="68" t="s">
        <v>3749</v>
      </c>
      <c r="B1410" s="69" t="s">
        <v>2159</v>
      </c>
      <c r="C1410" s="217" t="s">
        <v>384</v>
      </c>
      <c r="D1410" s="71" t="s">
        <v>278</v>
      </c>
      <c r="E1410" s="124" t="s">
        <v>279</v>
      </c>
      <c r="F1410" s="124" t="s">
        <v>280</v>
      </c>
      <c r="G1410" s="73" t="s">
        <v>1452</v>
      </c>
      <c r="H1410" s="175">
        <v>85883</v>
      </c>
      <c r="I1410" s="75">
        <v>111644</v>
      </c>
      <c r="J1410" s="76">
        <v>5</v>
      </c>
      <c r="K1410" s="77">
        <v>0.15151515151515152</v>
      </c>
      <c r="L1410" s="176">
        <v>137405</v>
      </c>
      <c r="M1410" s="127">
        <v>1</v>
      </c>
      <c r="N1410" s="102">
        <v>1</v>
      </c>
      <c r="O1410" s="102">
        <v>135824</v>
      </c>
      <c r="P1410" s="128"/>
      <c r="Q1410" s="73" t="s">
        <v>2279</v>
      </c>
      <c r="R1410" s="70"/>
    </row>
    <row r="1411" spans="1:19" s="129" customFormat="1" ht="22.5">
      <c r="A1411" s="68" t="s">
        <v>3761</v>
      </c>
      <c r="B1411" s="69" t="s">
        <v>2192</v>
      </c>
      <c r="C1411" s="70" t="s">
        <v>13</v>
      </c>
      <c r="D1411" s="72" t="s">
        <v>278</v>
      </c>
      <c r="E1411" s="72" t="s">
        <v>284</v>
      </c>
      <c r="F1411" s="72" t="s">
        <v>280</v>
      </c>
      <c r="G1411" s="73" t="s">
        <v>1452</v>
      </c>
      <c r="H1411" s="74">
        <v>78791</v>
      </c>
      <c r="I1411" s="75">
        <v>98503.5</v>
      </c>
      <c r="J1411" s="76">
        <v>4</v>
      </c>
      <c r="K1411" s="77">
        <v>0.12121212121212122</v>
      </c>
      <c r="L1411" s="78">
        <v>118216</v>
      </c>
      <c r="M1411" s="188"/>
      <c r="N1411" s="78"/>
      <c r="O1411" s="78">
        <v>108368.59</v>
      </c>
      <c r="P1411" s="80"/>
      <c r="Q1411" s="73" t="s">
        <v>183</v>
      </c>
      <c r="R1411" s="70"/>
    </row>
    <row r="1412" spans="1:19" s="129" customFormat="1" ht="123.75">
      <c r="A1412" s="68" t="s">
        <v>3871</v>
      </c>
      <c r="B1412" s="69" t="s">
        <v>2166</v>
      </c>
      <c r="C1412" s="70" t="s">
        <v>3317</v>
      </c>
      <c r="D1412" s="72" t="s">
        <v>278</v>
      </c>
      <c r="E1412" s="72" t="s">
        <v>279</v>
      </c>
      <c r="F1412" s="72" t="s">
        <v>323</v>
      </c>
      <c r="G1412" s="73" t="s">
        <v>1453</v>
      </c>
      <c r="H1412" s="74">
        <v>72980</v>
      </c>
      <c r="I1412" s="75">
        <v>96698.5</v>
      </c>
      <c r="J1412" s="76">
        <v>3</v>
      </c>
      <c r="K1412" s="77">
        <v>9.0909090909090912E-2</v>
      </c>
      <c r="L1412" s="78">
        <v>120417</v>
      </c>
      <c r="M1412" s="79">
        <v>6</v>
      </c>
      <c r="N1412" s="78"/>
      <c r="O1412" s="78">
        <v>90000</v>
      </c>
      <c r="P1412" s="80" t="s">
        <v>3974</v>
      </c>
      <c r="Q1412" s="73" t="s">
        <v>2386</v>
      </c>
      <c r="R1412" s="70"/>
    </row>
    <row r="1413" spans="1:19" s="129" customFormat="1" ht="22.5">
      <c r="A1413" s="68" t="s">
        <v>3746</v>
      </c>
      <c r="B1413" s="69" t="s">
        <v>2153</v>
      </c>
      <c r="C1413" s="217" t="s">
        <v>4184</v>
      </c>
      <c r="D1413" s="71" t="s">
        <v>278</v>
      </c>
      <c r="E1413" s="124" t="s">
        <v>284</v>
      </c>
      <c r="F1413" s="124" t="s">
        <v>280</v>
      </c>
      <c r="G1413" s="73" t="s">
        <v>1452</v>
      </c>
      <c r="H1413" s="175">
        <v>74235.199999999997</v>
      </c>
      <c r="I1413" s="75">
        <v>95607.2</v>
      </c>
      <c r="J1413" s="76">
        <v>2</v>
      </c>
      <c r="K1413" s="77">
        <v>6.0606060606060608E-2</v>
      </c>
      <c r="L1413" s="176">
        <v>116979.2</v>
      </c>
      <c r="M1413" s="127">
        <v>1</v>
      </c>
      <c r="N1413" s="102"/>
      <c r="O1413" s="102">
        <v>142729.60000000001</v>
      </c>
      <c r="P1413" s="128">
        <v>207.7</v>
      </c>
      <c r="Q1413" s="73" t="s">
        <v>325</v>
      </c>
      <c r="R1413" s="70" t="s">
        <v>3844</v>
      </c>
    </row>
    <row r="1414" spans="1:19" s="129" customFormat="1" ht="33.75">
      <c r="A1414" s="70" t="s">
        <v>3738</v>
      </c>
      <c r="B1414" s="70" t="s">
        <v>2159</v>
      </c>
      <c r="C1414" s="70" t="s">
        <v>4185</v>
      </c>
      <c r="D1414" s="71" t="s">
        <v>278</v>
      </c>
      <c r="E1414" s="72" t="s">
        <v>279</v>
      </c>
      <c r="F1414" s="72"/>
      <c r="G1414" s="73" t="s">
        <v>1453</v>
      </c>
      <c r="H1414" s="74">
        <v>62223.57</v>
      </c>
      <c r="I1414" s="75">
        <v>80890.64</v>
      </c>
      <c r="J1414" s="76">
        <v>1</v>
      </c>
      <c r="K1414" s="77">
        <v>3.0303030303030304E-2</v>
      </c>
      <c r="L1414" s="78">
        <v>99557.71</v>
      </c>
      <c r="M1414" s="79">
        <v>38</v>
      </c>
      <c r="N1414" s="78"/>
      <c r="O1414" s="78">
        <v>92268.38</v>
      </c>
      <c r="P1414" s="80"/>
      <c r="Q1414" s="73" t="s">
        <v>4186</v>
      </c>
      <c r="R1414" s="70"/>
    </row>
    <row r="1415" spans="1:19" s="129" customFormat="1" ht="22.5">
      <c r="A1415" s="84" t="s">
        <v>3734</v>
      </c>
      <c r="B1415" s="85" t="s">
        <v>2151</v>
      </c>
      <c r="C1415" s="85" t="s">
        <v>377</v>
      </c>
      <c r="D1415" s="71" t="s">
        <v>278</v>
      </c>
      <c r="E1415" s="71"/>
      <c r="F1415" s="71" t="s">
        <v>280</v>
      </c>
      <c r="G1415" s="73" t="s">
        <v>1452</v>
      </c>
      <c r="H1415" s="86"/>
      <c r="I1415" s="75"/>
      <c r="J1415" s="76"/>
      <c r="K1415" s="77"/>
      <c r="L1415" s="87"/>
      <c r="M1415" s="88">
        <v>46.5</v>
      </c>
      <c r="N1415" s="110">
        <v>33349330</v>
      </c>
      <c r="O1415" s="110">
        <v>178880</v>
      </c>
      <c r="P1415" s="89"/>
      <c r="Q1415" s="90" t="s">
        <v>281</v>
      </c>
      <c r="R1415" s="85"/>
      <c r="S1415" s="103"/>
    </row>
    <row r="1416" spans="1:19" s="129" customFormat="1" ht="22.5">
      <c r="A1416" s="68" t="s">
        <v>3770</v>
      </c>
      <c r="B1416" s="69" t="s">
        <v>2169</v>
      </c>
      <c r="C1416" s="70" t="s">
        <v>379</v>
      </c>
      <c r="D1416" s="72" t="s">
        <v>278</v>
      </c>
      <c r="E1416" s="72" t="s">
        <v>279</v>
      </c>
      <c r="F1416" s="72" t="s">
        <v>280</v>
      </c>
      <c r="G1416" s="73" t="s">
        <v>1452</v>
      </c>
      <c r="H1416" s="74"/>
      <c r="I1416" s="75"/>
      <c r="J1416" s="76"/>
      <c r="K1416" s="77"/>
      <c r="L1416" s="78"/>
      <c r="M1416" s="79">
        <v>91</v>
      </c>
      <c r="N1416" s="78">
        <v>14064034.720000001</v>
      </c>
      <c r="O1416" s="119">
        <v>97879</v>
      </c>
      <c r="P1416" s="80">
        <v>3900</v>
      </c>
      <c r="Q1416" s="73" t="s">
        <v>281</v>
      </c>
      <c r="R1416" s="70"/>
    </row>
    <row r="1417" spans="1:19" s="129" customFormat="1" ht="22.5">
      <c r="A1417" s="68" t="s">
        <v>3773</v>
      </c>
      <c r="B1417" s="69" t="s">
        <v>2163</v>
      </c>
      <c r="C1417" s="70" t="s">
        <v>4187</v>
      </c>
      <c r="D1417" s="72" t="s">
        <v>278</v>
      </c>
      <c r="E1417" s="72"/>
      <c r="F1417" s="72" t="s">
        <v>280</v>
      </c>
      <c r="G1417" s="73" t="s">
        <v>1452</v>
      </c>
      <c r="H1417" s="74"/>
      <c r="I1417" s="75"/>
      <c r="J1417" s="76"/>
      <c r="K1417" s="77"/>
      <c r="L1417" s="78"/>
      <c r="M1417" s="79">
        <v>62</v>
      </c>
      <c r="N1417" s="78"/>
      <c r="O1417" s="78">
        <v>114848.5</v>
      </c>
      <c r="P1417" s="80">
        <v>1020</v>
      </c>
      <c r="Q1417" s="73" t="s">
        <v>281</v>
      </c>
      <c r="R1417" s="70" t="s">
        <v>3981</v>
      </c>
    </row>
    <row r="1418" spans="1:19" s="103" customFormat="1">
      <c r="A1418" s="130"/>
      <c r="B1418" s="131"/>
      <c r="C1418" s="138"/>
      <c r="D1418" s="72"/>
      <c r="E1418" s="132"/>
      <c r="F1418" s="132"/>
      <c r="G1418" s="133"/>
      <c r="H1418" s="134"/>
      <c r="I1418" s="75"/>
      <c r="J1418" s="76"/>
      <c r="K1418" s="77"/>
      <c r="L1418" s="135"/>
      <c r="M1418" s="136"/>
      <c r="N1418" s="135"/>
      <c r="O1418" s="135"/>
      <c r="P1418" s="137"/>
      <c r="Q1418" s="133"/>
      <c r="R1418" s="138"/>
      <c r="S1418" s="139"/>
    </row>
    <row r="1419" spans="1:19" s="150" customFormat="1">
      <c r="A1419" s="140"/>
      <c r="B1419" s="140"/>
      <c r="C1419" s="149"/>
      <c r="D1419" s="141"/>
      <c r="E1419" s="141"/>
      <c r="F1419" s="142"/>
      <c r="G1419" s="140"/>
      <c r="H1419" s="143" t="s">
        <v>223</v>
      </c>
      <c r="I1419" s="144" t="s">
        <v>224</v>
      </c>
      <c r="J1419" s="145"/>
      <c r="K1419" s="146"/>
      <c r="L1419" s="143" t="s">
        <v>225</v>
      </c>
      <c r="M1419" s="147"/>
      <c r="N1419" s="147"/>
      <c r="O1419" s="148"/>
      <c r="P1419" s="149"/>
      <c r="Q1419" s="149"/>
      <c r="R1419" s="140"/>
    </row>
    <row r="1420" spans="1:19" s="150" customFormat="1">
      <c r="A1420" s="140"/>
      <c r="B1420" s="140"/>
      <c r="C1420" s="149"/>
      <c r="D1420" s="141"/>
      <c r="E1420" s="141"/>
      <c r="F1420" s="140"/>
      <c r="G1420" s="142" t="s">
        <v>238</v>
      </c>
      <c r="H1420" s="151">
        <v>107464.91588787879</v>
      </c>
      <c r="I1420" s="151">
        <v>139241.75225606057</v>
      </c>
      <c r="J1420" s="145"/>
      <c r="K1420" s="146"/>
      <c r="L1420" s="151">
        <v>171018.58862424243</v>
      </c>
      <c r="M1420" s="147"/>
      <c r="N1420" s="147"/>
      <c r="O1420" s="148"/>
      <c r="P1420" s="149"/>
      <c r="Q1420" s="149"/>
      <c r="R1420" s="140"/>
    </row>
    <row r="1421" spans="1:19" s="150" customFormat="1">
      <c r="A1421" s="140"/>
      <c r="B1421" s="140"/>
      <c r="C1421" s="149"/>
      <c r="D1421" s="141"/>
      <c r="E1421" s="141"/>
      <c r="F1421" s="140"/>
      <c r="G1421" s="142" t="s">
        <v>239</v>
      </c>
      <c r="H1421" s="151">
        <v>115690</v>
      </c>
      <c r="I1421" s="151">
        <v>151662.5</v>
      </c>
      <c r="J1421" s="145"/>
      <c r="K1421" s="146"/>
      <c r="L1421" s="151">
        <v>181995</v>
      </c>
      <c r="M1421" s="147"/>
      <c r="N1421" s="147"/>
      <c r="O1421" s="148"/>
      <c r="P1421" s="149"/>
      <c r="Q1421" s="149"/>
      <c r="R1421" s="140"/>
    </row>
    <row r="1422" spans="1:19" s="150" customFormat="1">
      <c r="A1422" s="140"/>
      <c r="B1422" s="140"/>
      <c r="C1422" s="149"/>
      <c r="D1422" s="141"/>
      <c r="E1422" s="141"/>
      <c r="F1422" s="140"/>
      <c r="G1422" s="142" t="s">
        <v>240</v>
      </c>
      <c r="H1422" s="151">
        <v>96304</v>
      </c>
      <c r="I1422" s="151">
        <v>121603</v>
      </c>
      <c r="J1422" s="145"/>
      <c r="K1422" s="146"/>
      <c r="L1422" s="151">
        <v>147721</v>
      </c>
      <c r="M1422" s="147"/>
      <c r="N1422" s="147"/>
      <c r="O1422" s="148"/>
      <c r="P1422" s="149"/>
      <c r="Q1422" s="149"/>
      <c r="R1422" s="140"/>
    </row>
    <row r="1423" spans="1:19" s="150" customFormat="1">
      <c r="A1423" s="140"/>
      <c r="B1423" s="140"/>
      <c r="C1423" s="149"/>
      <c r="D1423" s="141"/>
      <c r="E1423" s="141"/>
      <c r="F1423" s="140"/>
      <c r="G1423" s="142" t="s">
        <v>241</v>
      </c>
      <c r="H1423" s="151">
        <v>107224</v>
      </c>
      <c r="I1423" s="151">
        <v>137498.4</v>
      </c>
      <c r="J1423" s="145"/>
      <c r="K1423" s="146"/>
      <c r="L1423" s="151">
        <v>169836.16</v>
      </c>
      <c r="M1423" s="147"/>
      <c r="N1423" s="147"/>
      <c r="O1423" s="148"/>
      <c r="P1423" s="149"/>
      <c r="Q1423" s="149"/>
      <c r="R1423" s="140"/>
    </row>
    <row r="1424" spans="1:19" s="150" customFormat="1">
      <c r="A1424" s="140"/>
      <c r="B1424" s="140"/>
      <c r="C1424" s="149"/>
      <c r="D1424" s="141"/>
      <c r="E1424" s="141"/>
      <c r="F1424" s="152"/>
      <c r="G1424" s="153"/>
      <c r="H1424" s="154"/>
      <c r="I1424" s="155"/>
      <c r="J1424" s="156"/>
      <c r="K1424" s="157"/>
      <c r="L1424" s="158"/>
      <c r="M1424" s="147"/>
      <c r="N1424" s="147"/>
      <c r="O1424" s="148"/>
      <c r="P1424" s="149"/>
      <c r="Q1424" s="149"/>
      <c r="R1424" s="140"/>
    </row>
    <row r="1425" spans="1:19" s="150" customFormat="1">
      <c r="A1425" s="140"/>
      <c r="B1425" s="140"/>
      <c r="C1425" s="149"/>
      <c r="D1425" s="141"/>
      <c r="E1425" s="141"/>
      <c r="F1425" s="140"/>
      <c r="G1425" s="159"/>
      <c r="H1425" s="872" t="s">
        <v>242</v>
      </c>
      <c r="I1425" s="872"/>
      <c r="J1425" s="872"/>
      <c r="K1425" s="872"/>
      <c r="L1425" s="872"/>
      <c r="M1425" s="872"/>
      <c r="N1425" s="147"/>
      <c r="O1425" s="148"/>
      <c r="P1425" s="149"/>
      <c r="Q1425" s="149"/>
      <c r="R1425" s="140"/>
    </row>
    <row r="1426" spans="1:19" s="150" customFormat="1">
      <c r="A1426" s="140"/>
      <c r="B1426" s="140"/>
      <c r="C1426" s="149"/>
      <c r="D1426" s="141"/>
      <c r="E1426" s="141"/>
      <c r="F1426" s="140"/>
      <c r="G1426" s="160"/>
      <c r="H1426" s="161" t="s">
        <v>243</v>
      </c>
      <c r="I1426" s="63">
        <v>165151.25</v>
      </c>
      <c r="J1426" s="162"/>
      <c r="K1426" s="163"/>
      <c r="L1426" s="164" t="s">
        <v>244</v>
      </c>
      <c r="M1426" s="63">
        <v>148295.45788650317</v>
      </c>
      <c r="N1426" s="147"/>
      <c r="O1426" s="148"/>
      <c r="P1426" s="149"/>
      <c r="Q1426" s="149"/>
      <c r="R1426" s="140"/>
    </row>
    <row r="1427" spans="1:19" s="150" customFormat="1">
      <c r="A1427" s="140"/>
      <c r="B1427" s="140"/>
      <c r="C1427" s="149"/>
      <c r="D1427" s="141"/>
      <c r="E1427" s="141"/>
      <c r="F1427" s="140"/>
      <c r="G1427" s="160"/>
      <c r="H1427" s="161" t="s">
        <v>245</v>
      </c>
      <c r="I1427" s="63">
        <v>121990.215</v>
      </c>
      <c r="J1427" s="165"/>
      <c r="K1427" s="66"/>
      <c r="L1427" s="64"/>
      <c r="M1427" s="166"/>
      <c r="N1427" s="147"/>
      <c r="O1427" s="148"/>
      <c r="P1427" s="149"/>
      <c r="Q1427" s="149"/>
      <c r="R1427" s="140"/>
    </row>
    <row r="1428" spans="1:19" s="150" customFormat="1">
      <c r="A1428" s="140"/>
      <c r="B1428" s="140"/>
      <c r="C1428" s="149"/>
      <c r="D1428" s="141"/>
      <c r="E1428" s="141"/>
      <c r="F1428" s="149"/>
      <c r="G1428" s="148"/>
      <c r="H1428" s="148"/>
      <c r="I1428" s="167"/>
      <c r="J1428" s="168"/>
      <c r="K1428" s="169"/>
      <c r="L1428" s="141"/>
      <c r="M1428" s="147"/>
      <c r="N1428" s="147"/>
      <c r="O1428" s="148"/>
      <c r="P1428" s="149"/>
      <c r="Q1428" s="149"/>
      <c r="R1428" s="140"/>
    </row>
    <row r="1429" spans="1:19" ht="18">
      <c r="A1429" s="871" t="s">
        <v>12</v>
      </c>
      <c r="B1429" s="871"/>
      <c r="C1429" s="871"/>
      <c r="D1429" s="871"/>
      <c r="E1429" s="871"/>
      <c r="F1429" s="871"/>
      <c r="G1429" s="871"/>
      <c r="H1429" s="871"/>
      <c r="I1429" s="871"/>
      <c r="J1429" s="871"/>
      <c r="K1429" s="871"/>
      <c r="L1429" s="871"/>
      <c r="M1429" s="871"/>
      <c r="N1429" s="871"/>
      <c r="O1429" s="871"/>
      <c r="P1429" s="871"/>
      <c r="Q1429" s="871"/>
      <c r="R1429" s="871"/>
    </row>
    <row r="1430" spans="1:19" s="67" customFormat="1" ht="33.75">
      <c r="A1430" s="62" t="s">
        <v>266</v>
      </c>
      <c r="B1430" s="62" t="s">
        <v>230</v>
      </c>
      <c r="C1430" s="62" t="s">
        <v>220</v>
      </c>
      <c r="D1430" s="62" t="s">
        <v>267</v>
      </c>
      <c r="E1430" s="62" t="s">
        <v>2190</v>
      </c>
      <c r="F1430" s="62" t="s">
        <v>1440</v>
      </c>
      <c r="G1430" s="62" t="s">
        <v>268</v>
      </c>
      <c r="H1430" s="63" t="s">
        <v>269</v>
      </c>
      <c r="I1430" s="64" t="s">
        <v>270</v>
      </c>
      <c r="J1430" s="65"/>
      <c r="K1430" s="66" t="s">
        <v>271</v>
      </c>
      <c r="L1430" s="64" t="s">
        <v>272</v>
      </c>
      <c r="M1430" s="62" t="s">
        <v>273</v>
      </c>
      <c r="N1430" s="63" t="s">
        <v>274</v>
      </c>
      <c r="O1430" s="63" t="s">
        <v>226</v>
      </c>
      <c r="P1430" s="63" t="s">
        <v>275</v>
      </c>
      <c r="Q1430" s="62" t="s">
        <v>276</v>
      </c>
      <c r="R1430" s="62" t="s">
        <v>227</v>
      </c>
    </row>
    <row r="1431" spans="1:19" s="129" customFormat="1" ht="33.75">
      <c r="A1431" s="68" t="s">
        <v>3755</v>
      </c>
      <c r="B1431" s="69" t="s">
        <v>2162</v>
      </c>
      <c r="C1431" s="70" t="s">
        <v>2356</v>
      </c>
      <c r="D1431" s="72" t="s">
        <v>278</v>
      </c>
      <c r="E1431" s="73" t="s">
        <v>3833</v>
      </c>
      <c r="F1431" s="73" t="s">
        <v>1505</v>
      </c>
      <c r="G1431" s="73" t="s">
        <v>1452</v>
      </c>
      <c r="H1431" s="74">
        <v>135242.9</v>
      </c>
      <c r="I1431" s="75">
        <v>187565.03999999998</v>
      </c>
      <c r="J1431" s="76">
        <v>17</v>
      </c>
      <c r="K1431" s="77">
        <v>1</v>
      </c>
      <c r="L1431" s="74">
        <v>239887.18</v>
      </c>
      <c r="M1431" s="91">
        <v>1</v>
      </c>
      <c r="N1431" s="74">
        <v>1</v>
      </c>
      <c r="O1431" s="74">
        <v>222593.28</v>
      </c>
      <c r="P1431" s="92">
        <v>10307.700000000001</v>
      </c>
      <c r="Q1431" s="73" t="s">
        <v>2218</v>
      </c>
      <c r="R1431" s="70" t="s">
        <v>3929</v>
      </c>
    </row>
    <row r="1432" spans="1:19" s="129" customFormat="1" ht="22.5">
      <c r="A1432" s="68" t="s">
        <v>3752</v>
      </c>
      <c r="B1432" s="69" t="s">
        <v>2151</v>
      </c>
      <c r="C1432" s="70" t="s">
        <v>2357</v>
      </c>
      <c r="D1432" s="72" t="s">
        <v>278</v>
      </c>
      <c r="E1432" s="72" t="s">
        <v>279</v>
      </c>
      <c r="F1432" s="72" t="s">
        <v>280</v>
      </c>
      <c r="G1432" s="73" t="s">
        <v>1452</v>
      </c>
      <c r="H1432" s="74">
        <v>117794</v>
      </c>
      <c r="I1432" s="75">
        <v>154771</v>
      </c>
      <c r="J1432" s="76">
        <v>16</v>
      </c>
      <c r="K1432" s="77">
        <v>0.94117647058823528</v>
      </c>
      <c r="L1432" s="78">
        <v>191748</v>
      </c>
      <c r="M1432" s="79">
        <v>55</v>
      </c>
      <c r="N1432" s="78"/>
      <c r="O1432" s="78">
        <v>191748</v>
      </c>
      <c r="P1432" s="80">
        <v>7500</v>
      </c>
      <c r="Q1432" s="73" t="s">
        <v>281</v>
      </c>
      <c r="R1432" s="70"/>
    </row>
    <row r="1433" spans="1:19" s="129" customFormat="1" ht="45">
      <c r="A1433" s="84" t="s">
        <v>3850</v>
      </c>
      <c r="B1433" s="85" t="s">
        <v>2151</v>
      </c>
      <c r="C1433" s="85" t="s">
        <v>2358</v>
      </c>
      <c r="D1433" s="71" t="s">
        <v>278</v>
      </c>
      <c r="E1433" s="71" t="s">
        <v>279</v>
      </c>
      <c r="F1433" s="71" t="s">
        <v>280</v>
      </c>
      <c r="G1433" s="73" t="s">
        <v>1452</v>
      </c>
      <c r="H1433" s="86">
        <v>115560</v>
      </c>
      <c r="I1433" s="75">
        <v>150120</v>
      </c>
      <c r="J1433" s="76">
        <v>15</v>
      </c>
      <c r="K1433" s="77">
        <v>0.88235294117647056</v>
      </c>
      <c r="L1433" s="87">
        <v>184680</v>
      </c>
      <c r="M1433" s="88">
        <v>94.4</v>
      </c>
      <c r="N1433" s="87">
        <v>6098767</v>
      </c>
      <c r="O1433" s="110">
        <v>150000</v>
      </c>
      <c r="P1433" s="89" t="s">
        <v>2206</v>
      </c>
      <c r="Q1433" s="90" t="s">
        <v>309</v>
      </c>
      <c r="R1433" s="85"/>
      <c r="S1433" s="103"/>
    </row>
    <row r="1434" spans="1:19" s="129" customFormat="1" ht="22.5">
      <c r="A1434" s="98" t="s">
        <v>3775</v>
      </c>
      <c r="B1434" s="70" t="s">
        <v>2151</v>
      </c>
      <c r="C1434" s="70" t="s">
        <v>369</v>
      </c>
      <c r="D1434" s="72" t="s">
        <v>278</v>
      </c>
      <c r="E1434" s="72" t="s">
        <v>279</v>
      </c>
      <c r="F1434" s="72" t="s">
        <v>280</v>
      </c>
      <c r="G1434" s="73" t="s">
        <v>1452</v>
      </c>
      <c r="H1434" s="74">
        <v>119236</v>
      </c>
      <c r="I1434" s="75">
        <v>149334</v>
      </c>
      <c r="J1434" s="76">
        <v>14</v>
      </c>
      <c r="K1434" s="77">
        <v>0.82352941176470584</v>
      </c>
      <c r="L1434" s="78">
        <v>179432</v>
      </c>
      <c r="M1434" s="79">
        <v>138</v>
      </c>
      <c r="N1434" s="78">
        <v>50019759</v>
      </c>
      <c r="O1434" s="78">
        <v>174454</v>
      </c>
      <c r="P1434" s="80">
        <v>600</v>
      </c>
      <c r="Q1434" s="73" t="s">
        <v>281</v>
      </c>
      <c r="R1434" s="70" t="s">
        <v>2213</v>
      </c>
    </row>
    <row r="1435" spans="1:19" s="129" customFormat="1" ht="22.5">
      <c r="A1435" s="68" t="s">
        <v>3746</v>
      </c>
      <c r="B1435" s="69" t="s">
        <v>2153</v>
      </c>
      <c r="C1435" s="112" t="s">
        <v>4188</v>
      </c>
      <c r="D1435" s="71" t="s">
        <v>278</v>
      </c>
      <c r="E1435" s="124" t="s">
        <v>284</v>
      </c>
      <c r="F1435" s="124" t="s">
        <v>280</v>
      </c>
      <c r="G1435" s="73" t="s">
        <v>1452</v>
      </c>
      <c r="H1435" s="175">
        <v>112486.39999999999</v>
      </c>
      <c r="I1435" s="75">
        <v>146224</v>
      </c>
      <c r="J1435" s="76">
        <v>13</v>
      </c>
      <c r="K1435" s="77">
        <v>0.76470588235294112</v>
      </c>
      <c r="L1435" s="176">
        <v>179961.60000000001</v>
      </c>
      <c r="M1435" s="127">
        <v>1</v>
      </c>
      <c r="N1435" s="102"/>
      <c r="O1435" s="78">
        <v>174200</v>
      </c>
      <c r="P1435" s="128">
        <v>207.69</v>
      </c>
      <c r="Q1435" s="73" t="s">
        <v>325</v>
      </c>
      <c r="R1435" s="70" t="s">
        <v>3844</v>
      </c>
    </row>
    <row r="1436" spans="1:19" s="129" customFormat="1" ht="22.5">
      <c r="A1436" s="98" t="s">
        <v>3735</v>
      </c>
      <c r="B1436" s="70" t="s">
        <v>2151</v>
      </c>
      <c r="C1436" s="70" t="s">
        <v>4189</v>
      </c>
      <c r="D1436" s="71" t="s">
        <v>278</v>
      </c>
      <c r="E1436" s="72" t="s">
        <v>279</v>
      </c>
      <c r="F1436" s="72" t="s">
        <v>280</v>
      </c>
      <c r="G1436" s="73" t="s">
        <v>1452</v>
      </c>
      <c r="H1436" s="74">
        <v>109215.6</v>
      </c>
      <c r="I1436" s="75">
        <v>144710.28</v>
      </c>
      <c r="J1436" s="76">
        <v>12</v>
      </c>
      <c r="K1436" s="77">
        <v>0.70588235294117652</v>
      </c>
      <c r="L1436" s="78">
        <v>180204.96</v>
      </c>
      <c r="M1436" s="79"/>
      <c r="N1436" s="78"/>
      <c r="O1436" s="78"/>
      <c r="P1436" s="80"/>
      <c r="Q1436" s="73" t="s">
        <v>4190</v>
      </c>
      <c r="R1436" s="70"/>
    </row>
    <row r="1437" spans="1:19" s="129" customFormat="1" ht="22.5">
      <c r="A1437" s="68" t="s">
        <v>3774</v>
      </c>
      <c r="B1437" s="69" t="s">
        <v>2151</v>
      </c>
      <c r="C1437" s="70" t="s">
        <v>1492</v>
      </c>
      <c r="D1437" s="72" t="s">
        <v>278</v>
      </c>
      <c r="E1437" s="72" t="s">
        <v>279</v>
      </c>
      <c r="F1437" s="72" t="s">
        <v>280</v>
      </c>
      <c r="G1437" s="73" t="s">
        <v>1452</v>
      </c>
      <c r="H1437" s="74">
        <v>120424.0877</v>
      </c>
      <c r="I1437" s="75">
        <v>143214.29515000002</v>
      </c>
      <c r="J1437" s="76">
        <v>11</v>
      </c>
      <c r="K1437" s="77">
        <v>0.6470588235294118</v>
      </c>
      <c r="L1437" s="78">
        <v>166004.50260000001</v>
      </c>
      <c r="M1437" s="79">
        <v>282</v>
      </c>
      <c r="N1437" s="78">
        <v>100700580</v>
      </c>
      <c r="O1437" s="78">
        <v>174968.74710000001</v>
      </c>
      <c r="P1437" s="80"/>
      <c r="Q1437" s="73" t="s">
        <v>1465</v>
      </c>
      <c r="R1437" s="70"/>
    </row>
    <row r="1438" spans="1:19" s="129" customFormat="1" ht="33.75">
      <c r="A1438" s="68" t="s">
        <v>3868</v>
      </c>
      <c r="B1438" s="69" t="s">
        <v>2153</v>
      </c>
      <c r="C1438" s="112" t="s">
        <v>3916</v>
      </c>
      <c r="D1438" s="72" t="s">
        <v>278</v>
      </c>
      <c r="E1438" s="124" t="s">
        <v>279</v>
      </c>
      <c r="F1438" s="124" t="s">
        <v>280</v>
      </c>
      <c r="G1438" s="73" t="s">
        <v>1441</v>
      </c>
      <c r="H1438" s="126">
        <v>97884.800000000003</v>
      </c>
      <c r="I1438" s="75">
        <v>130197.6</v>
      </c>
      <c r="J1438" s="76">
        <v>10</v>
      </c>
      <c r="K1438" s="77">
        <v>0.58823529411764708</v>
      </c>
      <c r="L1438" s="102">
        <v>162510.39999999999</v>
      </c>
      <c r="M1438" s="127">
        <v>94</v>
      </c>
      <c r="N1438" s="102">
        <v>21361312</v>
      </c>
      <c r="O1438" s="102">
        <v>162510.39999999999</v>
      </c>
      <c r="P1438" s="128" t="s">
        <v>3915</v>
      </c>
      <c r="Q1438" s="179" t="s">
        <v>312</v>
      </c>
      <c r="R1438" s="112"/>
    </row>
    <row r="1439" spans="1:19" s="129" customFormat="1" ht="22.5">
      <c r="A1439" s="68" t="s">
        <v>3796</v>
      </c>
      <c r="B1439" s="69" t="s">
        <v>2162</v>
      </c>
      <c r="C1439" s="70" t="s">
        <v>369</v>
      </c>
      <c r="D1439" s="72" t="s">
        <v>278</v>
      </c>
      <c r="E1439" s="72" t="s">
        <v>279</v>
      </c>
      <c r="F1439" s="72" t="s">
        <v>280</v>
      </c>
      <c r="G1439" s="73"/>
      <c r="H1439" s="74">
        <v>93727.73</v>
      </c>
      <c r="I1439" s="75">
        <v>123257.63500000001</v>
      </c>
      <c r="J1439" s="76">
        <v>9</v>
      </c>
      <c r="K1439" s="77">
        <v>0.52941176470588236</v>
      </c>
      <c r="L1439" s="78">
        <v>152787.54</v>
      </c>
      <c r="M1439" s="79">
        <v>14</v>
      </c>
      <c r="N1439" s="78"/>
      <c r="O1439" s="78">
        <v>131801.97</v>
      </c>
      <c r="P1439" s="80" t="s">
        <v>2230</v>
      </c>
      <c r="Q1439" s="91" t="s">
        <v>287</v>
      </c>
      <c r="R1439" s="70"/>
    </row>
    <row r="1440" spans="1:19" s="129" customFormat="1" ht="22.5">
      <c r="A1440" s="68" t="s">
        <v>3792</v>
      </c>
      <c r="B1440" s="69" t="s">
        <v>3847</v>
      </c>
      <c r="C1440" s="70" t="s">
        <v>371</v>
      </c>
      <c r="D1440" s="72" t="s">
        <v>278</v>
      </c>
      <c r="E1440" s="72" t="s">
        <v>279</v>
      </c>
      <c r="F1440" s="72" t="s">
        <v>280</v>
      </c>
      <c r="G1440" s="73" t="s">
        <v>1452</v>
      </c>
      <c r="H1440" s="74">
        <v>90575.679999999993</v>
      </c>
      <c r="I1440" s="75">
        <v>117748.38499999999</v>
      </c>
      <c r="J1440" s="76">
        <v>8</v>
      </c>
      <c r="K1440" s="77">
        <v>0.47058823529411764</v>
      </c>
      <c r="L1440" s="78">
        <v>144921.09</v>
      </c>
      <c r="M1440" s="79">
        <v>28</v>
      </c>
      <c r="N1440" s="78">
        <v>8589850</v>
      </c>
      <c r="O1440" s="78">
        <v>111743.84</v>
      </c>
      <c r="P1440" s="80"/>
      <c r="Q1440" s="73" t="s">
        <v>2359</v>
      </c>
      <c r="R1440" s="70"/>
    </row>
    <row r="1441" spans="1:19" s="129" customFormat="1" ht="22.5">
      <c r="A1441" s="84" t="s">
        <v>3732</v>
      </c>
      <c r="B1441" s="85" t="s">
        <v>2159</v>
      </c>
      <c r="C1441" s="85" t="s">
        <v>13</v>
      </c>
      <c r="D1441" s="71" t="s">
        <v>278</v>
      </c>
      <c r="E1441" s="71" t="s">
        <v>284</v>
      </c>
      <c r="F1441" s="71" t="s">
        <v>280</v>
      </c>
      <c r="G1441" s="73" t="s">
        <v>1452</v>
      </c>
      <c r="H1441" s="86">
        <v>93893</v>
      </c>
      <c r="I1441" s="75">
        <v>117366</v>
      </c>
      <c r="J1441" s="76">
        <v>7</v>
      </c>
      <c r="K1441" s="77">
        <v>0.41176470588235292</v>
      </c>
      <c r="L1441" s="87">
        <v>140839</v>
      </c>
      <c r="M1441" s="88">
        <v>93.75</v>
      </c>
      <c r="N1441" s="87">
        <v>35373727</v>
      </c>
      <c r="O1441" s="87">
        <v>137773.17000000001</v>
      </c>
      <c r="P1441" s="89"/>
      <c r="Q1441" s="90" t="s">
        <v>281</v>
      </c>
      <c r="R1441" s="85"/>
      <c r="S1441" s="103"/>
    </row>
    <row r="1442" spans="1:19" s="129" customFormat="1" ht="22.5">
      <c r="A1442" s="68" t="s">
        <v>3776</v>
      </c>
      <c r="B1442" s="69" t="s">
        <v>2159</v>
      </c>
      <c r="C1442" s="70" t="s">
        <v>13</v>
      </c>
      <c r="D1442" s="72" t="s">
        <v>278</v>
      </c>
      <c r="E1442" s="72" t="s">
        <v>321</v>
      </c>
      <c r="F1442" s="72" t="s">
        <v>280</v>
      </c>
      <c r="G1442" s="73" t="s">
        <v>1452</v>
      </c>
      <c r="H1442" s="74">
        <v>91564</v>
      </c>
      <c r="I1442" s="75">
        <v>114455.5</v>
      </c>
      <c r="J1442" s="76">
        <v>6</v>
      </c>
      <c r="K1442" s="77">
        <v>0.35294117647058826</v>
      </c>
      <c r="L1442" s="78">
        <v>137347</v>
      </c>
      <c r="M1442" s="79">
        <v>44</v>
      </c>
      <c r="N1442" s="78">
        <v>5414015.6500000004</v>
      </c>
      <c r="O1442" s="78">
        <v>117478.39999999999</v>
      </c>
      <c r="P1442" s="80">
        <v>1800</v>
      </c>
      <c r="Q1442" s="73" t="s">
        <v>281</v>
      </c>
      <c r="R1442" s="70" t="s">
        <v>1493</v>
      </c>
    </row>
    <row r="1443" spans="1:19" s="129" customFormat="1" ht="22.5">
      <c r="A1443" s="70" t="s">
        <v>3738</v>
      </c>
      <c r="B1443" s="70" t="s">
        <v>2159</v>
      </c>
      <c r="C1443" s="70" t="s">
        <v>4191</v>
      </c>
      <c r="D1443" s="71" t="s">
        <v>278</v>
      </c>
      <c r="E1443" s="72" t="s">
        <v>279</v>
      </c>
      <c r="F1443" s="72"/>
      <c r="G1443" s="73" t="s">
        <v>1452</v>
      </c>
      <c r="H1443" s="74">
        <v>86685.65</v>
      </c>
      <c r="I1443" s="75">
        <v>112691.345</v>
      </c>
      <c r="J1443" s="76">
        <v>5</v>
      </c>
      <c r="K1443" s="77">
        <v>0.29411764705882354</v>
      </c>
      <c r="L1443" s="78">
        <v>138697.04</v>
      </c>
      <c r="M1443" s="79">
        <v>153</v>
      </c>
      <c r="N1443" s="78"/>
      <c r="O1443" s="78">
        <v>138038.57999999999</v>
      </c>
      <c r="P1443" s="80"/>
      <c r="Q1443" s="73" t="s">
        <v>281</v>
      </c>
      <c r="R1443" s="70"/>
    </row>
    <row r="1444" spans="1:19" s="129" customFormat="1" ht="22.5">
      <c r="A1444" s="68" t="s">
        <v>3749</v>
      </c>
      <c r="B1444" s="69" t="s">
        <v>2159</v>
      </c>
      <c r="C1444" s="112" t="s">
        <v>13</v>
      </c>
      <c r="D1444" s="71" t="s">
        <v>278</v>
      </c>
      <c r="E1444" s="124" t="s">
        <v>279</v>
      </c>
      <c r="F1444" s="124" t="s">
        <v>280</v>
      </c>
      <c r="G1444" s="73" t="s">
        <v>1452</v>
      </c>
      <c r="H1444" s="175">
        <v>85883</v>
      </c>
      <c r="I1444" s="75">
        <v>111644</v>
      </c>
      <c r="J1444" s="76">
        <v>4</v>
      </c>
      <c r="K1444" s="77">
        <v>0.23529411764705882</v>
      </c>
      <c r="L1444" s="176">
        <v>137405</v>
      </c>
      <c r="M1444" s="127">
        <v>1</v>
      </c>
      <c r="N1444" s="102">
        <v>1</v>
      </c>
      <c r="O1444" s="78">
        <v>128564.8</v>
      </c>
      <c r="P1444" s="128"/>
      <c r="Q1444" s="73" t="s">
        <v>2279</v>
      </c>
      <c r="R1444" s="70"/>
    </row>
    <row r="1445" spans="1:19" s="129" customFormat="1" ht="22.5">
      <c r="A1445" s="68" t="s">
        <v>3779</v>
      </c>
      <c r="B1445" s="69" t="s">
        <v>2151</v>
      </c>
      <c r="C1445" s="70" t="s">
        <v>4192</v>
      </c>
      <c r="D1445" s="72" t="s">
        <v>278</v>
      </c>
      <c r="E1445" s="72" t="s">
        <v>279</v>
      </c>
      <c r="F1445" s="72" t="s">
        <v>323</v>
      </c>
      <c r="G1445" s="73" t="s">
        <v>1452</v>
      </c>
      <c r="H1445" s="74">
        <v>86622</v>
      </c>
      <c r="I1445" s="75">
        <v>108277</v>
      </c>
      <c r="J1445" s="76">
        <v>3</v>
      </c>
      <c r="K1445" s="77">
        <v>0.17647058823529413</v>
      </c>
      <c r="L1445" s="78">
        <v>129932</v>
      </c>
      <c r="M1445" s="79">
        <v>9</v>
      </c>
      <c r="N1445" s="78"/>
      <c r="O1445" s="78">
        <v>129938</v>
      </c>
      <c r="P1445" s="80"/>
      <c r="Q1445" s="73" t="s">
        <v>281</v>
      </c>
      <c r="R1445" s="70"/>
    </row>
    <row r="1446" spans="1:19" s="129" customFormat="1" ht="22.5">
      <c r="A1446" s="68" t="s">
        <v>3859</v>
      </c>
      <c r="B1446" s="69" t="s">
        <v>2176</v>
      </c>
      <c r="C1446" s="70" t="s">
        <v>379</v>
      </c>
      <c r="D1446" s="72" t="s">
        <v>278</v>
      </c>
      <c r="E1446" s="72" t="s">
        <v>321</v>
      </c>
      <c r="F1446" s="72" t="s">
        <v>280</v>
      </c>
      <c r="G1446" s="73" t="s">
        <v>1452</v>
      </c>
      <c r="H1446" s="74">
        <v>78083.199999999997</v>
      </c>
      <c r="I1446" s="75">
        <v>102034.4</v>
      </c>
      <c r="J1446" s="76">
        <v>2</v>
      </c>
      <c r="K1446" s="77">
        <v>0.11764705882352941</v>
      </c>
      <c r="L1446" s="78">
        <v>125985.60000000001</v>
      </c>
      <c r="M1446" s="79">
        <v>64</v>
      </c>
      <c r="N1446" s="78">
        <v>8086213</v>
      </c>
      <c r="O1446" s="78">
        <v>125985.60000000001</v>
      </c>
      <c r="P1446" s="80">
        <v>150</v>
      </c>
      <c r="Q1446" s="73" t="s">
        <v>3912</v>
      </c>
      <c r="R1446" s="70"/>
    </row>
    <row r="1447" spans="1:19" s="129" customFormat="1" ht="22.5">
      <c r="A1447" s="70" t="s">
        <v>3742</v>
      </c>
      <c r="B1447" s="70" t="s">
        <v>2180</v>
      </c>
      <c r="C1447" s="70" t="s">
        <v>4193</v>
      </c>
      <c r="D1447" s="71" t="s">
        <v>278</v>
      </c>
      <c r="E1447" s="72" t="s">
        <v>279</v>
      </c>
      <c r="F1447" s="72" t="s">
        <v>280</v>
      </c>
      <c r="G1447" s="73" t="s">
        <v>1452</v>
      </c>
      <c r="H1447" s="74">
        <v>78186.490000000005</v>
      </c>
      <c r="I1447" s="75">
        <v>94151.274999999994</v>
      </c>
      <c r="J1447" s="76">
        <v>1</v>
      </c>
      <c r="K1447" s="77">
        <v>5.8823529411764705E-2</v>
      </c>
      <c r="L1447" s="78">
        <v>110116.06</v>
      </c>
      <c r="M1447" s="79">
        <v>56</v>
      </c>
      <c r="N1447" s="78"/>
      <c r="O1447" s="78">
        <v>86699.808000000005</v>
      </c>
      <c r="P1447" s="80"/>
      <c r="Q1447" s="73" t="s">
        <v>281</v>
      </c>
      <c r="R1447" s="70"/>
    </row>
    <row r="1448" spans="1:19" s="103" customFormat="1">
      <c r="A1448" s="130"/>
      <c r="B1448" s="131"/>
      <c r="C1448" s="138"/>
      <c r="D1448" s="72"/>
      <c r="E1448" s="132"/>
      <c r="F1448" s="132"/>
      <c r="G1448" s="133"/>
      <c r="H1448" s="134"/>
      <c r="I1448" s="75"/>
      <c r="J1448" s="76"/>
      <c r="K1448" s="77"/>
      <c r="L1448" s="135"/>
      <c r="M1448" s="136"/>
      <c r="N1448" s="135"/>
      <c r="O1448" s="135"/>
      <c r="P1448" s="137"/>
      <c r="Q1448" s="133"/>
      <c r="R1448" s="138"/>
      <c r="S1448" s="139"/>
    </row>
    <row r="1449" spans="1:19" s="150" customFormat="1">
      <c r="A1449" s="140"/>
      <c r="B1449" s="140"/>
      <c r="C1449" s="149"/>
      <c r="D1449" s="141"/>
      <c r="E1449" s="141"/>
      <c r="F1449" s="142"/>
      <c r="G1449" s="140"/>
      <c r="H1449" s="143" t="s">
        <v>223</v>
      </c>
      <c r="I1449" s="144" t="s">
        <v>224</v>
      </c>
      <c r="J1449" s="145"/>
      <c r="K1449" s="146"/>
      <c r="L1449" s="143" t="s">
        <v>225</v>
      </c>
      <c r="M1449" s="147"/>
      <c r="N1449" s="147"/>
      <c r="O1449" s="148"/>
      <c r="P1449" s="149"/>
      <c r="Q1449" s="149"/>
      <c r="R1449" s="140"/>
    </row>
    <row r="1450" spans="1:19" s="150" customFormat="1">
      <c r="A1450" s="140"/>
      <c r="B1450" s="140"/>
      <c r="C1450" s="149"/>
      <c r="D1450" s="141"/>
      <c r="E1450" s="141"/>
      <c r="F1450" s="140"/>
      <c r="G1450" s="142" t="s">
        <v>238</v>
      </c>
      <c r="H1450" s="151">
        <v>100768.50221764705</v>
      </c>
      <c r="I1450" s="151">
        <v>129868.3385382353</v>
      </c>
      <c r="J1450" s="145"/>
      <c r="K1450" s="146"/>
      <c r="L1450" s="151">
        <v>158968.17485882354</v>
      </c>
      <c r="M1450" s="147"/>
      <c r="N1450" s="147"/>
      <c r="O1450" s="148"/>
      <c r="P1450" s="149"/>
      <c r="Q1450" s="149"/>
      <c r="R1450" s="140"/>
    </row>
    <row r="1451" spans="1:19" s="150" customFormat="1">
      <c r="A1451" s="140"/>
      <c r="B1451" s="140"/>
      <c r="C1451" s="149"/>
      <c r="D1451" s="141"/>
      <c r="E1451" s="141"/>
      <c r="F1451" s="140"/>
      <c r="G1451" s="142" t="s">
        <v>239</v>
      </c>
      <c r="H1451" s="151">
        <v>115560</v>
      </c>
      <c r="I1451" s="151">
        <v>146224</v>
      </c>
      <c r="J1451" s="145"/>
      <c r="K1451" s="146"/>
      <c r="L1451" s="151">
        <v>179961.60000000001</v>
      </c>
      <c r="M1451" s="147"/>
      <c r="N1451" s="147"/>
      <c r="O1451" s="148"/>
      <c r="P1451" s="149"/>
      <c r="Q1451" s="149"/>
      <c r="R1451" s="140"/>
    </row>
    <row r="1452" spans="1:19" s="150" customFormat="1">
      <c r="A1452" s="140"/>
      <c r="B1452" s="140"/>
      <c r="C1452" s="149"/>
      <c r="D1452" s="141"/>
      <c r="E1452" s="141"/>
      <c r="F1452" s="140"/>
      <c r="G1452" s="142" t="s">
        <v>240</v>
      </c>
      <c r="H1452" s="151">
        <v>86685.65</v>
      </c>
      <c r="I1452" s="151">
        <v>112691.345</v>
      </c>
      <c r="J1452" s="145"/>
      <c r="K1452" s="146"/>
      <c r="L1452" s="151">
        <v>137405</v>
      </c>
      <c r="M1452" s="147"/>
      <c r="N1452" s="147"/>
      <c r="O1452" s="148"/>
      <c r="P1452" s="149"/>
      <c r="Q1452" s="149"/>
      <c r="R1452" s="140"/>
    </row>
    <row r="1453" spans="1:19" s="150" customFormat="1">
      <c r="A1453" s="140"/>
      <c r="B1453" s="140"/>
      <c r="C1453" s="149"/>
      <c r="D1453" s="141"/>
      <c r="E1453" s="141"/>
      <c r="F1453" s="140"/>
      <c r="G1453" s="142" t="s">
        <v>241</v>
      </c>
      <c r="H1453" s="151">
        <v>93893</v>
      </c>
      <c r="I1453" s="151">
        <v>123257.63500000001</v>
      </c>
      <c r="J1453" s="145"/>
      <c r="K1453" s="146"/>
      <c r="L1453" s="151">
        <v>152787.54</v>
      </c>
      <c r="M1453" s="147"/>
      <c r="N1453" s="147"/>
      <c r="O1453" s="148"/>
      <c r="P1453" s="149"/>
      <c r="Q1453" s="149"/>
      <c r="R1453" s="140"/>
    </row>
    <row r="1454" spans="1:19" s="150" customFormat="1">
      <c r="A1454" s="140"/>
      <c r="B1454" s="140"/>
      <c r="C1454" s="149"/>
      <c r="D1454" s="141"/>
      <c r="E1454" s="141"/>
      <c r="F1454" s="152"/>
      <c r="G1454" s="153"/>
      <c r="H1454" s="154"/>
      <c r="I1454" s="155"/>
      <c r="J1454" s="156"/>
      <c r="K1454" s="157"/>
      <c r="L1454" s="158"/>
      <c r="M1454" s="147"/>
      <c r="N1454" s="147"/>
      <c r="O1454" s="148"/>
      <c r="P1454" s="149"/>
      <c r="Q1454" s="149"/>
      <c r="R1454" s="140"/>
    </row>
    <row r="1455" spans="1:19" s="150" customFormat="1">
      <c r="A1455" s="140"/>
      <c r="B1455" s="140"/>
      <c r="C1455" s="149"/>
      <c r="D1455" s="141"/>
      <c r="E1455" s="141"/>
      <c r="F1455" s="140"/>
      <c r="G1455" s="159"/>
      <c r="H1455" s="872" t="s">
        <v>242</v>
      </c>
      <c r="I1455" s="872"/>
      <c r="J1455" s="872"/>
      <c r="K1455" s="872"/>
      <c r="L1455" s="872"/>
      <c r="M1455" s="872"/>
      <c r="N1455" s="147"/>
      <c r="O1455" s="148"/>
      <c r="P1455" s="149"/>
      <c r="Q1455" s="149"/>
      <c r="R1455" s="140"/>
    </row>
    <row r="1456" spans="1:19" s="150" customFormat="1">
      <c r="A1456" s="140"/>
      <c r="B1456" s="140"/>
      <c r="C1456" s="149"/>
      <c r="D1456" s="141"/>
      <c r="E1456" s="141"/>
      <c r="F1456" s="140"/>
      <c r="G1456" s="160"/>
      <c r="H1456" s="161" t="s">
        <v>243</v>
      </c>
      <c r="I1456" s="63">
        <v>174263.5</v>
      </c>
      <c r="J1456" s="162"/>
      <c r="K1456" s="163"/>
      <c r="L1456" s="164" t="s">
        <v>244</v>
      </c>
      <c r="M1456" s="63">
        <v>147406.16219375</v>
      </c>
      <c r="N1456" s="147"/>
      <c r="O1456" s="148"/>
      <c r="P1456" s="149"/>
      <c r="Q1456" s="149"/>
      <c r="R1456" s="140"/>
    </row>
    <row r="1457" spans="1:23" s="150" customFormat="1">
      <c r="A1457" s="140"/>
      <c r="B1457" s="140"/>
      <c r="C1457" s="149"/>
      <c r="D1457" s="141"/>
      <c r="E1457" s="141"/>
      <c r="F1457" s="140"/>
      <c r="G1457" s="160"/>
      <c r="H1457" s="161" t="s">
        <v>245</v>
      </c>
      <c r="I1457" s="63">
        <v>127920</v>
      </c>
      <c r="J1457" s="165"/>
      <c r="K1457" s="66"/>
      <c r="L1457" s="64"/>
      <c r="M1457" s="166"/>
      <c r="N1457" s="147"/>
      <c r="O1457" s="148"/>
      <c r="P1457" s="149"/>
      <c r="Q1457" s="149"/>
      <c r="R1457" s="140"/>
    </row>
    <row r="1458" spans="1:23" s="150" customFormat="1">
      <c r="A1458" s="140"/>
      <c r="B1458" s="140"/>
      <c r="C1458" s="149"/>
      <c r="D1458" s="141"/>
      <c r="E1458" s="141"/>
      <c r="F1458" s="149"/>
      <c r="G1458" s="148"/>
      <c r="H1458" s="148"/>
      <c r="I1458" s="167"/>
      <c r="J1458" s="168"/>
      <c r="K1458" s="169"/>
      <c r="L1458" s="141"/>
      <c r="M1458" s="147"/>
      <c r="N1458" s="147"/>
      <c r="O1458" s="148"/>
      <c r="P1458" s="149"/>
      <c r="Q1458" s="149"/>
      <c r="R1458" s="140"/>
    </row>
    <row r="1459" spans="1:23" ht="18">
      <c r="A1459" s="871" t="s">
        <v>13</v>
      </c>
      <c r="B1459" s="871"/>
      <c r="C1459" s="871"/>
      <c r="D1459" s="871"/>
      <c r="E1459" s="871"/>
      <c r="F1459" s="871"/>
      <c r="G1459" s="871"/>
      <c r="H1459" s="871"/>
      <c r="I1459" s="871"/>
      <c r="J1459" s="871"/>
      <c r="K1459" s="871"/>
      <c r="L1459" s="871"/>
      <c r="M1459" s="871"/>
      <c r="N1459" s="871"/>
      <c r="O1459" s="871"/>
      <c r="P1459" s="871"/>
      <c r="Q1459" s="871"/>
      <c r="R1459" s="871"/>
    </row>
    <row r="1460" spans="1:23" s="67" customFormat="1" ht="33.75">
      <c r="A1460" s="62" t="s">
        <v>266</v>
      </c>
      <c r="B1460" s="62" t="s">
        <v>230</v>
      </c>
      <c r="C1460" s="62" t="s">
        <v>220</v>
      </c>
      <c r="D1460" s="62" t="s">
        <v>267</v>
      </c>
      <c r="E1460" s="62" t="s">
        <v>2190</v>
      </c>
      <c r="F1460" s="62" t="s">
        <v>1440</v>
      </c>
      <c r="G1460" s="62" t="s">
        <v>268</v>
      </c>
      <c r="H1460" s="63" t="s">
        <v>269</v>
      </c>
      <c r="I1460" s="64" t="s">
        <v>270</v>
      </c>
      <c r="J1460" s="65"/>
      <c r="K1460" s="66" t="s">
        <v>271</v>
      </c>
      <c r="L1460" s="64" t="s">
        <v>272</v>
      </c>
      <c r="M1460" s="62" t="s">
        <v>273</v>
      </c>
      <c r="N1460" s="63" t="s">
        <v>274</v>
      </c>
      <c r="O1460" s="63" t="s">
        <v>226</v>
      </c>
      <c r="P1460" s="63" t="s">
        <v>275</v>
      </c>
      <c r="Q1460" s="62" t="s">
        <v>276</v>
      </c>
      <c r="R1460" s="62" t="s">
        <v>227</v>
      </c>
    </row>
    <row r="1461" spans="1:23" s="129" customFormat="1" ht="33.75">
      <c r="A1461" s="68" t="s">
        <v>3755</v>
      </c>
      <c r="B1461" s="69" t="s">
        <v>2162</v>
      </c>
      <c r="C1461" s="70" t="s">
        <v>2356</v>
      </c>
      <c r="D1461" s="72" t="s">
        <v>278</v>
      </c>
      <c r="E1461" s="73" t="s">
        <v>3833</v>
      </c>
      <c r="F1461" s="73" t="s">
        <v>1505</v>
      </c>
      <c r="G1461" s="73" t="s">
        <v>1452</v>
      </c>
      <c r="H1461" s="74">
        <v>135242.9</v>
      </c>
      <c r="I1461" s="75">
        <v>187565.03999999998</v>
      </c>
      <c r="J1461" s="76">
        <v>49</v>
      </c>
      <c r="K1461" s="77">
        <v>1</v>
      </c>
      <c r="L1461" s="74">
        <v>239887.18</v>
      </c>
      <c r="M1461" s="91">
        <v>1</v>
      </c>
      <c r="N1461" s="74">
        <v>1</v>
      </c>
      <c r="O1461" s="74">
        <v>222593.28</v>
      </c>
      <c r="P1461" s="92">
        <v>10307.700000000001</v>
      </c>
      <c r="Q1461" s="73" t="s">
        <v>2218</v>
      </c>
      <c r="R1461" s="70" t="s">
        <v>3929</v>
      </c>
      <c r="T1461" s="178"/>
      <c r="U1461" s="178"/>
      <c r="V1461" s="178"/>
      <c r="W1461" s="178"/>
    </row>
    <row r="1462" spans="1:23" s="129" customFormat="1" ht="33.75">
      <c r="A1462" s="68" t="s">
        <v>3745</v>
      </c>
      <c r="B1462" s="69" t="s">
        <v>2156</v>
      </c>
      <c r="C1462" s="70" t="s">
        <v>2360</v>
      </c>
      <c r="D1462" s="71" t="s">
        <v>278</v>
      </c>
      <c r="E1462" s="72" t="s">
        <v>279</v>
      </c>
      <c r="F1462" s="72" t="s">
        <v>280</v>
      </c>
      <c r="G1462" s="73" t="s">
        <v>1452</v>
      </c>
      <c r="H1462" s="74">
        <v>134309.40960000001</v>
      </c>
      <c r="I1462" s="75">
        <v>176794.99860000002</v>
      </c>
      <c r="J1462" s="76">
        <v>48</v>
      </c>
      <c r="K1462" s="77">
        <v>0.97959183673469385</v>
      </c>
      <c r="L1462" s="78">
        <v>219280.58760000003</v>
      </c>
      <c r="M1462" s="79">
        <v>500</v>
      </c>
      <c r="N1462" s="78"/>
      <c r="O1462" s="78">
        <v>180000</v>
      </c>
      <c r="P1462" s="80"/>
      <c r="Q1462" s="73" t="s">
        <v>311</v>
      </c>
      <c r="R1462" s="70"/>
      <c r="T1462" s="178"/>
      <c r="U1462" s="178"/>
      <c r="V1462" s="178"/>
      <c r="W1462" s="178"/>
    </row>
    <row r="1463" spans="1:23" s="129" customFormat="1" ht="33.75">
      <c r="A1463" s="68" t="s">
        <v>2176</v>
      </c>
      <c r="B1463" s="69" t="s">
        <v>2176</v>
      </c>
      <c r="C1463" s="70" t="s">
        <v>2367</v>
      </c>
      <c r="D1463" s="72" t="s">
        <v>278</v>
      </c>
      <c r="E1463" s="72" t="s">
        <v>279</v>
      </c>
      <c r="F1463" s="72" t="s">
        <v>280</v>
      </c>
      <c r="G1463" s="73" t="s">
        <v>1441</v>
      </c>
      <c r="H1463" s="74">
        <v>122200</v>
      </c>
      <c r="I1463" s="75">
        <v>161917.6</v>
      </c>
      <c r="J1463" s="76">
        <v>47</v>
      </c>
      <c r="K1463" s="77">
        <v>0.95918367346938771</v>
      </c>
      <c r="L1463" s="78">
        <v>201635.20000000001</v>
      </c>
      <c r="M1463" s="79">
        <v>477</v>
      </c>
      <c r="N1463" s="78">
        <v>105497492</v>
      </c>
      <c r="O1463" s="78">
        <v>193585.6</v>
      </c>
      <c r="P1463" s="80"/>
      <c r="Q1463" s="73" t="s">
        <v>302</v>
      </c>
      <c r="R1463" s="70"/>
    </row>
    <row r="1464" spans="1:23" s="129" customFormat="1">
      <c r="A1464" s="68" t="s">
        <v>3867</v>
      </c>
      <c r="B1464" s="69" t="s">
        <v>2159</v>
      </c>
      <c r="C1464" s="70" t="s">
        <v>4180</v>
      </c>
      <c r="D1464" s="72" t="s">
        <v>278</v>
      </c>
      <c r="E1464" s="72" t="s">
        <v>279</v>
      </c>
      <c r="F1464" s="72"/>
      <c r="G1464" s="73"/>
      <c r="H1464" s="74">
        <v>124113.60000000001</v>
      </c>
      <c r="I1464" s="75">
        <v>161345.60000000001</v>
      </c>
      <c r="J1464" s="76">
        <v>46</v>
      </c>
      <c r="K1464" s="77">
        <v>0.93877551020408168</v>
      </c>
      <c r="L1464" s="74">
        <v>198577.6</v>
      </c>
      <c r="M1464" s="79"/>
      <c r="N1464" s="78"/>
      <c r="O1464" s="121">
        <v>163009.60000000001</v>
      </c>
      <c r="P1464" s="80"/>
      <c r="Q1464" s="73"/>
      <c r="R1464" s="70"/>
    </row>
    <row r="1465" spans="1:23" s="129" customFormat="1" ht="22.5">
      <c r="A1465" s="68" t="s">
        <v>3783</v>
      </c>
      <c r="B1465" s="69" t="s">
        <v>2163</v>
      </c>
      <c r="C1465" s="70" t="s">
        <v>13</v>
      </c>
      <c r="D1465" s="72" t="s">
        <v>278</v>
      </c>
      <c r="E1465" s="72" t="s">
        <v>279</v>
      </c>
      <c r="F1465" s="72" t="s">
        <v>323</v>
      </c>
      <c r="G1465" s="73" t="s">
        <v>1452</v>
      </c>
      <c r="H1465" s="74">
        <v>117589</v>
      </c>
      <c r="I1465" s="75">
        <v>160248</v>
      </c>
      <c r="J1465" s="76">
        <v>45</v>
      </c>
      <c r="K1465" s="77">
        <v>0.91836734693877553</v>
      </c>
      <c r="L1465" s="78">
        <v>202907</v>
      </c>
      <c r="M1465" s="79"/>
      <c r="N1465" s="78"/>
      <c r="O1465" s="78">
        <v>142140</v>
      </c>
      <c r="P1465" s="80"/>
      <c r="Q1465" s="73" t="s">
        <v>302</v>
      </c>
      <c r="R1465" s="70"/>
    </row>
    <row r="1466" spans="1:23" s="129" customFormat="1" ht="33.75">
      <c r="A1466" s="68" t="s">
        <v>3754</v>
      </c>
      <c r="B1466" s="69" t="s">
        <v>2162</v>
      </c>
      <c r="C1466" s="70" t="s">
        <v>4194</v>
      </c>
      <c r="D1466" s="72" t="s">
        <v>278</v>
      </c>
      <c r="E1466" s="72" t="s">
        <v>279</v>
      </c>
      <c r="F1466" s="72" t="s">
        <v>280</v>
      </c>
      <c r="G1466" s="73" t="s">
        <v>1452</v>
      </c>
      <c r="H1466" s="74">
        <v>110613.67</v>
      </c>
      <c r="I1466" s="75">
        <v>159596.005</v>
      </c>
      <c r="J1466" s="76">
        <v>44</v>
      </c>
      <c r="K1466" s="77">
        <v>0.89795918367346939</v>
      </c>
      <c r="L1466" s="78">
        <v>208578.34</v>
      </c>
      <c r="M1466" s="79"/>
      <c r="N1466" s="78">
        <v>26298000</v>
      </c>
      <c r="O1466" s="78">
        <v>155000</v>
      </c>
      <c r="P1466" s="80"/>
      <c r="Q1466" s="73" t="s">
        <v>281</v>
      </c>
      <c r="R1466" s="70"/>
      <c r="T1466" s="178"/>
      <c r="U1466" s="178"/>
      <c r="V1466" s="178"/>
      <c r="W1466" s="178"/>
    </row>
    <row r="1467" spans="1:23" s="129" customFormat="1" ht="22.5">
      <c r="A1467" s="68" t="s">
        <v>3878</v>
      </c>
      <c r="B1467" s="70" t="s">
        <v>3879</v>
      </c>
      <c r="C1467" s="70" t="s">
        <v>13</v>
      </c>
      <c r="D1467" s="72" t="s">
        <v>278</v>
      </c>
      <c r="E1467" s="72" t="s">
        <v>279</v>
      </c>
      <c r="F1467" s="72" t="s">
        <v>280</v>
      </c>
      <c r="G1467" s="73" t="s">
        <v>1452</v>
      </c>
      <c r="H1467" s="114">
        <v>131136.09600000002</v>
      </c>
      <c r="I1467" s="75">
        <v>155863.34400000001</v>
      </c>
      <c r="J1467" s="76">
        <v>43</v>
      </c>
      <c r="K1467" s="77">
        <v>0.87755102040816324</v>
      </c>
      <c r="L1467" s="115">
        <v>180590.592</v>
      </c>
      <c r="M1467" s="79">
        <v>9</v>
      </c>
      <c r="N1467" s="78"/>
      <c r="O1467" s="78">
        <v>141835.20000000001</v>
      </c>
      <c r="P1467" s="80" t="s">
        <v>3954</v>
      </c>
      <c r="Q1467" s="73" t="s">
        <v>3955</v>
      </c>
      <c r="R1467" s="70"/>
    </row>
    <row r="1468" spans="1:23" s="129" customFormat="1" ht="22.5">
      <c r="A1468" s="68" t="s">
        <v>3791</v>
      </c>
      <c r="B1468" s="69" t="s">
        <v>3847</v>
      </c>
      <c r="C1468" s="70" t="s">
        <v>2361</v>
      </c>
      <c r="D1468" s="72" t="s">
        <v>278</v>
      </c>
      <c r="E1468" s="72" t="s">
        <v>279</v>
      </c>
      <c r="F1468" s="72" t="s">
        <v>280</v>
      </c>
      <c r="G1468" s="73" t="s">
        <v>1452</v>
      </c>
      <c r="H1468" s="74">
        <v>120270.24</v>
      </c>
      <c r="I1468" s="75">
        <v>154633.53</v>
      </c>
      <c r="J1468" s="76">
        <v>42</v>
      </c>
      <c r="K1468" s="77">
        <v>0.8571428571428571</v>
      </c>
      <c r="L1468" s="78">
        <v>188996.82</v>
      </c>
      <c r="M1468" s="79">
        <v>50</v>
      </c>
      <c r="N1468" s="78">
        <v>8326603</v>
      </c>
      <c r="O1468" s="78">
        <v>157102.39999999999</v>
      </c>
      <c r="P1468" s="80" t="s">
        <v>1462</v>
      </c>
      <c r="Q1468" s="73" t="s">
        <v>289</v>
      </c>
      <c r="R1468" s="70"/>
    </row>
    <row r="1469" spans="1:23" s="129" customFormat="1" ht="22.5">
      <c r="A1469" s="84" t="s">
        <v>3728</v>
      </c>
      <c r="B1469" s="85" t="s">
        <v>2153</v>
      </c>
      <c r="C1469" s="216" t="s">
        <v>373</v>
      </c>
      <c r="D1469" s="71" t="s">
        <v>278</v>
      </c>
      <c r="E1469" s="71" t="s">
        <v>279</v>
      </c>
      <c r="F1469" s="71" t="s">
        <v>280</v>
      </c>
      <c r="G1469" s="73" t="s">
        <v>1452</v>
      </c>
      <c r="H1469" s="86">
        <v>115690</v>
      </c>
      <c r="I1469" s="75">
        <v>154409</v>
      </c>
      <c r="J1469" s="76">
        <v>41</v>
      </c>
      <c r="K1469" s="77">
        <v>0.83673469387755106</v>
      </c>
      <c r="L1469" s="87">
        <v>193128</v>
      </c>
      <c r="M1469" s="88">
        <v>154</v>
      </c>
      <c r="N1469" s="87"/>
      <c r="O1469" s="87">
        <v>164195</v>
      </c>
      <c r="P1469" s="89"/>
      <c r="Q1469" s="90" t="s">
        <v>281</v>
      </c>
      <c r="R1469" s="85"/>
      <c r="S1469" s="103"/>
    </row>
    <row r="1470" spans="1:23" s="129" customFormat="1" ht="22.5">
      <c r="A1470" s="98" t="s">
        <v>3875</v>
      </c>
      <c r="B1470" s="70" t="s">
        <v>2153</v>
      </c>
      <c r="C1470" s="70" t="s">
        <v>2358</v>
      </c>
      <c r="D1470" s="72" t="s">
        <v>278</v>
      </c>
      <c r="E1470" s="72" t="s">
        <v>279</v>
      </c>
      <c r="F1470" s="72" t="s">
        <v>280</v>
      </c>
      <c r="G1470" s="73" t="s">
        <v>1452</v>
      </c>
      <c r="H1470" s="74">
        <v>117543.93516040267</v>
      </c>
      <c r="I1470" s="75">
        <v>152852.97160000348</v>
      </c>
      <c r="J1470" s="76">
        <v>40</v>
      </c>
      <c r="K1470" s="77">
        <v>0.81632653061224492</v>
      </c>
      <c r="L1470" s="78">
        <v>188162.00803960429</v>
      </c>
      <c r="M1470" s="79">
        <v>74</v>
      </c>
      <c r="N1470" s="78"/>
      <c r="O1470" s="78">
        <v>183572.69</v>
      </c>
      <c r="P1470" s="80"/>
      <c r="Q1470" s="91" t="s">
        <v>289</v>
      </c>
      <c r="R1470" s="70"/>
    </row>
    <row r="1471" spans="1:23" s="129" customFormat="1" ht="22.5">
      <c r="A1471" s="68" t="s">
        <v>3778</v>
      </c>
      <c r="B1471" s="69" t="s">
        <v>2153</v>
      </c>
      <c r="C1471" s="70" t="s">
        <v>2358</v>
      </c>
      <c r="D1471" s="72" t="s">
        <v>278</v>
      </c>
      <c r="E1471" s="72" t="s">
        <v>279</v>
      </c>
      <c r="F1471" s="72" t="s">
        <v>280</v>
      </c>
      <c r="G1471" s="73" t="s">
        <v>1452</v>
      </c>
      <c r="H1471" s="93">
        <v>121330</v>
      </c>
      <c r="I1471" s="75">
        <v>151662.5</v>
      </c>
      <c r="J1471" s="76">
        <v>39</v>
      </c>
      <c r="K1471" s="77">
        <v>0.79591836734693877</v>
      </c>
      <c r="L1471" s="94">
        <v>181995</v>
      </c>
      <c r="M1471" s="79">
        <v>87</v>
      </c>
      <c r="N1471" s="78">
        <v>16261542</v>
      </c>
      <c r="O1471" s="78">
        <v>131218.4</v>
      </c>
      <c r="P1471" s="80" t="s">
        <v>3902</v>
      </c>
      <c r="Q1471" s="91" t="s">
        <v>374</v>
      </c>
      <c r="R1471" s="70"/>
    </row>
    <row r="1472" spans="1:23" s="129" customFormat="1" ht="22.5">
      <c r="A1472" s="68" t="s">
        <v>3744</v>
      </c>
      <c r="B1472" s="69" t="s">
        <v>2151</v>
      </c>
      <c r="C1472" s="70" t="s">
        <v>13</v>
      </c>
      <c r="D1472" s="71" t="s">
        <v>278</v>
      </c>
      <c r="E1472" s="72" t="s">
        <v>279</v>
      </c>
      <c r="F1472" s="72" t="s">
        <v>280</v>
      </c>
      <c r="G1472" s="73" t="s">
        <v>1452</v>
      </c>
      <c r="H1472" s="74">
        <v>113722.3296</v>
      </c>
      <c r="I1472" s="75">
        <v>147839.03460000001</v>
      </c>
      <c r="J1472" s="76">
        <v>38</v>
      </c>
      <c r="K1472" s="77">
        <v>0.77551020408163263</v>
      </c>
      <c r="L1472" s="78">
        <v>181955.7396</v>
      </c>
      <c r="M1472" s="79">
        <v>93</v>
      </c>
      <c r="N1472" s="102">
        <v>38431739</v>
      </c>
      <c r="O1472" s="78">
        <v>156062.39999999999</v>
      </c>
      <c r="P1472" s="128">
        <v>5640</v>
      </c>
      <c r="Q1472" s="73" t="s">
        <v>309</v>
      </c>
      <c r="R1472" s="70" t="s">
        <v>307</v>
      </c>
      <c r="T1472" s="178"/>
      <c r="U1472" s="178"/>
      <c r="V1472" s="178"/>
      <c r="W1472" s="178"/>
    </row>
    <row r="1473" spans="1:23" s="129" customFormat="1" ht="22.5">
      <c r="A1473" s="68" t="s">
        <v>3746</v>
      </c>
      <c r="B1473" s="69" t="s">
        <v>2153</v>
      </c>
      <c r="C1473" s="112" t="s">
        <v>4195</v>
      </c>
      <c r="D1473" s="71" t="s">
        <v>278</v>
      </c>
      <c r="E1473" s="124" t="s">
        <v>284</v>
      </c>
      <c r="F1473" s="124" t="s">
        <v>280</v>
      </c>
      <c r="G1473" s="73" t="s">
        <v>1452</v>
      </c>
      <c r="H1473" s="175">
        <v>112486.39999999999</v>
      </c>
      <c r="I1473" s="75">
        <v>146224</v>
      </c>
      <c r="J1473" s="76">
        <v>37</v>
      </c>
      <c r="K1473" s="77">
        <v>0.75510204081632648</v>
      </c>
      <c r="L1473" s="176">
        <v>179961.60000000001</v>
      </c>
      <c r="M1473" s="127">
        <v>1</v>
      </c>
      <c r="N1473" s="102"/>
      <c r="O1473" s="102">
        <v>135720</v>
      </c>
      <c r="P1473" s="128">
        <v>207.69</v>
      </c>
      <c r="Q1473" s="73" t="s">
        <v>325</v>
      </c>
      <c r="R1473" s="70" t="s">
        <v>3844</v>
      </c>
      <c r="T1473" s="178"/>
      <c r="U1473" s="178"/>
      <c r="V1473" s="178"/>
      <c r="W1473" s="178"/>
    </row>
    <row r="1474" spans="1:23" s="129" customFormat="1" ht="22.5">
      <c r="A1474" s="68" t="s">
        <v>3837</v>
      </c>
      <c r="B1474" s="69" t="s">
        <v>2192</v>
      </c>
      <c r="C1474" s="70" t="s">
        <v>375</v>
      </c>
      <c r="D1474" s="72" t="s">
        <v>278</v>
      </c>
      <c r="E1474" s="72" t="s">
        <v>279</v>
      </c>
      <c r="F1474" s="72" t="s">
        <v>280</v>
      </c>
      <c r="G1474" s="73" t="s">
        <v>1452</v>
      </c>
      <c r="H1474" s="74">
        <v>107390.39999999999</v>
      </c>
      <c r="I1474" s="75">
        <v>142844</v>
      </c>
      <c r="J1474" s="76">
        <v>36</v>
      </c>
      <c r="K1474" s="77">
        <v>0.73469387755102045</v>
      </c>
      <c r="L1474" s="78">
        <v>178297.60000000001</v>
      </c>
      <c r="M1474" s="79">
        <v>451</v>
      </c>
      <c r="N1474" s="78"/>
      <c r="O1474" s="78">
        <v>160492.79999999999</v>
      </c>
      <c r="P1474" s="80"/>
      <c r="Q1474" s="91" t="s">
        <v>228</v>
      </c>
      <c r="R1474" s="70"/>
    </row>
    <row r="1475" spans="1:23" s="129" customFormat="1" ht="22.5">
      <c r="A1475" s="68" t="s">
        <v>3757</v>
      </c>
      <c r="B1475" s="69" t="s">
        <v>2162</v>
      </c>
      <c r="C1475" s="70" t="s">
        <v>13</v>
      </c>
      <c r="D1475" s="72" t="s">
        <v>278</v>
      </c>
      <c r="E1475" s="72"/>
      <c r="F1475" s="72" t="s">
        <v>280</v>
      </c>
      <c r="G1475" s="73" t="s">
        <v>1452</v>
      </c>
      <c r="H1475" s="74">
        <v>114462</v>
      </c>
      <c r="I1475" s="75">
        <v>141959.5</v>
      </c>
      <c r="J1475" s="76">
        <v>35</v>
      </c>
      <c r="K1475" s="77">
        <v>0.7142857142857143</v>
      </c>
      <c r="L1475" s="78">
        <v>169457</v>
      </c>
      <c r="M1475" s="79">
        <v>92</v>
      </c>
      <c r="N1475" s="78"/>
      <c r="O1475" s="78"/>
      <c r="P1475" s="80"/>
      <c r="Q1475" s="73" t="s">
        <v>281</v>
      </c>
      <c r="R1475" s="70"/>
      <c r="T1475" s="178"/>
      <c r="U1475" s="178"/>
      <c r="V1475" s="178"/>
      <c r="W1475" s="178"/>
    </row>
    <row r="1476" spans="1:23" s="129" customFormat="1" ht="22.5">
      <c r="A1476" s="84" t="s">
        <v>3730</v>
      </c>
      <c r="B1476" s="85" t="s">
        <v>2153</v>
      </c>
      <c r="C1476" s="85" t="s">
        <v>3921</v>
      </c>
      <c r="D1476" s="71" t="s">
        <v>278</v>
      </c>
      <c r="E1476" s="88" t="s">
        <v>284</v>
      </c>
      <c r="F1476" s="88" t="s">
        <v>280</v>
      </c>
      <c r="G1476" s="73" t="s">
        <v>1452</v>
      </c>
      <c r="H1476" s="86">
        <v>111758.39999999999</v>
      </c>
      <c r="I1476" s="75">
        <v>139692.79999999999</v>
      </c>
      <c r="J1476" s="76">
        <v>34</v>
      </c>
      <c r="K1476" s="77">
        <v>0.69387755102040816</v>
      </c>
      <c r="L1476" s="87">
        <v>167627.20000000001</v>
      </c>
      <c r="M1476" s="88">
        <v>108</v>
      </c>
      <c r="N1476" s="87"/>
      <c r="O1476" s="87">
        <v>140404.78</v>
      </c>
      <c r="P1476" s="89" t="s">
        <v>2261</v>
      </c>
      <c r="Q1476" s="109" t="s">
        <v>306</v>
      </c>
      <c r="R1476" s="109" t="s">
        <v>2261</v>
      </c>
      <c r="S1476" s="103"/>
    </row>
    <row r="1477" spans="1:23" s="129" customFormat="1" ht="22.5">
      <c r="A1477" s="84" t="s">
        <v>3889</v>
      </c>
      <c r="B1477" s="85" t="s">
        <v>2170</v>
      </c>
      <c r="C1477" s="85" t="s">
        <v>372</v>
      </c>
      <c r="D1477" s="71" t="s">
        <v>278</v>
      </c>
      <c r="E1477" s="71" t="s">
        <v>284</v>
      </c>
      <c r="F1477" s="71" t="s">
        <v>280</v>
      </c>
      <c r="G1477" s="73" t="s">
        <v>1452</v>
      </c>
      <c r="H1477" s="86">
        <v>107224</v>
      </c>
      <c r="I1477" s="75">
        <v>139370.4</v>
      </c>
      <c r="J1477" s="76">
        <v>33</v>
      </c>
      <c r="K1477" s="77">
        <v>0.67346938775510201</v>
      </c>
      <c r="L1477" s="87">
        <v>171516.79999999999</v>
      </c>
      <c r="M1477" s="88">
        <v>193</v>
      </c>
      <c r="N1477" s="87"/>
      <c r="O1477" s="87">
        <v>115960</v>
      </c>
      <c r="P1477" s="89"/>
      <c r="Q1477" s="90" t="s">
        <v>302</v>
      </c>
      <c r="R1477" s="85"/>
      <c r="S1477" s="103"/>
    </row>
    <row r="1478" spans="1:23" s="129" customFormat="1" ht="22.5">
      <c r="A1478" s="70" t="s">
        <v>3739</v>
      </c>
      <c r="B1478" s="70" t="s">
        <v>2149</v>
      </c>
      <c r="C1478" s="70" t="s">
        <v>13</v>
      </c>
      <c r="D1478" s="71" t="s">
        <v>278</v>
      </c>
      <c r="E1478" s="72" t="s">
        <v>284</v>
      </c>
      <c r="F1478" s="72" t="s">
        <v>280</v>
      </c>
      <c r="G1478" s="73" t="s">
        <v>1452</v>
      </c>
      <c r="H1478" s="74">
        <v>107164</v>
      </c>
      <c r="I1478" s="75">
        <v>139288</v>
      </c>
      <c r="J1478" s="76">
        <v>32</v>
      </c>
      <c r="K1478" s="77">
        <v>0.65306122448979587</v>
      </c>
      <c r="L1478" s="78">
        <v>171412</v>
      </c>
      <c r="M1478" s="79">
        <v>330</v>
      </c>
      <c r="N1478" s="78"/>
      <c r="O1478" s="78">
        <v>147746</v>
      </c>
      <c r="P1478" s="80"/>
      <c r="Q1478" s="73" t="s">
        <v>281</v>
      </c>
      <c r="R1478" s="70"/>
      <c r="T1478" s="178"/>
      <c r="U1478" s="178"/>
      <c r="V1478" s="178"/>
      <c r="W1478" s="178"/>
    </row>
    <row r="1479" spans="1:23" s="129" customFormat="1">
      <c r="A1479" s="130" t="s">
        <v>3883</v>
      </c>
      <c r="B1479" s="131" t="s">
        <v>2153</v>
      </c>
      <c r="C1479" s="138"/>
      <c r="D1479" s="72" t="s">
        <v>278</v>
      </c>
      <c r="E1479" s="132"/>
      <c r="F1479" s="132"/>
      <c r="G1479" s="133"/>
      <c r="H1479" s="134">
        <v>100006.39999999999</v>
      </c>
      <c r="I1479" s="75">
        <v>137498.4</v>
      </c>
      <c r="J1479" s="76">
        <v>31</v>
      </c>
      <c r="K1479" s="77">
        <v>0.63265306122448983</v>
      </c>
      <c r="L1479" s="135">
        <v>174990.4</v>
      </c>
      <c r="M1479" s="171"/>
      <c r="N1479" s="135"/>
      <c r="O1479" s="135">
        <v>141460</v>
      </c>
      <c r="P1479" s="137"/>
      <c r="Q1479" s="133"/>
      <c r="R1479" s="138"/>
      <c r="S1479" s="174"/>
    </row>
    <row r="1480" spans="1:23" s="129" customFormat="1" ht="22.5">
      <c r="A1480" s="68" t="s">
        <v>3823</v>
      </c>
      <c r="B1480" s="69" t="s">
        <v>2149</v>
      </c>
      <c r="C1480" s="70" t="s">
        <v>341</v>
      </c>
      <c r="D1480" s="72" t="s">
        <v>278</v>
      </c>
      <c r="E1480" s="72" t="s">
        <v>279</v>
      </c>
      <c r="F1480" s="72" t="s">
        <v>280</v>
      </c>
      <c r="G1480" s="73" t="s">
        <v>1452</v>
      </c>
      <c r="H1480" s="74">
        <v>100584.9</v>
      </c>
      <c r="I1480" s="75">
        <v>136141.97999999998</v>
      </c>
      <c r="J1480" s="76">
        <v>30</v>
      </c>
      <c r="K1480" s="77">
        <v>0.61224489795918369</v>
      </c>
      <c r="L1480" s="78">
        <v>171699.06</v>
      </c>
      <c r="M1480" s="79">
        <v>294</v>
      </c>
      <c r="N1480" s="78">
        <v>48462408</v>
      </c>
      <c r="O1480" s="78">
        <v>156733.72</v>
      </c>
      <c r="P1480" s="80" t="s">
        <v>291</v>
      </c>
      <c r="Q1480" s="73" t="s">
        <v>3998</v>
      </c>
      <c r="R1480" s="70"/>
    </row>
    <row r="1481" spans="1:23" s="129" customFormat="1" ht="22.5">
      <c r="A1481" s="98" t="s">
        <v>3766</v>
      </c>
      <c r="B1481" s="70" t="s">
        <v>2151</v>
      </c>
      <c r="C1481" s="218" t="s">
        <v>2362</v>
      </c>
      <c r="D1481" s="72" t="s">
        <v>278</v>
      </c>
      <c r="E1481" s="113" t="s">
        <v>279</v>
      </c>
      <c r="F1481" s="113" t="s">
        <v>280</v>
      </c>
      <c r="G1481" s="73" t="s">
        <v>1452</v>
      </c>
      <c r="H1481" s="177">
        <v>112082.46400000001</v>
      </c>
      <c r="I1481" s="75">
        <v>134896.94400000002</v>
      </c>
      <c r="J1481" s="76">
        <v>29</v>
      </c>
      <c r="K1481" s="77">
        <v>0.59183673469387754</v>
      </c>
      <c r="L1481" s="116">
        <v>157711.424</v>
      </c>
      <c r="M1481" s="113">
        <v>143</v>
      </c>
      <c r="N1481" s="116"/>
      <c r="O1481" s="116">
        <v>157711.42000000001</v>
      </c>
      <c r="P1481" s="117" t="s">
        <v>1494</v>
      </c>
      <c r="Q1481" s="118" t="s">
        <v>708</v>
      </c>
      <c r="R1481" s="70"/>
      <c r="S1481" s="178"/>
    </row>
    <row r="1482" spans="1:23" ht="18">
      <c r="A1482" s="871" t="s">
        <v>13</v>
      </c>
      <c r="B1482" s="871"/>
      <c r="C1482" s="871"/>
      <c r="D1482" s="871"/>
      <c r="E1482" s="871"/>
      <c r="F1482" s="871"/>
      <c r="G1482" s="871"/>
      <c r="H1482" s="871"/>
      <c r="I1482" s="871"/>
      <c r="J1482" s="871"/>
      <c r="K1482" s="871"/>
      <c r="L1482" s="871"/>
      <c r="M1482" s="871"/>
      <c r="N1482" s="871"/>
      <c r="O1482" s="871"/>
      <c r="P1482" s="871"/>
      <c r="Q1482" s="871"/>
      <c r="R1482" s="871"/>
    </row>
    <row r="1483" spans="1:23" s="67" customFormat="1" ht="33.75">
      <c r="A1483" s="62" t="s">
        <v>266</v>
      </c>
      <c r="B1483" s="62" t="s">
        <v>230</v>
      </c>
      <c r="C1483" s="62" t="s">
        <v>220</v>
      </c>
      <c r="D1483" s="62" t="s">
        <v>267</v>
      </c>
      <c r="E1483" s="62" t="s">
        <v>2190</v>
      </c>
      <c r="F1483" s="62" t="s">
        <v>1440</v>
      </c>
      <c r="G1483" s="62" t="s">
        <v>268</v>
      </c>
      <c r="H1483" s="63" t="s">
        <v>269</v>
      </c>
      <c r="I1483" s="64" t="s">
        <v>270</v>
      </c>
      <c r="J1483" s="65"/>
      <c r="K1483" s="66" t="s">
        <v>271</v>
      </c>
      <c r="L1483" s="64" t="s">
        <v>272</v>
      </c>
      <c r="M1483" s="62" t="s">
        <v>273</v>
      </c>
      <c r="N1483" s="63" t="s">
        <v>274</v>
      </c>
      <c r="O1483" s="63" t="s">
        <v>226</v>
      </c>
      <c r="P1483" s="63" t="s">
        <v>275</v>
      </c>
      <c r="Q1483" s="62" t="s">
        <v>276</v>
      </c>
      <c r="R1483" s="62" t="s">
        <v>227</v>
      </c>
    </row>
    <row r="1484" spans="1:23" s="129" customFormat="1" ht="123.75">
      <c r="A1484" s="68" t="s">
        <v>3871</v>
      </c>
      <c r="B1484" s="69" t="s">
        <v>2166</v>
      </c>
      <c r="C1484" s="70" t="s">
        <v>13</v>
      </c>
      <c r="D1484" s="72" t="s">
        <v>278</v>
      </c>
      <c r="E1484" s="72" t="s">
        <v>279</v>
      </c>
      <c r="F1484" s="72" t="s">
        <v>323</v>
      </c>
      <c r="G1484" s="73" t="s">
        <v>1452</v>
      </c>
      <c r="H1484" s="74">
        <v>101218</v>
      </c>
      <c r="I1484" s="75">
        <v>134463.5</v>
      </c>
      <c r="J1484" s="76">
        <v>28</v>
      </c>
      <c r="K1484" s="77">
        <v>0.5714285714285714</v>
      </c>
      <c r="L1484" s="78">
        <v>167709</v>
      </c>
      <c r="M1484" s="79">
        <v>6</v>
      </c>
      <c r="N1484" s="78"/>
      <c r="O1484" s="78">
        <v>121707</v>
      </c>
      <c r="P1484" s="80" t="s">
        <v>3974</v>
      </c>
      <c r="Q1484" s="73" t="s">
        <v>289</v>
      </c>
      <c r="R1484" s="70"/>
    </row>
    <row r="1485" spans="1:23" s="129" customFormat="1" ht="22.5">
      <c r="A1485" s="98" t="s">
        <v>3743</v>
      </c>
      <c r="B1485" s="70" t="s">
        <v>2151</v>
      </c>
      <c r="C1485" s="70" t="s">
        <v>2358</v>
      </c>
      <c r="D1485" s="71" t="s">
        <v>278</v>
      </c>
      <c r="E1485" s="72" t="s">
        <v>279</v>
      </c>
      <c r="F1485" s="72" t="s">
        <v>280</v>
      </c>
      <c r="G1485" s="73" t="s">
        <v>1452</v>
      </c>
      <c r="H1485" s="74">
        <v>93000</v>
      </c>
      <c r="I1485" s="75">
        <v>134000</v>
      </c>
      <c r="J1485" s="76">
        <v>27</v>
      </c>
      <c r="K1485" s="77">
        <v>0.55102040816326525</v>
      </c>
      <c r="L1485" s="74">
        <v>175000</v>
      </c>
      <c r="M1485" s="79">
        <v>107</v>
      </c>
      <c r="N1485" s="78"/>
      <c r="O1485" s="78">
        <v>140000</v>
      </c>
      <c r="P1485" s="80">
        <v>11540</v>
      </c>
      <c r="Q1485" s="73" t="s">
        <v>306</v>
      </c>
      <c r="R1485" s="70" t="s">
        <v>3846</v>
      </c>
      <c r="T1485" s="178"/>
      <c r="U1485" s="178"/>
      <c r="V1485" s="178"/>
      <c r="W1485" s="178"/>
    </row>
    <row r="1486" spans="1:23" s="129" customFormat="1" ht="22.5">
      <c r="A1486" s="98" t="s">
        <v>3748</v>
      </c>
      <c r="B1486" s="70" t="s">
        <v>2180</v>
      </c>
      <c r="C1486" s="70" t="s">
        <v>13</v>
      </c>
      <c r="D1486" s="71" t="s">
        <v>278</v>
      </c>
      <c r="E1486" s="72" t="s">
        <v>321</v>
      </c>
      <c r="F1486" s="72" t="s">
        <v>280</v>
      </c>
      <c r="G1486" s="73" t="s">
        <v>1452</v>
      </c>
      <c r="H1486" s="74">
        <v>93713.48</v>
      </c>
      <c r="I1486" s="75">
        <v>133893.05499999999</v>
      </c>
      <c r="J1486" s="76">
        <v>26</v>
      </c>
      <c r="K1486" s="77">
        <v>0.53061224489795922</v>
      </c>
      <c r="L1486" s="78">
        <v>174072.63</v>
      </c>
      <c r="M1486" s="79">
        <v>268</v>
      </c>
      <c r="N1486" s="78" t="s">
        <v>3840</v>
      </c>
      <c r="O1486" s="78">
        <v>149934.79999999999</v>
      </c>
      <c r="P1486" s="80" t="s">
        <v>1433</v>
      </c>
      <c r="Q1486" s="99" t="s">
        <v>306</v>
      </c>
      <c r="R1486" s="70"/>
      <c r="T1486" s="178"/>
      <c r="U1486" s="178"/>
      <c r="V1486" s="178"/>
      <c r="W1486" s="178"/>
    </row>
    <row r="1487" spans="1:23" s="129" customFormat="1" ht="22.5">
      <c r="A1487" s="98" t="s">
        <v>3753</v>
      </c>
      <c r="B1487" s="68" t="s">
        <v>2151</v>
      </c>
      <c r="C1487" s="70" t="s">
        <v>2358</v>
      </c>
      <c r="D1487" s="72" t="s">
        <v>278</v>
      </c>
      <c r="E1487" s="72" t="s">
        <v>279</v>
      </c>
      <c r="F1487" s="72" t="s">
        <v>280</v>
      </c>
      <c r="G1487" s="73" t="s">
        <v>1452</v>
      </c>
      <c r="H1487" s="74">
        <v>109546</v>
      </c>
      <c r="I1487" s="75">
        <v>131620</v>
      </c>
      <c r="J1487" s="76">
        <v>25</v>
      </c>
      <c r="K1487" s="77">
        <v>0.51020408163265307</v>
      </c>
      <c r="L1487" s="78">
        <v>153694</v>
      </c>
      <c r="M1487" s="79">
        <v>38</v>
      </c>
      <c r="N1487" s="78">
        <v>917753</v>
      </c>
      <c r="O1487" s="78">
        <v>142655.44303325101</v>
      </c>
      <c r="P1487" s="80"/>
      <c r="Q1487" s="73" t="s">
        <v>281</v>
      </c>
      <c r="R1487" s="70" t="s">
        <v>370</v>
      </c>
      <c r="T1487" s="178"/>
      <c r="U1487" s="178"/>
      <c r="V1487" s="178"/>
      <c r="W1487" s="178"/>
    </row>
    <row r="1488" spans="1:23" s="129" customFormat="1" ht="22.5">
      <c r="A1488" s="69" t="s">
        <v>3736</v>
      </c>
      <c r="B1488" s="69" t="s">
        <v>3841</v>
      </c>
      <c r="C1488" s="70" t="s">
        <v>2358</v>
      </c>
      <c r="D1488" s="71" t="s">
        <v>278</v>
      </c>
      <c r="E1488" s="72" t="s">
        <v>279</v>
      </c>
      <c r="F1488" s="72" t="s">
        <v>280</v>
      </c>
      <c r="G1488" s="73" t="s">
        <v>1452</v>
      </c>
      <c r="H1488" s="74">
        <v>100895</v>
      </c>
      <c r="I1488" s="75">
        <v>131164</v>
      </c>
      <c r="J1488" s="76">
        <v>24</v>
      </c>
      <c r="K1488" s="77">
        <v>0.48979591836734693</v>
      </c>
      <c r="L1488" s="78">
        <v>161433</v>
      </c>
      <c r="M1488" s="79">
        <v>63</v>
      </c>
      <c r="N1488" s="78"/>
      <c r="O1488" s="78"/>
      <c r="P1488" s="80"/>
      <c r="Q1488" s="73" t="s">
        <v>3912</v>
      </c>
      <c r="R1488" s="70"/>
      <c r="T1488" s="178"/>
      <c r="U1488" s="178"/>
      <c r="V1488" s="178"/>
      <c r="W1488" s="178"/>
    </row>
    <row r="1489" spans="1:23" s="129" customFormat="1" ht="22.5">
      <c r="A1489" s="68" t="s">
        <v>3763</v>
      </c>
      <c r="B1489" s="69" t="s">
        <v>2151</v>
      </c>
      <c r="C1489" s="70" t="s">
        <v>13</v>
      </c>
      <c r="D1489" s="72" t="s">
        <v>278</v>
      </c>
      <c r="E1489" s="72" t="s">
        <v>321</v>
      </c>
      <c r="F1489" s="72" t="s">
        <v>280</v>
      </c>
      <c r="G1489" s="73" t="s">
        <v>1452</v>
      </c>
      <c r="H1489" s="74">
        <v>100478.55</v>
      </c>
      <c r="I1489" s="75">
        <v>130622.11000000002</v>
      </c>
      <c r="J1489" s="76">
        <v>23</v>
      </c>
      <c r="K1489" s="77">
        <v>0.46938775510204084</v>
      </c>
      <c r="L1489" s="78">
        <v>160765.67000000001</v>
      </c>
      <c r="M1489" s="79">
        <v>56</v>
      </c>
      <c r="N1489" s="78">
        <v>5561653</v>
      </c>
      <c r="O1489" s="78">
        <v>158129.4</v>
      </c>
      <c r="P1489" s="80" t="s">
        <v>3967</v>
      </c>
      <c r="Q1489" s="73" t="s">
        <v>2253</v>
      </c>
      <c r="R1489" s="70"/>
      <c r="T1489" s="178"/>
      <c r="U1489" s="178"/>
      <c r="V1489" s="178"/>
      <c r="W1489" s="178"/>
    </row>
    <row r="1490" spans="1:23" s="129" customFormat="1" ht="22.5">
      <c r="A1490" s="105" t="s">
        <v>3801</v>
      </c>
      <c r="B1490" s="106" t="s">
        <v>3848</v>
      </c>
      <c r="C1490" s="106" t="s">
        <v>13</v>
      </c>
      <c r="D1490" s="71" t="s">
        <v>278</v>
      </c>
      <c r="E1490" s="71" t="s">
        <v>279</v>
      </c>
      <c r="F1490" s="71" t="s">
        <v>280</v>
      </c>
      <c r="G1490" s="73" t="s">
        <v>1452</v>
      </c>
      <c r="H1490" s="173">
        <v>96458.13</v>
      </c>
      <c r="I1490" s="75">
        <v>127784.28</v>
      </c>
      <c r="J1490" s="76">
        <v>22</v>
      </c>
      <c r="K1490" s="77">
        <v>0.44897959183673469</v>
      </c>
      <c r="L1490" s="75">
        <v>159110.43</v>
      </c>
      <c r="M1490" s="88">
        <v>129</v>
      </c>
      <c r="N1490" s="87">
        <v>25285123</v>
      </c>
      <c r="O1490" s="75">
        <v>132162.78</v>
      </c>
      <c r="P1490" s="89"/>
      <c r="Q1490" s="90" t="s">
        <v>308</v>
      </c>
      <c r="R1490" s="106"/>
      <c r="S1490" s="82"/>
    </row>
    <row r="1491" spans="1:23" s="129" customFormat="1" ht="22.5">
      <c r="A1491" s="68" t="s">
        <v>3765</v>
      </c>
      <c r="B1491" s="69" t="s">
        <v>2151</v>
      </c>
      <c r="C1491" s="70" t="s">
        <v>4196</v>
      </c>
      <c r="D1491" s="72" t="s">
        <v>278</v>
      </c>
      <c r="E1491" s="72" t="s">
        <v>279</v>
      </c>
      <c r="F1491" s="72"/>
      <c r="G1491" s="73" t="s">
        <v>1452</v>
      </c>
      <c r="H1491" s="74">
        <v>102024</v>
      </c>
      <c r="I1491" s="75">
        <v>127556</v>
      </c>
      <c r="J1491" s="76">
        <v>21</v>
      </c>
      <c r="K1491" s="77">
        <v>0.42857142857142855</v>
      </c>
      <c r="L1491" s="78">
        <v>153088</v>
      </c>
      <c r="M1491" s="79">
        <v>10</v>
      </c>
      <c r="N1491" s="78">
        <v>10</v>
      </c>
      <c r="O1491" s="78">
        <v>143291</v>
      </c>
      <c r="P1491" s="80"/>
      <c r="Q1491" s="73" t="s">
        <v>281</v>
      </c>
      <c r="R1491" s="70"/>
    </row>
    <row r="1492" spans="1:23" s="129" customFormat="1" ht="22.5">
      <c r="A1492" s="68" t="s">
        <v>3759</v>
      </c>
      <c r="B1492" s="69" t="s">
        <v>2151</v>
      </c>
      <c r="C1492" s="70" t="s">
        <v>372</v>
      </c>
      <c r="D1492" s="72" t="s">
        <v>278</v>
      </c>
      <c r="E1492" s="72" t="s">
        <v>284</v>
      </c>
      <c r="F1492" s="72" t="s">
        <v>280</v>
      </c>
      <c r="G1492" s="73" t="s">
        <v>1452</v>
      </c>
      <c r="H1492" s="74">
        <v>97968.62</v>
      </c>
      <c r="I1492" s="75">
        <v>127359.20999999999</v>
      </c>
      <c r="J1492" s="76">
        <v>20</v>
      </c>
      <c r="K1492" s="77">
        <v>0.40816326530612246</v>
      </c>
      <c r="L1492" s="78">
        <v>156749.79999999999</v>
      </c>
      <c r="M1492" s="79">
        <v>96</v>
      </c>
      <c r="N1492" s="78">
        <v>7569333</v>
      </c>
      <c r="O1492" s="78">
        <v>153764.07999999999</v>
      </c>
      <c r="P1492" s="80"/>
      <c r="Q1492" s="73" t="s">
        <v>2253</v>
      </c>
      <c r="R1492" s="70"/>
      <c r="T1492" s="178"/>
      <c r="U1492" s="178"/>
      <c r="V1492" s="178"/>
      <c r="W1492" s="178"/>
    </row>
    <row r="1493" spans="1:23" s="129" customFormat="1" ht="33.75">
      <c r="A1493" s="68" t="s">
        <v>3774</v>
      </c>
      <c r="B1493" s="69" t="s">
        <v>2151</v>
      </c>
      <c r="C1493" s="70" t="s">
        <v>1495</v>
      </c>
      <c r="D1493" s="72" t="s">
        <v>278</v>
      </c>
      <c r="E1493" s="72" t="s">
        <v>279</v>
      </c>
      <c r="F1493" s="72" t="s">
        <v>280</v>
      </c>
      <c r="G1493" s="73" t="s">
        <v>1453</v>
      </c>
      <c r="H1493" s="74">
        <v>106435.71949999999</v>
      </c>
      <c r="I1493" s="75">
        <v>126579.20804999999</v>
      </c>
      <c r="J1493" s="76">
        <v>19</v>
      </c>
      <c r="K1493" s="77">
        <v>0.38775510204081631</v>
      </c>
      <c r="L1493" s="78">
        <v>146722.6966</v>
      </c>
      <c r="M1493" s="79">
        <v>282</v>
      </c>
      <c r="N1493" s="78">
        <v>100700580</v>
      </c>
      <c r="O1493" s="78"/>
      <c r="P1493" s="80"/>
      <c r="Q1493" s="73" t="s">
        <v>1496</v>
      </c>
      <c r="R1493" s="70" t="s">
        <v>2255</v>
      </c>
    </row>
    <row r="1494" spans="1:23" s="129" customFormat="1" ht="22.5">
      <c r="A1494" s="68" t="s">
        <v>3825</v>
      </c>
      <c r="B1494" s="69" t="s">
        <v>2180</v>
      </c>
      <c r="C1494" s="98" t="s">
        <v>2363</v>
      </c>
      <c r="D1494" s="72" t="s">
        <v>278</v>
      </c>
      <c r="E1494" s="72" t="s">
        <v>284</v>
      </c>
      <c r="F1494" s="72" t="s">
        <v>280</v>
      </c>
      <c r="G1494" s="73"/>
      <c r="H1494" s="74">
        <v>96304</v>
      </c>
      <c r="I1494" s="75">
        <v>125642.4</v>
      </c>
      <c r="J1494" s="76">
        <v>18</v>
      </c>
      <c r="K1494" s="77">
        <v>0.36734693877551022</v>
      </c>
      <c r="L1494" s="78">
        <v>154980.79999999999</v>
      </c>
      <c r="M1494" s="72"/>
      <c r="N1494" s="122"/>
      <c r="O1494" s="78">
        <v>135250.18</v>
      </c>
      <c r="P1494" s="123"/>
      <c r="Q1494" s="73" t="s">
        <v>308</v>
      </c>
      <c r="R1494" s="70"/>
    </row>
    <row r="1495" spans="1:23" s="129" customFormat="1" ht="22.5">
      <c r="A1495" s="68" t="s">
        <v>3768</v>
      </c>
      <c r="B1495" s="69" t="s">
        <v>2166</v>
      </c>
      <c r="C1495" s="70" t="s">
        <v>372</v>
      </c>
      <c r="D1495" s="72" t="s">
        <v>278</v>
      </c>
      <c r="E1495" s="72" t="s">
        <v>279</v>
      </c>
      <c r="F1495" s="72" t="s">
        <v>280</v>
      </c>
      <c r="G1495" s="73" t="s">
        <v>1452</v>
      </c>
      <c r="H1495" s="74">
        <v>106974</v>
      </c>
      <c r="I1495" s="75">
        <v>124883</v>
      </c>
      <c r="J1495" s="76">
        <v>17</v>
      </c>
      <c r="K1495" s="77">
        <v>0.34693877551020408</v>
      </c>
      <c r="L1495" s="78">
        <v>142792</v>
      </c>
      <c r="M1495" s="79">
        <v>90</v>
      </c>
      <c r="N1495" s="78"/>
      <c r="O1495" s="78">
        <v>157078</v>
      </c>
      <c r="P1495" s="80"/>
      <c r="Q1495" s="73" t="s">
        <v>4063</v>
      </c>
      <c r="R1495" s="70"/>
    </row>
    <row r="1496" spans="1:23" s="129" customFormat="1" ht="33.75">
      <c r="A1496" s="68" t="s">
        <v>3750</v>
      </c>
      <c r="B1496" s="69" t="s">
        <v>2151</v>
      </c>
      <c r="C1496" s="70" t="s">
        <v>13</v>
      </c>
      <c r="D1496" s="72" t="s">
        <v>278</v>
      </c>
      <c r="E1496" s="72" t="s">
        <v>279</v>
      </c>
      <c r="F1496" s="72" t="s">
        <v>280</v>
      </c>
      <c r="G1496" s="73" t="s">
        <v>1441</v>
      </c>
      <c r="H1496" s="74">
        <v>99354</v>
      </c>
      <c r="I1496" s="75">
        <v>124443.5</v>
      </c>
      <c r="J1496" s="76">
        <v>16</v>
      </c>
      <c r="K1496" s="77">
        <v>0.32653061224489793</v>
      </c>
      <c r="L1496" s="78">
        <v>149533</v>
      </c>
      <c r="M1496" s="79">
        <v>35</v>
      </c>
      <c r="N1496" s="78">
        <v>7867777</v>
      </c>
      <c r="O1496" s="78">
        <v>132922.37</v>
      </c>
      <c r="P1496" s="80"/>
      <c r="Q1496" s="73" t="s">
        <v>281</v>
      </c>
      <c r="R1496" s="70"/>
      <c r="T1496" s="178"/>
      <c r="U1496" s="178"/>
      <c r="V1496" s="178"/>
      <c r="W1496" s="178"/>
    </row>
    <row r="1497" spans="1:23" s="129" customFormat="1" ht="22.5">
      <c r="A1497" s="68" t="s">
        <v>3798</v>
      </c>
      <c r="B1497" s="70" t="s">
        <v>2153</v>
      </c>
      <c r="C1497" s="70" t="s">
        <v>4197</v>
      </c>
      <c r="D1497" s="72" t="s">
        <v>278</v>
      </c>
      <c r="E1497" s="72" t="s">
        <v>279</v>
      </c>
      <c r="F1497" s="72" t="s">
        <v>280</v>
      </c>
      <c r="G1497" s="73" t="s">
        <v>1452</v>
      </c>
      <c r="H1497" s="74">
        <v>100282</v>
      </c>
      <c r="I1497" s="75">
        <v>124055.5</v>
      </c>
      <c r="J1497" s="76">
        <v>15</v>
      </c>
      <c r="K1497" s="77">
        <v>0.30612244897959184</v>
      </c>
      <c r="L1497" s="78">
        <v>147829</v>
      </c>
      <c r="M1497" s="79">
        <v>33.5</v>
      </c>
      <c r="N1497" s="78">
        <v>3854621</v>
      </c>
      <c r="O1497" s="78">
        <v>147829</v>
      </c>
      <c r="P1497" s="80" t="s">
        <v>3909</v>
      </c>
      <c r="Q1497" s="73"/>
      <c r="R1497" s="70" t="s">
        <v>3882</v>
      </c>
    </row>
    <row r="1498" spans="1:23" s="129" customFormat="1">
      <c r="A1498" s="68" t="s">
        <v>3910</v>
      </c>
      <c r="B1498" s="69" t="s">
        <v>2166</v>
      </c>
      <c r="C1498" s="70" t="s">
        <v>4198</v>
      </c>
      <c r="D1498" s="72"/>
      <c r="E1498" s="72"/>
      <c r="F1498" s="72"/>
      <c r="G1498" s="73"/>
      <c r="H1498" s="74">
        <v>91705.95199999999</v>
      </c>
      <c r="I1498" s="75">
        <v>121510.58399999999</v>
      </c>
      <c r="J1498" s="76">
        <v>14</v>
      </c>
      <c r="K1498" s="77">
        <v>0.2857142857142857</v>
      </c>
      <c r="L1498" s="78">
        <v>151315.21599999999</v>
      </c>
      <c r="M1498" s="79"/>
      <c r="N1498" s="78">
        <v>1</v>
      </c>
      <c r="O1498" s="78">
        <v>115731</v>
      </c>
      <c r="P1498" s="80"/>
      <c r="Q1498" s="73"/>
      <c r="R1498" s="70"/>
    </row>
    <row r="1499" spans="1:23" s="129" customFormat="1" ht="22.5">
      <c r="A1499" s="98" t="s">
        <v>3811</v>
      </c>
      <c r="B1499" s="98" t="s">
        <v>2178</v>
      </c>
      <c r="C1499" s="70" t="s">
        <v>13</v>
      </c>
      <c r="D1499" s="72" t="s">
        <v>278</v>
      </c>
      <c r="E1499" s="72" t="s">
        <v>279</v>
      </c>
      <c r="F1499" s="72" t="s">
        <v>280</v>
      </c>
      <c r="G1499" s="73" t="s">
        <v>1452</v>
      </c>
      <c r="H1499" s="74">
        <v>96000</v>
      </c>
      <c r="I1499" s="75">
        <v>121000</v>
      </c>
      <c r="J1499" s="76">
        <v>13</v>
      </c>
      <c r="K1499" s="77">
        <v>0.26530612244897961</v>
      </c>
      <c r="L1499" s="78">
        <v>146000</v>
      </c>
      <c r="M1499" s="79">
        <v>12</v>
      </c>
      <c r="N1499" s="78"/>
      <c r="O1499" s="78">
        <v>147456.10999999999</v>
      </c>
      <c r="P1499" s="80"/>
      <c r="Q1499" s="73" t="s">
        <v>281</v>
      </c>
      <c r="R1499" s="70"/>
      <c r="T1499" s="178"/>
      <c r="U1499" s="178"/>
      <c r="V1499" s="178"/>
      <c r="W1499" s="178"/>
    </row>
    <row r="1500" spans="1:23" s="129" customFormat="1" ht="22.5">
      <c r="A1500" s="95" t="s">
        <v>3733</v>
      </c>
      <c r="B1500" s="96" t="s">
        <v>2159</v>
      </c>
      <c r="C1500" s="85" t="s">
        <v>2364</v>
      </c>
      <c r="D1500" s="71" t="s">
        <v>278</v>
      </c>
      <c r="E1500" s="71" t="s">
        <v>279</v>
      </c>
      <c r="F1500" s="71" t="s">
        <v>280</v>
      </c>
      <c r="G1500" s="73" t="s">
        <v>1452</v>
      </c>
      <c r="H1500" s="86">
        <v>91694.2</v>
      </c>
      <c r="I1500" s="75">
        <v>119202.59</v>
      </c>
      <c r="J1500" s="76">
        <v>12</v>
      </c>
      <c r="K1500" s="77">
        <v>0.24489795918367346</v>
      </c>
      <c r="L1500" s="87">
        <v>146710.98000000001</v>
      </c>
      <c r="M1500" s="88">
        <v>204.8</v>
      </c>
      <c r="N1500" s="87">
        <v>50781500</v>
      </c>
      <c r="O1500" s="87">
        <v>127064.16</v>
      </c>
      <c r="P1500" s="89"/>
      <c r="Q1500" s="90" t="s">
        <v>335</v>
      </c>
      <c r="R1500" s="85" t="s">
        <v>4199</v>
      </c>
      <c r="S1500" s="103"/>
    </row>
    <row r="1501" spans="1:23" s="129" customFormat="1" ht="33.75">
      <c r="A1501" s="68" t="s">
        <v>3760</v>
      </c>
      <c r="B1501" s="69" t="s">
        <v>2153</v>
      </c>
      <c r="C1501" s="70" t="s">
        <v>1497</v>
      </c>
      <c r="D1501" s="72" t="s">
        <v>278</v>
      </c>
      <c r="E1501" s="72" t="s">
        <v>279</v>
      </c>
      <c r="F1501" s="72" t="s">
        <v>280</v>
      </c>
      <c r="G1501" s="73" t="s">
        <v>1453</v>
      </c>
      <c r="H1501" s="74">
        <v>90389</v>
      </c>
      <c r="I1501" s="75">
        <v>117488</v>
      </c>
      <c r="J1501" s="76">
        <v>11</v>
      </c>
      <c r="K1501" s="77">
        <v>0.22448979591836735</v>
      </c>
      <c r="L1501" s="78">
        <v>144587</v>
      </c>
      <c r="M1501" s="79">
        <v>79</v>
      </c>
      <c r="N1501" s="78">
        <v>14286691</v>
      </c>
      <c r="O1501" s="78">
        <v>98260</v>
      </c>
      <c r="P1501" s="80"/>
      <c r="Q1501" s="73" t="s">
        <v>2365</v>
      </c>
      <c r="R1501" s="70"/>
    </row>
    <row r="1502" spans="1:23" s="129" customFormat="1" ht="22.5">
      <c r="A1502" s="69" t="s">
        <v>3741</v>
      </c>
      <c r="B1502" s="69" t="s">
        <v>2153</v>
      </c>
      <c r="C1502" s="70" t="s">
        <v>13</v>
      </c>
      <c r="D1502" s="71" t="s">
        <v>278</v>
      </c>
      <c r="E1502" s="72" t="s">
        <v>279</v>
      </c>
      <c r="F1502" s="72" t="s">
        <v>280</v>
      </c>
      <c r="G1502" s="73" t="s">
        <v>1452</v>
      </c>
      <c r="H1502" s="74">
        <v>92652</v>
      </c>
      <c r="I1502" s="75">
        <v>116512</v>
      </c>
      <c r="J1502" s="76">
        <v>10</v>
      </c>
      <c r="K1502" s="77">
        <v>0.20408163265306123</v>
      </c>
      <c r="L1502" s="78">
        <v>140372</v>
      </c>
      <c r="M1502" s="79">
        <v>22</v>
      </c>
      <c r="N1502" s="78"/>
      <c r="O1502" s="78">
        <v>114445.24</v>
      </c>
      <c r="P1502" s="80" t="s">
        <v>333</v>
      </c>
      <c r="Q1502" s="73" t="s">
        <v>281</v>
      </c>
      <c r="R1502" s="70"/>
      <c r="T1502" s="178"/>
      <c r="U1502" s="178"/>
      <c r="V1502" s="178"/>
      <c r="W1502" s="178"/>
    </row>
    <row r="1503" spans="1:23" s="129" customFormat="1" ht="22.5">
      <c r="A1503" s="68" t="s">
        <v>3758</v>
      </c>
      <c r="B1503" s="69" t="s">
        <v>2166</v>
      </c>
      <c r="C1503" s="70" t="s">
        <v>13</v>
      </c>
      <c r="D1503" s="72" t="s">
        <v>278</v>
      </c>
      <c r="E1503" s="72" t="s">
        <v>279</v>
      </c>
      <c r="F1503" s="72" t="s">
        <v>280</v>
      </c>
      <c r="G1503" s="73" t="s">
        <v>1452</v>
      </c>
      <c r="H1503" s="74">
        <v>92638.82</v>
      </c>
      <c r="I1503" s="75">
        <v>115798.37000000001</v>
      </c>
      <c r="J1503" s="76">
        <v>9</v>
      </c>
      <c r="K1503" s="77">
        <v>0.18367346938775511</v>
      </c>
      <c r="L1503" s="78">
        <v>138957.92000000001</v>
      </c>
      <c r="M1503" s="79">
        <v>173</v>
      </c>
      <c r="N1503" s="78">
        <v>33592302</v>
      </c>
      <c r="O1503" s="78">
        <v>140818.91</v>
      </c>
      <c r="P1503" s="80"/>
      <c r="Q1503" s="91" t="s">
        <v>306</v>
      </c>
      <c r="R1503" s="70"/>
      <c r="T1503" s="178"/>
      <c r="U1503" s="178"/>
      <c r="V1503" s="178"/>
      <c r="W1503" s="178"/>
    </row>
    <row r="1504" spans="1:23" s="129" customFormat="1" ht="22.5">
      <c r="A1504" s="68" t="s">
        <v>3795</v>
      </c>
      <c r="B1504" s="69" t="s">
        <v>2153</v>
      </c>
      <c r="C1504" s="70" t="s">
        <v>13</v>
      </c>
      <c r="D1504" s="72" t="s">
        <v>278</v>
      </c>
      <c r="E1504" s="72" t="s">
        <v>279</v>
      </c>
      <c r="F1504" s="72" t="s">
        <v>280</v>
      </c>
      <c r="G1504" s="73" t="s">
        <v>1452</v>
      </c>
      <c r="H1504" s="74">
        <v>83678.399999999994</v>
      </c>
      <c r="I1504" s="75">
        <v>108784</v>
      </c>
      <c r="J1504" s="76">
        <v>8</v>
      </c>
      <c r="K1504" s="77">
        <v>0.16326530612244897</v>
      </c>
      <c r="L1504" s="78">
        <v>133889.60000000001</v>
      </c>
      <c r="M1504" s="79">
        <v>38</v>
      </c>
      <c r="N1504" s="78"/>
      <c r="O1504" s="78"/>
      <c r="P1504" s="80"/>
      <c r="Q1504" s="73" t="s">
        <v>287</v>
      </c>
      <c r="R1504" s="70" t="s">
        <v>3877</v>
      </c>
    </row>
    <row r="1505" spans="1:23" ht="18">
      <c r="A1505" s="871" t="s">
        <v>13</v>
      </c>
      <c r="B1505" s="871"/>
      <c r="C1505" s="871"/>
      <c r="D1505" s="871"/>
      <c r="E1505" s="871"/>
      <c r="F1505" s="871"/>
      <c r="G1505" s="871"/>
      <c r="H1505" s="871"/>
      <c r="I1505" s="871"/>
      <c r="J1505" s="871"/>
      <c r="K1505" s="871"/>
      <c r="L1505" s="871"/>
      <c r="M1505" s="871"/>
      <c r="N1505" s="871"/>
      <c r="O1505" s="871"/>
      <c r="P1505" s="871"/>
      <c r="Q1505" s="871"/>
      <c r="R1505" s="871"/>
    </row>
    <row r="1506" spans="1:23" s="67" customFormat="1" ht="33.75">
      <c r="A1506" s="62" t="s">
        <v>266</v>
      </c>
      <c r="B1506" s="62" t="s">
        <v>230</v>
      </c>
      <c r="C1506" s="62" t="s">
        <v>220</v>
      </c>
      <c r="D1506" s="62" t="s">
        <v>267</v>
      </c>
      <c r="E1506" s="62" t="s">
        <v>2190</v>
      </c>
      <c r="F1506" s="62" t="s">
        <v>1440</v>
      </c>
      <c r="G1506" s="62" t="s">
        <v>268</v>
      </c>
      <c r="H1506" s="63" t="s">
        <v>269</v>
      </c>
      <c r="I1506" s="64" t="s">
        <v>270</v>
      </c>
      <c r="J1506" s="65"/>
      <c r="K1506" s="66" t="s">
        <v>271</v>
      </c>
      <c r="L1506" s="64" t="s">
        <v>272</v>
      </c>
      <c r="M1506" s="62" t="s">
        <v>273</v>
      </c>
      <c r="N1506" s="63" t="s">
        <v>274</v>
      </c>
      <c r="O1506" s="63" t="s">
        <v>226</v>
      </c>
      <c r="P1506" s="63" t="s">
        <v>275</v>
      </c>
      <c r="Q1506" s="62" t="s">
        <v>276</v>
      </c>
      <c r="R1506" s="62" t="s">
        <v>227</v>
      </c>
    </row>
    <row r="1507" spans="1:23" s="129" customFormat="1" ht="22.5">
      <c r="A1507" s="68" t="s">
        <v>3800</v>
      </c>
      <c r="B1507" s="69" t="s">
        <v>2153</v>
      </c>
      <c r="C1507" s="70" t="s">
        <v>13</v>
      </c>
      <c r="D1507" s="72" t="s">
        <v>278</v>
      </c>
      <c r="E1507" s="79" t="s">
        <v>279</v>
      </c>
      <c r="F1507" s="79" t="s">
        <v>280</v>
      </c>
      <c r="G1507" s="73" t="s">
        <v>1452</v>
      </c>
      <c r="H1507" s="74">
        <v>82067</v>
      </c>
      <c r="I1507" s="75">
        <v>102584</v>
      </c>
      <c r="J1507" s="76">
        <v>7</v>
      </c>
      <c r="K1507" s="77">
        <v>0.14285714285714285</v>
      </c>
      <c r="L1507" s="78">
        <v>123101</v>
      </c>
      <c r="M1507" s="79">
        <v>6</v>
      </c>
      <c r="N1507" s="78">
        <v>1771100</v>
      </c>
      <c r="O1507" s="110">
        <v>112279</v>
      </c>
      <c r="P1507" s="80">
        <v>4475</v>
      </c>
      <c r="Q1507" s="91" t="s">
        <v>2337</v>
      </c>
      <c r="R1507" s="70"/>
    </row>
    <row r="1508" spans="1:23" s="129" customFormat="1" ht="33.75">
      <c r="A1508" s="68" t="s">
        <v>3767</v>
      </c>
      <c r="B1508" s="69" t="s">
        <v>2159</v>
      </c>
      <c r="C1508" s="70" t="s">
        <v>13</v>
      </c>
      <c r="D1508" s="72" t="s">
        <v>278</v>
      </c>
      <c r="E1508" s="72" t="s">
        <v>321</v>
      </c>
      <c r="F1508" s="72" t="s">
        <v>280</v>
      </c>
      <c r="G1508" s="73" t="s">
        <v>1441</v>
      </c>
      <c r="H1508" s="74">
        <v>74838</v>
      </c>
      <c r="I1508" s="75">
        <v>101348</v>
      </c>
      <c r="J1508" s="76">
        <v>6</v>
      </c>
      <c r="K1508" s="77">
        <v>0.12244897959183673</v>
      </c>
      <c r="L1508" s="78">
        <v>127858</v>
      </c>
      <c r="M1508" s="79">
        <v>54</v>
      </c>
      <c r="N1508" s="78"/>
      <c r="O1508" s="78">
        <v>98192</v>
      </c>
      <c r="P1508" s="80"/>
      <c r="Q1508" s="73" t="s">
        <v>281</v>
      </c>
      <c r="R1508" s="70"/>
    </row>
    <row r="1509" spans="1:23" s="129" customFormat="1" ht="22.5">
      <c r="A1509" s="68" t="s">
        <v>3818</v>
      </c>
      <c r="B1509" s="69" t="s">
        <v>2185</v>
      </c>
      <c r="C1509" s="70" t="s">
        <v>13</v>
      </c>
      <c r="D1509" s="72" t="s">
        <v>278</v>
      </c>
      <c r="E1509" s="72" t="s">
        <v>284</v>
      </c>
      <c r="F1509" s="72" t="s">
        <v>280</v>
      </c>
      <c r="G1509" s="73" t="s">
        <v>1452</v>
      </c>
      <c r="H1509" s="74">
        <v>80872</v>
      </c>
      <c r="I1509" s="75">
        <v>101089.5</v>
      </c>
      <c r="J1509" s="76">
        <v>5</v>
      </c>
      <c r="K1509" s="77">
        <v>0.10204081632653061</v>
      </c>
      <c r="L1509" s="78">
        <v>121307</v>
      </c>
      <c r="M1509" s="79"/>
      <c r="N1509" s="78"/>
      <c r="O1509" s="78">
        <v>110000</v>
      </c>
      <c r="P1509" s="80"/>
      <c r="Q1509" s="73" t="s">
        <v>288</v>
      </c>
      <c r="R1509" s="70"/>
    </row>
    <row r="1510" spans="1:23" s="129" customFormat="1" ht="22.5">
      <c r="A1510" s="70" t="s">
        <v>3740</v>
      </c>
      <c r="B1510" s="70" t="s">
        <v>2150</v>
      </c>
      <c r="C1510" s="70" t="s">
        <v>4200</v>
      </c>
      <c r="D1510" s="71" t="s">
        <v>278</v>
      </c>
      <c r="E1510" s="72" t="s">
        <v>279</v>
      </c>
      <c r="F1510" s="72" t="s">
        <v>323</v>
      </c>
      <c r="G1510" s="73" t="s">
        <v>1452</v>
      </c>
      <c r="H1510" s="74">
        <v>62046.400000000001</v>
      </c>
      <c r="I1510" s="75">
        <v>100162.4</v>
      </c>
      <c r="J1510" s="76">
        <v>4</v>
      </c>
      <c r="K1510" s="77">
        <v>8.1632653061224483E-2</v>
      </c>
      <c r="L1510" s="78">
        <v>138278.39999999999</v>
      </c>
      <c r="M1510" s="79"/>
      <c r="N1510" s="78"/>
      <c r="O1510" s="78">
        <v>121305.60000000001</v>
      </c>
      <c r="P1510" s="80">
        <v>350</v>
      </c>
      <c r="Q1510" s="73" t="s">
        <v>2210</v>
      </c>
      <c r="R1510" s="70"/>
      <c r="T1510" s="178"/>
      <c r="U1510" s="178"/>
      <c r="V1510" s="178"/>
      <c r="W1510" s="178"/>
    </row>
    <row r="1511" spans="1:23" s="129" customFormat="1" ht="33.75">
      <c r="A1511" s="70" t="s">
        <v>3738</v>
      </c>
      <c r="B1511" s="70" t="s">
        <v>2159</v>
      </c>
      <c r="C1511" s="70" t="s">
        <v>4201</v>
      </c>
      <c r="D1511" s="71" t="s">
        <v>278</v>
      </c>
      <c r="E1511" s="72" t="s">
        <v>279</v>
      </c>
      <c r="F1511" s="72"/>
      <c r="G1511" s="73" t="s">
        <v>1453</v>
      </c>
      <c r="H1511" s="74">
        <v>75812.56</v>
      </c>
      <c r="I1511" s="75">
        <v>98556.33</v>
      </c>
      <c r="J1511" s="76">
        <v>3</v>
      </c>
      <c r="K1511" s="77">
        <v>6.1224489795918366E-2</v>
      </c>
      <c r="L1511" s="78">
        <v>121300.1</v>
      </c>
      <c r="M1511" s="79">
        <v>63</v>
      </c>
      <c r="N1511" s="78"/>
      <c r="O1511" s="78">
        <v>117453.86</v>
      </c>
      <c r="P1511" s="80"/>
      <c r="Q1511" s="73" t="s">
        <v>3926</v>
      </c>
      <c r="R1511" s="70"/>
      <c r="T1511" s="178"/>
      <c r="U1511" s="178"/>
      <c r="V1511" s="178"/>
      <c r="W1511" s="178"/>
    </row>
    <row r="1512" spans="1:23" s="129" customFormat="1" ht="22.5">
      <c r="A1512" s="68" t="s">
        <v>3790</v>
      </c>
      <c r="B1512" s="69" t="s">
        <v>3847</v>
      </c>
      <c r="C1512" s="70" t="s">
        <v>13</v>
      </c>
      <c r="D1512" s="72" t="s">
        <v>278</v>
      </c>
      <c r="E1512" s="72" t="s">
        <v>284</v>
      </c>
      <c r="F1512" s="72" t="s">
        <v>280</v>
      </c>
      <c r="G1512" s="73" t="s">
        <v>1452</v>
      </c>
      <c r="H1512" s="74">
        <v>74677.179999999993</v>
      </c>
      <c r="I1512" s="75">
        <v>97929.625</v>
      </c>
      <c r="J1512" s="76">
        <v>2</v>
      </c>
      <c r="K1512" s="77">
        <v>4.0816326530612242E-2</v>
      </c>
      <c r="L1512" s="78">
        <v>121182.07</v>
      </c>
      <c r="M1512" s="79">
        <v>4</v>
      </c>
      <c r="N1512" s="78">
        <v>3661333</v>
      </c>
      <c r="O1512" s="78">
        <v>114269.58</v>
      </c>
      <c r="P1512" s="80">
        <v>75</v>
      </c>
      <c r="Q1512" s="73" t="s">
        <v>289</v>
      </c>
      <c r="R1512" s="70" t="s">
        <v>1498</v>
      </c>
    </row>
    <row r="1513" spans="1:23" s="129" customFormat="1" ht="22.5">
      <c r="A1513" s="68" t="s">
        <v>3771</v>
      </c>
      <c r="B1513" s="69" t="s">
        <v>2169</v>
      </c>
      <c r="C1513" s="70" t="s">
        <v>13</v>
      </c>
      <c r="D1513" s="72" t="s">
        <v>278</v>
      </c>
      <c r="E1513" s="72" t="s">
        <v>284</v>
      </c>
      <c r="F1513" s="72" t="s">
        <v>280</v>
      </c>
      <c r="G1513" s="73" t="s">
        <v>1452</v>
      </c>
      <c r="H1513" s="74">
        <v>71784</v>
      </c>
      <c r="I1513" s="75">
        <v>80757</v>
      </c>
      <c r="J1513" s="76">
        <v>1</v>
      </c>
      <c r="K1513" s="77">
        <v>2.0408163265306121E-2</v>
      </c>
      <c r="L1513" s="78">
        <v>89730</v>
      </c>
      <c r="M1513" s="104">
        <v>107676</v>
      </c>
      <c r="N1513" s="78">
        <v>4100825</v>
      </c>
      <c r="O1513" s="78">
        <v>101126</v>
      </c>
      <c r="P1513" s="80">
        <v>0</v>
      </c>
      <c r="Q1513" s="73" t="s">
        <v>281</v>
      </c>
      <c r="R1513" s="172" t="s">
        <v>2366</v>
      </c>
    </row>
    <row r="1514" spans="1:23" s="129" customFormat="1" ht="22.5">
      <c r="A1514" s="84" t="s">
        <v>3734</v>
      </c>
      <c r="B1514" s="85" t="s">
        <v>2151</v>
      </c>
      <c r="C1514" s="85" t="s">
        <v>372</v>
      </c>
      <c r="D1514" s="71" t="s">
        <v>278</v>
      </c>
      <c r="E1514" s="71"/>
      <c r="F1514" s="71" t="s">
        <v>280</v>
      </c>
      <c r="G1514" s="73" t="s">
        <v>1452</v>
      </c>
      <c r="H1514" s="86"/>
      <c r="I1514" s="75"/>
      <c r="J1514" s="76"/>
      <c r="K1514" s="77"/>
      <c r="L1514" s="87"/>
      <c r="M1514" s="88">
        <v>46</v>
      </c>
      <c r="N1514" s="110">
        <v>8892700</v>
      </c>
      <c r="O1514" s="110">
        <v>178880</v>
      </c>
      <c r="P1514" s="89"/>
      <c r="Q1514" s="90" t="s">
        <v>281</v>
      </c>
      <c r="R1514" s="85"/>
      <c r="S1514" s="103"/>
    </row>
    <row r="1515" spans="1:23" s="129" customFormat="1" ht="22.5">
      <c r="A1515" s="68" t="s">
        <v>3770</v>
      </c>
      <c r="B1515" s="69" t="s">
        <v>2169</v>
      </c>
      <c r="C1515" s="70" t="s">
        <v>2281</v>
      </c>
      <c r="D1515" s="72" t="s">
        <v>278</v>
      </c>
      <c r="E1515" s="72" t="s">
        <v>279</v>
      </c>
      <c r="F1515" s="72" t="s">
        <v>280</v>
      </c>
      <c r="G1515" s="73" t="s">
        <v>1452</v>
      </c>
      <c r="H1515" s="74"/>
      <c r="I1515" s="75"/>
      <c r="J1515" s="76"/>
      <c r="K1515" s="77"/>
      <c r="L1515" s="78"/>
      <c r="M1515" s="79">
        <v>50</v>
      </c>
      <c r="N1515" s="78">
        <v>8941245.2599999998</v>
      </c>
      <c r="O1515" s="119">
        <v>99846</v>
      </c>
      <c r="P1515" s="80">
        <v>3900</v>
      </c>
      <c r="Q1515" s="73" t="s">
        <v>281</v>
      </c>
      <c r="R1515" s="70"/>
    </row>
    <row r="1516" spans="1:23" s="103" customFormat="1">
      <c r="A1516" s="130"/>
      <c r="B1516" s="131"/>
      <c r="C1516" s="138"/>
      <c r="D1516" s="72"/>
      <c r="E1516" s="132"/>
      <c r="F1516" s="132"/>
      <c r="G1516" s="133"/>
      <c r="H1516" s="134"/>
      <c r="I1516" s="75"/>
      <c r="J1516" s="76"/>
      <c r="K1516" s="77"/>
      <c r="L1516" s="135"/>
      <c r="M1516" s="136"/>
      <c r="N1516" s="135"/>
      <c r="O1516" s="135"/>
      <c r="P1516" s="137"/>
      <c r="Q1516" s="133"/>
      <c r="R1516" s="138"/>
      <c r="S1516" s="139"/>
    </row>
    <row r="1517" spans="1:23" s="150" customFormat="1">
      <c r="A1517" s="140"/>
      <c r="B1517" s="140"/>
      <c r="C1517" s="149"/>
      <c r="D1517" s="141"/>
      <c r="E1517" s="141"/>
      <c r="F1517" s="142"/>
      <c r="G1517" s="140"/>
      <c r="H1517" s="143" t="s">
        <v>223</v>
      </c>
      <c r="I1517" s="144" t="s">
        <v>224</v>
      </c>
      <c r="J1517" s="145"/>
      <c r="K1517" s="146"/>
      <c r="L1517" s="143" t="s">
        <v>225</v>
      </c>
      <c r="M1517" s="147"/>
      <c r="N1517" s="147"/>
      <c r="O1517" s="148"/>
      <c r="P1517" s="149"/>
      <c r="Q1517" s="149"/>
      <c r="R1517" s="140"/>
    </row>
    <row r="1518" spans="1:23" s="150" customFormat="1">
      <c r="A1518" s="140"/>
      <c r="B1518" s="140"/>
      <c r="C1518" s="149"/>
      <c r="D1518" s="141"/>
      <c r="E1518" s="141"/>
      <c r="F1518" s="140"/>
      <c r="G1518" s="142" t="s">
        <v>238</v>
      </c>
      <c r="H1518" s="151">
        <v>102090.35011960006</v>
      </c>
      <c r="I1518" s="151">
        <v>132437.38387448984</v>
      </c>
      <c r="J1518" s="145"/>
      <c r="K1518" s="146"/>
      <c r="L1518" s="151">
        <v>162784.41762937969</v>
      </c>
      <c r="M1518" s="147"/>
      <c r="N1518" s="147"/>
      <c r="O1518" s="148"/>
      <c r="P1518" s="149"/>
      <c r="Q1518" s="149"/>
      <c r="R1518" s="140"/>
    </row>
    <row r="1519" spans="1:23" s="150" customFormat="1">
      <c r="A1519" s="140"/>
      <c r="B1519" s="140"/>
      <c r="C1519" s="149"/>
      <c r="D1519" s="141"/>
      <c r="E1519" s="141"/>
      <c r="F1519" s="140"/>
      <c r="G1519" s="142" t="s">
        <v>239</v>
      </c>
      <c r="H1519" s="151">
        <v>112486.39999999999</v>
      </c>
      <c r="I1519" s="151">
        <v>146224</v>
      </c>
      <c r="J1519" s="145"/>
      <c r="K1519" s="146"/>
      <c r="L1519" s="151">
        <v>179961.60000000001</v>
      </c>
      <c r="M1519" s="147"/>
      <c r="N1519" s="147"/>
      <c r="O1519" s="148"/>
      <c r="P1519" s="149"/>
      <c r="Q1519" s="149"/>
      <c r="R1519" s="140"/>
    </row>
    <row r="1520" spans="1:23" s="150" customFormat="1">
      <c r="A1520" s="140"/>
      <c r="B1520" s="140"/>
      <c r="C1520" s="149"/>
      <c r="D1520" s="141"/>
      <c r="E1520" s="141"/>
      <c r="F1520" s="140"/>
      <c r="G1520" s="142" t="s">
        <v>240</v>
      </c>
      <c r="H1520" s="151">
        <v>92652</v>
      </c>
      <c r="I1520" s="151">
        <v>121000</v>
      </c>
      <c r="J1520" s="145"/>
      <c r="K1520" s="146"/>
      <c r="L1520" s="151">
        <v>146000</v>
      </c>
      <c r="M1520" s="147"/>
      <c r="N1520" s="147"/>
      <c r="O1520" s="148"/>
      <c r="P1520" s="149"/>
      <c r="Q1520" s="149"/>
      <c r="R1520" s="140"/>
    </row>
    <row r="1521" spans="1:18" s="150" customFormat="1">
      <c r="A1521" s="140"/>
      <c r="B1521" s="140"/>
      <c r="C1521" s="149"/>
      <c r="D1521" s="141"/>
      <c r="E1521" s="141"/>
      <c r="F1521" s="140"/>
      <c r="G1521" s="142" t="s">
        <v>241</v>
      </c>
      <c r="H1521" s="151">
        <v>100895</v>
      </c>
      <c r="I1521" s="151">
        <v>131620</v>
      </c>
      <c r="J1521" s="145"/>
      <c r="K1521" s="146"/>
      <c r="L1521" s="151">
        <v>160765.67000000001</v>
      </c>
      <c r="M1521" s="147"/>
      <c r="N1521" s="147"/>
      <c r="O1521" s="148"/>
      <c r="P1521" s="149"/>
      <c r="Q1521" s="149"/>
      <c r="R1521" s="140"/>
    </row>
    <row r="1522" spans="1:18" s="150" customFormat="1">
      <c r="A1522" s="140"/>
      <c r="B1522" s="140"/>
      <c r="C1522" s="149"/>
      <c r="D1522" s="141"/>
      <c r="E1522" s="141"/>
      <c r="F1522" s="152"/>
      <c r="G1522" s="153"/>
      <c r="H1522" s="154"/>
      <c r="I1522" s="155"/>
      <c r="J1522" s="156"/>
      <c r="K1522" s="157"/>
      <c r="L1522" s="158"/>
      <c r="M1522" s="147"/>
      <c r="N1522" s="147"/>
      <c r="O1522" s="148"/>
      <c r="P1522" s="149"/>
      <c r="Q1522" s="149"/>
      <c r="R1522" s="140"/>
    </row>
    <row r="1523" spans="1:18" s="150" customFormat="1">
      <c r="A1523" s="140"/>
      <c r="B1523" s="140"/>
      <c r="C1523" s="149"/>
      <c r="D1523" s="141"/>
      <c r="E1523" s="141"/>
      <c r="F1523" s="140"/>
      <c r="G1523" s="159"/>
      <c r="H1523" s="872" t="s">
        <v>242</v>
      </c>
      <c r="I1523" s="872"/>
      <c r="J1523" s="872"/>
      <c r="K1523" s="872"/>
      <c r="L1523" s="872"/>
      <c r="M1523" s="872"/>
      <c r="N1523" s="147"/>
      <c r="O1523" s="148"/>
      <c r="P1523" s="149"/>
      <c r="Q1523" s="149"/>
      <c r="R1523" s="140"/>
    </row>
    <row r="1524" spans="1:18" s="150" customFormat="1">
      <c r="A1524" s="140"/>
      <c r="B1524" s="140"/>
      <c r="C1524" s="149"/>
      <c r="D1524" s="141"/>
      <c r="E1524" s="141"/>
      <c r="F1524" s="140"/>
      <c r="G1524" s="160"/>
      <c r="H1524" s="161" t="s">
        <v>243</v>
      </c>
      <c r="I1524" s="63">
        <v>156905.85999999999</v>
      </c>
      <c r="J1524" s="162"/>
      <c r="K1524" s="163"/>
      <c r="L1524" s="164" t="s">
        <v>244</v>
      </c>
      <c r="M1524" s="63">
        <v>141667.97453262235</v>
      </c>
      <c r="N1524" s="147"/>
      <c r="O1524" s="148"/>
      <c r="P1524" s="149"/>
      <c r="Q1524" s="149"/>
      <c r="R1524" s="140"/>
    </row>
    <row r="1525" spans="1:18" s="150" customFormat="1">
      <c r="A1525" s="140"/>
      <c r="B1525" s="140"/>
      <c r="C1525" s="149"/>
      <c r="D1525" s="141"/>
      <c r="E1525" s="141"/>
      <c r="F1525" s="140"/>
      <c r="G1525" s="160"/>
      <c r="H1525" s="161" t="s">
        <v>245</v>
      </c>
      <c r="I1525" s="63">
        <v>121506.3</v>
      </c>
      <c r="J1525" s="165"/>
      <c r="K1525" s="66"/>
      <c r="L1525" s="64"/>
      <c r="M1525" s="166"/>
      <c r="N1525" s="147"/>
      <c r="O1525" s="148"/>
      <c r="P1525" s="149"/>
      <c r="Q1525" s="149"/>
      <c r="R1525" s="140"/>
    </row>
    <row r="1526" spans="1:18" s="150" customFormat="1">
      <c r="A1526" s="140"/>
      <c r="B1526" s="140"/>
      <c r="C1526" s="149"/>
      <c r="D1526" s="141"/>
      <c r="E1526" s="141"/>
      <c r="F1526" s="149"/>
      <c r="G1526" s="148"/>
      <c r="H1526" s="148"/>
      <c r="I1526" s="167"/>
      <c r="J1526" s="168"/>
      <c r="K1526" s="169"/>
      <c r="L1526" s="141"/>
      <c r="M1526" s="147"/>
      <c r="N1526" s="147"/>
      <c r="O1526" s="148"/>
      <c r="P1526" s="149"/>
      <c r="Q1526" s="149"/>
      <c r="R1526" s="140"/>
    </row>
    <row r="1527" spans="1:18" ht="18">
      <c r="A1527" s="871" t="s">
        <v>26</v>
      </c>
      <c r="B1527" s="871"/>
      <c r="C1527" s="871"/>
      <c r="D1527" s="871"/>
      <c r="E1527" s="871"/>
      <c r="F1527" s="871"/>
      <c r="G1527" s="871"/>
      <c r="H1527" s="871"/>
      <c r="I1527" s="871"/>
      <c r="J1527" s="871"/>
      <c r="K1527" s="871"/>
      <c r="L1527" s="871"/>
      <c r="M1527" s="871"/>
      <c r="N1527" s="871"/>
      <c r="O1527" s="871"/>
      <c r="P1527" s="871"/>
      <c r="Q1527" s="871"/>
      <c r="R1527" s="871"/>
    </row>
    <row r="1528" spans="1:18" s="67" customFormat="1" ht="33.75">
      <c r="A1528" s="62" t="s">
        <v>266</v>
      </c>
      <c r="B1528" s="62" t="s">
        <v>230</v>
      </c>
      <c r="C1528" s="62" t="s">
        <v>220</v>
      </c>
      <c r="D1528" s="62" t="s">
        <v>267</v>
      </c>
      <c r="E1528" s="62" t="s">
        <v>2190</v>
      </c>
      <c r="F1528" s="62" t="s">
        <v>1440</v>
      </c>
      <c r="G1528" s="62" t="s">
        <v>268</v>
      </c>
      <c r="H1528" s="63" t="s">
        <v>269</v>
      </c>
      <c r="I1528" s="64" t="s">
        <v>270</v>
      </c>
      <c r="J1528" s="65"/>
      <c r="K1528" s="66" t="s">
        <v>271</v>
      </c>
      <c r="L1528" s="64" t="s">
        <v>272</v>
      </c>
      <c r="M1528" s="62" t="s">
        <v>273</v>
      </c>
      <c r="N1528" s="63" t="s">
        <v>274</v>
      </c>
      <c r="O1528" s="63" t="s">
        <v>226</v>
      </c>
      <c r="P1528" s="63" t="s">
        <v>275</v>
      </c>
      <c r="Q1528" s="62" t="s">
        <v>276</v>
      </c>
      <c r="R1528" s="62" t="s">
        <v>227</v>
      </c>
    </row>
    <row r="1529" spans="1:18" s="129" customFormat="1" ht="22.5">
      <c r="A1529" s="68" t="s">
        <v>3752</v>
      </c>
      <c r="B1529" s="69" t="s">
        <v>2151</v>
      </c>
      <c r="C1529" s="70" t="s">
        <v>20</v>
      </c>
      <c r="D1529" s="72" t="s">
        <v>278</v>
      </c>
      <c r="E1529" s="72" t="s">
        <v>279</v>
      </c>
      <c r="F1529" s="72" t="s">
        <v>280</v>
      </c>
      <c r="G1529" s="73" t="s">
        <v>1452</v>
      </c>
      <c r="H1529" s="74">
        <v>117794</v>
      </c>
      <c r="I1529" s="75">
        <v>154771</v>
      </c>
      <c r="J1529" s="76">
        <v>21</v>
      </c>
      <c r="K1529" s="77">
        <v>1</v>
      </c>
      <c r="L1529" s="78">
        <v>191748</v>
      </c>
      <c r="M1529" s="79">
        <v>94</v>
      </c>
      <c r="N1529" s="78"/>
      <c r="O1529" s="78">
        <v>191748</v>
      </c>
      <c r="P1529" s="80">
        <v>1200</v>
      </c>
      <c r="Q1529" s="73" t="s">
        <v>281</v>
      </c>
      <c r="R1529" s="70"/>
    </row>
    <row r="1530" spans="1:18" s="129" customFormat="1" ht="33.75">
      <c r="A1530" s="68" t="s">
        <v>3791</v>
      </c>
      <c r="B1530" s="69" t="s">
        <v>3847</v>
      </c>
      <c r="C1530" s="70" t="s">
        <v>2498</v>
      </c>
      <c r="D1530" s="72" t="s">
        <v>278</v>
      </c>
      <c r="E1530" s="72" t="s">
        <v>279</v>
      </c>
      <c r="F1530" s="72" t="s">
        <v>280</v>
      </c>
      <c r="G1530" s="73" t="s">
        <v>1452</v>
      </c>
      <c r="H1530" s="74">
        <v>117336.72</v>
      </c>
      <c r="I1530" s="75">
        <v>150861.57</v>
      </c>
      <c r="J1530" s="76">
        <v>20</v>
      </c>
      <c r="K1530" s="77">
        <v>0.95238095238095233</v>
      </c>
      <c r="L1530" s="78">
        <v>184386.42</v>
      </c>
      <c r="M1530" s="79">
        <v>22</v>
      </c>
      <c r="N1530" s="78">
        <v>3244396</v>
      </c>
      <c r="O1530" s="78">
        <v>124422.94</v>
      </c>
      <c r="P1530" s="80" t="s">
        <v>1462</v>
      </c>
      <c r="Q1530" s="73" t="s">
        <v>3957</v>
      </c>
      <c r="R1530" s="70"/>
    </row>
    <row r="1531" spans="1:18" s="129" customFormat="1" ht="22.5">
      <c r="A1531" s="68" t="s">
        <v>3760</v>
      </c>
      <c r="B1531" s="69" t="s">
        <v>2153</v>
      </c>
      <c r="C1531" s="70" t="s">
        <v>429</v>
      </c>
      <c r="D1531" s="72" t="s">
        <v>278</v>
      </c>
      <c r="E1531" s="72" t="s">
        <v>279</v>
      </c>
      <c r="F1531" s="72" t="s">
        <v>280</v>
      </c>
      <c r="G1531" s="73" t="s">
        <v>1452</v>
      </c>
      <c r="H1531" s="74">
        <v>115362</v>
      </c>
      <c r="I1531" s="75">
        <v>149947.5</v>
      </c>
      <c r="J1531" s="76">
        <v>19</v>
      </c>
      <c r="K1531" s="77">
        <v>0.90476190476190477</v>
      </c>
      <c r="L1531" s="78">
        <v>184533</v>
      </c>
      <c r="M1531" s="79">
        <v>117</v>
      </c>
      <c r="N1531" s="78">
        <v>7474294</v>
      </c>
      <c r="O1531" s="78">
        <v>164666</v>
      </c>
      <c r="P1531" s="80"/>
      <c r="Q1531" s="73" t="s">
        <v>2311</v>
      </c>
      <c r="R1531" s="70"/>
    </row>
    <row r="1532" spans="1:18" s="129" customFormat="1" ht="22.5">
      <c r="A1532" s="68" t="s">
        <v>3746</v>
      </c>
      <c r="B1532" s="69" t="s">
        <v>2153</v>
      </c>
      <c r="C1532" s="70" t="s">
        <v>4202</v>
      </c>
      <c r="D1532" s="71" t="s">
        <v>278</v>
      </c>
      <c r="E1532" s="72" t="s">
        <v>279</v>
      </c>
      <c r="F1532" s="72" t="s">
        <v>280</v>
      </c>
      <c r="G1532" s="73" t="s">
        <v>1452</v>
      </c>
      <c r="H1532" s="100">
        <v>112486.39999999999</v>
      </c>
      <c r="I1532" s="75">
        <v>146224</v>
      </c>
      <c r="J1532" s="76">
        <v>18</v>
      </c>
      <c r="K1532" s="77">
        <v>0.8571428571428571</v>
      </c>
      <c r="L1532" s="101">
        <v>179961.60000000001</v>
      </c>
      <c r="M1532" s="79">
        <v>1</v>
      </c>
      <c r="N1532" s="102"/>
      <c r="O1532" s="102">
        <v>110843.2</v>
      </c>
      <c r="P1532" s="80">
        <v>207.69</v>
      </c>
      <c r="Q1532" s="73" t="s">
        <v>325</v>
      </c>
      <c r="R1532" s="70" t="s">
        <v>3844</v>
      </c>
    </row>
    <row r="1533" spans="1:18" s="129" customFormat="1" ht="22.5">
      <c r="A1533" s="68" t="s">
        <v>3774</v>
      </c>
      <c r="B1533" s="69" t="s">
        <v>2151</v>
      </c>
      <c r="C1533" s="70" t="s">
        <v>430</v>
      </c>
      <c r="D1533" s="72" t="s">
        <v>278</v>
      </c>
      <c r="E1533" s="72" t="s">
        <v>279</v>
      </c>
      <c r="F1533" s="72" t="s">
        <v>280</v>
      </c>
      <c r="G1533" s="73" t="s">
        <v>1452</v>
      </c>
      <c r="H1533" s="74">
        <v>120424.0877</v>
      </c>
      <c r="I1533" s="75">
        <v>143214.29515000002</v>
      </c>
      <c r="J1533" s="76">
        <v>17</v>
      </c>
      <c r="K1533" s="77">
        <v>0.80952380952380953</v>
      </c>
      <c r="L1533" s="78">
        <v>166004.50260000001</v>
      </c>
      <c r="M1533" s="79">
        <v>326</v>
      </c>
      <c r="N1533" s="78">
        <v>13775370</v>
      </c>
      <c r="O1533" s="78">
        <v>123433.74</v>
      </c>
      <c r="P1533" s="80"/>
      <c r="Q1533" s="73" t="s">
        <v>1465</v>
      </c>
      <c r="R1533" s="70"/>
    </row>
    <row r="1534" spans="1:18" s="129" customFormat="1" ht="33.75">
      <c r="A1534" s="68" t="s">
        <v>3745</v>
      </c>
      <c r="B1534" s="69" t="s">
        <v>2156</v>
      </c>
      <c r="C1534" s="70" t="s">
        <v>1859</v>
      </c>
      <c r="D1534" s="71" t="s">
        <v>278</v>
      </c>
      <c r="E1534" s="72" t="s">
        <v>279</v>
      </c>
      <c r="F1534" s="72" t="s">
        <v>280</v>
      </c>
      <c r="G1534" s="73" t="s">
        <v>1453</v>
      </c>
      <c r="H1534" s="74">
        <v>98721.421199999982</v>
      </c>
      <c r="I1534" s="75">
        <v>129949.59419999999</v>
      </c>
      <c r="J1534" s="76">
        <v>16</v>
      </c>
      <c r="K1534" s="77">
        <v>0.76190476190476186</v>
      </c>
      <c r="L1534" s="78">
        <v>161177.7672</v>
      </c>
      <c r="M1534" s="79">
        <v>270</v>
      </c>
      <c r="N1534" s="78"/>
      <c r="O1534" s="78">
        <v>100797.23</v>
      </c>
      <c r="P1534" s="80"/>
      <c r="Q1534" s="73" t="s">
        <v>4203</v>
      </c>
      <c r="R1534" s="70"/>
    </row>
    <row r="1535" spans="1:18" s="129" customFormat="1" ht="22.5">
      <c r="A1535" s="98" t="s">
        <v>3735</v>
      </c>
      <c r="B1535" s="70" t="s">
        <v>2151</v>
      </c>
      <c r="C1535" s="70" t="s">
        <v>2499</v>
      </c>
      <c r="D1535" s="71" t="s">
        <v>278</v>
      </c>
      <c r="E1535" s="72" t="s">
        <v>279</v>
      </c>
      <c r="F1535" s="72" t="s">
        <v>280</v>
      </c>
      <c r="G1535" s="73" t="s">
        <v>1452</v>
      </c>
      <c r="H1535" s="74">
        <v>97201.52</v>
      </c>
      <c r="I1535" s="75">
        <v>126361.976</v>
      </c>
      <c r="J1535" s="76">
        <v>15</v>
      </c>
      <c r="K1535" s="77">
        <v>0.7142857142857143</v>
      </c>
      <c r="L1535" s="78">
        <v>155522.432</v>
      </c>
      <c r="M1535" s="79">
        <v>1</v>
      </c>
      <c r="N1535" s="78">
        <v>3147484</v>
      </c>
      <c r="O1535" s="78">
        <v>155522.43</v>
      </c>
      <c r="P1535" s="80"/>
      <c r="Q1535" s="73" t="s">
        <v>306</v>
      </c>
      <c r="R1535" s="70"/>
    </row>
    <row r="1536" spans="1:18" s="129" customFormat="1" ht="22.5">
      <c r="A1536" s="68" t="s">
        <v>3878</v>
      </c>
      <c r="B1536" s="70" t="s">
        <v>3879</v>
      </c>
      <c r="C1536" s="70" t="s">
        <v>4204</v>
      </c>
      <c r="D1536" s="72" t="s">
        <v>278</v>
      </c>
      <c r="E1536" s="72" t="s">
        <v>284</v>
      </c>
      <c r="F1536" s="72" t="s">
        <v>280</v>
      </c>
      <c r="G1536" s="73" t="s">
        <v>1452</v>
      </c>
      <c r="H1536" s="74">
        <v>95832.67</v>
      </c>
      <c r="I1536" s="75">
        <v>118830.815</v>
      </c>
      <c r="J1536" s="76">
        <v>14</v>
      </c>
      <c r="K1536" s="77">
        <v>0.66666666666666663</v>
      </c>
      <c r="L1536" s="78">
        <v>141828.96</v>
      </c>
      <c r="M1536" s="79">
        <v>34</v>
      </c>
      <c r="N1536" s="78"/>
      <c r="O1536" s="78">
        <v>140004.79999999999</v>
      </c>
      <c r="P1536" s="80" t="s">
        <v>3954</v>
      </c>
      <c r="Q1536" s="73" t="s">
        <v>3955</v>
      </c>
      <c r="R1536" s="70"/>
    </row>
    <row r="1537" spans="1:23" s="129" customFormat="1" ht="22.5">
      <c r="A1537" s="69" t="s">
        <v>3741</v>
      </c>
      <c r="B1537" s="69" t="s">
        <v>2153</v>
      </c>
      <c r="C1537" s="158" t="s">
        <v>4205</v>
      </c>
      <c r="D1537" s="71" t="s">
        <v>278</v>
      </c>
      <c r="E1537" s="189" t="s">
        <v>279</v>
      </c>
      <c r="F1537" s="189" t="s">
        <v>280</v>
      </c>
      <c r="G1537" s="73" t="s">
        <v>1452</v>
      </c>
      <c r="H1537" s="74">
        <v>92652</v>
      </c>
      <c r="I1537" s="75">
        <v>116512</v>
      </c>
      <c r="J1537" s="76">
        <v>13</v>
      </c>
      <c r="K1537" s="77">
        <v>0.61904761904761907</v>
      </c>
      <c r="L1537" s="78">
        <v>140372</v>
      </c>
      <c r="M1537" s="183">
        <v>15</v>
      </c>
      <c r="N1537" s="190"/>
      <c r="O1537" s="190">
        <v>92652.3</v>
      </c>
      <c r="P1537" s="191" t="s">
        <v>333</v>
      </c>
      <c r="Q1537" s="192" t="s">
        <v>281</v>
      </c>
      <c r="R1537" s="158"/>
    </row>
    <row r="1538" spans="1:23" s="129" customFormat="1" ht="22.5">
      <c r="A1538" s="98" t="s">
        <v>3875</v>
      </c>
      <c r="B1538" s="70" t="s">
        <v>2153</v>
      </c>
      <c r="C1538" s="70" t="s">
        <v>4206</v>
      </c>
      <c r="D1538" s="72" t="s">
        <v>278</v>
      </c>
      <c r="E1538" s="72" t="s">
        <v>284</v>
      </c>
      <c r="F1538" s="72" t="s">
        <v>280</v>
      </c>
      <c r="G1538" s="73" t="s">
        <v>1452</v>
      </c>
      <c r="H1538" s="74">
        <v>85268.77</v>
      </c>
      <c r="I1538" s="75">
        <v>110882.66</v>
      </c>
      <c r="J1538" s="76">
        <v>12</v>
      </c>
      <c r="K1538" s="77">
        <v>0.5714285714285714</v>
      </c>
      <c r="L1538" s="78">
        <v>136496.54999999999</v>
      </c>
      <c r="M1538" s="79">
        <v>24</v>
      </c>
      <c r="N1538" s="78"/>
      <c r="O1538" s="78">
        <v>98012.72</v>
      </c>
      <c r="P1538" s="80"/>
      <c r="Q1538" s="91" t="s">
        <v>4046</v>
      </c>
      <c r="R1538" s="70"/>
    </row>
    <row r="1539" spans="1:23" s="129" customFormat="1" ht="22.5">
      <c r="A1539" s="68" t="s">
        <v>3800</v>
      </c>
      <c r="B1539" s="69" t="s">
        <v>2153</v>
      </c>
      <c r="C1539" s="70" t="s">
        <v>20</v>
      </c>
      <c r="D1539" s="72" t="s">
        <v>278</v>
      </c>
      <c r="E1539" s="79" t="s">
        <v>279</v>
      </c>
      <c r="F1539" s="79" t="s">
        <v>280</v>
      </c>
      <c r="G1539" s="73" t="s">
        <v>1452</v>
      </c>
      <c r="H1539" s="74">
        <v>82067</v>
      </c>
      <c r="I1539" s="75">
        <v>102584</v>
      </c>
      <c r="J1539" s="76">
        <v>11</v>
      </c>
      <c r="K1539" s="77">
        <v>0.52380952380952384</v>
      </c>
      <c r="L1539" s="78">
        <v>123101</v>
      </c>
      <c r="M1539" s="79">
        <v>3.5</v>
      </c>
      <c r="N1539" s="78">
        <v>705100</v>
      </c>
      <c r="O1539" s="110">
        <v>103586</v>
      </c>
      <c r="P1539" s="80">
        <v>5450</v>
      </c>
      <c r="Q1539" s="91" t="s">
        <v>2337</v>
      </c>
      <c r="R1539" s="70"/>
      <c r="T1539" s="182"/>
      <c r="U1539" s="182"/>
      <c r="V1539" s="182"/>
      <c r="W1539" s="182"/>
    </row>
    <row r="1540" spans="1:23" s="129" customFormat="1" ht="22.5">
      <c r="A1540" s="68" t="s">
        <v>3765</v>
      </c>
      <c r="B1540" s="69" t="s">
        <v>2151</v>
      </c>
      <c r="C1540" s="70" t="s">
        <v>4207</v>
      </c>
      <c r="D1540" s="72" t="s">
        <v>278</v>
      </c>
      <c r="E1540" s="72" t="s">
        <v>279</v>
      </c>
      <c r="F1540" s="72"/>
      <c r="G1540" s="73" t="s">
        <v>1452</v>
      </c>
      <c r="H1540" s="74">
        <v>79892</v>
      </c>
      <c r="I1540" s="75">
        <v>99912</v>
      </c>
      <c r="J1540" s="76">
        <v>10</v>
      </c>
      <c r="K1540" s="77">
        <v>0.47619047619047616</v>
      </c>
      <c r="L1540" s="78">
        <v>119932</v>
      </c>
      <c r="M1540" s="79">
        <v>5</v>
      </c>
      <c r="N1540" s="78">
        <v>5</v>
      </c>
      <c r="O1540" s="78">
        <v>83949</v>
      </c>
      <c r="P1540" s="80"/>
      <c r="Q1540" s="73" t="s">
        <v>281</v>
      </c>
      <c r="R1540" s="70"/>
    </row>
    <row r="1541" spans="1:23" s="129" customFormat="1" ht="33.75">
      <c r="A1541" s="68" t="s">
        <v>3767</v>
      </c>
      <c r="B1541" s="69" t="s">
        <v>2159</v>
      </c>
      <c r="C1541" s="70" t="s">
        <v>430</v>
      </c>
      <c r="D1541" s="72" t="s">
        <v>278</v>
      </c>
      <c r="E1541" s="72" t="s">
        <v>321</v>
      </c>
      <c r="F1541" s="72" t="s">
        <v>280</v>
      </c>
      <c r="G1541" s="73" t="s">
        <v>1441</v>
      </c>
      <c r="H1541" s="74">
        <v>71323</v>
      </c>
      <c r="I1541" s="75">
        <v>96553.5</v>
      </c>
      <c r="J1541" s="76">
        <v>9</v>
      </c>
      <c r="K1541" s="77">
        <v>0.42857142857142855</v>
      </c>
      <c r="L1541" s="78">
        <v>121784</v>
      </c>
      <c r="M1541" s="79">
        <v>42.83</v>
      </c>
      <c r="N1541" s="78"/>
      <c r="O1541" s="78">
        <v>105872</v>
      </c>
      <c r="P1541" s="80"/>
      <c r="Q1541" s="73" t="s">
        <v>281</v>
      </c>
      <c r="R1541" s="70"/>
    </row>
    <row r="1542" spans="1:23" s="129" customFormat="1" ht="33.75">
      <c r="A1542" s="98" t="s">
        <v>3748</v>
      </c>
      <c r="B1542" s="70" t="s">
        <v>2180</v>
      </c>
      <c r="C1542" s="70" t="s">
        <v>2500</v>
      </c>
      <c r="D1542" s="71" t="s">
        <v>278</v>
      </c>
      <c r="E1542" s="72" t="s">
        <v>321</v>
      </c>
      <c r="F1542" s="72" t="s">
        <v>323</v>
      </c>
      <c r="G1542" s="73" t="s">
        <v>1453</v>
      </c>
      <c r="H1542" s="74">
        <v>74528.33</v>
      </c>
      <c r="I1542" s="75">
        <v>95073.12</v>
      </c>
      <c r="J1542" s="76">
        <v>8</v>
      </c>
      <c r="K1542" s="77">
        <v>0.38095238095238093</v>
      </c>
      <c r="L1542" s="78">
        <v>115617.91</v>
      </c>
      <c r="M1542" s="79">
        <v>90</v>
      </c>
      <c r="N1542" s="78" t="s">
        <v>3840</v>
      </c>
      <c r="O1542" s="78">
        <v>74528.33</v>
      </c>
      <c r="P1542" s="80" t="s">
        <v>1433</v>
      </c>
      <c r="Q1542" s="99" t="s">
        <v>413</v>
      </c>
      <c r="R1542" s="70"/>
    </row>
    <row r="1543" spans="1:23" s="129" customFormat="1" ht="146.25">
      <c r="A1543" s="68" t="s">
        <v>3871</v>
      </c>
      <c r="B1543" s="69" t="s">
        <v>2166</v>
      </c>
      <c r="C1543" s="70" t="s">
        <v>4208</v>
      </c>
      <c r="D1543" s="72" t="s">
        <v>278</v>
      </c>
      <c r="E1543" s="72" t="s">
        <v>284</v>
      </c>
      <c r="F1543" s="72" t="s">
        <v>323</v>
      </c>
      <c r="G1543" s="73" t="s">
        <v>1453</v>
      </c>
      <c r="H1543" s="74">
        <v>67884</v>
      </c>
      <c r="I1543" s="75">
        <v>88253</v>
      </c>
      <c r="J1543" s="76">
        <v>7</v>
      </c>
      <c r="K1543" s="77">
        <v>0.33333333333333331</v>
      </c>
      <c r="L1543" s="78">
        <v>108622</v>
      </c>
      <c r="M1543" s="79">
        <v>10</v>
      </c>
      <c r="N1543" s="78"/>
      <c r="O1543" s="78">
        <v>82971</v>
      </c>
      <c r="P1543" s="80" t="s">
        <v>4170</v>
      </c>
      <c r="Q1543" s="73" t="s">
        <v>2386</v>
      </c>
      <c r="R1543" s="70"/>
      <c r="T1543" s="182"/>
      <c r="U1543" s="182"/>
      <c r="V1543" s="182"/>
      <c r="W1543" s="182"/>
    </row>
    <row r="1544" spans="1:23" s="129" customFormat="1" ht="33.75">
      <c r="A1544" s="68" t="s">
        <v>3779</v>
      </c>
      <c r="B1544" s="69" t="s">
        <v>2151</v>
      </c>
      <c r="C1544" s="70" t="s">
        <v>4209</v>
      </c>
      <c r="D1544" s="72" t="s">
        <v>278</v>
      </c>
      <c r="E1544" s="72" t="s">
        <v>279</v>
      </c>
      <c r="F1544" s="72" t="s">
        <v>323</v>
      </c>
      <c r="G1544" s="73" t="s">
        <v>1453</v>
      </c>
      <c r="H1544" s="74">
        <v>67966</v>
      </c>
      <c r="I1544" s="75">
        <v>82965.5</v>
      </c>
      <c r="J1544" s="76">
        <v>6</v>
      </c>
      <c r="K1544" s="77">
        <v>0.2857142857142857</v>
      </c>
      <c r="L1544" s="78">
        <v>97965</v>
      </c>
      <c r="M1544" s="79">
        <v>50</v>
      </c>
      <c r="N1544" s="78"/>
      <c r="O1544" s="78">
        <v>79927</v>
      </c>
      <c r="P1544" s="80"/>
      <c r="Q1544" s="73" t="s">
        <v>4082</v>
      </c>
      <c r="R1544" s="70"/>
    </row>
    <row r="1545" spans="1:23" s="129" customFormat="1" ht="22.5">
      <c r="A1545" s="68" t="s">
        <v>3823</v>
      </c>
      <c r="B1545" s="69" t="s">
        <v>2149</v>
      </c>
      <c r="C1545" s="70" t="s">
        <v>4210</v>
      </c>
      <c r="D1545" s="72" t="s">
        <v>278</v>
      </c>
      <c r="E1545" s="72" t="s">
        <v>321</v>
      </c>
      <c r="F1545" s="72" t="s">
        <v>323</v>
      </c>
      <c r="G1545" s="73" t="s">
        <v>1452</v>
      </c>
      <c r="H1545" s="74">
        <v>55813.94</v>
      </c>
      <c r="I1545" s="75">
        <v>82367.87</v>
      </c>
      <c r="J1545" s="76">
        <v>5</v>
      </c>
      <c r="K1545" s="77">
        <v>0.23809523809523808</v>
      </c>
      <c r="L1545" s="78">
        <v>108921.8</v>
      </c>
      <c r="M1545" s="79">
        <v>236</v>
      </c>
      <c r="N1545" s="78">
        <v>35302390</v>
      </c>
      <c r="O1545" s="78">
        <v>95800.9</v>
      </c>
      <c r="P1545" s="80" t="s">
        <v>291</v>
      </c>
      <c r="Q1545" s="73" t="s">
        <v>2443</v>
      </c>
      <c r="R1545" s="70"/>
    </row>
    <row r="1546" spans="1:23" s="129" customFormat="1" ht="33.75">
      <c r="A1546" s="70" t="s">
        <v>3738</v>
      </c>
      <c r="B1546" s="70" t="s">
        <v>2159</v>
      </c>
      <c r="C1546" s="70" t="s">
        <v>4211</v>
      </c>
      <c r="D1546" s="71" t="s">
        <v>278</v>
      </c>
      <c r="E1546" s="72" t="s">
        <v>279</v>
      </c>
      <c r="F1546" s="72"/>
      <c r="G1546" s="73" t="s">
        <v>1453</v>
      </c>
      <c r="H1546" s="74">
        <v>58599.6</v>
      </c>
      <c r="I1546" s="75">
        <v>76179.48</v>
      </c>
      <c r="J1546" s="76">
        <v>4</v>
      </c>
      <c r="K1546" s="77">
        <v>0.19047619047619047</v>
      </c>
      <c r="L1546" s="78">
        <v>93759.360000000001</v>
      </c>
      <c r="M1546" s="79">
        <v>96</v>
      </c>
      <c r="N1546" s="78"/>
      <c r="O1546" s="78">
        <v>78930.59</v>
      </c>
      <c r="P1546" s="80"/>
      <c r="Q1546" s="73" t="s">
        <v>4146</v>
      </c>
      <c r="R1546" s="70"/>
    </row>
    <row r="1547" spans="1:23" ht="18">
      <c r="A1547" s="871" t="s">
        <v>26</v>
      </c>
      <c r="B1547" s="871"/>
      <c r="C1547" s="871"/>
      <c r="D1547" s="871"/>
      <c r="E1547" s="871"/>
      <c r="F1547" s="871"/>
      <c r="G1547" s="871"/>
      <c r="H1547" s="871"/>
      <c r="I1547" s="871"/>
      <c r="J1547" s="871"/>
      <c r="K1547" s="871"/>
      <c r="L1547" s="871"/>
      <c r="M1547" s="871"/>
      <c r="N1547" s="871"/>
      <c r="O1547" s="871"/>
      <c r="P1547" s="871"/>
      <c r="Q1547" s="871"/>
      <c r="R1547" s="871"/>
    </row>
    <row r="1548" spans="1:23" s="67" customFormat="1" ht="33.75">
      <c r="A1548" s="62" t="s">
        <v>266</v>
      </c>
      <c r="B1548" s="62" t="s">
        <v>230</v>
      </c>
      <c r="C1548" s="62" t="s">
        <v>220</v>
      </c>
      <c r="D1548" s="62" t="s">
        <v>267</v>
      </c>
      <c r="E1548" s="62" t="s">
        <v>2190</v>
      </c>
      <c r="F1548" s="62" t="s">
        <v>1440</v>
      </c>
      <c r="G1548" s="62" t="s">
        <v>268</v>
      </c>
      <c r="H1548" s="63" t="s">
        <v>269</v>
      </c>
      <c r="I1548" s="64" t="s">
        <v>270</v>
      </c>
      <c r="J1548" s="65"/>
      <c r="K1548" s="66" t="s">
        <v>271</v>
      </c>
      <c r="L1548" s="64" t="s">
        <v>272</v>
      </c>
      <c r="M1548" s="62" t="s">
        <v>273</v>
      </c>
      <c r="N1548" s="63" t="s">
        <v>274</v>
      </c>
      <c r="O1548" s="63" t="s">
        <v>226</v>
      </c>
      <c r="P1548" s="63" t="s">
        <v>275</v>
      </c>
      <c r="Q1548" s="62" t="s">
        <v>276</v>
      </c>
      <c r="R1548" s="62" t="s">
        <v>227</v>
      </c>
    </row>
    <row r="1549" spans="1:23" s="129" customFormat="1" ht="33.75">
      <c r="A1549" s="68" t="s">
        <v>3859</v>
      </c>
      <c r="B1549" s="69" t="s">
        <v>2176</v>
      </c>
      <c r="C1549" s="70" t="s">
        <v>986</v>
      </c>
      <c r="D1549" s="72" t="s">
        <v>278</v>
      </c>
      <c r="E1549" s="72" t="s">
        <v>321</v>
      </c>
      <c r="F1549" s="72" t="s">
        <v>280</v>
      </c>
      <c r="G1549" s="73" t="s">
        <v>1453</v>
      </c>
      <c r="H1549" s="74">
        <v>50731.199999999997</v>
      </c>
      <c r="I1549" s="75">
        <v>66310.399999999994</v>
      </c>
      <c r="J1549" s="76">
        <v>3</v>
      </c>
      <c r="K1549" s="77">
        <v>0.14285714285714285</v>
      </c>
      <c r="L1549" s="78">
        <v>81889.600000000006</v>
      </c>
      <c r="M1549" s="79">
        <v>10</v>
      </c>
      <c r="N1549" s="78"/>
      <c r="O1549" s="78">
        <v>63856</v>
      </c>
      <c r="P1549" s="80"/>
      <c r="Q1549" s="73" t="s">
        <v>2434</v>
      </c>
      <c r="R1549" s="70"/>
    </row>
    <row r="1550" spans="1:23" s="129" customFormat="1" ht="22.5">
      <c r="A1550" s="68" t="s">
        <v>3777</v>
      </c>
      <c r="B1550" s="69" t="s">
        <v>2175</v>
      </c>
      <c r="C1550" s="218" t="s">
        <v>2501</v>
      </c>
      <c r="D1550" s="72" t="s">
        <v>278</v>
      </c>
      <c r="E1550" s="193" t="s">
        <v>284</v>
      </c>
      <c r="F1550" s="193" t="s">
        <v>280</v>
      </c>
      <c r="G1550" s="73" t="s">
        <v>1452</v>
      </c>
      <c r="H1550" s="177">
        <v>39765</v>
      </c>
      <c r="I1550" s="75">
        <v>48678.5</v>
      </c>
      <c r="J1550" s="76">
        <v>2</v>
      </c>
      <c r="K1550" s="77">
        <v>9.5238095238095233E-2</v>
      </c>
      <c r="L1550" s="116">
        <v>57592</v>
      </c>
      <c r="M1550" s="194">
        <v>1</v>
      </c>
      <c r="N1550" s="78"/>
      <c r="O1550" s="78">
        <v>58989</v>
      </c>
      <c r="P1550" s="80"/>
      <c r="Q1550" s="73"/>
      <c r="R1550" s="70"/>
    </row>
    <row r="1551" spans="1:23" s="129" customFormat="1" ht="33.75">
      <c r="A1551" s="68" t="s">
        <v>3818</v>
      </c>
      <c r="B1551" s="69" t="s">
        <v>2185</v>
      </c>
      <c r="C1551" s="70" t="s">
        <v>986</v>
      </c>
      <c r="D1551" s="72" t="s">
        <v>2260</v>
      </c>
      <c r="E1551" s="72" t="s">
        <v>321</v>
      </c>
      <c r="F1551" s="72" t="s">
        <v>323</v>
      </c>
      <c r="G1551" s="73" t="s">
        <v>1453</v>
      </c>
      <c r="H1551" s="74">
        <v>37727</v>
      </c>
      <c r="I1551" s="75">
        <v>47159</v>
      </c>
      <c r="J1551" s="76">
        <v>1</v>
      </c>
      <c r="K1551" s="77">
        <v>4.7619047619047616E-2</v>
      </c>
      <c r="L1551" s="78">
        <v>56591</v>
      </c>
      <c r="M1551" s="79"/>
      <c r="N1551" s="78"/>
      <c r="O1551" s="78">
        <v>44108.06</v>
      </c>
      <c r="P1551" s="80"/>
      <c r="Q1551" s="73" t="s">
        <v>897</v>
      </c>
      <c r="R1551" s="70"/>
    </row>
    <row r="1552" spans="1:23" s="103" customFormat="1">
      <c r="A1552" s="130"/>
      <c r="B1552" s="131"/>
      <c r="C1552" s="138"/>
      <c r="D1552" s="72"/>
      <c r="E1552" s="132"/>
      <c r="F1552" s="132"/>
      <c r="G1552" s="133"/>
      <c r="H1552" s="134"/>
      <c r="I1552" s="75"/>
      <c r="J1552" s="76"/>
      <c r="K1552" s="77"/>
      <c r="L1552" s="135"/>
      <c r="M1552" s="136"/>
      <c r="N1552" s="135"/>
      <c r="O1552" s="135"/>
      <c r="P1552" s="137"/>
      <c r="Q1552" s="133"/>
      <c r="R1552" s="138"/>
      <c r="S1552" s="139"/>
    </row>
    <row r="1553" spans="1:18" s="150" customFormat="1">
      <c r="A1553" s="140"/>
      <c r="B1553" s="140"/>
      <c r="C1553" s="149"/>
      <c r="D1553" s="141"/>
      <c r="E1553" s="141"/>
      <c r="F1553" s="142"/>
      <c r="G1553" s="140"/>
      <c r="H1553" s="143" t="s">
        <v>223</v>
      </c>
      <c r="I1553" s="144" t="s">
        <v>224</v>
      </c>
      <c r="J1553" s="145"/>
      <c r="K1553" s="146"/>
      <c r="L1553" s="143" t="s">
        <v>225</v>
      </c>
      <c r="M1553" s="147"/>
      <c r="N1553" s="147"/>
      <c r="O1553" s="148"/>
      <c r="P1553" s="149"/>
      <c r="Q1553" s="149"/>
      <c r="R1553" s="140"/>
    </row>
    <row r="1554" spans="1:18" s="150" customFormat="1">
      <c r="A1554" s="140"/>
      <c r="B1554" s="140"/>
      <c r="C1554" s="149"/>
      <c r="D1554" s="141"/>
      <c r="E1554" s="141"/>
      <c r="F1554" s="140"/>
      <c r="G1554" s="142" t="s">
        <v>238</v>
      </c>
      <c r="H1554" s="151">
        <v>82827.459947619049</v>
      </c>
      <c r="I1554" s="151">
        <v>106361.51335000001</v>
      </c>
      <c r="J1554" s="145"/>
      <c r="K1554" s="146"/>
      <c r="L1554" s="151">
        <v>129895.56675238094</v>
      </c>
      <c r="M1554" s="147"/>
      <c r="N1554" s="147"/>
      <c r="O1554" s="148"/>
      <c r="P1554" s="149"/>
      <c r="Q1554" s="149"/>
      <c r="R1554" s="140"/>
    </row>
    <row r="1555" spans="1:18" s="150" customFormat="1">
      <c r="A1555" s="140"/>
      <c r="B1555" s="140"/>
      <c r="C1555" s="149"/>
      <c r="D1555" s="141"/>
      <c r="E1555" s="141"/>
      <c r="F1555" s="140"/>
      <c r="G1555" s="142" t="s">
        <v>239</v>
      </c>
      <c r="H1555" s="151">
        <v>98721.421199999982</v>
      </c>
      <c r="I1555" s="151">
        <v>129949.59419999999</v>
      </c>
      <c r="J1555" s="145"/>
      <c r="K1555" s="146"/>
      <c r="L1555" s="151">
        <v>161177.7672</v>
      </c>
      <c r="M1555" s="147"/>
      <c r="N1555" s="147"/>
      <c r="O1555" s="148"/>
      <c r="P1555" s="149"/>
      <c r="Q1555" s="149"/>
      <c r="R1555" s="140"/>
    </row>
    <row r="1556" spans="1:18" s="150" customFormat="1">
      <c r="A1556" s="140"/>
      <c r="B1556" s="140"/>
      <c r="C1556" s="149"/>
      <c r="D1556" s="141"/>
      <c r="E1556" s="141"/>
      <c r="F1556" s="140"/>
      <c r="G1556" s="142" t="s">
        <v>240</v>
      </c>
      <c r="H1556" s="151">
        <v>67884</v>
      </c>
      <c r="I1556" s="151">
        <v>82965.5</v>
      </c>
      <c r="J1556" s="145"/>
      <c r="K1556" s="146"/>
      <c r="L1556" s="151">
        <v>108622</v>
      </c>
      <c r="M1556" s="147"/>
      <c r="N1556" s="147"/>
      <c r="O1556" s="148"/>
      <c r="P1556" s="149"/>
      <c r="Q1556" s="149"/>
      <c r="R1556" s="140"/>
    </row>
    <row r="1557" spans="1:18" s="150" customFormat="1">
      <c r="A1557" s="140"/>
      <c r="B1557" s="140"/>
      <c r="C1557" s="149"/>
      <c r="D1557" s="141"/>
      <c r="E1557" s="141"/>
      <c r="F1557" s="140"/>
      <c r="G1557" s="142" t="s">
        <v>241</v>
      </c>
      <c r="H1557" s="151">
        <v>82067</v>
      </c>
      <c r="I1557" s="151">
        <v>102584</v>
      </c>
      <c r="J1557" s="145"/>
      <c r="K1557" s="146"/>
      <c r="L1557" s="151">
        <v>123101</v>
      </c>
      <c r="M1557" s="147"/>
      <c r="N1557" s="147"/>
      <c r="O1557" s="148"/>
      <c r="P1557" s="149"/>
      <c r="Q1557" s="149"/>
      <c r="R1557" s="140"/>
    </row>
    <row r="1558" spans="1:18" s="150" customFormat="1">
      <c r="A1558" s="140"/>
      <c r="B1558" s="140"/>
      <c r="C1558" s="149"/>
      <c r="D1558" s="141"/>
      <c r="E1558" s="141"/>
      <c r="F1558" s="152"/>
      <c r="G1558" s="153"/>
      <c r="H1558" s="154"/>
      <c r="I1558" s="155"/>
      <c r="J1558" s="156"/>
      <c r="K1558" s="157"/>
      <c r="L1558" s="158"/>
      <c r="M1558" s="147"/>
      <c r="N1558" s="147"/>
      <c r="O1558" s="148"/>
      <c r="P1558" s="149"/>
      <c r="Q1558" s="149"/>
      <c r="R1558" s="140"/>
    </row>
    <row r="1559" spans="1:18" s="150" customFormat="1">
      <c r="A1559" s="140"/>
      <c r="B1559" s="140"/>
      <c r="C1559" s="149"/>
      <c r="D1559" s="141"/>
      <c r="E1559" s="141"/>
      <c r="F1559" s="140"/>
      <c r="G1559" s="159"/>
      <c r="H1559" s="872" t="s">
        <v>242</v>
      </c>
      <c r="I1559" s="872"/>
      <c r="J1559" s="872"/>
      <c r="K1559" s="872"/>
      <c r="L1559" s="872"/>
      <c r="M1559" s="872"/>
      <c r="N1559" s="147"/>
      <c r="O1559" s="148"/>
      <c r="P1559" s="149"/>
      <c r="Q1559" s="149"/>
      <c r="R1559" s="140"/>
    </row>
    <row r="1560" spans="1:18" s="150" customFormat="1">
      <c r="A1560" s="140"/>
      <c r="B1560" s="140"/>
      <c r="C1560" s="149"/>
      <c r="D1560" s="141"/>
      <c r="E1560" s="141"/>
      <c r="F1560" s="140"/>
      <c r="G1560" s="160"/>
      <c r="H1560" s="161" t="s">
        <v>243</v>
      </c>
      <c r="I1560" s="63">
        <v>123433.74</v>
      </c>
      <c r="J1560" s="162"/>
      <c r="K1560" s="163"/>
      <c r="L1560" s="164" t="s">
        <v>244</v>
      </c>
      <c r="M1560" s="63">
        <v>103553.3923809524</v>
      </c>
      <c r="N1560" s="147"/>
      <c r="O1560" s="148"/>
      <c r="P1560" s="149"/>
      <c r="Q1560" s="149"/>
      <c r="R1560" s="140"/>
    </row>
    <row r="1561" spans="1:18" s="150" customFormat="1">
      <c r="A1561" s="140"/>
      <c r="B1561" s="140"/>
      <c r="C1561" s="149"/>
      <c r="D1561" s="141"/>
      <c r="E1561" s="141"/>
      <c r="F1561" s="140"/>
      <c r="G1561" s="160"/>
      <c r="H1561" s="161" t="s">
        <v>245</v>
      </c>
      <c r="I1561" s="63">
        <v>79927</v>
      </c>
      <c r="J1561" s="165"/>
      <c r="K1561" s="66"/>
      <c r="L1561" s="64"/>
      <c r="M1561" s="166"/>
      <c r="N1561" s="147"/>
      <c r="O1561" s="148"/>
      <c r="P1561" s="149"/>
      <c r="Q1561" s="149"/>
      <c r="R1561" s="140"/>
    </row>
    <row r="1562" spans="1:18" s="150" customFormat="1">
      <c r="A1562" s="140"/>
      <c r="B1562" s="140"/>
      <c r="C1562" s="149"/>
      <c r="D1562" s="141"/>
      <c r="E1562" s="141"/>
      <c r="F1562" s="149"/>
      <c r="G1562" s="148"/>
      <c r="H1562" s="148"/>
      <c r="I1562" s="167"/>
      <c r="J1562" s="168"/>
      <c r="K1562" s="169"/>
      <c r="L1562" s="141"/>
      <c r="M1562" s="147"/>
      <c r="N1562" s="147"/>
      <c r="O1562" s="148"/>
      <c r="P1562" s="149"/>
      <c r="Q1562" s="149"/>
      <c r="R1562" s="140"/>
    </row>
    <row r="1563" spans="1:18" ht="18">
      <c r="A1563" s="871" t="s">
        <v>11</v>
      </c>
      <c r="B1563" s="871"/>
      <c r="C1563" s="871"/>
      <c r="D1563" s="871"/>
      <c r="E1563" s="871"/>
      <c r="F1563" s="871"/>
      <c r="G1563" s="871"/>
      <c r="H1563" s="871"/>
      <c r="I1563" s="871"/>
      <c r="J1563" s="871"/>
      <c r="K1563" s="871"/>
      <c r="L1563" s="871"/>
      <c r="M1563" s="871"/>
      <c r="N1563" s="871"/>
      <c r="O1563" s="871"/>
      <c r="P1563" s="871"/>
      <c r="Q1563" s="871"/>
      <c r="R1563" s="871"/>
    </row>
    <row r="1564" spans="1:18" s="67" customFormat="1" ht="33.75">
      <c r="A1564" s="62" t="s">
        <v>266</v>
      </c>
      <c r="B1564" s="62" t="s">
        <v>230</v>
      </c>
      <c r="C1564" s="62" t="s">
        <v>220</v>
      </c>
      <c r="D1564" s="62" t="s">
        <v>267</v>
      </c>
      <c r="E1564" s="62" t="s">
        <v>2190</v>
      </c>
      <c r="F1564" s="62" t="s">
        <v>1440</v>
      </c>
      <c r="G1564" s="62" t="s">
        <v>268</v>
      </c>
      <c r="H1564" s="63" t="s">
        <v>269</v>
      </c>
      <c r="I1564" s="64" t="s">
        <v>270</v>
      </c>
      <c r="J1564" s="65"/>
      <c r="K1564" s="66" t="s">
        <v>271</v>
      </c>
      <c r="L1564" s="64" t="s">
        <v>272</v>
      </c>
      <c r="M1564" s="62" t="s">
        <v>273</v>
      </c>
      <c r="N1564" s="63" t="s">
        <v>274</v>
      </c>
      <c r="O1564" s="63" t="s">
        <v>226</v>
      </c>
      <c r="P1564" s="63" t="s">
        <v>275</v>
      </c>
      <c r="Q1564" s="62" t="s">
        <v>276</v>
      </c>
      <c r="R1564" s="62" t="s">
        <v>227</v>
      </c>
    </row>
    <row r="1565" spans="1:18" s="129" customFormat="1" ht="22.5">
      <c r="A1565" s="68" t="s">
        <v>3839</v>
      </c>
      <c r="B1565" s="69" t="s">
        <v>2153</v>
      </c>
      <c r="C1565" s="70" t="s">
        <v>365</v>
      </c>
      <c r="D1565" s="72" t="s">
        <v>278</v>
      </c>
      <c r="E1565" s="72" t="s">
        <v>279</v>
      </c>
      <c r="F1565" s="72" t="s">
        <v>280</v>
      </c>
      <c r="G1565" s="73" t="s">
        <v>1470</v>
      </c>
      <c r="H1565" s="74">
        <v>146760</v>
      </c>
      <c r="I1565" s="75">
        <v>160914</v>
      </c>
      <c r="J1565" s="76">
        <v>37</v>
      </c>
      <c r="K1565" s="77">
        <v>1</v>
      </c>
      <c r="L1565" s="78">
        <v>175068</v>
      </c>
      <c r="M1565" s="79">
        <v>13</v>
      </c>
      <c r="N1565" s="78"/>
      <c r="O1565" s="78">
        <v>153372</v>
      </c>
      <c r="P1565" s="80"/>
      <c r="Q1565" s="73" t="s">
        <v>357</v>
      </c>
      <c r="R1565" s="70"/>
    </row>
    <row r="1566" spans="1:18" s="129" customFormat="1" ht="33.75">
      <c r="A1566" s="98" t="s">
        <v>3784</v>
      </c>
      <c r="B1566" s="98" t="s">
        <v>3784</v>
      </c>
      <c r="C1566" s="70" t="s">
        <v>4212</v>
      </c>
      <c r="D1566" s="72" t="s">
        <v>278</v>
      </c>
      <c r="E1566" s="79" t="s">
        <v>321</v>
      </c>
      <c r="F1566" s="79" t="s">
        <v>280</v>
      </c>
      <c r="G1566" s="73" t="s">
        <v>1453</v>
      </c>
      <c r="H1566" s="74">
        <v>105919</v>
      </c>
      <c r="I1566" s="75">
        <v>141626</v>
      </c>
      <c r="J1566" s="76">
        <v>36</v>
      </c>
      <c r="K1566" s="77">
        <v>0.97297297297297303</v>
      </c>
      <c r="L1566" s="78">
        <v>177333</v>
      </c>
      <c r="M1566" s="127">
        <v>970</v>
      </c>
      <c r="N1566" s="102">
        <v>267</v>
      </c>
      <c r="O1566" s="78" t="s">
        <v>4213</v>
      </c>
      <c r="P1566" s="80"/>
      <c r="Q1566" s="91" t="s">
        <v>3964</v>
      </c>
      <c r="R1566" s="70"/>
    </row>
    <row r="1567" spans="1:18" s="129" customFormat="1" ht="33.75">
      <c r="A1567" s="68" t="s">
        <v>3755</v>
      </c>
      <c r="B1567" s="69" t="s">
        <v>2162</v>
      </c>
      <c r="C1567" s="70" t="s">
        <v>2349</v>
      </c>
      <c r="D1567" s="72" t="s">
        <v>278</v>
      </c>
      <c r="E1567" s="73" t="s">
        <v>3833</v>
      </c>
      <c r="F1567" s="73" t="s">
        <v>323</v>
      </c>
      <c r="G1567" s="73" t="s">
        <v>1453</v>
      </c>
      <c r="H1567" s="74">
        <v>100560.72</v>
      </c>
      <c r="I1567" s="75">
        <v>139465.29999999999</v>
      </c>
      <c r="J1567" s="76">
        <v>35</v>
      </c>
      <c r="K1567" s="77">
        <v>0.94594594594594594</v>
      </c>
      <c r="L1567" s="74">
        <v>178369.88</v>
      </c>
      <c r="M1567" s="91">
        <v>1</v>
      </c>
      <c r="N1567" s="74">
        <v>1</v>
      </c>
      <c r="O1567" s="74">
        <v>165434.35999999999</v>
      </c>
      <c r="P1567" s="92">
        <v>1445.34</v>
      </c>
      <c r="Q1567" s="73" t="s">
        <v>2350</v>
      </c>
      <c r="R1567" s="70" t="s">
        <v>4214</v>
      </c>
    </row>
    <row r="1568" spans="1:18" s="129" customFormat="1" ht="33.75">
      <c r="A1568" s="68" t="s">
        <v>3786</v>
      </c>
      <c r="B1568" s="69" t="s">
        <v>2153</v>
      </c>
      <c r="C1568" s="70" t="s">
        <v>366</v>
      </c>
      <c r="D1568" s="72" t="s">
        <v>278</v>
      </c>
      <c r="E1568" s="72" t="s">
        <v>279</v>
      </c>
      <c r="F1568" s="72" t="s">
        <v>323</v>
      </c>
      <c r="G1568" s="73" t="s">
        <v>1453</v>
      </c>
      <c r="H1568" s="74">
        <v>100826</v>
      </c>
      <c r="I1568" s="75">
        <v>137338</v>
      </c>
      <c r="J1568" s="76">
        <v>34</v>
      </c>
      <c r="K1568" s="77">
        <v>0.91891891891891897</v>
      </c>
      <c r="L1568" s="78">
        <v>173850</v>
      </c>
      <c r="M1568" s="79">
        <v>29</v>
      </c>
      <c r="N1568" s="78"/>
      <c r="O1568" s="78">
        <v>154949</v>
      </c>
      <c r="P1568" s="80"/>
      <c r="Q1568" s="73" t="s">
        <v>2354</v>
      </c>
      <c r="R1568" s="70"/>
    </row>
    <row r="1569" spans="1:19" s="129" customFormat="1" ht="33.75">
      <c r="A1569" s="68" t="s">
        <v>3774</v>
      </c>
      <c r="B1569" s="69" t="s">
        <v>2151</v>
      </c>
      <c r="C1569" s="70" t="s">
        <v>1488</v>
      </c>
      <c r="D1569" s="72" t="s">
        <v>278</v>
      </c>
      <c r="E1569" s="72" t="s">
        <v>279</v>
      </c>
      <c r="F1569" s="72" t="s">
        <v>280</v>
      </c>
      <c r="G1569" s="73" t="s">
        <v>1453</v>
      </c>
      <c r="H1569" s="74">
        <v>111824.2778</v>
      </c>
      <c r="I1569" s="75">
        <v>132987.76504999999</v>
      </c>
      <c r="J1569" s="76">
        <v>33</v>
      </c>
      <c r="K1569" s="77">
        <v>0.89189189189189189</v>
      </c>
      <c r="L1569" s="78">
        <v>154151.25229999999</v>
      </c>
      <c r="M1569" s="79">
        <v>85</v>
      </c>
      <c r="N1569" s="78">
        <v>5629010</v>
      </c>
      <c r="O1569" s="78">
        <v>154151.25</v>
      </c>
      <c r="P1569" s="80"/>
      <c r="Q1569" s="73" t="s">
        <v>2249</v>
      </c>
      <c r="R1569" s="70"/>
    </row>
    <row r="1570" spans="1:19" s="129" customFormat="1" ht="33.75">
      <c r="A1570" s="68" t="s">
        <v>3745</v>
      </c>
      <c r="B1570" s="69" t="s">
        <v>2156</v>
      </c>
      <c r="C1570" s="70" t="s">
        <v>2351</v>
      </c>
      <c r="D1570" s="71" t="s">
        <v>278</v>
      </c>
      <c r="E1570" s="72" t="s">
        <v>279</v>
      </c>
      <c r="F1570" s="72" t="s">
        <v>280</v>
      </c>
      <c r="G1570" s="73" t="s">
        <v>1453</v>
      </c>
      <c r="H1570" s="74">
        <v>98721.421199999982</v>
      </c>
      <c r="I1570" s="75">
        <v>129949.59419999999</v>
      </c>
      <c r="J1570" s="76">
        <v>32</v>
      </c>
      <c r="K1570" s="77">
        <v>0.86486486486486491</v>
      </c>
      <c r="L1570" s="78">
        <v>161177.7672</v>
      </c>
      <c r="M1570" s="79">
        <v>32</v>
      </c>
      <c r="N1570" s="78"/>
      <c r="O1570" s="78">
        <v>135000</v>
      </c>
      <c r="P1570" s="80"/>
      <c r="Q1570" s="73" t="s">
        <v>2290</v>
      </c>
      <c r="R1570" s="70"/>
    </row>
    <row r="1571" spans="1:19" s="129" customFormat="1">
      <c r="A1571" s="68" t="s">
        <v>3867</v>
      </c>
      <c r="B1571" s="69" t="s">
        <v>2159</v>
      </c>
      <c r="C1571" s="70" t="s">
        <v>4215</v>
      </c>
      <c r="D1571" s="72" t="s">
        <v>278</v>
      </c>
      <c r="E1571" s="72" t="s">
        <v>279</v>
      </c>
      <c r="F1571" s="72"/>
      <c r="G1571" s="73"/>
      <c r="H1571" s="74">
        <v>99590.399999999994</v>
      </c>
      <c r="I1571" s="75">
        <v>129480</v>
      </c>
      <c r="J1571" s="76">
        <v>31</v>
      </c>
      <c r="K1571" s="77">
        <v>0.83783783783783783</v>
      </c>
      <c r="L1571" s="74">
        <v>159369.60000000001</v>
      </c>
      <c r="M1571" s="79"/>
      <c r="N1571" s="78"/>
      <c r="O1571" s="121">
        <v>123656</v>
      </c>
      <c r="P1571" s="80"/>
      <c r="Q1571" s="73"/>
      <c r="R1571" s="70"/>
    </row>
    <row r="1572" spans="1:19" s="129" customFormat="1" ht="22.5">
      <c r="A1572" s="68" t="s">
        <v>3825</v>
      </c>
      <c r="B1572" s="69" t="s">
        <v>2180</v>
      </c>
      <c r="C1572" s="70" t="s">
        <v>2353</v>
      </c>
      <c r="D1572" s="72" t="s">
        <v>278</v>
      </c>
      <c r="E1572" s="72" t="s">
        <v>284</v>
      </c>
      <c r="F1572" s="72" t="s">
        <v>280</v>
      </c>
      <c r="G1572" s="73"/>
      <c r="H1572" s="74">
        <v>96304</v>
      </c>
      <c r="I1572" s="75">
        <v>125642.4</v>
      </c>
      <c r="J1572" s="76">
        <v>30</v>
      </c>
      <c r="K1572" s="77">
        <v>0.81081081081081086</v>
      </c>
      <c r="L1572" s="78">
        <v>154980.79999999999</v>
      </c>
      <c r="M1572" s="72"/>
      <c r="N1572" s="122"/>
      <c r="O1572" s="78">
        <v>114145.46</v>
      </c>
      <c r="P1572" s="123"/>
      <c r="Q1572" s="73" t="s">
        <v>308</v>
      </c>
      <c r="R1572" s="70"/>
    </row>
    <row r="1573" spans="1:19" s="129" customFormat="1" ht="33.75">
      <c r="A1573" s="68" t="s">
        <v>3791</v>
      </c>
      <c r="B1573" s="69" t="s">
        <v>3847</v>
      </c>
      <c r="C1573" s="70" t="s">
        <v>11</v>
      </c>
      <c r="D1573" s="72" t="s">
        <v>278</v>
      </c>
      <c r="E1573" s="72" t="s">
        <v>279</v>
      </c>
      <c r="F1573" s="72" t="s">
        <v>323</v>
      </c>
      <c r="G1573" s="73" t="s">
        <v>1453</v>
      </c>
      <c r="H1573" s="74">
        <v>96303.3</v>
      </c>
      <c r="I1573" s="75">
        <v>123818.82</v>
      </c>
      <c r="J1573" s="76">
        <v>29</v>
      </c>
      <c r="K1573" s="77">
        <v>0.78378378378378377</v>
      </c>
      <c r="L1573" s="78">
        <v>151334.34</v>
      </c>
      <c r="M1573" s="79"/>
      <c r="N1573" s="78"/>
      <c r="O1573" s="78">
        <v>106478.11</v>
      </c>
      <c r="P1573" s="80"/>
      <c r="Q1573" s="73" t="s">
        <v>3934</v>
      </c>
      <c r="R1573" s="70" t="s">
        <v>2352</v>
      </c>
    </row>
    <row r="1574" spans="1:19" s="129" customFormat="1" ht="33.75">
      <c r="A1574" s="68" t="s">
        <v>2176</v>
      </c>
      <c r="B1574" s="69" t="s">
        <v>2176</v>
      </c>
      <c r="C1574" s="70" t="s">
        <v>4216</v>
      </c>
      <c r="D1574" s="72" t="s">
        <v>278</v>
      </c>
      <c r="E1574" s="72" t="s">
        <v>279</v>
      </c>
      <c r="F1574" s="72" t="s">
        <v>323</v>
      </c>
      <c r="G1574" s="73" t="s">
        <v>1452</v>
      </c>
      <c r="H1574" s="74">
        <v>80995.199999999997</v>
      </c>
      <c r="I1574" s="75">
        <v>107307.20000000001</v>
      </c>
      <c r="J1574" s="76">
        <v>28</v>
      </c>
      <c r="K1574" s="77">
        <v>0.7567567567567568</v>
      </c>
      <c r="L1574" s="78">
        <v>133619.20000000001</v>
      </c>
      <c r="M1574" s="79">
        <v>10</v>
      </c>
      <c r="N1574" s="78">
        <v>1113187</v>
      </c>
      <c r="O1574" s="78">
        <v>105476.8</v>
      </c>
      <c r="P1574" s="80"/>
      <c r="Q1574" s="73" t="s">
        <v>2287</v>
      </c>
      <c r="R1574" s="70"/>
    </row>
    <row r="1575" spans="1:19" s="129" customFormat="1" ht="33.75">
      <c r="A1575" s="68" t="s">
        <v>3778</v>
      </c>
      <c r="B1575" s="69" t="s">
        <v>2153</v>
      </c>
      <c r="C1575" s="70" t="s">
        <v>11</v>
      </c>
      <c r="D1575" s="72" t="s">
        <v>278</v>
      </c>
      <c r="E1575" s="72" t="s">
        <v>279</v>
      </c>
      <c r="F1575" s="72" t="s">
        <v>323</v>
      </c>
      <c r="G1575" s="73" t="s">
        <v>1453</v>
      </c>
      <c r="H1575" s="93">
        <v>84248.666666666672</v>
      </c>
      <c r="I1575" s="75">
        <v>107206.42833333334</v>
      </c>
      <c r="J1575" s="76">
        <v>27</v>
      </c>
      <c r="K1575" s="77">
        <v>0.72972972972972971</v>
      </c>
      <c r="L1575" s="94">
        <v>130164.19</v>
      </c>
      <c r="M1575" s="79">
        <v>6</v>
      </c>
      <c r="N1575" s="78" t="s">
        <v>4217</v>
      </c>
      <c r="O1575" s="78">
        <v>97335.01</v>
      </c>
      <c r="P1575" s="80"/>
      <c r="Q1575" s="91" t="s">
        <v>358</v>
      </c>
      <c r="R1575" s="70"/>
    </row>
    <row r="1576" spans="1:19" s="129" customFormat="1" ht="33.75">
      <c r="A1576" s="98" t="s">
        <v>3775</v>
      </c>
      <c r="B1576" s="70" t="s">
        <v>2151</v>
      </c>
      <c r="C1576" s="70" t="s">
        <v>2355</v>
      </c>
      <c r="D1576" s="72" t="s">
        <v>278</v>
      </c>
      <c r="E1576" s="72" t="s">
        <v>279</v>
      </c>
      <c r="F1576" s="72" t="s">
        <v>323</v>
      </c>
      <c r="G1576" s="73" t="s">
        <v>1453</v>
      </c>
      <c r="H1576" s="74">
        <v>77408</v>
      </c>
      <c r="I1576" s="75">
        <v>103931.5</v>
      </c>
      <c r="J1576" s="76">
        <v>26</v>
      </c>
      <c r="K1576" s="77">
        <v>0.70270270270270274</v>
      </c>
      <c r="L1576" s="78">
        <v>130455</v>
      </c>
      <c r="M1576" s="79">
        <v>3</v>
      </c>
      <c r="N1576" s="78">
        <v>5061933</v>
      </c>
      <c r="O1576" s="78">
        <v>97500</v>
      </c>
      <c r="P1576" s="80"/>
      <c r="Q1576" s="73" t="s">
        <v>2329</v>
      </c>
      <c r="R1576" s="70"/>
    </row>
    <row r="1577" spans="1:19" s="129" customFormat="1" ht="22.5">
      <c r="A1577" s="68" t="s">
        <v>3823</v>
      </c>
      <c r="B1577" s="69" t="s">
        <v>2149</v>
      </c>
      <c r="C1577" s="70" t="s">
        <v>4218</v>
      </c>
      <c r="D1577" s="72" t="s">
        <v>278</v>
      </c>
      <c r="E1577" s="72" t="s">
        <v>279</v>
      </c>
      <c r="F1577" s="72" t="s">
        <v>323</v>
      </c>
      <c r="G1577" s="73" t="s">
        <v>1452</v>
      </c>
      <c r="H1577" s="74">
        <v>72775.56</v>
      </c>
      <c r="I1577" s="75">
        <v>102201.84</v>
      </c>
      <c r="J1577" s="76">
        <v>25</v>
      </c>
      <c r="K1577" s="77">
        <v>0.67567567567567566</v>
      </c>
      <c r="L1577" s="78">
        <v>131628.12</v>
      </c>
      <c r="M1577" s="79">
        <v>4</v>
      </c>
      <c r="N1577" s="78"/>
      <c r="O1577" s="78">
        <v>104708.76</v>
      </c>
      <c r="P1577" s="80" t="s">
        <v>291</v>
      </c>
      <c r="Q1577" s="73" t="s">
        <v>3998</v>
      </c>
      <c r="R1577" s="70"/>
    </row>
    <row r="1578" spans="1:19" s="129" customFormat="1" ht="33.75">
      <c r="A1578" s="98" t="s">
        <v>3766</v>
      </c>
      <c r="B1578" s="70" t="s">
        <v>2151</v>
      </c>
      <c r="C1578" s="218" t="s">
        <v>2351</v>
      </c>
      <c r="D1578" s="72" t="s">
        <v>278</v>
      </c>
      <c r="E1578" s="113" t="s">
        <v>279</v>
      </c>
      <c r="F1578" s="113" t="s">
        <v>323</v>
      </c>
      <c r="G1578" s="73" t="s">
        <v>1453</v>
      </c>
      <c r="H1578" s="177">
        <v>83638.464000000007</v>
      </c>
      <c r="I1578" s="75">
        <v>100662.53600000001</v>
      </c>
      <c r="J1578" s="76">
        <v>24</v>
      </c>
      <c r="K1578" s="77">
        <v>0.64864864864864868</v>
      </c>
      <c r="L1578" s="116">
        <v>117686.60800000001</v>
      </c>
      <c r="M1578" s="113">
        <v>4</v>
      </c>
      <c r="N1578" s="116"/>
      <c r="O1578" s="116">
        <v>100095.84</v>
      </c>
      <c r="P1578" s="117" t="s">
        <v>1467</v>
      </c>
      <c r="Q1578" s="118" t="s">
        <v>367</v>
      </c>
      <c r="R1578" s="70"/>
      <c r="S1578" s="178"/>
    </row>
    <row r="1579" spans="1:19" s="129" customFormat="1" ht="33.75">
      <c r="A1579" s="98" t="s">
        <v>3753</v>
      </c>
      <c r="B1579" s="68" t="s">
        <v>2151</v>
      </c>
      <c r="C1579" s="70" t="s">
        <v>11</v>
      </c>
      <c r="D1579" s="72" t="s">
        <v>278</v>
      </c>
      <c r="E1579" s="72" t="s">
        <v>279</v>
      </c>
      <c r="F1579" s="72" t="s">
        <v>323</v>
      </c>
      <c r="G1579" s="73" t="s">
        <v>1453</v>
      </c>
      <c r="H1579" s="74">
        <v>82476</v>
      </c>
      <c r="I1579" s="75">
        <v>99095.5</v>
      </c>
      <c r="J1579" s="76">
        <v>23</v>
      </c>
      <c r="K1579" s="77">
        <v>0.6216216216216216</v>
      </c>
      <c r="L1579" s="78">
        <v>115715</v>
      </c>
      <c r="M1579" s="79"/>
      <c r="N1579" s="78"/>
      <c r="O1579" s="78">
        <v>115715</v>
      </c>
      <c r="P1579" s="80"/>
      <c r="Q1579" s="73" t="s">
        <v>2329</v>
      </c>
      <c r="R1579" s="70"/>
    </row>
    <row r="1580" spans="1:19" s="129" customFormat="1" ht="33.75">
      <c r="A1580" s="70" t="s">
        <v>3739</v>
      </c>
      <c r="B1580" s="70" t="s">
        <v>2149</v>
      </c>
      <c r="C1580" s="70" t="s">
        <v>1488</v>
      </c>
      <c r="D1580" s="71" t="s">
        <v>278</v>
      </c>
      <c r="E1580" s="72" t="s">
        <v>284</v>
      </c>
      <c r="F1580" s="72" t="s">
        <v>323</v>
      </c>
      <c r="G1580" s="73" t="s">
        <v>1453</v>
      </c>
      <c r="H1580" s="74">
        <v>75906</v>
      </c>
      <c r="I1580" s="75">
        <v>98664</v>
      </c>
      <c r="J1580" s="76">
        <v>22</v>
      </c>
      <c r="K1580" s="77">
        <v>0.59459459459459463</v>
      </c>
      <c r="L1580" s="78">
        <v>121422</v>
      </c>
      <c r="M1580" s="79">
        <v>3</v>
      </c>
      <c r="N1580" s="78"/>
      <c r="O1580" s="78">
        <v>82944</v>
      </c>
      <c r="P1580" s="80"/>
      <c r="Q1580" s="73" t="s">
        <v>9</v>
      </c>
      <c r="R1580" s="70"/>
    </row>
    <row r="1581" spans="1:19" s="129" customFormat="1" ht="33.75">
      <c r="A1581" s="84" t="s">
        <v>3728</v>
      </c>
      <c r="B1581" s="85" t="s">
        <v>2153</v>
      </c>
      <c r="C1581" s="140" t="s">
        <v>11</v>
      </c>
      <c r="D1581" s="71" t="s">
        <v>278</v>
      </c>
      <c r="E1581" s="71" t="s">
        <v>279</v>
      </c>
      <c r="F1581" s="71" t="s">
        <v>280</v>
      </c>
      <c r="G1581" s="73" t="s">
        <v>1453</v>
      </c>
      <c r="H1581" s="86">
        <v>72446</v>
      </c>
      <c r="I1581" s="75">
        <v>98644</v>
      </c>
      <c r="J1581" s="76">
        <v>21</v>
      </c>
      <c r="K1581" s="77">
        <v>0.56756756756756754</v>
      </c>
      <c r="L1581" s="87">
        <v>124842</v>
      </c>
      <c r="M1581" s="88">
        <v>8</v>
      </c>
      <c r="N1581" s="87"/>
      <c r="O1581" s="87">
        <v>123739</v>
      </c>
      <c r="P1581" s="89"/>
      <c r="Q1581" s="90" t="s">
        <v>2347</v>
      </c>
      <c r="R1581" s="85"/>
      <c r="S1581" s="103"/>
    </row>
    <row r="1582" spans="1:19" s="129" customFormat="1" ht="33.75">
      <c r="A1582" s="95" t="s">
        <v>3733</v>
      </c>
      <c r="B1582" s="96" t="s">
        <v>2159</v>
      </c>
      <c r="C1582" s="85" t="s">
        <v>11</v>
      </c>
      <c r="D1582" s="71" t="s">
        <v>278</v>
      </c>
      <c r="E1582" s="71" t="s">
        <v>279</v>
      </c>
      <c r="F1582" s="71" t="s">
        <v>323</v>
      </c>
      <c r="G1582" s="73" t="s">
        <v>1453</v>
      </c>
      <c r="H1582" s="86">
        <v>75436.92</v>
      </c>
      <c r="I1582" s="75">
        <v>98068.23</v>
      </c>
      <c r="J1582" s="76">
        <v>20</v>
      </c>
      <c r="K1582" s="77">
        <v>0.54054054054054057</v>
      </c>
      <c r="L1582" s="87">
        <v>120699.54</v>
      </c>
      <c r="M1582" s="88"/>
      <c r="N1582" s="87"/>
      <c r="O1582" s="87">
        <v>86355.96</v>
      </c>
      <c r="P1582" s="89"/>
      <c r="Q1582" s="90" t="s">
        <v>346</v>
      </c>
      <c r="R1582" s="85"/>
      <c r="S1582" s="103"/>
    </row>
    <row r="1583" spans="1:19" s="129" customFormat="1" ht="33.75">
      <c r="A1583" s="84" t="s">
        <v>3888</v>
      </c>
      <c r="B1583" s="85" t="s">
        <v>2151</v>
      </c>
      <c r="C1583" s="85" t="s">
        <v>2659</v>
      </c>
      <c r="D1583" s="71" t="s">
        <v>278</v>
      </c>
      <c r="E1583" s="71" t="s">
        <v>279</v>
      </c>
      <c r="F1583" s="71" t="s">
        <v>323</v>
      </c>
      <c r="G1583" s="73" t="s">
        <v>1453</v>
      </c>
      <c r="H1583" s="86">
        <v>74472</v>
      </c>
      <c r="I1583" s="75">
        <v>97889.5</v>
      </c>
      <c r="J1583" s="76">
        <v>19</v>
      </c>
      <c r="K1583" s="77">
        <v>0.51351351351351349</v>
      </c>
      <c r="L1583" s="87">
        <v>121307</v>
      </c>
      <c r="M1583" s="88">
        <v>14</v>
      </c>
      <c r="N1583" s="87"/>
      <c r="O1583" s="87"/>
      <c r="P1583" s="89"/>
      <c r="Q1583" s="109" t="s">
        <v>4219</v>
      </c>
      <c r="R1583" s="85"/>
      <c r="S1583" s="103"/>
    </row>
    <row r="1584" spans="1:19" ht="18">
      <c r="A1584" s="871" t="s">
        <v>11</v>
      </c>
      <c r="B1584" s="871"/>
      <c r="C1584" s="871"/>
      <c r="D1584" s="871"/>
      <c r="E1584" s="871"/>
      <c r="F1584" s="871"/>
      <c r="G1584" s="871"/>
      <c r="H1584" s="871"/>
      <c r="I1584" s="871"/>
      <c r="J1584" s="871"/>
      <c r="K1584" s="871"/>
      <c r="L1584" s="871"/>
      <c r="M1584" s="871"/>
      <c r="N1584" s="871"/>
      <c r="O1584" s="871"/>
      <c r="P1584" s="871"/>
      <c r="Q1584" s="871"/>
      <c r="R1584" s="871"/>
    </row>
    <row r="1585" spans="1:23" s="67" customFormat="1" ht="33.75">
      <c r="A1585" s="62" t="s">
        <v>266</v>
      </c>
      <c r="B1585" s="62" t="s">
        <v>230</v>
      </c>
      <c r="C1585" s="62" t="s">
        <v>220</v>
      </c>
      <c r="D1585" s="62" t="s">
        <v>267</v>
      </c>
      <c r="E1585" s="62" t="s">
        <v>2190</v>
      </c>
      <c r="F1585" s="62" t="s">
        <v>1440</v>
      </c>
      <c r="G1585" s="62" t="s">
        <v>268</v>
      </c>
      <c r="H1585" s="63" t="s">
        <v>269</v>
      </c>
      <c r="I1585" s="64" t="s">
        <v>270</v>
      </c>
      <c r="J1585" s="65"/>
      <c r="K1585" s="66" t="s">
        <v>271</v>
      </c>
      <c r="L1585" s="64" t="s">
        <v>272</v>
      </c>
      <c r="M1585" s="62" t="s">
        <v>273</v>
      </c>
      <c r="N1585" s="63" t="s">
        <v>274</v>
      </c>
      <c r="O1585" s="63" t="s">
        <v>226</v>
      </c>
      <c r="P1585" s="63" t="s">
        <v>275</v>
      </c>
      <c r="Q1585" s="62" t="s">
        <v>276</v>
      </c>
      <c r="R1585" s="62" t="s">
        <v>227</v>
      </c>
    </row>
    <row r="1586" spans="1:23" s="129" customFormat="1" ht="45">
      <c r="A1586" s="84" t="s">
        <v>3850</v>
      </c>
      <c r="B1586" s="85" t="s">
        <v>2151</v>
      </c>
      <c r="C1586" s="85" t="s">
        <v>11</v>
      </c>
      <c r="D1586" s="71" t="s">
        <v>278</v>
      </c>
      <c r="E1586" s="71" t="s">
        <v>279</v>
      </c>
      <c r="F1586" s="71" t="s">
        <v>323</v>
      </c>
      <c r="G1586" s="73" t="s">
        <v>1453</v>
      </c>
      <c r="H1586" s="86">
        <v>74520</v>
      </c>
      <c r="I1586" s="75">
        <v>96660</v>
      </c>
      <c r="J1586" s="76">
        <v>18</v>
      </c>
      <c r="K1586" s="77">
        <v>0.48648648648648651</v>
      </c>
      <c r="L1586" s="87">
        <v>118800</v>
      </c>
      <c r="M1586" s="88"/>
      <c r="N1586" s="87"/>
      <c r="O1586" s="110">
        <v>79135.06</v>
      </c>
      <c r="P1586" s="89" t="s">
        <v>2206</v>
      </c>
      <c r="Q1586" s="90" t="s">
        <v>314</v>
      </c>
      <c r="R1586" s="85"/>
      <c r="S1586" s="103"/>
    </row>
    <row r="1587" spans="1:23" s="129" customFormat="1" ht="33.75">
      <c r="A1587" s="98" t="s">
        <v>3938</v>
      </c>
      <c r="B1587" s="70" t="s">
        <v>2157</v>
      </c>
      <c r="C1587" s="70" t="s">
        <v>4220</v>
      </c>
      <c r="D1587" s="72" t="s">
        <v>278</v>
      </c>
      <c r="E1587" s="72" t="s">
        <v>279</v>
      </c>
      <c r="F1587" s="72" t="s">
        <v>323</v>
      </c>
      <c r="G1587" s="73" t="s">
        <v>1453</v>
      </c>
      <c r="H1587" s="74">
        <v>72779.199999999997</v>
      </c>
      <c r="I1587" s="75">
        <v>95700.799999999988</v>
      </c>
      <c r="J1587" s="76">
        <v>17</v>
      </c>
      <c r="K1587" s="77">
        <v>0.45945945945945948</v>
      </c>
      <c r="L1587" s="78">
        <v>118622.39999999999</v>
      </c>
      <c r="M1587" s="79">
        <v>1</v>
      </c>
      <c r="N1587" s="78"/>
      <c r="O1587" s="78">
        <v>114192</v>
      </c>
      <c r="P1587" s="80">
        <v>0</v>
      </c>
      <c r="Q1587" s="73" t="s">
        <v>341</v>
      </c>
      <c r="R1587" s="70"/>
    </row>
    <row r="1588" spans="1:23" s="129" customFormat="1" ht="33.75">
      <c r="A1588" s="98" t="s">
        <v>3748</v>
      </c>
      <c r="B1588" s="70" t="s">
        <v>2180</v>
      </c>
      <c r="C1588" s="70" t="s">
        <v>11</v>
      </c>
      <c r="D1588" s="71" t="s">
        <v>278</v>
      </c>
      <c r="E1588" s="72" t="s">
        <v>321</v>
      </c>
      <c r="F1588" s="72" t="s">
        <v>323</v>
      </c>
      <c r="G1588" s="73" t="s">
        <v>1453</v>
      </c>
      <c r="H1588" s="74">
        <v>74528.33</v>
      </c>
      <c r="I1588" s="75">
        <v>95073.12</v>
      </c>
      <c r="J1588" s="76">
        <v>16</v>
      </c>
      <c r="K1588" s="77">
        <v>0.43243243243243246</v>
      </c>
      <c r="L1588" s="78">
        <v>115617.91</v>
      </c>
      <c r="M1588" s="79">
        <v>28</v>
      </c>
      <c r="N1588" s="78" t="s">
        <v>3840</v>
      </c>
      <c r="O1588" s="78">
        <v>99875.09</v>
      </c>
      <c r="P1588" s="80" t="s">
        <v>1433</v>
      </c>
      <c r="Q1588" s="99" t="s">
        <v>2318</v>
      </c>
      <c r="R1588" s="70"/>
    </row>
    <row r="1589" spans="1:23" s="129" customFormat="1" ht="33.75">
      <c r="A1589" s="98" t="s">
        <v>3743</v>
      </c>
      <c r="B1589" s="70" t="s">
        <v>2151</v>
      </c>
      <c r="C1589" s="70" t="s">
        <v>11</v>
      </c>
      <c r="D1589" s="71" t="s">
        <v>278</v>
      </c>
      <c r="E1589" s="72" t="s">
        <v>279</v>
      </c>
      <c r="F1589" s="72" t="s">
        <v>323</v>
      </c>
      <c r="G1589" s="73" t="s">
        <v>1453</v>
      </c>
      <c r="H1589" s="74">
        <v>66000</v>
      </c>
      <c r="I1589" s="75">
        <v>95000</v>
      </c>
      <c r="J1589" s="76">
        <v>15</v>
      </c>
      <c r="K1589" s="77">
        <v>0.40540540540540543</v>
      </c>
      <c r="L1589" s="78">
        <v>124000</v>
      </c>
      <c r="M1589" s="79">
        <v>2</v>
      </c>
      <c r="N1589" s="78"/>
      <c r="O1589" s="78">
        <v>103528.62</v>
      </c>
      <c r="P1589" s="80">
        <v>9116.43</v>
      </c>
      <c r="Q1589" s="73" t="s">
        <v>2329</v>
      </c>
      <c r="R1589" s="70"/>
    </row>
    <row r="1590" spans="1:23" s="182" customFormat="1" ht="33.75">
      <c r="A1590" s="69" t="s">
        <v>3736</v>
      </c>
      <c r="B1590" s="69" t="s">
        <v>3841</v>
      </c>
      <c r="C1590" s="70" t="s">
        <v>11</v>
      </c>
      <c r="D1590" s="71" t="s">
        <v>278</v>
      </c>
      <c r="E1590" s="72" t="s">
        <v>321</v>
      </c>
      <c r="F1590" s="72" t="s">
        <v>323</v>
      </c>
      <c r="G1590" s="73" t="s">
        <v>1453</v>
      </c>
      <c r="H1590" s="74">
        <v>71127</v>
      </c>
      <c r="I1590" s="75">
        <v>92465.5</v>
      </c>
      <c r="J1590" s="76">
        <v>14</v>
      </c>
      <c r="K1590" s="77">
        <v>0.3783783783783784</v>
      </c>
      <c r="L1590" s="78">
        <v>113804</v>
      </c>
      <c r="M1590" s="79">
        <v>3</v>
      </c>
      <c r="N1590" s="78"/>
      <c r="O1590" s="78">
        <v>105040</v>
      </c>
      <c r="P1590" s="80"/>
      <c r="Q1590" s="73" t="s">
        <v>2339</v>
      </c>
      <c r="R1590" s="70"/>
      <c r="S1590" s="129"/>
      <c r="T1590" s="129"/>
      <c r="U1590" s="129"/>
      <c r="V1590" s="129"/>
      <c r="W1590" s="129"/>
    </row>
    <row r="1591" spans="1:23" s="182" customFormat="1" ht="33.75">
      <c r="A1591" s="105" t="s">
        <v>3801</v>
      </c>
      <c r="B1591" s="106" t="s">
        <v>3848</v>
      </c>
      <c r="C1591" s="106" t="s">
        <v>11</v>
      </c>
      <c r="D1591" s="71" t="s">
        <v>278</v>
      </c>
      <c r="E1591" s="71" t="s">
        <v>279</v>
      </c>
      <c r="F1591" s="71" t="s">
        <v>323</v>
      </c>
      <c r="G1591" s="73" t="s">
        <v>1453</v>
      </c>
      <c r="H1591" s="173">
        <v>70756.399999999994</v>
      </c>
      <c r="I1591" s="75">
        <v>90401.26999999999</v>
      </c>
      <c r="J1591" s="76">
        <v>13</v>
      </c>
      <c r="K1591" s="77">
        <v>0.35135135135135137</v>
      </c>
      <c r="L1591" s="75">
        <v>110046.14</v>
      </c>
      <c r="M1591" s="88">
        <v>6</v>
      </c>
      <c r="N1591" s="87"/>
      <c r="O1591" s="75">
        <v>92179.36</v>
      </c>
      <c r="P1591" s="89"/>
      <c r="Q1591" s="90" t="s">
        <v>3941</v>
      </c>
      <c r="R1591" s="106"/>
      <c r="S1591" s="82"/>
      <c r="T1591" s="129"/>
      <c r="U1591" s="129"/>
      <c r="V1591" s="129"/>
      <c r="W1591" s="129"/>
    </row>
    <row r="1592" spans="1:23" s="182" customFormat="1" ht="33.75">
      <c r="A1592" s="68" t="s">
        <v>3749</v>
      </c>
      <c r="B1592" s="69" t="s">
        <v>2159</v>
      </c>
      <c r="C1592" s="70" t="s">
        <v>11</v>
      </c>
      <c r="D1592" s="71" t="s">
        <v>278</v>
      </c>
      <c r="E1592" s="72" t="s">
        <v>279</v>
      </c>
      <c r="F1592" s="72" t="s">
        <v>323</v>
      </c>
      <c r="G1592" s="73" t="s">
        <v>1453</v>
      </c>
      <c r="H1592" s="100">
        <v>69118</v>
      </c>
      <c r="I1592" s="75">
        <v>89856</v>
      </c>
      <c r="J1592" s="76">
        <v>12</v>
      </c>
      <c r="K1592" s="77">
        <v>0.32432432432432434</v>
      </c>
      <c r="L1592" s="101">
        <v>110594</v>
      </c>
      <c r="M1592" s="79">
        <v>1</v>
      </c>
      <c r="N1592" s="102">
        <v>1</v>
      </c>
      <c r="O1592" s="78">
        <v>100339.2</v>
      </c>
      <c r="P1592" s="80"/>
      <c r="Q1592" s="73" t="s">
        <v>2339</v>
      </c>
      <c r="R1592" s="70"/>
      <c r="S1592" s="129"/>
      <c r="T1592" s="129"/>
      <c r="U1592" s="129"/>
      <c r="V1592" s="129"/>
      <c r="W1592" s="129"/>
    </row>
    <row r="1593" spans="1:23" s="182" customFormat="1" ht="22.5">
      <c r="A1593" s="68" t="s">
        <v>3790</v>
      </c>
      <c r="B1593" s="69" t="s">
        <v>3847</v>
      </c>
      <c r="C1593" s="70" t="s">
        <v>1490</v>
      </c>
      <c r="D1593" s="72" t="s">
        <v>278</v>
      </c>
      <c r="E1593" s="72" t="s">
        <v>284</v>
      </c>
      <c r="F1593" s="72" t="s">
        <v>280</v>
      </c>
      <c r="G1593" s="73" t="s">
        <v>1452</v>
      </c>
      <c r="H1593" s="74">
        <v>67993.100000000006</v>
      </c>
      <c r="I1593" s="75">
        <v>87205.200000000012</v>
      </c>
      <c r="J1593" s="76">
        <v>11</v>
      </c>
      <c r="K1593" s="77">
        <v>0.29729729729729731</v>
      </c>
      <c r="L1593" s="78">
        <v>106417.3</v>
      </c>
      <c r="M1593" s="79">
        <v>1</v>
      </c>
      <c r="N1593" s="78"/>
      <c r="O1593" s="78">
        <v>102968.11</v>
      </c>
      <c r="P1593" s="80">
        <v>50</v>
      </c>
      <c r="Q1593" s="73" t="s">
        <v>289</v>
      </c>
      <c r="R1593" s="70" t="s">
        <v>1498</v>
      </c>
      <c r="S1593" s="129"/>
      <c r="T1593" s="129"/>
      <c r="U1593" s="129"/>
      <c r="V1593" s="129"/>
      <c r="W1593" s="129"/>
    </row>
    <row r="1594" spans="1:23" s="182" customFormat="1" ht="45">
      <c r="A1594" s="84" t="s">
        <v>3730</v>
      </c>
      <c r="B1594" s="85" t="s">
        <v>2153</v>
      </c>
      <c r="C1594" s="85" t="s">
        <v>4221</v>
      </c>
      <c r="D1594" s="71" t="s">
        <v>278</v>
      </c>
      <c r="E1594" s="88" t="s">
        <v>279</v>
      </c>
      <c r="F1594" s="88" t="s">
        <v>323</v>
      </c>
      <c r="G1594" s="73" t="s">
        <v>1453</v>
      </c>
      <c r="H1594" s="86">
        <v>68473.600000000006</v>
      </c>
      <c r="I1594" s="75">
        <v>85592</v>
      </c>
      <c r="J1594" s="76">
        <v>10</v>
      </c>
      <c r="K1594" s="77">
        <v>0.27027027027027029</v>
      </c>
      <c r="L1594" s="87">
        <v>102710.39999999999</v>
      </c>
      <c r="M1594" s="88" t="s">
        <v>2261</v>
      </c>
      <c r="N1594" s="87"/>
      <c r="O1594" s="87">
        <v>75036</v>
      </c>
      <c r="P1594" s="106" t="s">
        <v>368</v>
      </c>
      <c r="Q1594" s="109" t="s">
        <v>4042</v>
      </c>
      <c r="R1594" s="109" t="s">
        <v>2261</v>
      </c>
      <c r="S1594" s="103"/>
      <c r="T1594" s="129"/>
      <c r="U1594" s="129"/>
      <c r="V1594" s="129"/>
      <c r="W1594" s="129"/>
    </row>
    <row r="1595" spans="1:23" s="182" customFormat="1" ht="33.75">
      <c r="A1595" s="68" t="s">
        <v>3768</v>
      </c>
      <c r="B1595" s="69" t="s">
        <v>2166</v>
      </c>
      <c r="C1595" s="70" t="s">
        <v>4222</v>
      </c>
      <c r="D1595" s="72" t="s">
        <v>278</v>
      </c>
      <c r="E1595" s="72" t="s">
        <v>279</v>
      </c>
      <c r="F1595" s="72" t="s">
        <v>280</v>
      </c>
      <c r="G1595" s="73" t="s">
        <v>1453</v>
      </c>
      <c r="H1595" s="74">
        <v>72716</v>
      </c>
      <c r="I1595" s="75">
        <v>84530.5</v>
      </c>
      <c r="J1595" s="76">
        <v>9</v>
      </c>
      <c r="K1595" s="77">
        <v>0.24324324324324326</v>
      </c>
      <c r="L1595" s="78">
        <v>96345</v>
      </c>
      <c r="M1595" s="79"/>
      <c r="N1595" s="78"/>
      <c r="O1595" s="78">
        <v>86225</v>
      </c>
      <c r="P1595" s="80"/>
      <c r="Q1595" s="73" t="s">
        <v>360</v>
      </c>
      <c r="R1595" s="70"/>
      <c r="S1595" s="129"/>
      <c r="T1595" s="129"/>
      <c r="U1595" s="129"/>
      <c r="V1595" s="129"/>
      <c r="W1595" s="129"/>
    </row>
    <row r="1596" spans="1:23" s="182" customFormat="1" ht="22.5">
      <c r="A1596" s="68" t="s">
        <v>3819</v>
      </c>
      <c r="B1596" s="69" t="s">
        <v>2178</v>
      </c>
      <c r="C1596" s="70" t="s">
        <v>4223</v>
      </c>
      <c r="D1596" s="72" t="s">
        <v>278</v>
      </c>
      <c r="E1596" s="72" t="s">
        <v>279</v>
      </c>
      <c r="F1596" s="72"/>
      <c r="G1596" s="73" t="s">
        <v>1470</v>
      </c>
      <c r="H1596" s="74">
        <v>63360</v>
      </c>
      <c r="I1596" s="75">
        <v>83001.5</v>
      </c>
      <c r="J1596" s="76">
        <v>8</v>
      </c>
      <c r="K1596" s="77">
        <v>0.21621621621621623</v>
      </c>
      <c r="L1596" s="78">
        <v>102643</v>
      </c>
      <c r="M1596" s="79">
        <v>1</v>
      </c>
      <c r="N1596" s="78"/>
      <c r="O1596" s="78">
        <v>85107.29</v>
      </c>
      <c r="P1596" s="80"/>
      <c r="Q1596" s="73"/>
      <c r="R1596" s="70"/>
      <c r="S1596" s="129"/>
      <c r="T1596" s="129"/>
      <c r="U1596" s="129"/>
      <c r="V1596" s="129"/>
      <c r="W1596" s="129"/>
    </row>
    <row r="1597" spans="1:23" s="182" customFormat="1" ht="33.75">
      <c r="A1597" s="68" t="s">
        <v>3837</v>
      </c>
      <c r="B1597" s="69" t="s">
        <v>2192</v>
      </c>
      <c r="C1597" s="70" t="s">
        <v>11</v>
      </c>
      <c r="D1597" s="72" t="s">
        <v>278</v>
      </c>
      <c r="E1597" s="72" t="s">
        <v>279</v>
      </c>
      <c r="F1597" s="72" t="s">
        <v>280</v>
      </c>
      <c r="G1597" s="73" t="s">
        <v>1453</v>
      </c>
      <c r="H1597" s="74">
        <v>63169.599999999999</v>
      </c>
      <c r="I1597" s="75">
        <v>82024.800000000003</v>
      </c>
      <c r="J1597" s="76">
        <v>7</v>
      </c>
      <c r="K1597" s="77">
        <v>0.1891891891891892</v>
      </c>
      <c r="L1597" s="78">
        <v>100880</v>
      </c>
      <c r="M1597" s="79">
        <v>5</v>
      </c>
      <c r="N1597" s="78"/>
      <c r="O1597" s="78">
        <v>97635.199999999997</v>
      </c>
      <c r="P1597" s="80"/>
      <c r="Q1597" s="91" t="s">
        <v>313</v>
      </c>
      <c r="R1597" s="70"/>
      <c r="S1597" s="129"/>
      <c r="T1597" s="129"/>
      <c r="U1597" s="129"/>
      <c r="V1597" s="129"/>
      <c r="W1597" s="129"/>
    </row>
    <row r="1598" spans="1:23" s="182" customFormat="1" ht="33.75">
      <c r="A1598" s="98" t="s">
        <v>3875</v>
      </c>
      <c r="B1598" s="70" t="s">
        <v>2153</v>
      </c>
      <c r="C1598" s="70" t="s">
        <v>11</v>
      </c>
      <c r="D1598" s="72" t="s">
        <v>278</v>
      </c>
      <c r="E1598" s="72" t="s">
        <v>279</v>
      </c>
      <c r="F1598" s="72" t="s">
        <v>323</v>
      </c>
      <c r="G1598" s="73" t="s">
        <v>1453</v>
      </c>
      <c r="H1598" s="74">
        <v>61855.699973031777</v>
      </c>
      <c r="I1598" s="75">
        <v>80436.540927219481</v>
      </c>
      <c r="J1598" s="76">
        <v>6</v>
      </c>
      <c r="K1598" s="77">
        <v>0.16216216216216217</v>
      </c>
      <c r="L1598" s="78">
        <v>99017.381881407186</v>
      </c>
      <c r="M1598" s="79">
        <v>1</v>
      </c>
      <c r="N1598" s="78"/>
      <c r="O1598" s="78">
        <v>96602.32</v>
      </c>
      <c r="P1598" s="80"/>
      <c r="Q1598" s="91" t="s">
        <v>4045</v>
      </c>
      <c r="R1598" s="70"/>
      <c r="S1598" s="129"/>
      <c r="T1598" s="129"/>
      <c r="U1598" s="129"/>
      <c r="V1598" s="129"/>
      <c r="W1598" s="129"/>
    </row>
    <row r="1599" spans="1:23" s="182" customFormat="1" ht="33.75">
      <c r="A1599" s="98" t="s">
        <v>3735</v>
      </c>
      <c r="B1599" s="70" t="s">
        <v>2151</v>
      </c>
      <c r="C1599" s="70" t="s">
        <v>1491</v>
      </c>
      <c r="D1599" s="71" t="s">
        <v>278</v>
      </c>
      <c r="E1599" s="72" t="s">
        <v>321</v>
      </c>
      <c r="F1599" s="72" t="s">
        <v>323</v>
      </c>
      <c r="G1599" s="73" t="s">
        <v>1453</v>
      </c>
      <c r="H1599" s="74">
        <v>60666.112000000001</v>
      </c>
      <c r="I1599" s="75">
        <v>78866.528000000006</v>
      </c>
      <c r="J1599" s="76">
        <v>5</v>
      </c>
      <c r="K1599" s="77">
        <v>0.13513513513513514</v>
      </c>
      <c r="L1599" s="78">
        <v>97066.944000000003</v>
      </c>
      <c r="M1599" s="79"/>
      <c r="N1599" s="78"/>
      <c r="O1599" s="78">
        <v>64079.18</v>
      </c>
      <c r="P1599" s="80"/>
      <c r="Q1599" s="73" t="s">
        <v>358</v>
      </c>
      <c r="R1599" s="70"/>
      <c r="S1599" s="129"/>
      <c r="T1599" s="129"/>
      <c r="U1599" s="129"/>
      <c r="V1599" s="129"/>
      <c r="W1599" s="129"/>
    </row>
    <row r="1600" spans="1:23" s="182" customFormat="1" ht="33.75">
      <c r="A1600" s="68" t="s">
        <v>3859</v>
      </c>
      <c r="B1600" s="69" t="s">
        <v>2176</v>
      </c>
      <c r="C1600" s="70" t="s">
        <v>4224</v>
      </c>
      <c r="D1600" s="72" t="s">
        <v>278</v>
      </c>
      <c r="E1600" s="72" t="s">
        <v>279</v>
      </c>
      <c r="F1600" s="72" t="s">
        <v>280</v>
      </c>
      <c r="G1600" s="73" t="s">
        <v>1453</v>
      </c>
      <c r="H1600" s="74">
        <v>60278.400000000001</v>
      </c>
      <c r="I1600" s="75">
        <v>78790.399999999994</v>
      </c>
      <c r="J1600" s="76">
        <v>4</v>
      </c>
      <c r="K1600" s="77">
        <v>0.10810810810810811</v>
      </c>
      <c r="L1600" s="78">
        <v>97302.399999999994</v>
      </c>
      <c r="M1600" s="79">
        <v>4</v>
      </c>
      <c r="N1600" s="78" t="s">
        <v>218</v>
      </c>
      <c r="O1600" s="78">
        <v>70054.399999999994</v>
      </c>
      <c r="P1600" s="80" t="s">
        <v>218</v>
      </c>
      <c r="Q1600" s="73" t="s">
        <v>4225</v>
      </c>
      <c r="R1600" s="70"/>
      <c r="S1600" s="129"/>
      <c r="T1600" s="129"/>
      <c r="U1600" s="129"/>
      <c r="V1600" s="129"/>
      <c r="W1600" s="129"/>
    </row>
    <row r="1601" spans="1:23" s="182" customFormat="1" ht="33.75">
      <c r="A1601" s="70" t="s">
        <v>3738</v>
      </c>
      <c r="B1601" s="70" t="s">
        <v>2159</v>
      </c>
      <c r="C1601" s="70" t="s">
        <v>4226</v>
      </c>
      <c r="D1601" s="71" t="s">
        <v>278</v>
      </c>
      <c r="E1601" s="72" t="s">
        <v>284</v>
      </c>
      <c r="F1601" s="72"/>
      <c r="G1601" s="73" t="s">
        <v>1453</v>
      </c>
      <c r="H1601" s="74">
        <v>60410.99</v>
      </c>
      <c r="I1601" s="75">
        <v>78534.285000000003</v>
      </c>
      <c r="J1601" s="76">
        <v>3</v>
      </c>
      <c r="K1601" s="77">
        <v>8.1081081081081086E-2</v>
      </c>
      <c r="L1601" s="78">
        <v>96657.58</v>
      </c>
      <c r="M1601" s="79">
        <v>5</v>
      </c>
      <c r="N1601" s="78"/>
      <c r="O1601" s="78">
        <v>73686.7</v>
      </c>
      <c r="P1601" s="80"/>
      <c r="Q1601" s="73" t="s">
        <v>4227</v>
      </c>
      <c r="R1601" s="70"/>
      <c r="S1601" s="129"/>
      <c r="T1601" s="129"/>
      <c r="U1601" s="129"/>
      <c r="V1601" s="129"/>
      <c r="W1601" s="129"/>
    </row>
    <row r="1602" spans="1:23" s="182" customFormat="1" ht="33.75">
      <c r="A1602" s="70" t="s">
        <v>3740</v>
      </c>
      <c r="B1602" s="70" t="s">
        <v>2150</v>
      </c>
      <c r="C1602" s="70" t="s">
        <v>2351</v>
      </c>
      <c r="D1602" s="71" t="s">
        <v>278</v>
      </c>
      <c r="E1602" s="72" t="s">
        <v>284</v>
      </c>
      <c r="F1602" s="72" t="s">
        <v>323</v>
      </c>
      <c r="G1602" s="73" t="s">
        <v>1453</v>
      </c>
      <c r="H1602" s="74">
        <v>48464</v>
      </c>
      <c r="I1602" s="75">
        <v>74639.199999999997</v>
      </c>
      <c r="J1602" s="76">
        <v>2</v>
      </c>
      <c r="K1602" s="77">
        <v>5.4054054054054057E-2</v>
      </c>
      <c r="L1602" s="78">
        <v>100814.39999999999</v>
      </c>
      <c r="M1602" s="79"/>
      <c r="N1602" s="78"/>
      <c r="O1602" s="78">
        <v>86465.600000000006</v>
      </c>
      <c r="P1602" s="80">
        <v>350</v>
      </c>
      <c r="Q1602" s="73" t="s">
        <v>2210</v>
      </c>
      <c r="R1602" s="70"/>
      <c r="S1602" s="129"/>
      <c r="T1602" s="129"/>
      <c r="U1602" s="129"/>
      <c r="V1602" s="129"/>
      <c r="W1602" s="129"/>
    </row>
    <row r="1603" spans="1:23" ht="18">
      <c r="A1603" s="871" t="s">
        <v>11</v>
      </c>
      <c r="B1603" s="871"/>
      <c r="C1603" s="871"/>
      <c r="D1603" s="871"/>
      <c r="E1603" s="871"/>
      <c r="F1603" s="871"/>
      <c r="G1603" s="871"/>
      <c r="H1603" s="871"/>
      <c r="I1603" s="871"/>
      <c r="J1603" s="871"/>
      <c r="K1603" s="871"/>
      <c r="L1603" s="871"/>
      <c r="M1603" s="871"/>
      <c r="N1603" s="871"/>
      <c r="O1603" s="871"/>
      <c r="P1603" s="871"/>
      <c r="Q1603" s="871"/>
      <c r="R1603" s="871"/>
    </row>
    <row r="1604" spans="1:23" s="67" customFormat="1" ht="33.75">
      <c r="A1604" s="62" t="s">
        <v>266</v>
      </c>
      <c r="B1604" s="62" t="s">
        <v>230</v>
      </c>
      <c r="C1604" s="62" t="s">
        <v>220</v>
      </c>
      <c r="D1604" s="62" t="s">
        <v>267</v>
      </c>
      <c r="E1604" s="62" t="s">
        <v>2190</v>
      </c>
      <c r="F1604" s="62" t="s">
        <v>1440</v>
      </c>
      <c r="G1604" s="62" t="s">
        <v>268</v>
      </c>
      <c r="H1604" s="63" t="s">
        <v>269</v>
      </c>
      <c r="I1604" s="64" t="s">
        <v>270</v>
      </c>
      <c r="J1604" s="65"/>
      <c r="K1604" s="66" t="s">
        <v>271</v>
      </c>
      <c r="L1604" s="64" t="s">
        <v>272</v>
      </c>
      <c r="M1604" s="62" t="s">
        <v>273</v>
      </c>
      <c r="N1604" s="63" t="s">
        <v>274</v>
      </c>
      <c r="O1604" s="63" t="s">
        <v>226</v>
      </c>
      <c r="P1604" s="63" t="s">
        <v>275</v>
      </c>
      <c r="Q1604" s="62" t="s">
        <v>276</v>
      </c>
      <c r="R1604" s="62" t="s">
        <v>227</v>
      </c>
    </row>
    <row r="1605" spans="1:23" s="182" customFormat="1" ht="33.75">
      <c r="A1605" s="68" t="s">
        <v>3746</v>
      </c>
      <c r="B1605" s="69" t="s">
        <v>2153</v>
      </c>
      <c r="C1605" s="70" t="s">
        <v>4228</v>
      </c>
      <c r="D1605" s="71" t="s">
        <v>278</v>
      </c>
      <c r="E1605" s="72" t="s">
        <v>279</v>
      </c>
      <c r="F1605" s="72" t="s">
        <v>323</v>
      </c>
      <c r="G1605" s="73" t="s">
        <v>1453</v>
      </c>
      <c r="H1605" s="100">
        <v>59009.599999999999</v>
      </c>
      <c r="I1605" s="75">
        <v>73507.199999999997</v>
      </c>
      <c r="J1605" s="76">
        <v>1</v>
      </c>
      <c r="K1605" s="77">
        <v>2.7027027027027029E-2</v>
      </c>
      <c r="L1605" s="101">
        <v>88004.800000000003</v>
      </c>
      <c r="M1605" s="79">
        <v>1</v>
      </c>
      <c r="N1605" s="102"/>
      <c r="O1605" s="78">
        <v>70012.800000000003</v>
      </c>
      <c r="P1605" s="80"/>
      <c r="Q1605" s="73" t="s">
        <v>349</v>
      </c>
      <c r="R1605" s="70"/>
      <c r="S1605" s="129"/>
      <c r="T1605" s="129"/>
      <c r="U1605" s="129"/>
      <c r="V1605" s="129"/>
      <c r="W1605" s="129"/>
    </row>
    <row r="1606" spans="1:23">
      <c r="A1606" s="195"/>
      <c r="B1606" s="195"/>
      <c r="C1606" s="199"/>
      <c r="D1606" s="196"/>
      <c r="E1606" s="196"/>
      <c r="F1606" s="196"/>
      <c r="G1606" s="197"/>
      <c r="H1606" s="173"/>
      <c r="I1606" s="75"/>
      <c r="J1606" s="76"/>
      <c r="K1606" s="77"/>
      <c r="L1606" s="75"/>
      <c r="M1606" s="196"/>
      <c r="N1606" s="75"/>
      <c r="O1606" s="75"/>
      <c r="P1606" s="198"/>
      <c r="Q1606" s="197"/>
      <c r="R1606" s="199"/>
    </row>
    <row r="1607" spans="1:23">
      <c r="A1607" s="195"/>
      <c r="B1607" s="195"/>
      <c r="C1607" s="199"/>
      <c r="D1607" s="196"/>
      <c r="E1607" s="196"/>
      <c r="F1607" s="196"/>
      <c r="G1607" s="140"/>
      <c r="H1607" s="143" t="s">
        <v>223</v>
      </c>
      <c r="I1607" s="144" t="s">
        <v>224</v>
      </c>
      <c r="J1607" s="145"/>
      <c r="K1607" s="146"/>
      <c r="L1607" s="143" t="s">
        <v>225</v>
      </c>
      <c r="M1607" s="147"/>
      <c r="N1607" s="75"/>
      <c r="O1607" s="75"/>
      <c r="P1607" s="198"/>
      <c r="Q1607" s="197"/>
      <c r="R1607" s="199"/>
    </row>
    <row r="1608" spans="1:23">
      <c r="A1608" s="195"/>
      <c r="B1608" s="195"/>
      <c r="C1608" s="199"/>
      <c r="D1608" s="196"/>
      <c r="E1608" s="196"/>
      <c r="F1608" s="196"/>
      <c r="G1608" s="142" t="s">
        <v>238</v>
      </c>
      <c r="H1608" s="151">
        <v>78968.593557829707</v>
      </c>
      <c r="I1608" s="151">
        <v>102085.87723001496</v>
      </c>
      <c r="J1608" s="145"/>
      <c r="K1608" s="146"/>
      <c r="L1608" s="151">
        <v>125203.16090220019</v>
      </c>
      <c r="M1608" s="147"/>
      <c r="N1608" s="75"/>
      <c r="O1608" s="75"/>
      <c r="P1608" s="198"/>
      <c r="Q1608" s="197"/>
      <c r="R1608" s="199"/>
    </row>
    <row r="1609" spans="1:23">
      <c r="A1609" s="195"/>
      <c r="B1609" s="195"/>
      <c r="C1609" s="199"/>
      <c r="D1609" s="196"/>
      <c r="E1609" s="196"/>
      <c r="F1609" s="196"/>
      <c r="G1609" s="142" t="s">
        <v>239</v>
      </c>
      <c r="H1609" s="151">
        <v>84248.666666666672</v>
      </c>
      <c r="I1609" s="151">
        <v>107307.20000000001</v>
      </c>
      <c r="J1609" s="145"/>
      <c r="K1609" s="146"/>
      <c r="L1609" s="151">
        <v>133619.20000000001</v>
      </c>
      <c r="M1609" s="147"/>
      <c r="N1609" s="75"/>
      <c r="O1609" s="75"/>
      <c r="P1609" s="198"/>
      <c r="Q1609" s="197"/>
      <c r="R1609" s="199"/>
    </row>
    <row r="1610" spans="1:23">
      <c r="A1610" s="195"/>
      <c r="B1610" s="195"/>
      <c r="C1610" s="199"/>
      <c r="D1610" s="196"/>
      <c r="E1610" s="196"/>
      <c r="F1610" s="196"/>
      <c r="G1610" s="142" t="s">
        <v>240</v>
      </c>
      <c r="H1610" s="151">
        <v>67993.100000000006</v>
      </c>
      <c r="I1610" s="151">
        <v>85592</v>
      </c>
      <c r="J1610" s="145"/>
      <c r="K1610" s="146"/>
      <c r="L1610" s="151">
        <v>102710.39999999999</v>
      </c>
      <c r="M1610" s="147"/>
      <c r="N1610" s="75"/>
      <c r="O1610" s="75"/>
      <c r="P1610" s="198"/>
      <c r="Q1610" s="197"/>
      <c r="R1610" s="199"/>
    </row>
    <row r="1611" spans="1:23">
      <c r="A1611" s="195"/>
      <c r="B1611" s="195"/>
      <c r="C1611" s="199"/>
      <c r="D1611" s="196"/>
      <c r="E1611" s="196"/>
      <c r="F1611" s="196"/>
      <c r="G1611" s="142" t="s">
        <v>241</v>
      </c>
      <c r="H1611" s="151">
        <v>74472</v>
      </c>
      <c r="I1611" s="151">
        <v>97889.5</v>
      </c>
      <c r="J1611" s="145"/>
      <c r="K1611" s="146"/>
      <c r="L1611" s="151">
        <v>118800</v>
      </c>
      <c r="M1611" s="147"/>
      <c r="N1611" s="75"/>
      <c r="O1611" s="75"/>
      <c r="P1611" s="198"/>
      <c r="Q1611" s="197"/>
      <c r="R1611" s="199"/>
    </row>
    <row r="1612" spans="1:23">
      <c r="A1612" s="195"/>
      <c r="B1612" s="195"/>
      <c r="C1612" s="199"/>
      <c r="D1612" s="196"/>
      <c r="E1612" s="196"/>
      <c r="F1612" s="196"/>
      <c r="G1612" s="153"/>
      <c r="H1612" s="154"/>
      <c r="I1612" s="155"/>
      <c r="J1612" s="156"/>
      <c r="K1612" s="157"/>
      <c r="L1612" s="158"/>
      <c r="M1612" s="147"/>
      <c r="N1612" s="75"/>
      <c r="O1612" s="75"/>
      <c r="P1612" s="198"/>
      <c r="Q1612" s="197"/>
      <c r="R1612" s="199"/>
    </row>
    <row r="1613" spans="1:23">
      <c r="A1613" s="195"/>
      <c r="B1613" s="195"/>
      <c r="C1613" s="199"/>
      <c r="D1613" s="196"/>
      <c r="E1613" s="196"/>
      <c r="F1613" s="196"/>
      <c r="G1613" s="159"/>
      <c r="H1613" s="872" t="s">
        <v>242</v>
      </c>
      <c r="I1613" s="872"/>
      <c r="J1613" s="872"/>
      <c r="K1613" s="872"/>
      <c r="L1613" s="872"/>
      <c r="M1613" s="872"/>
      <c r="N1613" s="75"/>
      <c r="O1613" s="75"/>
      <c r="P1613" s="198"/>
      <c r="Q1613" s="197"/>
      <c r="R1613" s="199"/>
    </row>
    <row r="1614" spans="1:23">
      <c r="A1614" s="195"/>
      <c r="B1614" s="195"/>
      <c r="C1614" s="199"/>
      <c r="D1614" s="196"/>
      <c r="E1614" s="196"/>
      <c r="F1614" s="196"/>
      <c r="G1614" s="160"/>
      <c r="H1614" s="161" t="s">
        <v>243</v>
      </c>
      <c r="I1614" s="63">
        <v>114168.73000000001</v>
      </c>
      <c r="J1614" s="162"/>
      <c r="K1614" s="163"/>
      <c r="L1614" s="164" t="s">
        <v>244</v>
      </c>
      <c r="M1614" s="63">
        <v>103520.52800000001</v>
      </c>
      <c r="N1614" s="75"/>
      <c r="O1614" s="75"/>
      <c r="P1614" s="198"/>
      <c r="Q1614" s="197"/>
      <c r="R1614" s="199"/>
    </row>
    <row r="1615" spans="1:23">
      <c r="A1615" s="195"/>
      <c r="B1615" s="195"/>
      <c r="C1615" s="199"/>
      <c r="D1615" s="196"/>
      <c r="E1615" s="196"/>
      <c r="F1615" s="196"/>
      <c r="G1615" s="160"/>
      <c r="H1615" s="161" t="s">
        <v>245</v>
      </c>
      <c r="I1615" s="63">
        <v>86290.48000000001</v>
      </c>
      <c r="J1615" s="165"/>
      <c r="K1615" s="66"/>
      <c r="L1615" s="64"/>
      <c r="M1615" s="166"/>
      <c r="N1615" s="75"/>
      <c r="O1615" s="75"/>
      <c r="P1615" s="198"/>
      <c r="Q1615" s="197"/>
      <c r="R1615" s="199"/>
    </row>
  </sheetData>
  <mergeCells count="107">
    <mergeCell ref="H1559:M1559"/>
    <mergeCell ref="A1563:R1563"/>
    <mergeCell ref="A1584:R1584"/>
    <mergeCell ref="A1603:R1603"/>
    <mergeCell ref="H1613:M1613"/>
    <mergeCell ref="A1459:R1459"/>
    <mergeCell ref="A1482:R1482"/>
    <mergeCell ref="A1505:R1505"/>
    <mergeCell ref="H1523:M1523"/>
    <mergeCell ref="A1527:R1527"/>
    <mergeCell ref="A1547:R1547"/>
    <mergeCell ref="H1374:M1374"/>
    <mergeCell ref="A1378:R1378"/>
    <mergeCell ref="A1404:R1404"/>
    <mergeCell ref="H1425:M1425"/>
    <mergeCell ref="A1429:R1429"/>
    <mergeCell ref="H1455:M1455"/>
    <mergeCell ref="A1280:R1280"/>
    <mergeCell ref="H1292:M1292"/>
    <mergeCell ref="A1296:R1296"/>
    <mergeCell ref="A1317:R1317"/>
    <mergeCell ref="A1339:R1339"/>
    <mergeCell ref="A1358:R1358"/>
    <mergeCell ref="A1165:R1165"/>
    <mergeCell ref="A1188:R1188"/>
    <mergeCell ref="A1214:R1214"/>
    <mergeCell ref="H1227:M1227"/>
    <mergeCell ref="A1231:R1231"/>
    <mergeCell ref="A1256:R1256"/>
    <mergeCell ref="A1079:R1079"/>
    <mergeCell ref="A1105:R1105"/>
    <mergeCell ref="H1122:M1122"/>
    <mergeCell ref="A1126:R1126"/>
    <mergeCell ref="A1148:R1148"/>
    <mergeCell ref="H1161:M1161"/>
    <mergeCell ref="H995:M995"/>
    <mergeCell ref="A999:R999"/>
    <mergeCell ref="A1020:R1020"/>
    <mergeCell ref="H1030:M1030"/>
    <mergeCell ref="A1034:R1034"/>
    <mergeCell ref="A1058:R1058"/>
    <mergeCell ref="A900:R900"/>
    <mergeCell ref="A922:R922"/>
    <mergeCell ref="H935:M935"/>
    <mergeCell ref="A939:R939"/>
    <mergeCell ref="A963:R963"/>
    <mergeCell ref="A985:R985"/>
    <mergeCell ref="A782:R782"/>
    <mergeCell ref="A806:R806"/>
    <mergeCell ref="A826:R826"/>
    <mergeCell ref="A852:R852"/>
    <mergeCell ref="H872:M872"/>
    <mergeCell ref="A876:R876"/>
    <mergeCell ref="A699:R699"/>
    <mergeCell ref="H718:M718"/>
    <mergeCell ref="A722:R722"/>
    <mergeCell ref="A743:R743"/>
    <mergeCell ref="A768:R768"/>
    <mergeCell ref="H778:M778"/>
    <mergeCell ref="A625:R625"/>
    <mergeCell ref="H641:M641"/>
    <mergeCell ref="A645:R645"/>
    <mergeCell ref="A668:R668"/>
    <mergeCell ref="A685:R685"/>
    <mergeCell ref="H695:M695"/>
    <mergeCell ref="A528:R528"/>
    <mergeCell ref="A548:R548"/>
    <mergeCell ref="A567:R567"/>
    <mergeCell ref="A586:R586"/>
    <mergeCell ref="H596:M596"/>
    <mergeCell ref="A600:R600"/>
    <mergeCell ref="H456:L456"/>
    <mergeCell ref="A458:R458"/>
    <mergeCell ref="H469:M469"/>
    <mergeCell ref="A473:R473"/>
    <mergeCell ref="A497:R497"/>
    <mergeCell ref="H524:M524"/>
    <mergeCell ref="H390:M390"/>
    <mergeCell ref="A394:R394"/>
    <mergeCell ref="A419:R419"/>
    <mergeCell ref="A438:R438"/>
    <mergeCell ref="H448:K448"/>
    <mergeCell ref="H449:L449"/>
    <mergeCell ref="A284:R284"/>
    <mergeCell ref="A308:R308"/>
    <mergeCell ref="H323:M323"/>
    <mergeCell ref="A327:R327"/>
    <mergeCell ref="A349:R349"/>
    <mergeCell ref="A367:R367"/>
    <mergeCell ref="A195:R195"/>
    <mergeCell ref="H214:M214"/>
    <mergeCell ref="A218:R218"/>
    <mergeCell ref="A240:R240"/>
    <mergeCell ref="A261:R261"/>
    <mergeCell ref="H280:M280"/>
    <mergeCell ref="A92:R92"/>
    <mergeCell ref="A112:R112"/>
    <mergeCell ref="A131:R131"/>
    <mergeCell ref="H149:M149"/>
    <mergeCell ref="A153:R153"/>
    <mergeCell ref="A175:R175"/>
    <mergeCell ref="A1:R1"/>
    <mergeCell ref="A19:R19"/>
    <mergeCell ref="A36:R36"/>
    <mergeCell ref="A51:R51"/>
    <mergeCell ref="A70:R70"/>
    <mergeCell ref="H88:M88"/>
  </mergeCells>
  <dataValidations count="4">
    <dataValidation type="list" allowBlank="1" showInputMessage="1" showErrorMessage="1" prompt="Under column headed FLSA status, please indicate whether your position is classified exempt (E) or non-exempt (NE)" sqref="D1307" xr:uid="{53D4CD31-58BD-448D-9DB1-20744CF20B7E}">
      <formula1>"Exempt,Non-Exempt,"</formula1>
    </dataValidation>
    <dataValidation type="list" allowBlank="1" showInputMessage="1" showErrorMessage="1" prompt="N: None, L, S, H" sqref="E1307" xr:uid="{8E765F0A-83C2-4E57-971D-E83E4FA8B400}">
      <formula1>"N,L,S,H,"</formula1>
    </dataValidation>
    <dataValidation type="list" errorStyle="warning" allowBlank="1" showInputMessage="1" showErrorMessage="1" prompt="Under the Exec. Column, please indicate if the position is at the Executive Level of the organization." sqref="F1307" xr:uid="{BA019115-6C7E-420F-84CA-29C07683E97A}">
      <formula1>"Yes,No,"</formula1>
    </dataValidation>
    <dataValidation type="list" errorStyle="warning" allowBlank="1" showErrorMessage="1" sqref="G1129:G1134 G1393:G1398 G3:G11 G1549:G1552 G1516 G242:G253 G220:G238 G499:G517 G530 G647:G664 G724:G733 G941:G945 G1037:G1042 G987:G988 G1081:G1084 G1150:G1154 G1167:G1170 G1319 G1342 G1400:G1401 G1367 G1136:G1138 G1115 G38:G50 G72:G81 G133:G142 G197:G207 G263:G273 G310:G316 G369:G383 G460:G462 G550:G562 G588:G589 G627:G634 G701:G711 G687:G688 G770:G771 G854:G865 G924:G928 G1001:G1009 G1023 G1107:G1113 G1190:G1208 G1216:G1220 G1282:G1285 G1334:G1338 G1431:G1448 G1406:G1418 G1507:G1514 G13:G18 G21:G35 G60:G69 G94:G111 G114:G130 G155:G174 G177:G194 G255:G260 G286:G307 G329:G348 G351:G366 G396:G418 G421:G437 G440:G457 G475:G496 G533:G547 G564:G566 G569:G585 G602:G624 G666:G667 G670:G684 G735:G742 G745:G767 G784:G805 G808:G825 G828:G851 G878:G899 G902:G921 G948:G962 G965:G984 G1044:G1057 G1060:G1078 G1086:G1104 G1140:G1147 G1172:G1187 G1211:G1213 G1233:G1255 G1258:G1279 G1298:G1316 G1403 G1461:G1481 G1484:G1504 G1539:G1546 G1565:G1583 G1586:G1589" xr:uid="{3D9DFB67-59C9-48B4-8CC5-6253587314A0}">
      <formula1>"A: Top City/County Official,B: Department Head,C: Reports to Department Head,D: Next Level (Level 4),"</formula1>
    </dataValidation>
  </dataValidations>
  <pageMargins left="0" right="0" top="0.75" bottom="0.75" header="0.3" footer="0.3"/>
  <pageSetup paperSize="5" scale="80" orientation="landscape" horizontalDpi="4294967293" r:id="rId1"/>
  <headerFooter>
    <oddHeader>&amp;C&amp;"Arial,Bold"&amp;9 2021 PEPIE SALARY SURVEY
MANAGEMENT SALARY DATA</oddHeader>
    <oddFooter>&amp;C&amp;"Arial,Bold"&amp;8M - &amp;P&amp;R&amp;"Arial,Bold"&amp;8APRIL 2021</oddFooter>
  </headerFooter>
  <rowBreaks count="43" manualBreakCount="43">
    <brk id="18" max="17" man="1"/>
    <brk id="35" max="17" man="1"/>
    <brk id="69" max="17" man="1"/>
    <brk id="152" max="16383" man="1"/>
    <brk id="174" max="17" man="1"/>
    <brk id="194" max="17" man="1"/>
    <brk id="217" max="17" man="1"/>
    <brk id="239" max="17" man="1"/>
    <brk id="260" max="17" man="1"/>
    <brk id="283" max="17" man="1"/>
    <brk id="326" max="17" man="1"/>
    <brk id="348" max="17" man="1"/>
    <brk id="393" max="17" man="1"/>
    <brk id="457" max="17" man="1"/>
    <brk id="472" max="16383" man="1"/>
    <brk id="566" max="17" man="1"/>
    <brk id="599" max="16383" man="1"/>
    <brk id="644" max="17" man="1"/>
    <brk id="667" max="17" man="1"/>
    <brk id="684" max="17" man="1"/>
    <brk id="698" max="16383" man="1"/>
    <brk id="721" max="16383" man="1"/>
    <brk id="767" max="17" man="1"/>
    <brk id="781" max="16383" man="1"/>
    <brk id="875" max="17" man="1"/>
    <brk id="938" max="16383" man="1"/>
    <brk id="984" max="17" man="1"/>
    <brk id="998" max="16383" man="1"/>
    <brk id="1019" max="17" man="1"/>
    <brk id="1033" max="16383" man="1"/>
    <brk id="1125" max="16383" man="1"/>
    <brk id="1147" max="17" man="1"/>
    <brk id="1164" max="16383" man="1"/>
    <brk id="1213" max="17" man="1"/>
    <brk id="1230" max="17" man="1"/>
    <brk id="1295" max="16383" man="1"/>
    <brk id="1377" max="16383" man="1"/>
    <brk id="1428" max="17" man="1"/>
    <brk id="1458" max="17" man="1"/>
    <brk id="1481" max="17" man="1"/>
    <brk id="1526" max="17" man="1"/>
    <brk id="1562" max="16383" man="1"/>
    <brk id="1602" max="17"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3B797F-7208-4F8A-A307-3DBECDFB64CA}">
  <dimension ref="A1:CY9352"/>
  <sheetViews>
    <sheetView zoomScaleNormal="100" workbookViewId="0">
      <selection sqref="A1:O1"/>
    </sheetView>
  </sheetViews>
  <sheetFormatPr defaultColWidth="8" defaultRowHeight="11.25"/>
  <cols>
    <col min="1" max="1" width="25.7109375" style="511" customWidth="1"/>
    <col min="2" max="2" width="14.85546875" style="512" bestFit="1" customWidth="1"/>
    <col min="3" max="3" width="28.7109375" style="511" customWidth="1"/>
    <col min="4" max="4" width="10.5703125" style="513" bestFit="1" customWidth="1"/>
    <col min="5" max="5" width="6.28515625" style="513" bestFit="1" customWidth="1"/>
    <col min="6" max="6" width="9" style="513" bestFit="1" customWidth="1"/>
    <col min="7" max="7" width="7.85546875" style="514" bestFit="1" customWidth="1"/>
    <col min="8" max="8" width="7.7109375" style="514" bestFit="1" customWidth="1"/>
    <col min="9" max="9" width="4.5703125" style="515" hidden="1" customWidth="1"/>
    <col min="10" max="10" width="5" style="516" bestFit="1" customWidth="1"/>
    <col min="11" max="11" width="8.7109375" style="513" bestFit="1" customWidth="1"/>
    <col min="12" max="12" width="8.42578125" style="513" bestFit="1" customWidth="1"/>
    <col min="13" max="13" width="8.42578125" style="517" bestFit="1" customWidth="1"/>
    <col min="14" max="14" width="7.42578125" style="514" bestFit="1" customWidth="1"/>
    <col min="15" max="15" width="25.5703125" style="241" customWidth="1"/>
    <col min="16" max="16384" width="8" style="241"/>
  </cols>
  <sheetData>
    <row r="1" spans="1:21" s="222" customFormat="1" ht="18">
      <c r="A1" s="877" t="s">
        <v>28</v>
      </c>
      <c r="B1" s="877"/>
      <c r="C1" s="877"/>
      <c r="D1" s="877"/>
      <c r="E1" s="877"/>
      <c r="F1" s="877"/>
      <c r="G1" s="877"/>
      <c r="H1" s="877"/>
      <c r="I1" s="877"/>
      <c r="J1" s="877"/>
      <c r="K1" s="877"/>
      <c r="L1" s="877"/>
      <c r="M1" s="877"/>
      <c r="N1" s="877"/>
      <c r="O1" s="877"/>
    </row>
    <row r="2" spans="1:21" s="222" customFormat="1" ht="27">
      <c r="A2" s="223" t="s">
        <v>433</v>
      </c>
      <c r="B2" s="224" t="s">
        <v>230</v>
      </c>
      <c r="C2" s="223" t="s">
        <v>220</v>
      </c>
      <c r="D2" s="223" t="s">
        <v>267</v>
      </c>
      <c r="E2" s="223" t="s">
        <v>434</v>
      </c>
      <c r="F2" s="223" t="s">
        <v>435</v>
      </c>
      <c r="G2" s="225" t="s">
        <v>223</v>
      </c>
      <c r="H2" s="225" t="s">
        <v>224</v>
      </c>
      <c r="I2" s="226"/>
      <c r="J2" s="227" t="s">
        <v>436</v>
      </c>
      <c r="K2" s="225" t="s">
        <v>225</v>
      </c>
      <c r="L2" s="223" t="s">
        <v>437</v>
      </c>
      <c r="M2" s="223" t="s">
        <v>438</v>
      </c>
      <c r="N2" s="228" t="s">
        <v>439</v>
      </c>
      <c r="O2" s="223" t="s">
        <v>227</v>
      </c>
    </row>
    <row r="3" spans="1:21">
      <c r="A3" s="229" t="s">
        <v>2161</v>
      </c>
      <c r="B3" s="230" t="s">
        <v>2162</v>
      </c>
      <c r="C3" s="231" t="s">
        <v>2506</v>
      </c>
      <c r="D3" s="232" t="s">
        <v>2507</v>
      </c>
      <c r="E3" s="232" t="s">
        <v>279</v>
      </c>
      <c r="F3" s="232" t="s">
        <v>440</v>
      </c>
      <c r="G3" s="233">
        <v>37834.99</v>
      </c>
      <c r="H3" s="234">
        <v>56372.679999999993</v>
      </c>
      <c r="I3" s="235">
        <v>46</v>
      </c>
      <c r="J3" s="236">
        <v>1</v>
      </c>
      <c r="K3" s="233">
        <v>74910.37</v>
      </c>
      <c r="L3" s="237"/>
      <c r="M3" s="238">
        <v>1</v>
      </c>
      <c r="N3" s="234">
        <v>43798.559999999998</v>
      </c>
      <c r="O3" s="239"/>
      <c r="P3" s="103"/>
      <c r="Q3" s="129"/>
      <c r="R3" s="240"/>
      <c r="S3" s="103"/>
      <c r="T3" s="103"/>
      <c r="U3" s="103"/>
    </row>
    <row r="4" spans="1:21">
      <c r="A4" s="242" t="s">
        <v>198</v>
      </c>
      <c r="B4" s="243" t="s">
        <v>2153</v>
      </c>
      <c r="C4" s="244" t="s">
        <v>443</v>
      </c>
      <c r="D4" s="232" t="s">
        <v>2507</v>
      </c>
      <c r="E4" s="245" t="s">
        <v>279</v>
      </c>
      <c r="F4" s="245" t="s">
        <v>440</v>
      </c>
      <c r="G4" s="246">
        <v>40206</v>
      </c>
      <c r="H4" s="234">
        <v>51563</v>
      </c>
      <c r="I4" s="235">
        <v>45</v>
      </c>
      <c r="J4" s="236">
        <v>0.97826086956521741</v>
      </c>
      <c r="K4" s="246">
        <v>62920</v>
      </c>
      <c r="L4" s="247">
        <v>6</v>
      </c>
      <c r="M4" s="248">
        <v>6</v>
      </c>
      <c r="N4" s="249">
        <v>51286</v>
      </c>
      <c r="O4" s="250"/>
      <c r="P4" s="129"/>
      <c r="Q4" s="129"/>
      <c r="R4" s="251"/>
      <c r="S4" s="129"/>
      <c r="T4" s="129"/>
      <c r="U4" s="129"/>
    </row>
    <row r="5" spans="1:21">
      <c r="A5" s="252" t="s">
        <v>2172</v>
      </c>
      <c r="B5" s="230" t="s">
        <v>2162</v>
      </c>
      <c r="C5" s="231" t="s">
        <v>1529</v>
      </c>
      <c r="D5" s="232" t="s">
        <v>278</v>
      </c>
      <c r="E5" s="253"/>
      <c r="F5" s="253" t="s">
        <v>440</v>
      </c>
      <c r="G5" s="233">
        <v>37451.96</v>
      </c>
      <c r="H5" s="234">
        <v>49356.84</v>
      </c>
      <c r="I5" s="235">
        <v>44</v>
      </c>
      <c r="J5" s="236">
        <v>0.95652173913043481</v>
      </c>
      <c r="K5" s="233">
        <v>61261.72</v>
      </c>
      <c r="L5" s="254">
        <v>13</v>
      </c>
      <c r="M5" s="255">
        <v>13</v>
      </c>
      <c r="N5" s="256">
        <v>42000.14</v>
      </c>
      <c r="O5" s="239"/>
      <c r="P5" s="257"/>
      <c r="Q5" s="103"/>
      <c r="R5" s="129"/>
      <c r="S5" s="129"/>
      <c r="T5" s="129"/>
      <c r="U5" s="129"/>
    </row>
    <row r="6" spans="1:21" ht="22.5">
      <c r="A6" s="242" t="s">
        <v>4229</v>
      </c>
      <c r="B6" s="243" t="s">
        <v>2153</v>
      </c>
      <c r="C6" s="258" t="s">
        <v>444</v>
      </c>
      <c r="D6" s="232" t="s">
        <v>2507</v>
      </c>
      <c r="E6" s="245" t="s">
        <v>321</v>
      </c>
      <c r="F6" s="259" t="s">
        <v>325</v>
      </c>
      <c r="G6" s="246">
        <v>38556</v>
      </c>
      <c r="H6" s="234">
        <v>47988</v>
      </c>
      <c r="I6" s="235">
        <v>43</v>
      </c>
      <c r="J6" s="236">
        <v>0.93478260869565222</v>
      </c>
      <c r="K6" s="246">
        <v>57420</v>
      </c>
      <c r="L6" s="247">
        <v>1</v>
      </c>
      <c r="M6" s="248">
        <v>1</v>
      </c>
      <c r="N6" s="249">
        <v>50280</v>
      </c>
      <c r="O6" s="250"/>
      <c r="P6" s="257"/>
      <c r="Q6" s="103"/>
      <c r="R6" s="129"/>
      <c r="S6" s="129"/>
      <c r="T6" s="129"/>
      <c r="U6" s="129"/>
    </row>
    <row r="7" spans="1:21" ht="22.5">
      <c r="A7" s="242" t="s">
        <v>4230</v>
      </c>
      <c r="B7" s="243" t="s">
        <v>2153</v>
      </c>
      <c r="C7" s="258" t="s">
        <v>447</v>
      </c>
      <c r="D7" s="232" t="s">
        <v>2507</v>
      </c>
      <c r="E7" s="245" t="s">
        <v>284</v>
      </c>
      <c r="F7" s="245" t="s">
        <v>440</v>
      </c>
      <c r="G7" s="246">
        <v>36761</v>
      </c>
      <c r="H7" s="234">
        <v>45951</v>
      </c>
      <c r="I7" s="235">
        <v>42</v>
      </c>
      <c r="J7" s="236">
        <v>0.91304347826086951</v>
      </c>
      <c r="K7" s="246">
        <v>55141</v>
      </c>
      <c r="L7" s="247">
        <v>6</v>
      </c>
      <c r="M7" s="248">
        <v>6</v>
      </c>
      <c r="N7" s="249">
        <v>34878.129999999997</v>
      </c>
      <c r="O7" s="250"/>
      <c r="P7" s="103"/>
      <c r="Q7" s="103"/>
      <c r="R7" s="240"/>
      <c r="S7" s="129"/>
      <c r="T7" s="129"/>
      <c r="U7" s="129"/>
    </row>
    <row r="8" spans="1:21">
      <c r="A8" s="260" t="s">
        <v>205</v>
      </c>
      <c r="B8" s="261" t="s">
        <v>2151</v>
      </c>
      <c r="C8" s="262" t="s">
        <v>1173</v>
      </c>
      <c r="D8" s="232" t="s">
        <v>2507</v>
      </c>
      <c r="E8" s="263" t="s">
        <v>279</v>
      </c>
      <c r="F8" s="259" t="s">
        <v>325</v>
      </c>
      <c r="G8" s="264">
        <v>37929.423999999999</v>
      </c>
      <c r="H8" s="234">
        <v>45649.759999999995</v>
      </c>
      <c r="I8" s="235">
        <v>41</v>
      </c>
      <c r="J8" s="236">
        <v>0.89130434782608692</v>
      </c>
      <c r="K8" s="264">
        <v>53370.095999999998</v>
      </c>
      <c r="L8" s="265">
        <v>4</v>
      </c>
      <c r="M8" s="266"/>
      <c r="N8" s="264">
        <v>53370.1</v>
      </c>
      <c r="O8" s="267"/>
      <c r="P8" s="129"/>
      <c r="Q8" s="129"/>
      <c r="R8" s="251"/>
      <c r="S8" s="129"/>
      <c r="T8" s="129"/>
      <c r="U8" s="129"/>
    </row>
    <row r="9" spans="1:21" ht="22.5">
      <c r="A9" s="242" t="s">
        <v>3821</v>
      </c>
      <c r="B9" s="243" t="s">
        <v>2149</v>
      </c>
      <c r="C9" s="258" t="s">
        <v>4231</v>
      </c>
      <c r="D9" s="232" t="s">
        <v>2507</v>
      </c>
      <c r="E9" s="245" t="s">
        <v>279</v>
      </c>
      <c r="F9" s="245" t="s">
        <v>440</v>
      </c>
      <c r="G9" s="246">
        <v>38387</v>
      </c>
      <c r="H9" s="234">
        <v>45649.5</v>
      </c>
      <c r="I9" s="235">
        <v>40</v>
      </c>
      <c r="J9" s="236">
        <v>0.86956521739130432</v>
      </c>
      <c r="K9" s="246">
        <v>52912</v>
      </c>
      <c r="L9" s="247">
        <v>1</v>
      </c>
      <c r="M9" s="248">
        <v>1</v>
      </c>
      <c r="N9" s="249">
        <v>38387</v>
      </c>
      <c r="O9" s="250"/>
      <c r="P9" s="129"/>
      <c r="Q9" s="129"/>
      <c r="R9" s="129"/>
      <c r="S9" s="103"/>
      <c r="T9" s="103"/>
      <c r="U9" s="103"/>
    </row>
    <row r="10" spans="1:21">
      <c r="A10" s="242" t="s">
        <v>3868</v>
      </c>
      <c r="B10" s="243" t="s">
        <v>2153</v>
      </c>
      <c r="C10" s="268" t="s">
        <v>4232</v>
      </c>
      <c r="D10" s="232" t="s">
        <v>2507</v>
      </c>
      <c r="E10" s="269" t="s">
        <v>284</v>
      </c>
      <c r="F10" s="269" t="s">
        <v>440</v>
      </c>
      <c r="G10" s="270">
        <v>34070.400000000001</v>
      </c>
      <c r="H10" s="234">
        <v>45312.800000000003</v>
      </c>
      <c r="I10" s="235">
        <v>39</v>
      </c>
      <c r="J10" s="236">
        <v>0.84782608695652173</v>
      </c>
      <c r="K10" s="270">
        <v>56555.199999999997</v>
      </c>
      <c r="L10" s="271">
        <v>1</v>
      </c>
      <c r="M10" s="272">
        <v>1</v>
      </c>
      <c r="N10" s="273">
        <v>45323.199999999997</v>
      </c>
      <c r="O10" s="274"/>
      <c r="P10" s="129"/>
      <c r="Q10" s="129"/>
      <c r="R10" s="103"/>
      <c r="S10" s="103"/>
      <c r="T10" s="103"/>
      <c r="U10" s="103"/>
    </row>
    <row r="11" spans="1:21">
      <c r="A11" s="242" t="s">
        <v>208</v>
      </c>
      <c r="B11" s="243" t="s">
        <v>2153</v>
      </c>
      <c r="C11" s="258" t="s">
        <v>447</v>
      </c>
      <c r="D11" s="232" t="s">
        <v>2507</v>
      </c>
      <c r="E11" s="245" t="s">
        <v>279</v>
      </c>
      <c r="F11" s="245" t="s">
        <v>440</v>
      </c>
      <c r="G11" s="275">
        <v>35154.300000000003</v>
      </c>
      <c r="H11" s="234">
        <v>45198.75</v>
      </c>
      <c r="I11" s="235">
        <v>38</v>
      </c>
      <c r="J11" s="236">
        <v>0.82608695652173914</v>
      </c>
      <c r="K11" s="275">
        <v>55243.200000000004</v>
      </c>
      <c r="L11" s="247">
        <v>2</v>
      </c>
      <c r="M11" s="248">
        <v>2</v>
      </c>
      <c r="N11" s="249">
        <v>30560.47</v>
      </c>
      <c r="O11" s="250"/>
      <c r="P11" s="129"/>
      <c r="Q11" s="129"/>
      <c r="R11" s="129"/>
      <c r="S11" s="129"/>
      <c r="T11" s="129"/>
      <c r="U11" s="129"/>
    </row>
    <row r="12" spans="1:21">
      <c r="A12" s="242" t="s">
        <v>2200</v>
      </c>
      <c r="B12" s="243" t="s">
        <v>2166</v>
      </c>
      <c r="C12" s="258" t="s">
        <v>515</v>
      </c>
      <c r="D12" s="232" t="s">
        <v>2507</v>
      </c>
      <c r="E12" s="245" t="s">
        <v>279</v>
      </c>
      <c r="F12" s="245"/>
      <c r="G12" s="246">
        <v>32939</v>
      </c>
      <c r="H12" s="234">
        <v>41997.5</v>
      </c>
      <c r="I12" s="235">
        <v>37</v>
      </c>
      <c r="J12" s="236">
        <v>0.80434782608695654</v>
      </c>
      <c r="K12" s="246">
        <v>51056</v>
      </c>
      <c r="L12" s="247">
        <v>1</v>
      </c>
      <c r="M12" s="248">
        <v>1</v>
      </c>
      <c r="N12" s="249">
        <v>33779</v>
      </c>
      <c r="O12" s="250"/>
      <c r="P12" s="103"/>
      <c r="Q12" s="251"/>
      <c r="R12" s="129"/>
      <c r="S12" s="129"/>
      <c r="T12" s="129"/>
      <c r="U12" s="129"/>
    </row>
    <row r="13" spans="1:21">
      <c r="A13" s="229" t="s">
        <v>260</v>
      </c>
      <c r="B13" s="230" t="s">
        <v>2153</v>
      </c>
      <c r="C13" s="231" t="s">
        <v>442</v>
      </c>
      <c r="D13" s="232" t="s">
        <v>2507</v>
      </c>
      <c r="E13" s="232" t="s">
        <v>279</v>
      </c>
      <c r="F13" s="232" t="s">
        <v>440</v>
      </c>
      <c r="G13" s="233">
        <v>32786</v>
      </c>
      <c r="H13" s="234">
        <v>41802.5</v>
      </c>
      <c r="I13" s="235">
        <v>36</v>
      </c>
      <c r="J13" s="236">
        <v>0.78260869565217395</v>
      </c>
      <c r="K13" s="233">
        <v>50819</v>
      </c>
      <c r="L13" s="237">
        <v>1</v>
      </c>
      <c r="M13" s="238">
        <v>1</v>
      </c>
      <c r="N13" s="234">
        <v>41803</v>
      </c>
      <c r="O13" s="239"/>
      <c r="P13" s="103"/>
      <c r="Q13" s="129"/>
      <c r="R13" s="103"/>
      <c r="S13" s="129"/>
      <c r="T13" s="129"/>
      <c r="U13" s="129"/>
    </row>
    <row r="14" spans="1:21">
      <c r="A14" s="229" t="s">
        <v>4233</v>
      </c>
      <c r="B14" s="230" t="s">
        <v>2166</v>
      </c>
      <c r="C14" s="262" t="s">
        <v>447</v>
      </c>
      <c r="D14" s="232" t="s">
        <v>2507</v>
      </c>
      <c r="E14" s="276" t="s">
        <v>284</v>
      </c>
      <c r="F14" s="259" t="s">
        <v>325</v>
      </c>
      <c r="G14" s="256">
        <v>33375</v>
      </c>
      <c r="H14" s="234">
        <v>41719</v>
      </c>
      <c r="I14" s="235">
        <v>35</v>
      </c>
      <c r="J14" s="236">
        <v>0.76086956521739135</v>
      </c>
      <c r="K14" s="256">
        <v>50063</v>
      </c>
      <c r="L14" s="277"/>
      <c r="M14" s="266">
        <v>8</v>
      </c>
      <c r="N14" s="264">
        <v>35908.03</v>
      </c>
      <c r="O14" s="239"/>
      <c r="P14" s="129"/>
      <c r="Q14" s="129"/>
      <c r="R14" s="103"/>
      <c r="S14" s="251"/>
      <c r="T14" s="251"/>
      <c r="U14" s="251"/>
    </row>
    <row r="15" spans="1:21" ht="22.5">
      <c r="A15" s="242" t="s">
        <v>197</v>
      </c>
      <c r="B15" s="243" t="s">
        <v>2153</v>
      </c>
      <c r="C15" s="258" t="s">
        <v>446</v>
      </c>
      <c r="D15" s="232" t="s">
        <v>2507</v>
      </c>
      <c r="E15" s="245" t="s">
        <v>279</v>
      </c>
      <c r="F15" s="245"/>
      <c r="G15" s="246">
        <v>32289</v>
      </c>
      <c r="H15" s="234">
        <v>41397.5</v>
      </c>
      <c r="I15" s="235">
        <v>34</v>
      </c>
      <c r="J15" s="236">
        <v>0.73913043478260865</v>
      </c>
      <c r="K15" s="246">
        <v>50506</v>
      </c>
      <c r="L15" s="247">
        <v>1</v>
      </c>
      <c r="M15" s="248">
        <v>1</v>
      </c>
      <c r="N15" s="249">
        <v>36746</v>
      </c>
      <c r="O15" s="250"/>
      <c r="P15" s="129"/>
      <c r="Q15" s="129"/>
      <c r="R15" s="251"/>
      <c r="S15" s="251"/>
      <c r="T15" s="251"/>
      <c r="U15" s="251"/>
    </row>
    <row r="16" spans="1:21">
      <c r="A16" s="229" t="s">
        <v>3740</v>
      </c>
      <c r="B16" s="230" t="s">
        <v>2149</v>
      </c>
      <c r="C16" s="231" t="s">
        <v>4234</v>
      </c>
      <c r="D16" s="232" t="s">
        <v>2507</v>
      </c>
      <c r="E16" s="232" t="s">
        <v>321</v>
      </c>
      <c r="F16" s="253" t="s">
        <v>440</v>
      </c>
      <c r="G16" s="234">
        <v>33155.199999999997</v>
      </c>
      <c r="H16" s="234">
        <v>40976</v>
      </c>
      <c r="I16" s="235">
        <v>33</v>
      </c>
      <c r="J16" s="236">
        <v>0.71739130434782605</v>
      </c>
      <c r="K16" s="233">
        <v>48796.800000000003</v>
      </c>
      <c r="L16" s="237">
        <v>1</v>
      </c>
      <c r="M16" s="238">
        <v>1</v>
      </c>
      <c r="N16" s="234">
        <v>33217</v>
      </c>
      <c r="O16" s="239"/>
      <c r="P16" s="257"/>
      <c r="Q16" s="103"/>
      <c r="R16" s="129"/>
      <c r="S16" s="129"/>
      <c r="T16" s="129"/>
      <c r="U16" s="129"/>
    </row>
    <row r="17" spans="1:21">
      <c r="A17" s="242" t="s">
        <v>4235</v>
      </c>
      <c r="B17" s="243" t="s">
        <v>2151</v>
      </c>
      <c r="C17" s="258" t="s">
        <v>482</v>
      </c>
      <c r="D17" s="232" t="s">
        <v>2507</v>
      </c>
      <c r="E17" s="245" t="s">
        <v>279</v>
      </c>
      <c r="F17" s="259" t="s">
        <v>325</v>
      </c>
      <c r="G17" s="246">
        <v>32833</v>
      </c>
      <c r="H17" s="234">
        <v>40672</v>
      </c>
      <c r="I17" s="235">
        <v>32</v>
      </c>
      <c r="J17" s="236">
        <v>0.69565217391304346</v>
      </c>
      <c r="K17" s="246">
        <v>48511</v>
      </c>
      <c r="L17" s="247"/>
      <c r="M17" s="248">
        <v>16</v>
      </c>
      <c r="N17" s="249">
        <v>43152</v>
      </c>
      <c r="O17" s="250"/>
      <c r="P17" s="103"/>
      <c r="Q17" s="251"/>
      <c r="R17" s="129"/>
      <c r="S17" s="129"/>
      <c r="T17" s="129"/>
      <c r="U17" s="129"/>
    </row>
    <row r="18" spans="1:21">
      <c r="A18" s="242" t="s">
        <v>214</v>
      </c>
      <c r="B18" s="243" t="s">
        <v>2151</v>
      </c>
      <c r="C18" s="258" t="s">
        <v>2508</v>
      </c>
      <c r="D18" s="232" t="s">
        <v>2507</v>
      </c>
      <c r="E18" s="245" t="s">
        <v>284</v>
      </c>
      <c r="F18" s="245" t="s">
        <v>440</v>
      </c>
      <c r="G18" s="246">
        <v>32240</v>
      </c>
      <c r="H18" s="234">
        <v>40394.5</v>
      </c>
      <c r="I18" s="235">
        <v>31</v>
      </c>
      <c r="J18" s="236">
        <v>0.67391304347826086</v>
      </c>
      <c r="K18" s="246">
        <v>48549</v>
      </c>
      <c r="L18" s="247">
        <v>1</v>
      </c>
      <c r="M18" s="248">
        <v>1</v>
      </c>
      <c r="N18" s="249">
        <v>37350.129999999997</v>
      </c>
      <c r="O18" s="250"/>
      <c r="P18" s="129"/>
      <c r="Q18" s="129"/>
      <c r="R18" s="103"/>
      <c r="S18" s="103"/>
      <c r="T18" s="103"/>
      <c r="U18" s="103"/>
    </row>
    <row r="19" spans="1:21">
      <c r="A19" s="229" t="s">
        <v>212</v>
      </c>
      <c r="B19" s="230" t="s">
        <v>2153</v>
      </c>
      <c r="C19" s="231" t="s">
        <v>4236</v>
      </c>
      <c r="D19" s="232" t="s">
        <v>2507</v>
      </c>
      <c r="E19" s="232" t="s">
        <v>279</v>
      </c>
      <c r="F19" s="232" t="s">
        <v>440</v>
      </c>
      <c r="G19" s="233">
        <v>31574.028359806292</v>
      </c>
      <c r="H19" s="234">
        <v>39470.771315029066</v>
      </c>
      <c r="I19" s="235">
        <v>30</v>
      </c>
      <c r="J19" s="236">
        <v>0.65217391304347827</v>
      </c>
      <c r="K19" s="233">
        <v>47367.514270251835</v>
      </c>
      <c r="L19" s="237"/>
      <c r="M19" s="238"/>
      <c r="N19" s="234"/>
      <c r="O19" s="239"/>
      <c r="P19" s="129"/>
      <c r="Q19" s="129"/>
      <c r="R19" s="103"/>
      <c r="S19" s="103"/>
      <c r="T19" s="103"/>
      <c r="U19" s="103"/>
    </row>
    <row r="20" spans="1:21">
      <c r="A20" s="278" t="s">
        <v>202</v>
      </c>
      <c r="B20" s="279" t="s">
        <v>2151</v>
      </c>
      <c r="C20" s="280" t="s">
        <v>4237</v>
      </c>
      <c r="D20" s="232" t="s">
        <v>2507</v>
      </c>
      <c r="E20" s="281" t="s">
        <v>279</v>
      </c>
      <c r="F20" s="281" t="s">
        <v>440</v>
      </c>
      <c r="G20" s="256">
        <v>30908.799999999999</v>
      </c>
      <c r="H20" s="234">
        <v>39416</v>
      </c>
      <c r="I20" s="235">
        <v>29</v>
      </c>
      <c r="J20" s="236">
        <v>0.63043478260869568</v>
      </c>
      <c r="K20" s="256">
        <v>47923.199999999997</v>
      </c>
      <c r="L20" s="265">
        <v>3</v>
      </c>
      <c r="M20" s="266">
        <v>3</v>
      </c>
      <c r="N20" s="264">
        <v>33035.599999999999</v>
      </c>
      <c r="O20" s="282"/>
      <c r="P20" s="129"/>
      <c r="Q20" s="97"/>
      <c r="R20" s="103"/>
      <c r="S20" s="103"/>
      <c r="T20" s="103"/>
      <c r="U20" s="103"/>
    </row>
    <row r="21" spans="1:21">
      <c r="A21" s="260" t="s">
        <v>262</v>
      </c>
      <c r="B21" s="261" t="s">
        <v>2162</v>
      </c>
      <c r="C21" s="262" t="s">
        <v>28</v>
      </c>
      <c r="D21" s="232" t="s">
        <v>2507</v>
      </c>
      <c r="E21" s="276" t="s">
        <v>279</v>
      </c>
      <c r="F21" s="276" t="s">
        <v>440</v>
      </c>
      <c r="G21" s="256">
        <v>31595</v>
      </c>
      <c r="H21" s="234">
        <v>39280.5</v>
      </c>
      <c r="I21" s="235">
        <v>28</v>
      </c>
      <c r="J21" s="236">
        <v>0.60869565217391308</v>
      </c>
      <c r="K21" s="256">
        <v>46966</v>
      </c>
      <c r="L21" s="265">
        <v>1</v>
      </c>
      <c r="M21" s="266">
        <v>1</v>
      </c>
      <c r="N21" s="264"/>
      <c r="O21" s="11"/>
      <c r="P21" s="129"/>
      <c r="Q21" s="129"/>
      <c r="R21" s="103"/>
      <c r="S21" s="103"/>
      <c r="T21" s="103"/>
      <c r="U21" s="103"/>
    </row>
    <row r="22" spans="1:21">
      <c r="A22" s="229" t="s">
        <v>2217</v>
      </c>
      <c r="B22" s="230" t="s">
        <v>2162</v>
      </c>
      <c r="C22" s="231" t="s">
        <v>2545</v>
      </c>
      <c r="D22" s="232" t="s">
        <v>2507</v>
      </c>
      <c r="E22" s="232" t="s">
        <v>284</v>
      </c>
      <c r="F22" s="232" t="s">
        <v>440</v>
      </c>
      <c r="G22" s="233">
        <v>30846.400000000001</v>
      </c>
      <c r="H22" s="234">
        <v>39000</v>
      </c>
      <c r="I22" s="235">
        <v>27</v>
      </c>
      <c r="J22" s="236">
        <v>0.58695652173913049</v>
      </c>
      <c r="K22" s="233">
        <v>47153.599999999999</v>
      </c>
      <c r="L22" s="237">
        <v>2</v>
      </c>
      <c r="M22" s="238">
        <v>2</v>
      </c>
      <c r="N22" s="234">
        <v>30801.766666666666</v>
      </c>
      <c r="O22" s="239"/>
      <c r="P22" s="129"/>
      <c r="Q22" s="129"/>
      <c r="R22" s="103"/>
      <c r="S22" s="103"/>
      <c r="T22" s="103"/>
      <c r="U22" s="103"/>
    </row>
    <row r="23" spans="1:21">
      <c r="A23" s="260" t="s">
        <v>4238</v>
      </c>
      <c r="B23" s="261" t="s">
        <v>2166</v>
      </c>
      <c r="C23" s="262" t="s">
        <v>1546</v>
      </c>
      <c r="D23" s="232" t="s">
        <v>2507</v>
      </c>
      <c r="E23" s="276" t="s">
        <v>284</v>
      </c>
      <c r="F23" s="276" t="s">
        <v>440</v>
      </c>
      <c r="G23" s="256">
        <v>30893.82</v>
      </c>
      <c r="H23" s="234">
        <v>38617.07</v>
      </c>
      <c r="I23" s="235">
        <v>26</v>
      </c>
      <c r="J23" s="236">
        <v>0.56521739130434778</v>
      </c>
      <c r="K23" s="256">
        <v>46340.32</v>
      </c>
      <c r="L23" s="265">
        <v>4</v>
      </c>
      <c r="M23" s="266">
        <v>3</v>
      </c>
      <c r="N23" s="264">
        <v>33865.589999999997</v>
      </c>
      <c r="O23" s="11"/>
      <c r="P23" s="129"/>
      <c r="Q23" s="129"/>
      <c r="R23" s="129"/>
      <c r="S23" s="103"/>
      <c r="T23" s="103"/>
      <c r="U23" s="103"/>
    </row>
    <row r="24" spans="1:21">
      <c r="A24" s="229" t="s">
        <v>206</v>
      </c>
      <c r="B24" s="230" t="s">
        <v>2153</v>
      </c>
      <c r="C24" s="231" t="s">
        <v>28</v>
      </c>
      <c r="D24" s="232" t="s">
        <v>2507</v>
      </c>
      <c r="E24" s="232" t="s">
        <v>279</v>
      </c>
      <c r="F24" s="232" t="s">
        <v>440</v>
      </c>
      <c r="G24" s="234">
        <v>30508.869999999995</v>
      </c>
      <c r="H24" s="234">
        <v>38364.969999999994</v>
      </c>
      <c r="I24" s="235">
        <v>25</v>
      </c>
      <c r="J24" s="236">
        <v>0.54347826086956519</v>
      </c>
      <c r="K24" s="234">
        <v>46221.069999999992</v>
      </c>
      <c r="L24" s="237">
        <v>1</v>
      </c>
      <c r="M24" s="238">
        <v>1</v>
      </c>
      <c r="N24" s="234">
        <v>36415.339999999997</v>
      </c>
      <c r="O24" s="239"/>
      <c r="P24" s="129"/>
      <c r="Q24" s="103"/>
      <c r="R24" s="103"/>
      <c r="S24" s="251"/>
      <c r="T24" s="251"/>
      <c r="U24" s="251"/>
    </row>
    <row r="25" spans="1:21">
      <c r="A25" s="242" t="s">
        <v>4239</v>
      </c>
      <c r="B25" s="243" t="s">
        <v>2176</v>
      </c>
      <c r="C25" s="258" t="s">
        <v>1530</v>
      </c>
      <c r="D25" s="232" t="s">
        <v>2507</v>
      </c>
      <c r="E25" s="245" t="s">
        <v>284</v>
      </c>
      <c r="F25" s="245" t="s">
        <v>440</v>
      </c>
      <c r="G25" s="283">
        <v>31200</v>
      </c>
      <c r="H25" s="234">
        <v>38064</v>
      </c>
      <c r="I25" s="235">
        <v>24</v>
      </c>
      <c r="J25" s="236">
        <v>0.52173913043478259</v>
      </c>
      <c r="K25" s="283">
        <v>44928</v>
      </c>
      <c r="L25" s="247">
        <v>14</v>
      </c>
      <c r="M25" s="248">
        <v>13</v>
      </c>
      <c r="N25" s="249">
        <v>32801.599999999999</v>
      </c>
      <c r="O25" s="284"/>
      <c r="P25" s="257"/>
      <c r="Q25" s="103"/>
      <c r="R25" s="129"/>
    </row>
    <row r="26" spans="1:21">
      <c r="A26" s="229" t="s">
        <v>216</v>
      </c>
      <c r="B26" s="230" t="s">
        <v>2151</v>
      </c>
      <c r="C26" s="231" t="s">
        <v>448</v>
      </c>
      <c r="D26" s="232" t="s">
        <v>2507</v>
      </c>
      <c r="E26" s="232" t="s">
        <v>279</v>
      </c>
      <c r="F26" s="259" t="s">
        <v>325</v>
      </c>
      <c r="G26" s="233">
        <v>31521</v>
      </c>
      <c r="H26" s="234">
        <v>37873</v>
      </c>
      <c r="I26" s="235">
        <v>23</v>
      </c>
      <c r="J26" s="236">
        <v>0.5</v>
      </c>
      <c r="K26" s="233">
        <v>44225</v>
      </c>
      <c r="L26" s="237">
        <v>1</v>
      </c>
      <c r="M26" s="238">
        <v>1</v>
      </c>
      <c r="N26" s="234">
        <v>36602.18</v>
      </c>
      <c r="O26" s="239"/>
      <c r="P26" s="103"/>
      <c r="Q26" s="103"/>
      <c r="R26" s="129"/>
      <c r="S26" s="103"/>
      <c r="T26" s="103"/>
      <c r="U26" s="103"/>
    </row>
    <row r="27" spans="1:21">
      <c r="A27" s="242" t="s">
        <v>3938</v>
      </c>
      <c r="B27" s="243" t="s">
        <v>2157</v>
      </c>
      <c r="C27" s="258" t="s">
        <v>28</v>
      </c>
      <c r="D27" s="232" t="s">
        <v>2507</v>
      </c>
      <c r="E27" s="245" t="s">
        <v>279</v>
      </c>
      <c r="F27" s="245" t="s">
        <v>440</v>
      </c>
      <c r="G27" s="246">
        <v>28787.200000000001</v>
      </c>
      <c r="H27" s="234">
        <v>37856</v>
      </c>
      <c r="I27" s="235">
        <v>22</v>
      </c>
      <c r="J27" s="236">
        <v>0.47826086956521741</v>
      </c>
      <c r="K27" s="246">
        <v>46924.800000000003</v>
      </c>
      <c r="L27" s="247">
        <v>1</v>
      </c>
      <c r="M27" s="248">
        <v>1</v>
      </c>
      <c r="N27" s="249">
        <v>33883.199999999997</v>
      </c>
      <c r="O27" s="250"/>
      <c r="P27" s="103"/>
      <c r="Q27" s="129"/>
      <c r="R27" s="103"/>
      <c r="S27" s="129"/>
      <c r="T27" s="129"/>
      <c r="U27" s="129"/>
    </row>
    <row r="28" spans="1:21">
      <c r="A28" s="242" t="s">
        <v>2165</v>
      </c>
      <c r="B28" s="243" t="s">
        <v>2180</v>
      </c>
      <c r="C28" s="258" t="s">
        <v>2509</v>
      </c>
      <c r="D28" s="232" t="s">
        <v>2507</v>
      </c>
      <c r="E28" s="245" t="s">
        <v>284</v>
      </c>
      <c r="F28" s="245" t="s">
        <v>440</v>
      </c>
      <c r="G28" s="246">
        <v>29493.39</v>
      </c>
      <c r="H28" s="234">
        <v>37623.665000000001</v>
      </c>
      <c r="I28" s="235">
        <v>21</v>
      </c>
      <c r="J28" s="236">
        <v>0.45652173913043476</v>
      </c>
      <c r="K28" s="246">
        <v>45753.94</v>
      </c>
      <c r="L28" s="247">
        <v>6</v>
      </c>
      <c r="M28" s="248">
        <v>10</v>
      </c>
      <c r="N28" s="249">
        <v>21272.2</v>
      </c>
      <c r="O28" s="250"/>
      <c r="P28" s="129"/>
      <c r="Q28" s="129"/>
      <c r="R28" s="103"/>
      <c r="S28" s="103"/>
      <c r="T28" s="103"/>
      <c r="U28" s="103"/>
    </row>
    <row r="29" spans="1:21" ht="22.5">
      <c r="A29" s="242" t="s">
        <v>4240</v>
      </c>
      <c r="B29" s="243" t="s">
        <v>2149</v>
      </c>
      <c r="C29" s="258" t="s">
        <v>34</v>
      </c>
      <c r="D29" s="232" t="s">
        <v>2507</v>
      </c>
      <c r="E29" s="245" t="s">
        <v>279</v>
      </c>
      <c r="F29" s="245" t="s">
        <v>440</v>
      </c>
      <c r="G29" s="246">
        <v>27073.8</v>
      </c>
      <c r="H29" s="234">
        <v>37476.400000000001</v>
      </c>
      <c r="I29" s="235">
        <v>20</v>
      </c>
      <c r="J29" s="236">
        <v>0.43478260869565216</v>
      </c>
      <c r="K29" s="246">
        <v>47879</v>
      </c>
      <c r="L29" s="247">
        <v>19</v>
      </c>
      <c r="M29" s="248">
        <v>3</v>
      </c>
      <c r="N29" s="249">
        <v>32968</v>
      </c>
      <c r="O29" s="250"/>
      <c r="P29" s="103"/>
      <c r="Q29" s="103"/>
      <c r="R29" s="129"/>
      <c r="S29" s="129"/>
      <c r="T29" s="129"/>
      <c r="U29" s="129"/>
    </row>
    <row r="30" spans="1:21">
      <c r="A30" s="242" t="s">
        <v>4241</v>
      </c>
      <c r="B30" s="243" t="s">
        <v>2178</v>
      </c>
      <c r="C30" s="258" t="s">
        <v>188</v>
      </c>
      <c r="D30" s="232" t="s">
        <v>2507</v>
      </c>
      <c r="E30" s="245" t="s">
        <v>279</v>
      </c>
      <c r="F30" s="245" t="s">
        <v>440</v>
      </c>
      <c r="G30" s="246">
        <v>28023</v>
      </c>
      <c r="H30" s="234">
        <v>37245.514999999999</v>
      </c>
      <c r="I30" s="235">
        <v>19</v>
      </c>
      <c r="J30" s="236">
        <v>0.41304347826086957</v>
      </c>
      <c r="K30" s="246">
        <v>46468.03</v>
      </c>
      <c r="L30" s="247"/>
      <c r="M30" s="248">
        <v>3</v>
      </c>
      <c r="N30" s="249">
        <v>37245.514999999999</v>
      </c>
      <c r="O30" s="250"/>
      <c r="P30" s="103"/>
      <c r="Q30" s="103"/>
      <c r="R30" s="129"/>
      <c r="S30" s="129"/>
      <c r="T30" s="129"/>
      <c r="U30" s="129"/>
    </row>
    <row r="31" spans="1:21" ht="22.5">
      <c r="A31" s="242" t="s">
        <v>3838</v>
      </c>
      <c r="B31" s="243" t="s">
        <v>2151</v>
      </c>
      <c r="C31" s="258" t="s">
        <v>28</v>
      </c>
      <c r="D31" s="232" t="s">
        <v>2507</v>
      </c>
      <c r="E31" s="245" t="s">
        <v>279</v>
      </c>
      <c r="F31" s="245" t="s">
        <v>440</v>
      </c>
      <c r="G31" s="285">
        <v>28499.95</v>
      </c>
      <c r="H31" s="234">
        <v>37199.965000000004</v>
      </c>
      <c r="I31" s="235">
        <v>18</v>
      </c>
      <c r="J31" s="236">
        <v>0.39130434782608697</v>
      </c>
      <c r="K31" s="285">
        <v>45899.98</v>
      </c>
      <c r="L31" s="247">
        <v>1</v>
      </c>
      <c r="M31" s="248">
        <v>1</v>
      </c>
      <c r="N31" s="249">
        <v>43472</v>
      </c>
      <c r="O31" s="250"/>
      <c r="P31" s="129"/>
      <c r="Q31" s="103"/>
      <c r="R31" s="103"/>
      <c r="S31" s="129"/>
      <c r="T31" s="129"/>
      <c r="U31" s="129"/>
    </row>
    <row r="32" spans="1:21">
      <c r="A32" s="286" t="s">
        <v>213</v>
      </c>
      <c r="B32" s="287" t="s">
        <v>2159</v>
      </c>
      <c r="C32" s="288" t="s">
        <v>441</v>
      </c>
      <c r="D32" s="232" t="s">
        <v>2507</v>
      </c>
      <c r="E32" s="289" t="s">
        <v>284</v>
      </c>
      <c r="F32" s="259" t="s">
        <v>325</v>
      </c>
      <c r="G32" s="290">
        <v>30139.200000000001</v>
      </c>
      <c r="H32" s="234">
        <v>37034.400000000001</v>
      </c>
      <c r="I32" s="235">
        <v>17</v>
      </c>
      <c r="J32" s="236">
        <v>0.36956521739130432</v>
      </c>
      <c r="K32" s="290">
        <v>43929.599999999999</v>
      </c>
      <c r="L32" s="291">
        <v>12.13</v>
      </c>
      <c r="M32" s="292">
        <v>14</v>
      </c>
      <c r="N32" s="293">
        <v>28036.29</v>
      </c>
      <c r="O32" s="294"/>
      <c r="P32" s="103"/>
      <c r="Q32" s="103"/>
      <c r="R32" s="129"/>
      <c r="S32" s="103"/>
      <c r="T32" s="103"/>
      <c r="U32" s="103"/>
    </row>
    <row r="33" spans="1:21">
      <c r="A33" s="229" t="s">
        <v>4242</v>
      </c>
      <c r="B33" s="230" t="s">
        <v>2159</v>
      </c>
      <c r="C33" s="231" t="s">
        <v>4243</v>
      </c>
      <c r="D33" s="232" t="s">
        <v>2507</v>
      </c>
      <c r="E33" s="232" t="s">
        <v>284</v>
      </c>
      <c r="F33" s="232" t="s">
        <v>440</v>
      </c>
      <c r="G33" s="233">
        <v>27061</v>
      </c>
      <c r="H33" s="234">
        <v>36590</v>
      </c>
      <c r="I33" s="235">
        <v>16</v>
      </c>
      <c r="J33" s="236">
        <v>0.34782608695652173</v>
      </c>
      <c r="K33" s="233">
        <v>46119</v>
      </c>
      <c r="L33" s="237">
        <v>0</v>
      </c>
      <c r="M33" s="238">
        <v>0</v>
      </c>
      <c r="N33" s="234">
        <v>27061</v>
      </c>
      <c r="O33" s="239"/>
      <c r="P33" s="103"/>
      <c r="Q33" s="103"/>
      <c r="R33" s="129"/>
      <c r="S33" s="103"/>
      <c r="T33" s="103"/>
      <c r="U33" s="103"/>
    </row>
    <row r="34" spans="1:21">
      <c r="A34" s="229" t="s">
        <v>1438</v>
      </c>
      <c r="B34" s="230" t="s">
        <v>2151</v>
      </c>
      <c r="C34" s="231" t="s">
        <v>2510</v>
      </c>
      <c r="D34" s="232" t="s">
        <v>2507</v>
      </c>
      <c r="E34" s="232" t="s">
        <v>279</v>
      </c>
      <c r="F34" s="259" t="s">
        <v>325</v>
      </c>
      <c r="G34" s="233">
        <v>30510</v>
      </c>
      <c r="H34" s="234">
        <v>36284.264999999999</v>
      </c>
      <c r="I34" s="235">
        <v>15</v>
      </c>
      <c r="J34" s="236">
        <v>0.32608695652173914</v>
      </c>
      <c r="K34" s="233">
        <v>42058.53</v>
      </c>
      <c r="L34" s="237">
        <v>1</v>
      </c>
      <c r="M34" s="238">
        <v>0</v>
      </c>
      <c r="N34" s="234">
        <v>42058.53</v>
      </c>
      <c r="O34" s="239"/>
      <c r="P34" s="129"/>
      <c r="Q34" s="103"/>
      <c r="R34" s="103"/>
      <c r="S34" s="129"/>
      <c r="T34" s="129"/>
      <c r="U34" s="129"/>
    </row>
    <row r="35" spans="1:21">
      <c r="A35" s="242" t="s">
        <v>3784</v>
      </c>
      <c r="B35" s="243" t="s">
        <v>2162</v>
      </c>
      <c r="C35" s="258" t="s">
        <v>4244</v>
      </c>
      <c r="D35" s="232" t="s">
        <v>2507</v>
      </c>
      <c r="E35" s="247" t="s">
        <v>279</v>
      </c>
      <c r="F35" s="259" t="s">
        <v>325</v>
      </c>
      <c r="G35" s="246">
        <v>27558.44</v>
      </c>
      <c r="H35" s="234">
        <v>35628.97</v>
      </c>
      <c r="I35" s="235">
        <v>14</v>
      </c>
      <c r="J35" s="236">
        <v>0.30434782608695654</v>
      </c>
      <c r="K35" s="246">
        <v>43699.5</v>
      </c>
      <c r="L35" s="247"/>
      <c r="M35" s="248">
        <v>36</v>
      </c>
      <c r="N35" s="249">
        <v>38999.72</v>
      </c>
      <c r="O35" s="250"/>
      <c r="P35" s="129"/>
      <c r="Q35" s="129"/>
      <c r="R35" s="103"/>
      <c r="S35" s="103"/>
      <c r="T35" s="103"/>
      <c r="U35" s="103"/>
    </row>
    <row r="36" spans="1:21">
      <c r="A36" s="229" t="s">
        <v>258</v>
      </c>
      <c r="B36" s="295" t="s">
        <v>2159</v>
      </c>
      <c r="C36" s="231" t="s">
        <v>454</v>
      </c>
      <c r="D36" s="232" t="s">
        <v>2507</v>
      </c>
      <c r="E36" s="232" t="s">
        <v>279</v>
      </c>
      <c r="F36" s="232" t="s">
        <v>440</v>
      </c>
      <c r="G36" s="233">
        <v>28587</v>
      </c>
      <c r="H36" s="234">
        <v>35626.5</v>
      </c>
      <c r="I36" s="235">
        <v>13</v>
      </c>
      <c r="J36" s="236">
        <v>0.28260869565217389</v>
      </c>
      <c r="K36" s="233">
        <v>42666</v>
      </c>
      <c r="L36" s="237">
        <v>1</v>
      </c>
      <c r="M36" s="238">
        <v>1</v>
      </c>
      <c r="N36" s="296">
        <v>28587</v>
      </c>
      <c r="O36" s="239"/>
      <c r="P36" s="103"/>
      <c r="Q36" s="103"/>
      <c r="R36" s="129"/>
      <c r="S36" s="103"/>
      <c r="T36" s="103"/>
      <c r="U36" s="103"/>
    </row>
    <row r="37" spans="1:21">
      <c r="A37" s="229" t="s">
        <v>2167</v>
      </c>
      <c r="B37" s="230" t="s">
        <v>2162</v>
      </c>
      <c r="C37" s="262" t="s">
        <v>2511</v>
      </c>
      <c r="D37" s="232" t="s">
        <v>2507</v>
      </c>
      <c r="E37" s="276" t="s">
        <v>284</v>
      </c>
      <c r="F37" s="265" t="s">
        <v>440</v>
      </c>
      <c r="G37" s="256">
        <v>26686.400000000001</v>
      </c>
      <c r="H37" s="234">
        <v>34860.800000000003</v>
      </c>
      <c r="I37" s="235">
        <v>12</v>
      </c>
      <c r="J37" s="236">
        <v>0.2608695652173913</v>
      </c>
      <c r="K37" s="256">
        <v>43035.200000000004</v>
      </c>
      <c r="L37" s="265">
        <v>1</v>
      </c>
      <c r="M37" s="266">
        <v>1</v>
      </c>
      <c r="N37" s="264">
        <v>36524.799999999996</v>
      </c>
      <c r="O37" s="11"/>
      <c r="P37" s="103"/>
      <c r="Q37" s="103"/>
      <c r="R37" s="129"/>
      <c r="S37" s="103"/>
      <c r="T37" s="103"/>
      <c r="U37" s="103"/>
    </row>
    <row r="38" spans="1:21">
      <c r="A38" s="297" t="s">
        <v>4245</v>
      </c>
      <c r="B38" s="298" t="s">
        <v>2179</v>
      </c>
      <c r="C38" s="231" t="s">
        <v>32</v>
      </c>
      <c r="D38" s="232" t="s">
        <v>2507</v>
      </c>
      <c r="E38" s="232" t="s">
        <v>279</v>
      </c>
      <c r="F38" s="259" t="s">
        <v>325</v>
      </c>
      <c r="G38" s="234">
        <v>30680</v>
      </c>
      <c r="H38" s="234">
        <v>33485.19</v>
      </c>
      <c r="I38" s="235">
        <v>11</v>
      </c>
      <c r="J38" s="236">
        <v>0.2391304347826087</v>
      </c>
      <c r="K38" s="234">
        <v>36290.379999999997</v>
      </c>
      <c r="L38" s="237" t="s">
        <v>280</v>
      </c>
      <c r="M38" s="238">
        <v>1</v>
      </c>
      <c r="N38" s="234"/>
      <c r="O38" s="239"/>
      <c r="P38" s="103"/>
      <c r="Q38" s="103"/>
      <c r="R38" s="129"/>
      <c r="S38" s="103"/>
      <c r="T38" s="103"/>
      <c r="U38" s="103"/>
    </row>
    <row r="39" spans="1:21">
      <c r="A39" s="242" t="s">
        <v>4246</v>
      </c>
      <c r="B39" s="243" t="s">
        <v>2159</v>
      </c>
      <c r="C39" s="258" t="s">
        <v>2512</v>
      </c>
      <c r="D39" s="232" t="s">
        <v>2507</v>
      </c>
      <c r="E39" s="245" t="s">
        <v>279</v>
      </c>
      <c r="F39" s="245" t="s">
        <v>440</v>
      </c>
      <c r="G39" s="246">
        <v>25438.400000000001</v>
      </c>
      <c r="H39" s="234">
        <v>33072</v>
      </c>
      <c r="I39" s="235">
        <v>10</v>
      </c>
      <c r="J39" s="236">
        <v>0.21739130434782608</v>
      </c>
      <c r="K39" s="246">
        <v>40705.599999999999</v>
      </c>
      <c r="L39" s="247"/>
      <c r="M39" s="248">
        <v>3</v>
      </c>
      <c r="N39" s="249">
        <v>30756.27</v>
      </c>
      <c r="O39" s="250"/>
      <c r="P39" s="129"/>
      <c r="Q39" s="129"/>
      <c r="R39" s="103"/>
      <c r="S39" s="103"/>
      <c r="T39" s="103"/>
      <c r="U39" s="103"/>
    </row>
    <row r="40" spans="1:21">
      <c r="A40" s="242" t="s">
        <v>1436</v>
      </c>
      <c r="B40" s="243" t="s">
        <v>2156</v>
      </c>
      <c r="C40" s="258" t="s">
        <v>1531</v>
      </c>
      <c r="D40" s="232" t="s">
        <v>2507</v>
      </c>
      <c r="E40" s="245" t="s">
        <v>279</v>
      </c>
      <c r="F40" s="259" t="s">
        <v>325</v>
      </c>
      <c r="G40" s="246">
        <v>22428.698400000001</v>
      </c>
      <c r="H40" s="234">
        <v>32797.5936</v>
      </c>
      <c r="I40" s="235">
        <v>9</v>
      </c>
      <c r="J40" s="236">
        <v>0.19565217391304349</v>
      </c>
      <c r="K40" s="246">
        <v>43166.488799999999</v>
      </c>
      <c r="L40" s="247">
        <v>12</v>
      </c>
      <c r="M40" s="248">
        <v>12</v>
      </c>
      <c r="N40" s="249">
        <v>28306.663333333334</v>
      </c>
      <c r="O40" s="250"/>
      <c r="P40" s="257"/>
      <c r="Q40" s="103"/>
      <c r="R40" s="129"/>
      <c r="S40" s="103"/>
      <c r="T40" s="103"/>
      <c r="U40" s="103"/>
    </row>
    <row r="41" spans="1:21">
      <c r="A41" s="242" t="s">
        <v>261</v>
      </c>
      <c r="B41" s="243" t="s">
        <v>2151</v>
      </c>
      <c r="C41" s="258" t="s">
        <v>29</v>
      </c>
      <c r="D41" s="232" t="s">
        <v>2507</v>
      </c>
      <c r="E41" s="245" t="s">
        <v>279</v>
      </c>
      <c r="F41" s="259" t="s">
        <v>325</v>
      </c>
      <c r="G41" s="246">
        <v>26599</v>
      </c>
      <c r="H41" s="234">
        <v>32716.5</v>
      </c>
      <c r="I41" s="235">
        <v>8</v>
      </c>
      <c r="J41" s="236">
        <v>0.17391304347826086</v>
      </c>
      <c r="K41" s="246">
        <v>38834</v>
      </c>
      <c r="L41" s="247"/>
      <c r="M41" s="248"/>
      <c r="N41" s="249"/>
      <c r="O41" s="250"/>
      <c r="P41" s="103"/>
      <c r="Q41" s="103"/>
      <c r="R41" s="129"/>
      <c r="S41" s="129"/>
      <c r="T41" s="129"/>
      <c r="U41" s="129"/>
    </row>
    <row r="42" spans="1:21" s="222" customFormat="1" ht="18">
      <c r="A42" s="877" t="s">
        <v>28</v>
      </c>
      <c r="B42" s="877"/>
      <c r="C42" s="877"/>
      <c r="D42" s="877"/>
      <c r="E42" s="877"/>
      <c r="F42" s="877"/>
      <c r="G42" s="877"/>
      <c r="H42" s="877"/>
      <c r="I42" s="877"/>
      <c r="J42" s="877"/>
      <c r="K42" s="877"/>
      <c r="L42" s="877"/>
      <c r="M42" s="877"/>
      <c r="N42" s="877"/>
      <c r="O42" s="877"/>
    </row>
    <row r="43" spans="1:21" s="222" customFormat="1" ht="27">
      <c r="A43" s="223" t="s">
        <v>433</v>
      </c>
      <c r="B43" s="224" t="s">
        <v>230</v>
      </c>
      <c r="C43" s="223" t="s">
        <v>220</v>
      </c>
      <c r="D43" s="223" t="s">
        <v>267</v>
      </c>
      <c r="E43" s="223" t="s">
        <v>434</v>
      </c>
      <c r="F43" s="223" t="s">
        <v>435</v>
      </c>
      <c r="G43" s="225" t="s">
        <v>223</v>
      </c>
      <c r="H43" s="225" t="s">
        <v>224</v>
      </c>
      <c r="I43" s="226"/>
      <c r="J43" s="227" t="s">
        <v>436</v>
      </c>
      <c r="K43" s="225" t="s">
        <v>225</v>
      </c>
      <c r="L43" s="223" t="s">
        <v>437</v>
      </c>
      <c r="M43" s="223" t="s">
        <v>438</v>
      </c>
      <c r="N43" s="228" t="s">
        <v>439</v>
      </c>
      <c r="O43" s="223" t="s">
        <v>227</v>
      </c>
    </row>
    <row r="44" spans="1:21">
      <c r="A44" s="242" t="s">
        <v>1444</v>
      </c>
      <c r="B44" s="243" t="s">
        <v>2192</v>
      </c>
      <c r="C44" s="258" t="s">
        <v>441</v>
      </c>
      <c r="D44" s="232" t="s">
        <v>2507</v>
      </c>
      <c r="E44" s="245" t="s">
        <v>279</v>
      </c>
      <c r="F44" s="245" t="s">
        <v>440</v>
      </c>
      <c r="G44" s="246">
        <v>27144</v>
      </c>
      <c r="H44" s="234">
        <v>31980</v>
      </c>
      <c r="I44" s="235">
        <v>7</v>
      </c>
      <c r="J44" s="236">
        <v>0.15217391304347827</v>
      </c>
      <c r="K44" s="246">
        <v>36816</v>
      </c>
      <c r="L44" s="247">
        <v>10</v>
      </c>
      <c r="M44" s="248">
        <v>9</v>
      </c>
      <c r="N44" s="249">
        <v>31976.532640000001</v>
      </c>
      <c r="O44" s="250"/>
      <c r="P44" s="299"/>
      <c r="Q44" s="129"/>
      <c r="R44" s="103"/>
      <c r="S44" s="129"/>
      <c r="T44" s="129"/>
      <c r="U44" s="129"/>
    </row>
    <row r="45" spans="1:21">
      <c r="A45" s="242" t="s">
        <v>2177</v>
      </c>
      <c r="B45" s="243" t="s">
        <v>2166</v>
      </c>
      <c r="C45" s="280" t="s">
        <v>449</v>
      </c>
      <c r="D45" s="232" t="s">
        <v>2507</v>
      </c>
      <c r="E45" s="245"/>
      <c r="F45" s="300" t="s">
        <v>440</v>
      </c>
      <c r="G45" s="246">
        <v>25729.599999999999</v>
      </c>
      <c r="H45" s="234">
        <v>31636.799999999999</v>
      </c>
      <c r="I45" s="235">
        <v>6</v>
      </c>
      <c r="J45" s="236">
        <v>0.13043478260869565</v>
      </c>
      <c r="K45" s="246">
        <v>37544</v>
      </c>
      <c r="L45" s="247"/>
      <c r="M45" s="248"/>
      <c r="N45" s="249"/>
      <c r="O45" s="301"/>
      <c r="P45" s="103"/>
      <c r="Q45" s="251"/>
      <c r="R45" s="129"/>
      <c r="S45" s="103"/>
      <c r="T45" s="103"/>
      <c r="U45" s="103"/>
    </row>
    <row r="46" spans="1:21">
      <c r="A46" s="229" t="s">
        <v>209</v>
      </c>
      <c r="B46" s="230" t="s">
        <v>2151</v>
      </c>
      <c r="C46" s="231" t="s">
        <v>28</v>
      </c>
      <c r="D46" s="232" t="s">
        <v>2507</v>
      </c>
      <c r="E46" s="232" t="s">
        <v>279</v>
      </c>
      <c r="F46" s="259" t="s">
        <v>325</v>
      </c>
      <c r="G46" s="233">
        <v>24355.6008</v>
      </c>
      <c r="H46" s="234">
        <v>30688.2912</v>
      </c>
      <c r="I46" s="235">
        <v>5</v>
      </c>
      <c r="J46" s="236">
        <v>0.10869565217391304</v>
      </c>
      <c r="K46" s="233">
        <v>37020.981599999999</v>
      </c>
      <c r="L46" s="237">
        <v>3</v>
      </c>
      <c r="M46" s="238">
        <v>0</v>
      </c>
      <c r="N46" s="234"/>
      <c r="O46" s="239"/>
      <c r="P46" s="129"/>
      <c r="Q46" s="97"/>
      <c r="R46" s="103"/>
      <c r="S46" s="103"/>
      <c r="T46" s="103"/>
      <c r="U46" s="103"/>
    </row>
    <row r="47" spans="1:21" ht="22.5">
      <c r="A47" s="242" t="s">
        <v>4247</v>
      </c>
      <c r="B47" s="243" t="s">
        <v>2185</v>
      </c>
      <c r="C47" s="258" t="s">
        <v>2514</v>
      </c>
      <c r="D47" s="232" t="s">
        <v>2507</v>
      </c>
      <c r="E47" s="245" t="s">
        <v>279</v>
      </c>
      <c r="F47" s="245" t="s">
        <v>440</v>
      </c>
      <c r="G47" s="246">
        <v>22524.62</v>
      </c>
      <c r="H47" s="234">
        <v>30408.235000000001</v>
      </c>
      <c r="I47" s="235">
        <v>4</v>
      </c>
      <c r="J47" s="236">
        <v>8.6956521739130432E-2</v>
      </c>
      <c r="K47" s="246">
        <v>38291.85</v>
      </c>
      <c r="L47" s="247">
        <v>3</v>
      </c>
      <c r="M47" s="248">
        <v>3</v>
      </c>
      <c r="N47" s="249"/>
      <c r="O47" s="250" t="s">
        <v>4248</v>
      </c>
      <c r="Q47" s="240"/>
      <c r="R47" s="103"/>
      <c r="S47" s="240"/>
      <c r="T47" s="240"/>
      <c r="U47" s="240"/>
    </row>
    <row r="48" spans="1:21" ht="22.5">
      <c r="A48" s="242" t="s">
        <v>4249</v>
      </c>
      <c r="B48" s="243" t="s">
        <v>2180</v>
      </c>
      <c r="C48" s="302" t="s">
        <v>2513</v>
      </c>
      <c r="D48" s="232" t="s">
        <v>2507</v>
      </c>
      <c r="E48" s="245"/>
      <c r="F48" s="245" t="s">
        <v>440</v>
      </c>
      <c r="G48" s="246">
        <v>22838.400000000001</v>
      </c>
      <c r="H48" s="234">
        <v>28319.200000000001</v>
      </c>
      <c r="I48" s="235">
        <v>3</v>
      </c>
      <c r="J48" s="236">
        <v>6.5217391304347824E-2</v>
      </c>
      <c r="K48" s="246">
        <v>33800</v>
      </c>
      <c r="L48" s="247"/>
      <c r="M48" s="248">
        <v>29</v>
      </c>
      <c r="N48" s="249"/>
      <c r="O48" s="250"/>
      <c r="P48" s="103"/>
      <c r="Q48" s="129"/>
      <c r="R48" s="103"/>
      <c r="S48" s="240"/>
      <c r="T48" s="240"/>
      <c r="U48" s="240"/>
    </row>
    <row r="49" spans="1:21">
      <c r="A49" s="229" t="s">
        <v>4250</v>
      </c>
      <c r="B49" s="230" t="s">
        <v>2180</v>
      </c>
      <c r="C49" s="231" t="s">
        <v>28</v>
      </c>
      <c r="D49" s="232" t="s">
        <v>2507</v>
      </c>
      <c r="E49" s="232" t="s">
        <v>279</v>
      </c>
      <c r="F49" s="232" t="s">
        <v>440</v>
      </c>
      <c r="G49" s="233">
        <v>21426.6</v>
      </c>
      <c r="H49" s="234">
        <v>25801.665000000001</v>
      </c>
      <c r="I49" s="235">
        <v>2</v>
      </c>
      <c r="J49" s="236">
        <v>4.3478260869565216E-2</v>
      </c>
      <c r="K49" s="233">
        <v>30176.73</v>
      </c>
      <c r="L49" s="237">
        <v>2</v>
      </c>
      <c r="M49" s="238">
        <v>2</v>
      </c>
      <c r="N49" s="234">
        <v>14065.22</v>
      </c>
      <c r="O49" s="239" t="s">
        <v>3078</v>
      </c>
      <c r="P49" s="299"/>
      <c r="Q49" s="129"/>
      <c r="R49" s="103"/>
      <c r="S49" s="129"/>
      <c r="T49" s="129"/>
      <c r="U49" s="129"/>
    </row>
    <row r="50" spans="1:21">
      <c r="A50" s="229" t="s">
        <v>2187</v>
      </c>
      <c r="B50" s="230" t="s">
        <v>2178</v>
      </c>
      <c r="C50" s="231" t="s">
        <v>28</v>
      </c>
      <c r="D50" s="232" t="s">
        <v>2507</v>
      </c>
      <c r="E50" s="232" t="s">
        <v>279</v>
      </c>
      <c r="F50" s="232" t="s">
        <v>440</v>
      </c>
      <c r="G50" s="233">
        <v>27040</v>
      </c>
      <c r="H50" s="234">
        <v>13520</v>
      </c>
      <c r="I50" s="235">
        <v>1</v>
      </c>
      <c r="J50" s="236">
        <v>2.1739130434782608E-2</v>
      </c>
      <c r="K50" s="303"/>
      <c r="L50" s="237">
        <v>1.5</v>
      </c>
      <c r="M50" s="238">
        <v>1.5</v>
      </c>
      <c r="N50" s="234">
        <v>30056</v>
      </c>
      <c r="O50" s="239" t="s">
        <v>4251</v>
      </c>
      <c r="P50" s="103"/>
      <c r="Q50" s="103"/>
      <c r="R50" s="103"/>
      <c r="S50" s="304"/>
      <c r="T50" s="304"/>
      <c r="U50" s="304"/>
    </row>
    <row r="51" spans="1:21" s="150" customFormat="1">
      <c r="A51" s="305"/>
      <c r="B51" s="305"/>
      <c r="C51" s="306"/>
      <c r="D51" s="300"/>
      <c r="E51" s="307"/>
      <c r="F51" s="307"/>
      <c r="G51" s="308"/>
      <c r="H51" s="309"/>
      <c r="I51" s="310"/>
      <c r="J51" s="311"/>
      <c r="K51" s="300"/>
      <c r="L51" s="300"/>
      <c r="M51" s="312"/>
      <c r="N51" s="313"/>
      <c r="O51" s="282"/>
    </row>
    <row r="52" spans="1:21" s="150" customFormat="1">
      <c r="A52" s="305"/>
      <c r="B52" s="305"/>
      <c r="C52" s="306"/>
      <c r="D52" s="314"/>
      <c r="E52" s="305"/>
      <c r="F52" s="305"/>
      <c r="G52" s="315" t="s">
        <v>223</v>
      </c>
      <c r="H52" s="316" t="s">
        <v>224</v>
      </c>
      <c r="I52" s="317"/>
      <c r="J52" s="318"/>
      <c r="K52" s="319" t="s">
        <v>225</v>
      </c>
      <c r="L52" s="314"/>
      <c r="M52" s="320"/>
      <c r="N52" s="313"/>
      <c r="O52" s="282"/>
    </row>
    <row r="53" spans="1:21" s="150" customFormat="1">
      <c r="A53" s="305"/>
      <c r="B53" s="305"/>
      <c r="C53" s="306"/>
      <c r="D53" s="305"/>
      <c r="E53" s="305"/>
      <c r="F53" s="321" t="s">
        <v>238</v>
      </c>
      <c r="G53" s="322">
        <v>30513.923729561007</v>
      </c>
      <c r="H53" s="322">
        <v>38259.556437283238</v>
      </c>
      <c r="I53" s="317"/>
      <c r="J53" s="318"/>
      <c r="K53" s="322">
        <v>47027.526681561154</v>
      </c>
      <c r="L53" s="314"/>
      <c r="M53" s="320"/>
      <c r="N53" s="313"/>
      <c r="O53" s="282"/>
    </row>
    <row r="54" spans="1:21" s="150" customFormat="1">
      <c r="A54" s="305"/>
      <c r="B54" s="305"/>
      <c r="C54" s="306"/>
      <c r="D54" s="305"/>
      <c r="E54" s="305"/>
      <c r="F54" s="321" t="s">
        <v>239</v>
      </c>
      <c r="G54" s="322">
        <v>32912.5</v>
      </c>
      <c r="H54" s="322">
        <v>41638.625</v>
      </c>
      <c r="I54" s="317"/>
      <c r="J54" s="318"/>
      <c r="K54" s="322">
        <v>50506</v>
      </c>
      <c r="L54" s="314"/>
      <c r="M54" s="320"/>
      <c r="N54" s="313"/>
      <c r="O54" s="282"/>
    </row>
    <row r="55" spans="1:21" s="150" customFormat="1">
      <c r="A55" s="305"/>
      <c r="B55" s="305"/>
      <c r="C55" s="306"/>
      <c r="D55" s="305"/>
      <c r="E55" s="305"/>
      <c r="F55" s="321" t="s">
        <v>240</v>
      </c>
      <c r="G55" s="322">
        <v>27091.35</v>
      </c>
      <c r="H55" s="322">
        <v>35052.225000000006</v>
      </c>
      <c r="I55" s="317"/>
      <c r="J55" s="318"/>
      <c r="K55" s="322">
        <v>43035.200000000004</v>
      </c>
      <c r="L55" s="314"/>
      <c r="M55" s="320"/>
      <c r="N55" s="313"/>
      <c r="O55" s="282"/>
    </row>
    <row r="56" spans="1:21" s="150" customFormat="1">
      <c r="A56" s="305"/>
      <c r="B56" s="305"/>
      <c r="C56" s="306"/>
      <c r="D56" s="305"/>
      <c r="E56" s="305"/>
      <c r="F56" s="321" t="s">
        <v>241</v>
      </c>
      <c r="G56" s="322">
        <v>30763.200000000001</v>
      </c>
      <c r="H56" s="322">
        <v>37968.5</v>
      </c>
      <c r="I56" s="317"/>
      <c r="J56" s="318"/>
      <c r="K56" s="322">
        <v>46468.03</v>
      </c>
      <c r="L56" s="314"/>
      <c r="M56" s="320"/>
      <c r="N56" s="313"/>
      <c r="O56" s="282"/>
    </row>
    <row r="57" spans="1:21" s="150" customFormat="1">
      <c r="A57" s="305"/>
      <c r="B57" s="305"/>
      <c r="C57" s="306"/>
      <c r="D57" s="305"/>
      <c r="E57" s="322"/>
      <c r="F57" s="321"/>
      <c r="G57" s="323"/>
      <c r="H57" s="318"/>
      <c r="I57" s="324"/>
      <c r="J57" s="318"/>
      <c r="K57" s="314"/>
      <c r="L57" s="314"/>
      <c r="M57" s="320"/>
      <c r="N57" s="313"/>
      <c r="O57" s="282"/>
    </row>
    <row r="58" spans="1:21" s="150" customFormat="1">
      <c r="A58" s="305"/>
      <c r="B58" s="305"/>
      <c r="C58" s="306"/>
      <c r="D58" s="321"/>
      <c r="E58" s="322"/>
      <c r="F58" s="325"/>
      <c r="G58" s="325"/>
      <c r="H58" s="874" t="s">
        <v>242</v>
      </c>
      <c r="I58" s="874"/>
      <c r="J58" s="874"/>
      <c r="K58" s="874"/>
      <c r="L58" s="874"/>
      <c r="M58" s="874"/>
      <c r="N58" s="874"/>
      <c r="O58" s="282"/>
    </row>
    <row r="59" spans="1:21" s="150" customFormat="1">
      <c r="A59" s="305"/>
      <c r="B59" s="305"/>
      <c r="C59" s="306"/>
      <c r="D59" s="321"/>
      <c r="E59" s="322"/>
      <c r="F59" s="326"/>
      <c r="G59" s="327"/>
      <c r="H59" s="875" t="s">
        <v>243</v>
      </c>
      <c r="I59" s="875"/>
      <c r="J59" s="875"/>
      <c r="K59" s="328">
        <v>41102.18</v>
      </c>
      <c r="L59" s="876" t="s">
        <v>244</v>
      </c>
      <c r="M59" s="876"/>
      <c r="N59" s="329">
        <v>35806.046779999997</v>
      </c>
      <c r="O59" s="282"/>
    </row>
    <row r="60" spans="1:21" s="150" customFormat="1">
      <c r="A60" s="305"/>
      <c r="B60" s="305"/>
      <c r="C60" s="306"/>
      <c r="D60" s="314"/>
      <c r="E60" s="320"/>
      <c r="F60" s="326"/>
      <c r="G60" s="327"/>
      <c r="H60" s="875" t="s">
        <v>245</v>
      </c>
      <c r="I60" s="875"/>
      <c r="J60" s="875"/>
      <c r="K60" s="328">
        <v>31095.458160000002</v>
      </c>
      <c r="L60" s="876" t="s">
        <v>450</v>
      </c>
      <c r="M60" s="876"/>
      <c r="N60" s="329">
        <v>29741.317585516703</v>
      </c>
      <c r="O60" s="282"/>
    </row>
    <row r="61" spans="1:21" s="150" customFormat="1">
      <c r="A61" s="305"/>
      <c r="B61" s="305"/>
      <c r="C61" s="306"/>
      <c r="D61" s="300"/>
      <c r="E61" s="307"/>
      <c r="F61" s="307"/>
      <c r="G61" s="308"/>
      <c r="H61" s="309"/>
      <c r="I61" s="310"/>
      <c r="J61" s="311"/>
      <c r="K61" s="305"/>
      <c r="L61" s="300"/>
      <c r="M61" s="312"/>
      <c r="N61" s="313"/>
      <c r="O61" s="282"/>
    </row>
    <row r="62" spans="1:21" s="222" customFormat="1" ht="18">
      <c r="A62" s="877" t="s">
        <v>29</v>
      </c>
      <c r="B62" s="877"/>
      <c r="C62" s="877"/>
      <c r="D62" s="877"/>
      <c r="E62" s="877"/>
      <c r="F62" s="877"/>
      <c r="G62" s="877"/>
      <c r="H62" s="877"/>
      <c r="I62" s="877"/>
      <c r="J62" s="877"/>
      <c r="K62" s="877"/>
      <c r="L62" s="877"/>
      <c r="M62" s="877"/>
      <c r="N62" s="877"/>
      <c r="O62" s="877"/>
    </row>
    <row r="63" spans="1:21" s="222" customFormat="1" ht="27">
      <c r="A63" s="223" t="s">
        <v>433</v>
      </c>
      <c r="B63" s="224" t="s">
        <v>230</v>
      </c>
      <c r="C63" s="223" t="s">
        <v>220</v>
      </c>
      <c r="D63" s="223" t="s">
        <v>267</v>
      </c>
      <c r="E63" s="223" t="s">
        <v>434</v>
      </c>
      <c r="F63" s="223" t="s">
        <v>435</v>
      </c>
      <c r="G63" s="225" t="s">
        <v>223</v>
      </c>
      <c r="H63" s="225" t="s">
        <v>224</v>
      </c>
      <c r="I63" s="226"/>
      <c r="J63" s="227" t="s">
        <v>436</v>
      </c>
      <c r="K63" s="225" t="s">
        <v>225</v>
      </c>
      <c r="L63" s="223" t="s">
        <v>437</v>
      </c>
      <c r="M63" s="223" t="s">
        <v>438</v>
      </c>
      <c r="N63" s="228" t="s">
        <v>439</v>
      </c>
      <c r="O63" s="223" t="s">
        <v>227</v>
      </c>
    </row>
    <row r="64" spans="1:21">
      <c r="A64" s="229" t="s">
        <v>200</v>
      </c>
      <c r="B64" s="230" t="s">
        <v>2153</v>
      </c>
      <c r="C64" s="231" t="s">
        <v>451</v>
      </c>
      <c r="D64" s="232" t="s">
        <v>2507</v>
      </c>
      <c r="E64" s="232" t="s">
        <v>284</v>
      </c>
      <c r="F64" s="232" t="s">
        <v>440</v>
      </c>
      <c r="G64" s="233">
        <v>43479</v>
      </c>
      <c r="H64" s="234">
        <v>56514</v>
      </c>
      <c r="I64" s="235">
        <v>38</v>
      </c>
      <c r="J64" s="236">
        <v>1</v>
      </c>
      <c r="K64" s="233">
        <v>69549</v>
      </c>
      <c r="L64" s="237">
        <v>1</v>
      </c>
      <c r="M64" s="238">
        <v>1</v>
      </c>
      <c r="N64" s="234">
        <v>46686</v>
      </c>
      <c r="O64" s="239"/>
      <c r="P64" s="103"/>
      <c r="Q64" s="103"/>
      <c r="R64" s="330"/>
      <c r="S64" s="129"/>
      <c r="T64" s="129"/>
      <c r="U64" s="129"/>
    </row>
    <row r="65" spans="1:21">
      <c r="A65" s="242" t="s">
        <v>198</v>
      </c>
      <c r="B65" s="243" t="s">
        <v>2153</v>
      </c>
      <c r="C65" s="244" t="s">
        <v>188</v>
      </c>
      <c r="D65" s="232" t="s">
        <v>2507</v>
      </c>
      <c r="E65" s="245" t="s">
        <v>279</v>
      </c>
      <c r="F65" s="245" t="s">
        <v>440</v>
      </c>
      <c r="G65" s="246">
        <v>42515</v>
      </c>
      <c r="H65" s="234">
        <v>55036.5</v>
      </c>
      <c r="I65" s="235">
        <v>37</v>
      </c>
      <c r="J65" s="236">
        <v>0.97368421052631582</v>
      </c>
      <c r="K65" s="246">
        <v>67558</v>
      </c>
      <c r="L65" s="247">
        <v>10</v>
      </c>
      <c r="M65" s="248">
        <v>9</v>
      </c>
      <c r="N65" s="249">
        <v>46030</v>
      </c>
      <c r="O65" s="250"/>
      <c r="P65" s="103"/>
      <c r="Q65" s="103"/>
      <c r="R65" s="129"/>
      <c r="S65" s="129"/>
      <c r="T65" s="129"/>
      <c r="U65" s="129"/>
    </row>
    <row r="66" spans="1:21">
      <c r="A66" s="229" t="s">
        <v>2161</v>
      </c>
      <c r="B66" s="230" t="s">
        <v>2162</v>
      </c>
      <c r="C66" s="231" t="s">
        <v>2515</v>
      </c>
      <c r="D66" s="232" t="s">
        <v>2507</v>
      </c>
      <c r="E66" s="232" t="s">
        <v>279</v>
      </c>
      <c r="F66" s="259" t="s">
        <v>325</v>
      </c>
      <c r="G66" s="233">
        <v>32683.25</v>
      </c>
      <c r="H66" s="234">
        <v>48696.959999999999</v>
      </c>
      <c r="I66" s="235">
        <v>36</v>
      </c>
      <c r="J66" s="236">
        <v>0.94736842105263153</v>
      </c>
      <c r="K66" s="233">
        <v>64710.67</v>
      </c>
      <c r="L66" s="237"/>
      <c r="M66" s="238">
        <v>1</v>
      </c>
      <c r="N66" s="234">
        <v>37834.99</v>
      </c>
      <c r="O66" s="239"/>
      <c r="P66" s="129"/>
      <c r="Q66" s="129"/>
      <c r="R66" s="103"/>
      <c r="S66" s="129"/>
      <c r="T66" s="129"/>
      <c r="U66" s="129"/>
    </row>
    <row r="67" spans="1:21">
      <c r="A67" s="229" t="s">
        <v>1457</v>
      </c>
      <c r="B67" s="295" t="s">
        <v>2166</v>
      </c>
      <c r="C67" s="231" t="s">
        <v>4252</v>
      </c>
      <c r="D67" s="232" t="s">
        <v>2507</v>
      </c>
      <c r="E67" s="232"/>
      <c r="F67" s="259" t="s">
        <v>325</v>
      </c>
      <c r="G67" s="233">
        <v>39413.920000000006</v>
      </c>
      <c r="H67" s="234">
        <v>48478.040000000008</v>
      </c>
      <c r="I67" s="235">
        <v>35</v>
      </c>
      <c r="J67" s="236">
        <v>0.92105263157894735</v>
      </c>
      <c r="K67" s="233">
        <v>57542.16</v>
      </c>
      <c r="L67" s="237">
        <v>3</v>
      </c>
      <c r="M67" s="238"/>
      <c r="N67" s="234">
        <v>41341</v>
      </c>
      <c r="O67" s="239"/>
      <c r="P67" s="103"/>
      <c r="Q67" s="251"/>
      <c r="R67" s="129"/>
      <c r="S67" s="129"/>
      <c r="T67" s="129"/>
      <c r="U67" s="129"/>
    </row>
    <row r="68" spans="1:21">
      <c r="A68" s="242" t="s">
        <v>4246</v>
      </c>
      <c r="B68" s="243" t="s">
        <v>2159</v>
      </c>
      <c r="C68" s="258" t="s">
        <v>4253</v>
      </c>
      <c r="D68" s="232" t="s">
        <v>2507</v>
      </c>
      <c r="E68" s="245" t="s">
        <v>284</v>
      </c>
      <c r="F68" s="245" t="s">
        <v>440</v>
      </c>
      <c r="G68" s="246">
        <v>36171.199999999997</v>
      </c>
      <c r="H68" s="234">
        <v>47028.800000000003</v>
      </c>
      <c r="I68" s="235">
        <v>34</v>
      </c>
      <c r="J68" s="236">
        <v>0.89473684210526316</v>
      </c>
      <c r="K68" s="246">
        <v>57886.400000000001</v>
      </c>
      <c r="L68" s="247"/>
      <c r="M68" s="248">
        <v>18</v>
      </c>
      <c r="N68" s="249">
        <v>40437.51</v>
      </c>
      <c r="O68" s="250"/>
      <c r="P68" s="103"/>
      <c r="Q68" s="129"/>
      <c r="R68" s="103"/>
      <c r="S68" s="129"/>
      <c r="T68" s="129"/>
      <c r="U68" s="129"/>
    </row>
    <row r="69" spans="1:21">
      <c r="A69" s="242" t="s">
        <v>4241</v>
      </c>
      <c r="B69" s="243" t="s">
        <v>2178</v>
      </c>
      <c r="C69" s="258" t="s">
        <v>455</v>
      </c>
      <c r="D69" s="232" t="s">
        <v>2507</v>
      </c>
      <c r="E69" s="245" t="s">
        <v>284</v>
      </c>
      <c r="F69" s="245" t="s">
        <v>440</v>
      </c>
      <c r="G69" s="246">
        <v>34408</v>
      </c>
      <c r="H69" s="234">
        <v>45731.509999999995</v>
      </c>
      <c r="I69" s="235">
        <v>33</v>
      </c>
      <c r="J69" s="236">
        <v>0.86842105263157898</v>
      </c>
      <c r="K69" s="246">
        <v>57055.02</v>
      </c>
      <c r="L69" s="247"/>
      <c r="M69" s="248">
        <v>26</v>
      </c>
      <c r="N69" s="249">
        <v>45731.509999999995</v>
      </c>
      <c r="O69" s="250"/>
      <c r="P69" s="257"/>
      <c r="Q69" s="103"/>
      <c r="R69" s="129"/>
      <c r="S69" s="129"/>
      <c r="T69" s="129"/>
      <c r="U69" s="129"/>
    </row>
    <row r="70" spans="1:21">
      <c r="A70" s="242" t="s">
        <v>3868</v>
      </c>
      <c r="B70" s="243" t="s">
        <v>2153</v>
      </c>
      <c r="C70" s="268" t="s">
        <v>4232</v>
      </c>
      <c r="D70" s="232" t="s">
        <v>2507</v>
      </c>
      <c r="E70" s="269" t="s">
        <v>284</v>
      </c>
      <c r="F70" s="269" t="s">
        <v>440</v>
      </c>
      <c r="G70" s="270">
        <v>34070.400000000001</v>
      </c>
      <c r="H70" s="234">
        <v>45312.800000000003</v>
      </c>
      <c r="I70" s="235">
        <v>32</v>
      </c>
      <c r="J70" s="236">
        <v>0.84210526315789469</v>
      </c>
      <c r="K70" s="270">
        <v>56555.199999999997</v>
      </c>
      <c r="L70" s="271">
        <v>1</v>
      </c>
      <c r="M70" s="272">
        <v>1</v>
      </c>
      <c r="N70" s="273">
        <v>45323.199999999997</v>
      </c>
      <c r="O70" s="274"/>
      <c r="P70" s="103"/>
      <c r="Q70" s="103"/>
      <c r="R70" s="103"/>
      <c r="S70" s="103"/>
      <c r="T70" s="103"/>
      <c r="U70" s="103"/>
    </row>
    <row r="71" spans="1:21">
      <c r="A71" s="260" t="s">
        <v>262</v>
      </c>
      <c r="B71" s="261" t="s">
        <v>2162</v>
      </c>
      <c r="C71" s="262" t="s">
        <v>458</v>
      </c>
      <c r="D71" s="232" t="s">
        <v>2507</v>
      </c>
      <c r="E71" s="276" t="s">
        <v>279</v>
      </c>
      <c r="F71" s="259" t="s">
        <v>325</v>
      </c>
      <c r="G71" s="256">
        <v>35838</v>
      </c>
      <c r="H71" s="234">
        <v>44720</v>
      </c>
      <c r="I71" s="235">
        <v>31</v>
      </c>
      <c r="J71" s="236">
        <v>0.81578947368421051</v>
      </c>
      <c r="K71" s="256">
        <v>53602</v>
      </c>
      <c r="L71" s="265">
        <v>2</v>
      </c>
      <c r="M71" s="266">
        <v>2</v>
      </c>
      <c r="N71" s="264"/>
      <c r="O71" s="11"/>
      <c r="P71" s="103"/>
      <c r="Q71" s="103"/>
      <c r="R71" s="330"/>
      <c r="S71" s="103"/>
      <c r="T71" s="103"/>
      <c r="U71" s="103"/>
    </row>
    <row r="72" spans="1:21">
      <c r="A72" s="229" t="s">
        <v>4233</v>
      </c>
      <c r="B72" s="230" t="s">
        <v>2166</v>
      </c>
      <c r="C72" s="262" t="s">
        <v>456</v>
      </c>
      <c r="D72" s="232" t="s">
        <v>2507</v>
      </c>
      <c r="E72" s="276" t="s">
        <v>284</v>
      </c>
      <c r="F72" s="259" t="s">
        <v>325</v>
      </c>
      <c r="G72" s="256">
        <v>35408</v>
      </c>
      <c r="H72" s="234">
        <v>44260</v>
      </c>
      <c r="I72" s="235">
        <v>30</v>
      </c>
      <c r="J72" s="236">
        <v>0.78947368421052633</v>
      </c>
      <c r="K72" s="256">
        <v>53112</v>
      </c>
      <c r="L72" s="277"/>
      <c r="M72" s="266">
        <v>1</v>
      </c>
      <c r="N72" s="264">
        <v>44894.93</v>
      </c>
      <c r="O72" s="239"/>
      <c r="P72" s="103"/>
      <c r="Q72" s="103"/>
      <c r="R72" s="103"/>
      <c r="S72" s="103"/>
      <c r="T72" s="103"/>
      <c r="U72" s="103"/>
    </row>
    <row r="73" spans="1:21">
      <c r="A73" s="229" t="s">
        <v>1434</v>
      </c>
      <c r="B73" s="230" t="s">
        <v>2151</v>
      </c>
      <c r="C73" s="231" t="s">
        <v>4254</v>
      </c>
      <c r="D73" s="232" t="s">
        <v>2507</v>
      </c>
      <c r="E73" s="232" t="s">
        <v>284</v>
      </c>
      <c r="F73" s="259" t="s">
        <v>325</v>
      </c>
      <c r="G73" s="331">
        <v>34200.608</v>
      </c>
      <c r="H73" s="234">
        <v>43605.536</v>
      </c>
      <c r="I73" s="235">
        <v>29</v>
      </c>
      <c r="J73" s="236">
        <v>0.76315789473684215</v>
      </c>
      <c r="K73" s="332">
        <v>53010.464</v>
      </c>
      <c r="L73" s="237">
        <v>1</v>
      </c>
      <c r="M73" s="238">
        <v>1</v>
      </c>
      <c r="N73" s="234">
        <v>42000</v>
      </c>
      <c r="O73" s="239"/>
      <c r="P73" s="129"/>
      <c r="Q73" s="129"/>
      <c r="R73" s="129"/>
      <c r="S73" s="103"/>
      <c r="T73" s="103"/>
      <c r="U73" s="103"/>
    </row>
    <row r="74" spans="1:21">
      <c r="A74" s="260" t="s">
        <v>205</v>
      </c>
      <c r="B74" s="261" t="s">
        <v>2151</v>
      </c>
      <c r="C74" s="262" t="s">
        <v>452</v>
      </c>
      <c r="D74" s="232" t="s">
        <v>2507</v>
      </c>
      <c r="E74" s="263" t="s">
        <v>279</v>
      </c>
      <c r="F74" s="259" t="s">
        <v>325</v>
      </c>
      <c r="G74" s="264">
        <v>36122.319999999992</v>
      </c>
      <c r="H74" s="234">
        <v>43475.743999999992</v>
      </c>
      <c r="I74" s="235">
        <v>28</v>
      </c>
      <c r="J74" s="236">
        <v>0.73684210526315785</v>
      </c>
      <c r="K74" s="264">
        <v>50829.167999999998</v>
      </c>
      <c r="L74" s="265">
        <v>8</v>
      </c>
      <c r="M74" s="266"/>
      <c r="N74" s="264">
        <v>49741.692499999997</v>
      </c>
      <c r="O74" s="267"/>
      <c r="P74" s="129"/>
      <c r="Q74" s="129"/>
      <c r="R74" s="129"/>
      <c r="S74" s="103"/>
      <c r="T74" s="103"/>
      <c r="U74" s="103"/>
    </row>
    <row r="75" spans="1:21">
      <c r="A75" s="229" t="s">
        <v>3859</v>
      </c>
      <c r="B75" s="230" t="s">
        <v>2176</v>
      </c>
      <c r="C75" s="231" t="s">
        <v>4255</v>
      </c>
      <c r="D75" s="232" t="s">
        <v>2507</v>
      </c>
      <c r="E75" s="232"/>
      <c r="F75" s="232" t="s">
        <v>440</v>
      </c>
      <c r="G75" s="233">
        <v>32697.599999999999</v>
      </c>
      <c r="H75" s="234">
        <v>42712.800000000003</v>
      </c>
      <c r="I75" s="235">
        <v>27</v>
      </c>
      <c r="J75" s="236">
        <v>0.71052631578947367</v>
      </c>
      <c r="K75" s="233">
        <v>52728</v>
      </c>
      <c r="L75" s="237"/>
      <c r="M75" s="238"/>
      <c r="N75" s="233">
        <v>32697.599999999999</v>
      </c>
      <c r="O75" s="239"/>
      <c r="P75" s="240"/>
      <c r="Q75" s="103"/>
      <c r="R75" s="129"/>
      <c r="S75" s="103"/>
      <c r="T75" s="103"/>
      <c r="U75" s="103"/>
    </row>
    <row r="76" spans="1:21">
      <c r="A76" s="229" t="s">
        <v>212</v>
      </c>
      <c r="B76" s="230" t="s">
        <v>2153</v>
      </c>
      <c r="C76" s="231" t="s">
        <v>29</v>
      </c>
      <c r="D76" s="232" t="s">
        <v>2507</v>
      </c>
      <c r="E76" s="232" t="s">
        <v>279</v>
      </c>
      <c r="F76" s="259" t="s">
        <v>325</v>
      </c>
      <c r="G76" s="233">
        <v>34001.775134159514</v>
      </c>
      <c r="H76" s="234">
        <v>42505.703590673707</v>
      </c>
      <c r="I76" s="235">
        <v>26</v>
      </c>
      <c r="J76" s="236">
        <v>0.68421052631578949</v>
      </c>
      <c r="K76" s="233">
        <v>51009.632047187901</v>
      </c>
      <c r="L76" s="237">
        <v>2</v>
      </c>
      <c r="M76" s="238">
        <v>2</v>
      </c>
      <c r="N76" s="234">
        <v>36789.625</v>
      </c>
      <c r="O76" s="239"/>
      <c r="P76" s="129"/>
      <c r="Q76" s="129"/>
      <c r="R76" s="103"/>
      <c r="S76" s="103"/>
      <c r="T76" s="103"/>
      <c r="U76" s="103"/>
    </row>
    <row r="77" spans="1:21">
      <c r="A77" s="229" t="s">
        <v>209</v>
      </c>
      <c r="B77" s="230" t="s">
        <v>2151</v>
      </c>
      <c r="C77" s="231" t="s">
        <v>29</v>
      </c>
      <c r="D77" s="232" t="s">
        <v>2507</v>
      </c>
      <c r="E77" s="232" t="s">
        <v>279</v>
      </c>
      <c r="F77" s="259" t="s">
        <v>325</v>
      </c>
      <c r="G77" s="233">
        <v>33573.606000000007</v>
      </c>
      <c r="H77" s="234">
        <v>42302.954700000002</v>
      </c>
      <c r="I77" s="235">
        <v>25</v>
      </c>
      <c r="J77" s="236">
        <v>0.65789473684210531</v>
      </c>
      <c r="K77" s="233">
        <v>51032.303399999997</v>
      </c>
      <c r="L77" s="237">
        <v>2</v>
      </c>
      <c r="M77" s="238">
        <v>1</v>
      </c>
      <c r="N77" s="234">
        <v>51521.599999999999</v>
      </c>
      <c r="O77" s="239"/>
      <c r="P77" s="129"/>
      <c r="Q77" s="129"/>
      <c r="R77" s="103"/>
      <c r="S77" s="103"/>
      <c r="T77" s="103"/>
      <c r="U77" s="103"/>
    </row>
    <row r="78" spans="1:21" ht="22.5">
      <c r="A78" s="242" t="s">
        <v>4240</v>
      </c>
      <c r="B78" s="243" t="s">
        <v>2149</v>
      </c>
      <c r="C78" s="258" t="s">
        <v>454</v>
      </c>
      <c r="D78" s="232" t="s">
        <v>2507</v>
      </c>
      <c r="E78" s="245" t="s">
        <v>279</v>
      </c>
      <c r="F78" s="245" t="s">
        <v>440</v>
      </c>
      <c r="G78" s="246">
        <v>32032.52</v>
      </c>
      <c r="H78" s="234">
        <v>42236.61</v>
      </c>
      <c r="I78" s="235">
        <v>24</v>
      </c>
      <c r="J78" s="236">
        <v>0.63157894736842102</v>
      </c>
      <c r="K78" s="246">
        <v>52440.7</v>
      </c>
      <c r="L78" s="247">
        <v>144</v>
      </c>
      <c r="M78" s="248">
        <v>134</v>
      </c>
      <c r="N78" s="249">
        <v>32968</v>
      </c>
      <c r="O78" s="250"/>
      <c r="P78" s="103"/>
      <c r="Q78" s="103"/>
      <c r="R78" s="129"/>
      <c r="S78" s="103"/>
      <c r="T78" s="103"/>
      <c r="U78" s="103"/>
    </row>
    <row r="79" spans="1:21">
      <c r="A79" s="229" t="s">
        <v>1438</v>
      </c>
      <c r="B79" s="230" t="s">
        <v>2151</v>
      </c>
      <c r="C79" s="231" t="s">
        <v>1532</v>
      </c>
      <c r="D79" s="232" t="s">
        <v>2507</v>
      </c>
      <c r="E79" s="232" t="s">
        <v>284</v>
      </c>
      <c r="F79" s="259" t="s">
        <v>325</v>
      </c>
      <c r="G79" s="233">
        <v>35382.370000000003</v>
      </c>
      <c r="H79" s="234">
        <v>42078.34</v>
      </c>
      <c r="I79" s="235">
        <v>23</v>
      </c>
      <c r="J79" s="236">
        <v>0.60526315789473684</v>
      </c>
      <c r="K79" s="233">
        <v>48774.31</v>
      </c>
      <c r="L79" s="237">
        <v>4</v>
      </c>
      <c r="M79" s="238">
        <v>1</v>
      </c>
      <c r="N79" s="234">
        <v>42078.34</v>
      </c>
      <c r="O79" s="239"/>
      <c r="P79" s="103"/>
      <c r="Q79" s="103"/>
      <c r="R79" s="129"/>
      <c r="S79" s="103"/>
      <c r="T79" s="103"/>
      <c r="U79" s="103"/>
    </row>
    <row r="80" spans="1:21">
      <c r="A80" s="229" t="s">
        <v>4256</v>
      </c>
      <c r="B80" s="230" t="s">
        <v>2169</v>
      </c>
      <c r="C80" s="231" t="s">
        <v>2517</v>
      </c>
      <c r="D80" s="232" t="s">
        <v>2507</v>
      </c>
      <c r="E80" s="232" t="s">
        <v>279</v>
      </c>
      <c r="F80" s="232" t="s">
        <v>440</v>
      </c>
      <c r="G80" s="233">
        <v>33171.03</v>
      </c>
      <c r="H80" s="234">
        <v>42012.55</v>
      </c>
      <c r="I80" s="235">
        <v>22</v>
      </c>
      <c r="J80" s="236">
        <v>0.57894736842105265</v>
      </c>
      <c r="K80" s="233">
        <v>50854.07</v>
      </c>
      <c r="L80" s="237">
        <v>4</v>
      </c>
      <c r="M80" s="238">
        <v>4</v>
      </c>
      <c r="N80" s="234">
        <v>40076.86</v>
      </c>
      <c r="O80" s="239"/>
      <c r="P80" s="103"/>
      <c r="Q80" s="103"/>
      <c r="R80" s="129"/>
      <c r="S80" s="103"/>
      <c r="T80" s="103"/>
      <c r="U80" s="103"/>
    </row>
    <row r="81" spans="1:21">
      <c r="A81" s="229" t="s">
        <v>210</v>
      </c>
      <c r="B81" s="230" t="s">
        <v>2151</v>
      </c>
      <c r="C81" s="231" t="s">
        <v>457</v>
      </c>
      <c r="D81" s="232" t="s">
        <v>2507</v>
      </c>
      <c r="E81" s="232" t="s">
        <v>279</v>
      </c>
      <c r="F81" s="259" t="s">
        <v>325</v>
      </c>
      <c r="G81" s="233">
        <v>34029</v>
      </c>
      <c r="H81" s="234">
        <v>41897</v>
      </c>
      <c r="I81" s="235">
        <v>21</v>
      </c>
      <c r="J81" s="236">
        <v>0.55263157894736847</v>
      </c>
      <c r="K81" s="233">
        <v>49765</v>
      </c>
      <c r="L81" s="237">
        <v>7</v>
      </c>
      <c r="M81" s="238">
        <v>4</v>
      </c>
      <c r="N81" s="234">
        <v>34699</v>
      </c>
      <c r="O81" s="239" t="s">
        <v>4257</v>
      </c>
      <c r="P81" s="103"/>
      <c r="Q81" s="299"/>
      <c r="R81" s="304"/>
      <c r="S81" s="103"/>
      <c r="T81" s="103"/>
      <c r="U81" s="103"/>
    </row>
    <row r="82" spans="1:21">
      <c r="A82" s="229" t="s">
        <v>206</v>
      </c>
      <c r="B82" s="230" t="s">
        <v>2153</v>
      </c>
      <c r="C82" s="231" t="s">
        <v>2518</v>
      </c>
      <c r="D82" s="232" t="s">
        <v>2507</v>
      </c>
      <c r="E82" s="232" t="s">
        <v>284</v>
      </c>
      <c r="F82" s="232" t="s">
        <v>440</v>
      </c>
      <c r="G82" s="234">
        <v>32107</v>
      </c>
      <c r="H82" s="234">
        <v>40373.914999999994</v>
      </c>
      <c r="I82" s="235">
        <v>20</v>
      </c>
      <c r="J82" s="236">
        <v>0.52631578947368418</v>
      </c>
      <c r="K82" s="234">
        <v>48640.829999999994</v>
      </c>
      <c r="L82" s="237">
        <v>1</v>
      </c>
      <c r="M82" s="238">
        <v>1</v>
      </c>
      <c r="N82" s="234">
        <v>35377.160000000003</v>
      </c>
      <c r="O82" s="239"/>
      <c r="P82" s="103"/>
      <c r="Q82" s="299"/>
      <c r="R82" s="304"/>
      <c r="S82" s="103"/>
      <c r="T82" s="103"/>
      <c r="U82" s="103"/>
    </row>
    <row r="83" spans="1:21" ht="22.5">
      <c r="A83" s="242" t="s">
        <v>2177</v>
      </c>
      <c r="B83" s="243" t="s">
        <v>2166</v>
      </c>
      <c r="C83" s="280" t="s">
        <v>4258</v>
      </c>
      <c r="D83" s="232" t="s">
        <v>2507</v>
      </c>
      <c r="E83" s="245"/>
      <c r="F83" s="300" t="s">
        <v>440</v>
      </c>
      <c r="G83" s="246">
        <v>29203.200000000001</v>
      </c>
      <c r="H83" s="234">
        <v>40352</v>
      </c>
      <c r="I83" s="235">
        <v>19</v>
      </c>
      <c r="J83" s="236">
        <v>0.5</v>
      </c>
      <c r="K83" s="246">
        <v>51500.800000000003</v>
      </c>
      <c r="L83" s="247"/>
      <c r="M83" s="248">
        <v>4</v>
      </c>
      <c r="N83" s="249">
        <v>32780.800000000003</v>
      </c>
      <c r="O83" s="301"/>
      <c r="P83" s="103"/>
      <c r="Q83" s="333"/>
      <c r="R83" s="304"/>
      <c r="S83" s="103"/>
      <c r="T83" s="103"/>
      <c r="U83" s="103"/>
    </row>
    <row r="84" spans="1:21" ht="22.5">
      <c r="A84" s="229" t="s">
        <v>260</v>
      </c>
      <c r="B84" s="230" t="s">
        <v>2153</v>
      </c>
      <c r="C84" s="231" t="s">
        <v>453</v>
      </c>
      <c r="D84" s="232" t="s">
        <v>2507</v>
      </c>
      <c r="E84" s="232" t="s">
        <v>279</v>
      </c>
      <c r="F84" s="232" t="s">
        <v>440</v>
      </c>
      <c r="G84" s="233">
        <v>30872</v>
      </c>
      <c r="H84" s="234">
        <v>39362</v>
      </c>
      <c r="I84" s="235">
        <v>18</v>
      </c>
      <c r="J84" s="236">
        <v>0.47368421052631576</v>
      </c>
      <c r="K84" s="233">
        <v>47852</v>
      </c>
      <c r="L84" s="237">
        <v>3</v>
      </c>
      <c r="M84" s="238">
        <v>3</v>
      </c>
      <c r="N84" s="234">
        <v>39362</v>
      </c>
      <c r="O84" s="239"/>
      <c r="Q84" s="240"/>
      <c r="R84" s="103"/>
      <c r="S84" s="103"/>
      <c r="T84" s="103"/>
      <c r="U84" s="103"/>
    </row>
    <row r="85" spans="1:21">
      <c r="A85" s="260" t="s">
        <v>4238</v>
      </c>
      <c r="B85" s="261" t="s">
        <v>2166</v>
      </c>
      <c r="C85" s="262" t="s">
        <v>2519</v>
      </c>
      <c r="D85" s="232" t="s">
        <v>2507</v>
      </c>
      <c r="E85" s="276" t="s">
        <v>279</v>
      </c>
      <c r="F85" s="276" t="s">
        <v>440</v>
      </c>
      <c r="G85" s="256">
        <v>30893.82</v>
      </c>
      <c r="H85" s="234">
        <v>38617.07</v>
      </c>
      <c r="I85" s="235">
        <v>17</v>
      </c>
      <c r="J85" s="236">
        <v>0.44736842105263158</v>
      </c>
      <c r="K85" s="256">
        <v>46340.32</v>
      </c>
      <c r="L85" s="265">
        <v>4</v>
      </c>
      <c r="M85" s="266">
        <v>4</v>
      </c>
      <c r="N85" s="264">
        <v>31983.119999999999</v>
      </c>
      <c r="O85" s="11"/>
      <c r="P85" s="299"/>
      <c r="Q85" s="129"/>
      <c r="R85" s="103"/>
      <c r="S85" s="103"/>
      <c r="T85" s="103"/>
      <c r="U85" s="103"/>
    </row>
    <row r="86" spans="1:21">
      <c r="A86" s="242" t="s">
        <v>4239</v>
      </c>
      <c r="B86" s="243" t="s">
        <v>2176</v>
      </c>
      <c r="C86" s="258" t="s">
        <v>1534</v>
      </c>
      <c r="D86" s="232" t="s">
        <v>2507</v>
      </c>
      <c r="E86" s="245" t="s">
        <v>279</v>
      </c>
      <c r="F86" s="245" t="s">
        <v>440</v>
      </c>
      <c r="G86" s="283">
        <v>31200</v>
      </c>
      <c r="H86" s="234">
        <v>38064</v>
      </c>
      <c r="I86" s="235">
        <v>16</v>
      </c>
      <c r="J86" s="236">
        <v>0.42105263157894735</v>
      </c>
      <c r="K86" s="283">
        <v>44928</v>
      </c>
      <c r="L86" s="247">
        <v>3</v>
      </c>
      <c r="M86" s="248">
        <v>3</v>
      </c>
      <c r="N86" s="249">
        <v>36608</v>
      </c>
      <c r="O86" s="284"/>
      <c r="P86" s="103"/>
      <c r="Q86" s="129"/>
      <c r="R86" s="103"/>
      <c r="S86" s="103"/>
      <c r="T86" s="103"/>
      <c r="U86" s="103"/>
    </row>
    <row r="87" spans="1:21">
      <c r="A87" s="242" t="s">
        <v>2165</v>
      </c>
      <c r="B87" s="243" t="s">
        <v>2180</v>
      </c>
      <c r="C87" s="258" t="s">
        <v>2509</v>
      </c>
      <c r="D87" s="232" t="s">
        <v>2507</v>
      </c>
      <c r="E87" s="245" t="s">
        <v>284</v>
      </c>
      <c r="F87" s="245" t="s">
        <v>440</v>
      </c>
      <c r="G87" s="246">
        <v>29493.39</v>
      </c>
      <c r="H87" s="234">
        <v>37623.665000000001</v>
      </c>
      <c r="I87" s="235">
        <v>15</v>
      </c>
      <c r="J87" s="236">
        <v>0.39473684210526316</v>
      </c>
      <c r="K87" s="246">
        <v>45753.94</v>
      </c>
      <c r="L87" s="247">
        <v>6</v>
      </c>
      <c r="M87" s="248">
        <v>10</v>
      </c>
      <c r="N87" s="249">
        <v>21272.2</v>
      </c>
      <c r="O87" s="250"/>
      <c r="P87" s="129"/>
      <c r="Q87" s="97"/>
      <c r="R87" s="103"/>
      <c r="S87" s="103"/>
      <c r="T87" s="103"/>
      <c r="U87" s="103"/>
    </row>
    <row r="88" spans="1:21">
      <c r="A88" s="229" t="s">
        <v>2167</v>
      </c>
      <c r="B88" s="230" t="s">
        <v>2162</v>
      </c>
      <c r="C88" s="262" t="s">
        <v>29</v>
      </c>
      <c r="D88" s="232" t="s">
        <v>2507</v>
      </c>
      <c r="E88" s="276" t="s">
        <v>279</v>
      </c>
      <c r="F88" s="265" t="s">
        <v>440</v>
      </c>
      <c r="G88" s="256">
        <v>28766.400000000001</v>
      </c>
      <c r="H88" s="234">
        <v>37408.800000000003</v>
      </c>
      <c r="I88" s="235">
        <v>14</v>
      </c>
      <c r="J88" s="236">
        <v>0.36842105263157893</v>
      </c>
      <c r="K88" s="256">
        <v>46051.200000000004</v>
      </c>
      <c r="L88" s="265">
        <v>1</v>
      </c>
      <c r="M88" s="266">
        <v>1</v>
      </c>
      <c r="N88" s="264">
        <v>31200</v>
      </c>
      <c r="O88" s="11"/>
      <c r="P88" s="129"/>
      <c r="Q88" s="97"/>
      <c r="R88" s="103"/>
      <c r="S88" s="103"/>
      <c r="T88" s="103"/>
      <c r="U88" s="103"/>
    </row>
    <row r="89" spans="1:21" ht="22.5">
      <c r="A89" s="242" t="s">
        <v>3838</v>
      </c>
      <c r="B89" s="243" t="s">
        <v>2151</v>
      </c>
      <c r="C89" s="258" t="s">
        <v>2520</v>
      </c>
      <c r="D89" s="232" t="s">
        <v>2507</v>
      </c>
      <c r="E89" s="245" t="s">
        <v>321</v>
      </c>
      <c r="F89" s="245" t="s">
        <v>440</v>
      </c>
      <c r="G89" s="285">
        <v>28499.95</v>
      </c>
      <c r="H89" s="234">
        <v>37199.965000000004</v>
      </c>
      <c r="I89" s="235">
        <v>13</v>
      </c>
      <c r="J89" s="236">
        <v>0.34210526315789475</v>
      </c>
      <c r="K89" s="285">
        <v>45899.98</v>
      </c>
      <c r="L89" s="247">
        <v>12</v>
      </c>
      <c r="M89" s="248">
        <v>10</v>
      </c>
      <c r="N89" s="249">
        <v>36670</v>
      </c>
      <c r="O89" s="250"/>
      <c r="P89" s="103"/>
      <c r="Q89" s="103"/>
      <c r="R89" s="103"/>
      <c r="S89" s="103"/>
      <c r="T89" s="103"/>
      <c r="U89" s="103"/>
    </row>
    <row r="90" spans="1:21">
      <c r="A90" s="229" t="s">
        <v>3765</v>
      </c>
      <c r="B90" s="230" t="s">
        <v>2151</v>
      </c>
      <c r="C90" s="231" t="s">
        <v>1533</v>
      </c>
      <c r="D90" s="232" t="s">
        <v>2507</v>
      </c>
      <c r="E90" s="232" t="s">
        <v>279</v>
      </c>
      <c r="F90" s="232"/>
      <c r="G90" s="233">
        <v>29785</v>
      </c>
      <c r="H90" s="234">
        <v>36815.5</v>
      </c>
      <c r="I90" s="235">
        <v>12</v>
      </c>
      <c r="J90" s="236">
        <v>0.31578947368421051</v>
      </c>
      <c r="K90" s="233">
        <v>43846</v>
      </c>
      <c r="L90" s="237">
        <v>1</v>
      </c>
      <c r="M90" s="238">
        <v>1</v>
      </c>
      <c r="N90" s="234">
        <v>37773</v>
      </c>
      <c r="O90" s="239"/>
      <c r="P90" s="103"/>
      <c r="Q90" s="103"/>
      <c r="R90" s="103"/>
      <c r="S90" s="103"/>
      <c r="T90" s="103"/>
      <c r="U90" s="103"/>
    </row>
    <row r="91" spans="1:21">
      <c r="A91" s="242" t="s">
        <v>1436</v>
      </c>
      <c r="B91" s="243" t="s">
        <v>2156</v>
      </c>
      <c r="C91" s="258" t="s">
        <v>1535</v>
      </c>
      <c r="D91" s="232" t="s">
        <v>2507</v>
      </c>
      <c r="E91" s="245" t="s">
        <v>284</v>
      </c>
      <c r="F91" s="259" t="s">
        <v>325</v>
      </c>
      <c r="G91" s="246">
        <v>25172.757600000001</v>
      </c>
      <c r="H91" s="234">
        <v>36811.243799999997</v>
      </c>
      <c r="I91" s="235">
        <v>11</v>
      </c>
      <c r="J91" s="236">
        <v>0.28947368421052633</v>
      </c>
      <c r="K91" s="246">
        <v>48449.729999999996</v>
      </c>
      <c r="L91" s="247">
        <v>109</v>
      </c>
      <c r="M91" s="248">
        <v>107</v>
      </c>
      <c r="N91" s="249">
        <v>30526.852710280386</v>
      </c>
      <c r="O91" s="250" t="s">
        <v>4259</v>
      </c>
      <c r="P91" s="103"/>
      <c r="Q91" s="103"/>
      <c r="R91" s="330"/>
      <c r="S91" s="103"/>
      <c r="T91" s="103"/>
      <c r="U91" s="103"/>
    </row>
    <row r="92" spans="1:21" ht="22.5">
      <c r="A92" s="242" t="s">
        <v>4247</v>
      </c>
      <c r="B92" s="243" t="s">
        <v>2185</v>
      </c>
      <c r="C92" s="258" t="s">
        <v>29</v>
      </c>
      <c r="D92" s="232" t="s">
        <v>2507</v>
      </c>
      <c r="E92" s="245" t="s">
        <v>279</v>
      </c>
      <c r="F92" s="245" t="s">
        <v>440</v>
      </c>
      <c r="G92" s="246">
        <v>27248</v>
      </c>
      <c r="H92" s="234">
        <v>36795.199999999997</v>
      </c>
      <c r="I92" s="235">
        <v>10</v>
      </c>
      <c r="J92" s="236">
        <v>0.26315789473684209</v>
      </c>
      <c r="K92" s="246">
        <v>46342.400000000001</v>
      </c>
      <c r="L92" s="247">
        <v>1</v>
      </c>
      <c r="M92" s="248">
        <v>1</v>
      </c>
      <c r="N92" s="249">
        <v>30599.919999999998</v>
      </c>
      <c r="O92" s="250"/>
      <c r="P92" s="103"/>
      <c r="Q92" s="103"/>
      <c r="R92" s="103"/>
      <c r="S92" s="103"/>
      <c r="T92" s="103"/>
      <c r="U92" s="103"/>
    </row>
    <row r="93" spans="1:21" ht="22.5">
      <c r="A93" s="242" t="s">
        <v>201</v>
      </c>
      <c r="B93" s="243" t="s">
        <v>2153</v>
      </c>
      <c r="C93" s="258" t="s">
        <v>2521</v>
      </c>
      <c r="D93" s="232" t="s">
        <v>2507</v>
      </c>
      <c r="E93" s="245" t="s">
        <v>279</v>
      </c>
      <c r="F93" s="245" t="s">
        <v>440</v>
      </c>
      <c r="G93" s="246">
        <v>28080</v>
      </c>
      <c r="H93" s="234">
        <v>36504</v>
      </c>
      <c r="I93" s="235">
        <v>9</v>
      </c>
      <c r="J93" s="236">
        <v>0.23684210526315788</v>
      </c>
      <c r="K93" s="246">
        <v>44928</v>
      </c>
      <c r="L93" s="247"/>
      <c r="M93" s="248">
        <v>3</v>
      </c>
      <c r="N93" s="249">
        <v>31609</v>
      </c>
      <c r="O93" s="250" t="s">
        <v>4260</v>
      </c>
      <c r="P93" s="103"/>
      <c r="Q93" s="103"/>
      <c r="R93" s="103"/>
      <c r="S93" s="103"/>
      <c r="T93" s="103"/>
      <c r="U93" s="103"/>
    </row>
    <row r="94" spans="1:21">
      <c r="A94" s="229" t="s">
        <v>3740</v>
      </c>
      <c r="B94" s="230" t="s">
        <v>2149</v>
      </c>
      <c r="C94" s="231" t="s">
        <v>4261</v>
      </c>
      <c r="D94" s="232" t="s">
        <v>2507</v>
      </c>
      <c r="E94" s="232" t="s">
        <v>321</v>
      </c>
      <c r="F94" s="259" t="s">
        <v>325</v>
      </c>
      <c r="G94" s="233">
        <v>25765</v>
      </c>
      <c r="H94" s="234">
        <v>36071.5</v>
      </c>
      <c r="I94" s="235">
        <v>8</v>
      </c>
      <c r="J94" s="236">
        <v>0.21052631578947367</v>
      </c>
      <c r="K94" s="233">
        <v>46378</v>
      </c>
      <c r="L94" s="237">
        <v>2</v>
      </c>
      <c r="M94" s="238">
        <v>2</v>
      </c>
      <c r="N94" s="234">
        <v>37086</v>
      </c>
      <c r="O94" s="239"/>
      <c r="P94" s="103"/>
      <c r="Q94" s="103"/>
      <c r="R94" s="103"/>
      <c r="S94" s="103"/>
      <c r="T94" s="103"/>
      <c r="U94" s="103"/>
    </row>
    <row r="95" spans="1:21">
      <c r="A95" s="242" t="s">
        <v>3784</v>
      </c>
      <c r="B95" s="243" t="s">
        <v>2162</v>
      </c>
      <c r="C95" s="258" t="s">
        <v>4262</v>
      </c>
      <c r="D95" s="232" t="s">
        <v>2507</v>
      </c>
      <c r="E95" s="247" t="s">
        <v>279</v>
      </c>
      <c r="F95" s="259" t="s">
        <v>325</v>
      </c>
      <c r="G95" s="246">
        <v>26811</v>
      </c>
      <c r="H95" s="234">
        <v>34415</v>
      </c>
      <c r="I95" s="235">
        <v>7</v>
      </c>
      <c r="J95" s="236">
        <v>0.18421052631578946</v>
      </c>
      <c r="K95" s="246">
        <v>42019</v>
      </c>
      <c r="L95" s="247"/>
      <c r="M95" s="248">
        <v>1</v>
      </c>
      <c r="N95" s="249">
        <v>36560.42</v>
      </c>
      <c r="O95" s="250"/>
      <c r="P95" s="129"/>
      <c r="Q95" s="129"/>
      <c r="R95" s="129"/>
      <c r="S95" s="103"/>
      <c r="T95" s="103"/>
      <c r="U95" s="103"/>
    </row>
    <row r="96" spans="1:21" ht="22.5">
      <c r="A96" s="242" t="s">
        <v>256</v>
      </c>
      <c r="B96" s="243" t="s">
        <v>2150</v>
      </c>
      <c r="C96" s="258" t="s">
        <v>4263</v>
      </c>
      <c r="D96" s="232" t="s">
        <v>2507</v>
      </c>
      <c r="E96" s="334" t="s">
        <v>284</v>
      </c>
      <c r="F96" s="334" t="s">
        <v>440</v>
      </c>
      <c r="G96" s="246">
        <v>24169.599999999999</v>
      </c>
      <c r="H96" s="234">
        <v>30950.399999999998</v>
      </c>
      <c r="I96" s="235">
        <v>6</v>
      </c>
      <c r="J96" s="236">
        <v>0.15789473684210525</v>
      </c>
      <c r="K96" s="246">
        <v>37731.199999999997</v>
      </c>
      <c r="L96" s="334">
        <v>7</v>
      </c>
      <c r="M96" s="335">
        <v>7</v>
      </c>
      <c r="N96" s="246">
        <v>22172.799999999999</v>
      </c>
      <c r="O96" s="336"/>
      <c r="P96" s="129"/>
      <c r="Q96" s="129"/>
      <c r="R96" s="129"/>
      <c r="S96" s="103"/>
      <c r="T96" s="103"/>
      <c r="U96" s="103"/>
    </row>
    <row r="97" spans="1:21">
      <c r="A97" s="242" t="s">
        <v>261</v>
      </c>
      <c r="B97" s="243" t="s">
        <v>2151</v>
      </c>
      <c r="C97" s="258" t="s">
        <v>459</v>
      </c>
      <c r="D97" s="232" t="s">
        <v>2507</v>
      </c>
      <c r="E97" s="245" t="s">
        <v>284</v>
      </c>
      <c r="F97" s="259" t="s">
        <v>325</v>
      </c>
      <c r="G97" s="246">
        <v>24603</v>
      </c>
      <c r="H97" s="234">
        <v>30261.5</v>
      </c>
      <c r="I97" s="235">
        <v>5</v>
      </c>
      <c r="J97" s="236">
        <v>0.13157894736842105</v>
      </c>
      <c r="K97" s="246">
        <v>35920</v>
      </c>
      <c r="L97" s="247"/>
      <c r="M97" s="248"/>
      <c r="N97" s="249"/>
      <c r="O97" s="250"/>
      <c r="P97" s="103"/>
      <c r="Q97" s="129"/>
      <c r="R97" s="103"/>
      <c r="S97" s="129"/>
      <c r="T97" s="129"/>
      <c r="U97" s="129"/>
    </row>
    <row r="98" spans="1:21">
      <c r="A98" s="229" t="s">
        <v>216</v>
      </c>
      <c r="B98" s="230" t="s">
        <v>2151</v>
      </c>
      <c r="C98" s="231" t="s">
        <v>29</v>
      </c>
      <c r="D98" s="232" t="s">
        <v>2507</v>
      </c>
      <c r="E98" s="232" t="s">
        <v>279</v>
      </c>
      <c r="F98" s="259" t="s">
        <v>325</v>
      </c>
      <c r="G98" s="233">
        <v>29536</v>
      </c>
      <c r="H98" s="234">
        <v>29536</v>
      </c>
      <c r="I98" s="235">
        <v>4</v>
      </c>
      <c r="J98" s="236">
        <v>0.10526315789473684</v>
      </c>
      <c r="K98" s="233">
        <v>29536</v>
      </c>
      <c r="L98" s="237">
        <v>2</v>
      </c>
      <c r="M98" s="238">
        <v>2</v>
      </c>
      <c r="N98" s="234">
        <v>29536</v>
      </c>
      <c r="O98" s="239"/>
      <c r="P98" s="103"/>
      <c r="Q98" s="103"/>
      <c r="R98" s="129"/>
      <c r="S98" s="129"/>
      <c r="T98" s="129"/>
      <c r="U98" s="129"/>
    </row>
    <row r="99" spans="1:21">
      <c r="A99" s="242" t="s">
        <v>3746</v>
      </c>
      <c r="B99" s="243" t="s">
        <v>2153</v>
      </c>
      <c r="C99" s="258"/>
      <c r="D99" s="232" t="s">
        <v>2507</v>
      </c>
      <c r="E99" s="245" t="s">
        <v>279</v>
      </c>
      <c r="F99" s="245" t="s">
        <v>440</v>
      </c>
      <c r="G99" s="246">
        <v>22547.200000000001</v>
      </c>
      <c r="H99" s="234">
        <v>28745.599999999999</v>
      </c>
      <c r="I99" s="235">
        <v>3</v>
      </c>
      <c r="J99" s="236">
        <v>7.8947368421052627E-2</v>
      </c>
      <c r="K99" s="246">
        <v>34944</v>
      </c>
      <c r="L99" s="247">
        <v>4</v>
      </c>
      <c r="M99" s="248">
        <v>4</v>
      </c>
      <c r="N99" s="249">
        <v>17085</v>
      </c>
      <c r="O99" s="250"/>
      <c r="P99" s="103"/>
      <c r="Q99" s="103"/>
      <c r="R99" s="129"/>
      <c r="S99" s="103"/>
      <c r="T99" s="103"/>
      <c r="U99" s="103"/>
    </row>
    <row r="100" spans="1:21">
      <c r="A100" s="229" t="s">
        <v>4250</v>
      </c>
      <c r="B100" s="230" t="s">
        <v>2180</v>
      </c>
      <c r="C100" s="231" t="s">
        <v>3326</v>
      </c>
      <c r="D100" s="232" t="s">
        <v>2507</v>
      </c>
      <c r="E100" s="232" t="s">
        <v>284</v>
      </c>
      <c r="F100" s="232" t="s">
        <v>440</v>
      </c>
      <c r="G100" s="233">
        <v>23569.26</v>
      </c>
      <c r="H100" s="234">
        <v>28381.834999999999</v>
      </c>
      <c r="I100" s="235">
        <v>2</v>
      </c>
      <c r="J100" s="236">
        <v>5.2631578947368418E-2</v>
      </c>
      <c r="K100" s="233">
        <v>33194.410000000003</v>
      </c>
      <c r="L100" s="237">
        <v>3</v>
      </c>
      <c r="M100" s="238">
        <v>3</v>
      </c>
      <c r="N100" s="234">
        <v>51160.928</v>
      </c>
      <c r="O100" s="239"/>
      <c r="P100" s="103"/>
      <c r="Q100" s="299"/>
      <c r="R100" s="304"/>
      <c r="S100" s="129"/>
      <c r="T100" s="129"/>
      <c r="U100" s="129"/>
    </row>
    <row r="101" spans="1:21" s="222" customFormat="1" ht="18">
      <c r="A101" s="877" t="s">
        <v>29</v>
      </c>
      <c r="B101" s="877"/>
      <c r="C101" s="877"/>
      <c r="D101" s="877"/>
      <c r="E101" s="877"/>
      <c r="F101" s="877"/>
      <c r="G101" s="877"/>
      <c r="H101" s="877"/>
      <c r="I101" s="877"/>
      <c r="J101" s="877"/>
      <c r="K101" s="877"/>
      <c r="L101" s="877"/>
      <c r="M101" s="877"/>
      <c r="N101" s="877"/>
      <c r="O101" s="877"/>
    </row>
    <row r="102" spans="1:21" s="222" customFormat="1" ht="27">
      <c r="A102" s="223" t="s">
        <v>433</v>
      </c>
      <c r="B102" s="224" t="s">
        <v>230</v>
      </c>
      <c r="C102" s="223" t="s">
        <v>220</v>
      </c>
      <c r="D102" s="223" t="s">
        <v>267</v>
      </c>
      <c r="E102" s="223" t="s">
        <v>434</v>
      </c>
      <c r="F102" s="223" t="s">
        <v>435</v>
      </c>
      <c r="G102" s="225" t="s">
        <v>223</v>
      </c>
      <c r="H102" s="225" t="s">
        <v>224</v>
      </c>
      <c r="I102" s="226"/>
      <c r="J102" s="227" t="s">
        <v>436</v>
      </c>
      <c r="K102" s="225" t="s">
        <v>225</v>
      </c>
      <c r="L102" s="223" t="s">
        <v>437</v>
      </c>
      <c r="M102" s="223" t="s">
        <v>438</v>
      </c>
      <c r="N102" s="228" t="s">
        <v>439</v>
      </c>
      <c r="O102" s="223" t="s">
        <v>227</v>
      </c>
    </row>
    <row r="103" spans="1:21">
      <c r="A103" s="229" t="s">
        <v>3777</v>
      </c>
      <c r="B103" s="230" t="s">
        <v>2175</v>
      </c>
      <c r="C103" s="337" t="s">
        <v>2522</v>
      </c>
      <c r="D103" s="232" t="s">
        <v>2507</v>
      </c>
      <c r="E103" s="338" t="s">
        <v>321</v>
      </c>
      <c r="F103" s="338" t="s">
        <v>440</v>
      </c>
      <c r="G103" s="339">
        <v>22691</v>
      </c>
      <c r="H103" s="234">
        <v>27777</v>
      </c>
      <c r="I103" s="235">
        <v>1</v>
      </c>
      <c r="J103" s="236">
        <v>2.6315789473684209E-2</v>
      </c>
      <c r="K103" s="339">
        <v>32863</v>
      </c>
      <c r="L103" s="340">
        <v>3</v>
      </c>
      <c r="M103" s="341">
        <v>3</v>
      </c>
      <c r="N103" s="342">
        <v>25000</v>
      </c>
      <c r="O103" s="239"/>
      <c r="P103" s="103"/>
      <c r="Q103" s="103"/>
      <c r="R103" s="330"/>
      <c r="S103" s="103"/>
      <c r="T103" s="103"/>
      <c r="U103" s="103"/>
    </row>
    <row r="104" spans="1:21" s="150" customFormat="1">
      <c r="A104" s="305"/>
      <c r="B104" s="305"/>
      <c r="C104" s="306"/>
      <c r="D104" s="300"/>
      <c r="E104" s="307"/>
      <c r="F104" s="307"/>
      <c r="G104" s="308"/>
      <c r="H104" s="309"/>
      <c r="I104" s="310"/>
      <c r="J104" s="311"/>
      <c r="K104" s="300"/>
      <c r="L104" s="300"/>
      <c r="M104" s="312"/>
      <c r="N104" s="313"/>
      <c r="O104" s="282"/>
    </row>
    <row r="105" spans="1:21" s="150" customFormat="1">
      <c r="A105" s="305"/>
      <c r="B105" s="305"/>
      <c r="C105" s="306"/>
      <c r="D105" s="314"/>
      <c r="E105" s="305"/>
      <c r="F105" s="305"/>
      <c r="G105" s="315" t="s">
        <v>223</v>
      </c>
      <c r="H105" s="316" t="s">
        <v>224</v>
      </c>
      <c r="I105" s="317"/>
      <c r="J105" s="318"/>
      <c r="K105" s="319" t="s">
        <v>225</v>
      </c>
      <c r="L105" s="314"/>
      <c r="M105" s="320"/>
      <c r="N105" s="313"/>
      <c r="O105" s="282"/>
    </row>
    <row r="106" spans="1:21" s="150" customFormat="1">
      <c r="A106" s="305"/>
      <c r="B106" s="305"/>
      <c r="C106" s="306"/>
      <c r="D106" s="305"/>
      <c r="E106" s="305"/>
      <c r="F106" s="321" t="s">
        <v>238</v>
      </c>
      <c r="G106" s="322">
        <v>31321.346756162093</v>
      </c>
      <c r="H106" s="322">
        <v>40017.685318175631</v>
      </c>
      <c r="I106" s="317"/>
      <c r="J106" s="318"/>
      <c r="K106" s="322">
        <v>48714.023880189146</v>
      </c>
      <c r="L106" s="314"/>
      <c r="M106" s="320"/>
      <c r="N106" s="313"/>
      <c r="O106" s="282"/>
    </row>
    <row r="107" spans="1:21" s="150" customFormat="1">
      <c r="A107" s="305"/>
      <c r="B107" s="305"/>
      <c r="C107" s="306"/>
      <c r="D107" s="305"/>
      <c r="E107" s="305"/>
      <c r="F107" s="321" t="s">
        <v>239</v>
      </c>
      <c r="G107" s="322">
        <v>34168.055999999997</v>
      </c>
      <c r="H107" s="322">
        <v>43573.087999999996</v>
      </c>
      <c r="I107" s="317"/>
      <c r="J107" s="318"/>
      <c r="K107" s="322">
        <v>52939.847999999998</v>
      </c>
      <c r="L107" s="314"/>
      <c r="M107" s="320"/>
      <c r="N107" s="313"/>
      <c r="O107" s="282"/>
    </row>
    <row r="108" spans="1:21" s="150" customFormat="1">
      <c r="A108" s="305"/>
      <c r="B108" s="305"/>
      <c r="C108" s="306"/>
      <c r="D108" s="305"/>
      <c r="E108" s="305"/>
      <c r="F108" s="321" t="s">
        <v>240</v>
      </c>
      <c r="G108" s="322">
        <v>28184.987499999999</v>
      </c>
      <c r="H108" s="322">
        <v>36799.210949999993</v>
      </c>
      <c r="I108" s="317"/>
      <c r="J108" s="318"/>
      <c r="K108" s="322">
        <v>45134.485000000001</v>
      </c>
      <c r="L108" s="314"/>
      <c r="M108" s="320"/>
      <c r="N108" s="313"/>
      <c r="O108" s="282"/>
    </row>
    <row r="109" spans="1:21" s="150" customFormat="1">
      <c r="A109" s="305"/>
      <c r="B109" s="305"/>
      <c r="C109" s="306"/>
      <c r="D109" s="305"/>
      <c r="E109" s="305"/>
      <c r="F109" s="321" t="s">
        <v>241</v>
      </c>
      <c r="G109" s="322">
        <v>31616.260000000002</v>
      </c>
      <c r="H109" s="322">
        <v>40362.957499999997</v>
      </c>
      <c r="I109" s="317"/>
      <c r="J109" s="318"/>
      <c r="K109" s="322">
        <v>48707.569999999992</v>
      </c>
      <c r="L109" s="314"/>
      <c r="M109" s="320"/>
      <c r="N109" s="313"/>
      <c r="O109" s="282"/>
    </row>
    <row r="110" spans="1:21" s="150" customFormat="1">
      <c r="A110" s="305"/>
      <c r="B110" s="305"/>
      <c r="C110" s="306"/>
      <c r="D110" s="305"/>
      <c r="E110" s="322"/>
      <c r="F110" s="321"/>
      <c r="G110" s="323"/>
      <c r="H110" s="318"/>
      <c r="I110" s="324"/>
      <c r="J110" s="318"/>
      <c r="K110" s="314"/>
      <c r="L110" s="314"/>
      <c r="M110" s="320"/>
      <c r="N110" s="313"/>
      <c r="O110" s="282"/>
    </row>
    <row r="111" spans="1:21" s="150" customFormat="1">
      <c r="A111" s="305"/>
      <c r="B111" s="305"/>
      <c r="C111" s="306"/>
      <c r="D111" s="321"/>
      <c r="E111" s="322"/>
      <c r="F111" s="325"/>
      <c r="G111" s="325"/>
      <c r="H111" s="874" t="s">
        <v>242</v>
      </c>
      <c r="I111" s="874"/>
      <c r="J111" s="874"/>
      <c r="K111" s="874"/>
      <c r="L111" s="874"/>
      <c r="M111" s="874"/>
      <c r="N111" s="874"/>
      <c r="O111" s="282"/>
    </row>
    <row r="112" spans="1:21" s="150" customFormat="1">
      <c r="A112" s="305"/>
      <c r="B112" s="305"/>
      <c r="C112" s="306"/>
      <c r="D112" s="321"/>
      <c r="E112" s="322"/>
      <c r="F112" s="326"/>
      <c r="G112" s="327"/>
      <c r="H112" s="875" t="s">
        <v>243</v>
      </c>
      <c r="I112" s="875"/>
      <c r="J112" s="875"/>
      <c r="K112" s="328">
        <v>42019.584999999999</v>
      </c>
      <c r="L112" s="876" t="s">
        <v>244</v>
      </c>
      <c r="M112" s="876"/>
      <c r="N112" s="329">
        <v>36811.529394730009</v>
      </c>
      <c r="O112" s="282"/>
    </row>
    <row r="113" spans="1:21" s="150" customFormat="1">
      <c r="A113" s="305"/>
      <c r="B113" s="305"/>
      <c r="C113" s="306"/>
      <c r="D113" s="314"/>
      <c r="E113" s="320"/>
      <c r="F113" s="326"/>
      <c r="G113" s="327"/>
      <c r="H113" s="875" t="s">
        <v>245</v>
      </c>
      <c r="I113" s="875"/>
      <c r="J113" s="875"/>
      <c r="K113" s="328">
        <v>31889.59</v>
      </c>
      <c r="L113" s="876" t="s">
        <v>450</v>
      </c>
      <c r="M113" s="876"/>
      <c r="N113" s="329">
        <v>33553.917537234047</v>
      </c>
      <c r="O113" s="282"/>
    </row>
    <row r="114" spans="1:21" s="150" customFormat="1">
      <c r="A114" s="305"/>
      <c r="B114" s="305"/>
      <c r="C114" s="306"/>
      <c r="D114" s="300"/>
      <c r="E114" s="307"/>
      <c r="F114" s="307"/>
      <c r="G114" s="308"/>
      <c r="H114" s="309"/>
      <c r="I114" s="310"/>
      <c r="J114" s="311"/>
      <c r="K114" s="305"/>
      <c r="L114" s="300"/>
      <c r="M114" s="312"/>
      <c r="N114" s="313"/>
      <c r="O114" s="282"/>
    </row>
    <row r="115" spans="1:21" s="222" customFormat="1" ht="18">
      <c r="A115" s="877" t="s">
        <v>30</v>
      </c>
      <c r="B115" s="877"/>
      <c r="C115" s="877"/>
      <c r="D115" s="877"/>
      <c r="E115" s="877"/>
      <c r="F115" s="877"/>
      <c r="G115" s="877"/>
      <c r="H115" s="877"/>
      <c r="I115" s="877"/>
      <c r="J115" s="877"/>
      <c r="K115" s="877"/>
      <c r="L115" s="877"/>
      <c r="M115" s="877"/>
      <c r="N115" s="877"/>
      <c r="O115" s="877"/>
    </row>
    <row r="116" spans="1:21" s="222" customFormat="1" ht="27">
      <c r="A116" s="223" t="s">
        <v>433</v>
      </c>
      <c r="B116" s="224" t="s">
        <v>230</v>
      </c>
      <c r="C116" s="223" t="s">
        <v>220</v>
      </c>
      <c r="D116" s="223" t="s">
        <v>267</v>
      </c>
      <c r="E116" s="223" t="s">
        <v>434</v>
      </c>
      <c r="F116" s="223" t="s">
        <v>435</v>
      </c>
      <c r="G116" s="225" t="s">
        <v>223</v>
      </c>
      <c r="H116" s="225" t="s">
        <v>224</v>
      </c>
      <c r="I116" s="226"/>
      <c r="J116" s="227" t="s">
        <v>436</v>
      </c>
      <c r="K116" s="225" t="s">
        <v>225</v>
      </c>
      <c r="L116" s="223" t="s">
        <v>437</v>
      </c>
      <c r="M116" s="223" t="s">
        <v>438</v>
      </c>
      <c r="N116" s="228" t="s">
        <v>439</v>
      </c>
      <c r="O116" s="223" t="s">
        <v>227</v>
      </c>
    </row>
    <row r="117" spans="1:21" ht="22.5">
      <c r="A117" s="242" t="s">
        <v>4229</v>
      </c>
      <c r="B117" s="243" t="s">
        <v>2153</v>
      </c>
      <c r="C117" s="258" t="s">
        <v>521</v>
      </c>
      <c r="D117" s="232" t="s">
        <v>2507</v>
      </c>
      <c r="E117" s="245" t="s">
        <v>279</v>
      </c>
      <c r="F117" s="259" t="s">
        <v>325</v>
      </c>
      <c r="G117" s="246">
        <v>42120</v>
      </c>
      <c r="H117" s="234">
        <v>52422</v>
      </c>
      <c r="I117" s="235">
        <v>29</v>
      </c>
      <c r="J117" s="236">
        <v>1</v>
      </c>
      <c r="K117" s="246">
        <v>62724</v>
      </c>
      <c r="L117" s="247">
        <v>8</v>
      </c>
      <c r="M117" s="248">
        <v>8</v>
      </c>
      <c r="N117" s="249">
        <v>58071</v>
      </c>
      <c r="O117" s="250"/>
      <c r="P117" s="129"/>
      <c r="Q117" s="129"/>
      <c r="R117" s="129"/>
      <c r="S117" s="103"/>
      <c r="T117" s="103"/>
      <c r="U117" s="103"/>
    </row>
    <row r="118" spans="1:21">
      <c r="A118" s="252" t="s">
        <v>2172</v>
      </c>
      <c r="B118" s="230" t="s">
        <v>2162</v>
      </c>
      <c r="C118" s="231" t="s">
        <v>2523</v>
      </c>
      <c r="D118" s="232" t="s">
        <v>2507</v>
      </c>
      <c r="E118" s="253"/>
      <c r="F118" s="259" t="s">
        <v>325</v>
      </c>
      <c r="G118" s="233">
        <v>39741.26</v>
      </c>
      <c r="H118" s="234">
        <v>52373.75</v>
      </c>
      <c r="I118" s="235">
        <v>28</v>
      </c>
      <c r="J118" s="236">
        <v>0.96551724137931039</v>
      </c>
      <c r="K118" s="233">
        <v>65006.239999999998</v>
      </c>
      <c r="L118" s="254">
        <v>3</v>
      </c>
      <c r="M118" s="255">
        <v>3</v>
      </c>
      <c r="N118" s="234">
        <v>48912.24</v>
      </c>
      <c r="O118" s="239"/>
      <c r="P118" s="103"/>
      <c r="Q118" s="299"/>
      <c r="R118" s="304"/>
      <c r="S118" s="129"/>
      <c r="T118" s="129"/>
      <c r="U118" s="129"/>
    </row>
    <row r="119" spans="1:21">
      <c r="A119" s="242" t="s">
        <v>3868</v>
      </c>
      <c r="B119" s="243" t="s">
        <v>2153</v>
      </c>
      <c r="C119" s="268" t="s">
        <v>2571</v>
      </c>
      <c r="D119" s="232" t="s">
        <v>2507</v>
      </c>
      <c r="E119" s="269" t="s">
        <v>284</v>
      </c>
      <c r="F119" s="269" t="s">
        <v>440</v>
      </c>
      <c r="G119" s="270">
        <v>36462.400000000001</v>
      </c>
      <c r="H119" s="234">
        <v>48505.600000000006</v>
      </c>
      <c r="I119" s="235">
        <v>27</v>
      </c>
      <c r="J119" s="236">
        <v>0.93103448275862066</v>
      </c>
      <c r="K119" s="270">
        <v>60548.800000000003</v>
      </c>
      <c r="L119" s="271">
        <v>1</v>
      </c>
      <c r="M119" s="272">
        <v>1</v>
      </c>
      <c r="N119" s="273">
        <v>48505.599999999999</v>
      </c>
      <c r="O119" s="274"/>
      <c r="P119" s="129"/>
      <c r="Q119" s="103"/>
      <c r="R119" s="129"/>
      <c r="S119" s="129"/>
      <c r="T119" s="129"/>
      <c r="U119" s="129"/>
    </row>
    <row r="120" spans="1:21">
      <c r="A120" s="229" t="s">
        <v>2161</v>
      </c>
      <c r="B120" s="230" t="s">
        <v>2162</v>
      </c>
      <c r="C120" s="231" t="s">
        <v>463</v>
      </c>
      <c r="D120" s="232" t="s">
        <v>2507</v>
      </c>
      <c r="E120" s="232" t="s">
        <v>279</v>
      </c>
      <c r="F120" s="259" t="s">
        <v>325</v>
      </c>
      <c r="G120" s="233">
        <v>31126.78</v>
      </c>
      <c r="H120" s="234">
        <v>46377.964999999997</v>
      </c>
      <c r="I120" s="235">
        <v>26</v>
      </c>
      <c r="J120" s="236">
        <v>0.89655172413793105</v>
      </c>
      <c r="K120" s="233">
        <v>61629.15</v>
      </c>
      <c r="L120" s="237"/>
      <c r="M120" s="238">
        <v>0</v>
      </c>
      <c r="N120" s="234"/>
      <c r="O120" s="239"/>
      <c r="P120" s="103"/>
      <c r="Q120" s="129"/>
      <c r="R120" s="129"/>
      <c r="S120" s="129"/>
      <c r="T120" s="129"/>
      <c r="U120" s="129"/>
    </row>
    <row r="121" spans="1:21">
      <c r="A121" s="242" t="s">
        <v>3786</v>
      </c>
      <c r="B121" s="243" t="s">
        <v>2153</v>
      </c>
      <c r="C121" s="258" t="s">
        <v>2524</v>
      </c>
      <c r="D121" s="232" t="s">
        <v>2507</v>
      </c>
      <c r="E121" s="245" t="s">
        <v>279</v>
      </c>
      <c r="F121" s="259" t="s">
        <v>325</v>
      </c>
      <c r="G121" s="246">
        <v>29605</v>
      </c>
      <c r="H121" s="234">
        <v>43047</v>
      </c>
      <c r="I121" s="235">
        <v>25</v>
      </c>
      <c r="J121" s="236">
        <v>0.86206896551724133</v>
      </c>
      <c r="K121" s="246">
        <v>56489</v>
      </c>
      <c r="L121" s="247"/>
      <c r="M121" s="248">
        <v>6</v>
      </c>
      <c r="N121" s="249">
        <v>34723</v>
      </c>
      <c r="O121" s="250"/>
      <c r="P121" s="333"/>
      <c r="Q121" s="129"/>
      <c r="R121" s="103"/>
      <c r="S121" s="129"/>
      <c r="T121" s="129"/>
      <c r="U121" s="129"/>
    </row>
    <row r="122" spans="1:21" s="103" customFormat="1">
      <c r="A122" s="260" t="s">
        <v>205</v>
      </c>
      <c r="B122" s="261" t="s">
        <v>2151</v>
      </c>
      <c r="C122" s="262" t="s">
        <v>462</v>
      </c>
      <c r="D122" s="232" t="s">
        <v>2507</v>
      </c>
      <c r="E122" s="263" t="s">
        <v>284</v>
      </c>
      <c r="F122" s="259" t="s">
        <v>325</v>
      </c>
      <c r="G122" s="264">
        <v>34402.992000000006</v>
      </c>
      <c r="H122" s="234">
        <v>41405.520000000004</v>
      </c>
      <c r="I122" s="235">
        <v>24</v>
      </c>
      <c r="J122" s="236">
        <v>0.82758620689655171</v>
      </c>
      <c r="K122" s="264">
        <v>48408.047999999995</v>
      </c>
      <c r="L122" s="265">
        <v>1</v>
      </c>
      <c r="M122" s="266"/>
      <c r="N122" s="264">
        <v>48408.05</v>
      </c>
      <c r="O122" s="267"/>
      <c r="P122" s="129"/>
      <c r="Q122" s="129"/>
      <c r="R122" s="129"/>
      <c r="S122" s="241"/>
      <c r="T122" s="241"/>
      <c r="U122" s="241"/>
    </row>
    <row r="123" spans="1:21" s="103" customFormat="1">
      <c r="A123" s="229" t="s">
        <v>209</v>
      </c>
      <c r="B123" s="230" t="s">
        <v>2151</v>
      </c>
      <c r="C123" s="231" t="s">
        <v>1540</v>
      </c>
      <c r="D123" s="232" t="s">
        <v>2507</v>
      </c>
      <c r="E123" s="232" t="s">
        <v>279</v>
      </c>
      <c r="F123" s="259" t="s">
        <v>325</v>
      </c>
      <c r="G123" s="233">
        <v>31955.467799999999</v>
      </c>
      <c r="H123" s="234">
        <v>40263.678899999999</v>
      </c>
      <c r="I123" s="235">
        <v>23</v>
      </c>
      <c r="J123" s="236">
        <v>0.7931034482758621</v>
      </c>
      <c r="K123" s="233">
        <v>48571.89</v>
      </c>
      <c r="L123" s="237">
        <v>1</v>
      </c>
      <c r="M123" s="238">
        <v>1</v>
      </c>
      <c r="N123" s="234">
        <v>34403.199999999997</v>
      </c>
      <c r="O123" s="239"/>
      <c r="P123" s="129"/>
      <c r="S123" s="241"/>
      <c r="T123" s="241"/>
      <c r="U123" s="241"/>
    </row>
    <row r="124" spans="1:21" s="103" customFormat="1">
      <c r="A124" s="242" t="s">
        <v>1436</v>
      </c>
      <c r="B124" s="243" t="s">
        <v>2156</v>
      </c>
      <c r="C124" s="258" t="s">
        <v>1541</v>
      </c>
      <c r="D124" s="232" t="s">
        <v>2507</v>
      </c>
      <c r="E124" s="245" t="s">
        <v>279</v>
      </c>
      <c r="F124" s="259" t="s">
        <v>325</v>
      </c>
      <c r="G124" s="246">
        <v>26774.37</v>
      </c>
      <c r="H124" s="234">
        <v>39152.425000000003</v>
      </c>
      <c r="I124" s="235">
        <v>22</v>
      </c>
      <c r="J124" s="236">
        <v>0.75862068965517238</v>
      </c>
      <c r="K124" s="246">
        <v>51530.48</v>
      </c>
      <c r="L124" s="247">
        <v>3</v>
      </c>
      <c r="M124" s="248">
        <v>2</v>
      </c>
      <c r="N124" s="249">
        <v>31004.73</v>
      </c>
      <c r="O124" s="250"/>
      <c r="S124" s="129"/>
      <c r="T124" s="129"/>
      <c r="U124" s="129"/>
    </row>
    <row r="125" spans="1:21" s="103" customFormat="1">
      <c r="A125" s="229" t="s">
        <v>1438</v>
      </c>
      <c r="B125" s="230" t="s">
        <v>2151</v>
      </c>
      <c r="C125" s="231" t="s">
        <v>1537</v>
      </c>
      <c r="D125" s="232" t="s">
        <v>2507</v>
      </c>
      <c r="E125" s="232" t="s">
        <v>279</v>
      </c>
      <c r="F125" s="259" t="s">
        <v>325</v>
      </c>
      <c r="G125" s="233">
        <v>32855.21</v>
      </c>
      <c r="H125" s="234">
        <v>39073.199999999997</v>
      </c>
      <c r="I125" s="235">
        <v>21</v>
      </c>
      <c r="J125" s="236">
        <v>0.72413793103448276</v>
      </c>
      <c r="K125" s="233">
        <v>45291.19</v>
      </c>
      <c r="L125" s="237">
        <v>1</v>
      </c>
      <c r="M125" s="238">
        <v>1</v>
      </c>
      <c r="N125" s="234">
        <v>39073.199999999997</v>
      </c>
      <c r="O125" s="239"/>
      <c r="P125" s="129"/>
      <c r="Q125" s="304"/>
      <c r="R125" s="129"/>
      <c r="S125" s="129"/>
      <c r="T125" s="129"/>
      <c r="U125" s="129"/>
    </row>
    <row r="126" spans="1:21" s="103" customFormat="1">
      <c r="A126" s="242" t="s">
        <v>2165</v>
      </c>
      <c r="B126" s="243" t="s">
        <v>2180</v>
      </c>
      <c r="C126" s="258" t="s">
        <v>2509</v>
      </c>
      <c r="D126" s="232" t="s">
        <v>2507</v>
      </c>
      <c r="E126" s="245" t="s">
        <v>284</v>
      </c>
      <c r="F126" s="245" t="s">
        <v>440</v>
      </c>
      <c r="G126" s="246">
        <v>29493.39</v>
      </c>
      <c r="H126" s="234">
        <v>37623.665000000001</v>
      </c>
      <c r="I126" s="235">
        <v>20</v>
      </c>
      <c r="J126" s="236">
        <v>0.68965517241379315</v>
      </c>
      <c r="K126" s="246">
        <v>45753.94</v>
      </c>
      <c r="L126" s="247">
        <v>6</v>
      </c>
      <c r="M126" s="248">
        <v>10</v>
      </c>
      <c r="N126" s="249">
        <v>21272.2</v>
      </c>
      <c r="O126" s="250"/>
      <c r="Q126" s="129"/>
      <c r="R126" s="129"/>
    </row>
    <row r="127" spans="1:21" s="103" customFormat="1">
      <c r="A127" s="229" t="s">
        <v>212</v>
      </c>
      <c r="B127" s="230" t="s">
        <v>2153</v>
      </c>
      <c r="C127" s="231" t="s">
        <v>2524</v>
      </c>
      <c r="D127" s="232" t="s">
        <v>2507</v>
      </c>
      <c r="E127" s="232" t="s">
        <v>279</v>
      </c>
      <c r="F127" s="259" t="s">
        <v>325</v>
      </c>
      <c r="G127" s="233">
        <v>30052.614738661556</v>
      </c>
      <c r="H127" s="234">
        <v>37568.84836647621</v>
      </c>
      <c r="I127" s="235">
        <v>19</v>
      </c>
      <c r="J127" s="236">
        <v>0.65517241379310343</v>
      </c>
      <c r="K127" s="233">
        <v>45085.081994290864</v>
      </c>
      <c r="L127" s="237"/>
      <c r="M127" s="238"/>
      <c r="N127" s="234"/>
      <c r="O127" s="239"/>
      <c r="P127" s="129"/>
      <c r="Q127" s="129"/>
      <c r="R127" s="129"/>
    </row>
    <row r="128" spans="1:21" s="103" customFormat="1" ht="22.5">
      <c r="A128" s="242" t="s">
        <v>4240</v>
      </c>
      <c r="B128" s="243" t="s">
        <v>2149</v>
      </c>
      <c r="C128" s="258" t="s">
        <v>34</v>
      </c>
      <c r="D128" s="232" t="s">
        <v>2507</v>
      </c>
      <c r="E128" s="245" t="s">
        <v>284</v>
      </c>
      <c r="F128" s="245" t="s">
        <v>440</v>
      </c>
      <c r="G128" s="246">
        <v>27073.8</v>
      </c>
      <c r="H128" s="234">
        <v>37476.400000000001</v>
      </c>
      <c r="I128" s="235">
        <v>18</v>
      </c>
      <c r="J128" s="236">
        <v>0.62068965517241381</v>
      </c>
      <c r="K128" s="246">
        <v>47879</v>
      </c>
      <c r="L128" s="247">
        <v>19</v>
      </c>
      <c r="M128" s="248">
        <v>3</v>
      </c>
      <c r="N128" s="249">
        <v>32968</v>
      </c>
      <c r="O128" s="250"/>
      <c r="P128" s="129"/>
      <c r="R128" s="129"/>
    </row>
    <row r="129" spans="1:21" s="103" customFormat="1">
      <c r="A129" s="242" t="s">
        <v>257</v>
      </c>
      <c r="B129" s="243" t="s">
        <v>2159</v>
      </c>
      <c r="C129" s="258" t="s">
        <v>2527</v>
      </c>
      <c r="D129" s="232" t="s">
        <v>2507</v>
      </c>
      <c r="E129" s="245" t="s">
        <v>279</v>
      </c>
      <c r="F129" s="259" t="s">
        <v>325</v>
      </c>
      <c r="G129" s="246">
        <v>28431.52</v>
      </c>
      <c r="H129" s="234">
        <v>36960.82</v>
      </c>
      <c r="I129" s="235">
        <v>17</v>
      </c>
      <c r="J129" s="236">
        <v>0.58620689655172409</v>
      </c>
      <c r="K129" s="246">
        <v>45490.12</v>
      </c>
      <c r="L129" s="247">
        <v>0.75</v>
      </c>
      <c r="M129" s="248">
        <v>0</v>
      </c>
      <c r="N129" s="249"/>
      <c r="O129" s="250" t="s">
        <v>361</v>
      </c>
      <c r="R129" s="241"/>
      <c r="S129" s="129"/>
      <c r="T129" s="129"/>
      <c r="U129" s="129"/>
    </row>
    <row r="130" spans="1:21" s="103" customFormat="1">
      <c r="A130" s="242" t="s">
        <v>201</v>
      </c>
      <c r="B130" s="243" t="s">
        <v>2153</v>
      </c>
      <c r="C130" s="258" t="s">
        <v>2526</v>
      </c>
      <c r="D130" s="232" t="s">
        <v>2507</v>
      </c>
      <c r="E130" s="245" t="s">
        <v>279</v>
      </c>
      <c r="F130" s="245" t="s">
        <v>440</v>
      </c>
      <c r="G130" s="246">
        <v>28080</v>
      </c>
      <c r="H130" s="234">
        <v>36504</v>
      </c>
      <c r="I130" s="235">
        <v>16</v>
      </c>
      <c r="J130" s="236">
        <v>0.55172413793103448</v>
      </c>
      <c r="K130" s="246">
        <v>44928</v>
      </c>
      <c r="L130" s="247"/>
      <c r="M130" s="248">
        <v>2</v>
      </c>
      <c r="N130" s="249">
        <v>30836</v>
      </c>
      <c r="O130" s="250"/>
      <c r="S130" s="129"/>
      <c r="T130" s="129"/>
      <c r="U130" s="129"/>
    </row>
    <row r="131" spans="1:21" s="103" customFormat="1">
      <c r="A131" s="242" t="s">
        <v>4235</v>
      </c>
      <c r="B131" s="243" t="s">
        <v>2151</v>
      </c>
      <c r="C131" s="258" t="s">
        <v>2528</v>
      </c>
      <c r="D131" s="232" t="s">
        <v>2507</v>
      </c>
      <c r="E131" s="245" t="s">
        <v>279</v>
      </c>
      <c r="F131" s="259" t="s">
        <v>325</v>
      </c>
      <c r="G131" s="246">
        <v>29420</v>
      </c>
      <c r="H131" s="234">
        <v>36444.5</v>
      </c>
      <c r="I131" s="235">
        <v>15</v>
      </c>
      <c r="J131" s="236">
        <v>0.51724137931034486</v>
      </c>
      <c r="K131" s="246">
        <v>43469</v>
      </c>
      <c r="L131" s="247"/>
      <c r="M131" s="248">
        <v>6</v>
      </c>
      <c r="N131" s="249">
        <v>38786</v>
      </c>
      <c r="O131" s="250"/>
      <c r="P131" s="129"/>
      <c r="Q131" s="129"/>
      <c r="R131" s="129"/>
      <c r="S131" s="129"/>
      <c r="T131" s="129"/>
      <c r="U131" s="129"/>
    </row>
    <row r="132" spans="1:21" s="103" customFormat="1">
      <c r="A132" s="242" t="s">
        <v>4246</v>
      </c>
      <c r="B132" s="243" t="s">
        <v>2159</v>
      </c>
      <c r="C132" s="258" t="s">
        <v>2525</v>
      </c>
      <c r="D132" s="232" t="s">
        <v>2507</v>
      </c>
      <c r="E132" s="245" t="s">
        <v>279</v>
      </c>
      <c r="F132" s="245" t="s">
        <v>440</v>
      </c>
      <c r="G132" s="246">
        <v>27768</v>
      </c>
      <c r="H132" s="234">
        <v>36108.800000000003</v>
      </c>
      <c r="I132" s="235">
        <v>14</v>
      </c>
      <c r="J132" s="236">
        <v>0.48275862068965519</v>
      </c>
      <c r="K132" s="246">
        <v>44449.599999999999</v>
      </c>
      <c r="L132" s="247"/>
      <c r="M132" s="248">
        <v>4</v>
      </c>
      <c r="N132" s="249">
        <v>34444.800000000003</v>
      </c>
      <c r="O132" s="250"/>
      <c r="P132" s="129"/>
      <c r="R132" s="129"/>
      <c r="S132" s="129"/>
      <c r="T132" s="129"/>
      <c r="U132" s="129"/>
    </row>
    <row r="133" spans="1:21" s="103" customFormat="1">
      <c r="A133" s="242" t="s">
        <v>3938</v>
      </c>
      <c r="B133" s="243" t="s">
        <v>2157</v>
      </c>
      <c r="C133" s="258" t="s">
        <v>3106</v>
      </c>
      <c r="D133" s="232" t="s">
        <v>2507</v>
      </c>
      <c r="E133" s="245" t="s">
        <v>284</v>
      </c>
      <c r="F133" s="259" t="s">
        <v>325</v>
      </c>
      <c r="G133" s="246">
        <v>26124.799999999999</v>
      </c>
      <c r="H133" s="234">
        <v>34351.199999999997</v>
      </c>
      <c r="I133" s="235">
        <v>13</v>
      </c>
      <c r="J133" s="236">
        <v>0.44827586206896552</v>
      </c>
      <c r="K133" s="246">
        <v>42577.599999999999</v>
      </c>
      <c r="L133" s="247">
        <v>14</v>
      </c>
      <c r="M133" s="248">
        <v>9</v>
      </c>
      <c r="N133" s="249">
        <v>28056.89</v>
      </c>
      <c r="O133" s="250"/>
      <c r="S133" s="129"/>
      <c r="T133" s="129"/>
      <c r="U133" s="129"/>
    </row>
    <row r="134" spans="1:21" s="103" customFormat="1">
      <c r="A134" s="286" t="s">
        <v>213</v>
      </c>
      <c r="B134" s="287" t="s">
        <v>2159</v>
      </c>
      <c r="C134" s="288" t="s">
        <v>459</v>
      </c>
      <c r="D134" s="232" t="s">
        <v>2507</v>
      </c>
      <c r="E134" s="289" t="s">
        <v>279</v>
      </c>
      <c r="F134" s="259" t="s">
        <v>325</v>
      </c>
      <c r="G134" s="290">
        <v>27352</v>
      </c>
      <c r="H134" s="234">
        <v>33592</v>
      </c>
      <c r="I134" s="235">
        <v>12</v>
      </c>
      <c r="J134" s="236">
        <v>0.41379310344827586</v>
      </c>
      <c r="K134" s="290">
        <v>39832</v>
      </c>
      <c r="L134" s="291">
        <v>0.5</v>
      </c>
      <c r="M134" s="292">
        <v>1</v>
      </c>
      <c r="N134" s="293">
        <v>15340</v>
      </c>
      <c r="O134" s="294"/>
      <c r="P134" s="129"/>
      <c r="Q134" s="129"/>
      <c r="R134" s="129"/>
    </row>
    <row r="135" spans="1:21" s="103" customFormat="1" ht="22.5">
      <c r="A135" s="242" t="s">
        <v>4230</v>
      </c>
      <c r="B135" s="243" t="s">
        <v>2153</v>
      </c>
      <c r="C135" s="258" t="s">
        <v>1542</v>
      </c>
      <c r="D135" s="232" t="s">
        <v>2507</v>
      </c>
      <c r="E135" s="245" t="s">
        <v>284</v>
      </c>
      <c r="F135" s="245" t="s">
        <v>440</v>
      </c>
      <c r="G135" s="246">
        <v>31200</v>
      </c>
      <c r="H135" s="234">
        <v>32974</v>
      </c>
      <c r="I135" s="235">
        <v>11</v>
      </c>
      <c r="J135" s="236">
        <v>0.37931034482758619</v>
      </c>
      <c r="K135" s="246">
        <v>34748</v>
      </c>
      <c r="L135" s="247">
        <v>6</v>
      </c>
      <c r="M135" s="248">
        <v>6</v>
      </c>
      <c r="N135" s="249">
        <v>33992.67</v>
      </c>
      <c r="O135" s="250"/>
    </row>
    <row r="136" spans="1:21" s="103" customFormat="1">
      <c r="A136" s="242" t="s">
        <v>3784</v>
      </c>
      <c r="B136" s="243" t="s">
        <v>2162</v>
      </c>
      <c r="C136" s="258" t="s">
        <v>4264</v>
      </c>
      <c r="D136" s="232" t="s">
        <v>2507</v>
      </c>
      <c r="E136" s="247" t="s">
        <v>279</v>
      </c>
      <c r="F136" s="259" t="s">
        <v>325</v>
      </c>
      <c r="G136" s="246">
        <v>25693</v>
      </c>
      <c r="H136" s="234">
        <v>32969.5</v>
      </c>
      <c r="I136" s="235">
        <v>10</v>
      </c>
      <c r="J136" s="236">
        <v>0.34482758620689657</v>
      </c>
      <c r="K136" s="246">
        <v>40246</v>
      </c>
      <c r="L136" s="247"/>
      <c r="M136" s="248">
        <v>5</v>
      </c>
      <c r="N136" s="249">
        <v>36480.339999999997</v>
      </c>
      <c r="O136" s="250"/>
      <c r="Q136" s="129"/>
      <c r="R136" s="129"/>
    </row>
    <row r="137" spans="1:21" s="103" customFormat="1">
      <c r="A137" s="242" t="s">
        <v>3781</v>
      </c>
      <c r="B137" s="243" t="s">
        <v>2176</v>
      </c>
      <c r="C137" s="258" t="s">
        <v>1539</v>
      </c>
      <c r="D137" s="232" t="s">
        <v>2507</v>
      </c>
      <c r="E137" s="245"/>
      <c r="F137" s="245"/>
      <c r="G137" s="246">
        <v>24427</v>
      </c>
      <c r="H137" s="234">
        <v>32292</v>
      </c>
      <c r="I137" s="235">
        <v>9</v>
      </c>
      <c r="J137" s="236">
        <v>0.31034482758620691</v>
      </c>
      <c r="K137" s="246">
        <v>40157</v>
      </c>
      <c r="L137" s="247"/>
      <c r="M137" s="248">
        <v>1</v>
      </c>
      <c r="N137" s="343">
        <v>40975</v>
      </c>
      <c r="O137" s="250"/>
      <c r="Q137" s="241"/>
      <c r="S137" s="240"/>
      <c r="T137" s="240"/>
      <c r="U137" s="240"/>
    </row>
    <row r="138" spans="1:21" s="103" customFormat="1">
      <c r="A138" s="242" t="s">
        <v>4241</v>
      </c>
      <c r="B138" s="243" t="s">
        <v>2178</v>
      </c>
      <c r="C138" s="258" t="s">
        <v>459</v>
      </c>
      <c r="D138" s="232" t="s">
        <v>2507</v>
      </c>
      <c r="E138" s="245" t="s">
        <v>279</v>
      </c>
      <c r="F138" s="245" t="s">
        <v>440</v>
      </c>
      <c r="G138" s="246">
        <v>24209</v>
      </c>
      <c r="H138" s="234">
        <v>32175.5</v>
      </c>
      <c r="I138" s="235">
        <v>8</v>
      </c>
      <c r="J138" s="236">
        <v>0.27586206896551724</v>
      </c>
      <c r="K138" s="246">
        <v>40142</v>
      </c>
      <c r="L138" s="247"/>
      <c r="M138" s="248">
        <v>2</v>
      </c>
      <c r="N138" s="249">
        <v>32175.5</v>
      </c>
      <c r="O138" s="250"/>
      <c r="Q138" s="241"/>
      <c r="S138" s="240"/>
      <c r="T138" s="240"/>
      <c r="U138" s="240"/>
    </row>
    <row r="139" spans="1:21" s="103" customFormat="1">
      <c r="A139" s="242" t="s">
        <v>1444</v>
      </c>
      <c r="B139" s="243" t="s">
        <v>2192</v>
      </c>
      <c r="C139" s="258" t="s">
        <v>460</v>
      </c>
      <c r="D139" s="232" t="s">
        <v>2507</v>
      </c>
      <c r="E139" s="245" t="s">
        <v>318</v>
      </c>
      <c r="F139" s="245" t="s">
        <v>440</v>
      </c>
      <c r="G139" s="246">
        <v>27144</v>
      </c>
      <c r="H139" s="234">
        <v>31980</v>
      </c>
      <c r="I139" s="235">
        <v>7</v>
      </c>
      <c r="J139" s="236">
        <v>0.2413793103448276</v>
      </c>
      <c r="K139" s="246">
        <v>36816</v>
      </c>
      <c r="L139" s="247">
        <v>2</v>
      </c>
      <c r="M139" s="248">
        <v>2</v>
      </c>
      <c r="N139" s="249">
        <v>30690.400000000001</v>
      </c>
      <c r="O139" s="250"/>
      <c r="P139" s="129"/>
      <c r="Q139" s="129"/>
      <c r="R139" s="129"/>
      <c r="S139" s="129"/>
      <c r="T139" s="129"/>
      <c r="U139" s="129"/>
    </row>
    <row r="140" spans="1:21" s="103" customFormat="1">
      <c r="A140" s="229" t="s">
        <v>4265</v>
      </c>
      <c r="B140" s="230" t="s">
        <v>2151</v>
      </c>
      <c r="C140" s="231" t="s">
        <v>459</v>
      </c>
      <c r="D140" s="232" t="s">
        <v>2507</v>
      </c>
      <c r="E140" s="232" t="s">
        <v>279</v>
      </c>
      <c r="F140" s="232" t="s">
        <v>440</v>
      </c>
      <c r="G140" s="233">
        <v>24749</v>
      </c>
      <c r="H140" s="234">
        <v>31967.5</v>
      </c>
      <c r="I140" s="235">
        <v>6</v>
      </c>
      <c r="J140" s="236">
        <v>0.20689655172413793</v>
      </c>
      <c r="K140" s="233">
        <v>39186</v>
      </c>
      <c r="L140" s="237">
        <v>1</v>
      </c>
      <c r="M140" s="238">
        <v>1</v>
      </c>
      <c r="N140" s="234">
        <v>39187</v>
      </c>
      <c r="O140" s="239"/>
      <c r="Q140" s="129"/>
      <c r="R140" s="240"/>
      <c r="S140" s="129"/>
      <c r="T140" s="129"/>
      <c r="U140" s="129"/>
    </row>
    <row r="141" spans="1:21" s="103" customFormat="1">
      <c r="A141" s="242" t="s">
        <v>2177</v>
      </c>
      <c r="B141" s="243" t="s">
        <v>2166</v>
      </c>
      <c r="C141" s="280" t="s">
        <v>461</v>
      </c>
      <c r="D141" s="232" t="s">
        <v>2507</v>
      </c>
      <c r="E141" s="245"/>
      <c r="F141" s="300" t="s">
        <v>440</v>
      </c>
      <c r="G141" s="246">
        <v>25729.599999999999</v>
      </c>
      <c r="H141" s="234">
        <v>31636.799999999999</v>
      </c>
      <c r="I141" s="235">
        <v>5</v>
      </c>
      <c r="J141" s="236">
        <v>0.17241379310344829</v>
      </c>
      <c r="K141" s="246">
        <v>37544</v>
      </c>
      <c r="L141" s="247"/>
      <c r="M141" s="248">
        <v>3</v>
      </c>
      <c r="N141" s="249">
        <v>30409.599999999999</v>
      </c>
      <c r="O141" s="301"/>
      <c r="P141" s="304"/>
      <c r="Q141" s="129"/>
      <c r="R141" s="240"/>
      <c r="S141" s="129"/>
      <c r="T141" s="129"/>
      <c r="U141" s="129"/>
    </row>
    <row r="142" spans="1:21" s="103" customFormat="1">
      <c r="A142" s="229" t="s">
        <v>4266</v>
      </c>
      <c r="B142" s="230" t="s">
        <v>2149</v>
      </c>
      <c r="C142" s="231" t="s">
        <v>463</v>
      </c>
      <c r="D142" s="232" t="s">
        <v>2507</v>
      </c>
      <c r="E142" s="232" t="s">
        <v>284</v>
      </c>
      <c r="F142" s="259" t="s">
        <v>325</v>
      </c>
      <c r="G142" s="233">
        <v>23982.399999999998</v>
      </c>
      <c r="H142" s="234">
        <v>30128.800000000003</v>
      </c>
      <c r="I142" s="235">
        <v>4</v>
      </c>
      <c r="J142" s="236">
        <v>0.13793103448275862</v>
      </c>
      <c r="K142" s="233">
        <v>36275.200000000004</v>
      </c>
      <c r="L142" s="237"/>
      <c r="M142" s="238">
        <v>1</v>
      </c>
      <c r="N142" s="234">
        <v>30388.799999999999</v>
      </c>
      <c r="O142" s="239"/>
      <c r="Q142" s="129"/>
      <c r="R142" s="129"/>
      <c r="S142" s="129"/>
      <c r="T142" s="129"/>
      <c r="U142" s="129"/>
    </row>
    <row r="143" spans="1:21" s="103" customFormat="1" ht="22.5">
      <c r="A143" s="242" t="s">
        <v>4249</v>
      </c>
      <c r="B143" s="243" t="s">
        <v>2180</v>
      </c>
      <c r="C143" s="302" t="s">
        <v>459</v>
      </c>
      <c r="D143" s="232" t="s">
        <v>2507</v>
      </c>
      <c r="E143" s="245"/>
      <c r="F143" s="245" t="s">
        <v>440</v>
      </c>
      <c r="G143" s="246">
        <v>21299.200000000001</v>
      </c>
      <c r="H143" s="234">
        <v>26395.200000000001</v>
      </c>
      <c r="I143" s="235">
        <v>3</v>
      </c>
      <c r="J143" s="236">
        <v>0.10344827586206896</v>
      </c>
      <c r="K143" s="246">
        <v>31491.200000000001</v>
      </c>
      <c r="L143" s="247"/>
      <c r="M143" s="248"/>
      <c r="N143" s="249"/>
      <c r="O143" s="250"/>
      <c r="Q143" s="129"/>
      <c r="R143" s="240"/>
      <c r="S143" s="129"/>
      <c r="T143" s="129"/>
      <c r="U143" s="129"/>
    </row>
    <row r="144" spans="1:21" s="103" customFormat="1" ht="22.5">
      <c r="A144" s="242" t="s">
        <v>4247</v>
      </c>
      <c r="B144" s="243" t="s">
        <v>2185</v>
      </c>
      <c r="C144" s="258" t="s">
        <v>2529</v>
      </c>
      <c r="D144" s="232" t="s">
        <v>2507</v>
      </c>
      <c r="E144" s="245" t="s">
        <v>279</v>
      </c>
      <c r="F144" s="245" t="s">
        <v>440</v>
      </c>
      <c r="G144" s="246">
        <v>16923.080000000002</v>
      </c>
      <c r="H144" s="234">
        <v>22846.154999999999</v>
      </c>
      <c r="I144" s="235">
        <v>2</v>
      </c>
      <c r="J144" s="236">
        <v>6.8965517241379309E-2</v>
      </c>
      <c r="K144" s="246">
        <v>28769.23</v>
      </c>
      <c r="L144" s="247">
        <v>1</v>
      </c>
      <c r="M144" s="248">
        <v>1</v>
      </c>
      <c r="N144" s="249">
        <v>23337.600000000002</v>
      </c>
      <c r="O144" s="250" t="s">
        <v>4267</v>
      </c>
      <c r="Q144" s="129"/>
      <c r="S144" s="129"/>
      <c r="T144" s="129"/>
      <c r="U144" s="129"/>
    </row>
    <row r="145" spans="1:21" s="103" customFormat="1">
      <c r="A145" s="229" t="s">
        <v>3738</v>
      </c>
      <c r="B145" s="230" t="s">
        <v>2159</v>
      </c>
      <c r="C145" s="231" t="s">
        <v>463</v>
      </c>
      <c r="D145" s="232" t="s">
        <v>2507</v>
      </c>
      <c r="E145" s="232" t="s">
        <v>279</v>
      </c>
      <c r="F145" s="232" t="s">
        <v>440</v>
      </c>
      <c r="G145" s="234">
        <v>11179.95</v>
      </c>
      <c r="H145" s="234">
        <v>14533.93</v>
      </c>
      <c r="I145" s="235">
        <v>1</v>
      </c>
      <c r="J145" s="236">
        <v>3.4482758620689655E-2</v>
      </c>
      <c r="K145" s="234">
        <v>17887.91</v>
      </c>
      <c r="L145" s="237">
        <v>2</v>
      </c>
      <c r="M145" s="238">
        <v>2</v>
      </c>
      <c r="N145" s="344">
        <v>13687.39</v>
      </c>
      <c r="O145" s="239" t="s">
        <v>4268</v>
      </c>
      <c r="R145" s="304"/>
      <c r="S145" s="129"/>
      <c r="T145" s="129"/>
      <c r="U145" s="129"/>
    </row>
    <row r="146" spans="1:21" s="150" customFormat="1">
      <c r="A146" s="305"/>
      <c r="B146" s="305"/>
      <c r="C146" s="306"/>
      <c r="D146" s="300"/>
      <c r="E146" s="307"/>
      <c r="F146" s="307"/>
      <c r="G146" s="308"/>
      <c r="H146" s="309"/>
      <c r="I146" s="310"/>
      <c r="J146" s="311"/>
      <c r="K146" s="300"/>
      <c r="L146" s="300"/>
      <c r="M146" s="312"/>
      <c r="N146" s="313"/>
      <c r="O146" s="282"/>
    </row>
    <row r="147" spans="1:21" s="150" customFormat="1">
      <c r="A147" s="305"/>
      <c r="B147" s="305"/>
      <c r="C147" s="306"/>
      <c r="D147" s="314"/>
      <c r="E147" s="305"/>
      <c r="F147" s="305"/>
      <c r="G147" s="315" t="s">
        <v>223</v>
      </c>
      <c r="H147" s="316" t="s">
        <v>224</v>
      </c>
      <c r="I147" s="317"/>
      <c r="J147" s="318"/>
      <c r="K147" s="319" t="s">
        <v>225</v>
      </c>
      <c r="L147" s="314"/>
      <c r="M147" s="320"/>
      <c r="N147" s="313"/>
      <c r="O147" s="282"/>
    </row>
    <row r="148" spans="1:21" s="150" customFormat="1">
      <c r="A148" s="305"/>
      <c r="B148" s="305"/>
      <c r="C148" s="306"/>
      <c r="D148" s="305"/>
      <c r="E148" s="305"/>
      <c r="F148" s="321" t="s">
        <v>238</v>
      </c>
      <c r="G148" s="322">
        <v>28116.408087540054</v>
      </c>
      <c r="H148" s="322">
        <v>36177.612319533662</v>
      </c>
      <c r="I148" s="317"/>
      <c r="J148" s="318"/>
      <c r="K148" s="322">
        <v>44238.816551527256</v>
      </c>
      <c r="L148" s="314"/>
      <c r="M148" s="320"/>
      <c r="N148" s="313"/>
      <c r="O148" s="282"/>
    </row>
    <row r="149" spans="1:21" s="150" customFormat="1">
      <c r="A149" s="305"/>
      <c r="B149" s="305"/>
      <c r="C149" s="306"/>
      <c r="D149" s="305"/>
      <c r="E149" s="305"/>
      <c r="F149" s="321" t="s">
        <v>239</v>
      </c>
      <c r="G149" s="322">
        <v>31126.78</v>
      </c>
      <c r="H149" s="322">
        <v>39152.425000000003</v>
      </c>
      <c r="I149" s="317"/>
      <c r="J149" s="318"/>
      <c r="K149" s="322">
        <v>48408.047999999995</v>
      </c>
      <c r="L149" s="314"/>
      <c r="M149" s="320"/>
      <c r="N149" s="313"/>
      <c r="O149" s="282"/>
    </row>
    <row r="150" spans="1:21" s="150" customFormat="1">
      <c r="A150" s="305"/>
      <c r="B150" s="305"/>
      <c r="C150" s="306"/>
      <c r="D150" s="305"/>
      <c r="E150" s="305"/>
      <c r="F150" s="321" t="s">
        <v>240</v>
      </c>
      <c r="G150" s="322">
        <v>25693</v>
      </c>
      <c r="H150" s="322">
        <v>32175.5</v>
      </c>
      <c r="I150" s="317"/>
      <c r="J150" s="318"/>
      <c r="K150" s="322">
        <v>39186</v>
      </c>
      <c r="L150" s="314"/>
      <c r="M150" s="320"/>
      <c r="N150" s="313"/>
      <c r="O150" s="282"/>
    </row>
    <row r="151" spans="1:21" s="150" customFormat="1">
      <c r="A151" s="305"/>
      <c r="B151" s="305"/>
      <c r="C151" s="306"/>
      <c r="D151" s="305"/>
      <c r="E151" s="305"/>
      <c r="F151" s="321" t="s">
        <v>241</v>
      </c>
      <c r="G151" s="322">
        <v>27768</v>
      </c>
      <c r="H151" s="322">
        <v>36444.5</v>
      </c>
      <c r="I151" s="317"/>
      <c r="J151" s="318"/>
      <c r="K151" s="322">
        <v>44449.599999999999</v>
      </c>
      <c r="L151" s="314"/>
      <c r="M151" s="320"/>
      <c r="N151" s="313"/>
      <c r="O151" s="282"/>
    </row>
    <row r="152" spans="1:21" s="150" customFormat="1">
      <c r="A152" s="305"/>
      <c r="B152" s="305"/>
      <c r="C152" s="306"/>
      <c r="D152" s="305"/>
      <c r="E152" s="322"/>
      <c r="F152" s="321"/>
      <c r="G152" s="323"/>
      <c r="H152" s="318"/>
      <c r="I152" s="324"/>
      <c r="J152" s="318"/>
      <c r="K152" s="314"/>
      <c r="L152" s="314"/>
      <c r="M152" s="320"/>
      <c r="N152" s="313"/>
      <c r="O152" s="282"/>
    </row>
    <row r="153" spans="1:21" s="150" customFormat="1">
      <c r="A153" s="305"/>
      <c r="B153" s="305"/>
      <c r="C153" s="306"/>
      <c r="D153" s="321"/>
      <c r="E153" s="322"/>
      <c r="F153" s="325"/>
      <c r="G153" s="325"/>
      <c r="H153" s="874" t="s">
        <v>242</v>
      </c>
      <c r="I153" s="874"/>
      <c r="J153" s="874"/>
      <c r="K153" s="874"/>
      <c r="L153" s="874"/>
      <c r="M153" s="874"/>
      <c r="N153" s="874"/>
      <c r="O153" s="282"/>
    </row>
    <row r="154" spans="1:21" s="150" customFormat="1">
      <c r="A154" s="305"/>
      <c r="B154" s="305"/>
      <c r="C154" s="306"/>
      <c r="D154" s="321"/>
      <c r="E154" s="322"/>
      <c r="F154" s="326"/>
      <c r="G154" s="327"/>
      <c r="H154" s="875" t="s">
        <v>243</v>
      </c>
      <c r="I154" s="875"/>
      <c r="J154" s="875"/>
      <c r="K154" s="328">
        <v>39073.199999999997</v>
      </c>
      <c r="L154" s="876" t="s">
        <v>244</v>
      </c>
      <c r="M154" s="876"/>
      <c r="N154" s="329">
        <v>34245.168400000002</v>
      </c>
      <c r="O154" s="282"/>
    </row>
    <row r="155" spans="1:21" s="150" customFormat="1">
      <c r="A155" s="305"/>
      <c r="B155" s="305"/>
      <c r="C155" s="306"/>
      <c r="D155" s="314"/>
      <c r="E155" s="320"/>
      <c r="F155" s="326"/>
      <c r="G155" s="327"/>
      <c r="H155" s="875" t="s">
        <v>245</v>
      </c>
      <c r="I155" s="875"/>
      <c r="J155" s="875"/>
      <c r="K155" s="328">
        <v>30409.599999999999</v>
      </c>
      <c r="L155" s="876" t="s">
        <v>450</v>
      </c>
      <c r="M155" s="876"/>
      <c r="N155" s="329">
        <v>34319.270246913569</v>
      </c>
      <c r="O155" s="282"/>
    </row>
    <row r="156" spans="1:21" s="150" customFormat="1">
      <c r="A156" s="305"/>
      <c r="B156" s="305"/>
      <c r="C156" s="306"/>
      <c r="D156" s="300"/>
      <c r="E156" s="307"/>
      <c r="F156" s="307"/>
      <c r="G156" s="308"/>
      <c r="H156" s="309"/>
      <c r="I156" s="310"/>
      <c r="J156" s="311"/>
      <c r="K156" s="305"/>
      <c r="L156" s="300"/>
      <c r="M156" s="312"/>
      <c r="N156" s="313"/>
      <c r="O156" s="282"/>
    </row>
    <row r="157" spans="1:21" s="222" customFormat="1" ht="18">
      <c r="A157" s="877" t="s">
        <v>31</v>
      </c>
      <c r="B157" s="877"/>
      <c r="C157" s="877"/>
      <c r="D157" s="877"/>
      <c r="E157" s="877"/>
      <c r="F157" s="877"/>
      <c r="G157" s="877"/>
      <c r="H157" s="877"/>
      <c r="I157" s="877"/>
      <c r="J157" s="877"/>
      <c r="K157" s="877"/>
      <c r="L157" s="877"/>
      <c r="M157" s="877"/>
      <c r="N157" s="877"/>
      <c r="O157" s="877"/>
    </row>
    <row r="158" spans="1:21" s="222" customFormat="1" ht="27">
      <c r="A158" s="223" t="s">
        <v>433</v>
      </c>
      <c r="B158" s="224" t="s">
        <v>230</v>
      </c>
      <c r="C158" s="223" t="s">
        <v>220</v>
      </c>
      <c r="D158" s="223" t="s">
        <v>267</v>
      </c>
      <c r="E158" s="223" t="s">
        <v>434</v>
      </c>
      <c r="F158" s="223" t="s">
        <v>435</v>
      </c>
      <c r="G158" s="225" t="s">
        <v>223</v>
      </c>
      <c r="H158" s="225" t="s">
        <v>224</v>
      </c>
      <c r="I158" s="226"/>
      <c r="J158" s="227" t="s">
        <v>436</v>
      </c>
      <c r="K158" s="225" t="s">
        <v>225</v>
      </c>
      <c r="L158" s="223" t="s">
        <v>437</v>
      </c>
      <c r="M158" s="223" t="s">
        <v>438</v>
      </c>
      <c r="N158" s="228" t="s">
        <v>439</v>
      </c>
      <c r="O158" s="223" t="s">
        <v>227</v>
      </c>
    </row>
    <row r="159" spans="1:21" s="103" customFormat="1">
      <c r="A159" s="229" t="s">
        <v>2161</v>
      </c>
      <c r="B159" s="230" t="s">
        <v>2162</v>
      </c>
      <c r="C159" s="231" t="s">
        <v>2530</v>
      </c>
      <c r="D159" s="253" t="s">
        <v>278</v>
      </c>
      <c r="E159" s="232" t="s">
        <v>284</v>
      </c>
      <c r="F159" s="259" t="s">
        <v>325</v>
      </c>
      <c r="G159" s="233">
        <v>55899.38</v>
      </c>
      <c r="H159" s="234">
        <v>83288.09</v>
      </c>
      <c r="I159" s="235">
        <v>49</v>
      </c>
      <c r="J159" s="236">
        <v>1</v>
      </c>
      <c r="K159" s="233">
        <v>110676.8</v>
      </c>
      <c r="L159" s="237"/>
      <c r="M159" s="238">
        <v>1</v>
      </c>
      <c r="N159" s="234">
        <v>82474.289999999994</v>
      </c>
      <c r="O159" s="239"/>
      <c r="R159" s="304"/>
      <c r="S159" s="129"/>
      <c r="T159" s="129"/>
      <c r="U159" s="129"/>
    </row>
    <row r="160" spans="1:21" s="103" customFormat="1">
      <c r="A160" s="242" t="s">
        <v>2200</v>
      </c>
      <c r="B160" s="243" t="s">
        <v>2166</v>
      </c>
      <c r="C160" s="258" t="s">
        <v>4269</v>
      </c>
      <c r="D160" s="232" t="s">
        <v>2507</v>
      </c>
      <c r="E160" s="245" t="s">
        <v>279</v>
      </c>
      <c r="F160" s="245"/>
      <c r="G160" s="246">
        <v>54648</v>
      </c>
      <c r="H160" s="234">
        <v>71042</v>
      </c>
      <c r="I160" s="235">
        <v>48</v>
      </c>
      <c r="J160" s="236">
        <v>0.97959183673469385</v>
      </c>
      <c r="K160" s="246">
        <v>87436</v>
      </c>
      <c r="L160" s="247">
        <v>1</v>
      </c>
      <c r="M160" s="248">
        <v>1</v>
      </c>
      <c r="N160" s="249">
        <v>54648</v>
      </c>
      <c r="O160" s="250"/>
      <c r="Q160" s="251"/>
      <c r="R160" s="129"/>
      <c r="S160" s="129"/>
      <c r="T160" s="129"/>
      <c r="U160" s="129"/>
    </row>
    <row r="161" spans="1:21" s="103" customFormat="1" ht="22.5">
      <c r="A161" s="242" t="s">
        <v>4229</v>
      </c>
      <c r="B161" s="243" t="s">
        <v>2153</v>
      </c>
      <c r="C161" s="258" t="s">
        <v>464</v>
      </c>
      <c r="D161" s="232" t="s">
        <v>2507</v>
      </c>
      <c r="E161" s="245" t="s">
        <v>279</v>
      </c>
      <c r="F161" s="259" t="s">
        <v>325</v>
      </c>
      <c r="G161" s="246">
        <v>54936</v>
      </c>
      <c r="H161" s="234">
        <v>68328</v>
      </c>
      <c r="I161" s="235">
        <v>47</v>
      </c>
      <c r="J161" s="236">
        <v>0.95918367346938771</v>
      </c>
      <c r="K161" s="246">
        <v>81720</v>
      </c>
      <c r="L161" s="247">
        <v>9</v>
      </c>
      <c r="M161" s="248">
        <v>9</v>
      </c>
      <c r="N161" s="249">
        <v>75317.33</v>
      </c>
      <c r="O161" s="250"/>
      <c r="Q161" s="251"/>
      <c r="R161" s="129"/>
      <c r="S161" s="129"/>
      <c r="T161" s="129"/>
      <c r="U161" s="129"/>
    </row>
    <row r="162" spans="1:21" s="103" customFormat="1">
      <c r="A162" s="252" t="s">
        <v>2172</v>
      </c>
      <c r="B162" s="230" t="s">
        <v>2162</v>
      </c>
      <c r="C162" s="231" t="s">
        <v>2531</v>
      </c>
      <c r="D162" s="253"/>
      <c r="E162" s="253"/>
      <c r="F162" s="253" t="s">
        <v>440</v>
      </c>
      <c r="G162" s="233">
        <v>47941.66</v>
      </c>
      <c r="H162" s="234">
        <v>63180.66</v>
      </c>
      <c r="I162" s="235">
        <v>46</v>
      </c>
      <c r="J162" s="236">
        <v>0.93877551020408168</v>
      </c>
      <c r="K162" s="233">
        <v>78419.66</v>
      </c>
      <c r="L162" s="254">
        <v>1</v>
      </c>
      <c r="M162" s="255">
        <v>1</v>
      </c>
      <c r="N162" s="233">
        <v>55037.84</v>
      </c>
      <c r="O162" s="239"/>
      <c r="P162" s="304"/>
      <c r="Q162" s="129"/>
      <c r="R162" s="240"/>
      <c r="S162" s="304"/>
      <c r="T162" s="304"/>
      <c r="U162" s="304"/>
    </row>
    <row r="163" spans="1:21" s="103" customFormat="1">
      <c r="A163" s="229" t="s">
        <v>1434</v>
      </c>
      <c r="B163" s="230" t="s">
        <v>2151</v>
      </c>
      <c r="C163" s="231" t="s">
        <v>472</v>
      </c>
      <c r="D163" s="232" t="s">
        <v>2507</v>
      </c>
      <c r="E163" s="232" t="s">
        <v>284</v>
      </c>
      <c r="F163" s="232" t="s">
        <v>440</v>
      </c>
      <c r="G163" s="332">
        <v>49065.328000000001</v>
      </c>
      <c r="H163" s="234">
        <v>62558.392000000007</v>
      </c>
      <c r="I163" s="235">
        <v>45</v>
      </c>
      <c r="J163" s="236">
        <v>0.91836734693877553</v>
      </c>
      <c r="K163" s="332">
        <v>76051.456000000006</v>
      </c>
      <c r="L163" s="237">
        <v>1</v>
      </c>
      <c r="M163" s="238">
        <v>1</v>
      </c>
      <c r="N163" s="234">
        <v>63160</v>
      </c>
      <c r="O163" s="239"/>
      <c r="R163" s="304"/>
      <c r="S163" s="129"/>
      <c r="T163" s="129"/>
      <c r="U163" s="129"/>
    </row>
    <row r="164" spans="1:21" s="103" customFormat="1">
      <c r="A164" s="229" t="s">
        <v>3765</v>
      </c>
      <c r="B164" s="230" t="s">
        <v>2151</v>
      </c>
      <c r="C164" s="231" t="s">
        <v>648</v>
      </c>
      <c r="D164" s="232" t="s">
        <v>1448</v>
      </c>
      <c r="E164" s="232" t="s">
        <v>279</v>
      </c>
      <c r="F164" s="232"/>
      <c r="G164" s="233">
        <v>47715</v>
      </c>
      <c r="H164" s="234">
        <v>58895</v>
      </c>
      <c r="I164" s="235">
        <v>44</v>
      </c>
      <c r="J164" s="236">
        <v>0.89795918367346939</v>
      </c>
      <c r="K164" s="233">
        <v>70075</v>
      </c>
      <c r="L164" s="237">
        <v>1</v>
      </c>
      <c r="M164" s="238">
        <v>1</v>
      </c>
      <c r="N164" s="234">
        <v>55266</v>
      </c>
      <c r="O164" s="239"/>
      <c r="Q164" s="129"/>
      <c r="S164" s="129"/>
      <c r="T164" s="129"/>
      <c r="U164" s="129"/>
    </row>
    <row r="165" spans="1:21" s="103" customFormat="1">
      <c r="A165" s="242" t="s">
        <v>2165</v>
      </c>
      <c r="B165" s="243" t="s">
        <v>2180</v>
      </c>
      <c r="C165" s="258" t="s">
        <v>690</v>
      </c>
      <c r="D165" s="232" t="s">
        <v>2507</v>
      </c>
      <c r="E165" s="245" t="s">
        <v>284</v>
      </c>
      <c r="F165" s="245" t="s">
        <v>440</v>
      </c>
      <c r="G165" s="246">
        <v>45753.94</v>
      </c>
      <c r="H165" s="234">
        <v>58366.65</v>
      </c>
      <c r="I165" s="235">
        <v>43</v>
      </c>
      <c r="J165" s="236">
        <v>0.87755102040816324</v>
      </c>
      <c r="K165" s="246">
        <v>70979.360000000001</v>
      </c>
      <c r="L165" s="247">
        <v>2</v>
      </c>
      <c r="M165" s="248">
        <v>2</v>
      </c>
      <c r="N165" s="249">
        <v>61332.89</v>
      </c>
      <c r="O165" s="250"/>
      <c r="P165" s="129"/>
      <c r="R165" s="129"/>
      <c r="S165" s="129"/>
      <c r="T165" s="129"/>
      <c r="U165" s="129"/>
    </row>
    <row r="166" spans="1:21" s="103" customFormat="1">
      <c r="A166" s="242" t="s">
        <v>256</v>
      </c>
      <c r="B166" s="243" t="s">
        <v>2150</v>
      </c>
      <c r="C166" s="258" t="s">
        <v>4270</v>
      </c>
      <c r="D166" s="232" t="s">
        <v>278</v>
      </c>
      <c r="E166" s="247" t="s">
        <v>284</v>
      </c>
      <c r="F166" s="247" t="s">
        <v>440</v>
      </c>
      <c r="G166" s="246">
        <v>44470.400000000001</v>
      </c>
      <c r="H166" s="234">
        <v>57345.600000000006</v>
      </c>
      <c r="I166" s="235">
        <v>42</v>
      </c>
      <c r="J166" s="236">
        <v>0.8571428571428571</v>
      </c>
      <c r="K166" s="246">
        <v>70220.800000000003</v>
      </c>
      <c r="L166" s="247">
        <v>1</v>
      </c>
      <c r="M166" s="248">
        <v>1</v>
      </c>
      <c r="N166" s="249">
        <v>67392</v>
      </c>
      <c r="O166" s="250"/>
      <c r="P166" s="129"/>
      <c r="R166" s="129"/>
      <c r="S166" s="129"/>
      <c r="T166" s="129"/>
      <c r="U166" s="129"/>
    </row>
    <row r="167" spans="1:21" s="103" customFormat="1">
      <c r="A167" s="242" t="s">
        <v>3938</v>
      </c>
      <c r="B167" s="243" t="s">
        <v>2157</v>
      </c>
      <c r="C167" s="258" t="s">
        <v>2531</v>
      </c>
      <c r="D167" s="232" t="s">
        <v>2507</v>
      </c>
      <c r="E167" s="245" t="s">
        <v>279</v>
      </c>
      <c r="F167" s="245" t="s">
        <v>440</v>
      </c>
      <c r="G167" s="246">
        <v>42536</v>
      </c>
      <c r="H167" s="234">
        <v>55931.199999999997</v>
      </c>
      <c r="I167" s="235">
        <v>41</v>
      </c>
      <c r="J167" s="236">
        <v>0.83673469387755106</v>
      </c>
      <c r="K167" s="246">
        <v>69326.399999999994</v>
      </c>
      <c r="L167" s="247">
        <v>1</v>
      </c>
      <c r="M167" s="248">
        <v>1</v>
      </c>
      <c r="N167" s="249">
        <v>68827.199999999997</v>
      </c>
      <c r="O167" s="250"/>
      <c r="P167" s="129"/>
      <c r="Q167" s="129"/>
      <c r="R167" s="129"/>
      <c r="S167" s="129"/>
      <c r="T167" s="129"/>
      <c r="U167" s="129"/>
    </row>
    <row r="168" spans="1:21" s="103" customFormat="1" ht="22.5">
      <c r="A168" s="242" t="s">
        <v>198</v>
      </c>
      <c r="B168" s="243" t="s">
        <v>2153</v>
      </c>
      <c r="C168" s="244" t="s">
        <v>474</v>
      </c>
      <c r="D168" s="232" t="s">
        <v>2507</v>
      </c>
      <c r="E168" s="245" t="s">
        <v>279</v>
      </c>
      <c r="F168" s="245" t="s">
        <v>440</v>
      </c>
      <c r="G168" s="246">
        <v>42515</v>
      </c>
      <c r="H168" s="234">
        <v>55036.5</v>
      </c>
      <c r="I168" s="235">
        <v>40</v>
      </c>
      <c r="J168" s="236">
        <v>0.81632653061224492</v>
      </c>
      <c r="K168" s="246">
        <v>67558</v>
      </c>
      <c r="L168" s="247">
        <v>1</v>
      </c>
      <c r="M168" s="248">
        <v>1</v>
      </c>
      <c r="N168" s="249">
        <v>44158</v>
      </c>
      <c r="O168" s="250"/>
      <c r="S168" s="129"/>
      <c r="T168" s="129"/>
      <c r="U168" s="129"/>
    </row>
    <row r="169" spans="1:21" s="103" customFormat="1">
      <c r="A169" s="242" t="s">
        <v>208</v>
      </c>
      <c r="B169" s="243" t="s">
        <v>2153</v>
      </c>
      <c r="C169" s="258" t="s">
        <v>471</v>
      </c>
      <c r="D169" s="232" t="s">
        <v>2507</v>
      </c>
      <c r="E169" s="245" t="s">
        <v>279</v>
      </c>
      <c r="F169" s="245" t="s">
        <v>440</v>
      </c>
      <c r="G169" s="275">
        <v>42263.700000000004</v>
      </c>
      <c r="H169" s="234">
        <v>54338.97</v>
      </c>
      <c r="I169" s="235">
        <v>39</v>
      </c>
      <c r="J169" s="236">
        <v>0.79591836734693877</v>
      </c>
      <c r="K169" s="275">
        <v>66414.240000000005</v>
      </c>
      <c r="L169" s="247">
        <v>1</v>
      </c>
      <c r="M169" s="248">
        <v>1</v>
      </c>
      <c r="N169" s="249">
        <v>49354.14</v>
      </c>
      <c r="O169" s="250"/>
      <c r="P169" s="129"/>
      <c r="Q169" s="240"/>
      <c r="S169" s="129"/>
      <c r="T169" s="129"/>
      <c r="U169" s="129"/>
    </row>
    <row r="170" spans="1:21" s="103" customFormat="1">
      <c r="A170" s="229" t="s">
        <v>200</v>
      </c>
      <c r="B170" s="230" t="s">
        <v>2153</v>
      </c>
      <c r="C170" s="231" t="s">
        <v>472</v>
      </c>
      <c r="D170" s="232" t="s">
        <v>2507</v>
      </c>
      <c r="E170" s="232" t="s">
        <v>279</v>
      </c>
      <c r="F170" s="232" t="s">
        <v>440</v>
      </c>
      <c r="G170" s="233">
        <v>41408</v>
      </c>
      <c r="H170" s="234">
        <v>53822.5</v>
      </c>
      <c r="I170" s="235">
        <v>38</v>
      </c>
      <c r="J170" s="236">
        <v>0.77551020408163263</v>
      </c>
      <c r="K170" s="233">
        <v>66237</v>
      </c>
      <c r="L170" s="237">
        <v>1</v>
      </c>
      <c r="M170" s="238">
        <v>1</v>
      </c>
      <c r="N170" s="234">
        <v>42316</v>
      </c>
      <c r="O170" s="239"/>
      <c r="Q170" s="129"/>
      <c r="S170" s="129"/>
      <c r="T170" s="129"/>
      <c r="U170" s="129"/>
    </row>
    <row r="171" spans="1:21" s="103" customFormat="1">
      <c r="A171" s="297" t="s">
        <v>4245</v>
      </c>
      <c r="B171" s="298" t="s">
        <v>2179</v>
      </c>
      <c r="C171" s="231" t="s">
        <v>2532</v>
      </c>
      <c r="D171" s="253" t="s">
        <v>278</v>
      </c>
      <c r="E171" s="232" t="s">
        <v>284</v>
      </c>
      <c r="F171" s="232" t="s">
        <v>440</v>
      </c>
      <c r="G171" s="233">
        <v>41765.57</v>
      </c>
      <c r="H171" s="234">
        <v>53322.255000000005</v>
      </c>
      <c r="I171" s="235">
        <v>37</v>
      </c>
      <c r="J171" s="236">
        <v>0.75510204081632648</v>
      </c>
      <c r="K171" s="233">
        <v>64878.94</v>
      </c>
      <c r="L171" s="237" t="s">
        <v>280</v>
      </c>
      <c r="M171" s="238">
        <v>1</v>
      </c>
      <c r="N171" s="234"/>
      <c r="O171" s="239"/>
      <c r="Q171" s="129"/>
      <c r="R171" s="129"/>
    </row>
    <row r="172" spans="1:21" s="103" customFormat="1">
      <c r="A172" s="242" t="s">
        <v>4235</v>
      </c>
      <c r="B172" s="243" t="s">
        <v>2151</v>
      </c>
      <c r="C172" s="258" t="s">
        <v>465</v>
      </c>
      <c r="D172" s="232" t="s">
        <v>2507</v>
      </c>
      <c r="E172" s="245" t="s">
        <v>279</v>
      </c>
      <c r="F172" s="259" t="s">
        <v>325</v>
      </c>
      <c r="G172" s="246">
        <v>41357</v>
      </c>
      <c r="H172" s="234">
        <v>51229.5</v>
      </c>
      <c r="I172" s="235">
        <v>36</v>
      </c>
      <c r="J172" s="236">
        <v>0.73469387755102045</v>
      </c>
      <c r="K172" s="246">
        <v>61102</v>
      </c>
      <c r="L172" s="247"/>
      <c r="M172" s="248">
        <v>16</v>
      </c>
      <c r="N172" s="249">
        <v>61102</v>
      </c>
      <c r="O172" s="250"/>
      <c r="Q172" s="129"/>
      <c r="R172" s="129"/>
    </row>
    <row r="173" spans="1:21" s="103" customFormat="1">
      <c r="A173" s="278" t="s">
        <v>202</v>
      </c>
      <c r="B173" s="279" t="s">
        <v>2151</v>
      </c>
      <c r="C173" s="280" t="s">
        <v>472</v>
      </c>
      <c r="D173" s="232" t="s">
        <v>2507</v>
      </c>
      <c r="E173" s="281" t="s">
        <v>279</v>
      </c>
      <c r="F173" s="281" t="s">
        <v>440</v>
      </c>
      <c r="G173" s="256">
        <v>38210</v>
      </c>
      <c r="H173" s="234">
        <v>48724</v>
      </c>
      <c r="I173" s="235">
        <v>35</v>
      </c>
      <c r="J173" s="236">
        <v>0.7142857142857143</v>
      </c>
      <c r="K173" s="256">
        <v>59238</v>
      </c>
      <c r="L173" s="265">
        <v>1</v>
      </c>
      <c r="M173" s="266">
        <v>1</v>
      </c>
      <c r="N173" s="256">
        <v>42078.400000000001</v>
      </c>
      <c r="O173" s="282"/>
      <c r="Q173" s="129"/>
      <c r="R173" s="129"/>
    </row>
    <row r="174" spans="1:21" s="103" customFormat="1">
      <c r="A174" s="242" t="s">
        <v>3784</v>
      </c>
      <c r="B174" s="243" t="s">
        <v>2162</v>
      </c>
      <c r="C174" s="258" t="s">
        <v>4271</v>
      </c>
      <c r="D174" s="232" t="s">
        <v>2507</v>
      </c>
      <c r="E174" s="247" t="s">
        <v>279</v>
      </c>
      <c r="F174" s="259" t="s">
        <v>325</v>
      </c>
      <c r="G174" s="246">
        <v>35666</v>
      </c>
      <c r="H174" s="234">
        <v>48065</v>
      </c>
      <c r="I174" s="235">
        <v>34</v>
      </c>
      <c r="J174" s="236">
        <v>0.69387755102040816</v>
      </c>
      <c r="K174" s="246">
        <v>60464</v>
      </c>
      <c r="L174" s="247"/>
      <c r="M174" s="248">
        <v>3</v>
      </c>
      <c r="N174" s="249">
        <v>50183.03</v>
      </c>
      <c r="O174" s="250"/>
    </row>
    <row r="175" spans="1:21" s="103" customFormat="1">
      <c r="A175" s="260" t="s">
        <v>4238</v>
      </c>
      <c r="B175" s="261" t="s">
        <v>2166</v>
      </c>
      <c r="C175" s="262" t="s">
        <v>4272</v>
      </c>
      <c r="D175" s="232" t="s">
        <v>2507</v>
      </c>
      <c r="E175" s="276" t="s">
        <v>279</v>
      </c>
      <c r="F175" s="276" t="s">
        <v>440</v>
      </c>
      <c r="G175" s="256">
        <v>37845.81</v>
      </c>
      <c r="H175" s="234">
        <v>47307.315000000002</v>
      </c>
      <c r="I175" s="235">
        <v>33</v>
      </c>
      <c r="J175" s="236">
        <v>0.67346938775510201</v>
      </c>
      <c r="K175" s="256">
        <v>56768.82</v>
      </c>
      <c r="L175" s="265">
        <v>1</v>
      </c>
      <c r="M175" s="266">
        <v>1</v>
      </c>
      <c r="N175" s="264">
        <v>41600</v>
      </c>
      <c r="O175" s="11"/>
      <c r="R175" s="129"/>
    </row>
    <row r="176" spans="1:21" s="103" customFormat="1" ht="22.5">
      <c r="A176" s="242" t="s">
        <v>4247</v>
      </c>
      <c r="B176" s="243" t="s">
        <v>2185</v>
      </c>
      <c r="C176" s="258" t="s">
        <v>4273</v>
      </c>
      <c r="D176" s="232" t="s">
        <v>278</v>
      </c>
      <c r="E176" s="245" t="s">
        <v>284</v>
      </c>
      <c r="F176" s="245" t="s">
        <v>440</v>
      </c>
      <c r="G176" s="246">
        <v>37727</v>
      </c>
      <c r="H176" s="234">
        <v>47159</v>
      </c>
      <c r="I176" s="235">
        <v>32</v>
      </c>
      <c r="J176" s="236">
        <v>0.65306122448979587</v>
      </c>
      <c r="K176" s="246">
        <v>56591</v>
      </c>
      <c r="L176" s="247">
        <v>1</v>
      </c>
      <c r="M176" s="248">
        <v>1</v>
      </c>
      <c r="N176" s="249">
        <v>49920</v>
      </c>
      <c r="O176" s="250"/>
      <c r="R176" s="129"/>
    </row>
    <row r="177" spans="1:21" s="103" customFormat="1" ht="22.5">
      <c r="A177" s="242" t="s">
        <v>4274</v>
      </c>
      <c r="B177" s="243" t="s">
        <v>2170</v>
      </c>
      <c r="C177" s="258" t="s">
        <v>692</v>
      </c>
      <c r="D177" s="232" t="s">
        <v>2507</v>
      </c>
      <c r="E177" s="245" t="s">
        <v>284</v>
      </c>
      <c r="F177" s="245" t="s">
        <v>440</v>
      </c>
      <c r="G177" s="246">
        <v>36254.400000000001</v>
      </c>
      <c r="H177" s="234">
        <v>47101.600000000006</v>
      </c>
      <c r="I177" s="235">
        <v>31</v>
      </c>
      <c r="J177" s="236">
        <v>0.63265306122448983</v>
      </c>
      <c r="K177" s="246">
        <v>57948.800000000003</v>
      </c>
      <c r="L177" s="247">
        <v>1</v>
      </c>
      <c r="M177" s="248">
        <v>1</v>
      </c>
      <c r="N177" s="249">
        <v>39603.199999999997</v>
      </c>
      <c r="O177" s="250"/>
      <c r="P177" s="129"/>
    </row>
    <row r="178" spans="1:21" s="103" customFormat="1" ht="22.5">
      <c r="A178" s="242" t="s">
        <v>4230</v>
      </c>
      <c r="B178" s="243" t="s">
        <v>2153</v>
      </c>
      <c r="C178" s="258" t="s">
        <v>2533</v>
      </c>
      <c r="D178" s="232" t="s">
        <v>2507</v>
      </c>
      <c r="E178" s="245" t="s">
        <v>284</v>
      </c>
      <c r="F178" s="245" t="s">
        <v>440</v>
      </c>
      <c r="G178" s="246">
        <v>36761</v>
      </c>
      <c r="H178" s="234">
        <v>45951</v>
      </c>
      <c r="I178" s="235">
        <v>30</v>
      </c>
      <c r="J178" s="236">
        <v>0.61224489795918369</v>
      </c>
      <c r="K178" s="246">
        <v>55141</v>
      </c>
      <c r="L178" s="247">
        <v>3</v>
      </c>
      <c r="M178" s="248">
        <v>3</v>
      </c>
      <c r="N178" s="249">
        <v>46217.77</v>
      </c>
      <c r="O178" s="250"/>
      <c r="P178" s="129"/>
      <c r="Q178" s="129"/>
    </row>
    <row r="179" spans="1:21" s="103" customFormat="1" ht="22.5">
      <c r="A179" s="242" t="s">
        <v>4249</v>
      </c>
      <c r="B179" s="243" t="s">
        <v>2180</v>
      </c>
      <c r="C179" s="258" t="s">
        <v>472</v>
      </c>
      <c r="D179" s="232" t="s">
        <v>2507</v>
      </c>
      <c r="E179" s="245"/>
      <c r="F179" s="245" t="s">
        <v>440</v>
      </c>
      <c r="G179" s="246">
        <v>36712</v>
      </c>
      <c r="H179" s="234">
        <v>45718.400000000001</v>
      </c>
      <c r="I179" s="235">
        <v>29</v>
      </c>
      <c r="J179" s="236">
        <v>0.59183673469387754</v>
      </c>
      <c r="K179" s="246">
        <v>54724.800000000003</v>
      </c>
      <c r="L179" s="247"/>
      <c r="M179" s="248">
        <v>1</v>
      </c>
      <c r="N179" s="249"/>
      <c r="O179" s="250"/>
      <c r="P179" s="257"/>
      <c r="R179" s="129"/>
    </row>
    <row r="180" spans="1:21" s="103" customFormat="1">
      <c r="A180" s="260" t="s">
        <v>205</v>
      </c>
      <c r="B180" s="261" t="s">
        <v>2151</v>
      </c>
      <c r="C180" s="262" t="s">
        <v>480</v>
      </c>
      <c r="D180" s="232" t="s">
        <v>2507</v>
      </c>
      <c r="E180" s="263" t="s">
        <v>279</v>
      </c>
      <c r="F180" s="259" t="s">
        <v>325</v>
      </c>
      <c r="G180" s="264">
        <v>37929.423999999999</v>
      </c>
      <c r="H180" s="234">
        <v>45649.759999999995</v>
      </c>
      <c r="I180" s="235">
        <v>28</v>
      </c>
      <c r="J180" s="236">
        <v>0.5714285714285714</v>
      </c>
      <c r="K180" s="264">
        <v>53370.095999999998</v>
      </c>
      <c r="L180" s="265">
        <v>1</v>
      </c>
      <c r="M180" s="266"/>
      <c r="N180" s="264"/>
      <c r="O180" s="267"/>
    </row>
    <row r="181" spans="1:21" s="103" customFormat="1" ht="22.5">
      <c r="A181" s="242" t="s">
        <v>197</v>
      </c>
      <c r="B181" s="243" t="s">
        <v>2153</v>
      </c>
      <c r="C181" s="258" t="s">
        <v>469</v>
      </c>
      <c r="D181" s="232" t="s">
        <v>2507</v>
      </c>
      <c r="E181" s="245" t="s">
        <v>279</v>
      </c>
      <c r="F181" s="245"/>
      <c r="G181" s="246">
        <v>35064</v>
      </c>
      <c r="H181" s="234">
        <v>45538</v>
      </c>
      <c r="I181" s="235">
        <v>27</v>
      </c>
      <c r="J181" s="236">
        <v>0.55102040816326525</v>
      </c>
      <c r="K181" s="246">
        <v>56012</v>
      </c>
      <c r="L181" s="247">
        <v>1</v>
      </c>
      <c r="M181" s="248">
        <v>1</v>
      </c>
      <c r="N181" s="249">
        <v>50139</v>
      </c>
      <c r="O181" s="250"/>
    </row>
    <row r="182" spans="1:21" s="103" customFormat="1">
      <c r="A182" s="242" t="s">
        <v>3868</v>
      </c>
      <c r="B182" s="243" t="s">
        <v>2153</v>
      </c>
      <c r="C182" s="268" t="s">
        <v>4275</v>
      </c>
      <c r="D182" s="232" t="s">
        <v>2507</v>
      </c>
      <c r="E182" s="269" t="s">
        <v>279</v>
      </c>
      <c r="F182" s="269" t="s">
        <v>440</v>
      </c>
      <c r="G182" s="270">
        <v>34070.400000000001</v>
      </c>
      <c r="H182" s="234">
        <v>45312.800000000003</v>
      </c>
      <c r="I182" s="235">
        <v>26</v>
      </c>
      <c r="J182" s="236">
        <v>0.53061224489795922</v>
      </c>
      <c r="K182" s="270">
        <v>56555.199999999997</v>
      </c>
      <c r="L182" s="271">
        <v>1</v>
      </c>
      <c r="M182" s="272">
        <v>1</v>
      </c>
      <c r="N182" s="273"/>
      <c r="O182" s="274"/>
      <c r="P182" s="129"/>
    </row>
    <row r="183" spans="1:21" s="103" customFormat="1">
      <c r="A183" s="229" t="s">
        <v>1438</v>
      </c>
      <c r="B183" s="230" t="s">
        <v>2151</v>
      </c>
      <c r="C183" s="231" t="s">
        <v>4276</v>
      </c>
      <c r="D183" s="232" t="s">
        <v>2507</v>
      </c>
      <c r="E183" s="232" t="s">
        <v>279</v>
      </c>
      <c r="F183" s="259" t="s">
        <v>325</v>
      </c>
      <c r="G183" s="233">
        <v>35382</v>
      </c>
      <c r="H183" s="234">
        <v>44609.505000000005</v>
      </c>
      <c r="I183" s="235">
        <v>25</v>
      </c>
      <c r="J183" s="236">
        <v>0.51020408163265307</v>
      </c>
      <c r="K183" s="233">
        <v>53837.01</v>
      </c>
      <c r="L183" s="237">
        <v>16</v>
      </c>
      <c r="M183" s="238">
        <v>15</v>
      </c>
      <c r="N183" s="234">
        <v>53837.01</v>
      </c>
      <c r="O183" s="239"/>
      <c r="P183" s="129"/>
    </row>
    <row r="184" spans="1:21" s="103" customFormat="1">
      <c r="A184" s="229" t="s">
        <v>3738</v>
      </c>
      <c r="B184" s="230" t="s">
        <v>2159</v>
      </c>
      <c r="C184" s="231" t="s">
        <v>692</v>
      </c>
      <c r="D184" s="232" t="s">
        <v>2507</v>
      </c>
      <c r="E184" s="232" t="s">
        <v>284</v>
      </c>
      <c r="F184" s="232" t="s">
        <v>440</v>
      </c>
      <c r="G184" s="234">
        <v>38667.160000000003</v>
      </c>
      <c r="H184" s="234">
        <v>44467.235000000001</v>
      </c>
      <c r="I184" s="235">
        <v>24</v>
      </c>
      <c r="J184" s="236">
        <v>0.48979591836734693</v>
      </c>
      <c r="K184" s="234">
        <v>50267.31</v>
      </c>
      <c r="L184" s="237">
        <v>1</v>
      </c>
      <c r="M184" s="238">
        <v>1</v>
      </c>
      <c r="N184" s="344">
        <v>52603.82</v>
      </c>
      <c r="O184" s="239"/>
    </row>
    <row r="185" spans="1:21" s="103" customFormat="1">
      <c r="A185" s="229" t="s">
        <v>260</v>
      </c>
      <c r="B185" s="230" t="s">
        <v>2153</v>
      </c>
      <c r="C185" s="231" t="s">
        <v>468</v>
      </c>
      <c r="D185" s="232" t="s">
        <v>2507</v>
      </c>
      <c r="E185" s="232" t="s">
        <v>279</v>
      </c>
      <c r="F185" s="232" t="s">
        <v>440</v>
      </c>
      <c r="G185" s="233">
        <v>34819</v>
      </c>
      <c r="H185" s="234">
        <v>44394.5</v>
      </c>
      <c r="I185" s="235">
        <v>23</v>
      </c>
      <c r="J185" s="236">
        <v>0.46938775510204084</v>
      </c>
      <c r="K185" s="233">
        <v>53970</v>
      </c>
      <c r="L185" s="237">
        <v>1</v>
      </c>
      <c r="M185" s="238">
        <v>1</v>
      </c>
      <c r="N185" s="234">
        <v>44394</v>
      </c>
      <c r="O185" s="239"/>
      <c r="R185" s="330"/>
    </row>
    <row r="186" spans="1:21" s="103" customFormat="1">
      <c r="A186" s="229" t="s">
        <v>4233</v>
      </c>
      <c r="B186" s="230" t="s">
        <v>2166</v>
      </c>
      <c r="C186" s="262" t="s">
        <v>4277</v>
      </c>
      <c r="D186" s="232" t="s">
        <v>2507</v>
      </c>
      <c r="E186" s="276" t="s">
        <v>279</v>
      </c>
      <c r="F186" s="259" t="s">
        <v>325</v>
      </c>
      <c r="G186" s="256">
        <v>35408</v>
      </c>
      <c r="H186" s="234">
        <v>44260</v>
      </c>
      <c r="I186" s="235">
        <v>22</v>
      </c>
      <c r="J186" s="236">
        <v>0.44897959183673469</v>
      </c>
      <c r="K186" s="256">
        <v>53112</v>
      </c>
      <c r="L186" s="277"/>
      <c r="M186" s="266">
        <v>2</v>
      </c>
      <c r="N186" s="264">
        <v>45435.83</v>
      </c>
      <c r="O186" s="239"/>
      <c r="R186" s="330"/>
    </row>
    <row r="187" spans="1:21" s="103" customFormat="1">
      <c r="A187" s="242" t="s">
        <v>201</v>
      </c>
      <c r="B187" s="243" t="s">
        <v>2153</v>
      </c>
      <c r="C187" s="258" t="s">
        <v>472</v>
      </c>
      <c r="D187" s="232" t="s">
        <v>2507</v>
      </c>
      <c r="E187" s="245" t="s">
        <v>321</v>
      </c>
      <c r="F187" s="245" t="s">
        <v>440</v>
      </c>
      <c r="G187" s="246">
        <v>33820.800000000003</v>
      </c>
      <c r="H187" s="234">
        <v>43960.800000000003</v>
      </c>
      <c r="I187" s="235">
        <v>21</v>
      </c>
      <c r="J187" s="236">
        <v>0.42857142857142855</v>
      </c>
      <c r="K187" s="246">
        <v>54100.800000000003</v>
      </c>
      <c r="L187" s="247"/>
      <c r="M187" s="248">
        <v>12</v>
      </c>
      <c r="N187" s="249">
        <v>37902.9</v>
      </c>
      <c r="O187" s="250"/>
      <c r="R187" s="330"/>
    </row>
    <row r="188" spans="1:21" s="103" customFormat="1">
      <c r="A188" s="242" t="s">
        <v>4241</v>
      </c>
      <c r="B188" s="243" t="s">
        <v>2178</v>
      </c>
      <c r="C188" s="258" t="s">
        <v>454</v>
      </c>
      <c r="D188" s="232" t="s">
        <v>2507</v>
      </c>
      <c r="E188" s="245" t="s">
        <v>279</v>
      </c>
      <c r="F188" s="245" t="s">
        <v>440</v>
      </c>
      <c r="G188" s="246">
        <v>32770</v>
      </c>
      <c r="H188" s="234">
        <v>43554</v>
      </c>
      <c r="I188" s="235">
        <v>20</v>
      </c>
      <c r="J188" s="236">
        <v>0.40816326530612246</v>
      </c>
      <c r="K188" s="246">
        <v>54338</v>
      </c>
      <c r="L188" s="247"/>
      <c r="M188" s="248">
        <v>2</v>
      </c>
      <c r="N188" s="249">
        <v>43554</v>
      </c>
      <c r="O188" s="250"/>
      <c r="P188" s="304"/>
      <c r="Q188" s="129"/>
      <c r="R188" s="129"/>
      <c r="S188" s="330"/>
      <c r="T188" s="330"/>
      <c r="U188" s="330"/>
    </row>
    <row r="189" spans="1:21" s="103" customFormat="1">
      <c r="A189" s="229" t="s">
        <v>4266</v>
      </c>
      <c r="B189" s="230" t="s">
        <v>2149</v>
      </c>
      <c r="C189" s="231" t="s">
        <v>4278</v>
      </c>
      <c r="D189" s="232" t="s">
        <v>2507</v>
      </c>
      <c r="E189" s="232" t="s">
        <v>284</v>
      </c>
      <c r="F189" s="259" t="s">
        <v>325</v>
      </c>
      <c r="G189" s="233">
        <v>33633.600000000006</v>
      </c>
      <c r="H189" s="234">
        <v>42255.200000000004</v>
      </c>
      <c r="I189" s="235">
        <v>19</v>
      </c>
      <c r="J189" s="236">
        <v>0.38775510204081631</v>
      </c>
      <c r="K189" s="233">
        <v>50876.800000000003</v>
      </c>
      <c r="L189" s="237"/>
      <c r="M189" s="238">
        <v>1</v>
      </c>
      <c r="N189" s="234">
        <v>36753.600000000006</v>
      </c>
      <c r="O189" s="239"/>
      <c r="P189" s="129"/>
      <c r="Q189" s="129"/>
      <c r="R189" s="129"/>
      <c r="S189" s="330"/>
      <c r="T189" s="330"/>
      <c r="U189" s="330"/>
    </row>
    <row r="190" spans="1:21" s="103" customFormat="1" ht="22.5">
      <c r="A190" s="242" t="s">
        <v>2177</v>
      </c>
      <c r="B190" s="243" t="s">
        <v>2166</v>
      </c>
      <c r="C190" s="280" t="s">
        <v>2535</v>
      </c>
      <c r="D190" s="232" t="s">
        <v>2507</v>
      </c>
      <c r="E190" s="245"/>
      <c r="F190" s="300" t="s">
        <v>440</v>
      </c>
      <c r="G190" s="246">
        <v>32676.799999999999</v>
      </c>
      <c r="H190" s="234">
        <v>42088.800000000003</v>
      </c>
      <c r="I190" s="235">
        <v>18</v>
      </c>
      <c r="J190" s="236">
        <v>0.36734693877551022</v>
      </c>
      <c r="K190" s="246">
        <v>51500.800000000003</v>
      </c>
      <c r="L190" s="247"/>
      <c r="M190" s="248">
        <v>2</v>
      </c>
      <c r="N190" s="249">
        <v>40258.400000000001</v>
      </c>
      <c r="O190" s="301"/>
      <c r="P190" s="129"/>
      <c r="Q190" s="129"/>
      <c r="R190" s="129"/>
      <c r="S190" s="330"/>
      <c r="T190" s="330"/>
      <c r="U190" s="330"/>
    </row>
    <row r="191" spans="1:21" s="103" customFormat="1">
      <c r="A191" s="229" t="s">
        <v>210</v>
      </c>
      <c r="B191" s="230" t="s">
        <v>2151</v>
      </c>
      <c r="C191" s="231" t="s">
        <v>470</v>
      </c>
      <c r="D191" s="232" t="s">
        <v>2507</v>
      </c>
      <c r="E191" s="232" t="s">
        <v>279</v>
      </c>
      <c r="F191" s="259" t="s">
        <v>325</v>
      </c>
      <c r="G191" s="233">
        <v>34029</v>
      </c>
      <c r="H191" s="234">
        <v>41897</v>
      </c>
      <c r="I191" s="235">
        <v>17</v>
      </c>
      <c r="J191" s="236">
        <v>0.34693877551020408</v>
      </c>
      <c r="K191" s="233">
        <v>49765</v>
      </c>
      <c r="L191" s="237">
        <v>1</v>
      </c>
      <c r="M191" s="238">
        <v>1</v>
      </c>
      <c r="N191" s="234">
        <v>34029</v>
      </c>
      <c r="O191" s="239"/>
      <c r="P191" s="129"/>
      <c r="S191" s="330"/>
      <c r="T191" s="330"/>
      <c r="U191" s="330"/>
    </row>
    <row r="192" spans="1:21" s="103" customFormat="1">
      <c r="A192" s="229" t="s">
        <v>212</v>
      </c>
      <c r="B192" s="230" t="s">
        <v>2153</v>
      </c>
      <c r="C192" s="231" t="s">
        <v>477</v>
      </c>
      <c r="D192" s="232" t="s">
        <v>2507</v>
      </c>
      <c r="E192" s="232" t="s">
        <v>279</v>
      </c>
      <c r="F192" s="259" t="s">
        <v>325</v>
      </c>
      <c r="G192" s="233">
        <v>33172.463545521481</v>
      </c>
      <c r="H192" s="234">
        <v>41468.979112852401</v>
      </c>
      <c r="I192" s="235">
        <v>16</v>
      </c>
      <c r="J192" s="236">
        <v>0.32653061224489793</v>
      </c>
      <c r="K192" s="233">
        <v>49765.494680183321</v>
      </c>
      <c r="L192" s="237">
        <v>3</v>
      </c>
      <c r="M192" s="238">
        <v>3</v>
      </c>
      <c r="N192" s="234">
        <v>34934.613333333335</v>
      </c>
      <c r="O192" s="239"/>
      <c r="P192" s="129"/>
      <c r="S192" s="330"/>
      <c r="T192" s="330"/>
      <c r="U192" s="330"/>
    </row>
    <row r="193" spans="1:21" s="103" customFormat="1">
      <c r="A193" s="242" t="s">
        <v>257</v>
      </c>
      <c r="B193" s="243" t="s">
        <v>2159</v>
      </c>
      <c r="C193" s="258" t="s">
        <v>478</v>
      </c>
      <c r="D193" s="232" t="s">
        <v>2507</v>
      </c>
      <c r="E193" s="245" t="s">
        <v>284</v>
      </c>
      <c r="F193" s="259" t="s">
        <v>325</v>
      </c>
      <c r="G193" s="246">
        <v>31345.86</v>
      </c>
      <c r="H193" s="234">
        <v>40749.54</v>
      </c>
      <c r="I193" s="235">
        <v>15</v>
      </c>
      <c r="J193" s="236">
        <v>0.30612244897959184</v>
      </c>
      <c r="K193" s="246">
        <v>50153.22</v>
      </c>
      <c r="L193" s="247">
        <v>1</v>
      </c>
      <c r="M193" s="248">
        <v>1</v>
      </c>
      <c r="N193" s="249">
        <v>32408.74</v>
      </c>
      <c r="O193" s="250"/>
      <c r="P193" s="257"/>
      <c r="R193" s="129"/>
    </row>
    <row r="194" spans="1:21" s="103" customFormat="1">
      <c r="A194" s="260" t="s">
        <v>262</v>
      </c>
      <c r="B194" s="261" t="s">
        <v>2162</v>
      </c>
      <c r="C194" s="345" t="s">
        <v>2536</v>
      </c>
      <c r="D194" s="232" t="s">
        <v>2507</v>
      </c>
      <c r="E194" s="346" t="s">
        <v>279</v>
      </c>
      <c r="F194" s="259" t="s">
        <v>325</v>
      </c>
      <c r="G194" s="347">
        <v>32386</v>
      </c>
      <c r="H194" s="234">
        <v>40414.5</v>
      </c>
      <c r="I194" s="235">
        <v>14</v>
      </c>
      <c r="J194" s="236">
        <v>0.2857142857142857</v>
      </c>
      <c r="K194" s="347">
        <v>48443</v>
      </c>
      <c r="L194" s="348">
        <v>2</v>
      </c>
      <c r="M194" s="349">
        <v>2</v>
      </c>
      <c r="N194" s="350"/>
      <c r="O194" s="351"/>
    </row>
    <row r="195" spans="1:21" s="103" customFormat="1">
      <c r="A195" s="229" t="s">
        <v>206</v>
      </c>
      <c r="B195" s="230" t="s">
        <v>2153</v>
      </c>
      <c r="C195" s="231" t="s">
        <v>472</v>
      </c>
      <c r="D195" s="232" t="s">
        <v>2507</v>
      </c>
      <c r="E195" s="232" t="s">
        <v>279</v>
      </c>
      <c r="F195" s="232" t="s">
        <v>440</v>
      </c>
      <c r="G195" s="233">
        <v>32107</v>
      </c>
      <c r="H195" s="234">
        <v>40374</v>
      </c>
      <c r="I195" s="235">
        <v>13</v>
      </c>
      <c r="J195" s="236">
        <v>0.26530612244897961</v>
      </c>
      <c r="K195" s="233">
        <v>48641</v>
      </c>
      <c r="L195" s="237">
        <v>1</v>
      </c>
      <c r="M195" s="238">
        <v>1</v>
      </c>
      <c r="N195" s="234">
        <v>45423.040000000001</v>
      </c>
      <c r="O195" s="239"/>
      <c r="P195" s="257"/>
      <c r="R195" s="129"/>
    </row>
    <row r="196" spans="1:21" s="222" customFormat="1" ht="18">
      <c r="A196" s="877" t="s">
        <v>31</v>
      </c>
      <c r="B196" s="877"/>
      <c r="C196" s="877"/>
      <c r="D196" s="877"/>
      <c r="E196" s="877"/>
      <c r="F196" s="877"/>
      <c r="G196" s="877"/>
      <c r="H196" s="877"/>
      <c r="I196" s="877"/>
      <c r="J196" s="877"/>
      <c r="K196" s="877"/>
      <c r="L196" s="877"/>
      <c r="M196" s="877"/>
      <c r="N196" s="877"/>
      <c r="O196" s="877"/>
    </row>
    <row r="197" spans="1:21" s="222" customFormat="1" ht="27">
      <c r="A197" s="223" t="s">
        <v>433</v>
      </c>
      <c r="B197" s="224" t="s">
        <v>230</v>
      </c>
      <c r="C197" s="223" t="s">
        <v>220</v>
      </c>
      <c r="D197" s="223" t="s">
        <v>267</v>
      </c>
      <c r="E197" s="223" t="s">
        <v>434</v>
      </c>
      <c r="F197" s="223" t="s">
        <v>435</v>
      </c>
      <c r="G197" s="225" t="s">
        <v>223</v>
      </c>
      <c r="H197" s="225" t="s">
        <v>224</v>
      </c>
      <c r="I197" s="226"/>
      <c r="J197" s="227" t="s">
        <v>436</v>
      </c>
      <c r="K197" s="225" t="s">
        <v>225</v>
      </c>
      <c r="L197" s="223" t="s">
        <v>437</v>
      </c>
      <c r="M197" s="223" t="s">
        <v>438</v>
      </c>
      <c r="N197" s="228" t="s">
        <v>439</v>
      </c>
      <c r="O197" s="223" t="s">
        <v>227</v>
      </c>
    </row>
    <row r="198" spans="1:21" s="103" customFormat="1">
      <c r="A198" s="229" t="s">
        <v>209</v>
      </c>
      <c r="B198" s="230" t="s">
        <v>2151</v>
      </c>
      <c r="C198" s="231" t="s">
        <v>476</v>
      </c>
      <c r="D198" s="232" t="s">
        <v>2507</v>
      </c>
      <c r="E198" s="232" t="s">
        <v>279</v>
      </c>
      <c r="F198" s="259" t="s">
        <v>325</v>
      </c>
      <c r="G198" s="233">
        <v>31955.467799999999</v>
      </c>
      <c r="H198" s="234">
        <v>40263.678899999999</v>
      </c>
      <c r="I198" s="235">
        <v>12</v>
      </c>
      <c r="J198" s="236">
        <v>0.24489795918367346</v>
      </c>
      <c r="K198" s="233">
        <v>48571.89</v>
      </c>
      <c r="L198" s="237">
        <v>3</v>
      </c>
      <c r="M198" s="238">
        <v>2</v>
      </c>
      <c r="N198" s="234">
        <v>36556</v>
      </c>
      <c r="O198" s="239"/>
      <c r="P198" s="257"/>
      <c r="R198" s="129"/>
    </row>
    <row r="199" spans="1:21" s="103" customFormat="1">
      <c r="A199" s="286" t="s">
        <v>213</v>
      </c>
      <c r="B199" s="287" t="s">
        <v>2159</v>
      </c>
      <c r="C199" s="288" t="s">
        <v>476</v>
      </c>
      <c r="D199" s="232" t="s">
        <v>2507</v>
      </c>
      <c r="E199" s="289" t="s">
        <v>279</v>
      </c>
      <c r="F199" s="259" t="s">
        <v>325</v>
      </c>
      <c r="G199" s="290">
        <v>31657.599999999999</v>
      </c>
      <c r="H199" s="234">
        <v>38906.399999999994</v>
      </c>
      <c r="I199" s="235">
        <v>11</v>
      </c>
      <c r="J199" s="236">
        <v>0.22448979591836735</v>
      </c>
      <c r="K199" s="290">
        <v>46155.199999999997</v>
      </c>
      <c r="L199" s="291">
        <v>7.5</v>
      </c>
      <c r="M199" s="292">
        <v>8</v>
      </c>
      <c r="N199" s="293">
        <v>32995.300000000003</v>
      </c>
      <c r="O199" s="294"/>
      <c r="P199" s="257"/>
      <c r="R199" s="129"/>
    </row>
    <row r="200" spans="1:21" s="103" customFormat="1">
      <c r="A200" s="242" t="s">
        <v>1444</v>
      </c>
      <c r="B200" s="243" t="s">
        <v>2192</v>
      </c>
      <c r="C200" s="258" t="s">
        <v>475</v>
      </c>
      <c r="D200" s="232" t="s">
        <v>2507</v>
      </c>
      <c r="E200" s="245" t="s">
        <v>318</v>
      </c>
      <c r="F200" s="245" t="s">
        <v>440</v>
      </c>
      <c r="G200" s="246">
        <v>32552</v>
      </c>
      <c r="H200" s="234">
        <v>38688</v>
      </c>
      <c r="I200" s="235">
        <v>10</v>
      </c>
      <c r="J200" s="236">
        <v>0.20408163265306123</v>
      </c>
      <c r="K200" s="246">
        <v>44824</v>
      </c>
      <c r="L200" s="247">
        <v>2</v>
      </c>
      <c r="M200" s="248">
        <v>2</v>
      </c>
      <c r="N200" s="249">
        <v>37242.400000000001</v>
      </c>
      <c r="O200" s="250"/>
      <c r="P200" s="257"/>
      <c r="R200" s="129"/>
    </row>
    <row r="201" spans="1:21" s="103" customFormat="1">
      <c r="A201" s="242" t="s">
        <v>3786</v>
      </c>
      <c r="B201" s="243" t="s">
        <v>2153</v>
      </c>
      <c r="C201" s="258" t="s">
        <v>2537</v>
      </c>
      <c r="D201" s="232" t="s">
        <v>2507</v>
      </c>
      <c r="E201" s="245" t="s">
        <v>279</v>
      </c>
      <c r="F201" s="259" t="s">
        <v>325</v>
      </c>
      <c r="G201" s="246">
        <v>26504</v>
      </c>
      <c r="H201" s="234">
        <v>38233</v>
      </c>
      <c r="I201" s="235">
        <v>9</v>
      </c>
      <c r="J201" s="236">
        <v>0.18367346938775511</v>
      </c>
      <c r="K201" s="246">
        <v>49962</v>
      </c>
      <c r="L201" s="247"/>
      <c r="M201" s="248">
        <v>1</v>
      </c>
      <c r="N201" s="249">
        <v>38233</v>
      </c>
      <c r="O201" s="250"/>
      <c r="Q201" s="129"/>
    </row>
    <row r="202" spans="1:21" s="103" customFormat="1">
      <c r="A202" s="242" t="s">
        <v>4246</v>
      </c>
      <c r="B202" s="243" t="s">
        <v>2159</v>
      </c>
      <c r="C202" s="258" t="s">
        <v>2538</v>
      </c>
      <c r="D202" s="232" t="s">
        <v>2507</v>
      </c>
      <c r="E202" s="245" t="s">
        <v>279</v>
      </c>
      <c r="F202" s="245" t="s">
        <v>440</v>
      </c>
      <c r="G202" s="246">
        <v>29016</v>
      </c>
      <c r="H202" s="234">
        <v>37731.199999999997</v>
      </c>
      <c r="I202" s="235">
        <v>8</v>
      </c>
      <c r="J202" s="236">
        <v>0.16326530612244897</v>
      </c>
      <c r="K202" s="246">
        <v>46446.400000000001</v>
      </c>
      <c r="L202" s="247"/>
      <c r="M202" s="248">
        <v>23</v>
      </c>
      <c r="N202" s="249">
        <v>30831.03</v>
      </c>
      <c r="O202" s="250"/>
      <c r="Q202" s="129"/>
    </row>
    <row r="203" spans="1:21" s="103" customFormat="1" ht="22.5">
      <c r="A203" s="242" t="s">
        <v>4240</v>
      </c>
      <c r="B203" s="243" t="s">
        <v>2149</v>
      </c>
      <c r="C203" s="258" t="s">
        <v>4279</v>
      </c>
      <c r="D203" s="232" t="s">
        <v>2507</v>
      </c>
      <c r="E203" s="245" t="s">
        <v>279</v>
      </c>
      <c r="F203" s="245" t="s">
        <v>440</v>
      </c>
      <c r="G203" s="246">
        <v>27073.8</v>
      </c>
      <c r="H203" s="234">
        <v>37476.400000000001</v>
      </c>
      <c r="I203" s="235">
        <v>7</v>
      </c>
      <c r="J203" s="236">
        <v>0.14285714285714285</v>
      </c>
      <c r="K203" s="246">
        <v>47879</v>
      </c>
      <c r="L203" s="247">
        <v>13</v>
      </c>
      <c r="M203" s="248">
        <v>13</v>
      </c>
      <c r="N203" s="249">
        <v>32240</v>
      </c>
      <c r="O203" s="250"/>
      <c r="Q203" s="129"/>
    </row>
    <row r="204" spans="1:21" s="103" customFormat="1">
      <c r="A204" s="229" t="s">
        <v>3859</v>
      </c>
      <c r="B204" s="230" t="s">
        <v>2176</v>
      </c>
      <c r="C204" s="231" t="s">
        <v>4280</v>
      </c>
      <c r="D204" s="232" t="s">
        <v>2507</v>
      </c>
      <c r="E204" s="232"/>
      <c r="F204" s="232" t="s">
        <v>440</v>
      </c>
      <c r="G204" s="233">
        <v>28017.599999999999</v>
      </c>
      <c r="H204" s="234">
        <v>36628.800000000003</v>
      </c>
      <c r="I204" s="235">
        <v>6</v>
      </c>
      <c r="J204" s="236">
        <v>0.12244897959183673</v>
      </c>
      <c r="K204" s="233">
        <v>45240</v>
      </c>
      <c r="L204" s="237"/>
      <c r="M204" s="238"/>
      <c r="N204" s="233">
        <v>28017.599999999999</v>
      </c>
      <c r="O204" s="239"/>
      <c r="Q204" s="129"/>
    </row>
    <row r="205" spans="1:21" s="103" customFormat="1">
      <c r="A205" s="229" t="s">
        <v>3740</v>
      </c>
      <c r="B205" s="230" t="s">
        <v>2149</v>
      </c>
      <c r="C205" s="231" t="s">
        <v>3532</v>
      </c>
      <c r="D205" s="232" t="s">
        <v>2507</v>
      </c>
      <c r="E205" s="232" t="s">
        <v>321</v>
      </c>
      <c r="F205" s="259" t="s">
        <v>325</v>
      </c>
      <c r="G205" s="233">
        <v>24524</v>
      </c>
      <c r="H205" s="234">
        <v>34333.5</v>
      </c>
      <c r="I205" s="235">
        <v>5</v>
      </c>
      <c r="J205" s="236">
        <v>0.10204081632653061</v>
      </c>
      <c r="K205" s="233">
        <v>44143</v>
      </c>
      <c r="L205" s="237">
        <v>4</v>
      </c>
      <c r="M205" s="238">
        <v>4</v>
      </c>
      <c r="N205" s="234">
        <v>44636</v>
      </c>
      <c r="O205" s="239"/>
      <c r="P205" s="129"/>
      <c r="Q205" s="129"/>
      <c r="R205" s="257"/>
    </row>
    <row r="206" spans="1:21" s="103" customFormat="1">
      <c r="A206" s="229" t="s">
        <v>203</v>
      </c>
      <c r="B206" s="230" t="s">
        <v>2151</v>
      </c>
      <c r="C206" s="231" t="s">
        <v>4281</v>
      </c>
      <c r="D206" s="232" t="s">
        <v>2507</v>
      </c>
      <c r="E206" s="232" t="s">
        <v>284</v>
      </c>
      <c r="F206" s="232" t="s">
        <v>440</v>
      </c>
      <c r="G206" s="233">
        <v>25755</v>
      </c>
      <c r="H206" s="234">
        <v>33481.5</v>
      </c>
      <c r="I206" s="235">
        <v>4</v>
      </c>
      <c r="J206" s="236">
        <v>8.1632653061224483E-2</v>
      </c>
      <c r="K206" s="233">
        <v>41208</v>
      </c>
      <c r="L206" s="237">
        <v>2</v>
      </c>
      <c r="M206" s="238">
        <v>2</v>
      </c>
      <c r="N206" s="234">
        <v>25755</v>
      </c>
      <c r="O206" s="239"/>
      <c r="Q206" s="129"/>
    </row>
    <row r="207" spans="1:21" s="103" customFormat="1">
      <c r="A207" s="242" t="s">
        <v>261</v>
      </c>
      <c r="B207" s="243" t="s">
        <v>2151</v>
      </c>
      <c r="C207" s="258" t="s">
        <v>32</v>
      </c>
      <c r="D207" s="245"/>
      <c r="E207" s="245"/>
      <c r="F207" s="245"/>
      <c r="G207" s="246">
        <v>26599</v>
      </c>
      <c r="H207" s="234">
        <v>32716.5</v>
      </c>
      <c r="I207" s="235">
        <v>3</v>
      </c>
      <c r="J207" s="236">
        <v>6.1224489795918366E-2</v>
      </c>
      <c r="K207" s="246">
        <v>38834</v>
      </c>
      <c r="L207" s="247"/>
      <c r="M207" s="248"/>
      <c r="N207" s="249"/>
      <c r="O207" s="250"/>
      <c r="Q207" s="129"/>
      <c r="S207" s="129"/>
      <c r="T207" s="129"/>
      <c r="U207" s="129"/>
    </row>
    <row r="208" spans="1:21" s="103" customFormat="1">
      <c r="A208" s="229" t="s">
        <v>2173</v>
      </c>
      <c r="B208" s="230" t="s">
        <v>2169</v>
      </c>
      <c r="C208" s="231" t="s">
        <v>470</v>
      </c>
      <c r="D208" s="232" t="s">
        <v>2507</v>
      </c>
      <c r="E208" s="232" t="s">
        <v>321</v>
      </c>
      <c r="F208" s="232" t="s">
        <v>440</v>
      </c>
      <c r="G208" s="233">
        <v>23242</v>
      </c>
      <c r="H208" s="234">
        <v>29052.5</v>
      </c>
      <c r="I208" s="235">
        <v>2</v>
      </c>
      <c r="J208" s="236">
        <v>4.0816326530612242E-2</v>
      </c>
      <c r="K208" s="233">
        <v>34863</v>
      </c>
      <c r="L208" s="237"/>
      <c r="M208" s="238">
        <v>1</v>
      </c>
      <c r="N208" s="234">
        <v>27908</v>
      </c>
      <c r="O208" s="239"/>
      <c r="Q208" s="129"/>
      <c r="S208" s="129"/>
      <c r="T208" s="129"/>
      <c r="U208" s="129"/>
    </row>
    <row r="209" spans="1:21" s="103" customFormat="1">
      <c r="A209" s="229" t="s">
        <v>4250</v>
      </c>
      <c r="B209" s="230" t="s">
        <v>2180</v>
      </c>
      <c r="C209" s="231" t="s">
        <v>470</v>
      </c>
      <c r="D209" s="232" t="s">
        <v>2507</v>
      </c>
      <c r="E209" s="232" t="s">
        <v>279</v>
      </c>
      <c r="F209" s="232" t="s">
        <v>440</v>
      </c>
      <c r="G209" s="233">
        <v>23569.26</v>
      </c>
      <c r="H209" s="234">
        <v>26872.994999999999</v>
      </c>
      <c r="I209" s="235">
        <v>1</v>
      </c>
      <c r="J209" s="236">
        <v>2.0408163265306121E-2</v>
      </c>
      <c r="K209" s="233">
        <v>30176.73</v>
      </c>
      <c r="L209" s="237">
        <v>1</v>
      </c>
      <c r="M209" s="238">
        <v>1</v>
      </c>
      <c r="N209" s="234">
        <v>26156</v>
      </c>
      <c r="O209" s="239"/>
      <c r="Q209" s="129"/>
      <c r="S209" s="129"/>
      <c r="T209" s="129"/>
      <c r="U209" s="129"/>
    </row>
    <row r="210" spans="1:21" s="150" customFormat="1">
      <c r="A210" s="305"/>
      <c r="B210" s="305"/>
      <c r="C210" s="306"/>
      <c r="D210" s="300"/>
      <c r="E210" s="307"/>
      <c r="F210" s="307"/>
      <c r="G210" s="308"/>
      <c r="H210" s="309"/>
      <c r="I210" s="310"/>
      <c r="J210" s="311"/>
      <c r="K210" s="300"/>
      <c r="L210" s="300"/>
      <c r="M210" s="312"/>
      <c r="N210" s="313"/>
      <c r="O210" s="282"/>
    </row>
    <row r="211" spans="1:21" s="150" customFormat="1">
      <c r="A211" s="305"/>
      <c r="B211" s="305"/>
      <c r="C211" s="306"/>
      <c r="D211" s="314"/>
      <c r="E211" s="305"/>
      <c r="F211" s="305"/>
      <c r="G211" s="315" t="s">
        <v>223</v>
      </c>
      <c r="H211" s="316" t="s">
        <v>224</v>
      </c>
      <c r="I211" s="317"/>
      <c r="J211" s="318"/>
      <c r="K211" s="319" t="s">
        <v>225</v>
      </c>
      <c r="L211" s="314"/>
      <c r="M211" s="320"/>
      <c r="N211" s="313"/>
      <c r="O211" s="282"/>
    </row>
    <row r="212" spans="1:21" s="150" customFormat="1">
      <c r="A212" s="305"/>
      <c r="B212" s="305"/>
      <c r="C212" s="306"/>
      <c r="D212" s="305"/>
      <c r="E212" s="305"/>
      <c r="F212" s="321" t="s">
        <v>238</v>
      </c>
      <c r="G212" s="322">
        <v>36514.253537663717</v>
      </c>
      <c r="H212" s="322">
        <v>46777.361734956168</v>
      </c>
      <c r="I212" s="317"/>
      <c r="J212" s="318"/>
      <c r="K212" s="322">
        <v>57040.469932248656</v>
      </c>
      <c r="L212" s="314"/>
      <c r="M212" s="320"/>
      <c r="N212" s="313"/>
      <c r="O212" s="282"/>
    </row>
    <row r="213" spans="1:21" s="150" customFormat="1">
      <c r="A213" s="305"/>
      <c r="B213" s="305"/>
      <c r="C213" s="306"/>
      <c r="D213" s="305"/>
      <c r="E213" s="305"/>
      <c r="F213" s="321" t="s">
        <v>239</v>
      </c>
      <c r="G213" s="322">
        <v>41408</v>
      </c>
      <c r="H213" s="322">
        <v>53322.255000000005</v>
      </c>
      <c r="I213" s="317"/>
      <c r="J213" s="318"/>
      <c r="K213" s="322">
        <v>64878.94</v>
      </c>
      <c r="L213" s="314"/>
      <c r="M213" s="320"/>
      <c r="N213" s="313"/>
      <c r="O213" s="282"/>
    </row>
    <row r="214" spans="1:21" s="150" customFormat="1">
      <c r="A214" s="305"/>
      <c r="B214" s="305"/>
      <c r="C214" s="306"/>
      <c r="D214" s="305"/>
      <c r="E214" s="305"/>
      <c r="F214" s="321" t="s">
        <v>240</v>
      </c>
      <c r="G214" s="322">
        <v>32107</v>
      </c>
      <c r="H214" s="322">
        <v>40374</v>
      </c>
      <c r="I214" s="317"/>
      <c r="J214" s="318"/>
      <c r="K214" s="322">
        <v>48641</v>
      </c>
      <c r="L214" s="314"/>
      <c r="M214" s="320"/>
      <c r="N214" s="313"/>
      <c r="O214" s="282"/>
    </row>
    <row r="215" spans="1:21" s="150" customFormat="1">
      <c r="A215" s="305"/>
      <c r="B215" s="305"/>
      <c r="C215" s="306"/>
      <c r="D215" s="305"/>
      <c r="E215" s="305"/>
      <c r="F215" s="321" t="s">
        <v>241</v>
      </c>
      <c r="G215" s="322">
        <v>35382</v>
      </c>
      <c r="H215" s="322">
        <v>44609.505000000005</v>
      </c>
      <c r="I215" s="317"/>
      <c r="J215" s="318"/>
      <c r="K215" s="322">
        <v>54100.800000000003</v>
      </c>
      <c r="L215" s="314"/>
      <c r="M215" s="320"/>
      <c r="N215" s="313"/>
      <c r="O215" s="282"/>
    </row>
    <row r="216" spans="1:21" s="150" customFormat="1">
      <c r="A216" s="305"/>
      <c r="B216" s="305"/>
      <c r="C216" s="306"/>
      <c r="D216" s="305"/>
      <c r="E216" s="322"/>
      <c r="F216" s="321"/>
      <c r="G216" s="323"/>
      <c r="H216" s="318"/>
      <c r="I216" s="324"/>
      <c r="J216" s="318"/>
      <c r="K216" s="314"/>
      <c r="L216" s="314"/>
      <c r="M216" s="320"/>
      <c r="N216" s="313"/>
      <c r="O216" s="282"/>
    </row>
    <row r="217" spans="1:21" s="150" customFormat="1">
      <c r="A217" s="305"/>
      <c r="B217" s="305"/>
      <c r="C217" s="306"/>
      <c r="D217" s="321"/>
      <c r="E217" s="322"/>
      <c r="F217" s="325"/>
      <c r="G217" s="325"/>
      <c r="H217" s="874" t="s">
        <v>242</v>
      </c>
      <c r="I217" s="874"/>
      <c r="J217" s="874"/>
      <c r="K217" s="874"/>
      <c r="L217" s="874"/>
      <c r="M217" s="874"/>
      <c r="N217" s="874"/>
      <c r="O217" s="282"/>
    </row>
    <row r="218" spans="1:21" s="150" customFormat="1">
      <c r="A218" s="305"/>
      <c r="B218" s="305"/>
      <c r="C218" s="306"/>
      <c r="D218" s="321"/>
      <c r="E218" s="322"/>
      <c r="F218" s="326"/>
      <c r="G218" s="327"/>
      <c r="H218" s="875" t="s">
        <v>243</v>
      </c>
      <c r="I218" s="875"/>
      <c r="J218" s="875"/>
      <c r="K218" s="328">
        <v>53220.415000000001</v>
      </c>
      <c r="L218" s="876" t="s">
        <v>244</v>
      </c>
      <c r="M218" s="876"/>
      <c r="N218" s="329">
        <v>45633.311007751938</v>
      </c>
      <c r="O218" s="282"/>
    </row>
    <row r="219" spans="1:21" s="150" customFormat="1">
      <c r="A219" s="305"/>
      <c r="B219" s="305"/>
      <c r="C219" s="306"/>
      <c r="D219" s="314"/>
      <c r="E219" s="320"/>
      <c r="F219" s="326"/>
      <c r="G219" s="327"/>
      <c r="H219" s="875" t="s">
        <v>245</v>
      </c>
      <c r="I219" s="875"/>
      <c r="J219" s="875"/>
      <c r="K219" s="328">
        <v>36654.800000000003</v>
      </c>
      <c r="L219" s="876" t="s">
        <v>450</v>
      </c>
      <c r="M219" s="876"/>
      <c r="N219" s="329">
        <v>43465.635263157885</v>
      </c>
      <c r="O219" s="282"/>
    </row>
    <row r="220" spans="1:21" s="150" customFormat="1">
      <c r="A220" s="305"/>
      <c r="B220" s="305"/>
      <c r="C220" s="306"/>
      <c r="D220" s="300"/>
      <c r="E220" s="307"/>
      <c r="F220" s="307"/>
      <c r="G220" s="308"/>
      <c r="H220" s="309"/>
      <c r="I220" s="310"/>
      <c r="J220" s="311"/>
      <c r="K220" s="305"/>
      <c r="L220" s="300"/>
      <c r="M220" s="312"/>
      <c r="N220" s="313"/>
      <c r="O220" s="282"/>
    </row>
    <row r="221" spans="1:21" s="222" customFormat="1" ht="18">
      <c r="A221" s="877" t="s">
        <v>32</v>
      </c>
      <c r="B221" s="877"/>
      <c r="C221" s="877"/>
      <c r="D221" s="877"/>
      <c r="E221" s="877"/>
      <c r="F221" s="877"/>
      <c r="G221" s="877"/>
      <c r="H221" s="877"/>
      <c r="I221" s="877"/>
      <c r="J221" s="877"/>
      <c r="K221" s="877"/>
      <c r="L221" s="877"/>
      <c r="M221" s="877"/>
      <c r="N221" s="877"/>
      <c r="O221" s="877"/>
    </row>
    <row r="222" spans="1:21" s="222" customFormat="1" ht="27">
      <c r="A222" s="223" t="s">
        <v>433</v>
      </c>
      <c r="B222" s="224" t="s">
        <v>230</v>
      </c>
      <c r="C222" s="223" t="s">
        <v>220</v>
      </c>
      <c r="D222" s="223" t="s">
        <v>267</v>
      </c>
      <c r="E222" s="223" t="s">
        <v>434</v>
      </c>
      <c r="F222" s="223" t="s">
        <v>435</v>
      </c>
      <c r="G222" s="225" t="s">
        <v>223</v>
      </c>
      <c r="H222" s="225" t="s">
        <v>224</v>
      </c>
      <c r="I222" s="226"/>
      <c r="J222" s="227" t="s">
        <v>436</v>
      </c>
      <c r="K222" s="225" t="s">
        <v>225</v>
      </c>
      <c r="L222" s="223" t="s">
        <v>437</v>
      </c>
      <c r="M222" s="223" t="s">
        <v>438</v>
      </c>
      <c r="N222" s="228" t="s">
        <v>439</v>
      </c>
      <c r="O222" s="223" t="s">
        <v>227</v>
      </c>
    </row>
    <row r="223" spans="1:21" s="103" customFormat="1">
      <c r="A223" s="229" t="s">
        <v>2161</v>
      </c>
      <c r="B223" s="230" t="s">
        <v>2162</v>
      </c>
      <c r="C223" s="231" t="s">
        <v>2539</v>
      </c>
      <c r="D223" s="232" t="s">
        <v>2507</v>
      </c>
      <c r="E223" s="232" t="s">
        <v>284</v>
      </c>
      <c r="F223" s="259" t="s">
        <v>325</v>
      </c>
      <c r="G223" s="233">
        <v>41712.74</v>
      </c>
      <c r="H223" s="234">
        <v>62150.819999999992</v>
      </c>
      <c r="I223" s="235">
        <v>50</v>
      </c>
      <c r="J223" s="236">
        <v>1</v>
      </c>
      <c r="K223" s="233">
        <v>82588.899999999994</v>
      </c>
      <c r="L223" s="237"/>
      <c r="M223" s="238">
        <v>51</v>
      </c>
      <c r="N223" s="234">
        <v>54976</v>
      </c>
      <c r="O223" s="239"/>
      <c r="Q223" s="129"/>
      <c r="S223" s="129"/>
      <c r="T223" s="129"/>
      <c r="U223" s="129"/>
    </row>
    <row r="224" spans="1:21" s="103" customFormat="1">
      <c r="A224" s="242" t="s">
        <v>4235</v>
      </c>
      <c r="B224" s="243" t="s">
        <v>2151</v>
      </c>
      <c r="C224" s="258" t="s">
        <v>481</v>
      </c>
      <c r="D224" s="232" t="s">
        <v>2507</v>
      </c>
      <c r="E224" s="245" t="s">
        <v>279</v>
      </c>
      <c r="F224" s="259" t="s">
        <v>325</v>
      </c>
      <c r="G224" s="246">
        <v>46542</v>
      </c>
      <c r="H224" s="234">
        <v>59372.5</v>
      </c>
      <c r="I224" s="235">
        <v>49</v>
      </c>
      <c r="J224" s="236">
        <v>0.98</v>
      </c>
      <c r="K224" s="246">
        <v>72203</v>
      </c>
      <c r="L224" s="247"/>
      <c r="M224" s="248">
        <v>11</v>
      </c>
      <c r="N224" s="249">
        <v>70089</v>
      </c>
      <c r="O224" s="250"/>
      <c r="Q224" s="129"/>
    </row>
    <row r="225" spans="1:21" s="103" customFormat="1">
      <c r="A225" s="242" t="s">
        <v>198</v>
      </c>
      <c r="B225" s="243" t="s">
        <v>2153</v>
      </c>
      <c r="C225" s="244" t="s">
        <v>484</v>
      </c>
      <c r="D225" s="232" t="s">
        <v>2507</v>
      </c>
      <c r="E225" s="245" t="s">
        <v>284</v>
      </c>
      <c r="F225" s="245" t="s">
        <v>440</v>
      </c>
      <c r="G225" s="246">
        <v>42515</v>
      </c>
      <c r="H225" s="234">
        <v>55036.5</v>
      </c>
      <c r="I225" s="235">
        <v>48</v>
      </c>
      <c r="J225" s="236">
        <v>0.96</v>
      </c>
      <c r="K225" s="246">
        <v>67558</v>
      </c>
      <c r="L225" s="247">
        <v>17</v>
      </c>
      <c r="M225" s="248">
        <v>14</v>
      </c>
      <c r="N225" s="249">
        <v>51306</v>
      </c>
      <c r="O225" s="250"/>
      <c r="Q225" s="129"/>
      <c r="S225" s="240"/>
      <c r="T225" s="240"/>
      <c r="U225" s="240"/>
    </row>
    <row r="226" spans="1:21" s="103" customFormat="1" ht="22.5">
      <c r="A226" s="242" t="s">
        <v>4229</v>
      </c>
      <c r="B226" s="243" t="s">
        <v>2153</v>
      </c>
      <c r="C226" s="258" t="s">
        <v>482</v>
      </c>
      <c r="D226" s="232" t="s">
        <v>2507</v>
      </c>
      <c r="E226" s="245" t="s">
        <v>279</v>
      </c>
      <c r="F226" s="259" t="s">
        <v>325</v>
      </c>
      <c r="G226" s="246">
        <v>44028</v>
      </c>
      <c r="H226" s="234">
        <v>54792</v>
      </c>
      <c r="I226" s="235">
        <v>47</v>
      </c>
      <c r="J226" s="236">
        <v>0.94</v>
      </c>
      <c r="K226" s="246">
        <v>65556</v>
      </c>
      <c r="L226" s="247">
        <v>56</v>
      </c>
      <c r="M226" s="248">
        <v>53</v>
      </c>
      <c r="N226" s="249">
        <v>60710</v>
      </c>
      <c r="O226" s="250"/>
      <c r="Q226" s="129"/>
      <c r="S226" s="240"/>
      <c r="T226" s="240"/>
      <c r="U226" s="240"/>
    </row>
    <row r="227" spans="1:21" s="103" customFormat="1">
      <c r="A227" s="252" t="s">
        <v>2172</v>
      </c>
      <c r="B227" s="230" t="s">
        <v>2162</v>
      </c>
      <c r="C227" s="231" t="s">
        <v>4282</v>
      </c>
      <c r="D227" s="232" t="s">
        <v>278</v>
      </c>
      <c r="E227" s="253"/>
      <c r="F227" s="253" t="s">
        <v>440</v>
      </c>
      <c r="G227" s="233">
        <v>41339.74</v>
      </c>
      <c r="H227" s="234">
        <v>54480.53</v>
      </c>
      <c r="I227" s="235">
        <v>46</v>
      </c>
      <c r="J227" s="236">
        <v>0.92</v>
      </c>
      <c r="K227" s="233">
        <v>67621.320000000007</v>
      </c>
      <c r="L227" s="254">
        <v>35</v>
      </c>
      <c r="M227" s="255">
        <v>35</v>
      </c>
      <c r="N227" s="233">
        <v>52204.42</v>
      </c>
      <c r="O227" s="239" t="s">
        <v>292</v>
      </c>
      <c r="Q227" s="129"/>
      <c r="S227" s="129"/>
      <c r="T227" s="129"/>
      <c r="U227" s="129"/>
    </row>
    <row r="228" spans="1:21" s="103" customFormat="1">
      <c r="A228" s="229" t="s">
        <v>200</v>
      </c>
      <c r="B228" s="230" t="s">
        <v>2153</v>
      </c>
      <c r="C228" s="231" t="s">
        <v>501</v>
      </c>
      <c r="D228" s="232" t="s">
        <v>2507</v>
      </c>
      <c r="E228" s="232" t="s">
        <v>279</v>
      </c>
      <c r="F228" s="232" t="s">
        <v>440</v>
      </c>
      <c r="G228" s="233">
        <v>41408</v>
      </c>
      <c r="H228" s="234">
        <v>53822.5</v>
      </c>
      <c r="I228" s="235">
        <v>45</v>
      </c>
      <c r="J228" s="236">
        <v>0.9</v>
      </c>
      <c r="K228" s="233">
        <v>66237</v>
      </c>
      <c r="L228" s="237">
        <v>1</v>
      </c>
      <c r="M228" s="238">
        <v>1</v>
      </c>
      <c r="N228" s="234">
        <v>54838</v>
      </c>
      <c r="O228" s="239"/>
      <c r="Q228" s="129"/>
      <c r="S228" s="129"/>
      <c r="T228" s="129"/>
      <c r="U228" s="129"/>
    </row>
    <row r="229" spans="1:21" s="103" customFormat="1">
      <c r="A229" s="242" t="s">
        <v>208</v>
      </c>
      <c r="B229" s="243" t="s">
        <v>2153</v>
      </c>
      <c r="C229" s="258" t="s">
        <v>487</v>
      </c>
      <c r="D229" s="232" t="s">
        <v>2507</v>
      </c>
      <c r="E229" s="245" t="s">
        <v>279</v>
      </c>
      <c r="F229" s="245" t="s">
        <v>440</v>
      </c>
      <c r="G229" s="275">
        <v>39871.800000000003</v>
      </c>
      <c r="H229" s="234">
        <v>51264.18</v>
      </c>
      <c r="I229" s="235">
        <v>44</v>
      </c>
      <c r="J229" s="236">
        <v>0.88</v>
      </c>
      <c r="K229" s="275">
        <v>62656.56</v>
      </c>
      <c r="L229" s="247">
        <v>6</v>
      </c>
      <c r="M229" s="248">
        <v>6</v>
      </c>
      <c r="N229" s="249">
        <v>50068.06</v>
      </c>
      <c r="O229" s="250"/>
      <c r="Q229" s="129"/>
      <c r="R229" s="129"/>
      <c r="S229" s="251"/>
      <c r="T229" s="251"/>
      <c r="U229" s="251"/>
    </row>
    <row r="230" spans="1:21" s="103" customFormat="1">
      <c r="A230" s="242" t="s">
        <v>2200</v>
      </c>
      <c r="B230" s="243" t="s">
        <v>2166</v>
      </c>
      <c r="C230" s="258" t="s">
        <v>4283</v>
      </c>
      <c r="D230" s="232" t="s">
        <v>2507</v>
      </c>
      <c r="E230" s="245" t="s">
        <v>279</v>
      </c>
      <c r="F230" s="245"/>
      <c r="G230" s="246">
        <v>38065</v>
      </c>
      <c r="H230" s="234">
        <v>49484.5</v>
      </c>
      <c r="I230" s="235">
        <v>43</v>
      </c>
      <c r="J230" s="236">
        <v>0.86</v>
      </c>
      <c r="K230" s="246">
        <v>60904</v>
      </c>
      <c r="L230" s="247">
        <v>1</v>
      </c>
      <c r="M230" s="248">
        <v>1</v>
      </c>
      <c r="N230" s="249">
        <v>42417</v>
      </c>
      <c r="O230" s="250"/>
      <c r="Q230" s="129"/>
      <c r="R230" s="129"/>
      <c r="S230" s="251"/>
      <c r="T230" s="251"/>
      <c r="U230" s="251"/>
    </row>
    <row r="231" spans="1:21" s="103" customFormat="1">
      <c r="A231" s="242" t="s">
        <v>3868</v>
      </c>
      <c r="B231" s="243" t="s">
        <v>2153</v>
      </c>
      <c r="C231" s="268" t="s">
        <v>34</v>
      </c>
      <c r="D231" s="232" t="s">
        <v>2507</v>
      </c>
      <c r="E231" s="269" t="s">
        <v>284</v>
      </c>
      <c r="F231" s="269" t="s">
        <v>440</v>
      </c>
      <c r="G231" s="270">
        <v>36462.400000000001</v>
      </c>
      <c r="H231" s="234">
        <v>48505.600000000006</v>
      </c>
      <c r="I231" s="235">
        <v>42</v>
      </c>
      <c r="J231" s="236">
        <v>0.84</v>
      </c>
      <c r="K231" s="270">
        <v>60548.800000000003</v>
      </c>
      <c r="L231" s="271">
        <v>1</v>
      </c>
      <c r="M231" s="272">
        <v>1</v>
      </c>
      <c r="N231" s="273">
        <v>48505.599999999999</v>
      </c>
      <c r="O231" s="274"/>
      <c r="P231" s="129"/>
      <c r="Q231" s="129"/>
      <c r="R231" s="304"/>
      <c r="S231" s="129"/>
      <c r="T231" s="129"/>
      <c r="U231" s="129"/>
    </row>
    <row r="232" spans="1:21" s="103" customFormat="1">
      <c r="A232" s="229" t="s">
        <v>264</v>
      </c>
      <c r="B232" s="230" t="s">
        <v>2153</v>
      </c>
      <c r="C232" s="231" t="s">
        <v>34</v>
      </c>
      <c r="D232" s="232" t="s">
        <v>2507</v>
      </c>
      <c r="E232" s="232" t="s">
        <v>279</v>
      </c>
      <c r="F232" s="232" t="s">
        <v>440</v>
      </c>
      <c r="G232" s="233">
        <v>36316.800000000003</v>
      </c>
      <c r="H232" s="234">
        <v>47216</v>
      </c>
      <c r="I232" s="235">
        <v>41</v>
      </c>
      <c r="J232" s="236">
        <v>0.82</v>
      </c>
      <c r="K232" s="233">
        <v>58115.199999999997</v>
      </c>
      <c r="L232" s="237">
        <v>5</v>
      </c>
      <c r="M232" s="238">
        <v>3</v>
      </c>
      <c r="N232" s="234">
        <v>19048.55</v>
      </c>
      <c r="O232" s="239" t="s">
        <v>4284</v>
      </c>
      <c r="Q232" s="129"/>
      <c r="R232" s="129"/>
      <c r="S232" s="129"/>
      <c r="T232" s="129"/>
      <c r="U232" s="129"/>
    </row>
    <row r="233" spans="1:21" s="103" customFormat="1">
      <c r="A233" s="229" t="s">
        <v>1438</v>
      </c>
      <c r="B233" s="230" t="s">
        <v>2151</v>
      </c>
      <c r="C233" s="231" t="s">
        <v>485</v>
      </c>
      <c r="D233" s="232" t="s">
        <v>2507</v>
      </c>
      <c r="E233" s="232" t="s">
        <v>279</v>
      </c>
      <c r="F233" s="259" t="s">
        <v>325</v>
      </c>
      <c r="G233" s="233">
        <v>39055.519999999997</v>
      </c>
      <c r="H233" s="234">
        <v>46446.264999999999</v>
      </c>
      <c r="I233" s="235">
        <v>40</v>
      </c>
      <c r="J233" s="236">
        <v>0.8</v>
      </c>
      <c r="K233" s="233">
        <v>53837.01</v>
      </c>
      <c r="L233" s="237">
        <v>33</v>
      </c>
      <c r="M233" s="238">
        <v>28</v>
      </c>
      <c r="N233" s="234">
        <v>46446.264999999999</v>
      </c>
      <c r="O233" s="239"/>
      <c r="Q233" s="129"/>
      <c r="R233" s="129"/>
      <c r="S233" s="129"/>
      <c r="T233" s="129"/>
      <c r="U233" s="129"/>
    </row>
    <row r="234" spans="1:21" s="103" customFormat="1">
      <c r="A234" s="229" t="s">
        <v>210</v>
      </c>
      <c r="B234" s="230" t="s">
        <v>2151</v>
      </c>
      <c r="C234" s="231" t="s">
        <v>441</v>
      </c>
      <c r="D234" s="232" t="s">
        <v>2507</v>
      </c>
      <c r="E234" s="232" t="s">
        <v>279</v>
      </c>
      <c r="F234" s="259" t="s">
        <v>325</v>
      </c>
      <c r="G234" s="233">
        <v>37603</v>
      </c>
      <c r="H234" s="234">
        <v>46300</v>
      </c>
      <c r="I234" s="235">
        <v>39</v>
      </c>
      <c r="J234" s="236">
        <v>0.78</v>
      </c>
      <c r="K234" s="233">
        <v>54997</v>
      </c>
      <c r="L234" s="237">
        <v>4</v>
      </c>
      <c r="M234" s="238">
        <v>3</v>
      </c>
      <c r="N234" s="234">
        <v>38521</v>
      </c>
      <c r="O234" s="239"/>
      <c r="Q234" s="129"/>
      <c r="R234" s="129"/>
      <c r="S234" s="129"/>
      <c r="T234" s="129"/>
      <c r="U234" s="129"/>
    </row>
    <row r="235" spans="1:21" s="103" customFormat="1">
      <c r="A235" s="229" t="s">
        <v>209</v>
      </c>
      <c r="B235" s="230" t="s">
        <v>2151</v>
      </c>
      <c r="C235" s="231" t="s">
        <v>447</v>
      </c>
      <c r="D235" s="232" t="s">
        <v>2507</v>
      </c>
      <c r="E235" s="232" t="s">
        <v>279</v>
      </c>
      <c r="F235" s="259" t="s">
        <v>325</v>
      </c>
      <c r="G235" s="233">
        <v>35135.113800000006</v>
      </c>
      <c r="H235" s="234">
        <v>45045.296100000007</v>
      </c>
      <c r="I235" s="235">
        <v>38</v>
      </c>
      <c r="J235" s="236">
        <v>0.76</v>
      </c>
      <c r="K235" s="233">
        <v>54955.4784</v>
      </c>
      <c r="L235" s="237">
        <v>26</v>
      </c>
      <c r="M235" s="238">
        <v>20</v>
      </c>
      <c r="N235" s="234">
        <v>47471.839999999997</v>
      </c>
      <c r="O235" s="239"/>
      <c r="P235" s="129"/>
      <c r="Q235" s="129"/>
      <c r="R235" s="304"/>
    </row>
    <row r="236" spans="1:21" s="103" customFormat="1">
      <c r="A236" s="242" t="s">
        <v>199</v>
      </c>
      <c r="B236" s="243" t="s">
        <v>2153</v>
      </c>
      <c r="C236" s="258" t="s">
        <v>489</v>
      </c>
      <c r="D236" s="232" t="s">
        <v>2507</v>
      </c>
      <c r="E236" s="247" t="s">
        <v>284</v>
      </c>
      <c r="F236" s="259" t="s">
        <v>325</v>
      </c>
      <c r="G236" s="246">
        <v>35755.199999999997</v>
      </c>
      <c r="H236" s="234">
        <v>44699.199999999997</v>
      </c>
      <c r="I236" s="235">
        <v>37</v>
      </c>
      <c r="J236" s="236">
        <v>0.74</v>
      </c>
      <c r="K236" s="246">
        <v>53643.199999999997</v>
      </c>
      <c r="L236" s="247">
        <v>10</v>
      </c>
      <c r="M236" s="248">
        <v>10</v>
      </c>
      <c r="N236" s="249">
        <v>31516.44</v>
      </c>
      <c r="O236" s="334"/>
      <c r="Q236" s="129"/>
      <c r="R236" s="129"/>
    </row>
    <row r="237" spans="1:21" s="103" customFormat="1">
      <c r="A237" s="229" t="s">
        <v>258</v>
      </c>
      <c r="B237" s="295" t="s">
        <v>2159</v>
      </c>
      <c r="C237" s="231" t="s">
        <v>486</v>
      </c>
      <c r="D237" s="232" t="s">
        <v>2507</v>
      </c>
      <c r="E237" s="232" t="s">
        <v>284</v>
      </c>
      <c r="F237" s="232" t="s">
        <v>440</v>
      </c>
      <c r="G237" s="233">
        <v>35963.199999999997</v>
      </c>
      <c r="H237" s="234">
        <v>44304</v>
      </c>
      <c r="I237" s="235">
        <v>36</v>
      </c>
      <c r="J237" s="236">
        <v>0.72</v>
      </c>
      <c r="K237" s="233">
        <v>52644.800000000003</v>
      </c>
      <c r="L237" s="237">
        <v>2</v>
      </c>
      <c r="M237" s="238">
        <v>2</v>
      </c>
      <c r="N237" s="296">
        <v>49452</v>
      </c>
      <c r="O237" s="239"/>
    </row>
    <row r="238" spans="1:21" s="103" customFormat="1">
      <c r="A238" s="278" t="s">
        <v>202</v>
      </c>
      <c r="B238" s="279" t="s">
        <v>2151</v>
      </c>
      <c r="C238" s="280" t="s">
        <v>4285</v>
      </c>
      <c r="D238" s="232" t="s">
        <v>2507</v>
      </c>
      <c r="E238" s="281" t="s">
        <v>284</v>
      </c>
      <c r="F238" s="281" t="s">
        <v>440</v>
      </c>
      <c r="G238" s="256">
        <v>34548.800000000003</v>
      </c>
      <c r="H238" s="234">
        <v>44023.199999999997</v>
      </c>
      <c r="I238" s="235">
        <v>35</v>
      </c>
      <c r="J238" s="236">
        <v>0.7</v>
      </c>
      <c r="K238" s="256">
        <v>53497.599999999999</v>
      </c>
      <c r="L238" s="265">
        <v>10</v>
      </c>
      <c r="M238" s="266">
        <v>10</v>
      </c>
      <c r="N238" s="264">
        <v>41631.199999999997</v>
      </c>
      <c r="O238" s="282"/>
      <c r="Q238" s="129"/>
      <c r="R238" s="129"/>
    </row>
    <row r="239" spans="1:21" s="103" customFormat="1">
      <c r="A239" s="229" t="s">
        <v>215</v>
      </c>
      <c r="B239" s="230" t="s">
        <v>2153</v>
      </c>
      <c r="C239" s="231" t="s">
        <v>485</v>
      </c>
      <c r="D239" s="232" t="s">
        <v>2507</v>
      </c>
      <c r="E239" s="232" t="s">
        <v>279</v>
      </c>
      <c r="F239" s="232" t="s">
        <v>440</v>
      </c>
      <c r="G239" s="233">
        <v>35548</v>
      </c>
      <c r="H239" s="234">
        <v>43975</v>
      </c>
      <c r="I239" s="235">
        <v>34</v>
      </c>
      <c r="J239" s="236">
        <v>0.68</v>
      </c>
      <c r="K239" s="233">
        <v>52402</v>
      </c>
      <c r="L239" s="237">
        <v>4</v>
      </c>
      <c r="M239" s="238">
        <v>4</v>
      </c>
      <c r="N239" s="234"/>
      <c r="O239" s="239"/>
      <c r="P239" s="129"/>
      <c r="Q239" s="129"/>
      <c r="R239" s="129"/>
    </row>
    <row r="240" spans="1:21" s="103" customFormat="1">
      <c r="A240" s="242" t="s">
        <v>4241</v>
      </c>
      <c r="B240" s="243" t="s">
        <v>2178</v>
      </c>
      <c r="C240" s="258" t="s">
        <v>454</v>
      </c>
      <c r="D240" s="232" t="s">
        <v>2507</v>
      </c>
      <c r="E240" s="245" t="s">
        <v>279</v>
      </c>
      <c r="F240" s="245" t="s">
        <v>440</v>
      </c>
      <c r="G240" s="246">
        <v>32770</v>
      </c>
      <c r="H240" s="234">
        <v>43554</v>
      </c>
      <c r="I240" s="235">
        <v>33</v>
      </c>
      <c r="J240" s="236">
        <v>0.66</v>
      </c>
      <c r="K240" s="246">
        <v>54338</v>
      </c>
      <c r="L240" s="247"/>
      <c r="M240" s="248">
        <v>17</v>
      </c>
      <c r="N240" s="249">
        <v>43554</v>
      </c>
      <c r="O240" s="250"/>
      <c r="P240" s="129"/>
    </row>
    <row r="241" spans="1:21" s="103" customFormat="1">
      <c r="A241" s="242" t="s">
        <v>3786</v>
      </c>
      <c r="B241" s="243" t="s">
        <v>2153</v>
      </c>
      <c r="C241" s="258" t="s">
        <v>2546</v>
      </c>
      <c r="D241" s="232" t="s">
        <v>2507</v>
      </c>
      <c r="E241" s="245" t="s">
        <v>279</v>
      </c>
      <c r="F241" s="259" t="s">
        <v>325</v>
      </c>
      <c r="G241" s="246">
        <v>29605</v>
      </c>
      <c r="H241" s="234">
        <v>43047</v>
      </c>
      <c r="I241" s="235">
        <v>32</v>
      </c>
      <c r="J241" s="236">
        <v>0.64</v>
      </c>
      <c r="K241" s="246">
        <v>56489</v>
      </c>
      <c r="L241" s="247"/>
      <c r="M241" s="335">
        <v>293</v>
      </c>
      <c r="N241" s="249">
        <v>30738</v>
      </c>
      <c r="O241" s="250" t="s">
        <v>4286</v>
      </c>
      <c r="P241" s="129"/>
      <c r="Q241" s="129"/>
      <c r="R241" s="129"/>
      <c r="S241" s="129"/>
      <c r="T241" s="129"/>
      <c r="U241" s="129"/>
    </row>
    <row r="242" spans="1:21" s="103" customFormat="1">
      <c r="A242" s="242" t="s">
        <v>2177</v>
      </c>
      <c r="B242" s="243" t="s">
        <v>2166</v>
      </c>
      <c r="C242" s="280" t="s">
        <v>2541</v>
      </c>
      <c r="D242" s="232" t="s">
        <v>2507</v>
      </c>
      <c r="E242" s="245"/>
      <c r="F242" s="300" t="s">
        <v>440</v>
      </c>
      <c r="G242" s="246">
        <v>32676.799999999999</v>
      </c>
      <c r="H242" s="234">
        <v>42088.800000000003</v>
      </c>
      <c r="I242" s="235">
        <v>31</v>
      </c>
      <c r="J242" s="236">
        <v>0.62</v>
      </c>
      <c r="K242" s="246">
        <v>51500.800000000003</v>
      </c>
      <c r="L242" s="247"/>
      <c r="M242" s="248">
        <v>49</v>
      </c>
      <c r="N242" s="249">
        <v>40956.93</v>
      </c>
      <c r="O242" s="301"/>
      <c r="P242" s="129"/>
      <c r="Q242" s="129"/>
      <c r="R242" s="129"/>
      <c r="S242" s="129"/>
      <c r="T242" s="129"/>
      <c r="U242" s="129"/>
    </row>
    <row r="243" spans="1:21" s="103" customFormat="1">
      <c r="A243" s="229" t="s">
        <v>216</v>
      </c>
      <c r="B243" s="230" t="s">
        <v>2151</v>
      </c>
      <c r="C243" s="231" t="s">
        <v>2103</v>
      </c>
      <c r="D243" s="232" t="s">
        <v>2507</v>
      </c>
      <c r="E243" s="232" t="s">
        <v>279</v>
      </c>
      <c r="F243" s="232" t="s">
        <v>440</v>
      </c>
      <c r="G243" s="233">
        <v>34707</v>
      </c>
      <c r="H243" s="234">
        <v>41700.5</v>
      </c>
      <c r="I243" s="235">
        <v>30</v>
      </c>
      <c r="J243" s="236">
        <v>0.6</v>
      </c>
      <c r="K243" s="233">
        <v>48694</v>
      </c>
      <c r="L243" s="237"/>
      <c r="M243" s="238">
        <v>3</v>
      </c>
      <c r="N243" s="234">
        <v>40651</v>
      </c>
      <c r="O243" s="239"/>
      <c r="S243" s="129"/>
      <c r="T243" s="129"/>
      <c r="U243" s="129"/>
    </row>
    <row r="244" spans="1:21" s="103" customFormat="1">
      <c r="A244" s="242" t="s">
        <v>2165</v>
      </c>
      <c r="B244" s="243" t="s">
        <v>2180</v>
      </c>
      <c r="C244" s="258" t="s">
        <v>2542</v>
      </c>
      <c r="D244" s="232" t="s">
        <v>2507</v>
      </c>
      <c r="E244" s="245" t="s">
        <v>284</v>
      </c>
      <c r="F244" s="245" t="s">
        <v>440</v>
      </c>
      <c r="G244" s="246">
        <v>32516.47</v>
      </c>
      <c r="H244" s="234">
        <v>41480.089999999997</v>
      </c>
      <c r="I244" s="235">
        <v>29</v>
      </c>
      <c r="J244" s="236">
        <v>0.57999999999999996</v>
      </c>
      <c r="K244" s="246">
        <v>50443.71</v>
      </c>
      <c r="L244" s="247">
        <v>45</v>
      </c>
      <c r="M244" s="248">
        <v>42</v>
      </c>
      <c r="N244" s="249">
        <v>39120.410000000003</v>
      </c>
      <c r="O244" s="250"/>
      <c r="S244" s="129"/>
      <c r="T244" s="129"/>
      <c r="U244" s="129"/>
    </row>
    <row r="245" spans="1:21" s="103" customFormat="1">
      <c r="A245" s="229" t="s">
        <v>212</v>
      </c>
      <c r="B245" s="230" t="s">
        <v>2153</v>
      </c>
      <c r="C245" s="231" t="s">
        <v>4287</v>
      </c>
      <c r="D245" s="232" t="s">
        <v>2507</v>
      </c>
      <c r="E245" s="232" t="s">
        <v>279</v>
      </c>
      <c r="F245" s="232" t="s">
        <v>440</v>
      </c>
      <c r="G245" s="233">
        <v>33172.463545521481</v>
      </c>
      <c r="H245" s="234">
        <v>41468.979112852401</v>
      </c>
      <c r="I245" s="235">
        <v>28</v>
      </c>
      <c r="J245" s="236">
        <v>0.56000000000000005</v>
      </c>
      <c r="K245" s="233">
        <v>49765.494680183321</v>
      </c>
      <c r="L245" s="237">
        <v>2</v>
      </c>
      <c r="M245" s="238">
        <v>2</v>
      </c>
      <c r="N245" s="234">
        <v>44323.055</v>
      </c>
      <c r="O245" s="239"/>
      <c r="S245" s="129"/>
      <c r="T245" s="129"/>
      <c r="U245" s="129"/>
    </row>
    <row r="246" spans="1:21" s="103" customFormat="1">
      <c r="A246" s="260" t="s">
        <v>205</v>
      </c>
      <c r="B246" s="261" t="s">
        <v>2151</v>
      </c>
      <c r="C246" s="262" t="s">
        <v>445</v>
      </c>
      <c r="D246" s="232" t="s">
        <v>2507</v>
      </c>
      <c r="E246" s="263" t="s">
        <v>279</v>
      </c>
      <c r="F246" s="259" t="s">
        <v>325</v>
      </c>
      <c r="G246" s="264">
        <v>34402.992000000006</v>
      </c>
      <c r="H246" s="234">
        <v>41405.520000000004</v>
      </c>
      <c r="I246" s="235">
        <v>27</v>
      </c>
      <c r="J246" s="236">
        <v>0.54</v>
      </c>
      <c r="K246" s="264">
        <v>48408.047999999995</v>
      </c>
      <c r="L246" s="265">
        <v>3</v>
      </c>
      <c r="M246" s="266"/>
      <c r="N246" s="264"/>
      <c r="O246" s="267"/>
      <c r="S246" s="129"/>
      <c r="T246" s="129"/>
      <c r="U246" s="129"/>
    </row>
    <row r="247" spans="1:21" s="103" customFormat="1" ht="22.5">
      <c r="A247" s="242" t="s">
        <v>197</v>
      </c>
      <c r="B247" s="243" t="s">
        <v>2153</v>
      </c>
      <c r="C247" s="258" t="s">
        <v>446</v>
      </c>
      <c r="D247" s="232" t="s">
        <v>2507</v>
      </c>
      <c r="E247" s="245" t="s">
        <v>279</v>
      </c>
      <c r="F247" s="245"/>
      <c r="G247" s="246">
        <v>32289</v>
      </c>
      <c r="H247" s="234">
        <v>41397.5</v>
      </c>
      <c r="I247" s="235">
        <v>26</v>
      </c>
      <c r="J247" s="236">
        <v>0.52</v>
      </c>
      <c r="K247" s="246">
        <v>50506</v>
      </c>
      <c r="L247" s="247">
        <v>3</v>
      </c>
      <c r="M247" s="248">
        <v>3</v>
      </c>
      <c r="N247" s="249">
        <v>36416.33</v>
      </c>
      <c r="O247" s="250"/>
      <c r="S247" s="129"/>
      <c r="T247" s="129"/>
      <c r="U247" s="129"/>
    </row>
    <row r="248" spans="1:21" s="103" customFormat="1">
      <c r="A248" s="260" t="s">
        <v>4238</v>
      </c>
      <c r="B248" s="261" t="s">
        <v>2166</v>
      </c>
      <c r="C248" s="262" t="s">
        <v>1553</v>
      </c>
      <c r="D248" s="232" t="s">
        <v>2507</v>
      </c>
      <c r="E248" s="276" t="s">
        <v>279</v>
      </c>
      <c r="F248" s="276" t="s">
        <v>440</v>
      </c>
      <c r="G248" s="256">
        <v>33056.19</v>
      </c>
      <c r="H248" s="234">
        <v>41320.240000000005</v>
      </c>
      <c r="I248" s="235">
        <v>25</v>
      </c>
      <c r="J248" s="236">
        <v>0.5</v>
      </c>
      <c r="K248" s="256">
        <v>49584.29</v>
      </c>
      <c r="L248" s="265">
        <v>10</v>
      </c>
      <c r="M248" s="266">
        <v>9</v>
      </c>
      <c r="N248" s="264">
        <v>40222.120000000003</v>
      </c>
      <c r="O248" s="11"/>
      <c r="P248" s="129"/>
      <c r="Q248" s="129"/>
      <c r="R248" s="129"/>
    </row>
    <row r="249" spans="1:21" s="103" customFormat="1">
      <c r="A249" s="286" t="s">
        <v>213</v>
      </c>
      <c r="B249" s="287" t="s">
        <v>2159</v>
      </c>
      <c r="C249" s="288" t="s">
        <v>34</v>
      </c>
      <c r="D249" s="232" t="s">
        <v>2507</v>
      </c>
      <c r="E249" s="289" t="s">
        <v>279</v>
      </c>
      <c r="F249" s="289" t="s">
        <v>440</v>
      </c>
      <c r="G249" s="290">
        <v>31200</v>
      </c>
      <c r="H249" s="234">
        <v>40560</v>
      </c>
      <c r="I249" s="235">
        <v>24</v>
      </c>
      <c r="J249" s="236">
        <v>0.48</v>
      </c>
      <c r="K249" s="290">
        <v>49920</v>
      </c>
      <c r="L249" s="291">
        <v>7</v>
      </c>
      <c r="M249" s="292">
        <v>5</v>
      </c>
      <c r="N249" s="293">
        <v>38176.32</v>
      </c>
      <c r="O249" s="294"/>
    </row>
    <row r="250" spans="1:21" s="103" customFormat="1">
      <c r="A250" s="242" t="s">
        <v>214</v>
      </c>
      <c r="B250" s="243" t="s">
        <v>2151</v>
      </c>
      <c r="C250" s="258" t="s">
        <v>2543</v>
      </c>
      <c r="D250" s="232" t="s">
        <v>2507</v>
      </c>
      <c r="E250" s="245" t="s">
        <v>279</v>
      </c>
      <c r="F250" s="245" t="s">
        <v>440</v>
      </c>
      <c r="G250" s="246">
        <v>32240</v>
      </c>
      <c r="H250" s="234">
        <v>40394.5</v>
      </c>
      <c r="I250" s="235">
        <v>23</v>
      </c>
      <c r="J250" s="236">
        <v>0.46</v>
      </c>
      <c r="K250" s="246">
        <v>48549</v>
      </c>
      <c r="L250" s="247">
        <v>1</v>
      </c>
      <c r="M250" s="248">
        <v>1</v>
      </c>
      <c r="N250" s="249">
        <v>37917.49</v>
      </c>
      <c r="O250" s="250"/>
      <c r="P250" s="129"/>
      <c r="Q250" s="129"/>
      <c r="R250" s="129"/>
    </row>
    <row r="251" spans="1:21" s="103" customFormat="1">
      <c r="A251" s="229" t="s">
        <v>3738</v>
      </c>
      <c r="B251" s="230" t="s">
        <v>2159</v>
      </c>
      <c r="C251" s="231" t="s">
        <v>4288</v>
      </c>
      <c r="D251" s="232" t="s">
        <v>2507</v>
      </c>
      <c r="E251" s="232" t="s">
        <v>279</v>
      </c>
      <c r="F251" s="232" t="s">
        <v>440</v>
      </c>
      <c r="G251" s="234">
        <v>35043.19</v>
      </c>
      <c r="H251" s="234">
        <v>40301.67</v>
      </c>
      <c r="I251" s="235">
        <v>22</v>
      </c>
      <c r="J251" s="236">
        <v>0.44</v>
      </c>
      <c r="K251" s="234">
        <v>45560.15</v>
      </c>
      <c r="L251" s="237">
        <v>6</v>
      </c>
      <c r="M251" s="238">
        <v>6</v>
      </c>
      <c r="N251" s="344">
        <v>42331.68</v>
      </c>
      <c r="O251" s="239"/>
      <c r="S251" s="241"/>
      <c r="T251" s="241"/>
      <c r="U251" s="241"/>
    </row>
    <row r="252" spans="1:21" s="103" customFormat="1">
      <c r="A252" s="242" t="s">
        <v>4239</v>
      </c>
      <c r="B252" s="243" t="s">
        <v>2176</v>
      </c>
      <c r="C252" s="258" t="s">
        <v>1545</v>
      </c>
      <c r="D252" s="232" t="s">
        <v>2507</v>
      </c>
      <c r="E252" s="245" t="s">
        <v>279</v>
      </c>
      <c r="F252" s="245" t="s">
        <v>440</v>
      </c>
      <c r="G252" s="283">
        <v>31595.200000000001</v>
      </c>
      <c r="H252" s="234">
        <v>40279.199999999997</v>
      </c>
      <c r="I252" s="235">
        <v>21</v>
      </c>
      <c r="J252" s="236">
        <v>0.42</v>
      </c>
      <c r="K252" s="283">
        <v>48963.199999999997</v>
      </c>
      <c r="L252" s="247">
        <v>39</v>
      </c>
      <c r="M252" s="248">
        <v>35</v>
      </c>
      <c r="N252" s="249">
        <v>35401.599999999999</v>
      </c>
      <c r="O252" s="284"/>
      <c r="P252" s="129"/>
      <c r="Q252" s="129"/>
      <c r="R252" s="129"/>
      <c r="S252" s="241"/>
      <c r="T252" s="241"/>
      <c r="U252" s="241"/>
    </row>
    <row r="253" spans="1:21" s="103" customFormat="1">
      <c r="A253" s="229" t="s">
        <v>4256</v>
      </c>
      <c r="B253" s="230" t="s">
        <v>2169</v>
      </c>
      <c r="C253" s="231" t="s">
        <v>2544</v>
      </c>
      <c r="D253" s="232" t="s">
        <v>2507</v>
      </c>
      <c r="E253" s="232" t="s">
        <v>279</v>
      </c>
      <c r="F253" s="232" t="s">
        <v>440</v>
      </c>
      <c r="G253" s="233">
        <v>31895.200000000001</v>
      </c>
      <c r="H253" s="234">
        <v>39456.315000000002</v>
      </c>
      <c r="I253" s="235">
        <v>20</v>
      </c>
      <c r="J253" s="236">
        <v>0.4</v>
      </c>
      <c r="K253" s="233">
        <v>47017.43</v>
      </c>
      <c r="L253" s="237">
        <v>1</v>
      </c>
      <c r="M253" s="238">
        <v>1</v>
      </c>
      <c r="N253" s="234">
        <v>33522.17</v>
      </c>
      <c r="O253" s="239"/>
      <c r="P253" s="129"/>
      <c r="Q253" s="129"/>
      <c r="R253" s="129"/>
    </row>
    <row r="254" spans="1:21" s="103" customFormat="1">
      <c r="A254" s="297" t="s">
        <v>4245</v>
      </c>
      <c r="B254" s="298" t="s">
        <v>2179</v>
      </c>
      <c r="C254" s="231" t="s">
        <v>483</v>
      </c>
      <c r="D254" s="232" t="s">
        <v>2507</v>
      </c>
      <c r="E254" s="232" t="s">
        <v>284</v>
      </c>
      <c r="F254" s="259" t="s">
        <v>325</v>
      </c>
      <c r="G254" s="234">
        <v>32760</v>
      </c>
      <c r="H254" s="234">
        <v>39432.33</v>
      </c>
      <c r="I254" s="235">
        <v>19</v>
      </c>
      <c r="J254" s="236">
        <v>0.38</v>
      </c>
      <c r="K254" s="234">
        <v>46104.66</v>
      </c>
      <c r="L254" s="237" t="s">
        <v>280</v>
      </c>
      <c r="M254" s="238">
        <v>13</v>
      </c>
      <c r="N254" s="234">
        <v>35357.199999999997</v>
      </c>
      <c r="O254" s="352"/>
      <c r="R254" s="129"/>
    </row>
    <row r="255" spans="1:21" s="103" customFormat="1" ht="22.5">
      <c r="A255" s="242" t="s">
        <v>4230</v>
      </c>
      <c r="B255" s="243" t="s">
        <v>2153</v>
      </c>
      <c r="C255" s="258" t="s">
        <v>447</v>
      </c>
      <c r="D255" s="232" t="s">
        <v>2507</v>
      </c>
      <c r="E255" s="245" t="s">
        <v>284</v>
      </c>
      <c r="F255" s="245" t="s">
        <v>440</v>
      </c>
      <c r="G255" s="246">
        <v>31516</v>
      </c>
      <c r="H255" s="234">
        <v>39395.5</v>
      </c>
      <c r="I255" s="235">
        <v>18</v>
      </c>
      <c r="J255" s="236">
        <v>0.36</v>
      </c>
      <c r="K255" s="246">
        <v>47275</v>
      </c>
      <c r="L255" s="247">
        <v>9</v>
      </c>
      <c r="M255" s="248">
        <v>9</v>
      </c>
      <c r="N255" s="249">
        <v>34905.339999999997</v>
      </c>
      <c r="O255" s="250"/>
      <c r="P255" s="129"/>
      <c r="Q255" s="129"/>
      <c r="R255" s="129"/>
    </row>
    <row r="256" spans="1:21" s="103" customFormat="1">
      <c r="A256" s="229" t="s">
        <v>260</v>
      </c>
      <c r="B256" s="230" t="s">
        <v>2153</v>
      </c>
      <c r="C256" s="231" t="s">
        <v>483</v>
      </c>
      <c r="D256" s="232" t="s">
        <v>2507</v>
      </c>
      <c r="E256" s="232" t="s">
        <v>279</v>
      </c>
      <c r="F256" s="232" t="s">
        <v>440</v>
      </c>
      <c r="G256" s="233">
        <v>30872</v>
      </c>
      <c r="H256" s="234">
        <v>39362</v>
      </c>
      <c r="I256" s="235">
        <v>17</v>
      </c>
      <c r="J256" s="236">
        <v>0.34</v>
      </c>
      <c r="K256" s="233">
        <v>47852</v>
      </c>
      <c r="L256" s="237">
        <v>7</v>
      </c>
      <c r="M256" s="238">
        <v>6</v>
      </c>
      <c r="N256" s="234">
        <v>39362</v>
      </c>
      <c r="O256" s="239"/>
      <c r="S256" s="150"/>
      <c r="T256" s="150"/>
      <c r="U256" s="150"/>
    </row>
    <row r="257" spans="1:21" s="103" customFormat="1" ht="22.5">
      <c r="A257" s="242" t="s">
        <v>4240</v>
      </c>
      <c r="B257" s="243" t="s">
        <v>2149</v>
      </c>
      <c r="C257" s="258" t="s">
        <v>34</v>
      </c>
      <c r="D257" s="232" t="s">
        <v>2507</v>
      </c>
      <c r="E257" s="245" t="s">
        <v>279</v>
      </c>
      <c r="F257" s="245" t="s">
        <v>440</v>
      </c>
      <c r="G257" s="246">
        <v>27073.8</v>
      </c>
      <c r="H257" s="234">
        <v>37476.400000000001</v>
      </c>
      <c r="I257" s="235">
        <v>16</v>
      </c>
      <c r="J257" s="236">
        <v>0.32</v>
      </c>
      <c r="K257" s="246">
        <v>47879</v>
      </c>
      <c r="L257" s="247">
        <v>19</v>
      </c>
      <c r="M257" s="248">
        <v>3</v>
      </c>
      <c r="N257" s="249">
        <v>38905.879999999997</v>
      </c>
      <c r="O257" s="250"/>
      <c r="P257" s="129"/>
      <c r="Q257" s="129"/>
      <c r="R257" s="129"/>
      <c r="S257" s="150"/>
      <c r="T257" s="150"/>
      <c r="U257" s="150"/>
    </row>
    <row r="258" spans="1:21" s="103" customFormat="1">
      <c r="A258" s="242" t="s">
        <v>257</v>
      </c>
      <c r="B258" s="243" t="s">
        <v>2159</v>
      </c>
      <c r="C258" s="258" t="s">
        <v>483</v>
      </c>
      <c r="D258" s="232" t="s">
        <v>2507</v>
      </c>
      <c r="E258" s="245" t="s">
        <v>279</v>
      </c>
      <c r="F258" s="259" t="s">
        <v>325</v>
      </c>
      <c r="G258" s="246">
        <v>28431.52</v>
      </c>
      <c r="H258" s="234">
        <v>36960.82</v>
      </c>
      <c r="I258" s="235">
        <v>15</v>
      </c>
      <c r="J258" s="236">
        <v>0.3</v>
      </c>
      <c r="K258" s="246">
        <v>45490.12</v>
      </c>
      <c r="L258" s="247">
        <v>8.85</v>
      </c>
      <c r="M258" s="248">
        <v>6.5</v>
      </c>
      <c r="N258" s="249">
        <v>33538.269999999997</v>
      </c>
      <c r="O258" s="250"/>
    </row>
    <row r="259" spans="1:21" s="103" customFormat="1">
      <c r="A259" s="229" t="s">
        <v>4266</v>
      </c>
      <c r="B259" s="230" t="s">
        <v>2149</v>
      </c>
      <c r="C259" s="231" t="s">
        <v>32</v>
      </c>
      <c r="D259" s="232" t="s">
        <v>2507</v>
      </c>
      <c r="E259" s="232" t="s">
        <v>284</v>
      </c>
      <c r="F259" s="259" t="s">
        <v>325</v>
      </c>
      <c r="G259" s="233">
        <v>29369.599999999999</v>
      </c>
      <c r="H259" s="234">
        <v>36899.199999999997</v>
      </c>
      <c r="I259" s="235">
        <v>14</v>
      </c>
      <c r="J259" s="236">
        <v>0.28000000000000003</v>
      </c>
      <c r="K259" s="233">
        <v>44428.799999999996</v>
      </c>
      <c r="L259" s="237"/>
      <c r="M259" s="238">
        <v>2</v>
      </c>
      <c r="N259" s="234">
        <v>30264</v>
      </c>
      <c r="O259" s="239"/>
      <c r="S259" s="129"/>
      <c r="T259" s="129"/>
      <c r="U259" s="129"/>
    </row>
    <row r="260" spans="1:21" s="103" customFormat="1">
      <c r="A260" s="242" t="s">
        <v>1436</v>
      </c>
      <c r="B260" s="243" t="s">
        <v>2156</v>
      </c>
      <c r="C260" s="258" t="s">
        <v>1547</v>
      </c>
      <c r="D260" s="232" t="s">
        <v>2507</v>
      </c>
      <c r="E260" s="245" t="s">
        <v>279</v>
      </c>
      <c r="F260" s="259" t="s">
        <v>325</v>
      </c>
      <c r="G260" s="246">
        <v>25172.76</v>
      </c>
      <c r="H260" s="234">
        <v>36811.245000000003</v>
      </c>
      <c r="I260" s="235">
        <v>13</v>
      </c>
      <c r="J260" s="236">
        <v>0.26</v>
      </c>
      <c r="K260" s="246">
        <v>48449.73</v>
      </c>
      <c r="L260" s="247">
        <v>76</v>
      </c>
      <c r="M260" s="248">
        <v>72</v>
      </c>
      <c r="N260" s="249">
        <v>31707.537500000009</v>
      </c>
      <c r="O260" s="250"/>
      <c r="P260" s="129"/>
      <c r="Q260" s="129"/>
      <c r="R260" s="129"/>
      <c r="S260" s="129"/>
      <c r="T260" s="129"/>
      <c r="U260" s="129"/>
    </row>
    <row r="261" spans="1:21" s="103" customFormat="1">
      <c r="A261" s="242" t="s">
        <v>256</v>
      </c>
      <c r="B261" s="243" t="s">
        <v>2150</v>
      </c>
      <c r="C261" s="258" t="s">
        <v>32</v>
      </c>
      <c r="D261" s="232" t="s">
        <v>2507</v>
      </c>
      <c r="E261" s="247" t="s">
        <v>279</v>
      </c>
      <c r="F261" s="247" t="s">
        <v>440</v>
      </c>
      <c r="G261" s="246">
        <v>28496</v>
      </c>
      <c r="H261" s="234">
        <v>36566.400000000001</v>
      </c>
      <c r="I261" s="235">
        <v>12</v>
      </c>
      <c r="J261" s="236">
        <v>0.24</v>
      </c>
      <c r="K261" s="246">
        <v>44636.800000000003</v>
      </c>
      <c r="L261" s="247">
        <v>1</v>
      </c>
      <c r="M261" s="248">
        <v>1</v>
      </c>
      <c r="N261" s="249">
        <v>35713.599999999999</v>
      </c>
      <c r="O261" s="250"/>
      <c r="P261" s="129"/>
      <c r="Q261" s="129"/>
      <c r="R261" s="129"/>
      <c r="S261" s="129"/>
      <c r="T261" s="129"/>
      <c r="U261" s="129"/>
    </row>
    <row r="262" spans="1:21" s="103" customFormat="1">
      <c r="A262" s="242" t="s">
        <v>3784</v>
      </c>
      <c r="B262" s="243" t="s">
        <v>2162</v>
      </c>
      <c r="C262" s="258" t="s">
        <v>4244</v>
      </c>
      <c r="D262" s="232" t="s">
        <v>2507</v>
      </c>
      <c r="E262" s="247" t="s">
        <v>279</v>
      </c>
      <c r="F262" s="259" t="s">
        <v>325</v>
      </c>
      <c r="G262" s="246">
        <v>27558.44</v>
      </c>
      <c r="H262" s="234">
        <v>35628.97</v>
      </c>
      <c r="I262" s="235">
        <v>11</v>
      </c>
      <c r="J262" s="236">
        <v>0.22</v>
      </c>
      <c r="K262" s="246">
        <v>43699.5</v>
      </c>
      <c r="L262" s="247"/>
      <c r="M262" s="248">
        <v>36</v>
      </c>
      <c r="N262" s="249">
        <v>38999.72</v>
      </c>
      <c r="O262" s="250"/>
      <c r="P262" s="129"/>
      <c r="Q262" s="129"/>
      <c r="R262" s="129"/>
      <c r="S262" s="129"/>
      <c r="T262" s="129"/>
      <c r="U262" s="129"/>
    </row>
    <row r="263" spans="1:21" s="103" customFormat="1">
      <c r="A263" s="229" t="s">
        <v>4233</v>
      </c>
      <c r="B263" s="230" t="s">
        <v>2166</v>
      </c>
      <c r="C263" s="262" t="s">
        <v>32</v>
      </c>
      <c r="D263" s="232" t="s">
        <v>2507</v>
      </c>
      <c r="E263" s="276" t="s">
        <v>279</v>
      </c>
      <c r="F263" s="259" t="s">
        <v>325</v>
      </c>
      <c r="G263" s="256">
        <v>29961</v>
      </c>
      <c r="H263" s="234">
        <v>35489.5</v>
      </c>
      <c r="I263" s="235">
        <v>10</v>
      </c>
      <c r="J263" s="236">
        <v>0.2</v>
      </c>
      <c r="K263" s="256">
        <v>41018</v>
      </c>
      <c r="L263" s="277"/>
      <c r="M263" s="266">
        <v>1</v>
      </c>
      <c r="N263" s="264">
        <v>32843.82</v>
      </c>
      <c r="O263" s="239"/>
      <c r="P263" s="129"/>
      <c r="Q263" s="129"/>
      <c r="R263" s="129"/>
      <c r="S263" s="129"/>
      <c r="T263" s="129"/>
      <c r="U263" s="129"/>
    </row>
    <row r="264" spans="1:21" s="222" customFormat="1" ht="18">
      <c r="A264" s="877" t="s">
        <v>32</v>
      </c>
      <c r="B264" s="877"/>
      <c r="C264" s="877"/>
      <c r="D264" s="877"/>
      <c r="E264" s="877"/>
      <c r="F264" s="877"/>
      <c r="G264" s="877"/>
      <c r="H264" s="877"/>
      <c r="I264" s="877"/>
      <c r="J264" s="877"/>
      <c r="K264" s="877"/>
      <c r="L264" s="877"/>
      <c r="M264" s="877"/>
      <c r="N264" s="877"/>
      <c r="O264" s="877"/>
    </row>
    <row r="265" spans="1:21" s="222" customFormat="1" ht="27">
      <c r="A265" s="223" t="s">
        <v>433</v>
      </c>
      <c r="B265" s="224" t="s">
        <v>230</v>
      </c>
      <c r="C265" s="223" t="s">
        <v>220</v>
      </c>
      <c r="D265" s="223" t="s">
        <v>267</v>
      </c>
      <c r="E265" s="223" t="s">
        <v>434</v>
      </c>
      <c r="F265" s="223" t="s">
        <v>435</v>
      </c>
      <c r="G265" s="225" t="s">
        <v>223</v>
      </c>
      <c r="H265" s="225" t="s">
        <v>224</v>
      </c>
      <c r="I265" s="226"/>
      <c r="J265" s="227" t="s">
        <v>436</v>
      </c>
      <c r="K265" s="225" t="s">
        <v>225</v>
      </c>
      <c r="L265" s="223" t="s">
        <v>437</v>
      </c>
      <c r="M265" s="223" t="s">
        <v>438</v>
      </c>
      <c r="N265" s="228" t="s">
        <v>439</v>
      </c>
      <c r="O265" s="223" t="s">
        <v>227</v>
      </c>
    </row>
    <row r="266" spans="1:21" s="103" customFormat="1">
      <c r="A266" s="242" t="s">
        <v>201</v>
      </c>
      <c r="B266" s="243" t="s">
        <v>2153</v>
      </c>
      <c r="C266" s="258" t="s">
        <v>2512</v>
      </c>
      <c r="D266" s="232" t="s">
        <v>2507</v>
      </c>
      <c r="E266" s="245" t="s">
        <v>279</v>
      </c>
      <c r="F266" s="245" t="s">
        <v>440</v>
      </c>
      <c r="G266" s="246">
        <v>25584</v>
      </c>
      <c r="H266" s="234">
        <v>35256</v>
      </c>
      <c r="I266" s="235">
        <v>9</v>
      </c>
      <c r="J266" s="236">
        <v>0.18</v>
      </c>
      <c r="K266" s="246">
        <v>44928</v>
      </c>
      <c r="L266" s="247"/>
      <c r="M266" s="248">
        <v>11</v>
      </c>
      <c r="N266" s="249">
        <v>18958.099999999999</v>
      </c>
      <c r="O266" s="250"/>
      <c r="P266" s="129"/>
      <c r="Q266" s="129"/>
      <c r="R266" s="129"/>
      <c r="S266" s="129"/>
      <c r="T266" s="129"/>
      <c r="U266" s="129"/>
    </row>
    <row r="267" spans="1:21" s="103" customFormat="1">
      <c r="A267" s="229" t="s">
        <v>207</v>
      </c>
      <c r="B267" s="230" t="s">
        <v>2163</v>
      </c>
      <c r="C267" s="231"/>
      <c r="D267" s="232" t="s">
        <v>2507</v>
      </c>
      <c r="E267" s="232" t="s">
        <v>279</v>
      </c>
      <c r="F267" s="232" t="s">
        <v>440</v>
      </c>
      <c r="G267" s="233">
        <v>26832</v>
      </c>
      <c r="H267" s="234">
        <v>34892</v>
      </c>
      <c r="I267" s="235">
        <v>8</v>
      </c>
      <c r="J267" s="236">
        <v>0.16</v>
      </c>
      <c r="K267" s="233">
        <v>42952</v>
      </c>
      <c r="L267" s="237">
        <v>1</v>
      </c>
      <c r="M267" s="238">
        <v>1</v>
      </c>
      <c r="N267" s="234">
        <v>30169.15</v>
      </c>
      <c r="O267" s="239" t="s">
        <v>4289</v>
      </c>
      <c r="S267" s="129"/>
      <c r="T267" s="129"/>
      <c r="U267" s="129"/>
    </row>
    <row r="268" spans="1:21" s="103" customFormat="1">
      <c r="A268" s="229" t="s">
        <v>1434</v>
      </c>
      <c r="B268" s="230" t="s">
        <v>2151</v>
      </c>
      <c r="C268" s="231" t="s">
        <v>2547</v>
      </c>
      <c r="D268" s="232" t="s">
        <v>2507</v>
      </c>
      <c r="E268" s="232" t="s">
        <v>279</v>
      </c>
      <c r="F268" s="232" t="s">
        <v>440</v>
      </c>
      <c r="G268" s="332">
        <v>26886.704000000002</v>
      </c>
      <c r="H268" s="234">
        <v>34280.271999999997</v>
      </c>
      <c r="I268" s="235">
        <v>7</v>
      </c>
      <c r="J268" s="236">
        <v>0.14000000000000001</v>
      </c>
      <c r="K268" s="332">
        <v>41673.839999999997</v>
      </c>
      <c r="L268" s="237">
        <v>2</v>
      </c>
      <c r="M268" s="238">
        <v>1</v>
      </c>
      <c r="N268" s="234">
        <v>31990.52</v>
      </c>
      <c r="O268" s="239"/>
      <c r="S268" s="129"/>
      <c r="T268" s="129"/>
      <c r="U268" s="129"/>
    </row>
    <row r="269" spans="1:21" s="103" customFormat="1">
      <c r="A269" s="229" t="s">
        <v>4290</v>
      </c>
      <c r="B269" s="230" t="s">
        <v>2151</v>
      </c>
      <c r="C269" s="231" t="s">
        <v>4291</v>
      </c>
      <c r="D269" s="232" t="s">
        <v>2507</v>
      </c>
      <c r="E269" s="232" t="s">
        <v>321</v>
      </c>
      <c r="F269" s="259" t="s">
        <v>325</v>
      </c>
      <c r="G269" s="233">
        <v>28080</v>
      </c>
      <c r="H269" s="234">
        <v>33540</v>
      </c>
      <c r="I269" s="235">
        <v>6</v>
      </c>
      <c r="J269" s="236">
        <v>0.12</v>
      </c>
      <c r="K269" s="233">
        <v>39000</v>
      </c>
      <c r="L269" s="237">
        <v>1</v>
      </c>
      <c r="M269" s="238">
        <v>1</v>
      </c>
      <c r="N269" s="234">
        <v>31442.03</v>
      </c>
      <c r="O269" s="239"/>
      <c r="R269" s="129"/>
      <c r="S269" s="129"/>
      <c r="T269" s="129"/>
      <c r="U269" s="129"/>
    </row>
    <row r="270" spans="1:21" s="103" customFormat="1">
      <c r="A270" s="242" t="s">
        <v>4246</v>
      </c>
      <c r="B270" s="243" t="s">
        <v>2159</v>
      </c>
      <c r="C270" s="258" t="s">
        <v>2512</v>
      </c>
      <c r="D270" s="232" t="s">
        <v>2507</v>
      </c>
      <c r="E270" s="245" t="s">
        <v>279</v>
      </c>
      <c r="F270" s="245" t="s">
        <v>440</v>
      </c>
      <c r="G270" s="246">
        <v>25438.400000000001</v>
      </c>
      <c r="H270" s="234">
        <v>33072</v>
      </c>
      <c r="I270" s="235">
        <v>5</v>
      </c>
      <c r="J270" s="236">
        <v>0.1</v>
      </c>
      <c r="K270" s="246">
        <v>40705.599999999999</v>
      </c>
      <c r="L270" s="247"/>
      <c r="M270" s="248">
        <v>3</v>
      </c>
      <c r="N270" s="249">
        <v>30756.27</v>
      </c>
      <c r="O270" s="250"/>
      <c r="P270" s="129"/>
      <c r="Q270" s="129"/>
      <c r="R270" s="129"/>
      <c r="S270" s="129"/>
      <c r="T270" s="129"/>
      <c r="U270" s="129"/>
    </row>
    <row r="271" spans="1:21" s="103" customFormat="1">
      <c r="A271" s="242" t="s">
        <v>2171</v>
      </c>
      <c r="B271" s="243" t="s">
        <v>2159</v>
      </c>
      <c r="C271" s="258" t="s">
        <v>32</v>
      </c>
      <c r="D271" s="232" t="s">
        <v>2507</v>
      </c>
      <c r="E271" s="245" t="s">
        <v>279</v>
      </c>
      <c r="F271" s="245" t="s">
        <v>440</v>
      </c>
      <c r="G271" s="246">
        <v>26007</v>
      </c>
      <c r="H271" s="234">
        <v>32508.5</v>
      </c>
      <c r="I271" s="235">
        <v>4</v>
      </c>
      <c r="J271" s="236">
        <v>0.08</v>
      </c>
      <c r="K271" s="246">
        <v>39010</v>
      </c>
      <c r="L271" s="247">
        <v>1</v>
      </c>
      <c r="M271" s="248">
        <v>1</v>
      </c>
      <c r="N271" s="249">
        <v>35326.720000000001</v>
      </c>
      <c r="O271" s="250"/>
      <c r="R271" s="129"/>
    </row>
    <row r="272" spans="1:21" s="103" customFormat="1" ht="22.5">
      <c r="A272" s="242" t="s">
        <v>4247</v>
      </c>
      <c r="B272" s="243" t="s">
        <v>2185</v>
      </c>
      <c r="C272" s="258" t="s">
        <v>2548</v>
      </c>
      <c r="D272" s="232" t="s">
        <v>2507</v>
      </c>
      <c r="E272" s="245" t="s">
        <v>279</v>
      </c>
      <c r="F272" s="245" t="s">
        <v>440</v>
      </c>
      <c r="G272" s="246">
        <v>22524.62</v>
      </c>
      <c r="H272" s="234">
        <v>30408.235000000001</v>
      </c>
      <c r="I272" s="235">
        <v>3</v>
      </c>
      <c r="J272" s="236">
        <v>0.06</v>
      </c>
      <c r="K272" s="246">
        <v>38291.85</v>
      </c>
      <c r="L272" s="247">
        <v>1</v>
      </c>
      <c r="M272" s="248">
        <v>1</v>
      </c>
      <c r="N272" s="249">
        <v>27040</v>
      </c>
      <c r="O272" s="250"/>
      <c r="Q272" s="129"/>
      <c r="R272" s="129"/>
    </row>
    <row r="273" spans="1:21" s="103" customFormat="1" ht="22.5">
      <c r="A273" s="242" t="s">
        <v>4249</v>
      </c>
      <c r="B273" s="243" t="s">
        <v>2180</v>
      </c>
      <c r="C273" s="302" t="s">
        <v>32</v>
      </c>
      <c r="D273" s="232" t="s">
        <v>2507</v>
      </c>
      <c r="E273" s="245"/>
      <c r="F273" s="245" t="s">
        <v>440</v>
      </c>
      <c r="G273" s="246">
        <v>22838.400000000001</v>
      </c>
      <c r="H273" s="234">
        <v>28319.200000000001</v>
      </c>
      <c r="I273" s="235">
        <v>2</v>
      </c>
      <c r="J273" s="236">
        <v>0.04</v>
      </c>
      <c r="K273" s="246">
        <v>33800</v>
      </c>
      <c r="L273" s="247"/>
      <c r="M273" s="248">
        <v>4</v>
      </c>
      <c r="N273" s="249"/>
      <c r="O273" s="250"/>
      <c r="P273" s="129"/>
      <c r="Q273" s="129"/>
      <c r="R273" s="129"/>
    </row>
    <row r="274" spans="1:21" s="103" customFormat="1">
      <c r="A274" s="229" t="s">
        <v>2187</v>
      </c>
      <c r="B274" s="230" t="s">
        <v>2178</v>
      </c>
      <c r="C274" s="231" t="s">
        <v>32</v>
      </c>
      <c r="D274" s="232" t="s">
        <v>2507</v>
      </c>
      <c r="E274" s="232" t="s">
        <v>279</v>
      </c>
      <c r="F274" s="232" t="s">
        <v>440</v>
      </c>
      <c r="G274" s="233">
        <v>27040</v>
      </c>
      <c r="H274" s="234">
        <v>13520</v>
      </c>
      <c r="I274" s="235">
        <v>1</v>
      </c>
      <c r="J274" s="236">
        <v>0.02</v>
      </c>
      <c r="K274" s="303"/>
      <c r="L274" s="237">
        <v>6</v>
      </c>
      <c r="M274" s="238">
        <v>6</v>
      </c>
      <c r="N274" s="234">
        <v>30056</v>
      </c>
      <c r="O274" s="239" t="s">
        <v>4251</v>
      </c>
      <c r="R274" s="129"/>
      <c r="S274" s="240"/>
      <c r="T274" s="240"/>
      <c r="U274" s="240"/>
    </row>
    <row r="275" spans="1:21" s="150" customFormat="1">
      <c r="A275" s="305"/>
      <c r="B275" s="305"/>
      <c r="C275" s="306"/>
      <c r="D275" s="300"/>
      <c r="E275" s="307"/>
      <c r="F275" s="307"/>
      <c r="G275" s="308"/>
      <c r="H275" s="309"/>
      <c r="I275" s="310"/>
      <c r="J275" s="311"/>
      <c r="K275" s="300"/>
      <c r="L275" s="300"/>
      <c r="M275" s="312"/>
      <c r="N275" s="313"/>
      <c r="O275" s="282"/>
    </row>
    <row r="276" spans="1:21" s="150" customFormat="1">
      <c r="A276" s="305"/>
      <c r="B276" s="305"/>
      <c r="C276" s="306"/>
      <c r="D276" s="314"/>
      <c r="E276" s="305"/>
      <c r="F276" s="305"/>
      <c r="G276" s="315" t="s">
        <v>223</v>
      </c>
      <c r="H276" s="316" t="s">
        <v>224</v>
      </c>
      <c r="I276" s="317"/>
      <c r="J276" s="318"/>
      <c r="K276" s="319" t="s">
        <v>225</v>
      </c>
      <c r="L276" s="314"/>
      <c r="M276" s="320"/>
      <c r="N276" s="313"/>
      <c r="O276" s="282"/>
    </row>
    <row r="277" spans="1:21" s="150" customFormat="1">
      <c r="A277" s="305"/>
      <c r="B277" s="305"/>
      <c r="C277" s="306"/>
      <c r="D277" s="305"/>
      <c r="E277" s="305"/>
      <c r="F277" s="321" t="s">
        <v>238</v>
      </c>
      <c r="G277" s="322">
        <v>32829.641266910425</v>
      </c>
      <c r="H277" s="322">
        <v>41583.819544257043</v>
      </c>
      <c r="I277" s="317"/>
      <c r="J277" s="318"/>
      <c r="K277" s="322">
        <v>51365.303899595572</v>
      </c>
      <c r="L277" s="314"/>
      <c r="M277" s="320"/>
      <c r="N277" s="313"/>
      <c r="O277" s="282"/>
    </row>
    <row r="278" spans="1:21" s="150" customFormat="1">
      <c r="A278" s="305"/>
      <c r="B278" s="305"/>
      <c r="C278" s="306"/>
      <c r="D278" s="305"/>
      <c r="E278" s="305"/>
      <c r="F278" s="321" t="s">
        <v>239</v>
      </c>
      <c r="G278" s="322">
        <v>35911.199999999997</v>
      </c>
      <c r="H278" s="322">
        <v>44958.772075000001</v>
      </c>
      <c r="I278" s="317"/>
      <c r="J278" s="318"/>
      <c r="K278" s="322">
        <v>54955.4784</v>
      </c>
      <c r="L278" s="314"/>
      <c r="M278" s="320"/>
      <c r="N278" s="313"/>
      <c r="O278" s="282"/>
    </row>
    <row r="279" spans="1:21" s="150" customFormat="1">
      <c r="A279" s="305"/>
      <c r="B279" s="305"/>
      <c r="C279" s="306"/>
      <c r="D279" s="305"/>
      <c r="E279" s="305"/>
      <c r="F279" s="321" t="s">
        <v>240</v>
      </c>
      <c r="G279" s="322">
        <v>28447.64</v>
      </c>
      <c r="H279" s="322">
        <v>36833.233749999999</v>
      </c>
      <c r="I279" s="317"/>
      <c r="J279" s="318"/>
      <c r="K279" s="322">
        <v>45490.12</v>
      </c>
      <c r="L279" s="314"/>
      <c r="M279" s="320"/>
      <c r="N279" s="313"/>
      <c r="O279" s="282"/>
    </row>
    <row r="280" spans="1:21" s="150" customFormat="1">
      <c r="A280" s="305"/>
      <c r="B280" s="305"/>
      <c r="C280" s="306"/>
      <c r="D280" s="305"/>
      <c r="E280" s="305"/>
      <c r="F280" s="321" t="s">
        <v>241</v>
      </c>
      <c r="G280" s="322">
        <v>32596.635000000002</v>
      </c>
      <c r="H280" s="322">
        <v>41358.870000000003</v>
      </c>
      <c r="I280" s="317"/>
      <c r="J280" s="318"/>
      <c r="K280" s="322">
        <v>49584.29</v>
      </c>
      <c r="L280" s="314"/>
      <c r="M280" s="320"/>
      <c r="N280" s="313"/>
      <c r="O280" s="282"/>
    </row>
    <row r="281" spans="1:21" s="150" customFormat="1">
      <c r="A281" s="305"/>
      <c r="B281" s="305"/>
      <c r="C281" s="306"/>
      <c r="D281" s="305"/>
      <c r="E281" s="322"/>
      <c r="F281" s="321"/>
      <c r="G281" s="323"/>
      <c r="H281" s="318"/>
      <c r="I281" s="324"/>
      <c r="J281" s="318"/>
      <c r="K281" s="314"/>
      <c r="L281" s="314"/>
      <c r="M281" s="320"/>
      <c r="N281" s="313"/>
      <c r="O281" s="282"/>
    </row>
    <row r="282" spans="1:21" s="150" customFormat="1">
      <c r="A282" s="305"/>
      <c r="B282" s="305"/>
      <c r="C282" s="306"/>
      <c r="D282" s="321"/>
      <c r="E282" s="322"/>
      <c r="F282" s="325"/>
      <c r="G282" s="325"/>
      <c r="H282" s="874" t="s">
        <v>242</v>
      </c>
      <c r="I282" s="874"/>
      <c r="J282" s="874"/>
      <c r="K282" s="874"/>
      <c r="L282" s="874"/>
      <c r="M282" s="874"/>
      <c r="N282" s="874"/>
      <c r="O282" s="282"/>
    </row>
    <row r="283" spans="1:21" s="150" customFormat="1">
      <c r="A283" s="305"/>
      <c r="B283" s="305"/>
      <c r="C283" s="306"/>
      <c r="D283" s="321"/>
      <c r="E283" s="322"/>
      <c r="F283" s="326"/>
      <c r="G283" s="327"/>
      <c r="H283" s="875" t="s">
        <v>243</v>
      </c>
      <c r="I283" s="875"/>
      <c r="J283" s="875"/>
      <c r="K283" s="328">
        <v>43938.527499999997</v>
      </c>
      <c r="L283" s="876" t="s">
        <v>244</v>
      </c>
      <c r="M283" s="876"/>
      <c r="N283" s="329">
        <v>39358.907180851071</v>
      </c>
      <c r="O283" s="282"/>
    </row>
    <row r="284" spans="1:21" s="150" customFormat="1">
      <c r="A284" s="305"/>
      <c r="B284" s="305"/>
      <c r="C284" s="306"/>
      <c r="D284" s="314"/>
      <c r="E284" s="320"/>
      <c r="F284" s="326"/>
      <c r="G284" s="327"/>
      <c r="H284" s="875" t="s">
        <v>245</v>
      </c>
      <c r="I284" s="875"/>
      <c r="J284" s="875"/>
      <c r="K284" s="328">
        <v>32417.17</v>
      </c>
      <c r="L284" s="876" t="s">
        <v>450</v>
      </c>
      <c r="M284" s="876"/>
      <c r="N284" s="329">
        <v>38628.008540389972</v>
      </c>
      <c r="O284" s="282"/>
    </row>
    <row r="285" spans="1:21" s="150" customFormat="1">
      <c r="A285" s="305"/>
      <c r="B285" s="305"/>
      <c r="C285" s="306"/>
      <c r="D285" s="300"/>
      <c r="E285" s="307"/>
      <c r="F285" s="307"/>
      <c r="G285" s="308"/>
      <c r="H285" s="309"/>
      <c r="I285" s="310"/>
      <c r="J285" s="311"/>
      <c r="K285" s="305"/>
      <c r="L285" s="300"/>
      <c r="M285" s="312"/>
      <c r="N285" s="313"/>
      <c r="O285" s="282"/>
    </row>
    <row r="286" spans="1:21" s="222" customFormat="1" ht="18">
      <c r="A286" s="877" t="s">
        <v>33</v>
      </c>
      <c r="B286" s="877"/>
      <c r="C286" s="877"/>
      <c r="D286" s="877"/>
      <c r="E286" s="877"/>
      <c r="F286" s="877"/>
      <c r="G286" s="877"/>
      <c r="H286" s="877"/>
      <c r="I286" s="877"/>
      <c r="J286" s="877"/>
      <c r="K286" s="877"/>
      <c r="L286" s="877"/>
      <c r="M286" s="877"/>
      <c r="N286" s="877"/>
      <c r="O286" s="877"/>
    </row>
    <row r="287" spans="1:21" s="222" customFormat="1" ht="27">
      <c r="A287" s="223" t="s">
        <v>433</v>
      </c>
      <c r="B287" s="224" t="s">
        <v>230</v>
      </c>
      <c r="C287" s="223" t="s">
        <v>220</v>
      </c>
      <c r="D287" s="223" t="s">
        <v>267</v>
      </c>
      <c r="E287" s="223" t="s">
        <v>434</v>
      </c>
      <c r="F287" s="223" t="s">
        <v>435</v>
      </c>
      <c r="G287" s="225" t="s">
        <v>223</v>
      </c>
      <c r="H287" s="225" t="s">
        <v>224</v>
      </c>
      <c r="I287" s="226"/>
      <c r="J287" s="227" t="s">
        <v>436</v>
      </c>
      <c r="K287" s="225" t="s">
        <v>225</v>
      </c>
      <c r="L287" s="223" t="s">
        <v>437</v>
      </c>
      <c r="M287" s="223" t="s">
        <v>438</v>
      </c>
      <c r="N287" s="228" t="s">
        <v>439</v>
      </c>
      <c r="O287" s="223" t="s">
        <v>227</v>
      </c>
    </row>
    <row r="288" spans="1:21" s="103" customFormat="1">
      <c r="A288" s="242" t="s">
        <v>198</v>
      </c>
      <c r="B288" s="243" t="s">
        <v>2153</v>
      </c>
      <c r="C288" s="244" t="s">
        <v>492</v>
      </c>
      <c r="D288" s="232" t="s">
        <v>2507</v>
      </c>
      <c r="E288" s="245" t="s">
        <v>284</v>
      </c>
      <c r="F288" s="245" t="s">
        <v>440</v>
      </c>
      <c r="G288" s="246">
        <v>49629</v>
      </c>
      <c r="H288" s="234">
        <v>65728</v>
      </c>
      <c r="I288" s="235">
        <v>30</v>
      </c>
      <c r="J288" s="236">
        <v>1</v>
      </c>
      <c r="K288" s="246">
        <v>81827</v>
      </c>
      <c r="L288" s="247">
        <v>6</v>
      </c>
      <c r="M288" s="248">
        <v>4</v>
      </c>
      <c r="N288" s="249">
        <v>51818</v>
      </c>
      <c r="O288" s="250"/>
      <c r="P288" s="129"/>
      <c r="Q288" s="129"/>
      <c r="R288" s="129"/>
      <c r="S288" s="240"/>
      <c r="T288" s="240"/>
      <c r="U288" s="240"/>
    </row>
    <row r="289" spans="1:21" s="103" customFormat="1">
      <c r="A289" s="242" t="s">
        <v>261</v>
      </c>
      <c r="B289" s="243" t="s">
        <v>2151</v>
      </c>
      <c r="C289" s="258" t="s">
        <v>34</v>
      </c>
      <c r="D289" s="232" t="s">
        <v>2507</v>
      </c>
      <c r="E289" s="245" t="s">
        <v>279</v>
      </c>
      <c r="F289" s="245" t="s">
        <v>440</v>
      </c>
      <c r="G289" s="246">
        <v>46924</v>
      </c>
      <c r="H289" s="234">
        <v>57465.5</v>
      </c>
      <c r="I289" s="235">
        <v>29</v>
      </c>
      <c r="J289" s="236">
        <v>0.96666666666666667</v>
      </c>
      <c r="K289" s="246">
        <v>68007</v>
      </c>
      <c r="L289" s="247"/>
      <c r="M289" s="248"/>
      <c r="N289" s="249"/>
      <c r="O289" s="250"/>
      <c r="P289" s="299"/>
      <c r="R289" s="129"/>
      <c r="S289" s="240"/>
      <c r="T289" s="240"/>
      <c r="U289" s="240"/>
    </row>
    <row r="290" spans="1:21" s="103" customFormat="1">
      <c r="A290" s="242" t="s">
        <v>201</v>
      </c>
      <c r="B290" s="243" t="s">
        <v>2153</v>
      </c>
      <c r="C290" s="258" t="s">
        <v>1548</v>
      </c>
      <c r="D290" s="232" t="s">
        <v>2507</v>
      </c>
      <c r="E290" s="245" t="s">
        <v>279</v>
      </c>
      <c r="F290" s="245" t="s">
        <v>440</v>
      </c>
      <c r="G290" s="246">
        <v>33820.800000000003</v>
      </c>
      <c r="H290" s="234">
        <v>46602.400000000001</v>
      </c>
      <c r="I290" s="235">
        <v>28</v>
      </c>
      <c r="J290" s="236">
        <v>0.93333333333333335</v>
      </c>
      <c r="K290" s="246">
        <v>59384</v>
      </c>
      <c r="L290" s="247"/>
      <c r="M290" s="248">
        <v>10</v>
      </c>
      <c r="N290" s="249">
        <v>41841.54</v>
      </c>
      <c r="O290" s="250"/>
      <c r="P290" s="129"/>
      <c r="Q290" s="129"/>
      <c r="R290" s="129"/>
      <c r="S290" s="129"/>
      <c r="T290" s="129"/>
      <c r="U290" s="129"/>
    </row>
    <row r="291" spans="1:21" s="103" customFormat="1">
      <c r="A291" s="242" t="s">
        <v>199</v>
      </c>
      <c r="B291" s="243" t="s">
        <v>2153</v>
      </c>
      <c r="C291" s="258" t="s">
        <v>493</v>
      </c>
      <c r="D291" s="232" t="s">
        <v>2507</v>
      </c>
      <c r="E291" s="247" t="s">
        <v>321</v>
      </c>
      <c r="F291" s="259" t="s">
        <v>325</v>
      </c>
      <c r="G291" s="246">
        <v>35755.199999999997</v>
      </c>
      <c r="H291" s="234">
        <v>44699.199999999997</v>
      </c>
      <c r="I291" s="235">
        <v>27</v>
      </c>
      <c r="J291" s="236">
        <v>0.9</v>
      </c>
      <c r="K291" s="246">
        <v>53643.199999999997</v>
      </c>
      <c r="L291" s="247">
        <v>5</v>
      </c>
      <c r="M291" s="248">
        <v>5</v>
      </c>
      <c r="N291" s="249">
        <v>43233.13</v>
      </c>
      <c r="O291" s="334"/>
      <c r="P291" s="129"/>
      <c r="Q291" s="129"/>
      <c r="R291" s="129"/>
      <c r="S291" s="129"/>
      <c r="T291" s="129"/>
      <c r="U291" s="129"/>
    </row>
    <row r="292" spans="1:21" s="103" customFormat="1">
      <c r="A292" s="229" t="s">
        <v>4265</v>
      </c>
      <c r="B292" s="230" t="s">
        <v>2151</v>
      </c>
      <c r="C292" s="231" t="s">
        <v>2550</v>
      </c>
      <c r="D292" s="232" t="s">
        <v>2507</v>
      </c>
      <c r="E292" s="232" t="s">
        <v>279</v>
      </c>
      <c r="F292" s="232" t="s">
        <v>440</v>
      </c>
      <c r="G292" s="233">
        <v>27843</v>
      </c>
      <c r="H292" s="234">
        <v>42795.5</v>
      </c>
      <c r="I292" s="235">
        <v>26</v>
      </c>
      <c r="J292" s="236">
        <v>0.8666666666666667</v>
      </c>
      <c r="K292" s="233">
        <v>57748</v>
      </c>
      <c r="L292" s="237">
        <v>4</v>
      </c>
      <c r="M292" s="238">
        <v>4</v>
      </c>
      <c r="N292" s="234">
        <v>42339</v>
      </c>
      <c r="O292" s="239"/>
      <c r="S292" s="129"/>
      <c r="T292" s="129"/>
      <c r="U292" s="129"/>
    </row>
    <row r="293" spans="1:21" s="103" customFormat="1">
      <c r="A293" s="229" t="s">
        <v>212</v>
      </c>
      <c r="B293" s="230" t="s">
        <v>2153</v>
      </c>
      <c r="C293" s="231" t="s">
        <v>33</v>
      </c>
      <c r="D293" s="232" t="s">
        <v>2507</v>
      </c>
      <c r="E293" s="232" t="s">
        <v>279</v>
      </c>
      <c r="F293" s="259" t="s">
        <v>325</v>
      </c>
      <c r="G293" s="233">
        <v>32363.379068801449</v>
      </c>
      <c r="H293" s="234">
        <v>40457.540597904786</v>
      </c>
      <c r="I293" s="235">
        <v>25</v>
      </c>
      <c r="J293" s="236">
        <v>0.83333333333333337</v>
      </c>
      <c r="K293" s="233">
        <v>48551.702127008124</v>
      </c>
      <c r="L293" s="237">
        <v>8.5</v>
      </c>
      <c r="M293" s="238">
        <v>7</v>
      </c>
      <c r="N293" s="234">
        <v>33572.765714285713</v>
      </c>
      <c r="O293" s="239"/>
      <c r="P293" s="150"/>
      <c r="R293" s="251"/>
      <c r="S293" s="129"/>
      <c r="T293" s="129"/>
      <c r="U293" s="129"/>
    </row>
    <row r="294" spans="1:21" s="103" customFormat="1" ht="22.5">
      <c r="A294" s="242" t="s">
        <v>4239</v>
      </c>
      <c r="B294" s="243" t="s">
        <v>2176</v>
      </c>
      <c r="C294" s="258" t="s">
        <v>2549</v>
      </c>
      <c r="D294" s="232" t="s">
        <v>2507</v>
      </c>
      <c r="E294" s="245" t="s">
        <v>279</v>
      </c>
      <c r="F294" s="245" t="s">
        <v>440</v>
      </c>
      <c r="G294" s="283">
        <v>31595.200000000001</v>
      </c>
      <c r="H294" s="234">
        <v>40279.199999999997</v>
      </c>
      <c r="I294" s="235">
        <v>24</v>
      </c>
      <c r="J294" s="236">
        <v>0.8</v>
      </c>
      <c r="K294" s="283">
        <v>48963.199999999997</v>
      </c>
      <c r="L294" s="247">
        <v>70</v>
      </c>
      <c r="M294" s="248">
        <v>63</v>
      </c>
      <c r="N294" s="249">
        <v>34361.599999999999</v>
      </c>
      <c r="O294" s="284"/>
      <c r="P294" s="129"/>
      <c r="Q294" s="129"/>
      <c r="S294" s="251"/>
      <c r="T294" s="251"/>
      <c r="U294" s="251"/>
    </row>
    <row r="295" spans="1:21" s="103" customFormat="1">
      <c r="A295" s="229" t="s">
        <v>203</v>
      </c>
      <c r="B295" s="230" t="s">
        <v>2151</v>
      </c>
      <c r="C295" s="231" t="s">
        <v>494</v>
      </c>
      <c r="D295" s="232" t="s">
        <v>2507</v>
      </c>
      <c r="E295" s="232" t="s">
        <v>279</v>
      </c>
      <c r="F295" s="232" t="s">
        <v>440</v>
      </c>
      <c r="G295" s="233">
        <v>30880.89</v>
      </c>
      <c r="H295" s="234">
        <v>40145.154999999999</v>
      </c>
      <c r="I295" s="235">
        <v>23</v>
      </c>
      <c r="J295" s="236">
        <v>0.76666666666666672</v>
      </c>
      <c r="K295" s="233">
        <v>49409.42</v>
      </c>
      <c r="L295" s="237">
        <v>7</v>
      </c>
      <c r="M295" s="238">
        <v>7</v>
      </c>
      <c r="N295" s="234">
        <v>34123.919999999998</v>
      </c>
      <c r="O295" s="239"/>
      <c r="S295" s="251"/>
      <c r="T295" s="251"/>
      <c r="U295" s="251"/>
    </row>
    <row r="296" spans="1:21" s="103" customFormat="1">
      <c r="A296" s="242" t="s">
        <v>4292</v>
      </c>
      <c r="B296" s="243" t="s">
        <v>2163</v>
      </c>
      <c r="C296" s="258" t="s">
        <v>491</v>
      </c>
      <c r="D296" s="232" t="s">
        <v>2507</v>
      </c>
      <c r="E296" s="245" t="s">
        <v>279</v>
      </c>
      <c r="F296" s="245" t="s">
        <v>440</v>
      </c>
      <c r="G296" s="246">
        <v>29042</v>
      </c>
      <c r="H296" s="234">
        <v>39578</v>
      </c>
      <c r="I296" s="235">
        <v>22</v>
      </c>
      <c r="J296" s="236">
        <v>0.73333333333333328</v>
      </c>
      <c r="K296" s="246">
        <v>50114</v>
      </c>
      <c r="L296" s="247">
        <v>19</v>
      </c>
      <c r="M296" s="248">
        <v>19</v>
      </c>
      <c r="N296" s="249">
        <v>31782</v>
      </c>
      <c r="O296" s="250"/>
      <c r="R296" s="129"/>
      <c r="S296" s="129"/>
      <c r="T296" s="129"/>
      <c r="U296" s="129"/>
    </row>
    <row r="297" spans="1:21" s="103" customFormat="1">
      <c r="A297" s="229" t="s">
        <v>3859</v>
      </c>
      <c r="B297" s="230" t="s">
        <v>2176</v>
      </c>
      <c r="C297" s="231" t="s">
        <v>33</v>
      </c>
      <c r="D297" s="232" t="s">
        <v>2507</v>
      </c>
      <c r="E297" s="232"/>
      <c r="F297" s="232" t="s">
        <v>440</v>
      </c>
      <c r="G297" s="233">
        <v>30264</v>
      </c>
      <c r="H297" s="234">
        <v>39499.205000000002</v>
      </c>
      <c r="I297" s="235">
        <v>21</v>
      </c>
      <c r="J297" s="236">
        <v>0.7</v>
      </c>
      <c r="K297" s="233">
        <v>48734.41</v>
      </c>
      <c r="L297" s="237"/>
      <c r="M297" s="238"/>
      <c r="N297" s="233">
        <v>30264</v>
      </c>
      <c r="O297" s="239"/>
      <c r="R297" s="129"/>
      <c r="S297" s="129"/>
      <c r="T297" s="129"/>
      <c r="U297" s="129"/>
    </row>
    <row r="298" spans="1:21" s="103" customFormat="1" ht="22.5">
      <c r="A298" s="229" t="s">
        <v>3738</v>
      </c>
      <c r="B298" s="230" t="s">
        <v>2159</v>
      </c>
      <c r="C298" s="231" t="s">
        <v>33</v>
      </c>
      <c r="D298" s="232" t="s">
        <v>2507</v>
      </c>
      <c r="E298" s="232" t="s">
        <v>279</v>
      </c>
      <c r="F298" s="232" t="s">
        <v>440</v>
      </c>
      <c r="G298" s="234">
        <v>29607.84</v>
      </c>
      <c r="H298" s="234">
        <v>38490.19</v>
      </c>
      <c r="I298" s="235">
        <v>20</v>
      </c>
      <c r="J298" s="236">
        <v>0.66666666666666663</v>
      </c>
      <c r="K298" s="234">
        <v>47372.54</v>
      </c>
      <c r="L298" s="237">
        <v>7</v>
      </c>
      <c r="M298" s="238">
        <v>7</v>
      </c>
      <c r="N298" s="344">
        <v>35750.33</v>
      </c>
      <c r="O298" s="239" t="s">
        <v>4293</v>
      </c>
      <c r="P298" s="129"/>
      <c r="Q298" s="129"/>
      <c r="S298" s="129"/>
      <c r="T298" s="129"/>
      <c r="U298" s="129"/>
    </row>
    <row r="299" spans="1:21" s="103" customFormat="1" ht="22.5">
      <c r="A299" s="242" t="s">
        <v>4240</v>
      </c>
      <c r="B299" s="243" t="s">
        <v>2149</v>
      </c>
      <c r="C299" s="258" t="s">
        <v>34</v>
      </c>
      <c r="D299" s="232" t="s">
        <v>2507</v>
      </c>
      <c r="E299" s="245" t="s">
        <v>279</v>
      </c>
      <c r="F299" s="245" t="s">
        <v>440</v>
      </c>
      <c r="G299" s="246">
        <v>27073.8</v>
      </c>
      <c r="H299" s="234">
        <v>37476.400000000001</v>
      </c>
      <c r="I299" s="235">
        <v>19</v>
      </c>
      <c r="J299" s="236">
        <v>0.6333333333333333</v>
      </c>
      <c r="K299" s="246">
        <v>47879</v>
      </c>
      <c r="L299" s="247">
        <v>19</v>
      </c>
      <c r="M299" s="248">
        <v>3</v>
      </c>
      <c r="N299" s="249">
        <v>38905.879999999997</v>
      </c>
      <c r="O299" s="250"/>
      <c r="S299" s="129"/>
      <c r="T299" s="129"/>
      <c r="U299" s="129"/>
    </row>
    <row r="300" spans="1:21" s="103" customFormat="1">
      <c r="A300" s="229" t="s">
        <v>264</v>
      </c>
      <c r="B300" s="230" t="s">
        <v>2153</v>
      </c>
      <c r="C300" s="231" t="s">
        <v>33</v>
      </c>
      <c r="D300" s="232" t="s">
        <v>2507</v>
      </c>
      <c r="E300" s="232" t="s">
        <v>279</v>
      </c>
      <c r="F300" s="259" t="s">
        <v>325</v>
      </c>
      <c r="G300" s="233">
        <v>28766.400000000001</v>
      </c>
      <c r="H300" s="234">
        <v>37398.400000000001</v>
      </c>
      <c r="I300" s="235">
        <v>18</v>
      </c>
      <c r="J300" s="236">
        <v>0.6</v>
      </c>
      <c r="K300" s="233">
        <v>46030.400000000001</v>
      </c>
      <c r="L300" s="237">
        <v>3</v>
      </c>
      <c r="M300" s="238">
        <v>3</v>
      </c>
      <c r="N300" s="234">
        <v>33797.08</v>
      </c>
      <c r="O300" s="239"/>
      <c r="S300" s="129"/>
      <c r="T300" s="129"/>
      <c r="U300" s="129"/>
    </row>
    <row r="301" spans="1:21" s="103" customFormat="1">
      <c r="A301" s="242" t="s">
        <v>2165</v>
      </c>
      <c r="B301" s="243" t="s">
        <v>2180</v>
      </c>
      <c r="C301" s="258" t="s">
        <v>2550</v>
      </c>
      <c r="D301" s="232" t="s">
        <v>2507</v>
      </c>
      <c r="E301" s="245" t="s">
        <v>284</v>
      </c>
      <c r="F301" s="245" t="s">
        <v>440</v>
      </c>
      <c r="G301" s="246">
        <v>28088.94</v>
      </c>
      <c r="H301" s="234">
        <v>35832.050000000003</v>
      </c>
      <c r="I301" s="235">
        <v>17</v>
      </c>
      <c r="J301" s="236">
        <v>0.56666666666666665</v>
      </c>
      <c r="K301" s="246">
        <v>43575.16</v>
      </c>
      <c r="L301" s="247">
        <v>19</v>
      </c>
      <c r="M301" s="248">
        <v>18</v>
      </c>
      <c r="N301" s="249">
        <v>22388.63</v>
      </c>
      <c r="O301" s="250"/>
      <c r="P301" s="129"/>
      <c r="Q301" s="240"/>
      <c r="S301" s="129"/>
      <c r="T301" s="129"/>
      <c r="U301" s="129"/>
    </row>
    <row r="302" spans="1:21" s="103" customFormat="1">
      <c r="A302" s="242" t="s">
        <v>1444</v>
      </c>
      <c r="B302" s="243" t="s">
        <v>2192</v>
      </c>
      <c r="C302" s="258" t="s">
        <v>33</v>
      </c>
      <c r="D302" s="232" t="s">
        <v>2507</v>
      </c>
      <c r="E302" s="245" t="s">
        <v>318</v>
      </c>
      <c r="F302" s="245" t="s">
        <v>440</v>
      </c>
      <c r="G302" s="246">
        <v>32552</v>
      </c>
      <c r="H302" s="234">
        <v>35620</v>
      </c>
      <c r="I302" s="235">
        <v>16</v>
      </c>
      <c r="J302" s="236">
        <v>0.53333333333333333</v>
      </c>
      <c r="K302" s="246">
        <v>38688</v>
      </c>
      <c r="L302" s="247">
        <v>33</v>
      </c>
      <c r="M302" s="248">
        <v>31</v>
      </c>
      <c r="N302" s="249">
        <v>34315.839999999997</v>
      </c>
      <c r="O302" s="250"/>
      <c r="P302" s="129"/>
      <c r="Q302" s="129"/>
      <c r="S302" s="129"/>
      <c r="T302" s="129"/>
      <c r="U302" s="129"/>
    </row>
    <row r="303" spans="1:21" s="103" customFormat="1">
      <c r="A303" s="242" t="s">
        <v>3786</v>
      </c>
      <c r="B303" s="243" t="s">
        <v>2153</v>
      </c>
      <c r="C303" s="258" t="s">
        <v>4294</v>
      </c>
      <c r="D303" s="232" t="s">
        <v>2507</v>
      </c>
      <c r="E303" s="245" t="s">
        <v>279</v>
      </c>
      <c r="F303" s="259" t="s">
        <v>325</v>
      </c>
      <c r="G303" s="246">
        <v>24391</v>
      </c>
      <c r="H303" s="234">
        <v>35484</v>
      </c>
      <c r="I303" s="235">
        <v>15</v>
      </c>
      <c r="J303" s="236">
        <v>0.5</v>
      </c>
      <c r="K303" s="246">
        <v>46577</v>
      </c>
      <c r="L303" s="247"/>
      <c r="M303" s="248">
        <v>49</v>
      </c>
      <c r="N303" s="249">
        <v>31497</v>
      </c>
      <c r="O303" s="250" t="s">
        <v>4286</v>
      </c>
      <c r="S303" s="129"/>
      <c r="T303" s="129"/>
      <c r="U303" s="129"/>
    </row>
    <row r="304" spans="1:21" s="103" customFormat="1">
      <c r="A304" s="229" t="s">
        <v>4242</v>
      </c>
      <c r="B304" s="230" t="s">
        <v>2159</v>
      </c>
      <c r="C304" s="231" t="s">
        <v>33</v>
      </c>
      <c r="D304" s="232" t="s">
        <v>2507</v>
      </c>
      <c r="E304" s="232" t="s">
        <v>321</v>
      </c>
      <c r="F304" s="232" t="s">
        <v>440</v>
      </c>
      <c r="G304" s="233">
        <v>26000</v>
      </c>
      <c r="H304" s="234">
        <v>35342.5</v>
      </c>
      <c r="I304" s="235">
        <v>14</v>
      </c>
      <c r="J304" s="236">
        <v>0.46666666666666667</v>
      </c>
      <c r="K304" s="233">
        <v>44685</v>
      </c>
      <c r="L304" s="237">
        <v>4.5</v>
      </c>
      <c r="M304" s="238">
        <v>5</v>
      </c>
      <c r="N304" s="234">
        <v>29910.400000000001</v>
      </c>
      <c r="O304" s="353"/>
      <c r="S304" s="129"/>
      <c r="T304" s="129"/>
      <c r="U304" s="129"/>
    </row>
    <row r="305" spans="1:21" s="103" customFormat="1">
      <c r="A305" s="242" t="s">
        <v>256</v>
      </c>
      <c r="B305" s="243" t="s">
        <v>2150</v>
      </c>
      <c r="C305" s="258" t="s">
        <v>496</v>
      </c>
      <c r="D305" s="232" t="s">
        <v>2507</v>
      </c>
      <c r="E305" s="247" t="s">
        <v>279</v>
      </c>
      <c r="F305" s="247" t="s">
        <v>440</v>
      </c>
      <c r="G305" s="246">
        <v>26956.799999999999</v>
      </c>
      <c r="H305" s="234">
        <v>34580</v>
      </c>
      <c r="I305" s="235">
        <v>13</v>
      </c>
      <c r="J305" s="236">
        <v>0.43333333333333335</v>
      </c>
      <c r="K305" s="246">
        <v>42203.199999999997</v>
      </c>
      <c r="L305" s="247">
        <v>9.5</v>
      </c>
      <c r="M305" s="248">
        <v>9.5</v>
      </c>
      <c r="N305" s="249">
        <v>28288</v>
      </c>
      <c r="O305" s="250"/>
      <c r="P305" s="129"/>
      <c r="Q305" s="129"/>
      <c r="R305" s="129"/>
      <c r="S305" s="129"/>
      <c r="T305" s="129"/>
      <c r="U305" s="129"/>
    </row>
    <row r="306" spans="1:21" s="103" customFormat="1" ht="22.5">
      <c r="A306" s="242" t="s">
        <v>4274</v>
      </c>
      <c r="B306" s="243" t="s">
        <v>2170</v>
      </c>
      <c r="C306" s="258" t="s">
        <v>1548</v>
      </c>
      <c r="D306" s="232" t="s">
        <v>2507</v>
      </c>
      <c r="E306" s="245" t="s">
        <v>279</v>
      </c>
      <c r="F306" s="259" t="s">
        <v>325</v>
      </c>
      <c r="G306" s="246">
        <v>26353.599999999999</v>
      </c>
      <c r="H306" s="234">
        <v>34236.800000000003</v>
      </c>
      <c r="I306" s="235">
        <v>12</v>
      </c>
      <c r="J306" s="236">
        <v>0.4</v>
      </c>
      <c r="K306" s="246">
        <v>42120</v>
      </c>
      <c r="L306" s="247">
        <v>11</v>
      </c>
      <c r="M306" s="248">
        <v>10</v>
      </c>
      <c r="N306" s="354">
        <v>33215.519999999997</v>
      </c>
      <c r="O306" s="250"/>
      <c r="Q306" s="129"/>
      <c r="S306" s="129"/>
      <c r="T306" s="129"/>
      <c r="U306" s="129"/>
    </row>
    <row r="307" spans="1:21" s="103" customFormat="1">
      <c r="A307" s="229" t="s">
        <v>4295</v>
      </c>
      <c r="B307" s="230" t="s">
        <v>2151</v>
      </c>
      <c r="C307" s="231" t="s">
        <v>33</v>
      </c>
      <c r="D307" s="232" t="s">
        <v>2507</v>
      </c>
      <c r="E307" s="232" t="s">
        <v>279</v>
      </c>
      <c r="F307" s="259" t="s">
        <v>325</v>
      </c>
      <c r="G307" s="233">
        <v>26241</v>
      </c>
      <c r="H307" s="234">
        <v>34113</v>
      </c>
      <c r="I307" s="235">
        <v>11</v>
      </c>
      <c r="J307" s="236">
        <v>0.36666666666666664</v>
      </c>
      <c r="K307" s="233">
        <v>41985</v>
      </c>
      <c r="L307" s="237">
        <v>1</v>
      </c>
      <c r="M307" s="238">
        <v>1</v>
      </c>
      <c r="N307" s="234">
        <v>15910.1</v>
      </c>
      <c r="O307" s="239" t="s">
        <v>1482</v>
      </c>
      <c r="Q307" s="129"/>
      <c r="S307" s="97"/>
      <c r="T307" s="97"/>
      <c r="U307" s="97"/>
    </row>
    <row r="308" spans="1:21" s="103" customFormat="1">
      <c r="A308" s="242" t="s">
        <v>4241</v>
      </c>
      <c r="B308" s="243" t="s">
        <v>2178</v>
      </c>
      <c r="C308" s="258" t="s">
        <v>33</v>
      </c>
      <c r="D308" s="232" t="s">
        <v>2507</v>
      </c>
      <c r="E308" s="245" t="s">
        <v>279</v>
      </c>
      <c r="F308" s="245" t="s">
        <v>440</v>
      </c>
      <c r="G308" s="246">
        <v>25420.09</v>
      </c>
      <c r="H308" s="234">
        <v>33786.06</v>
      </c>
      <c r="I308" s="235">
        <v>10</v>
      </c>
      <c r="J308" s="236">
        <v>0.33333333333333331</v>
      </c>
      <c r="K308" s="246">
        <v>42152.03</v>
      </c>
      <c r="L308" s="247"/>
      <c r="M308" s="248">
        <v>42</v>
      </c>
      <c r="N308" s="249">
        <v>33786.06</v>
      </c>
      <c r="O308" s="250"/>
      <c r="P308" s="129"/>
      <c r="S308" s="97"/>
      <c r="T308" s="97"/>
      <c r="U308" s="97"/>
    </row>
    <row r="309" spans="1:21" s="103" customFormat="1">
      <c r="A309" s="286" t="s">
        <v>213</v>
      </c>
      <c r="B309" s="287" t="s">
        <v>2159</v>
      </c>
      <c r="C309" s="288" t="s">
        <v>33</v>
      </c>
      <c r="D309" s="232" t="s">
        <v>2507</v>
      </c>
      <c r="E309" s="289" t="s">
        <v>279</v>
      </c>
      <c r="F309" s="259" t="s">
        <v>325</v>
      </c>
      <c r="G309" s="290">
        <v>27352</v>
      </c>
      <c r="H309" s="234">
        <v>33592</v>
      </c>
      <c r="I309" s="235">
        <v>9</v>
      </c>
      <c r="J309" s="236">
        <v>0.3</v>
      </c>
      <c r="K309" s="290">
        <v>39832</v>
      </c>
      <c r="L309" s="291">
        <v>19.5</v>
      </c>
      <c r="M309" s="292">
        <v>21</v>
      </c>
      <c r="N309" s="293">
        <v>24817.87</v>
      </c>
      <c r="O309" s="294"/>
      <c r="P309" s="129"/>
      <c r="Q309" s="129"/>
      <c r="S309" s="129"/>
      <c r="T309" s="129"/>
      <c r="U309" s="129"/>
    </row>
    <row r="310" spans="1:21" s="103" customFormat="1">
      <c r="A310" s="242" t="s">
        <v>257</v>
      </c>
      <c r="B310" s="243" t="s">
        <v>2159</v>
      </c>
      <c r="C310" s="258" t="s">
        <v>33</v>
      </c>
      <c r="D310" s="232" t="s">
        <v>2507</v>
      </c>
      <c r="E310" s="245" t="s">
        <v>284</v>
      </c>
      <c r="F310" s="259" t="s">
        <v>325</v>
      </c>
      <c r="G310" s="246">
        <v>25788.36</v>
      </c>
      <c r="H310" s="234">
        <v>33524.79</v>
      </c>
      <c r="I310" s="235">
        <v>8</v>
      </c>
      <c r="J310" s="236">
        <v>0.26666666666666666</v>
      </c>
      <c r="K310" s="246">
        <v>41261.22</v>
      </c>
      <c r="L310" s="247">
        <v>20.25</v>
      </c>
      <c r="M310" s="248">
        <v>12</v>
      </c>
      <c r="N310" s="249">
        <v>30482.05</v>
      </c>
      <c r="O310" s="250"/>
      <c r="S310" s="129"/>
      <c r="T310" s="129"/>
      <c r="U310" s="129"/>
    </row>
    <row r="311" spans="1:21" s="103" customFormat="1">
      <c r="A311" s="242" t="s">
        <v>3746</v>
      </c>
      <c r="B311" s="243" t="s">
        <v>2153</v>
      </c>
      <c r="C311" s="258" t="s">
        <v>4296</v>
      </c>
      <c r="D311" s="232" t="s">
        <v>2507</v>
      </c>
      <c r="E311" s="245" t="s">
        <v>279</v>
      </c>
      <c r="F311" s="259" t="s">
        <v>325</v>
      </c>
      <c r="G311" s="246">
        <v>26083.199999999997</v>
      </c>
      <c r="H311" s="234">
        <v>33259.199999999997</v>
      </c>
      <c r="I311" s="235">
        <v>7</v>
      </c>
      <c r="J311" s="236">
        <v>0.23333333333333334</v>
      </c>
      <c r="K311" s="246">
        <v>40435.200000000004</v>
      </c>
      <c r="L311" s="247">
        <v>1</v>
      </c>
      <c r="M311" s="248">
        <v>1</v>
      </c>
      <c r="N311" s="249">
        <v>32864</v>
      </c>
      <c r="O311" s="250"/>
      <c r="Q311" s="129"/>
    </row>
    <row r="312" spans="1:21" s="103" customFormat="1">
      <c r="A312" s="242" t="s">
        <v>1436</v>
      </c>
      <c r="B312" s="243" t="s">
        <v>2156</v>
      </c>
      <c r="C312" s="258" t="s">
        <v>2551</v>
      </c>
      <c r="D312" s="232" t="s">
        <v>2507</v>
      </c>
      <c r="E312" s="245" t="s">
        <v>279</v>
      </c>
      <c r="F312" s="259" t="s">
        <v>325</v>
      </c>
      <c r="G312" s="246">
        <v>22428.7</v>
      </c>
      <c r="H312" s="234">
        <v>32797.595000000001</v>
      </c>
      <c r="I312" s="235">
        <v>6</v>
      </c>
      <c r="J312" s="236">
        <v>0.2</v>
      </c>
      <c r="K312" s="246">
        <v>43166.49</v>
      </c>
      <c r="L312" s="247">
        <v>60</v>
      </c>
      <c r="M312" s="248">
        <v>49</v>
      </c>
      <c r="N312" s="249">
        <v>26161.40632653061</v>
      </c>
      <c r="O312" s="250"/>
      <c r="Q312" s="129"/>
    </row>
    <row r="313" spans="1:21" s="103" customFormat="1" ht="22.5">
      <c r="A313" s="242" t="s">
        <v>2177</v>
      </c>
      <c r="B313" s="243" t="s">
        <v>2166</v>
      </c>
      <c r="C313" s="280" t="s">
        <v>4297</v>
      </c>
      <c r="D313" s="232" t="s">
        <v>2507</v>
      </c>
      <c r="E313" s="245"/>
      <c r="F313" s="300" t="s">
        <v>440</v>
      </c>
      <c r="G313" s="246">
        <v>25729.599999999999</v>
      </c>
      <c r="H313" s="234">
        <v>31636.799999999999</v>
      </c>
      <c r="I313" s="235">
        <v>5</v>
      </c>
      <c r="J313" s="236">
        <v>0.16666666666666666</v>
      </c>
      <c r="K313" s="246">
        <v>37544</v>
      </c>
      <c r="L313" s="247"/>
      <c r="M313" s="248">
        <v>67</v>
      </c>
      <c r="N313" s="249">
        <v>28891.200000000001</v>
      </c>
      <c r="O313" s="301" t="s">
        <v>4298</v>
      </c>
      <c r="P313" s="129"/>
    </row>
    <row r="314" spans="1:21" s="103" customFormat="1" ht="22.5">
      <c r="A314" s="242" t="s">
        <v>211</v>
      </c>
      <c r="B314" s="243" t="s">
        <v>2153</v>
      </c>
      <c r="C314" s="258" t="s">
        <v>33</v>
      </c>
      <c r="D314" s="232" t="s">
        <v>2507</v>
      </c>
      <c r="E314" s="245" t="s">
        <v>279</v>
      </c>
      <c r="F314" s="245" t="s">
        <v>440</v>
      </c>
      <c r="G314" s="246">
        <v>22959.3</v>
      </c>
      <c r="H314" s="234">
        <v>29847.089999999997</v>
      </c>
      <c r="I314" s="235">
        <v>4</v>
      </c>
      <c r="J314" s="236">
        <v>0.13333333333333333</v>
      </c>
      <c r="K314" s="246">
        <v>36734.879999999997</v>
      </c>
      <c r="L314" s="247">
        <v>4</v>
      </c>
      <c r="M314" s="248">
        <v>4</v>
      </c>
      <c r="N314" s="249">
        <v>22079.73</v>
      </c>
      <c r="O314" s="250" t="s">
        <v>497</v>
      </c>
      <c r="P314" s="129"/>
    </row>
    <row r="315" spans="1:21" s="103" customFormat="1">
      <c r="A315" s="242" t="s">
        <v>3784</v>
      </c>
      <c r="B315" s="243" t="s">
        <v>2162</v>
      </c>
      <c r="C315" s="258" t="s">
        <v>33</v>
      </c>
      <c r="D315" s="232" t="s">
        <v>2507</v>
      </c>
      <c r="E315" s="247" t="s">
        <v>279</v>
      </c>
      <c r="F315" s="259" t="s">
        <v>325</v>
      </c>
      <c r="G315" s="246">
        <v>22241</v>
      </c>
      <c r="H315" s="234">
        <v>28351</v>
      </c>
      <c r="I315" s="235">
        <v>3</v>
      </c>
      <c r="J315" s="236">
        <v>0.1</v>
      </c>
      <c r="K315" s="246">
        <v>34461</v>
      </c>
      <c r="L315" s="247"/>
      <c r="M315" s="248">
        <v>90</v>
      </c>
      <c r="N315" s="249">
        <v>30732.53</v>
      </c>
      <c r="O315" s="250"/>
      <c r="P315" s="129"/>
      <c r="Q315" s="129"/>
    </row>
    <row r="316" spans="1:21" s="103" customFormat="1" ht="22.5">
      <c r="A316" s="242" t="s">
        <v>4247</v>
      </c>
      <c r="B316" s="243" t="s">
        <v>2185</v>
      </c>
      <c r="C316" s="258" t="s">
        <v>495</v>
      </c>
      <c r="D316" s="232" t="s">
        <v>2507</v>
      </c>
      <c r="E316" s="245" t="s">
        <v>279</v>
      </c>
      <c r="F316" s="245" t="s">
        <v>440</v>
      </c>
      <c r="G316" s="246">
        <v>20476.919999999998</v>
      </c>
      <c r="H316" s="234">
        <v>27643.844999999998</v>
      </c>
      <c r="I316" s="235">
        <v>2</v>
      </c>
      <c r="J316" s="236">
        <v>6.6666666666666666E-2</v>
      </c>
      <c r="K316" s="246">
        <v>34810.769999999997</v>
      </c>
      <c r="L316" s="247">
        <v>25</v>
      </c>
      <c r="M316" s="248">
        <v>22</v>
      </c>
      <c r="N316" s="249">
        <v>23902.99</v>
      </c>
      <c r="O316" s="250" t="s">
        <v>4299</v>
      </c>
      <c r="P316" s="129"/>
      <c r="Q316" s="129"/>
      <c r="R316" s="129"/>
    </row>
    <row r="317" spans="1:21" s="103" customFormat="1">
      <c r="A317" s="229" t="s">
        <v>4250</v>
      </c>
      <c r="B317" s="230" t="s">
        <v>2180</v>
      </c>
      <c r="C317" s="231" t="s">
        <v>33</v>
      </c>
      <c r="D317" s="232" t="s">
        <v>2507</v>
      </c>
      <c r="E317" s="232" t="s">
        <v>279</v>
      </c>
      <c r="F317" s="232" t="s">
        <v>440</v>
      </c>
      <c r="G317" s="233">
        <v>21426.6</v>
      </c>
      <c r="H317" s="234">
        <v>25801.665000000001</v>
      </c>
      <c r="I317" s="235">
        <v>1</v>
      </c>
      <c r="J317" s="236">
        <v>3.3333333333333333E-2</v>
      </c>
      <c r="K317" s="233">
        <v>30176.73</v>
      </c>
      <c r="L317" s="237">
        <v>7</v>
      </c>
      <c r="M317" s="238">
        <v>7</v>
      </c>
      <c r="N317" s="234">
        <v>13800.28</v>
      </c>
      <c r="O317" s="239" t="s">
        <v>4300</v>
      </c>
      <c r="Q317" s="129"/>
    </row>
    <row r="318" spans="1:21" s="150" customFormat="1">
      <c r="A318" s="305"/>
      <c r="B318" s="305"/>
      <c r="C318" s="306"/>
      <c r="D318" s="300"/>
      <c r="E318" s="307"/>
      <c r="F318" s="307"/>
      <c r="G318" s="308"/>
      <c r="H318" s="309"/>
      <c r="I318" s="310"/>
      <c r="J318" s="311"/>
      <c r="K318" s="300"/>
      <c r="L318" s="300"/>
      <c r="M318" s="312"/>
      <c r="N318" s="313"/>
      <c r="O318" s="282"/>
    </row>
    <row r="319" spans="1:21" s="150" customFormat="1">
      <c r="A319" s="305"/>
      <c r="B319" s="305"/>
      <c r="C319" s="306"/>
      <c r="D319" s="314"/>
      <c r="E319" s="305"/>
      <c r="F319" s="305"/>
      <c r="G319" s="315" t="s">
        <v>223</v>
      </c>
      <c r="H319" s="316" t="s">
        <v>224</v>
      </c>
      <c r="I319" s="317"/>
      <c r="J319" s="318"/>
      <c r="K319" s="319" t="s">
        <v>225</v>
      </c>
      <c r="L319" s="314"/>
      <c r="M319" s="320"/>
      <c r="N319" s="313"/>
      <c r="O319" s="282"/>
    </row>
    <row r="320" spans="1:21" s="150" customFormat="1">
      <c r="A320" s="305"/>
      <c r="B320" s="305"/>
      <c r="C320" s="306"/>
      <c r="D320" s="305"/>
      <c r="E320" s="305"/>
      <c r="F320" s="321" t="s">
        <v>238</v>
      </c>
      <c r="G320" s="322">
        <v>28801.820635626715</v>
      </c>
      <c r="H320" s="322">
        <v>37535.436186596839</v>
      </c>
      <c r="I320" s="317"/>
      <c r="J320" s="318"/>
      <c r="K320" s="322">
        <v>46269.05173756693</v>
      </c>
      <c r="L320" s="314"/>
      <c r="M320" s="320"/>
      <c r="N320" s="313"/>
      <c r="O320" s="282"/>
    </row>
    <row r="321" spans="1:18" s="150" customFormat="1">
      <c r="A321" s="305"/>
      <c r="B321" s="305"/>
      <c r="C321" s="306"/>
      <c r="D321" s="305"/>
      <c r="E321" s="305"/>
      <c r="F321" s="321" t="s">
        <v>239</v>
      </c>
      <c r="G321" s="322">
        <v>30726.6675</v>
      </c>
      <c r="H321" s="322">
        <v>40003.366249999999</v>
      </c>
      <c r="I321" s="317"/>
      <c r="J321" s="318"/>
      <c r="K321" s="322">
        <v>48906.002500000002</v>
      </c>
      <c r="L321" s="314"/>
      <c r="M321" s="320"/>
      <c r="N321" s="313"/>
      <c r="O321" s="282"/>
    </row>
    <row r="322" spans="1:18" s="150" customFormat="1">
      <c r="A322" s="305"/>
      <c r="B322" s="305"/>
      <c r="C322" s="306"/>
      <c r="D322" s="305"/>
      <c r="E322" s="305"/>
      <c r="F322" s="321" t="s">
        <v>240</v>
      </c>
      <c r="G322" s="322">
        <v>25744.29</v>
      </c>
      <c r="H322" s="322">
        <v>33541.592499999999</v>
      </c>
      <c r="I322" s="317"/>
      <c r="J322" s="318"/>
      <c r="K322" s="322">
        <v>40641.705000000002</v>
      </c>
      <c r="L322" s="314"/>
      <c r="M322" s="320"/>
      <c r="N322" s="313"/>
      <c r="O322" s="282"/>
    </row>
    <row r="323" spans="1:18" s="150" customFormat="1">
      <c r="A323" s="305"/>
      <c r="B323" s="305"/>
      <c r="C323" s="306"/>
      <c r="D323" s="305"/>
      <c r="E323" s="305"/>
      <c r="F323" s="321" t="s">
        <v>241</v>
      </c>
      <c r="G323" s="322">
        <v>27212.9</v>
      </c>
      <c r="H323" s="322">
        <v>35552</v>
      </c>
      <c r="I323" s="317"/>
      <c r="J323" s="318"/>
      <c r="K323" s="322">
        <v>44130.080000000002</v>
      </c>
      <c r="L323" s="314"/>
      <c r="M323" s="320"/>
      <c r="N323" s="313"/>
      <c r="O323" s="282"/>
    </row>
    <row r="324" spans="1:18" s="150" customFormat="1">
      <c r="A324" s="305"/>
      <c r="B324" s="305"/>
      <c r="C324" s="306"/>
      <c r="D324" s="305"/>
      <c r="E324" s="322"/>
      <c r="F324" s="321"/>
      <c r="G324" s="323"/>
      <c r="H324" s="318"/>
      <c r="I324" s="324"/>
      <c r="J324" s="318"/>
      <c r="K324" s="314"/>
      <c r="L324" s="314"/>
      <c r="M324" s="320"/>
      <c r="N324" s="313"/>
      <c r="O324" s="282"/>
    </row>
    <row r="325" spans="1:18" s="150" customFormat="1">
      <c r="A325" s="305"/>
      <c r="B325" s="305"/>
      <c r="C325" s="306"/>
      <c r="D325" s="321"/>
      <c r="E325" s="322"/>
      <c r="F325" s="325"/>
      <c r="G325" s="325"/>
      <c r="H325" s="874" t="s">
        <v>242</v>
      </c>
      <c r="I325" s="874"/>
      <c r="J325" s="874"/>
      <c r="K325" s="874"/>
      <c r="L325" s="874"/>
      <c r="M325" s="874"/>
      <c r="N325" s="874"/>
      <c r="O325" s="282"/>
    </row>
    <row r="326" spans="1:18" s="150" customFormat="1">
      <c r="A326" s="305"/>
      <c r="B326" s="305"/>
      <c r="C326" s="306"/>
      <c r="D326" s="321"/>
      <c r="E326" s="322"/>
      <c r="F326" s="326"/>
      <c r="G326" s="327"/>
      <c r="H326" s="875" t="s">
        <v>243</v>
      </c>
      <c r="I326" s="875"/>
      <c r="J326" s="875"/>
      <c r="K326" s="328">
        <v>34315.839999999997</v>
      </c>
      <c r="L326" s="876" t="s">
        <v>244</v>
      </c>
      <c r="M326" s="876"/>
      <c r="N326" s="329">
        <v>31545.960415200563</v>
      </c>
      <c r="O326" s="282"/>
    </row>
    <row r="327" spans="1:18" s="150" customFormat="1">
      <c r="A327" s="305"/>
      <c r="B327" s="305"/>
      <c r="C327" s="306"/>
      <c r="D327" s="314"/>
      <c r="E327" s="320"/>
      <c r="F327" s="326"/>
      <c r="G327" s="327"/>
      <c r="H327" s="875" t="s">
        <v>245</v>
      </c>
      <c r="I327" s="875"/>
      <c r="J327" s="875"/>
      <c r="K327" s="328">
        <v>28288</v>
      </c>
      <c r="L327" s="876" t="s">
        <v>450</v>
      </c>
      <c r="M327" s="876"/>
      <c r="N327" s="329">
        <v>30730.500578439969</v>
      </c>
      <c r="O327" s="282"/>
    </row>
    <row r="328" spans="1:18" s="150" customFormat="1">
      <c r="A328" s="305"/>
      <c r="B328" s="305"/>
      <c r="C328" s="306"/>
      <c r="D328" s="300"/>
      <c r="E328" s="307"/>
      <c r="F328" s="307"/>
      <c r="G328" s="308"/>
      <c r="H328" s="309"/>
      <c r="I328" s="310"/>
      <c r="J328" s="311"/>
      <c r="K328" s="305"/>
      <c r="L328" s="300"/>
      <c r="M328" s="312"/>
      <c r="N328" s="313"/>
      <c r="O328" s="282"/>
    </row>
    <row r="329" spans="1:18" s="222" customFormat="1" ht="18">
      <c r="A329" s="877" t="s">
        <v>34</v>
      </c>
      <c r="B329" s="877"/>
      <c r="C329" s="877"/>
      <c r="D329" s="877"/>
      <c r="E329" s="877"/>
      <c r="F329" s="877"/>
      <c r="G329" s="877"/>
      <c r="H329" s="877"/>
      <c r="I329" s="877"/>
      <c r="J329" s="877"/>
      <c r="K329" s="877"/>
      <c r="L329" s="877"/>
      <c r="M329" s="877"/>
      <c r="N329" s="877"/>
      <c r="O329" s="877"/>
    </row>
    <row r="330" spans="1:18" s="222" customFormat="1" ht="27">
      <c r="A330" s="223" t="s">
        <v>433</v>
      </c>
      <c r="B330" s="224" t="s">
        <v>230</v>
      </c>
      <c r="C330" s="223" t="s">
        <v>220</v>
      </c>
      <c r="D330" s="223" t="s">
        <v>267</v>
      </c>
      <c r="E330" s="223" t="s">
        <v>434</v>
      </c>
      <c r="F330" s="223" t="s">
        <v>435</v>
      </c>
      <c r="G330" s="225" t="s">
        <v>223</v>
      </c>
      <c r="H330" s="225" t="s">
        <v>224</v>
      </c>
      <c r="I330" s="226"/>
      <c r="J330" s="227" t="s">
        <v>436</v>
      </c>
      <c r="K330" s="225" t="s">
        <v>225</v>
      </c>
      <c r="L330" s="223" t="s">
        <v>437</v>
      </c>
      <c r="M330" s="223" t="s">
        <v>438</v>
      </c>
      <c r="N330" s="228" t="s">
        <v>439</v>
      </c>
      <c r="O330" s="223" t="s">
        <v>227</v>
      </c>
    </row>
    <row r="331" spans="1:18" s="103" customFormat="1">
      <c r="A331" s="229" t="s">
        <v>2161</v>
      </c>
      <c r="B331" s="230" t="s">
        <v>2162</v>
      </c>
      <c r="C331" s="231" t="s">
        <v>485</v>
      </c>
      <c r="D331" s="253" t="s">
        <v>278</v>
      </c>
      <c r="E331" s="232" t="s">
        <v>279</v>
      </c>
      <c r="F331" s="259" t="s">
        <v>325</v>
      </c>
      <c r="G331" s="233">
        <v>53237.39</v>
      </c>
      <c r="H331" s="234">
        <v>79322.044999999998</v>
      </c>
      <c r="I331" s="235">
        <v>81</v>
      </c>
      <c r="J331" s="236">
        <v>1</v>
      </c>
      <c r="K331" s="233">
        <v>105406.7</v>
      </c>
      <c r="L331" s="237"/>
      <c r="M331" s="238">
        <v>28</v>
      </c>
      <c r="N331" s="234">
        <v>74601.508499999996</v>
      </c>
      <c r="O331" s="239"/>
      <c r="Q331" s="330"/>
    </row>
    <row r="332" spans="1:18" s="103" customFormat="1">
      <c r="A332" s="229" t="s">
        <v>200</v>
      </c>
      <c r="B332" s="230" t="s">
        <v>2153</v>
      </c>
      <c r="C332" s="231" t="s">
        <v>34</v>
      </c>
      <c r="D332" s="232" t="s">
        <v>2507</v>
      </c>
      <c r="E332" s="232" t="s">
        <v>279</v>
      </c>
      <c r="F332" s="232" t="s">
        <v>440</v>
      </c>
      <c r="G332" s="233">
        <v>50332</v>
      </c>
      <c r="H332" s="234">
        <v>65421.5</v>
      </c>
      <c r="I332" s="235">
        <v>80</v>
      </c>
      <c r="J332" s="236">
        <v>0.98765432098765427</v>
      </c>
      <c r="K332" s="233">
        <v>80511</v>
      </c>
      <c r="L332" s="237">
        <v>2</v>
      </c>
      <c r="M332" s="238">
        <v>2</v>
      </c>
      <c r="N332" s="234">
        <v>58867</v>
      </c>
      <c r="O332" s="239"/>
      <c r="R332" s="129"/>
    </row>
    <row r="333" spans="1:18" s="103" customFormat="1">
      <c r="A333" s="260" t="s">
        <v>262</v>
      </c>
      <c r="B333" s="261" t="s">
        <v>2162</v>
      </c>
      <c r="C333" s="262" t="s">
        <v>34</v>
      </c>
      <c r="D333" s="232" t="s">
        <v>2507</v>
      </c>
      <c r="E333" s="276" t="s">
        <v>279</v>
      </c>
      <c r="F333" s="276" t="s">
        <v>440</v>
      </c>
      <c r="G333" s="256">
        <v>51854</v>
      </c>
      <c r="H333" s="234">
        <v>64480</v>
      </c>
      <c r="I333" s="235">
        <v>79</v>
      </c>
      <c r="J333" s="236">
        <v>0.97530864197530864</v>
      </c>
      <c r="K333" s="256">
        <v>77106</v>
      </c>
      <c r="L333" s="265">
        <v>3</v>
      </c>
      <c r="M333" s="266">
        <v>3</v>
      </c>
      <c r="N333" s="264"/>
      <c r="O333" s="11"/>
      <c r="R333" s="129"/>
    </row>
    <row r="334" spans="1:18" s="103" customFormat="1">
      <c r="A334" s="242" t="s">
        <v>4235</v>
      </c>
      <c r="B334" s="243" t="s">
        <v>2151</v>
      </c>
      <c r="C334" s="258" t="s">
        <v>34</v>
      </c>
      <c r="D334" s="232" t="s">
        <v>2507</v>
      </c>
      <c r="E334" s="245" t="s">
        <v>279</v>
      </c>
      <c r="F334" s="245" t="s">
        <v>440</v>
      </c>
      <c r="G334" s="246">
        <v>50340</v>
      </c>
      <c r="H334" s="234">
        <v>64217.5</v>
      </c>
      <c r="I334" s="235">
        <v>78</v>
      </c>
      <c r="J334" s="236">
        <v>0.96296296296296291</v>
      </c>
      <c r="K334" s="246">
        <v>78095</v>
      </c>
      <c r="L334" s="247"/>
      <c r="M334" s="248">
        <v>25</v>
      </c>
      <c r="N334" s="249">
        <v>75343</v>
      </c>
      <c r="O334" s="250"/>
      <c r="P334" s="129"/>
    </row>
    <row r="335" spans="1:18" s="103" customFormat="1">
      <c r="A335" s="242" t="s">
        <v>2200</v>
      </c>
      <c r="B335" s="243" t="s">
        <v>2166</v>
      </c>
      <c r="C335" s="258" t="s">
        <v>4301</v>
      </c>
      <c r="D335" s="232" t="s">
        <v>2507</v>
      </c>
      <c r="E335" s="245" t="s">
        <v>279</v>
      </c>
      <c r="F335" s="245"/>
      <c r="G335" s="246">
        <v>47288</v>
      </c>
      <c r="H335" s="234">
        <v>61474.5</v>
      </c>
      <c r="I335" s="235">
        <v>77</v>
      </c>
      <c r="J335" s="236">
        <v>0.95061728395061729</v>
      </c>
      <c r="K335" s="246">
        <v>75661</v>
      </c>
      <c r="L335" s="247">
        <v>2</v>
      </c>
      <c r="M335" s="248">
        <v>2</v>
      </c>
      <c r="N335" s="249">
        <v>60000</v>
      </c>
      <c r="O335" s="250"/>
      <c r="P335" s="129"/>
      <c r="Q335" s="129"/>
    </row>
    <row r="336" spans="1:18" s="103" customFormat="1">
      <c r="A336" s="229" t="s">
        <v>212</v>
      </c>
      <c r="B336" s="230" t="s">
        <v>2153</v>
      </c>
      <c r="C336" s="231" t="s">
        <v>4302</v>
      </c>
      <c r="D336" s="232" t="s">
        <v>2507</v>
      </c>
      <c r="E336" s="232" t="s">
        <v>279</v>
      </c>
      <c r="F336" s="232" t="s">
        <v>440</v>
      </c>
      <c r="G336" s="233">
        <v>46871.822567028423</v>
      </c>
      <c r="H336" s="234">
        <v>58594.581868968322</v>
      </c>
      <c r="I336" s="235">
        <v>76</v>
      </c>
      <c r="J336" s="236">
        <v>0.93827160493827155</v>
      </c>
      <c r="K336" s="233">
        <v>70317.341170908228</v>
      </c>
      <c r="L336" s="237">
        <v>10</v>
      </c>
      <c r="M336" s="238">
        <v>8</v>
      </c>
      <c r="N336" s="234">
        <v>52105.99500000001</v>
      </c>
      <c r="O336" s="239"/>
    </row>
    <row r="337" spans="1:21" s="103" customFormat="1">
      <c r="A337" s="252" t="s">
        <v>2172</v>
      </c>
      <c r="B337" s="230" t="s">
        <v>2162</v>
      </c>
      <c r="C337" s="231" t="s">
        <v>4303</v>
      </c>
      <c r="D337" s="232" t="s">
        <v>278</v>
      </c>
      <c r="E337" s="253"/>
      <c r="F337" s="253" t="s">
        <v>1325</v>
      </c>
      <c r="G337" s="233">
        <v>46570.42</v>
      </c>
      <c r="H337" s="234">
        <v>57666.96</v>
      </c>
      <c r="I337" s="235">
        <v>75</v>
      </c>
      <c r="J337" s="236">
        <v>0.92592592592592593</v>
      </c>
      <c r="K337" s="233">
        <v>68763.5</v>
      </c>
      <c r="L337" s="254">
        <v>2</v>
      </c>
      <c r="M337" s="255">
        <v>2</v>
      </c>
      <c r="N337" s="234">
        <v>65785.2</v>
      </c>
      <c r="O337" s="239"/>
      <c r="P337" s="129"/>
      <c r="Q337" s="129"/>
      <c r="R337" s="129"/>
    </row>
    <row r="338" spans="1:21" s="103" customFormat="1">
      <c r="A338" s="242" t="s">
        <v>208</v>
      </c>
      <c r="B338" s="243" t="s">
        <v>2153</v>
      </c>
      <c r="C338" s="258" t="s">
        <v>501</v>
      </c>
      <c r="D338" s="232" t="s">
        <v>2507</v>
      </c>
      <c r="E338" s="245" t="s">
        <v>279</v>
      </c>
      <c r="F338" s="245" t="s">
        <v>440</v>
      </c>
      <c r="G338" s="275">
        <v>44800.44</v>
      </c>
      <c r="H338" s="234">
        <v>57600.42</v>
      </c>
      <c r="I338" s="235">
        <v>74</v>
      </c>
      <c r="J338" s="236">
        <v>0.9135802469135802</v>
      </c>
      <c r="K338" s="275">
        <v>70400.399999999994</v>
      </c>
      <c r="L338" s="247">
        <v>6</v>
      </c>
      <c r="M338" s="248">
        <v>6</v>
      </c>
      <c r="N338" s="249">
        <v>50949.279999999999</v>
      </c>
      <c r="O338" s="250"/>
      <c r="P338" s="129"/>
    </row>
    <row r="339" spans="1:21" s="103" customFormat="1" ht="22.5">
      <c r="A339" s="242" t="s">
        <v>4229</v>
      </c>
      <c r="B339" s="243" t="s">
        <v>2153</v>
      </c>
      <c r="C339" s="258" t="s">
        <v>488</v>
      </c>
      <c r="D339" s="232" t="s">
        <v>2507</v>
      </c>
      <c r="E339" s="245" t="s">
        <v>279</v>
      </c>
      <c r="F339" s="259" t="s">
        <v>325</v>
      </c>
      <c r="G339" s="246">
        <v>46020</v>
      </c>
      <c r="H339" s="234">
        <v>57264</v>
      </c>
      <c r="I339" s="235">
        <v>73</v>
      </c>
      <c r="J339" s="236">
        <v>0.90123456790123457</v>
      </c>
      <c r="K339" s="246">
        <v>68508</v>
      </c>
      <c r="L339" s="247">
        <v>39</v>
      </c>
      <c r="M339" s="248">
        <v>38</v>
      </c>
      <c r="N339" s="249">
        <v>66483</v>
      </c>
      <c r="O339" s="250"/>
    </row>
    <row r="340" spans="1:21" s="103" customFormat="1">
      <c r="A340" s="229" t="s">
        <v>210</v>
      </c>
      <c r="B340" s="230" t="s">
        <v>2151</v>
      </c>
      <c r="C340" s="231" t="s">
        <v>481</v>
      </c>
      <c r="D340" s="232" t="s">
        <v>2507</v>
      </c>
      <c r="E340" s="232" t="s">
        <v>279</v>
      </c>
      <c r="F340" s="232" t="s">
        <v>440</v>
      </c>
      <c r="G340" s="233">
        <v>42222</v>
      </c>
      <c r="H340" s="234">
        <v>56688</v>
      </c>
      <c r="I340" s="235">
        <v>72</v>
      </c>
      <c r="J340" s="236">
        <v>0.88888888888888884</v>
      </c>
      <c r="K340" s="233">
        <v>71154</v>
      </c>
      <c r="L340" s="237">
        <v>10</v>
      </c>
      <c r="M340" s="238">
        <v>10</v>
      </c>
      <c r="N340" s="234">
        <v>56169</v>
      </c>
      <c r="O340" s="239"/>
      <c r="Q340" s="129"/>
    </row>
    <row r="341" spans="1:21" s="103" customFormat="1">
      <c r="A341" s="242" t="s">
        <v>3868</v>
      </c>
      <c r="B341" s="243" t="s">
        <v>2153</v>
      </c>
      <c r="C341" s="268" t="s">
        <v>4304</v>
      </c>
      <c r="D341" s="232" t="s">
        <v>2507</v>
      </c>
      <c r="E341" s="269" t="s">
        <v>284</v>
      </c>
      <c r="F341" s="269" t="s">
        <v>440</v>
      </c>
      <c r="G341" s="270">
        <v>41745.599999999999</v>
      </c>
      <c r="H341" s="234">
        <v>55615.199999999997</v>
      </c>
      <c r="I341" s="235">
        <v>71</v>
      </c>
      <c r="J341" s="236">
        <v>0.87654320987654322</v>
      </c>
      <c r="K341" s="270">
        <v>69484.800000000003</v>
      </c>
      <c r="L341" s="271">
        <v>1</v>
      </c>
      <c r="M341" s="272">
        <v>1</v>
      </c>
      <c r="N341" s="273">
        <v>55515.199999999997</v>
      </c>
      <c r="O341" s="274"/>
      <c r="P341" s="129"/>
      <c r="Q341" s="129"/>
      <c r="R341" s="129"/>
    </row>
    <row r="342" spans="1:21" s="103" customFormat="1">
      <c r="A342" s="229" t="s">
        <v>4233</v>
      </c>
      <c r="B342" s="230" t="s">
        <v>2166</v>
      </c>
      <c r="C342" s="262" t="s">
        <v>34</v>
      </c>
      <c r="D342" s="232" t="s">
        <v>2507</v>
      </c>
      <c r="E342" s="276" t="s">
        <v>284</v>
      </c>
      <c r="F342" s="276" t="s">
        <v>440</v>
      </c>
      <c r="G342" s="256">
        <v>43108</v>
      </c>
      <c r="H342" s="234">
        <v>54962.5</v>
      </c>
      <c r="I342" s="235">
        <v>70</v>
      </c>
      <c r="J342" s="236">
        <v>0.86419753086419748</v>
      </c>
      <c r="K342" s="256">
        <v>66817</v>
      </c>
      <c r="L342" s="277"/>
      <c r="M342" s="266">
        <v>12</v>
      </c>
      <c r="N342" s="264">
        <v>52631.519999999997</v>
      </c>
      <c r="O342" s="239"/>
      <c r="P342" s="304"/>
      <c r="Q342" s="129"/>
      <c r="R342" s="129"/>
    </row>
    <row r="343" spans="1:21" s="103" customFormat="1">
      <c r="A343" s="229" t="s">
        <v>2217</v>
      </c>
      <c r="B343" s="230" t="s">
        <v>2162</v>
      </c>
      <c r="C343" s="231" t="s">
        <v>34</v>
      </c>
      <c r="D343" s="232" t="s">
        <v>2507</v>
      </c>
      <c r="E343" s="232" t="s">
        <v>279</v>
      </c>
      <c r="F343" s="232" t="s">
        <v>440</v>
      </c>
      <c r="G343" s="233">
        <v>43280.639999999999</v>
      </c>
      <c r="H343" s="234">
        <v>54747.887999999999</v>
      </c>
      <c r="I343" s="235">
        <v>69</v>
      </c>
      <c r="J343" s="236">
        <v>0.85185185185185186</v>
      </c>
      <c r="K343" s="233">
        <v>66215.135999999999</v>
      </c>
      <c r="L343" s="237">
        <v>4</v>
      </c>
      <c r="M343" s="238">
        <v>4</v>
      </c>
      <c r="N343" s="234">
        <v>57192.524999999994</v>
      </c>
      <c r="O343" s="239"/>
      <c r="Q343" s="330"/>
    </row>
    <row r="344" spans="1:21" s="103" customFormat="1">
      <c r="A344" s="242" t="s">
        <v>4239</v>
      </c>
      <c r="B344" s="243" t="s">
        <v>2176</v>
      </c>
      <c r="C344" s="258" t="s">
        <v>1549</v>
      </c>
      <c r="D344" s="232" t="s">
        <v>278</v>
      </c>
      <c r="E344" s="245" t="s">
        <v>279</v>
      </c>
      <c r="F344" s="245" t="s">
        <v>440</v>
      </c>
      <c r="G344" s="283">
        <v>41932.800000000003</v>
      </c>
      <c r="H344" s="234">
        <v>54506.400000000001</v>
      </c>
      <c r="I344" s="235">
        <v>68</v>
      </c>
      <c r="J344" s="236">
        <v>0.83950617283950613</v>
      </c>
      <c r="K344" s="283">
        <v>67080</v>
      </c>
      <c r="L344" s="247">
        <v>31</v>
      </c>
      <c r="M344" s="248">
        <v>28</v>
      </c>
      <c r="N344" s="249">
        <v>55723.199999999997</v>
      </c>
      <c r="O344" s="284"/>
      <c r="R344" s="129"/>
      <c r="S344" s="330"/>
      <c r="T344" s="330"/>
      <c r="U344" s="330"/>
    </row>
    <row r="345" spans="1:21" s="103" customFormat="1" ht="22.5">
      <c r="A345" s="242" t="s">
        <v>3821</v>
      </c>
      <c r="B345" s="243" t="s">
        <v>2149</v>
      </c>
      <c r="C345" s="258" t="s">
        <v>4305</v>
      </c>
      <c r="D345" s="232" t="s">
        <v>2507</v>
      </c>
      <c r="E345" s="245" t="s">
        <v>284</v>
      </c>
      <c r="F345" s="245" t="s">
        <v>440</v>
      </c>
      <c r="G345" s="246">
        <v>46375</v>
      </c>
      <c r="H345" s="234">
        <v>53793</v>
      </c>
      <c r="I345" s="235">
        <v>67</v>
      </c>
      <c r="J345" s="236">
        <v>0.8271604938271605</v>
      </c>
      <c r="K345" s="246">
        <v>61211</v>
      </c>
      <c r="L345" s="247">
        <v>1</v>
      </c>
      <c r="M345" s="248">
        <v>1</v>
      </c>
      <c r="N345" s="249">
        <v>46375</v>
      </c>
      <c r="O345" s="250"/>
      <c r="Q345" s="330"/>
      <c r="S345" s="330"/>
      <c r="T345" s="330"/>
      <c r="U345" s="330"/>
    </row>
    <row r="346" spans="1:21" s="103" customFormat="1">
      <c r="A346" s="260" t="s">
        <v>205</v>
      </c>
      <c r="B346" s="261" t="s">
        <v>2151</v>
      </c>
      <c r="C346" s="262" t="s">
        <v>499</v>
      </c>
      <c r="D346" s="232" t="s">
        <v>2507</v>
      </c>
      <c r="E346" s="263" t="s">
        <v>284</v>
      </c>
      <c r="F346" s="259" t="s">
        <v>325</v>
      </c>
      <c r="G346" s="264">
        <v>44355.584000000003</v>
      </c>
      <c r="H346" s="234">
        <v>53384.032000000007</v>
      </c>
      <c r="I346" s="235">
        <v>66</v>
      </c>
      <c r="J346" s="236">
        <v>0.81481481481481477</v>
      </c>
      <c r="K346" s="264">
        <v>62412.480000000003</v>
      </c>
      <c r="L346" s="265">
        <v>6</v>
      </c>
      <c r="M346" s="266"/>
      <c r="N346" s="264">
        <v>62503.583333333328</v>
      </c>
      <c r="O346" s="267"/>
      <c r="P346" s="129"/>
      <c r="Q346" s="129"/>
      <c r="R346" s="129"/>
    </row>
    <row r="347" spans="1:21" s="103" customFormat="1">
      <c r="A347" s="278" t="s">
        <v>202</v>
      </c>
      <c r="B347" s="279" t="s">
        <v>2151</v>
      </c>
      <c r="C347" s="280" t="s">
        <v>34</v>
      </c>
      <c r="D347" s="232" t="s">
        <v>2507</v>
      </c>
      <c r="E347" s="281" t="s">
        <v>279</v>
      </c>
      <c r="F347" s="281" t="s">
        <v>440</v>
      </c>
      <c r="G347" s="256">
        <v>41808</v>
      </c>
      <c r="H347" s="234">
        <v>53279.199999999997</v>
      </c>
      <c r="I347" s="235">
        <v>65</v>
      </c>
      <c r="J347" s="236">
        <v>0.80246913580246915</v>
      </c>
      <c r="K347" s="256">
        <v>64750.400000000001</v>
      </c>
      <c r="L347" s="265">
        <v>9</v>
      </c>
      <c r="M347" s="266">
        <v>9</v>
      </c>
      <c r="N347" s="264">
        <v>57174</v>
      </c>
      <c r="O347" s="282"/>
      <c r="P347" s="129"/>
    </row>
    <row r="348" spans="1:21" s="103" customFormat="1">
      <c r="A348" s="229" t="s">
        <v>216</v>
      </c>
      <c r="B348" s="230" t="s">
        <v>2151</v>
      </c>
      <c r="C348" s="231" t="s">
        <v>490</v>
      </c>
      <c r="D348" s="232" t="s">
        <v>2507</v>
      </c>
      <c r="E348" s="232" t="s">
        <v>279</v>
      </c>
      <c r="F348" s="232" t="s">
        <v>440</v>
      </c>
      <c r="G348" s="233">
        <v>44260</v>
      </c>
      <c r="H348" s="234">
        <v>53178.5</v>
      </c>
      <c r="I348" s="235">
        <v>64</v>
      </c>
      <c r="J348" s="236">
        <v>0.79012345679012341</v>
      </c>
      <c r="K348" s="233">
        <v>62097</v>
      </c>
      <c r="L348" s="237"/>
      <c r="M348" s="238">
        <v>7</v>
      </c>
      <c r="N348" s="234">
        <v>52987</v>
      </c>
      <c r="O348" s="239"/>
      <c r="P348" s="129"/>
      <c r="Q348" s="129"/>
      <c r="R348" s="129"/>
      <c r="S348" s="251"/>
      <c r="T348" s="251"/>
      <c r="U348" s="251"/>
    </row>
    <row r="349" spans="1:21" s="103" customFormat="1">
      <c r="A349" s="229" t="s">
        <v>4295</v>
      </c>
      <c r="B349" s="230" t="s">
        <v>2151</v>
      </c>
      <c r="C349" s="231" t="s">
        <v>485</v>
      </c>
      <c r="D349" s="232" t="s">
        <v>2507</v>
      </c>
      <c r="E349" s="232" t="s">
        <v>279</v>
      </c>
      <c r="F349" s="259" t="s">
        <v>325</v>
      </c>
      <c r="G349" s="233">
        <v>40708</v>
      </c>
      <c r="H349" s="234">
        <v>52920.5</v>
      </c>
      <c r="I349" s="235">
        <v>63</v>
      </c>
      <c r="J349" s="236">
        <v>0.77777777777777779</v>
      </c>
      <c r="K349" s="233">
        <v>65133</v>
      </c>
      <c r="L349" s="237">
        <v>1</v>
      </c>
      <c r="M349" s="238">
        <v>1</v>
      </c>
      <c r="N349" s="234">
        <v>65132.77</v>
      </c>
      <c r="O349" s="239"/>
      <c r="P349" s="129"/>
      <c r="Q349" s="129"/>
      <c r="R349" s="129"/>
      <c r="S349" s="251"/>
      <c r="T349" s="251"/>
      <c r="U349" s="251"/>
    </row>
    <row r="350" spans="1:21" s="103" customFormat="1">
      <c r="A350" s="242" t="s">
        <v>199</v>
      </c>
      <c r="B350" s="243" t="s">
        <v>2153</v>
      </c>
      <c r="C350" s="258" t="s">
        <v>34</v>
      </c>
      <c r="D350" s="232" t="s">
        <v>2507</v>
      </c>
      <c r="E350" s="247" t="s">
        <v>279</v>
      </c>
      <c r="F350" s="247" t="s">
        <v>440</v>
      </c>
      <c r="G350" s="246">
        <v>42307.199999999997</v>
      </c>
      <c r="H350" s="234">
        <v>52884</v>
      </c>
      <c r="I350" s="235">
        <v>62</v>
      </c>
      <c r="J350" s="236">
        <v>0.76543209876543206</v>
      </c>
      <c r="K350" s="246">
        <v>63460.800000000003</v>
      </c>
      <c r="L350" s="247">
        <v>2</v>
      </c>
      <c r="M350" s="248">
        <v>2</v>
      </c>
      <c r="N350" s="249">
        <v>54540.2</v>
      </c>
      <c r="O350" s="334"/>
      <c r="R350" s="241"/>
    </row>
    <row r="351" spans="1:21" s="103" customFormat="1">
      <c r="A351" s="242" t="s">
        <v>4306</v>
      </c>
      <c r="B351" s="243" t="s">
        <v>2153</v>
      </c>
      <c r="C351" s="258" t="s">
        <v>481</v>
      </c>
      <c r="D351" s="232" t="s">
        <v>2507</v>
      </c>
      <c r="E351" s="245" t="s">
        <v>284</v>
      </c>
      <c r="F351" s="245" t="s">
        <v>440</v>
      </c>
      <c r="G351" s="246">
        <v>42247.12</v>
      </c>
      <c r="H351" s="234">
        <v>52805.19</v>
      </c>
      <c r="I351" s="235">
        <v>61</v>
      </c>
      <c r="J351" s="236">
        <v>0.75308641975308643</v>
      </c>
      <c r="K351" s="246">
        <v>63363.26</v>
      </c>
      <c r="L351" s="247">
        <v>1</v>
      </c>
      <c r="M351" s="248">
        <v>1</v>
      </c>
      <c r="N351" s="249">
        <v>54285.71</v>
      </c>
      <c r="O351" s="250"/>
      <c r="P351" s="240"/>
      <c r="Q351" s="129"/>
      <c r="R351" s="129"/>
    </row>
    <row r="352" spans="1:21" s="103" customFormat="1">
      <c r="A352" s="229" t="s">
        <v>1457</v>
      </c>
      <c r="B352" s="295" t="s">
        <v>2166</v>
      </c>
      <c r="C352" s="231" t="s">
        <v>34</v>
      </c>
      <c r="D352" s="232" t="s">
        <v>2507</v>
      </c>
      <c r="E352" s="232"/>
      <c r="F352" s="232" t="s">
        <v>440</v>
      </c>
      <c r="G352" s="233">
        <v>40622.192000000003</v>
      </c>
      <c r="H352" s="234">
        <v>51793.56</v>
      </c>
      <c r="I352" s="235">
        <v>60</v>
      </c>
      <c r="J352" s="236">
        <v>0.7407407407407407</v>
      </c>
      <c r="K352" s="233">
        <v>62964.928</v>
      </c>
      <c r="L352" s="237">
        <v>3</v>
      </c>
      <c r="M352" s="238"/>
      <c r="N352" s="234">
        <v>61256</v>
      </c>
      <c r="O352" s="239"/>
      <c r="P352" s="240"/>
      <c r="Q352" s="129"/>
      <c r="R352" s="129"/>
    </row>
    <row r="353" spans="1:21" s="103" customFormat="1">
      <c r="A353" s="229" t="s">
        <v>3765</v>
      </c>
      <c r="B353" s="230" t="s">
        <v>2151</v>
      </c>
      <c r="C353" s="231" t="s">
        <v>1605</v>
      </c>
      <c r="D353" s="232" t="s">
        <v>2507</v>
      </c>
      <c r="E353" s="232" t="s">
        <v>279</v>
      </c>
      <c r="F353" s="232"/>
      <c r="G353" s="233">
        <v>42016</v>
      </c>
      <c r="H353" s="234">
        <v>51792</v>
      </c>
      <c r="I353" s="235">
        <v>59</v>
      </c>
      <c r="J353" s="236">
        <v>0.72839506172839508</v>
      </c>
      <c r="K353" s="233">
        <v>61568</v>
      </c>
      <c r="L353" s="237">
        <v>10</v>
      </c>
      <c r="M353" s="238">
        <v>6</v>
      </c>
      <c r="N353" s="234">
        <v>53144</v>
      </c>
      <c r="O353" s="239"/>
      <c r="R353" s="241"/>
      <c r="S353" s="129"/>
      <c r="T353" s="129"/>
      <c r="U353" s="129"/>
    </row>
    <row r="354" spans="1:21" s="103" customFormat="1">
      <c r="A354" s="242" t="s">
        <v>3786</v>
      </c>
      <c r="B354" s="243" t="s">
        <v>2153</v>
      </c>
      <c r="C354" s="258" t="s">
        <v>4307</v>
      </c>
      <c r="D354" s="232" t="s">
        <v>2507</v>
      </c>
      <c r="E354" s="245" t="s">
        <v>279</v>
      </c>
      <c r="F354" s="259" t="s">
        <v>325</v>
      </c>
      <c r="G354" s="246">
        <v>37111</v>
      </c>
      <c r="H354" s="234">
        <v>51677</v>
      </c>
      <c r="I354" s="235">
        <v>58</v>
      </c>
      <c r="J354" s="236">
        <v>0.71604938271604934</v>
      </c>
      <c r="K354" s="246">
        <v>66243</v>
      </c>
      <c r="L354" s="247"/>
      <c r="M354" s="248">
        <v>27</v>
      </c>
      <c r="N354" s="249">
        <v>43131</v>
      </c>
      <c r="O354" s="250"/>
      <c r="P354" s="129"/>
      <c r="Q354" s="129"/>
      <c r="R354" s="129"/>
      <c r="S354" s="129"/>
      <c r="T354" s="129"/>
      <c r="U354" s="129"/>
    </row>
    <row r="355" spans="1:21" s="103" customFormat="1">
      <c r="A355" s="242" t="s">
        <v>198</v>
      </c>
      <c r="B355" s="243" t="s">
        <v>2153</v>
      </c>
      <c r="C355" s="244" t="s">
        <v>34</v>
      </c>
      <c r="D355" s="232" t="s">
        <v>2507</v>
      </c>
      <c r="E355" s="245" t="s">
        <v>284</v>
      </c>
      <c r="F355" s="245" t="s">
        <v>440</v>
      </c>
      <c r="G355" s="246">
        <v>40206</v>
      </c>
      <c r="H355" s="234">
        <v>51563</v>
      </c>
      <c r="I355" s="235">
        <v>57</v>
      </c>
      <c r="J355" s="236">
        <v>0.70370370370370372</v>
      </c>
      <c r="K355" s="246">
        <v>62920</v>
      </c>
      <c r="L355" s="247">
        <v>13</v>
      </c>
      <c r="M355" s="248">
        <v>12</v>
      </c>
      <c r="N355" s="249">
        <v>45720</v>
      </c>
      <c r="O355" s="250"/>
      <c r="P355" s="129"/>
      <c r="R355" s="129"/>
    </row>
    <row r="356" spans="1:21" s="103" customFormat="1">
      <c r="A356" s="229" t="s">
        <v>209</v>
      </c>
      <c r="B356" s="230" t="s">
        <v>2151</v>
      </c>
      <c r="C356" s="231" t="s">
        <v>487</v>
      </c>
      <c r="D356" s="232" t="s">
        <v>2507</v>
      </c>
      <c r="E356" s="232" t="s">
        <v>279</v>
      </c>
      <c r="F356" s="259" t="s">
        <v>325</v>
      </c>
      <c r="G356" s="233">
        <v>40905.57</v>
      </c>
      <c r="H356" s="234">
        <v>51540.783600000002</v>
      </c>
      <c r="I356" s="235">
        <v>56</v>
      </c>
      <c r="J356" s="236">
        <v>0.69135802469135799</v>
      </c>
      <c r="K356" s="233">
        <v>62175.997200000005</v>
      </c>
      <c r="L356" s="237">
        <v>21</v>
      </c>
      <c r="M356" s="238">
        <v>20</v>
      </c>
      <c r="N356" s="234">
        <v>49714.080000000002</v>
      </c>
      <c r="O356" s="239"/>
      <c r="P356" s="129"/>
      <c r="Q356" s="129"/>
      <c r="R356" s="129"/>
    </row>
    <row r="357" spans="1:21" s="103" customFormat="1">
      <c r="A357" s="260" t="s">
        <v>4238</v>
      </c>
      <c r="B357" s="261" t="s">
        <v>2166</v>
      </c>
      <c r="C357" s="262" t="s">
        <v>2556</v>
      </c>
      <c r="D357" s="232" t="s">
        <v>2507</v>
      </c>
      <c r="E357" s="276" t="s">
        <v>279</v>
      </c>
      <c r="F357" s="276" t="s">
        <v>440</v>
      </c>
      <c r="G357" s="256">
        <v>40495.31</v>
      </c>
      <c r="H357" s="234">
        <v>50619.084999999999</v>
      </c>
      <c r="I357" s="235">
        <v>55</v>
      </c>
      <c r="J357" s="236">
        <v>0.67901234567901236</v>
      </c>
      <c r="K357" s="256">
        <v>60742.86</v>
      </c>
      <c r="L357" s="265">
        <v>7</v>
      </c>
      <c r="M357" s="266">
        <v>4</v>
      </c>
      <c r="N357" s="264">
        <v>48036.72</v>
      </c>
      <c r="O357" s="11"/>
      <c r="P357" s="129"/>
      <c r="Q357" s="129"/>
      <c r="S357" s="129"/>
      <c r="T357" s="129"/>
      <c r="U357" s="129"/>
    </row>
    <row r="358" spans="1:21" s="103" customFormat="1">
      <c r="A358" s="242" t="s">
        <v>4241</v>
      </c>
      <c r="B358" s="243" t="s">
        <v>2178</v>
      </c>
      <c r="C358" s="258" t="s">
        <v>34</v>
      </c>
      <c r="D358" s="232" t="s">
        <v>2507</v>
      </c>
      <c r="E358" s="245" t="s">
        <v>279</v>
      </c>
      <c r="F358" s="245" t="s">
        <v>440</v>
      </c>
      <c r="G358" s="246">
        <v>37936</v>
      </c>
      <c r="H358" s="234">
        <v>50419.5</v>
      </c>
      <c r="I358" s="235">
        <v>54</v>
      </c>
      <c r="J358" s="236">
        <v>0.66666666666666663</v>
      </c>
      <c r="K358" s="246">
        <v>62903</v>
      </c>
      <c r="L358" s="247"/>
      <c r="M358" s="248">
        <v>16</v>
      </c>
      <c r="N358" s="249">
        <v>50419.5</v>
      </c>
      <c r="O358" s="250"/>
      <c r="S358" s="129"/>
      <c r="T358" s="129"/>
      <c r="U358" s="129"/>
    </row>
    <row r="359" spans="1:21" s="103" customFormat="1">
      <c r="A359" s="242" t="s">
        <v>3875</v>
      </c>
      <c r="B359" s="243" t="s">
        <v>2153</v>
      </c>
      <c r="C359" s="258" t="s">
        <v>502</v>
      </c>
      <c r="D359" s="232" t="s">
        <v>2507</v>
      </c>
      <c r="E359" s="247" t="s">
        <v>279</v>
      </c>
      <c r="F359" s="247" t="s">
        <v>440</v>
      </c>
      <c r="G359" s="246">
        <v>38692.454752328456</v>
      </c>
      <c r="H359" s="234">
        <v>50315.285763756125</v>
      </c>
      <c r="I359" s="235">
        <v>53</v>
      </c>
      <c r="J359" s="236">
        <v>0.65432098765432101</v>
      </c>
      <c r="K359" s="246">
        <v>61938.116775183786</v>
      </c>
      <c r="L359" s="355">
        <v>13.75</v>
      </c>
      <c r="M359" s="356">
        <v>10</v>
      </c>
      <c r="N359" s="249">
        <v>45413.33</v>
      </c>
      <c r="O359" s="250"/>
      <c r="P359" s="129"/>
      <c r="Q359" s="129"/>
      <c r="R359" s="129"/>
      <c r="S359" s="129"/>
      <c r="T359" s="129"/>
      <c r="U359" s="129"/>
    </row>
    <row r="360" spans="1:21" s="103" customFormat="1">
      <c r="A360" s="229" t="s">
        <v>264</v>
      </c>
      <c r="B360" s="230" t="s">
        <v>2153</v>
      </c>
      <c r="C360" s="231" t="s">
        <v>481</v>
      </c>
      <c r="D360" s="232" t="s">
        <v>2507</v>
      </c>
      <c r="E360" s="232" t="s">
        <v>279</v>
      </c>
      <c r="F360" s="232" t="s">
        <v>440</v>
      </c>
      <c r="G360" s="233">
        <v>38500.800000000003</v>
      </c>
      <c r="H360" s="234">
        <v>50055.199999999997</v>
      </c>
      <c r="I360" s="235">
        <v>52</v>
      </c>
      <c r="J360" s="236">
        <v>0.64197530864197527</v>
      </c>
      <c r="K360" s="233">
        <v>61609.599999999999</v>
      </c>
      <c r="L360" s="237">
        <v>6</v>
      </c>
      <c r="M360" s="238">
        <v>6</v>
      </c>
      <c r="N360" s="234">
        <v>54925.2</v>
      </c>
      <c r="O360" s="239"/>
      <c r="P360" s="129"/>
      <c r="Q360" s="129"/>
    </row>
    <row r="361" spans="1:21" s="103" customFormat="1" ht="22.5">
      <c r="A361" s="242" t="s">
        <v>4230</v>
      </c>
      <c r="B361" s="243" t="s">
        <v>2153</v>
      </c>
      <c r="C361" s="258" t="s">
        <v>1551</v>
      </c>
      <c r="D361" s="232" t="s">
        <v>2507</v>
      </c>
      <c r="E361" s="245" t="s">
        <v>279</v>
      </c>
      <c r="F361" s="245" t="s">
        <v>440</v>
      </c>
      <c r="G361" s="246">
        <v>39702</v>
      </c>
      <c r="H361" s="234">
        <v>49627.5</v>
      </c>
      <c r="I361" s="235">
        <v>51</v>
      </c>
      <c r="J361" s="236">
        <v>0.62962962962962965</v>
      </c>
      <c r="K361" s="246">
        <v>59553</v>
      </c>
      <c r="L361" s="247">
        <v>1</v>
      </c>
      <c r="M361" s="248">
        <v>1</v>
      </c>
      <c r="N361" s="249">
        <v>49000</v>
      </c>
      <c r="O361" s="250"/>
      <c r="P361" s="129"/>
    </row>
    <row r="362" spans="1:21" s="103" customFormat="1" ht="22.5">
      <c r="A362" s="229" t="s">
        <v>1434</v>
      </c>
      <c r="B362" s="230" t="s">
        <v>2151</v>
      </c>
      <c r="C362" s="231" t="s">
        <v>4308</v>
      </c>
      <c r="D362" s="232" t="s">
        <v>2507</v>
      </c>
      <c r="E362" s="232" t="s">
        <v>284</v>
      </c>
      <c r="F362" s="259" t="s">
        <v>325</v>
      </c>
      <c r="G362" s="332">
        <v>38572.976000000002</v>
      </c>
      <c r="H362" s="234">
        <v>49180.351999999999</v>
      </c>
      <c r="I362" s="235">
        <v>50</v>
      </c>
      <c r="J362" s="236">
        <v>0.61728395061728392</v>
      </c>
      <c r="K362" s="332">
        <v>59787.728000000003</v>
      </c>
      <c r="L362" s="237">
        <v>7</v>
      </c>
      <c r="M362" s="238">
        <v>6</v>
      </c>
      <c r="N362" s="234">
        <v>50065.076699999998</v>
      </c>
      <c r="O362" s="239"/>
      <c r="P362" s="129"/>
      <c r="Q362" s="129"/>
    </row>
    <row r="363" spans="1:21" s="103" customFormat="1">
      <c r="A363" s="242" t="s">
        <v>4246</v>
      </c>
      <c r="B363" s="243" t="s">
        <v>2159</v>
      </c>
      <c r="C363" s="258" t="s">
        <v>2553</v>
      </c>
      <c r="D363" s="232" t="s">
        <v>2507</v>
      </c>
      <c r="E363" s="245" t="s">
        <v>279</v>
      </c>
      <c r="F363" s="245" t="s">
        <v>440</v>
      </c>
      <c r="G363" s="246">
        <v>37793.599999999999</v>
      </c>
      <c r="H363" s="234">
        <v>49140</v>
      </c>
      <c r="I363" s="235">
        <v>49</v>
      </c>
      <c r="J363" s="236">
        <v>0.60493827160493829</v>
      </c>
      <c r="K363" s="246">
        <v>60486.400000000001</v>
      </c>
      <c r="L363" s="247"/>
      <c r="M363" s="248">
        <v>78</v>
      </c>
      <c r="N363" s="249">
        <v>44421.87</v>
      </c>
      <c r="O363" s="250"/>
    </row>
    <row r="364" spans="1:21" s="103" customFormat="1">
      <c r="A364" s="242" t="s">
        <v>3793</v>
      </c>
      <c r="B364" s="243" t="s">
        <v>2153</v>
      </c>
      <c r="C364" s="258" t="s">
        <v>2540</v>
      </c>
      <c r="D364" s="232" t="s">
        <v>2507</v>
      </c>
      <c r="E364" s="245" t="s">
        <v>284</v>
      </c>
      <c r="F364" s="245" t="s">
        <v>440</v>
      </c>
      <c r="G364" s="246">
        <v>38500</v>
      </c>
      <c r="H364" s="234">
        <v>49000</v>
      </c>
      <c r="I364" s="235">
        <v>48</v>
      </c>
      <c r="J364" s="236">
        <v>0.59259259259259256</v>
      </c>
      <c r="K364" s="246">
        <v>59500</v>
      </c>
      <c r="L364" s="247">
        <v>1</v>
      </c>
      <c r="M364" s="248">
        <v>1</v>
      </c>
      <c r="N364" s="249">
        <v>39747</v>
      </c>
      <c r="O364" s="250"/>
      <c r="P364" s="251"/>
      <c r="Q364" s="129"/>
      <c r="R364" s="129"/>
    </row>
    <row r="365" spans="1:21" s="103" customFormat="1" ht="22.5">
      <c r="A365" s="242" t="s">
        <v>211</v>
      </c>
      <c r="B365" s="243" t="s">
        <v>2153</v>
      </c>
      <c r="C365" s="258" t="s">
        <v>500</v>
      </c>
      <c r="D365" s="232" t="s">
        <v>2507</v>
      </c>
      <c r="E365" s="245" t="s">
        <v>279</v>
      </c>
      <c r="F365" s="245" t="s">
        <v>440</v>
      </c>
      <c r="G365" s="246">
        <v>37625.120000000003</v>
      </c>
      <c r="H365" s="234">
        <v>48912.654999999999</v>
      </c>
      <c r="I365" s="235">
        <v>47</v>
      </c>
      <c r="J365" s="236">
        <v>0.58024691358024694</v>
      </c>
      <c r="K365" s="246">
        <v>60200.19</v>
      </c>
      <c r="L365" s="247">
        <v>4</v>
      </c>
      <c r="M365" s="248">
        <v>4</v>
      </c>
      <c r="N365" s="249">
        <v>54081.04</v>
      </c>
      <c r="O365" s="250"/>
      <c r="P365" s="129"/>
      <c r="Q365" s="129"/>
    </row>
    <row r="366" spans="1:21" s="103" customFormat="1">
      <c r="A366" s="242" t="s">
        <v>214</v>
      </c>
      <c r="B366" s="243" t="s">
        <v>2151</v>
      </c>
      <c r="C366" s="258" t="s">
        <v>481</v>
      </c>
      <c r="D366" s="232" t="s">
        <v>2507</v>
      </c>
      <c r="E366" s="245" t="s">
        <v>279</v>
      </c>
      <c r="F366" s="245" t="s">
        <v>440</v>
      </c>
      <c r="G366" s="246">
        <v>38889</v>
      </c>
      <c r="H366" s="234">
        <v>48799.5</v>
      </c>
      <c r="I366" s="235">
        <v>46</v>
      </c>
      <c r="J366" s="236">
        <v>0.5679012345679012</v>
      </c>
      <c r="K366" s="246">
        <v>58710</v>
      </c>
      <c r="L366" s="247">
        <v>5</v>
      </c>
      <c r="M366" s="248">
        <v>4</v>
      </c>
      <c r="N366" s="249">
        <v>49097.69</v>
      </c>
      <c r="O366" s="250"/>
    </row>
    <row r="367" spans="1:21" s="103" customFormat="1">
      <c r="A367" s="229" t="s">
        <v>215</v>
      </c>
      <c r="B367" s="230" t="s">
        <v>2153</v>
      </c>
      <c r="C367" s="231" t="s">
        <v>1544</v>
      </c>
      <c r="D367" s="232" t="s">
        <v>2507</v>
      </c>
      <c r="E367" s="232" t="s">
        <v>279</v>
      </c>
      <c r="F367" s="232" t="s">
        <v>440</v>
      </c>
      <c r="G367" s="233">
        <v>39238</v>
      </c>
      <c r="H367" s="234">
        <v>48540.5</v>
      </c>
      <c r="I367" s="235">
        <v>45</v>
      </c>
      <c r="J367" s="236">
        <v>0.55555555555555558</v>
      </c>
      <c r="K367" s="233">
        <v>57843</v>
      </c>
      <c r="L367" s="237">
        <v>5</v>
      </c>
      <c r="M367" s="238">
        <v>5</v>
      </c>
      <c r="N367" s="234"/>
      <c r="O367" s="239"/>
    </row>
    <row r="368" spans="1:21" s="103" customFormat="1">
      <c r="A368" s="229" t="s">
        <v>2187</v>
      </c>
      <c r="B368" s="230" t="s">
        <v>2178</v>
      </c>
      <c r="C368" s="231" t="s">
        <v>34</v>
      </c>
      <c r="D368" s="232" t="s">
        <v>2507</v>
      </c>
      <c r="E368" s="232" t="s">
        <v>279</v>
      </c>
      <c r="F368" s="232" t="s">
        <v>440</v>
      </c>
      <c r="G368" s="233">
        <v>38000</v>
      </c>
      <c r="H368" s="234">
        <v>48500</v>
      </c>
      <c r="I368" s="235">
        <v>44</v>
      </c>
      <c r="J368" s="236">
        <v>0.54320987654320985</v>
      </c>
      <c r="K368" s="233">
        <v>59000</v>
      </c>
      <c r="L368" s="237">
        <v>8</v>
      </c>
      <c r="M368" s="238">
        <v>8</v>
      </c>
      <c r="N368" s="234">
        <v>52462.15</v>
      </c>
      <c r="O368" s="239"/>
      <c r="P368" s="129"/>
      <c r="Q368" s="129"/>
      <c r="R368" s="257"/>
    </row>
    <row r="369" spans="1:21" s="103" customFormat="1">
      <c r="A369" s="229" t="s">
        <v>203</v>
      </c>
      <c r="B369" s="230" t="s">
        <v>2151</v>
      </c>
      <c r="C369" s="231" t="s">
        <v>34</v>
      </c>
      <c r="D369" s="232" t="s">
        <v>2507</v>
      </c>
      <c r="E369" s="232" t="s">
        <v>279</v>
      </c>
      <c r="F369" s="232" t="s">
        <v>440</v>
      </c>
      <c r="G369" s="233">
        <v>37026.959999999999</v>
      </c>
      <c r="H369" s="234">
        <v>48135.044999999998</v>
      </c>
      <c r="I369" s="235">
        <v>43</v>
      </c>
      <c r="J369" s="236">
        <v>0.53086419753086422</v>
      </c>
      <c r="K369" s="233">
        <v>59243.13</v>
      </c>
      <c r="L369" s="237">
        <v>4</v>
      </c>
      <c r="M369" s="238">
        <v>4</v>
      </c>
      <c r="N369" s="234">
        <v>38486.550000000003</v>
      </c>
      <c r="O369" s="239" t="s">
        <v>4309</v>
      </c>
      <c r="P369" s="251"/>
      <c r="Q369" s="129"/>
      <c r="R369" s="129"/>
      <c r="S369" s="129"/>
      <c r="T369" s="129"/>
      <c r="U369" s="129"/>
    </row>
    <row r="370" spans="1:21" s="103" customFormat="1">
      <c r="A370" s="242" t="s">
        <v>204</v>
      </c>
      <c r="B370" s="243" t="s">
        <v>2151</v>
      </c>
      <c r="C370" s="258" t="s">
        <v>32</v>
      </c>
      <c r="D370" s="232" t="s">
        <v>2507</v>
      </c>
      <c r="E370" s="245" t="s">
        <v>279</v>
      </c>
      <c r="F370" s="245" t="s">
        <v>440</v>
      </c>
      <c r="G370" s="246">
        <v>37800</v>
      </c>
      <c r="H370" s="234">
        <v>48060</v>
      </c>
      <c r="I370" s="235">
        <v>42</v>
      </c>
      <c r="J370" s="236">
        <v>0.51851851851851849</v>
      </c>
      <c r="K370" s="246">
        <v>58320</v>
      </c>
      <c r="L370" s="247"/>
      <c r="M370" s="248">
        <v>1</v>
      </c>
      <c r="N370" s="249">
        <v>35787.08</v>
      </c>
      <c r="O370" s="250"/>
      <c r="P370" s="129"/>
      <c r="S370" s="241"/>
      <c r="T370" s="241"/>
      <c r="U370" s="241"/>
    </row>
    <row r="371" spans="1:21" s="103" customFormat="1">
      <c r="A371" s="229" t="s">
        <v>217</v>
      </c>
      <c r="B371" s="230" t="s">
        <v>2153</v>
      </c>
      <c r="C371" s="231" t="s">
        <v>2552</v>
      </c>
      <c r="D371" s="232" t="s">
        <v>2507</v>
      </c>
      <c r="E371" s="237" t="s">
        <v>279</v>
      </c>
      <c r="F371" s="259" t="s">
        <v>325</v>
      </c>
      <c r="G371" s="264">
        <v>34409.18</v>
      </c>
      <c r="H371" s="234">
        <v>47669.294999999998</v>
      </c>
      <c r="I371" s="235">
        <v>41</v>
      </c>
      <c r="J371" s="236">
        <v>0.50617283950617287</v>
      </c>
      <c r="K371" s="357">
        <v>60929.41</v>
      </c>
      <c r="L371" s="237">
        <v>1</v>
      </c>
      <c r="M371" s="238">
        <v>1</v>
      </c>
      <c r="N371" s="357">
        <v>48312</v>
      </c>
      <c r="O371" s="239"/>
      <c r="P371" s="129"/>
      <c r="Q371" s="240"/>
      <c r="S371" s="241"/>
      <c r="T371" s="241"/>
      <c r="U371" s="241"/>
    </row>
    <row r="372" spans="1:21" s="103" customFormat="1">
      <c r="A372" s="242" t="s">
        <v>1436</v>
      </c>
      <c r="B372" s="243" t="s">
        <v>2156</v>
      </c>
      <c r="C372" s="258" t="s">
        <v>515</v>
      </c>
      <c r="D372" s="232" t="s">
        <v>2507</v>
      </c>
      <c r="E372" s="245" t="s">
        <v>279</v>
      </c>
      <c r="F372" s="245" t="s">
        <v>440</v>
      </c>
      <c r="G372" s="246">
        <v>32376.14</v>
      </c>
      <c r="H372" s="234">
        <v>47649.2</v>
      </c>
      <c r="I372" s="235">
        <v>40</v>
      </c>
      <c r="J372" s="236">
        <v>0.49382716049382713</v>
      </c>
      <c r="K372" s="246">
        <v>62922.26</v>
      </c>
      <c r="L372" s="247">
        <v>25</v>
      </c>
      <c r="M372" s="248">
        <v>21</v>
      </c>
      <c r="N372" s="249">
        <v>42886.565714285709</v>
      </c>
      <c r="O372" s="250"/>
      <c r="P372" s="240"/>
      <c r="Q372" s="129"/>
      <c r="S372" s="241"/>
      <c r="T372" s="241"/>
      <c r="U372" s="241"/>
    </row>
    <row r="373" spans="1:21" s="103" customFormat="1">
      <c r="A373" s="242" t="s">
        <v>2177</v>
      </c>
      <c r="B373" s="243" t="s">
        <v>2166</v>
      </c>
      <c r="C373" s="280" t="s">
        <v>2554</v>
      </c>
      <c r="D373" s="232" t="s">
        <v>2507</v>
      </c>
      <c r="E373" s="300"/>
      <c r="F373" s="300" t="s">
        <v>440</v>
      </c>
      <c r="G373" s="246">
        <v>37356.800000000003</v>
      </c>
      <c r="H373" s="234">
        <v>47632</v>
      </c>
      <c r="I373" s="235">
        <v>39</v>
      </c>
      <c r="J373" s="236">
        <v>0.48148148148148145</v>
      </c>
      <c r="K373" s="246">
        <v>57907.199999999997</v>
      </c>
      <c r="L373" s="247"/>
      <c r="M373" s="248">
        <v>18</v>
      </c>
      <c r="N373" s="249">
        <v>49119.199999999997</v>
      </c>
      <c r="O373" s="301"/>
      <c r="S373" s="241"/>
      <c r="T373" s="241"/>
      <c r="U373" s="241"/>
    </row>
    <row r="374" spans="1:21" s="222" customFormat="1" ht="18">
      <c r="A374" s="877" t="s">
        <v>34</v>
      </c>
      <c r="B374" s="877"/>
      <c r="C374" s="877"/>
      <c r="D374" s="877"/>
      <c r="E374" s="877"/>
      <c r="F374" s="877"/>
      <c r="G374" s="877"/>
      <c r="H374" s="877"/>
      <c r="I374" s="877"/>
      <c r="J374" s="877"/>
      <c r="K374" s="877"/>
      <c r="L374" s="877"/>
      <c r="M374" s="877"/>
      <c r="N374" s="877"/>
      <c r="O374" s="877"/>
    </row>
    <row r="375" spans="1:21" s="222" customFormat="1" ht="27">
      <c r="A375" s="223" t="s">
        <v>433</v>
      </c>
      <c r="B375" s="224" t="s">
        <v>230</v>
      </c>
      <c r="C375" s="223" t="s">
        <v>220</v>
      </c>
      <c r="D375" s="223" t="s">
        <v>267</v>
      </c>
      <c r="E375" s="223" t="s">
        <v>434</v>
      </c>
      <c r="F375" s="223" t="s">
        <v>435</v>
      </c>
      <c r="G375" s="225" t="s">
        <v>223</v>
      </c>
      <c r="H375" s="225" t="s">
        <v>224</v>
      </c>
      <c r="I375" s="226"/>
      <c r="J375" s="227" t="s">
        <v>436</v>
      </c>
      <c r="K375" s="225" t="s">
        <v>225</v>
      </c>
      <c r="L375" s="223" t="s">
        <v>437</v>
      </c>
      <c r="M375" s="223" t="s">
        <v>438</v>
      </c>
      <c r="N375" s="228" t="s">
        <v>439</v>
      </c>
      <c r="O375" s="223" t="s">
        <v>227</v>
      </c>
    </row>
    <row r="376" spans="1:21" s="103" customFormat="1">
      <c r="A376" s="229" t="s">
        <v>4310</v>
      </c>
      <c r="B376" s="230" t="s">
        <v>2192</v>
      </c>
      <c r="C376" s="358" t="s">
        <v>34</v>
      </c>
      <c r="D376" s="232" t="s">
        <v>2507</v>
      </c>
      <c r="E376" s="359" t="s">
        <v>284</v>
      </c>
      <c r="F376" s="359" t="s">
        <v>440</v>
      </c>
      <c r="G376" s="360">
        <v>37900</v>
      </c>
      <c r="H376" s="234">
        <v>47382</v>
      </c>
      <c r="I376" s="235">
        <v>38</v>
      </c>
      <c r="J376" s="236">
        <v>0.46913580246913578</v>
      </c>
      <c r="K376" s="360">
        <v>56864</v>
      </c>
      <c r="L376" s="361">
        <v>2</v>
      </c>
      <c r="M376" s="362">
        <v>2</v>
      </c>
      <c r="N376" s="363">
        <v>47639</v>
      </c>
      <c r="O376" s="364"/>
      <c r="R376" s="241"/>
    </row>
    <row r="377" spans="1:21" s="103" customFormat="1">
      <c r="A377" s="242" t="s">
        <v>4306</v>
      </c>
      <c r="B377" s="243" t="s">
        <v>2153</v>
      </c>
      <c r="C377" s="258" t="s">
        <v>488</v>
      </c>
      <c r="D377" s="232" t="s">
        <v>2507</v>
      </c>
      <c r="E377" s="245" t="s">
        <v>284</v>
      </c>
      <c r="F377" s="245" t="s">
        <v>440</v>
      </c>
      <c r="G377" s="246">
        <v>38161.339999999997</v>
      </c>
      <c r="H377" s="234">
        <v>47202.979999999996</v>
      </c>
      <c r="I377" s="235">
        <v>37</v>
      </c>
      <c r="J377" s="236">
        <v>0.4567901234567901</v>
      </c>
      <c r="K377" s="246">
        <v>56244.62</v>
      </c>
      <c r="L377" s="247">
        <v>2</v>
      </c>
      <c r="M377" s="248">
        <v>2</v>
      </c>
      <c r="N377" s="249">
        <v>37945.26</v>
      </c>
      <c r="O377" s="250"/>
      <c r="R377" s="241"/>
    </row>
    <row r="378" spans="1:21" s="103" customFormat="1">
      <c r="A378" s="242" t="s">
        <v>4292</v>
      </c>
      <c r="B378" s="243" t="s">
        <v>2163</v>
      </c>
      <c r="C378" s="258" t="s">
        <v>501</v>
      </c>
      <c r="D378" s="232" t="s">
        <v>2507</v>
      </c>
      <c r="E378" s="245" t="s">
        <v>279</v>
      </c>
      <c r="F378" s="259" t="s">
        <v>325</v>
      </c>
      <c r="G378" s="246">
        <v>34589</v>
      </c>
      <c r="H378" s="234">
        <v>47137.5</v>
      </c>
      <c r="I378" s="235">
        <v>36</v>
      </c>
      <c r="J378" s="236">
        <v>0.44444444444444442</v>
      </c>
      <c r="K378" s="246">
        <v>59686</v>
      </c>
      <c r="L378" s="247">
        <v>7</v>
      </c>
      <c r="M378" s="248">
        <v>7</v>
      </c>
      <c r="N378" s="249">
        <v>38521</v>
      </c>
      <c r="O378" s="250"/>
      <c r="Q378" s="129"/>
      <c r="R378" s="251"/>
      <c r="S378" s="129"/>
      <c r="T378" s="129"/>
      <c r="U378" s="129"/>
    </row>
    <row r="379" spans="1:21" s="103" customFormat="1">
      <c r="A379" s="242" t="s">
        <v>3784</v>
      </c>
      <c r="B379" s="243" t="s">
        <v>2162</v>
      </c>
      <c r="C379" s="258" t="s">
        <v>488</v>
      </c>
      <c r="D379" s="232" t="s">
        <v>2507</v>
      </c>
      <c r="E379" s="247" t="s">
        <v>279</v>
      </c>
      <c r="F379" s="259" t="s">
        <v>325</v>
      </c>
      <c r="G379" s="246">
        <v>33119</v>
      </c>
      <c r="H379" s="234">
        <v>47131.5</v>
      </c>
      <c r="I379" s="235">
        <v>35</v>
      </c>
      <c r="J379" s="236">
        <v>0.43209876543209874</v>
      </c>
      <c r="K379" s="246">
        <v>61144</v>
      </c>
      <c r="L379" s="247"/>
      <c r="M379" s="248">
        <v>163</v>
      </c>
      <c r="N379" s="249">
        <v>54015.24</v>
      </c>
      <c r="O379" s="250"/>
      <c r="Q379" s="129"/>
    </row>
    <row r="380" spans="1:21" s="103" customFormat="1" ht="22.5">
      <c r="A380" s="242" t="s">
        <v>3838</v>
      </c>
      <c r="B380" s="243" t="s">
        <v>2151</v>
      </c>
      <c r="C380" s="258" t="s">
        <v>34</v>
      </c>
      <c r="D380" s="232" t="s">
        <v>2507</v>
      </c>
      <c r="E380" s="245" t="s">
        <v>279</v>
      </c>
      <c r="F380" s="245" t="s">
        <v>440</v>
      </c>
      <c r="G380" s="285">
        <v>36052.85</v>
      </c>
      <c r="H380" s="234">
        <v>47058.334999999999</v>
      </c>
      <c r="I380" s="235">
        <v>34</v>
      </c>
      <c r="J380" s="236">
        <v>0.41975308641975306</v>
      </c>
      <c r="K380" s="285">
        <v>58063.82</v>
      </c>
      <c r="L380" s="247">
        <v>6</v>
      </c>
      <c r="M380" s="248">
        <v>2</v>
      </c>
      <c r="N380" s="249">
        <v>45084</v>
      </c>
      <c r="O380" s="250"/>
      <c r="Q380" s="129"/>
      <c r="S380" s="129"/>
      <c r="T380" s="129"/>
      <c r="U380" s="129"/>
    </row>
    <row r="381" spans="1:21" s="103" customFormat="1">
      <c r="A381" s="286" t="s">
        <v>213</v>
      </c>
      <c r="B381" s="287" t="s">
        <v>2159</v>
      </c>
      <c r="C381" s="288" t="s">
        <v>503</v>
      </c>
      <c r="D381" s="232" t="s">
        <v>2507</v>
      </c>
      <c r="E381" s="289" t="s">
        <v>284</v>
      </c>
      <c r="F381" s="289" t="s">
        <v>440</v>
      </c>
      <c r="G381" s="290">
        <v>36046</v>
      </c>
      <c r="H381" s="234">
        <v>46872.5</v>
      </c>
      <c r="I381" s="235">
        <v>33</v>
      </c>
      <c r="J381" s="236">
        <v>0.40740740740740738</v>
      </c>
      <c r="K381" s="290">
        <v>57699</v>
      </c>
      <c r="L381" s="291">
        <v>11</v>
      </c>
      <c r="M381" s="292">
        <v>11</v>
      </c>
      <c r="N381" s="293">
        <v>44642.47</v>
      </c>
      <c r="O381" s="294"/>
      <c r="P381" s="240"/>
      <c r="Q381" s="129"/>
      <c r="S381" s="251"/>
      <c r="T381" s="251"/>
      <c r="U381" s="251"/>
    </row>
    <row r="382" spans="1:21" s="103" customFormat="1">
      <c r="A382" s="242" t="s">
        <v>3746</v>
      </c>
      <c r="B382" s="243" t="s">
        <v>2153</v>
      </c>
      <c r="C382" s="258"/>
      <c r="D382" s="232" t="s">
        <v>2507</v>
      </c>
      <c r="E382" s="245" t="s">
        <v>279</v>
      </c>
      <c r="F382" s="259" t="s">
        <v>325</v>
      </c>
      <c r="G382" s="246">
        <v>36712</v>
      </c>
      <c r="H382" s="234">
        <v>46800</v>
      </c>
      <c r="I382" s="235">
        <v>32</v>
      </c>
      <c r="J382" s="236">
        <v>0.39506172839506171</v>
      </c>
      <c r="K382" s="246">
        <v>56888</v>
      </c>
      <c r="L382" s="247"/>
      <c r="M382" s="248"/>
      <c r="N382" s="249">
        <v>36712</v>
      </c>
      <c r="O382" s="250"/>
      <c r="P382" s="129"/>
      <c r="Q382" s="129"/>
      <c r="R382" s="129"/>
      <c r="S382" s="129"/>
      <c r="T382" s="129"/>
      <c r="U382" s="129"/>
    </row>
    <row r="383" spans="1:21" s="103" customFormat="1">
      <c r="A383" s="229" t="s">
        <v>207</v>
      </c>
      <c r="B383" s="230" t="s">
        <v>2163</v>
      </c>
      <c r="C383" s="231" t="s">
        <v>4311</v>
      </c>
      <c r="D383" s="232" t="s">
        <v>2507</v>
      </c>
      <c r="E383" s="232" t="s">
        <v>284</v>
      </c>
      <c r="F383" s="232" t="s">
        <v>440</v>
      </c>
      <c r="G383" s="233">
        <v>35963</v>
      </c>
      <c r="H383" s="234">
        <v>46758.5</v>
      </c>
      <c r="I383" s="235">
        <v>31</v>
      </c>
      <c r="J383" s="236">
        <v>0.38271604938271603</v>
      </c>
      <c r="K383" s="233">
        <v>57554</v>
      </c>
      <c r="L383" s="237">
        <v>3</v>
      </c>
      <c r="M383" s="238">
        <v>3</v>
      </c>
      <c r="N383" s="234">
        <v>48209.279999999999</v>
      </c>
      <c r="O383" s="239"/>
      <c r="P383" s="129"/>
    </row>
    <row r="384" spans="1:21" s="103" customFormat="1">
      <c r="A384" s="242" t="s">
        <v>3781</v>
      </c>
      <c r="B384" s="243" t="s">
        <v>2176</v>
      </c>
      <c r="C384" s="258" t="s">
        <v>34</v>
      </c>
      <c r="D384" s="232" t="s">
        <v>2507</v>
      </c>
      <c r="E384" s="245"/>
      <c r="F384" s="245"/>
      <c r="G384" s="246">
        <v>35320</v>
      </c>
      <c r="H384" s="234">
        <v>46692</v>
      </c>
      <c r="I384" s="235">
        <v>30</v>
      </c>
      <c r="J384" s="236">
        <v>0.37037037037037035</v>
      </c>
      <c r="K384" s="246">
        <v>58064</v>
      </c>
      <c r="L384" s="247">
        <v>1</v>
      </c>
      <c r="M384" s="248">
        <v>0</v>
      </c>
      <c r="N384" s="343"/>
      <c r="O384" s="250" t="s">
        <v>4312</v>
      </c>
      <c r="P384" s="129"/>
    </row>
    <row r="385" spans="1:21" s="103" customFormat="1">
      <c r="A385" s="229" t="s">
        <v>206</v>
      </c>
      <c r="B385" s="230" t="s">
        <v>2153</v>
      </c>
      <c r="C385" s="231" t="s">
        <v>34</v>
      </c>
      <c r="D385" s="232" t="s">
        <v>2507</v>
      </c>
      <c r="E385" s="232" t="s">
        <v>279</v>
      </c>
      <c r="F385" s="232" t="s">
        <v>440</v>
      </c>
      <c r="G385" s="234">
        <v>37082.009999999995</v>
      </c>
      <c r="H385" s="234">
        <v>46630.622499999998</v>
      </c>
      <c r="I385" s="235">
        <v>29</v>
      </c>
      <c r="J385" s="236">
        <v>0.35802469135802467</v>
      </c>
      <c r="K385" s="234">
        <v>56179.234999999993</v>
      </c>
      <c r="L385" s="237">
        <v>4</v>
      </c>
      <c r="M385" s="238">
        <v>4</v>
      </c>
      <c r="N385" s="234">
        <v>52769.599999999999</v>
      </c>
      <c r="O385" s="239"/>
      <c r="P385" s="129"/>
      <c r="Q385" s="129"/>
      <c r="R385" s="129"/>
    </row>
    <row r="386" spans="1:21" s="103" customFormat="1">
      <c r="A386" s="229" t="s">
        <v>1438</v>
      </c>
      <c r="B386" s="230" t="s">
        <v>2151</v>
      </c>
      <c r="C386" s="231" t="s">
        <v>1552</v>
      </c>
      <c r="D386" s="232" t="s">
        <v>2507</v>
      </c>
      <c r="E386" s="232" t="s">
        <v>279</v>
      </c>
      <c r="F386" s="259" t="s">
        <v>325</v>
      </c>
      <c r="G386" s="233">
        <v>39055.519999999997</v>
      </c>
      <c r="H386" s="234">
        <v>46446.264999999999</v>
      </c>
      <c r="I386" s="235">
        <v>28</v>
      </c>
      <c r="J386" s="236">
        <v>0.34567901234567899</v>
      </c>
      <c r="K386" s="233">
        <v>53837.01</v>
      </c>
      <c r="L386" s="237">
        <v>33</v>
      </c>
      <c r="M386" s="238">
        <v>30</v>
      </c>
      <c r="N386" s="234">
        <v>46446.264999999999</v>
      </c>
      <c r="O386" s="239"/>
      <c r="P386" s="129"/>
      <c r="Q386" s="129"/>
      <c r="R386" s="129"/>
    </row>
    <row r="387" spans="1:21" s="103" customFormat="1">
      <c r="A387" s="229" t="s">
        <v>4256</v>
      </c>
      <c r="B387" s="230" t="s">
        <v>2169</v>
      </c>
      <c r="C387" s="231" t="s">
        <v>481</v>
      </c>
      <c r="D387" s="232" t="s">
        <v>2507</v>
      </c>
      <c r="E387" s="232" t="s">
        <v>279</v>
      </c>
      <c r="F387" s="232" t="s">
        <v>440</v>
      </c>
      <c r="G387" s="233">
        <v>37312.89</v>
      </c>
      <c r="H387" s="234">
        <v>46158.345000000001</v>
      </c>
      <c r="I387" s="235">
        <v>27</v>
      </c>
      <c r="J387" s="236">
        <v>0.33333333333333331</v>
      </c>
      <c r="K387" s="233">
        <v>55003.8</v>
      </c>
      <c r="L387" s="237">
        <v>8</v>
      </c>
      <c r="M387" s="238">
        <v>8</v>
      </c>
      <c r="N387" s="234">
        <v>41069.269999999997</v>
      </c>
      <c r="O387" s="239"/>
      <c r="P387" s="129"/>
      <c r="R387" s="304"/>
    </row>
    <row r="388" spans="1:21" s="103" customFormat="1">
      <c r="A388" s="229" t="s">
        <v>2167</v>
      </c>
      <c r="B388" s="230" t="s">
        <v>2162</v>
      </c>
      <c r="C388" s="262" t="s">
        <v>34</v>
      </c>
      <c r="D388" s="232" t="s">
        <v>2507</v>
      </c>
      <c r="E388" s="276" t="s">
        <v>279</v>
      </c>
      <c r="F388" s="265" t="s">
        <v>440</v>
      </c>
      <c r="G388" s="256">
        <v>35256</v>
      </c>
      <c r="H388" s="234">
        <v>45832.800000000003</v>
      </c>
      <c r="I388" s="235">
        <v>26</v>
      </c>
      <c r="J388" s="236">
        <v>0.32098765432098764</v>
      </c>
      <c r="K388" s="256">
        <v>56409.599999999999</v>
      </c>
      <c r="L388" s="265">
        <v>3</v>
      </c>
      <c r="M388" s="266">
        <v>3</v>
      </c>
      <c r="N388" s="264">
        <v>47777.599999999999</v>
      </c>
      <c r="O388" s="11"/>
      <c r="P388" s="240"/>
      <c r="Q388" s="150"/>
      <c r="R388" s="129"/>
      <c r="S388" s="129"/>
      <c r="T388" s="129"/>
      <c r="U388" s="129"/>
    </row>
    <row r="389" spans="1:21" s="103" customFormat="1">
      <c r="A389" s="242" t="s">
        <v>256</v>
      </c>
      <c r="B389" s="243" t="s">
        <v>2150</v>
      </c>
      <c r="C389" s="258" t="s">
        <v>504</v>
      </c>
      <c r="D389" s="232" t="s">
        <v>2507</v>
      </c>
      <c r="E389" s="247" t="s">
        <v>279</v>
      </c>
      <c r="F389" s="247" t="s">
        <v>440</v>
      </c>
      <c r="G389" s="246">
        <v>35547.199999999997</v>
      </c>
      <c r="H389" s="234">
        <v>45749.599999999999</v>
      </c>
      <c r="I389" s="235">
        <v>25</v>
      </c>
      <c r="J389" s="236">
        <v>0.30864197530864196</v>
      </c>
      <c r="K389" s="246">
        <v>55952</v>
      </c>
      <c r="L389" s="247">
        <v>13.5</v>
      </c>
      <c r="M389" s="248">
        <v>13.5</v>
      </c>
      <c r="N389" s="249">
        <v>42432</v>
      </c>
      <c r="O389" s="250"/>
      <c r="R389" s="129"/>
      <c r="S389" s="129"/>
      <c r="T389" s="129"/>
      <c r="U389" s="129"/>
    </row>
    <row r="390" spans="1:21" s="103" customFormat="1">
      <c r="A390" s="242" t="s">
        <v>2165</v>
      </c>
      <c r="B390" s="243" t="s">
        <v>2180</v>
      </c>
      <c r="C390" s="258" t="s">
        <v>34</v>
      </c>
      <c r="D390" s="232" t="s">
        <v>2507</v>
      </c>
      <c r="E390" s="245" t="s">
        <v>284</v>
      </c>
      <c r="F390" s="245" t="s">
        <v>440</v>
      </c>
      <c r="G390" s="246">
        <v>35849.4</v>
      </c>
      <c r="H390" s="234">
        <v>45731.79</v>
      </c>
      <c r="I390" s="235">
        <v>24</v>
      </c>
      <c r="J390" s="236">
        <v>0.29629629629629628</v>
      </c>
      <c r="K390" s="246">
        <v>55614.18</v>
      </c>
      <c r="L390" s="247">
        <v>13</v>
      </c>
      <c r="M390" s="248">
        <v>13</v>
      </c>
      <c r="N390" s="249">
        <v>43141.599999999999</v>
      </c>
      <c r="O390" s="250"/>
      <c r="S390" s="129"/>
      <c r="T390" s="129"/>
      <c r="U390" s="129"/>
    </row>
    <row r="391" spans="1:21" s="103" customFormat="1" ht="22.5">
      <c r="A391" s="242" t="s">
        <v>4249</v>
      </c>
      <c r="B391" s="243" t="s">
        <v>2180</v>
      </c>
      <c r="C391" s="302" t="s">
        <v>488</v>
      </c>
      <c r="D391" s="232" t="s">
        <v>2507</v>
      </c>
      <c r="E391" s="245"/>
      <c r="F391" s="245" t="s">
        <v>440</v>
      </c>
      <c r="G391" s="246">
        <v>36712</v>
      </c>
      <c r="H391" s="234">
        <v>45718.400000000001</v>
      </c>
      <c r="I391" s="235">
        <v>23</v>
      </c>
      <c r="J391" s="236">
        <v>0.2839506172839506</v>
      </c>
      <c r="K391" s="246">
        <v>54724.800000000003</v>
      </c>
      <c r="L391" s="247"/>
      <c r="M391" s="248">
        <v>1</v>
      </c>
      <c r="N391" s="249"/>
      <c r="O391" s="250"/>
      <c r="P391" s="240"/>
      <c r="Q391" s="150"/>
      <c r="R391" s="129"/>
      <c r="S391" s="251"/>
      <c r="T391" s="251"/>
      <c r="U391" s="251"/>
    </row>
    <row r="392" spans="1:21" s="103" customFormat="1" ht="22.5">
      <c r="A392" s="242" t="s">
        <v>197</v>
      </c>
      <c r="B392" s="243" t="s">
        <v>2153</v>
      </c>
      <c r="C392" s="258" t="s">
        <v>2555</v>
      </c>
      <c r="D392" s="232" t="s">
        <v>2507</v>
      </c>
      <c r="E392" s="245" t="s">
        <v>279</v>
      </c>
      <c r="F392" s="245"/>
      <c r="G392" s="246">
        <v>35064</v>
      </c>
      <c r="H392" s="234">
        <v>45538</v>
      </c>
      <c r="I392" s="235">
        <v>22</v>
      </c>
      <c r="J392" s="236">
        <v>0.27160493827160492</v>
      </c>
      <c r="K392" s="246">
        <v>56012</v>
      </c>
      <c r="L392" s="247">
        <v>4</v>
      </c>
      <c r="M392" s="248">
        <v>4</v>
      </c>
      <c r="N392" s="249">
        <v>48230.5</v>
      </c>
      <c r="O392" s="250"/>
      <c r="P392" s="240"/>
      <c r="R392" s="129"/>
      <c r="S392" s="129"/>
      <c r="T392" s="129"/>
      <c r="U392" s="129"/>
    </row>
    <row r="393" spans="1:21" s="103" customFormat="1">
      <c r="A393" s="229" t="s">
        <v>4266</v>
      </c>
      <c r="B393" s="230" t="s">
        <v>2149</v>
      </c>
      <c r="C393" s="231" t="s">
        <v>34</v>
      </c>
      <c r="D393" s="232" t="s">
        <v>2507</v>
      </c>
      <c r="E393" s="232" t="s">
        <v>284</v>
      </c>
      <c r="F393" s="259" t="s">
        <v>325</v>
      </c>
      <c r="G393" s="233">
        <v>36004.799999999996</v>
      </c>
      <c r="H393" s="234">
        <v>45229.599999999999</v>
      </c>
      <c r="I393" s="235">
        <v>21</v>
      </c>
      <c r="J393" s="236">
        <v>0.25925925925925924</v>
      </c>
      <c r="K393" s="233">
        <v>54454.400000000001</v>
      </c>
      <c r="L393" s="237"/>
      <c r="M393" s="238">
        <v>24</v>
      </c>
      <c r="N393" s="234">
        <v>42806.399999999994</v>
      </c>
      <c r="O393" s="239"/>
      <c r="S393" s="129"/>
      <c r="T393" s="129"/>
      <c r="U393" s="129"/>
    </row>
    <row r="394" spans="1:21" s="103" customFormat="1">
      <c r="A394" s="242" t="s">
        <v>257</v>
      </c>
      <c r="B394" s="243" t="s">
        <v>2159</v>
      </c>
      <c r="C394" s="258" t="s">
        <v>505</v>
      </c>
      <c r="D394" s="232" t="s">
        <v>2507</v>
      </c>
      <c r="E394" s="245" t="s">
        <v>279</v>
      </c>
      <c r="F394" s="245" t="s">
        <v>440</v>
      </c>
      <c r="G394" s="246">
        <v>34558.68</v>
      </c>
      <c r="H394" s="234">
        <v>44926.18</v>
      </c>
      <c r="I394" s="235">
        <v>20</v>
      </c>
      <c r="J394" s="236">
        <v>0.24691358024691357</v>
      </c>
      <c r="K394" s="246">
        <v>55293.68</v>
      </c>
      <c r="L394" s="247">
        <v>14.5</v>
      </c>
      <c r="M394" s="248">
        <v>10</v>
      </c>
      <c r="N394" s="249">
        <v>54882.52</v>
      </c>
      <c r="O394" s="250"/>
      <c r="P394" s="240"/>
      <c r="Q394" s="150"/>
      <c r="R394" s="129"/>
    </row>
    <row r="395" spans="1:21" s="103" customFormat="1">
      <c r="A395" s="229" t="s">
        <v>260</v>
      </c>
      <c r="B395" s="230" t="s">
        <v>2153</v>
      </c>
      <c r="C395" s="231" t="s">
        <v>34</v>
      </c>
      <c r="D395" s="232" t="s">
        <v>2507</v>
      </c>
      <c r="E395" s="232" t="s">
        <v>279</v>
      </c>
      <c r="F395" s="232" t="s">
        <v>440</v>
      </c>
      <c r="G395" s="233">
        <v>34819</v>
      </c>
      <c r="H395" s="234">
        <v>44394.5</v>
      </c>
      <c r="I395" s="235">
        <v>19</v>
      </c>
      <c r="J395" s="236">
        <v>0.23456790123456789</v>
      </c>
      <c r="K395" s="233">
        <v>53970</v>
      </c>
      <c r="L395" s="237">
        <v>15</v>
      </c>
      <c r="M395" s="238">
        <v>15</v>
      </c>
      <c r="N395" s="234">
        <v>44394</v>
      </c>
      <c r="O395" s="239"/>
      <c r="Q395" s="241"/>
    </row>
    <row r="396" spans="1:21" s="103" customFormat="1">
      <c r="A396" s="229" t="s">
        <v>4265</v>
      </c>
      <c r="B396" s="230" t="s">
        <v>2151</v>
      </c>
      <c r="C396" s="231" t="s">
        <v>4302</v>
      </c>
      <c r="D396" s="232" t="s">
        <v>2507</v>
      </c>
      <c r="E396" s="232" t="s">
        <v>284</v>
      </c>
      <c r="F396" s="232" t="s">
        <v>440</v>
      </c>
      <c r="G396" s="233">
        <v>34030</v>
      </c>
      <c r="H396" s="234">
        <v>44297</v>
      </c>
      <c r="I396" s="235">
        <v>18</v>
      </c>
      <c r="J396" s="236">
        <v>0.22222222222222221</v>
      </c>
      <c r="K396" s="233">
        <v>54564</v>
      </c>
      <c r="L396" s="237">
        <v>1</v>
      </c>
      <c r="M396" s="238">
        <v>1</v>
      </c>
      <c r="N396" s="234">
        <v>37842</v>
      </c>
      <c r="O396" s="239"/>
      <c r="Q396" s="129"/>
    </row>
    <row r="397" spans="1:21" s="103" customFormat="1">
      <c r="A397" s="242" t="s">
        <v>3938</v>
      </c>
      <c r="B397" s="243" t="s">
        <v>2157</v>
      </c>
      <c r="C397" s="258" t="s">
        <v>498</v>
      </c>
      <c r="D397" s="232" t="s">
        <v>2507</v>
      </c>
      <c r="E397" s="245" t="s">
        <v>279</v>
      </c>
      <c r="F397" s="245" t="s">
        <v>440</v>
      </c>
      <c r="G397" s="246">
        <v>33321</v>
      </c>
      <c r="H397" s="234">
        <v>43814.9</v>
      </c>
      <c r="I397" s="235">
        <v>17</v>
      </c>
      <c r="J397" s="236">
        <v>0.20987654320987653</v>
      </c>
      <c r="K397" s="246">
        <v>54308.800000000003</v>
      </c>
      <c r="L397" s="247">
        <v>8</v>
      </c>
      <c r="M397" s="248">
        <v>7</v>
      </c>
      <c r="N397" s="249">
        <v>40470.86</v>
      </c>
      <c r="O397" s="250"/>
      <c r="S397" s="241"/>
      <c r="T397" s="241"/>
      <c r="U397" s="241"/>
    </row>
    <row r="398" spans="1:21" s="103" customFormat="1">
      <c r="A398" s="229" t="s">
        <v>4290</v>
      </c>
      <c r="B398" s="230" t="s">
        <v>2151</v>
      </c>
      <c r="C398" s="231" t="s">
        <v>34</v>
      </c>
      <c r="D398" s="232" t="s">
        <v>2507</v>
      </c>
      <c r="E398" s="232" t="s">
        <v>279</v>
      </c>
      <c r="F398" s="232" t="s">
        <v>440</v>
      </c>
      <c r="G398" s="233">
        <v>34400</v>
      </c>
      <c r="H398" s="234">
        <v>43200</v>
      </c>
      <c r="I398" s="235">
        <v>16</v>
      </c>
      <c r="J398" s="236">
        <v>0.19753086419753085</v>
      </c>
      <c r="K398" s="233">
        <v>52000</v>
      </c>
      <c r="L398" s="237">
        <v>13</v>
      </c>
      <c r="M398" s="238">
        <v>11</v>
      </c>
      <c r="N398" s="234">
        <v>45601.48</v>
      </c>
      <c r="O398" s="239"/>
      <c r="R398" s="129"/>
      <c r="S398" s="241"/>
      <c r="T398" s="241"/>
      <c r="U398" s="241"/>
    </row>
    <row r="399" spans="1:21" s="103" customFormat="1">
      <c r="A399" s="229" t="s">
        <v>4242</v>
      </c>
      <c r="B399" s="230" t="s">
        <v>2159</v>
      </c>
      <c r="C399" s="231" t="s">
        <v>34</v>
      </c>
      <c r="D399" s="232" t="s">
        <v>2507</v>
      </c>
      <c r="E399" s="232" t="s">
        <v>284</v>
      </c>
      <c r="F399" s="232" t="s">
        <v>440</v>
      </c>
      <c r="G399" s="233">
        <v>31325</v>
      </c>
      <c r="H399" s="234">
        <v>42352</v>
      </c>
      <c r="I399" s="235">
        <v>15</v>
      </c>
      <c r="J399" s="236">
        <v>0.18518518518518517</v>
      </c>
      <c r="K399" s="233">
        <v>53379</v>
      </c>
      <c r="L399" s="237">
        <v>2.5</v>
      </c>
      <c r="M399" s="238">
        <v>2.5</v>
      </c>
      <c r="N399" s="234">
        <v>36878.400000000001</v>
      </c>
      <c r="O399" s="239"/>
      <c r="P399" s="129"/>
      <c r="S399" s="241"/>
      <c r="T399" s="241"/>
      <c r="U399" s="241"/>
    </row>
    <row r="400" spans="1:21" s="103" customFormat="1">
      <c r="A400" s="242" t="s">
        <v>2171</v>
      </c>
      <c r="B400" s="243" t="s">
        <v>2159</v>
      </c>
      <c r="C400" s="258" t="s">
        <v>1553</v>
      </c>
      <c r="D400" s="232" t="s">
        <v>2507</v>
      </c>
      <c r="E400" s="245" t="s">
        <v>279</v>
      </c>
      <c r="F400" s="245" t="s">
        <v>440</v>
      </c>
      <c r="G400" s="246">
        <v>33799</v>
      </c>
      <c r="H400" s="234">
        <v>42248.5</v>
      </c>
      <c r="I400" s="235">
        <v>14</v>
      </c>
      <c r="J400" s="236">
        <v>0.1728395061728395</v>
      </c>
      <c r="K400" s="246">
        <v>50698</v>
      </c>
      <c r="L400" s="247">
        <v>4</v>
      </c>
      <c r="M400" s="248">
        <v>4</v>
      </c>
      <c r="N400" s="249">
        <v>41158.83</v>
      </c>
      <c r="O400" s="250"/>
      <c r="P400" s="129"/>
      <c r="Q400" s="304"/>
    </row>
    <row r="401" spans="1:18" s="103" customFormat="1">
      <c r="A401" s="229" t="s">
        <v>4250</v>
      </c>
      <c r="B401" s="230" t="s">
        <v>2180</v>
      </c>
      <c r="C401" s="231" t="s">
        <v>36</v>
      </c>
      <c r="D401" s="232" t="s">
        <v>2507</v>
      </c>
      <c r="E401" s="232" t="s">
        <v>279</v>
      </c>
      <c r="F401" s="232" t="s">
        <v>440</v>
      </c>
      <c r="G401" s="233">
        <v>34507.75</v>
      </c>
      <c r="H401" s="234">
        <v>41553.839999999997</v>
      </c>
      <c r="I401" s="235">
        <v>13</v>
      </c>
      <c r="J401" s="236">
        <v>0.16049382716049382</v>
      </c>
      <c r="K401" s="233">
        <v>48599.93</v>
      </c>
      <c r="L401" s="237">
        <v>6</v>
      </c>
      <c r="M401" s="238">
        <v>6</v>
      </c>
      <c r="N401" s="234">
        <v>39326.144</v>
      </c>
      <c r="O401" s="239"/>
      <c r="P401" s="129"/>
      <c r="Q401" s="129"/>
      <c r="R401" s="129"/>
    </row>
    <row r="402" spans="1:18" s="103" customFormat="1">
      <c r="A402" s="242" t="s">
        <v>201</v>
      </c>
      <c r="B402" s="243" t="s">
        <v>2153</v>
      </c>
      <c r="C402" s="258" t="s">
        <v>498</v>
      </c>
      <c r="D402" s="232" t="s">
        <v>2507</v>
      </c>
      <c r="E402" s="245" t="s">
        <v>279</v>
      </c>
      <c r="F402" s="245" t="s">
        <v>440</v>
      </c>
      <c r="G402" s="246">
        <v>28080</v>
      </c>
      <c r="H402" s="234">
        <v>41090.400000000001</v>
      </c>
      <c r="I402" s="235">
        <v>12</v>
      </c>
      <c r="J402" s="236">
        <v>0.14814814814814814</v>
      </c>
      <c r="K402" s="246">
        <v>54100.800000000003</v>
      </c>
      <c r="L402" s="247"/>
      <c r="M402" s="248">
        <v>71</v>
      </c>
      <c r="N402" s="249">
        <v>35289.360000000001</v>
      </c>
      <c r="O402" s="250"/>
      <c r="Q402" s="129"/>
      <c r="R402" s="129"/>
    </row>
    <row r="403" spans="1:18" s="103" customFormat="1" ht="22.5">
      <c r="A403" s="229" t="s">
        <v>3738</v>
      </c>
      <c r="B403" s="230" t="s">
        <v>2159</v>
      </c>
      <c r="C403" s="231" t="s">
        <v>4313</v>
      </c>
      <c r="D403" s="232" t="s">
        <v>2507</v>
      </c>
      <c r="E403" s="232" t="s">
        <v>279</v>
      </c>
      <c r="F403" s="232" t="s">
        <v>440</v>
      </c>
      <c r="G403" s="234">
        <v>33231.79</v>
      </c>
      <c r="H403" s="234">
        <v>40578.684999999998</v>
      </c>
      <c r="I403" s="235">
        <v>11</v>
      </c>
      <c r="J403" s="236">
        <v>0.13580246913580246</v>
      </c>
      <c r="K403" s="234">
        <v>47925.58</v>
      </c>
      <c r="L403" s="237">
        <v>6</v>
      </c>
      <c r="M403" s="238">
        <v>6</v>
      </c>
      <c r="N403" s="344"/>
      <c r="O403" s="239"/>
    </row>
    <row r="404" spans="1:18" s="103" customFormat="1" ht="22.5">
      <c r="A404" s="242" t="s">
        <v>4247</v>
      </c>
      <c r="B404" s="243" t="s">
        <v>2185</v>
      </c>
      <c r="C404" s="258" t="s">
        <v>34</v>
      </c>
      <c r="D404" s="232" t="s">
        <v>2507</v>
      </c>
      <c r="E404" s="245" t="s">
        <v>279</v>
      </c>
      <c r="F404" s="245" t="s">
        <v>440</v>
      </c>
      <c r="G404" s="246">
        <v>29972.799999999999</v>
      </c>
      <c r="H404" s="234">
        <v>40466.400000000001</v>
      </c>
      <c r="I404" s="235">
        <v>10</v>
      </c>
      <c r="J404" s="236">
        <v>0.12345679012345678</v>
      </c>
      <c r="K404" s="246">
        <v>50960</v>
      </c>
      <c r="L404" s="247"/>
      <c r="M404" s="248"/>
      <c r="N404" s="249">
        <v>45425.43</v>
      </c>
      <c r="O404" s="250"/>
      <c r="Q404" s="129"/>
      <c r="R404" s="129"/>
    </row>
    <row r="405" spans="1:18" s="103" customFormat="1">
      <c r="A405" s="229" t="s">
        <v>3859</v>
      </c>
      <c r="B405" s="230" t="s">
        <v>2176</v>
      </c>
      <c r="C405" s="231" t="s">
        <v>485</v>
      </c>
      <c r="D405" s="232" t="s">
        <v>2507</v>
      </c>
      <c r="E405" s="232"/>
      <c r="F405" s="232" t="s">
        <v>440</v>
      </c>
      <c r="G405" s="233">
        <v>30264</v>
      </c>
      <c r="H405" s="234">
        <v>39499.205000000002</v>
      </c>
      <c r="I405" s="235">
        <v>9</v>
      </c>
      <c r="J405" s="236">
        <v>0.1111111111111111</v>
      </c>
      <c r="K405" s="233">
        <v>48734.41</v>
      </c>
      <c r="L405" s="237"/>
      <c r="M405" s="238"/>
      <c r="N405" s="233">
        <v>30264</v>
      </c>
      <c r="O405" s="239"/>
      <c r="R405" s="129"/>
    </row>
    <row r="406" spans="1:18" s="103" customFormat="1">
      <c r="A406" s="229" t="s">
        <v>3740</v>
      </c>
      <c r="B406" s="230" t="s">
        <v>2149</v>
      </c>
      <c r="C406" s="231" t="s">
        <v>502</v>
      </c>
      <c r="D406" s="232" t="s">
        <v>2507</v>
      </c>
      <c r="E406" s="232" t="s">
        <v>321</v>
      </c>
      <c r="F406" s="232" t="s">
        <v>440</v>
      </c>
      <c r="G406" s="233">
        <v>27746</v>
      </c>
      <c r="H406" s="234">
        <v>38845</v>
      </c>
      <c r="I406" s="235">
        <v>8</v>
      </c>
      <c r="J406" s="236">
        <v>9.8765432098765427E-2</v>
      </c>
      <c r="K406" s="233">
        <v>49944</v>
      </c>
      <c r="L406" s="237">
        <v>3</v>
      </c>
      <c r="M406" s="238">
        <v>3</v>
      </c>
      <c r="N406" s="234">
        <v>33500</v>
      </c>
      <c r="O406" s="239"/>
    </row>
    <row r="407" spans="1:18" s="103" customFormat="1">
      <c r="A407" s="242" t="s">
        <v>1444</v>
      </c>
      <c r="B407" s="243" t="s">
        <v>2192</v>
      </c>
      <c r="C407" s="258" t="s">
        <v>1554</v>
      </c>
      <c r="D407" s="232" t="s">
        <v>2507</v>
      </c>
      <c r="E407" s="245" t="s">
        <v>318</v>
      </c>
      <c r="F407" s="245" t="s">
        <v>440</v>
      </c>
      <c r="G407" s="246">
        <v>32552</v>
      </c>
      <c r="H407" s="234">
        <v>38688</v>
      </c>
      <c r="I407" s="235">
        <v>7</v>
      </c>
      <c r="J407" s="236">
        <v>8.6419753086419748E-2</v>
      </c>
      <c r="K407" s="246">
        <v>44824</v>
      </c>
      <c r="L407" s="247">
        <v>33</v>
      </c>
      <c r="M407" s="248">
        <v>32</v>
      </c>
      <c r="N407" s="249">
        <v>37246.495519999997</v>
      </c>
      <c r="O407" s="250"/>
      <c r="Q407" s="129"/>
      <c r="R407" s="129"/>
    </row>
    <row r="408" spans="1:18" s="103" customFormat="1" ht="22.5">
      <c r="A408" s="242" t="s">
        <v>4274</v>
      </c>
      <c r="B408" s="243" t="s">
        <v>2170</v>
      </c>
      <c r="C408" s="258" t="s">
        <v>1551</v>
      </c>
      <c r="D408" s="232" t="s">
        <v>2507</v>
      </c>
      <c r="E408" s="245" t="s">
        <v>284</v>
      </c>
      <c r="F408" s="259" t="s">
        <v>325</v>
      </c>
      <c r="G408" s="246">
        <v>29660.799999999999</v>
      </c>
      <c r="H408" s="234">
        <v>38521.599999999999</v>
      </c>
      <c r="I408" s="235">
        <v>6</v>
      </c>
      <c r="J408" s="236">
        <v>7.407407407407407E-2</v>
      </c>
      <c r="K408" s="246">
        <v>47382.400000000001</v>
      </c>
      <c r="L408" s="247">
        <v>36</v>
      </c>
      <c r="M408" s="248">
        <v>33</v>
      </c>
      <c r="N408" s="249">
        <v>34647.760000000002</v>
      </c>
      <c r="O408" s="250"/>
      <c r="Q408" s="129"/>
      <c r="R408" s="129"/>
    </row>
    <row r="409" spans="1:18" s="103" customFormat="1">
      <c r="A409" s="229" t="s">
        <v>2173</v>
      </c>
      <c r="B409" s="230" t="s">
        <v>2169</v>
      </c>
      <c r="C409" s="231" t="s">
        <v>34</v>
      </c>
      <c r="D409" s="232" t="s">
        <v>2507</v>
      </c>
      <c r="E409" s="232" t="s">
        <v>321</v>
      </c>
      <c r="F409" s="232" t="s">
        <v>440</v>
      </c>
      <c r="G409" s="233">
        <v>30653</v>
      </c>
      <c r="H409" s="234">
        <v>38316.5</v>
      </c>
      <c r="I409" s="235">
        <v>5</v>
      </c>
      <c r="J409" s="236">
        <v>6.1728395061728392E-2</v>
      </c>
      <c r="K409" s="233">
        <v>45980</v>
      </c>
      <c r="L409" s="237"/>
      <c r="M409" s="238">
        <v>1</v>
      </c>
      <c r="N409" s="234">
        <v>41819</v>
      </c>
      <c r="O409" s="239"/>
      <c r="P409" s="129"/>
      <c r="R409" s="129"/>
    </row>
    <row r="410" spans="1:18" s="103" customFormat="1">
      <c r="A410" s="229" t="s">
        <v>258</v>
      </c>
      <c r="B410" s="295" t="s">
        <v>2159</v>
      </c>
      <c r="C410" s="231" t="s">
        <v>34</v>
      </c>
      <c r="D410" s="232" t="s">
        <v>2507</v>
      </c>
      <c r="E410" s="232" t="s">
        <v>279</v>
      </c>
      <c r="F410" s="232" t="s">
        <v>440</v>
      </c>
      <c r="G410" s="233">
        <v>30492.799999999999</v>
      </c>
      <c r="H410" s="234">
        <v>38001.599999999999</v>
      </c>
      <c r="I410" s="235">
        <v>4</v>
      </c>
      <c r="J410" s="236">
        <v>4.9382716049382713E-2</v>
      </c>
      <c r="K410" s="233">
        <v>45510.400000000001</v>
      </c>
      <c r="L410" s="237">
        <v>1</v>
      </c>
      <c r="M410" s="238">
        <v>1</v>
      </c>
      <c r="N410" s="296">
        <v>33924.799999999996</v>
      </c>
      <c r="O410" s="239" t="s">
        <v>4314</v>
      </c>
    </row>
    <row r="411" spans="1:18" s="103" customFormat="1" ht="22.5">
      <c r="A411" s="242" t="s">
        <v>4240</v>
      </c>
      <c r="B411" s="243" t="s">
        <v>2149</v>
      </c>
      <c r="C411" s="258" t="s">
        <v>34</v>
      </c>
      <c r="D411" s="232" t="s">
        <v>2507</v>
      </c>
      <c r="E411" s="245" t="s">
        <v>284</v>
      </c>
      <c r="F411" s="245" t="s">
        <v>440</v>
      </c>
      <c r="G411" s="246">
        <v>27073.8</v>
      </c>
      <c r="H411" s="234">
        <v>37476.400000000001</v>
      </c>
      <c r="I411" s="235">
        <v>3</v>
      </c>
      <c r="J411" s="236">
        <v>3.7037037037037035E-2</v>
      </c>
      <c r="K411" s="246">
        <v>47879</v>
      </c>
      <c r="L411" s="247">
        <v>19</v>
      </c>
      <c r="M411" s="248">
        <v>3</v>
      </c>
      <c r="N411" s="249">
        <v>38905.879999999997</v>
      </c>
      <c r="O411" s="250"/>
      <c r="P411" s="240"/>
      <c r="Q411" s="150"/>
      <c r="R411" s="129"/>
    </row>
    <row r="412" spans="1:18" s="103" customFormat="1">
      <c r="A412" s="365" t="s">
        <v>4315</v>
      </c>
      <c r="B412" s="366" t="s">
        <v>2153</v>
      </c>
      <c r="C412" s="367"/>
      <c r="D412" s="232" t="s">
        <v>2507</v>
      </c>
      <c r="E412" s="368"/>
      <c r="F412" s="368"/>
      <c r="G412" s="369">
        <v>27310.400000000001</v>
      </c>
      <c r="H412" s="234">
        <v>37055.199999999997</v>
      </c>
      <c r="I412" s="235">
        <v>2</v>
      </c>
      <c r="J412" s="236">
        <v>2.4691358024691357E-2</v>
      </c>
      <c r="K412" s="369">
        <v>46800</v>
      </c>
      <c r="L412" s="370"/>
      <c r="M412" s="371"/>
      <c r="N412" s="372">
        <v>34320</v>
      </c>
      <c r="O412" s="373"/>
      <c r="R412" s="129"/>
    </row>
    <row r="413" spans="1:18" s="222" customFormat="1" ht="18">
      <c r="A413" s="877" t="s">
        <v>34</v>
      </c>
      <c r="B413" s="877"/>
      <c r="C413" s="877"/>
      <c r="D413" s="877"/>
      <c r="E413" s="877"/>
      <c r="F413" s="877"/>
      <c r="G413" s="877"/>
      <c r="H413" s="877"/>
      <c r="I413" s="877"/>
      <c r="J413" s="877"/>
      <c r="K413" s="877"/>
      <c r="L413" s="877"/>
      <c r="M413" s="877"/>
      <c r="N413" s="877"/>
      <c r="O413" s="877"/>
    </row>
    <row r="414" spans="1:18" s="222" customFormat="1" ht="27">
      <c r="A414" s="223" t="s">
        <v>433</v>
      </c>
      <c r="B414" s="224" t="s">
        <v>230</v>
      </c>
      <c r="C414" s="223" t="s">
        <v>220</v>
      </c>
      <c r="D414" s="223" t="s">
        <v>267</v>
      </c>
      <c r="E414" s="223" t="s">
        <v>434</v>
      </c>
      <c r="F414" s="223" t="s">
        <v>435</v>
      </c>
      <c r="G414" s="225" t="s">
        <v>223</v>
      </c>
      <c r="H414" s="225" t="s">
        <v>224</v>
      </c>
      <c r="I414" s="226"/>
      <c r="J414" s="227" t="s">
        <v>436</v>
      </c>
      <c r="K414" s="225" t="s">
        <v>225</v>
      </c>
      <c r="L414" s="223" t="s">
        <v>437</v>
      </c>
      <c r="M414" s="223" t="s">
        <v>438</v>
      </c>
      <c r="N414" s="228" t="s">
        <v>439</v>
      </c>
      <c r="O414" s="223" t="s">
        <v>227</v>
      </c>
    </row>
    <row r="415" spans="1:18" s="103" customFormat="1">
      <c r="A415" s="229" t="s">
        <v>3777</v>
      </c>
      <c r="B415" s="230" t="s">
        <v>2175</v>
      </c>
      <c r="C415" s="337" t="s">
        <v>488</v>
      </c>
      <c r="D415" s="232" t="s">
        <v>2507</v>
      </c>
      <c r="E415" s="338" t="s">
        <v>321</v>
      </c>
      <c r="F415" s="338" t="s">
        <v>440</v>
      </c>
      <c r="G415" s="339">
        <v>25351</v>
      </c>
      <c r="H415" s="234">
        <v>31033.5</v>
      </c>
      <c r="I415" s="235">
        <v>1</v>
      </c>
      <c r="J415" s="236">
        <v>1.2345679012345678E-2</v>
      </c>
      <c r="K415" s="339">
        <v>36716</v>
      </c>
      <c r="L415" s="340">
        <v>1</v>
      </c>
      <c r="M415" s="341">
        <v>1</v>
      </c>
      <c r="N415" s="374">
        <v>33238.400000000001</v>
      </c>
      <c r="O415" s="239"/>
      <c r="R415" s="129"/>
    </row>
    <row r="416" spans="1:18" s="150" customFormat="1">
      <c r="A416" s="305"/>
      <c r="B416" s="305"/>
      <c r="C416" s="306"/>
      <c r="D416" s="300"/>
      <c r="E416" s="307"/>
      <c r="F416" s="307"/>
      <c r="G416" s="308"/>
      <c r="H416" s="309"/>
      <c r="I416" s="310"/>
      <c r="J416" s="311"/>
      <c r="K416" s="300"/>
      <c r="L416" s="300"/>
      <c r="M416" s="312"/>
      <c r="N416" s="313"/>
      <c r="O416" s="282"/>
    </row>
    <row r="417" spans="1:21" s="150" customFormat="1">
      <c r="A417" s="305"/>
      <c r="B417" s="305"/>
      <c r="C417" s="306"/>
      <c r="D417" s="314"/>
      <c r="E417" s="305"/>
      <c r="F417" s="305"/>
      <c r="G417" s="315" t="s">
        <v>223</v>
      </c>
      <c r="H417" s="316" t="s">
        <v>224</v>
      </c>
      <c r="I417" s="317"/>
      <c r="J417" s="318"/>
      <c r="K417" s="319" t="s">
        <v>225</v>
      </c>
      <c r="L417" s="314"/>
      <c r="M417" s="320"/>
      <c r="N417" s="313"/>
      <c r="O417" s="282"/>
    </row>
    <row r="418" spans="1:21" s="150" customFormat="1">
      <c r="A418" s="305"/>
      <c r="B418" s="305"/>
      <c r="C418" s="306"/>
      <c r="D418" s="305"/>
      <c r="E418" s="305"/>
      <c r="F418" s="321" t="s">
        <v>238</v>
      </c>
      <c r="G418" s="322">
        <v>37905.369744683412</v>
      </c>
      <c r="H418" s="322">
        <v>48738.981799169444</v>
      </c>
      <c r="I418" s="317"/>
      <c r="J418" s="318"/>
      <c r="K418" s="322">
        <v>59572.593853655453</v>
      </c>
      <c r="L418" s="314"/>
      <c r="M418" s="320"/>
      <c r="N418" s="313"/>
      <c r="O418" s="282"/>
    </row>
    <row r="419" spans="1:21" s="150" customFormat="1">
      <c r="A419" s="305"/>
      <c r="B419" s="305"/>
      <c r="C419" s="306"/>
      <c r="D419" s="305"/>
      <c r="E419" s="305"/>
      <c r="F419" s="321" t="s">
        <v>239</v>
      </c>
      <c r="G419" s="322">
        <v>41745.599999999999</v>
      </c>
      <c r="H419" s="322">
        <v>52805.19</v>
      </c>
      <c r="I419" s="317"/>
      <c r="J419" s="318"/>
      <c r="K419" s="322">
        <v>62922.26</v>
      </c>
      <c r="L419" s="314"/>
      <c r="M419" s="320"/>
      <c r="N419" s="313"/>
      <c r="O419" s="282"/>
    </row>
    <row r="420" spans="1:21" s="150" customFormat="1">
      <c r="A420" s="305"/>
      <c r="B420" s="305"/>
      <c r="C420" s="306"/>
      <c r="D420" s="305"/>
      <c r="E420" s="305"/>
      <c r="F420" s="321" t="s">
        <v>240</v>
      </c>
      <c r="G420" s="322">
        <v>34507.75</v>
      </c>
      <c r="H420" s="322">
        <v>45229.599999999999</v>
      </c>
      <c r="I420" s="317"/>
      <c r="J420" s="318"/>
      <c r="K420" s="322">
        <v>54564</v>
      </c>
      <c r="L420" s="314"/>
      <c r="M420" s="320"/>
      <c r="N420" s="313"/>
      <c r="O420" s="282"/>
    </row>
    <row r="421" spans="1:21" s="150" customFormat="1">
      <c r="A421" s="305"/>
      <c r="B421" s="305"/>
      <c r="C421" s="306"/>
      <c r="D421" s="305"/>
      <c r="E421" s="305"/>
      <c r="F421" s="321" t="s">
        <v>241</v>
      </c>
      <c r="G421" s="322">
        <v>37625.120000000003</v>
      </c>
      <c r="H421" s="322">
        <v>47669.294999999998</v>
      </c>
      <c r="I421" s="317"/>
      <c r="J421" s="318"/>
      <c r="K421" s="322">
        <v>59000</v>
      </c>
      <c r="L421" s="314"/>
      <c r="M421" s="320"/>
      <c r="N421" s="313"/>
      <c r="O421" s="282"/>
    </row>
    <row r="422" spans="1:21" s="150" customFormat="1">
      <c r="A422" s="305"/>
      <c r="B422" s="305"/>
      <c r="C422" s="306"/>
      <c r="D422" s="305"/>
      <c r="E422" s="322"/>
      <c r="F422" s="321"/>
      <c r="G422" s="323"/>
      <c r="H422" s="318"/>
      <c r="I422" s="324"/>
      <c r="J422" s="318"/>
      <c r="K422" s="314"/>
      <c r="L422" s="314"/>
      <c r="M422" s="320"/>
      <c r="N422" s="313"/>
      <c r="O422" s="282"/>
    </row>
    <row r="423" spans="1:21" s="150" customFormat="1">
      <c r="A423" s="305"/>
      <c r="B423" s="305"/>
      <c r="C423" s="306"/>
      <c r="D423" s="321"/>
      <c r="E423" s="322"/>
      <c r="F423" s="325"/>
      <c r="G423" s="325"/>
      <c r="H423" s="874" t="s">
        <v>242</v>
      </c>
      <c r="I423" s="874"/>
      <c r="J423" s="874"/>
      <c r="K423" s="874"/>
      <c r="L423" s="874"/>
      <c r="M423" s="874"/>
      <c r="N423" s="874"/>
      <c r="O423" s="282"/>
    </row>
    <row r="424" spans="1:21" s="150" customFormat="1">
      <c r="A424" s="305"/>
      <c r="B424" s="305"/>
      <c r="C424" s="306"/>
      <c r="D424" s="321"/>
      <c r="E424" s="322"/>
      <c r="F424" s="326"/>
      <c r="G424" s="327"/>
      <c r="H424" s="875" t="s">
        <v>243</v>
      </c>
      <c r="I424" s="875"/>
      <c r="J424" s="875"/>
      <c r="K424" s="328">
        <v>54031.69</v>
      </c>
      <c r="L424" s="876" t="s">
        <v>244</v>
      </c>
      <c r="M424" s="876"/>
      <c r="N424" s="329">
        <v>47844.310378521295</v>
      </c>
      <c r="O424" s="282"/>
    </row>
    <row r="425" spans="1:21" s="150" customFormat="1">
      <c r="A425" s="305"/>
      <c r="B425" s="305"/>
      <c r="C425" s="306"/>
      <c r="D425" s="314"/>
      <c r="E425" s="320"/>
      <c r="F425" s="326"/>
      <c r="G425" s="327"/>
      <c r="H425" s="875" t="s">
        <v>245</v>
      </c>
      <c r="I425" s="875"/>
      <c r="J425" s="875"/>
      <c r="K425" s="328">
        <v>40919.667499999996</v>
      </c>
      <c r="L425" s="876" t="s">
        <v>450</v>
      </c>
      <c r="M425" s="876"/>
      <c r="N425" s="329">
        <v>48252.552453602548</v>
      </c>
      <c r="O425" s="282"/>
    </row>
    <row r="426" spans="1:21" s="150" customFormat="1">
      <c r="A426" s="305"/>
      <c r="B426" s="305"/>
      <c r="C426" s="306"/>
      <c r="D426" s="300"/>
      <c r="E426" s="307"/>
      <c r="F426" s="307"/>
      <c r="G426" s="308"/>
      <c r="H426" s="309"/>
      <c r="I426" s="310"/>
      <c r="J426" s="311"/>
      <c r="K426" s="305"/>
      <c r="L426" s="300"/>
      <c r="M426" s="312"/>
      <c r="N426" s="313"/>
      <c r="O426" s="282"/>
    </row>
    <row r="427" spans="1:21" s="222" customFormat="1" ht="18">
      <c r="A427" s="877" t="s">
        <v>35</v>
      </c>
      <c r="B427" s="877"/>
      <c r="C427" s="877"/>
      <c r="D427" s="877"/>
      <c r="E427" s="877"/>
      <c r="F427" s="877"/>
      <c r="G427" s="877"/>
      <c r="H427" s="877"/>
      <c r="I427" s="877"/>
      <c r="J427" s="877"/>
      <c r="K427" s="877"/>
      <c r="L427" s="877"/>
      <c r="M427" s="877"/>
      <c r="N427" s="877"/>
      <c r="O427" s="877"/>
    </row>
    <row r="428" spans="1:21" s="222" customFormat="1" ht="27">
      <c r="A428" s="223" t="s">
        <v>433</v>
      </c>
      <c r="B428" s="224" t="s">
        <v>230</v>
      </c>
      <c r="C428" s="223" t="s">
        <v>220</v>
      </c>
      <c r="D428" s="223" t="s">
        <v>267</v>
      </c>
      <c r="E428" s="223" t="s">
        <v>434</v>
      </c>
      <c r="F428" s="223" t="s">
        <v>435</v>
      </c>
      <c r="G428" s="225" t="s">
        <v>223</v>
      </c>
      <c r="H428" s="225" t="s">
        <v>224</v>
      </c>
      <c r="I428" s="226"/>
      <c r="J428" s="227" t="s">
        <v>436</v>
      </c>
      <c r="K428" s="225" t="s">
        <v>225</v>
      </c>
      <c r="L428" s="223" t="s">
        <v>437</v>
      </c>
      <c r="M428" s="223" t="s">
        <v>438</v>
      </c>
      <c r="N428" s="228" t="s">
        <v>439</v>
      </c>
      <c r="O428" s="223" t="s">
        <v>227</v>
      </c>
    </row>
    <row r="429" spans="1:21" s="103" customFormat="1">
      <c r="A429" s="229" t="s">
        <v>200</v>
      </c>
      <c r="B429" s="230" t="s">
        <v>2153</v>
      </c>
      <c r="C429" s="231" t="s">
        <v>507</v>
      </c>
      <c r="D429" s="232" t="s">
        <v>2507</v>
      </c>
      <c r="E429" s="232" t="s">
        <v>279</v>
      </c>
      <c r="F429" s="232" t="s">
        <v>440</v>
      </c>
      <c r="G429" s="233">
        <v>61179</v>
      </c>
      <c r="H429" s="234">
        <v>79520.5</v>
      </c>
      <c r="I429" s="235">
        <v>34</v>
      </c>
      <c r="J429" s="236">
        <v>1</v>
      </c>
      <c r="K429" s="233">
        <v>97862</v>
      </c>
      <c r="L429" s="237">
        <v>1</v>
      </c>
      <c r="M429" s="238">
        <v>1</v>
      </c>
      <c r="N429" s="234">
        <v>93139</v>
      </c>
      <c r="O429" s="239"/>
      <c r="R429" s="129"/>
    </row>
    <row r="430" spans="1:21" s="103" customFormat="1" ht="22.5">
      <c r="A430" s="242" t="s">
        <v>4229</v>
      </c>
      <c r="B430" s="243" t="s">
        <v>2153</v>
      </c>
      <c r="C430" s="258" t="s">
        <v>506</v>
      </c>
      <c r="D430" s="232" t="s">
        <v>2507</v>
      </c>
      <c r="E430" s="245" t="s">
        <v>284</v>
      </c>
      <c r="F430" s="259" t="s">
        <v>325</v>
      </c>
      <c r="G430" s="246">
        <v>62734</v>
      </c>
      <c r="H430" s="234">
        <v>78005</v>
      </c>
      <c r="I430" s="235">
        <v>33</v>
      </c>
      <c r="J430" s="236">
        <v>0.97058823529411764</v>
      </c>
      <c r="K430" s="246">
        <v>93276</v>
      </c>
      <c r="L430" s="247">
        <v>1</v>
      </c>
      <c r="M430" s="248">
        <v>1</v>
      </c>
      <c r="N430" s="249">
        <v>101868</v>
      </c>
      <c r="O430" s="250"/>
      <c r="Q430" s="129"/>
      <c r="R430" s="129"/>
    </row>
    <row r="431" spans="1:21" s="103" customFormat="1">
      <c r="A431" s="242" t="s">
        <v>261</v>
      </c>
      <c r="B431" s="243" t="s">
        <v>2151</v>
      </c>
      <c r="C431" s="258" t="s">
        <v>512</v>
      </c>
      <c r="D431" s="253" t="s">
        <v>278</v>
      </c>
      <c r="E431" s="245" t="s">
        <v>279</v>
      </c>
      <c r="F431" s="245" t="s">
        <v>440</v>
      </c>
      <c r="G431" s="246">
        <v>61689</v>
      </c>
      <c r="H431" s="234">
        <v>75547</v>
      </c>
      <c r="I431" s="235">
        <v>32</v>
      </c>
      <c r="J431" s="236">
        <v>0.94117647058823528</v>
      </c>
      <c r="K431" s="246">
        <v>89405</v>
      </c>
      <c r="L431" s="247"/>
      <c r="M431" s="248"/>
      <c r="N431" s="249"/>
      <c r="O431" s="250"/>
      <c r="P431" s="97"/>
      <c r="Q431" s="129"/>
      <c r="R431" s="129"/>
      <c r="S431" s="375"/>
      <c r="T431" s="375"/>
      <c r="U431" s="375"/>
    </row>
    <row r="432" spans="1:21" s="103" customFormat="1">
      <c r="A432" s="252" t="s">
        <v>2172</v>
      </c>
      <c r="B432" s="230" t="s">
        <v>2162</v>
      </c>
      <c r="C432" s="231" t="s">
        <v>2557</v>
      </c>
      <c r="D432" s="232" t="s">
        <v>278</v>
      </c>
      <c r="E432" s="253"/>
      <c r="F432" s="253" t="s">
        <v>1325</v>
      </c>
      <c r="G432" s="233">
        <v>52918.84</v>
      </c>
      <c r="H432" s="234">
        <v>69739.799999999988</v>
      </c>
      <c r="I432" s="235">
        <v>31</v>
      </c>
      <c r="J432" s="236">
        <v>0.91176470588235292</v>
      </c>
      <c r="K432" s="233">
        <v>86560.76</v>
      </c>
      <c r="L432" s="254">
        <v>3</v>
      </c>
      <c r="M432" s="255">
        <v>2</v>
      </c>
      <c r="N432" s="234">
        <v>63834.81</v>
      </c>
      <c r="O432" s="239"/>
      <c r="P432" s="97"/>
      <c r="Q432" s="129"/>
      <c r="R432" s="129"/>
      <c r="S432" s="129"/>
      <c r="T432" s="129"/>
      <c r="U432" s="129"/>
    </row>
    <row r="433" spans="1:21" s="103" customFormat="1">
      <c r="A433" s="278" t="s">
        <v>202</v>
      </c>
      <c r="B433" s="279" t="s">
        <v>2151</v>
      </c>
      <c r="C433" s="280" t="s">
        <v>509</v>
      </c>
      <c r="D433" s="232" t="s">
        <v>2507</v>
      </c>
      <c r="E433" s="281" t="s">
        <v>279</v>
      </c>
      <c r="F433" s="281" t="s">
        <v>440</v>
      </c>
      <c r="G433" s="256">
        <v>51792</v>
      </c>
      <c r="H433" s="234">
        <v>66040</v>
      </c>
      <c r="I433" s="235">
        <v>30</v>
      </c>
      <c r="J433" s="236">
        <v>0.88235294117647056</v>
      </c>
      <c r="K433" s="256">
        <v>80288</v>
      </c>
      <c r="L433" s="265">
        <v>1</v>
      </c>
      <c r="M433" s="266">
        <v>1</v>
      </c>
      <c r="N433" s="264">
        <v>80288</v>
      </c>
      <c r="O433" s="282"/>
      <c r="R433" s="129"/>
      <c r="S433" s="129"/>
      <c r="T433" s="129"/>
      <c r="U433" s="129"/>
    </row>
    <row r="434" spans="1:21" s="103" customFormat="1">
      <c r="A434" s="229" t="s">
        <v>212</v>
      </c>
      <c r="B434" s="230" t="s">
        <v>2153</v>
      </c>
      <c r="C434" s="231" t="s">
        <v>506</v>
      </c>
      <c r="D434" s="232" t="s">
        <v>2507</v>
      </c>
      <c r="E434" s="232" t="s">
        <v>279</v>
      </c>
      <c r="F434" s="232" t="s">
        <v>440</v>
      </c>
      <c r="G434" s="233">
        <v>51737.72195657374</v>
      </c>
      <c r="H434" s="234">
        <v>64677.454787749128</v>
      </c>
      <c r="I434" s="235">
        <v>29</v>
      </c>
      <c r="J434" s="236">
        <v>0.8529411764705882</v>
      </c>
      <c r="K434" s="233">
        <v>77617.187618924523</v>
      </c>
      <c r="L434" s="237">
        <v>3</v>
      </c>
      <c r="M434" s="238">
        <v>3</v>
      </c>
      <c r="N434" s="234">
        <v>52591.76</v>
      </c>
      <c r="O434" s="239"/>
      <c r="P434" s="97"/>
      <c r="Q434" s="129"/>
      <c r="R434" s="129"/>
      <c r="S434" s="129"/>
      <c r="T434" s="129"/>
      <c r="U434" s="129"/>
    </row>
    <row r="435" spans="1:21" s="103" customFormat="1">
      <c r="A435" s="260" t="s">
        <v>262</v>
      </c>
      <c r="B435" s="261" t="s">
        <v>2162</v>
      </c>
      <c r="C435" s="262" t="s">
        <v>2558</v>
      </c>
      <c r="D435" s="232" t="s">
        <v>278</v>
      </c>
      <c r="E435" s="276" t="s">
        <v>279</v>
      </c>
      <c r="F435" s="276" t="s">
        <v>440</v>
      </c>
      <c r="G435" s="256">
        <v>51854</v>
      </c>
      <c r="H435" s="234">
        <v>64480</v>
      </c>
      <c r="I435" s="235">
        <v>28</v>
      </c>
      <c r="J435" s="236">
        <v>0.82352941176470584</v>
      </c>
      <c r="K435" s="256">
        <v>77106</v>
      </c>
      <c r="L435" s="265">
        <v>1</v>
      </c>
      <c r="M435" s="266">
        <v>1</v>
      </c>
      <c r="N435" s="264"/>
      <c r="O435" s="11"/>
      <c r="R435" s="129"/>
      <c r="S435" s="129"/>
      <c r="T435" s="129"/>
      <c r="U435" s="129"/>
    </row>
    <row r="436" spans="1:21" s="103" customFormat="1">
      <c r="A436" s="242" t="s">
        <v>4235</v>
      </c>
      <c r="B436" s="243" t="s">
        <v>2151</v>
      </c>
      <c r="C436" s="258" t="s">
        <v>506</v>
      </c>
      <c r="D436" s="232" t="s">
        <v>2507</v>
      </c>
      <c r="E436" s="245" t="s">
        <v>279</v>
      </c>
      <c r="F436" s="245" t="s">
        <v>440</v>
      </c>
      <c r="G436" s="246">
        <v>50340</v>
      </c>
      <c r="H436" s="234">
        <v>64217.5</v>
      </c>
      <c r="I436" s="235">
        <v>27</v>
      </c>
      <c r="J436" s="236">
        <v>0.79411764705882348</v>
      </c>
      <c r="K436" s="246">
        <v>78095</v>
      </c>
      <c r="L436" s="247"/>
      <c r="M436" s="248">
        <v>4</v>
      </c>
      <c r="N436" s="249">
        <v>57608</v>
      </c>
      <c r="O436" s="250"/>
      <c r="R436" s="129"/>
      <c r="S436" s="129"/>
      <c r="T436" s="129"/>
      <c r="U436" s="129"/>
    </row>
    <row r="437" spans="1:21" s="103" customFormat="1">
      <c r="A437" s="229" t="s">
        <v>1438</v>
      </c>
      <c r="B437" s="230" t="s">
        <v>2151</v>
      </c>
      <c r="C437" s="231" t="s">
        <v>35</v>
      </c>
      <c r="D437" s="232" t="s">
        <v>2507</v>
      </c>
      <c r="E437" s="232"/>
      <c r="F437" s="259" t="s">
        <v>325</v>
      </c>
      <c r="G437" s="233">
        <v>52524.79</v>
      </c>
      <c r="H437" s="234">
        <v>62465.740000000005</v>
      </c>
      <c r="I437" s="235">
        <v>26</v>
      </c>
      <c r="J437" s="236">
        <v>0.76470588235294112</v>
      </c>
      <c r="K437" s="233">
        <v>72406.69</v>
      </c>
      <c r="L437" s="237">
        <v>1</v>
      </c>
      <c r="M437" s="238">
        <v>1</v>
      </c>
      <c r="N437" s="234">
        <v>62465.740000000005</v>
      </c>
      <c r="O437" s="239"/>
      <c r="P437" s="240"/>
      <c r="Q437" s="150"/>
      <c r="R437" s="129"/>
      <c r="S437" s="129"/>
      <c r="T437" s="129"/>
      <c r="U437" s="129"/>
    </row>
    <row r="438" spans="1:21" s="103" customFormat="1">
      <c r="A438" s="229" t="s">
        <v>4266</v>
      </c>
      <c r="B438" s="230" t="s">
        <v>2149</v>
      </c>
      <c r="C438" s="231" t="s">
        <v>4316</v>
      </c>
      <c r="D438" s="232" t="s">
        <v>2507</v>
      </c>
      <c r="E438" s="232" t="s">
        <v>284</v>
      </c>
      <c r="F438" s="232" t="s">
        <v>440</v>
      </c>
      <c r="G438" s="233">
        <v>44907.199999999997</v>
      </c>
      <c r="H438" s="234">
        <v>62077.599999999999</v>
      </c>
      <c r="I438" s="235">
        <v>25</v>
      </c>
      <c r="J438" s="236">
        <v>0.73529411764705888</v>
      </c>
      <c r="K438" s="233">
        <v>79248</v>
      </c>
      <c r="L438" s="237"/>
      <c r="M438" s="238">
        <v>3</v>
      </c>
      <c r="N438" s="234">
        <v>52603.199999999997</v>
      </c>
      <c r="O438" s="239"/>
      <c r="P438" s="129"/>
      <c r="R438" s="129"/>
      <c r="S438" s="129"/>
      <c r="T438" s="129"/>
      <c r="U438" s="129"/>
    </row>
    <row r="439" spans="1:21" s="103" customFormat="1" ht="22.5">
      <c r="A439" s="242" t="s">
        <v>4230</v>
      </c>
      <c r="B439" s="243" t="s">
        <v>2153</v>
      </c>
      <c r="C439" s="258" t="s">
        <v>652</v>
      </c>
      <c r="D439" s="232" t="s">
        <v>278</v>
      </c>
      <c r="E439" s="245" t="s">
        <v>284</v>
      </c>
      <c r="F439" s="245" t="s">
        <v>440</v>
      </c>
      <c r="G439" s="246">
        <v>48562</v>
      </c>
      <c r="H439" s="234">
        <v>62051</v>
      </c>
      <c r="I439" s="235">
        <v>24</v>
      </c>
      <c r="J439" s="236">
        <v>0.70588235294117652</v>
      </c>
      <c r="K439" s="246">
        <v>75540</v>
      </c>
      <c r="L439" s="247">
        <v>1</v>
      </c>
      <c r="M439" s="248">
        <v>1</v>
      </c>
      <c r="N439" s="249">
        <v>65000</v>
      </c>
      <c r="O439" s="250"/>
      <c r="R439" s="129"/>
      <c r="S439" s="129"/>
      <c r="T439" s="129"/>
      <c r="U439" s="129"/>
    </row>
    <row r="440" spans="1:21" s="103" customFormat="1">
      <c r="A440" s="242" t="s">
        <v>198</v>
      </c>
      <c r="B440" s="243" t="s">
        <v>2153</v>
      </c>
      <c r="C440" s="244" t="s">
        <v>509</v>
      </c>
      <c r="D440" s="232" t="s">
        <v>2507</v>
      </c>
      <c r="E440" s="245" t="s">
        <v>284</v>
      </c>
      <c r="F440" s="245" t="s">
        <v>440</v>
      </c>
      <c r="G440" s="246">
        <v>45718</v>
      </c>
      <c r="H440" s="234">
        <v>59966</v>
      </c>
      <c r="I440" s="235">
        <v>23</v>
      </c>
      <c r="J440" s="236">
        <v>0.67647058823529416</v>
      </c>
      <c r="K440" s="246">
        <v>74214</v>
      </c>
      <c r="L440" s="247">
        <v>1</v>
      </c>
      <c r="M440" s="248">
        <v>1</v>
      </c>
      <c r="N440" s="249">
        <v>57366</v>
      </c>
      <c r="O440" s="250"/>
      <c r="P440" s="129"/>
      <c r="S440" s="129"/>
      <c r="T440" s="129"/>
      <c r="U440" s="129"/>
    </row>
    <row r="441" spans="1:21" s="103" customFormat="1">
      <c r="A441" s="229" t="s">
        <v>260</v>
      </c>
      <c r="B441" s="230" t="s">
        <v>2153</v>
      </c>
      <c r="C441" s="231" t="s">
        <v>1556</v>
      </c>
      <c r="D441" s="232" t="s">
        <v>2507</v>
      </c>
      <c r="E441" s="232" t="s">
        <v>279</v>
      </c>
      <c r="F441" s="232" t="s">
        <v>440</v>
      </c>
      <c r="G441" s="233">
        <v>47028</v>
      </c>
      <c r="H441" s="234">
        <v>59966</v>
      </c>
      <c r="I441" s="235">
        <v>22</v>
      </c>
      <c r="J441" s="236">
        <v>0.6470588235294118</v>
      </c>
      <c r="K441" s="233">
        <v>72904</v>
      </c>
      <c r="L441" s="237">
        <v>3</v>
      </c>
      <c r="M441" s="238">
        <v>3</v>
      </c>
      <c r="N441" s="234">
        <v>59956</v>
      </c>
      <c r="O441" s="239"/>
      <c r="P441" s="129"/>
      <c r="R441" s="129"/>
      <c r="S441" s="129"/>
      <c r="T441" s="129"/>
      <c r="U441" s="129"/>
    </row>
    <row r="442" spans="1:21" s="103" customFormat="1">
      <c r="A442" s="260" t="s">
        <v>205</v>
      </c>
      <c r="B442" s="261" t="s">
        <v>2151</v>
      </c>
      <c r="C442" s="262" t="s">
        <v>1555</v>
      </c>
      <c r="D442" s="232" t="s">
        <v>2507</v>
      </c>
      <c r="E442" s="263" t="s">
        <v>279</v>
      </c>
      <c r="F442" s="259" t="s">
        <v>325</v>
      </c>
      <c r="G442" s="264">
        <v>48900.384000000005</v>
      </c>
      <c r="H442" s="234">
        <v>58854.951999999997</v>
      </c>
      <c r="I442" s="235">
        <v>21</v>
      </c>
      <c r="J442" s="236">
        <v>0.61764705882352944</v>
      </c>
      <c r="K442" s="264">
        <v>68809.51999999999</v>
      </c>
      <c r="L442" s="265">
        <v>1</v>
      </c>
      <c r="M442" s="266"/>
      <c r="N442" s="264"/>
      <c r="O442" s="267"/>
      <c r="R442" s="129"/>
    </row>
    <row r="443" spans="1:21" s="103" customFormat="1">
      <c r="A443" s="242" t="s">
        <v>3786</v>
      </c>
      <c r="B443" s="243" t="s">
        <v>2153</v>
      </c>
      <c r="C443" s="258" t="s">
        <v>4317</v>
      </c>
      <c r="D443" s="232" t="s">
        <v>2507</v>
      </c>
      <c r="E443" s="245" t="s">
        <v>279</v>
      </c>
      <c r="F443" s="245" t="s">
        <v>440</v>
      </c>
      <c r="G443" s="246">
        <v>40334</v>
      </c>
      <c r="H443" s="234">
        <v>58622</v>
      </c>
      <c r="I443" s="235">
        <v>20</v>
      </c>
      <c r="J443" s="236">
        <v>0.58823529411764708</v>
      </c>
      <c r="K443" s="246">
        <v>76910</v>
      </c>
      <c r="L443" s="247"/>
      <c r="M443" s="248">
        <v>3</v>
      </c>
      <c r="N443" s="249">
        <v>45372</v>
      </c>
      <c r="O443" s="250"/>
      <c r="P443" s="129"/>
      <c r="Q443" s="129"/>
      <c r="R443" s="129"/>
    </row>
    <row r="444" spans="1:21" s="103" customFormat="1">
      <c r="A444" s="229" t="s">
        <v>209</v>
      </c>
      <c r="B444" s="230" t="s">
        <v>2151</v>
      </c>
      <c r="C444" s="231" t="s">
        <v>35</v>
      </c>
      <c r="D444" s="232" t="s">
        <v>2507</v>
      </c>
      <c r="E444" s="232" t="s">
        <v>279</v>
      </c>
      <c r="F444" s="232" t="s">
        <v>440</v>
      </c>
      <c r="G444" s="233">
        <v>45046.066200000001</v>
      </c>
      <c r="H444" s="234">
        <v>58559.877899999999</v>
      </c>
      <c r="I444" s="235">
        <v>19</v>
      </c>
      <c r="J444" s="236">
        <v>0.55882352941176472</v>
      </c>
      <c r="K444" s="233">
        <v>72073.689599999998</v>
      </c>
      <c r="L444" s="237">
        <v>4</v>
      </c>
      <c r="M444" s="238">
        <v>4</v>
      </c>
      <c r="N444" s="234">
        <v>48401.599999999999</v>
      </c>
      <c r="O444" s="239"/>
      <c r="R444" s="129"/>
    </row>
    <row r="445" spans="1:21" s="103" customFormat="1">
      <c r="A445" s="242" t="s">
        <v>256</v>
      </c>
      <c r="B445" s="243" t="s">
        <v>2150</v>
      </c>
      <c r="C445" s="258" t="s">
        <v>653</v>
      </c>
      <c r="D445" s="232" t="s">
        <v>2507</v>
      </c>
      <c r="E445" s="247" t="s">
        <v>279</v>
      </c>
      <c r="F445" s="247" t="s">
        <v>440</v>
      </c>
      <c r="G445" s="246">
        <v>44470.400000000001</v>
      </c>
      <c r="H445" s="234">
        <v>57345.600000000006</v>
      </c>
      <c r="I445" s="235">
        <v>18</v>
      </c>
      <c r="J445" s="236">
        <v>0.52941176470588236</v>
      </c>
      <c r="K445" s="246">
        <v>70220.800000000003</v>
      </c>
      <c r="L445" s="247">
        <v>1</v>
      </c>
      <c r="M445" s="248">
        <v>1</v>
      </c>
      <c r="N445" s="249">
        <v>51667.199999999997</v>
      </c>
      <c r="O445" s="250"/>
      <c r="P445" s="129"/>
    </row>
    <row r="446" spans="1:21" s="103" customFormat="1">
      <c r="A446" s="229" t="s">
        <v>2161</v>
      </c>
      <c r="B446" s="230" t="s">
        <v>2162</v>
      </c>
      <c r="C446" s="231" t="s">
        <v>2559</v>
      </c>
      <c r="D446" s="232" t="s">
        <v>2507</v>
      </c>
      <c r="E446" s="232" t="s">
        <v>279</v>
      </c>
      <c r="F446" s="259" t="s">
        <v>325</v>
      </c>
      <c r="G446" s="233">
        <v>37834.99</v>
      </c>
      <c r="H446" s="234">
        <v>56372.679999999993</v>
      </c>
      <c r="I446" s="235">
        <v>17</v>
      </c>
      <c r="J446" s="236">
        <v>0.5</v>
      </c>
      <c r="K446" s="233">
        <v>74910.37</v>
      </c>
      <c r="L446" s="237"/>
      <c r="M446" s="238">
        <v>1</v>
      </c>
      <c r="N446" s="234">
        <v>39726.75</v>
      </c>
      <c r="O446" s="239"/>
      <c r="P446" s="129"/>
      <c r="Q446" s="240"/>
    </row>
    <row r="447" spans="1:21" s="103" customFormat="1">
      <c r="A447" s="242" t="s">
        <v>4292</v>
      </c>
      <c r="B447" s="243" t="s">
        <v>2163</v>
      </c>
      <c r="C447" s="258" t="s">
        <v>1557</v>
      </c>
      <c r="D447" s="232" t="s">
        <v>2507</v>
      </c>
      <c r="E447" s="245" t="s">
        <v>284</v>
      </c>
      <c r="F447" s="245" t="s">
        <v>440</v>
      </c>
      <c r="G447" s="246">
        <v>41197</v>
      </c>
      <c r="H447" s="234">
        <v>56142.5</v>
      </c>
      <c r="I447" s="235">
        <v>16</v>
      </c>
      <c r="J447" s="236">
        <v>0.47058823529411764</v>
      </c>
      <c r="K447" s="246">
        <v>71088</v>
      </c>
      <c r="L447" s="247">
        <v>1</v>
      </c>
      <c r="M447" s="248">
        <v>1</v>
      </c>
      <c r="N447" s="249">
        <v>45135</v>
      </c>
      <c r="O447" s="250"/>
      <c r="P447" s="129"/>
      <c r="R447" s="129"/>
    </row>
    <row r="448" spans="1:21" s="103" customFormat="1">
      <c r="A448" s="242" t="s">
        <v>4241</v>
      </c>
      <c r="B448" s="243" t="s">
        <v>2178</v>
      </c>
      <c r="C448" s="258" t="s">
        <v>35</v>
      </c>
      <c r="D448" s="232" t="s">
        <v>2507</v>
      </c>
      <c r="E448" s="245" t="s">
        <v>279</v>
      </c>
      <c r="F448" s="245" t="s">
        <v>440</v>
      </c>
      <c r="G448" s="246">
        <v>40671</v>
      </c>
      <c r="H448" s="234">
        <v>54499.5</v>
      </c>
      <c r="I448" s="235">
        <v>15</v>
      </c>
      <c r="J448" s="236">
        <v>0.44117647058823528</v>
      </c>
      <c r="K448" s="246">
        <v>68328</v>
      </c>
      <c r="L448" s="247"/>
      <c r="M448" s="248">
        <v>2</v>
      </c>
      <c r="N448" s="249">
        <v>54499.5</v>
      </c>
      <c r="O448" s="250"/>
      <c r="P448" s="129"/>
      <c r="R448" s="129"/>
    </row>
    <row r="449" spans="1:21" s="103" customFormat="1" ht="22.5">
      <c r="A449" s="242" t="s">
        <v>4247</v>
      </c>
      <c r="B449" s="243" t="s">
        <v>2185</v>
      </c>
      <c r="C449" s="258" t="s">
        <v>506</v>
      </c>
      <c r="D449" s="232" t="s">
        <v>2507</v>
      </c>
      <c r="E449" s="245" t="s">
        <v>279</v>
      </c>
      <c r="F449" s="245" t="s">
        <v>440</v>
      </c>
      <c r="G449" s="246">
        <v>39903.730000000003</v>
      </c>
      <c r="H449" s="234">
        <v>53870.035000000003</v>
      </c>
      <c r="I449" s="235">
        <v>14</v>
      </c>
      <c r="J449" s="236">
        <v>0.41176470588235292</v>
      </c>
      <c r="K449" s="246">
        <v>67836.34</v>
      </c>
      <c r="L449" s="247">
        <v>1</v>
      </c>
      <c r="M449" s="248">
        <v>1</v>
      </c>
      <c r="N449" s="249">
        <v>55918.720000000001</v>
      </c>
      <c r="O449" s="250"/>
      <c r="P449" s="129"/>
      <c r="R449" s="129"/>
    </row>
    <row r="450" spans="1:21" s="103" customFormat="1">
      <c r="A450" s="242" t="s">
        <v>1444</v>
      </c>
      <c r="B450" s="243" t="s">
        <v>2192</v>
      </c>
      <c r="C450" s="258" t="s">
        <v>506</v>
      </c>
      <c r="D450" s="232" t="s">
        <v>2507</v>
      </c>
      <c r="E450" s="245" t="s">
        <v>318</v>
      </c>
      <c r="F450" s="245" t="s">
        <v>440</v>
      </c>
      <c r="G450" s="246">
        <v>38043.199999999997</v>
      </c>
      <c r="H450" s="234">
        <v>53175.199999999997</v>
      </c>
      <c r="I450" s="235">
        <v>13</v>
      </c>
      <c r="J450" s="236">
        <v>0.38235294117647056</v>
      </c>
      <c r="K450" s="246">
        <v>68307.199999999997</v>
      </c>
      <c r="L450" s="247">
        <v>3</v>
      </c>
      <c r="M450" s="248">
        <v>3</v>
      </c>
      <c r="N450" s="249">
        <v>48422.400000000001</v>
      </c>
      <c r="O450" s="250"/>
      <c r="S450" s="240"/>
      <c r="T450" s="240"/>
      <c r="U450" s="240"/>
    </row>
    <row r="451" spans="1:21" s="103" customFormat="1">
      <c r="A451" s="242" t="s">
        <v>257</v>
      </c>
      <c r="B451" s="243" t="s">
        <v>2159</v>
      </c>
      <c r="C451" s="258" t="s">
        <v>511</v>
      </c>
      <c r="D451" s="232" t="s">
        <v>2507</v>
      </c>
      <c r="E451" s="245" t="s">
        <v>279</v>
      </c>
      <c r="F451" s="245" t="s">
        <v>440</v>
      </c>
      <c r="G451" s="246">
        <v>40005.94</v>
      </c>
      <c r="H451" s="234">
        <v>52007.67</v>
      </c>
      <c r="I451" s="235">
        <v>12</v>
      </c>
      <c r="J451" s="236">
        <v>0.35294117647058826</v>
      </c>
      <c r="K451" s="246">
        <v>64009.4</v>
      </c>
      <c r="L451" s="247">
        <v>2</v>
      </c>
      <c r="M451" s="248">
        <v>2</v>
      </c>
      <c r="N451" s="249">
        <v>42343.34</v>
      </c>
      <c r="O451" s="250"/>
      <c r="P451" s="129"/>
      <c r="R451" s="129"/>
    </row>
    <row r="452" spans="1:21" s="103" customFormat="1">
      <c r="A452" s="242" t="s">
        <v>1436</v>
      </c>
      <c r="B452" s="243" t="s">
        <v>2156</v>
      </c>
      <c r="C452" s="258" t="s">
        <v>506</v>
      </c>
      <c r="D452" s="232" t="s">
        <v>2507</v>
      </c>
      <c r="E452" s="245" t="s">
        <v>279</v>
      </c>
      <c r="F452" s="245" t="s">
        <v>440</v>
      </c>
      <c r="G452" s="246">
        <v>37968.36</v>
      </c>
      <c r="H452" s="234">
        <v>50947.324999999997</v>
      </c>
      <c r="I452" s="235">
        <v>11</v>
      </c>
      <c r="J452" s="236">
        <v>0.3235294117647059</v>
      </c>
      <c r="K452" s="246">
        <v>63926.29</v>
      </c>
      <c r="L452" s="247">
        <v>12</v>
      </c>
      <c r="M452" s="248">
        <v>8</v>
      </c>
      <c r="N452" s="249">
        <v>45273.428750000006</v>
      </c>
      <c r="O452" s="250"/>
      <c r="P452" s="129"/>
      <c r="Q452" s="129"/>
      <c r="R452" s="129"/>
    </row>
    <row r="453" spans="1:21" s="103" customFormat="1">
      <c r="A453" s="242" t="s">
        <v>4246</v>
      </c>
      <c r="B453" s="243" t="s">
        <v>2159</v>
      </c>
      <c r="C453" s="258" t="s">
        <v>2557</v>
      </c>
      <c r="D453" s="232" t="s">
        <v>2507</v>
      </c>
      <c r="E453" s="245" t="s">
        <v>279</v>
      </c>
      <c r="F453" s="245" t="s">
        <v>440</v>
      </c>
      <c r="G453" s="246">
        <v>37793.599999999999</v>
      </c>
      <c r="H453" s="234">
        <v>49140</v>
      </c>
      <c r="I453" s="235">
        <v>10</v>
      </c>
      <c r="J453" s="236">
        <v>0.29411764705882354</v>
      </c>
      <c r="K453" s="246">
        <v>60486.400000000001</v>
      </c>
      <c r="L453" s="247"/>
      <c r="M453" s="248">
        <v>5</v>
      </c>
      <c r="N453" s="249">
        <v>42752.32</v>
      </c>
      <c r="O453" s="250"/>
      <c r="P453" s="129"/>
      <c r="R453" s="129"/>
    </row>
    <row r="454" spans="1:21" s="103" customFormat="1">
      <c r="A454" s="297" t="s">
        <v>4245</v>
      </c>
      <c r="B454" s="298" t="s">
        <v>2179</v>
      </c>
      <c r="C454" s="231" t="s">
        <v>35</v>
      </c>
      <c r="D454" s="232" t="s">
        <v>2507</v>
      </c>
      <c r="E454" s="232" t="s">
        <v>279</v>
      </c>
      <c r="F454" s="232" t="s">
        <v>440</v>
      </c>
      <c r="G454" s="233">
        <v>37667.14</v>
      </c>
      <c r="H454" s="234">
        <v>47175.34</v>
      </c>
      <c r="I454" s="235">
        <v>9</v>
      </c>
      <c r="J454" s="236">
        <v>0.26470588235294118</v>
      </c>
      <c r="K454" s="233">
        <v>56683.54</v>
      </c>
      <c r="L454" s="237" t="s">
        <v>280</v>
      </c>
      <c r="M454" s="238">
        <v>2</v>
      </c>
      <c r="N454" s="234">
        <v>42629.81</v>
      </c>
      <c r="O454" s="352"/>
      <c r="P454" s="129"/>
      <c r="R454" s="129"/>
      <c r="S454" s="129"/>
      <c r="T454" s="129"/>
      <c r="U454" s="129"/>
    </row>
    <row r="455" spans="1:21" s="103" customFormat="1" ht="22.5">
      <c r="A455" s="242" t="s">
        <v>4274</v>
      </c>
      <c r="B455" s="243" t="s">
        <v>2170</v>
      </c>
      <c r="C455" s="258" t="s">
        <v>506</v>
      </c>
      <c r="D455" s="232" t="s">
        <v>2507</v>
      </c>
      <c r="E455" s="245" t="s">
        <v>284</v>
      </c>
      <c r="F455" s="245" t="s">
        <v>440</v>
      </c>
      <c r="G455" s="246">
        <v>37356.800000000003</v>
      </c>
      <c r="H455" s="234">
        <v>46685.600000000006</v>
      </c>
      <c r="I455" s="235">
        <v>8</v>
      </c>
      <c r="J455" s="236">
        <v>0.23529411764705882</v>
      </c>
      <c r="K455" s="246">
        <v>56014.400000000001</v>
      </c>
      <c r="L455" s="247">
        <v>2</v>
      </c>
      <c r="M455" s="248">
        <v>2</v>
      </c>
      <c r="N455" s="249">
        <v>42400.800000000003</v>
      </c>
      <c r="O455" s="250"/>
      <c r="Q455" s="129"/>
      <c r="R455" s="129"/>
      <c r="S455" s="129"/>
      <c r="T455" s="129"/>
      <c r="U455" s="129"/>
    </row>
    <row r="456" spans="1:21" s="103" customFormat="1">
      <c r="A456" s="229" t="s">
        <v>3740</v>
      </c>
      <c r="B456" s="230" t="s">
        <v>2149</v>
      </c>
      <c r="C456" s="231" t="s">
        <v>4318</v>
      </c>
      <c r="D456" s="232" t="s">
        <v>2507</v>
      </c>
      <c r="E456" s="232" t="s">
        <v>321</v>
      </c>
      <c r="F456" s="232" t="s">
        <v>440</v>
      </c>
      <c r="G456" s="233">
        <v>32982</v>
      </c>
      <c r="H456" s="234">
        <v>46175</v>
      </c>
      <c r="I456" s="235">
        <v>7</v>
      </c>
      <c r="J456" s="236">
        <v>0.20588235294117646</v>
      </c>
      <c r="K456" s="233">
        <v>59368</v>
      </c>
      <c r="L456" s="237">
        <v>1</v>
      </c>
      <c r="M456" s="238">
        <v>1</v>
      </c>
      <c r="N456" s="234">
        <v>34985</v>
      </c>
      <c r="O456" s="239"/>
      <c r="R456" s="240"/>
      <c r="S456" s="129"/>
      <c r="T456" s="129"/>
      <c r="U456" s="129"/>
    </row>
    <row r="457" spans="1:21" s="103" customFormat="1">
      <c r="A457" s="229" t="s">
        <v>4256</v>
      </c>
      <c r="B457" s="230" t="s">
        <v>2169</v>
      </c>
      <c r="C457" s="231" t="s">
        <v>481</v>
      </c>
      <c r="D457" s="232" t="s">
        <v>2507</v>
      </c>
      <c r="E457" s="232" t="s">
        <v>279</v>
      </c>
      <c r="F457" s="232" t="s">
        <v>440</v>
      </c>
      <c r="G457" s="233">
        <v>37312.89</v>
      </c>
      <c r="H457" s="234">
        <v>46158.345000000001</v>
      </c>
      <c r="I457" s="235">
        <v>6</v>
      </c>
      <c r="J457" s="236">
        <v>0.17647058823529413</v>
      </c>
      <c r="K457" s="233">
        <v>55003.8</v>
      </c>
      <c r="L457" s="237">
        <v>1</v>
      </c>
      <c r="M457" s="238">
        <v>1</v>
      </c>
      <c r="N457" s="376">
        <v>42890.22</v>
      </c>
      <c r="O457" s="239"/>
      <c r="P457" s="129"/>
      <c r="S457" s="129"/>
      <c r="T457" s="129"/>
      <c r="U457" s="129"/>
    </row>
    <row r="458" spans="1:21" s="103" customFormat="1">
      <c r="A458" s="242" t="s">
        <v>2165</v>
      </c>
      <c r="B458" s="243" t="s">
        <v>2180</v>
      </c>
      <c r="C458" s="258" t="s">
        <v>34</v>
      </c>
      <c r="D458" s="232" t="s">
        <v>2507</v>
      </c>
      <c r="E458" s="245" t="s">
        <v>321</v>
      </c>
      <c r="F458" s="245" t="s">
        <v>440</v>
      </c>
      <c r="G458" s="246">
        <v>35849.4</v>
      </c>
      <c r="H458" s="234">
        <v>45731.79</v>
      </c>
      <c r="I458" s="235">
        <v>5</v>
      </c>
      <c r="J458" s="236">
        <v>0.14705882352941177</v>
      </c>
      <c r="K458" s="246">
        <v>55614.18</v>
      </c>
      <c r="L458" s="247">
        <v>13</v>
      </c>
      <c r="M458" s="248">
        <v>13</v>
      </c>
      <c r="N458" s="249">
        <v>43141.599999999999</v>
      </c>
      <c r="O458" s="250"/>
      <c r="P458" s="129"/>
      <c r="Q458" s="240"/>
      <c r="S458" s="129"/>
      <c r="T458" s="129"/>
      <c r="U458" s="129"/>
    </row>
    <row r="459" spans="1:21" s="103" customFormat="1" ht="22.5">
      <c r="A459" s="242" t="s">
        <v>4249</v>
      </c>
      <c r="B459" s="243" t="s">
        <v>2180</v>
      </c>
      <c r="C459" s="258" t="s">
        <v>35</v>
      </c>
      <c r="D459" s="232" t="s">
        <v>2507</v>
      </c>
      <c r="E459" s="245"/>
      <c r="F459" s="245" t="s">
        <v>440</v>
      </c>
      <c r="G459" s="246">
        <v>36712</v>
      </c>
      <c r="H459" s="234">
        <v>45718.400000000001</v>
      </c>
      <c r="I459" s="235">
        <v>4</v>
      </c>
      <c r="J459" s="236">
        <v>0.11764705882352941</v>
      </c>
      <c r="K459" s="246">
        <v>54724.800000000003</v>
      </c>
      <c r="L459" s="247"/>
      <c r="M459" s="248">
        <v>1</v>
      </c>
      <c r="N459" s="249"/>
      <c r="O459" s="250"/>
      <c r="P459" s="129"/>
      <c r="S459" s="129"/>
      <c r="T459" s="129"/>
      <c r="U459" s="129"/>
    </row>
    <row r="460" spans="1:21" s="103" customFormat="1">
      <c r="A460" s="242" t="s">
        <v>3784</v>
      </c>
      <c r="B460" s="243" t="s">
        <v>2162</v>
      </c>
      <c r="C460" s="258" t="s">
        <v>35</v>
      </c>
      <c r="D460" s="232" t="s">
        <v>2507</v>
      </c>
      <c r="E460" s="247" t="s">
        <v>279</v>
      </c>
      <c r="F460" s="247" t="s">
        <v>440</v>
      </c>
      <c r="G460" s="246">
        <v>31444</v>
      </c>
      <c r="H460" s="234">
        <v>43407.5</v>
      </c>
      <c r="I460" s="235">
        <v>3</v>
      </c>
      <c r="J460" s="236">
        <v>8.8235294117647065E-2</v>
      </c>
      <c r="K460" s="246">
        <v>55371</v>
      </c>
      <c r="L460" s="247"/>
      <c r="M460" s="248">
        <v>2</v>
      </c>
      <c r="N460" s="249">
        <v>42247.92</v>
      </c>
      <c r="O460" s="250"/>
      <c r="Q460" s="129"/>
      <c r="R460" s="129"/>
      <c r="S460" s="129"/>
      <c r="T460" s="129"/>
      <c r="U460" s="129"/>
    </row>
    <row r="461" spans="1:21" s="103" customFormat="1">
      <c r="A461" s="286" t="s">
        <v>213</v>
      </c>
      <c r="B461" s="287" t="s">
        <v>2159</v>
      </c>
      <c r="C461" s="288" t="s">
        <v>510</v>
      </c>
      <c r="D461" s="232" t="s">
        <v>2507</v>
      </c>
      <c r="E461" s="289" t="s">
        <v>279</v>
      </c>
      <c r="F461" s="259" t="s">
        <v>325</v>
      </c>
      <c r="G461" s="290">
        <v>34902.400000000001</v>
      </c>
      <c r="H461" s="234">
        <v>42868.800000000003</v>
      </c>
      <c r="I461" s="235">
        <v>2</v>
      </c>
      <c r="J461" s="236">
        <v>5.8823529411764705E-2</v>
      </c>
      <c r="K461" s="290">
        <v>50835.199999999997</v>
      </c>
      <c r="L461" s="291">
        <v>2</v>
      </c>
      <c r="M461" s="292">
        <v>2</v>
      </c>
      <c r="N461" s="293">
        <v>43669.599999999999</v>
      </c>
      <c r="O461" s="294"/>
      <c r="P461" s="129"/>
      <c r="Q461" s="129"/>
      <c r="R461" s="129"/>
      <c r="S461" s="129"/>
      <c r="T461" s="129"/>
      <c r="U461" s="129"/>
    </row>
    <row r="462" spans="1:21" s="103" customFormat="1" ht="22.5">
      <c r="A462" s="242" t="s">
        <v>4240</v>
      </c>
      <c r="B462" s="243" t="s">
        <v>2149</v>
      </c>
      <c r="C462" s="258" t="s">
        <v>509</v>
      </c>
      <c r="D462" s="232" t="s">
        <v>2507</v>
      </c>
      <c r="E462" s="245" t="s">
        <v>321</v>
      </c>
      <c r="F462" s="245" t="s">
        <v>440</v>
      </c>
      <c r="G462" s="246">
        <v>32032.52</v>
      </c>
      <c r="H462" s="234">
        <v>42236.61</v>
      </c>
      <c r="I462" s="235">
        <v>1</v>
      </c>
      <c r="J462" s="236">
        <v>2.9411764705882353E-2</v>
      </c>
      <c r="K462" s="246">
        <v>52440.7</v>
      </c>
      <c r="L462" s="247">
        <v>2</v>
      </c>
      <c r="M462" s="248">
        <v>1</v>
      </c>
      <c r="N462" s="249">
        <v>49568.480000000003</v>
      </c>
      <c r="O462" s="250"/>
      <c r="P462" s="150"/>
      <c r="R462" s="251"/>
      <c r="S462" s="129"/>
      <c r="T462" s="129"/>
      <c r="U462" s="129"/>
    </row>
    <row r="463" spans="1:21" s="150" customFormat="1">
      <c r="A463" s="305"/>
      <c r="B463" s="305"/>
      <c r="C463" s="306"/>
      <c r="D463" s="300"/>
      <c r="E463" s="307"/>
      <c r="F463" s="307"/>
      <c r="G463" s="308"/>
      <c r="H463" s="309"/>
      <c r="I463" s="310"/>
      <c r="J463" s="311"/>
      <c r="K463" s="300"/>
      <c r="L463" s="300"/>
      <c r="M463" s="312"/>
      <c r="N463" s="313"/>
      <c r="O463" s="282"/>
    </row>
    <row r="464" spans="1:21" s="150" customFormat="1">
      <c r="A464" s="305"/>
      <c r="B464" s="305"/>
      <c r="C464" s="306"/>
      <c r="D464" s="314"/>
      <c r="E464" s="305"/>
      <c r="F464" s="305"/>
      <c r="G464" s="315" t="s">
        <v>223</v>
      </c>
      <c r="H464" s="316" t="s">
        <v>224</v>
      </c>
      <c r="I464" s="317"/>
      <c r="J464" s="318"/>
      <c r="K464" s="319" t="s">
        <v>225</v>
      </c>
      <c r="L464" s="314"/>
      <c r="M464" s="320"/>
      <c r="N464" s="313"/>
      <c r="O464" s="282"/>
    </row>
    <row r="465" spans="1:21" s="150" customFormat="1">
      <c r="A465" s="305"/>
      <c r="B465" s="305"/>
      <c r="C465" s="306"/>
      <c r="D465" s="305"/>
      <c r="E465" s="305"/>
      <c r="F465" s="321" t="s">
        <v>238</v>
      </c>
      <c r="G465" s="322">
        <v>43865.069769310983</v>
      </c>
      <c r="H465" s="322">
        <v>56895.538814345557</v>
      </c>
      <c r="I465" s="317"/>
      <c r="J465" s="318"/>
      <c r="K465" s="322">
        <v>69926.00785938013</v>
      </c>
      <c r="L465" s="314"/>
      <c r="M465" s="320"/>
      <c r="N465" s="313"/>
      <c r="O465" s="282"/>
    </row>
    <row r="466" spans="1:21" s="150" customFormat="1">
      <c r="A466" s="305"/>
      <c r="B466" s="305"/>
      <c r="C466" s="306"/>
      <c r="D466" s="305"/>
      <c r="E466" s="305"/>
      <c r="F466" s="321" t="s">
        <v>239</v>
      </c>
      <c r="G466" s="322">
        <v>49980.096000000005</v>
      </c>
      <c r="H466" s="322">
        <v>62368.705000000002</v>
      </c>
      <c r="I466" s="317"/>
      <c r="J466" s="318"/>
      <c r="K466" s="322">
        <v>77057</v>
      </c>
      <c r="L466" s="314"/>
      <c r="M466" s="320"/>
      <c r="N466" s="313"/>
      <c r="O466" s="282"/>
    </row>
    <row r="467" spans="1:21" s="150" customFormat="1">
      <c r="A467" s="305"/>
      <c r="B467" s="305"/>
      <c r="C467" s="306"/>
      <c r="D467" s="305"/>
      <c r="E467" s="305"/>
      <c r="F467" s="321" t="s">
        <v>240</v>
      </c>
      <c r="G467" s="322">
        <v>37698.754999999997</v>
      </c>
      <c r="H467" s="322">
        <v>47666.504999999997</v>
      </c>
      <c r="I467" s="317"/>
      <c r="J467" s="318"/>
      <c r="K467" s="322">
        <v>59647.6</v>
      </c>
      <c r="L467" s="314"/>
      <c r="M467" s="320"/>
      <c r="N467" s="313"/>
      <c r="O467" s="282"/>
    </row>
    <row r="468" spans="1:21" s="150" customFormat="1">
      <c r="A468" s="305"/>
      <c r="B468" s="305"/>
      <c r="C468" s="306"/>
      <c r="D468" s="305"/>
      <c r="E468" s="305"/>
      <c r="F468" s="321" t="s">
        <v>241</v>
      </c>
      <c r="G468" s="322">
        <v>40934</v>
      </c>
      <c r="H468" s="322">
        <v>56859.14</v>
      </c>
      <c r="I468" s="317"/>
      <c r="J468" s="318"/>
      <c r="K468" s="322">
        <v>70654.399999999994</v>
      </c>
      <c r="L468" s="314"/>
      <c r="M468" s="320"/>
      <c r="N468" s="313"/>
      <c r="O468" s="282"/>
    </row>
    <row r="469" spans="1:21" s="150" customFormat="1">
      <c r="A469" s="305"/>
      <c r="B469" s="305"/>
      <c r="C469" s="306"/>
      <c r="D469" s="305"/>
      <c r="E469" s="322"/>
      <c r="F469" s="321"/>
      <c r="G469" s="323"/>
      <c r="H469" s="318"/>
      <c r="I469" s="324"/>
      <c r="J469" s="318"/>
      <c r="K469" s="314"/>
      <c r="L469" s="314"/>
      <c r="M469" s="320"/>
      <c r="N469" s="313"/>
      <c r="O469" s="282"/>
    </row>
    <row r="470" spans="1:21" s="150" customFormat="1">
      <c r="A470" s="305"/>
      <c r="B470" s="305"/>
      <c r="C470" s="306"/>
      <c r="D470" s="321"/>
      <c r="E470" s="322"/>
      <c r="F470" s="325"/>
      <c r="G470" s="325"/>
      <c r="H470" s="874" t="s">
        <v>242</v>
      </c>
      <c r="I470" s="874"/>
      <c r="J470" s="874"/>
      <c r="K470" s="874"/>
      <c r="L470" s="874"/>
      <c r="M470" s="874"/>
      <c r="N470" s="874"/>
      <c r="O470" s="282"/>
    </row>
    <row r="471" spans="1:21" s="150" customFormat="1">
      <c r="A471" s="305"/>
      <c r="B471" s="305"/>
      <c r="C471" s="306"/>
      <c r="D471" s="321"/>
      <c r="E471" s="322"/>
      <c r="F471" s="326"/>
      <c r="G471" s="327"/>
      <c r="H471" s="875" t="s">
        <v>243</v>
      </c>
      <c r="I471" s="875"/>
      <c r="J471" s="875"/>
      <c r="K471" s="328">
        <v>57547.5</v>
      </c>
      <c r="L471" s="876" t="s">
        <v>244</v>
      </c>
      <c r="M471" s="876"/>
      <c r="N471" s="329">
        <v>53592.206625000006</v>
      </c>
      <c r="O471" s="282"/>
    </row>
    <row r="472" spans="1:21" s="150" customFormat="1">
      <c r="A472" s="305"/>
      <c r="B472" s="305"/>
      <c r="C472" s="306"/>
      <c r="D472" s="314"/>
      <c r="E472" s="320"/>
      <c r="F472" s="326"/>
      <c r="G472" s="327"/>
      <c r="H472" s="875" t="s">
        <v>245</v>
      </c>
      <c r="I472" s="875"/>
      <c r="J472" s="875"/>
      <c r="K472" s="328">
        <v>42953.065000000002</v>
      </c>
      <c r="L472" s="876" t="s">
        <v>450</v>
      </c>
      <c r="M472" s="876"/>
      <c r="N472" s="329">
        <v>48473.512564102573</v>
      </c>
      <c r="O472" s="282"/>
    </row>
    <row r="473" spans="1:21" s="150" customFormat="1">
      <c r="A473" s="305"/>
      <c r="B473" s="305"/>
      <c r="C473" s="306"/>
      <c r="D473" s="300"/>
      <c r="E473" s="307"/>
      <c r="F473" s="307"/>
      <c r="G473" s="308"/>
      <c r="H473" s="309"/>
      <c r="I473" s="310"/>
      <c r="J473" s="311"/>
      <c r="K473" s="305"/>
      <c r="L473" s="300"/>
      <c r="M473" s="312"/>
      <c r="N473" s="313"/>
      <c r="O473" s="282"/>
    </row>
    <row r="474" spans="1:21" s="222" customFormat="1" ht="18">
      <c r="A474" s="877" t="s">
        <v>36</v>
      </c>
      <c r="B474" s="877"/>
      <c r="C474" s="877"/>
      <c r="D474" s="877"/>
      <c r="E474" s="877"/>
      <c r="F474" s="877"/>
      <c r="G474" s="877"/>
      <c r="H474" s="877"/>
      <c r="I474" s="877"/>
      <c r="J474" s="877"/>
      <c r="K474" s="877"/>
      <c r="L474" s="877"/>
      <c r="M474" s="877"/>
      <c r="N474" s="877"/>
      <c r="O474" s="877"/>
    </row>
    <row r="475" spans="1:21" s="222" customFormat="1" ht="27">
      <c r="A475" s="223" t="s">
        <v>433</v>
      </c>
      <c r="B475" s="224" t="s">
        <v>230</v>
      </c>
      <c r="C475" s="223" t="s">
        <v>220</v>
      </c>
      <c r="D475" s="223" t="s">
        <v>267</v>
      </c>
      <c r="E475" s="223" t="s">
        <v>434</v>
      </c>
      <c r="F475" s="223" t="s">
        <v>435</v>
      </c>
      <c r="G475" s="225" t="s">
        <v>223</v>
      </c>
      <c r="H475" s="225" t="s">
        <v>224</v>
      </c>
      <c r="I475" s="226"/>
      <c r="J475" s="227" t="s">
        <v>436</v>
      </c>
      <c r="K475" s="225" t="s">
        <v>225</v>
      </c>
      <c r="L475" s="223" t="s">
        <v>437</v>
      </c>
      <c r="M475" s="223" t="s">
        <v>438</v>
      </c>
      <c r="N475" s="228" t="s">
        <v>439</v>
      </c>
      <c r="O475" s="223" t="s">
        <v>227</v>
      </c>
    </row>
    <row r="476" spans="1:21" s="103" customFormat="1">
      <c r="A476" s="229" t="s">
        <v>2161</v>
      </c>
      <c r="B476" s="230" t="s">
        <v>2162</v>
      </c>
      <c r="C476" s="231" t="s">
        <v>1544</v>
      </c>
      <c r="D476" s="253" t="s">
        <v>278</v>
      </c>
      <c r="E476" s="232" t="s">
        <v>279</v>
      </c>
      <c r="F476" s="259" t="s">
        <v>325</v>
      </c>
      <c r="G476" s="233">
        <v>61629.15</v>
      </c>
      <c r="H476" s="234">
        <v>91825.134999999995</v>
      </c>
      <c r="I476" s="235">
        <v>63</v>
      </c>
      <c r="J476" s="236">
        <v>1</v>
      </c>
      <c r="K476" s="233">
        <v>122021.12</v>
      </c>
      <c r="L476" s="237"/>
      <c r="M476" s="238">
        <v>6</v>
      </c>
      <c r="N476" s="234">
        <v>81071.100333333336</v>
      </c>
      <c r="O476" s="239"/>
      <c r="P476" s="129"/>
      <c r="Q476" s="129"/>
      <c r="R476" s="129"/>
      <c r="S476" s="129"/>
      <c r="T476" s="129"/>
      <c r="U476" s="129"/>
    </row>
    <row r="477" spans="1:21" s="103" customFormat="1">
      <c r="A477" s="242" t="s">
        <v>2200</v>
      </c>
      <c r="B477" s="243" t="s">
        <v>2166</v>
      </c>
      <c r="C477" s="258" t="s">
        <v>2560</v>
      </c>
      <c r="D477" s="232" t="s">
        <v>278</v>
      </c>
      <c r="E477" s="245" t="s">
        <v>284</v>
      </c>
      <c r="F477" s="245"/>
      <c r="G477" s="246">
        <v>63152</v>
      </c>
      <c r="H477" s="234">
        <v>82097.5</v>
      </c>
      <c r="I477" s="235">
        <v>62</v>
      </c>
      <c r="J477" s="236">
        <v>0.98412698412698407</v>
      </c>
      <c r="K477" s="246">
        <v>101043</v>
      </c>
      <c r="L477" s="247">
        <v>1</v>
      </c>
      <c r="M477" s="248">
        <v>1</v>
      </c>
      <c r="N477" s="249">
        <v>93330</v>
      </c>
      <c r="O477" s="377"/>
      <c r="P477" s="129"/>
      <c r="S477" s="304"/>
      <c r="T477" s="304"/>
      <c r="U477" s="304"/>
    </row>
    <row r="478" spans="1:21" s="103" customFormat="1">
      <c r="A478" s="229" t="s">
        <v>4233</v>
      </c>
      <c r="B478" s="230" t="s">
        <v>2166</v>
      </c>
      <c r="C478" s="262" t="s">
        <v>4319</v>
      </c>
      <c r="D478" s="232" t="s">
        <v>278</v>
      </c>
      <c r="E478" s="276" t="s">
        <v>284</v>
      </c>
      <c r="F478" s="276" t="s">
        <v>440</v>
      </c>
      <c r="G478" s="256">
        <v>59834</v>
      </c>
      <c r="H478" s="234">
        <v>77784</v>
      </c>
      <c r="I478" s="235">
        <v>61</v>
      </c>
      <c r="J478" s="236">
        <v>0.96825396825396826</v>
      </c>
      <c r="K478" s="256">
        <v>95734</v>
      </c>
      <c r="L478" s="277"/>
      <c r="M478" s="266">
        <v>1</v>
      </c>
      <c r="N478" s="264">
        <v>78228.800000000003</v>
      </c>
      <c r="O478" s="239"/>
      <c r="P478" s="129"/>
      <c r="Q478" s="240"/>
      <c r="S478" s="304"/>
      <c r="T478" s="304"/>
      <c r="U478" s="304"/>
    </row>
    <row r="479" spans="1:21" s="103" customFormat="1" ht="22.5">
      <c r="A479" s="242" t="s">
        <v>4229</v>
      </c>
      <c r="B479" s="243" t="s">
        <v>2153</v>
      </c>
      <c r="C479" s="258" t="s">
        <v>514</v>
      </c>
      <c r="D479" s="232" t="s">
        <v>2507</v>
      </c>
      <c r="E479" s="245" t="s">
        <v>279</v>
      </c>
      <c r="F479" s="245" t="s">
        <v>440</v>
      </c>
      <c r="G479" s="246">
        <v>60012</v>
      </c>
      <c r="H479" s="234">
        <v>74634</v>
      </c>
      <c r="I479" s="235">
        <v>60</v>
      </c>
      <c r="J479" s="236">
        <v>0.95238095238095233</v>
      </c>
      <c r="K479" s="246">
        <v>89256</v>
      </c>
      <c r="L479" s="247">
        <v>14</v>
      </c>
      <c r="M479" s="248">
        <v>14</v>
      </c>
      <c r="N479" s="249">
        <v>88171</v>
      </c>
      <c r="O479" s="250"/>
      <c r="Q479" s="129"/>
      <c r="R479" s="129"/>
      <c r="S479" s="129"/>
      <c r="T479" s="129"/>
      <c r="U479" s="129"/>
    </row>
    <row r="480" spans="1:21" s="103" customFormat="1" ht="22.5">
      <c r="A480" s="242" t="s">
        <v>4239</v>
      </c>
      <c r="B480" s="243" t="s">
        <v>2176</v>
      </c>
      <c r="C480" s="258" t="s">
        <v>1558</v>
      </c>
      <c r="D480" s="232" t="s">
        <v>278</v>
      </c>
      <c r="E480" s="245" t="s">
        <v>279</v>
      </c>
      <c r="F480" s="245" t="s">
        <v>440</v>
      </c>
      <c r="G480" s="378">
        <v>55411.199999999997</v>
      </c>
      <c r="H480" s="234">
        <v>73424</v>
      </c>
      <c r="I480" s="235">
        <v>59</v>
      </c>
      <c r="J480" s="236">
        <v>0.93650793650793651</v>
      </c>
      <c r="K480" s="378">
        <v>91436.800000000003</v>
      </c>
      <c r="L480" s="247">
        <v>5</v>
      </c>
      <c r="M480" s="248">
        <v>4</v>
      </c>
      <c r="N480" s="249">
        <v>81265.600000000006</v>
      </c>
      <c r="O480" s="284"/>
      <c r="P480" s="129"/>
      <c r="Q480" s="240"/>
      <c r="S480" s="129"/>
      <c r="T480" s="129"/>
      <c r="U480" s="129"/>
    </row>
    <row r="481" spans="1:21" s="103" customFormat="1">
      <c r="A481" s="242" t="s">
        <v>4246</v>
      </c>
      <c r="B481" s="243" t="s">
        <v>2159</v>
      </c>
      <c r="C481" s="258" t="s">
        <v>2561</v>
      </c>
      <c r="D481" s="232" t="s">
        <v>278</v>
      </c>
      <c r="E481" s="245" t="s">
        <v>279</v>
      </c>
      <c r="F481" s="245" t="s">
        <v>440</v>
      </c>
      <c r="G481" s="246">
        <v>56160</v>
      </c>
      <c r="H481" s="234">
        <v>73018.399999999994</v>
      </c>
      <c r="I481" s="235">
        <v>58</v>
      </c>
      <c r="J481" s="236">
        <v>0.92063492063492058</v>
      </c>
      <c r="K481" s="246">
        <v>89876.800000000003</v>
      </c>
      <c r="L481" s="247"/>
      <c r="M481" s="248">
        <v>3</v>
      </c>
      <c r="N481" s="249">
        <v>76419.199999999997</v>
      </c>
      <c r="O481" s="250"/>
      <c r="P481" s="129"/>
      <c r="Q481" s="97"/>
      <c r="S481" s="129"/>
      <c r="T481" s="129"/>
      <c r="U481" s="129"/>
    </row>
    <row r="482" spans="1:21" s="103" customFormat="1">
      <c r="A482" s="278" t="s">
        <v>202</v>
      </c>
      <c r="B482" s="279" t="s">
        <v>2151</v>
      </c>
      <c r="C482" s="280" t="s">
        <v>4320</v>
      </c>
      <c r="D482" s="232" t="s">
        <v>2507</v>
      </c>
      <c r="E482" s="281" t="s">
        <v>279</v>
      </c>
      <c r="F482" s="281" t="s">
        <v>440</v>
      </c>
      <c r="G482" s="256">
        <v>55432</v>
      </c>
      <c r="H482" s="234">
        <v>70657.600000000006</v>
      </c>
      <c r="I482" s="235">
        <v>57</v>
      </c>
      <c r="J482" s="236">
        <v>0.90476190476190477</v>
      </c>
      <c r="K482" s="256">
        <v>85883.199999999997</v>
      </c>
      <c r="L482" s="265">
        <v>1</v>
      </c>
      <c r="M482" s="266">
        <v>1</v>
      </c>
      <c r="N482" s="264">
        <v>81848</v>
      </c>
      <c r="O482" s="282"/>
      <c r="P482" s="129"/>
      <c r="Q482" s="129"/>
      <c r="S482" s="129"/>
      <c r="T482" s="129"/>
      <c r="U482" s="129"/>
    </row>
    <row r="483" spans="1:21" s="103" customFormat="1" ht="22.5">
      <c r="A483" s="229" t="s">
        <v>206</v>
      </c>
      <c r="B483" s="230" t="s">
        <v>2153</v>
      </c>
      <c r="C483" s="231" t="s">
        <v>517</v>
      </c>
      <c r="D483" s="232" t="s">
        <v>2507</v>
      </c>
      <c r="E483" s="232" t="s">
        <v>279</v>
      </c>
      <c r="F483" s="232" t="s">
        <v>440</v>
      </c>
      <c r="G483" s="234">
        <v>55036.344999999994</v>
      </c>
      <c r="H483" s="234">
        <v>69208.789999999994</v>
      </c>
      <c r="I483" s="235">
        <v>56</v>
      </c>
      <c r="J483" s="236">
        <v>0.88888888888888884</v>
      </c>
      <c r="K483" s="234">
        <v>83381.234999999986</v>
      </c>
      <c r="L483" s="237">
        <v>1</v>
      </c>
      <c r="M483" s="238">
        <v>1</v>
      </c>
      <c r="N483" s="234">
        <v>67697.5</v>
      </c>
      <c r="O483" s="239"/>
      <c r="P483" s="129"/>
      <c r="Q483" s="129"/>
      <c r="S483" s="129"/>
      <c r="T483" s="129"/>
      <c r="U483" s="129"/>
    </row>
    <row r="484" spans="1:21" s="103" customFormat="1">
      <c r="A484" s="260" t="s">
        <v>205</v>
      </c>
      <c r="B484" s="261" t="s">
        <v>2151</v>
      </c>
      <c r="C484" s="262" t="s">
        <v>513</v>
      </c>
      <c r="D484" s="232" t="s">
        <v>2507</v>
      </c>
      <c r="E484" s="263" t="s">
        <v>321</v>
      </c>
      <c r="F484" s="259" t="s">
        <v>325</v>
      </c>
      <c r="G484" s="264">
        <v>56609.904000000002</v>
      </c>
      <c r="H484" s="234">
        <v>68131.959999999992</v>
      </c>
      <c r="I484" s="235">
        <v>55</v>
      </c>
      <c r="J484" s="236">
        <v>0.87301587301587302</v>
      </c>
      <c r="K484" s="264">
        <v>79654.015999999989</v>
      </c>
      <c r="L484" s="265">
        <v>1</v>
      </c>
      <c r="M484" s="266"/>
      <c r="N484" s="264">
        <v>87819.47</v>
      </c>
      <c r="O484" s="267"/>
      <c r="P484" s="97"/>
      <c r="Q484" s="129"/>
      <c r="R484" s="129"/>
      <c r="S484" s="129"/>
      <c r="T484" s="129"/>
      <c r="U484" s="129"/>
    </row>
    <row r="485" spans="1:21" s="103" customFormat="1">
      <c r="A485" s="229" t="s">
        <v>3765</v>
      </c>
      <c r="B485" s="230" t="s">
        <v>2151</v>
      </c>
      <c r="C485" s="231" t="s">
        <v>1605</v>
      </c>
      <c r="D485" s="232" t="s">
        <v>1448</v>
      </c>
      <c r="E485" s="232" t="s">
        <v>279</v>
      </c>
      <c r="F485" s="232"/>
      <c r="G485" s="233">
        <v>55203</v>
      </c>
      <c r="H485" s="234">
        <v>68119.5</v>
      </c>
      <c r="I485" s="235">
        <v>54</v>
      </c>
      <c r="J485" s="236">
        <v>0.8571428571428571</v>
      </c>
      <c r="K485" s="233">
        <v>81036</v>
      </c>
      <c r="L485" s="237">
        <v>2</v>
      </c>
      <c r="M485" s="238">
        <v>2</v>
      </c>
      <c r="N485" s="234">
        <v>55203</v>
      </c>
      <c r="O485" s="239"/>
      <c r="Q485" s="129"/>
      <c r="R485" s="129"/>
      <c r="S485" s="129"/>
      <c r="T485" s="129"/>
      <c r="U485" s="129"/>
    </row>
    <row r="486" spans="1:21" s="103" customFormat="1">
      <c r="A486" s="229" t="s">
        <v>209</v>
      </c>
      <c r="B486" s="230" t="s">
        <v>2151</v>
      </c>
      <c r="C486" s="231" t="s">
        <v>36</v>
      </c>
      <c r="D486" s="253" t="s">
        <v>278</v>
      </c>
      <c r="E486" s="232" t="s">
        <v>279</v>
      </c>
      <c r="F486" s="232" t="s">
        <v>440</v>
      </c>
      <c r="G486" s="233">
        <v>51573.229800000001</v>
      </c>
      <c r="H486" s="234">
        <v>67045.20180000001</v>
      </c>
      <c r="I486" s="235">
        <v>53</v>
      </c>
      <c r="J486" s="236">
        <v>0.84126984126984128</v>
      </c>
      <c r="K486" s="233">
        <v>82517.173800000004</v>
      </c>
      <c r="L486" s="237">
        <v>2</v>
      </c>
      <c r="M486" s="238">
        <v>2</v>
      </c>
      <c r="N486" s="234">
        <v>83907.199999999997</v>
      </c>
      <c r="O486" s="239"/>
      <c r="P486" s="129"/>
      <c r="Q486" s="129"/>
      <c r="S486" s="129"/>
      <c r="T486" s="129"/>
      <c r="U486" s="129"/>
    </row>
    <row r="487" spans="1:21" s="103" customFormat="1" ht="22.5">
      <c r="A487" s="242" t="s">
        <v>2171</v>
      </c>
      <c r="B487" s="243" t="s">
        <v>2159</v>
      </c>
      <c r="C487" s="258" t="s">
        <v>517</v>
      </c>
      <c r="D487" s="232" t="s">
        <v>2507</v>
      </c>
      <c r="E487" s="245" t="s">
        <v>284</v>
      </c>
      <c r="F487" s="245" t="s">
        <v>440</v>
      </c>
      <c r="G487" s="246">
        <v>53485</v>
      </c>
      <c r="H487" s="234">
        <v>66856.5</v>
      </c>
      <c r="I487" s="235">
        <v>52</v>
      </c>
      <c r="J487" s="236">
        <v>0.82539682539682535</v>
      </c>
      <c r="K487" s="246">
        <v>80228</v>
      </c>
      <c r="L487" s="247">
        <v>1</v>
      </c>
      <c r="M487" s="248">
        <v>1</v>
      </c>
      <c r="N487" s="249">
        <v>75196.78</v>
      </c>
      <c r="O487" s="250"/>
      <c r="Q487" s="129"/>
      <c r="R487" s="129"/>
      <c r="S487" s="129"/>
      <c r="T487" s="129"/>
      <c r="U487" s="129"/>
    </row>
    <row r="488" spans="1:21" s="103" customFormat="1">
      <c r="A488" s="242" t="s">
        <v>208</v>
      </c>
      <c r="B488" s="243" t="s">
        <v>2153</v>
      </c>
      <c r="C488" s="258" t="s">
        <v>36</v>
      </c>
      <c r="D488" s="232" t="s">
        <v>278</v>
      </c>
      <c r="E488" s="245" t="s">
        <v>279</v>
      </c>
      <c r="F488" s="245" t="s">
        <v>440</v>
      </c>
      <c r="G488" s="275">
        <v>51860.88</v>
      </c>
      <c r="H488" s="234">
        <v>66678.929999999993</v>
      </c>
      <c r="I488" s="235">
        <v>51</v>
      </c>
      <c r="J488" s="236">
        <v>0.80952380952380953</v>
      </c>
      <c r="K488" s="275">
        <v>81496.98</v>
      </c>
      <c r="L488" s="247">
        <v>2</v>
      </c>
      <c r="M488" s="248">
        <v>2</v>
      </c>
      <c r="N488" s="249">
        <v>71344.13</v>
      </c>
      <c r="O488" s="250"/>
      <c r="P488" s="129"/>
      <c r="Q488" s="129"/>
      <c r="R488" s="129"/>
      <c r="S488" s="97"/>
      <c r="T488" s="97"/>
      <c r="U488" s="97"/>
    </row>
    <row r="489" spans="1:21" s="103" customFormat="1">
      <c r="A489" s="229" t="s">
        <v>1434</v>
      </c>
      <c r="B489" s="230" t="s">
        <v>2151</v>
      </c>
      <c r="C489" s="231" t="s">
        <v>36</v>
      </c>
      <c r="D489" s="232" t="s">
        <v>2507</v>
      </c>
      <c r="E489" s="232" t="s">
        <v>279</v>
      </c>
      <c r="F489" s="232" t="s">
        <v>440</v>
      </c>
      <c r="G489" s="332">
        <v>52107.536</v>
      </c>
      <c r="H489" s="234">
        <v>66437.279999999999</v>
      </c>
      <c r="I489" s="235">
        <v>50</v>
      </c>
      <c r="J489" s="236">
        <v>0.79365079365079361</v>
      </c>
      <c r="K489" s="332">
        <v>80767.024000000005</v>
      </c>
      <c r="L489" s="237">
        <v>1</v>
      </c>
      <c r="M489" s="238">
        <v>1</v>
      </c>
      <c r="N489" s="234">
        <v>61660</v>
      </c>
      <c r="O489" s="239"/>
      <c r="P489" s="129"/>
      <c r="S489" s="129"/>
      <c r="T489" s="129"/>
      <c r="U489" s="129"/>
    </row>
    <row r="490" spans="1:21" s="103" customFormat="1">
      <c r="A490" s="252" t="s">
        <v>2172</v>
      </c>
      <c r="B490" s="230" t="s">
        <v>2162</v>
      </c>
      <c r="C490" s="231" t="s">
        <v>2562</v>
      </c>
      <c r="D490" s="232" t="s">
        <v>278</v>
      </c>
      <c r="E490" s="253"/>
      <c r="F490" s="253" t="s">
        <v>1325</v>
      </c>
      <c r="G490" s="233">
        <v>50368.5</v>
      </c>
      <c r="H490" s="234">
        <v>66379.3</v>
      </c>
      <c r="I490" s="235">
        <v>49</v>
      </c>
      <c r="J490" s="236">
        <v>0.77777777777777779</v>
      </c>
      <c r="K490" s="233">
        <v>82390.100000000006</v>
      </c>
      <c r="L490" s="254">
        <v>5</v>
      </c>
      <c r="M490" s="255">
        <v>5</v>
      </c>
      <c r="N490" s="256">
        <v>62173.279999999999</v>
      </c>
      <c r="O490" s="239"/>
      <c r="Q490" s="129"/>
      <c r="R490" s="129"/>
      <c r="S490" s="129"/>
      <c r="T490" s="129"/>
      <c r="U490" s="129"/>
    </row>
    <row r="491" spans="1:21" s="103" customFormat="1">
      <c r="A491" s="242" t="s">
        <v>3786</v>
      </c>
      <c r="B491" s="243" t="s">
        <v>2153</v>
      </c>
      <c r="C491" s="258" t="s">
        <v>4321</v>
      </c>
      <c r="D491" s="232" t="s">
        <v>2507</v>
      </c>
      <c r="E491" s="245" t="s">
        <v>279</v>
      </c>
      <c r="F491" s="245" t="s">
        <v>440</v>
      </c>
      <c r="G491" s="246">
        <v>45672</v>
      </c>
      <c r="H491" s="234">
        <v>66377.5</v>
      </c>
      <c r="I491" s="235">
        <v>48</v>
      </c>
      <c r="J491" s="236">
        <v>0.76190476190476186</v>
      </c>
      <c r="K491" s="246">
        <v>87083</v>
      </c>
      <c r="L491" s="247"/>
      <c r="M491" s="248">
        <v>23</v>
      </c>
      <c r="N491" s="249">
        <v>57966</v>
      </c>
      <c r="O491" s="250"/>
      <c r="P491" s="129"/>
      <c r="Q491" s="240"/>
      <c r="S491" s="129"/>
      <c r="T491" s="129"/>
      <c r="U491" s="129"/>
    </row>
    <row r="492" spans="1:21" s="103" customFormat="1">
      <c r="A492" s="229" t="s">
        <v>212</v>
      </c>
      <c r="B492" s="230" t="s">
        <v>2153</v>
      </c>
      <c r="C492" s="231" t="s">
        <v>512</v>
      </c>
      <c r="D492" s="232" t="s">
        <v>2507</v>
      </c>
      <c r="E492" s="232" t="s">
        <v>279</v>
      </c>
      <c r="F492" s="232" t="s">
        <v>440</v>
      </c>
      <c r="G492" s="233">
        <v>53031.165005488081</v>
      </c>
      <c r="H492" s="234">
        <v>66294.391157442849</v>
      </c>
      <c r="I492" s="235">
        <v>47</v>
      </c>
      <c r="J492" s="236">
        <v>0.74603174603174605</v>
      </c>
      <c r="K492" s="233">
        <v>79557.617309397625</v>
      </c>
      <c r="L492" s="237">
        <v>5</v>
      </c>
      <c r="M492" s="238">
        <v>6</v>
      </c>
      <c r="N492" s="234">
        <v>62997.889999999992</v>
      </c>
      <c r="O492" s="239"/>
      <c r="P492" s="129"/>
      <c r="S492" s="129"/>
      <c r="T492" s="129"/>
      <c r="U492" s="129"/>
    </row>
    <row r="493" spans="1:21" s="103" customFormat="1" ht="22.5">
      <c r="A493" s="242" t="s">
        <v>4240</v>
      </c>
      <c r="B493" s="243" t="s">
        <v>2149</v>
      </c>
      <c r="C493" s="258" t="s">
        <v>36</v>
      </c>
      <c r="D493" s="232" t="s">
        <v>278</v>
      </c>
      <c r="E493" s="245" t="s">
        <v>284</v>
      </c>
      <c r="F493" s="245" t="s">
        <v>440</v>
      </c>
      <c r="G493" s="246">
        <v>46833.02</v>
      </c>
      <c r="H493" s="234">
        <v>65582.789999999994</v>
      </c>
      <c r="I493" s="235">
        <v>46</v>
      </c>
      <c r="J493" s="236">
        <v>0.73015873015873012</v>
      </c>
      <c r="K493" s="246">
        <v>84332.56</v>
      </c>
      <c r="L493" s="247">
        <v>10</v>
      </c>
      <c r="M493" s="248">
        <v>9</v>
      </c>
      <c r="N493" s="249">
        <v>66950</v>
      </c>
      <c r="O493" s="250"/>
      <c r="Q493" s="129"/>
    </row>
    <row r="494" spans="1:21" s="103" customFormat="1">
      <c r="A494" s="242" t="s">
        <v>199</v>
      </c>
      <c r="B494" s="243" t="s">
        <v>2153</v>
      </c>
      <c r="C494" s="258" t="s">
        <v>36</v>
      </c>
      <c r="D494" s="253" t="s">
        <v>278</v>
      </c>
      <c r="E494" s="247" t="s">
        <v>279</v>
      </c>
      <c r="F494" s="247" t="s">
        <v>440</v>
      </c>
      <c r="G494" s="246">
        <v>52124.800000000003</v>
      </c>
      <c r="H494" s="234">
        <v>65145.599999999999</v>
      </c>
      <c r="I494" s="235">
        <v>45</v>
      </c>
      <c r="J494" s="236">
        <v>0.7142857142857143</v>
      </c>
      <c r="K494" s="246">
        <v>78166.399999999994</v>
      </c>
      <c r="L494" s="247">
        <v>1</v>
      </c>
      <c r="M494" s="248">
        <v>1</v>
      </c>
      <c r="N494" s="249">
        <v>66300</v>
      </c>
      <c r="O494" s="334"/>
      <c r="P494" s="129"/>
      <c r="Q494" s="129"/>
    </row>
    <row r="495" spans="1:21" s="103" customFormat="1">
      <c r="A495" s="229" t="s">
        <v>1438</v>
      </c>
      <c r="B495" s="230" t="s">
        <v>2151</v>
      </c>
      <c r="C495" s="231" t="s">
        <v>1559</v>
      </c>
      <c r="D495" s="232" t="s">
        <v>278</v>
      </c>
      <c r="E495" s="232" t="s">
        <v>279</v>
      </c>
      <c r="F495" s="259" t="s">
        <v>325</v>
      </c>
      <c r="G495" s="233">
        <v>54644.27</v>
      </c>
      <c r="H495" s="234">
        <v>64986.380000000005</v>
      </c>
      <c r="I495" s="235">
        <v>44</v>
      </c>
      <c r="J495" s="236">
        <v>0.69841269841269837</v>
      </c>
      <c r="K495" s="233">
        <v>75328.490000000005</v>
      </c>
      <c r="L495" s="237">
        <v>1</v>
      </c>
      <c r="M495" s="238">
        <v>1</v>
      </c>
      <c r="N495" s="234">
        <v>64986.380000000005</v>
      </c>
      <c r="O495" s="239"/>
      <c r="Q495" s="129"/>
      <c r="R495" s="129"/>
    </row>
    <row r="496" spans="1:21" s="103" customFormat="1">
      <c r="A496" s="242" t="s">
        <v>3781</v>
      </c>
      <c r="B496" s="243" t="s">
        <v>2176</v>
      </c>
      <c r="C496" s="258" t="s">
        <v>36</v>
      </c>
      <c r="D496" s="232" t="s">
        <v>278</v>
      </c>
      <c r="E496" s="245"/>
      <c r="F496" s="245"/>
      <c r="G496" s="246">
        <v>49084.9</v>
      </c>
      <c r="H496" s="234">
        <v>64888.490000000005</v>
      </c>
      <c r="I496" s="235">
        <v>43</v>
      </c>
      <c r="J496" s="236">
        <v>0.68253968253968256</v>
      </c>
      <c r="K496" s="246">
        <v>80692.08</v>
      </c>
      <c r="L496" s="247"/>
      <c r="M496" s="248">
        <v>1</v>
      </c>
      <c r="N496" s="343">
        <v>67000</v>
      </c>
      <c r="O496" s="250"/>
      <c r="P496" s="129"/>
      <c r="Q496" s="129"/>
    </row>
    <row r="497" spans="1:18" s="103" customFormat="1">
      <c r="A497" s="260" t="s">
        <v>262</v>
      </c>
      <c r="B497" s="261" t="s">
        <v>2162</v>
      </c>
      <c r="C497" s="262" t="s">
        <v>2564</v>
      </c>
      <c r="D497" s="232" t="s">
        <v>278</v>
      </c>
      <c r="E497" s="276" t="s">
        <v>279</v>
      </c>
      <c r="F497" s="276" t="s">
        <v>440</v>
      </c>
      <c r="G497" s="256">
        <v>51854</v>
      </c>
      <c r="H497" s="234">
        <v>64480</v>
      </c>
      <c r="I497" s="235">
        <v>42</v>
      </c>
      <c r="J497" s="236">
        <v>0.66666666666666663</v>
      </c>
      <c r="K497" s="256">
        <v>77106</v>
      </c>
      <c r="L497" s="265">
        <v>1</v>
      </c>
      <c r="M497" s="266">
        <v>1</v>
      </c>
      <c r="N497" s="264"/>
      <c r="O497" s="11"/>
      <c r="P497" s="129"/>
      <c r="Q497" s="129"/>
    </row>
    <row r="498" spans="1:18" s="103" customFormat="1" ht="56.25">
      <c r="A498" s="242" t="s">
        <v>4274</v>
      </c>
      <c r="B498" s="243" t="s">
        <v>2170</v>
      </c>
      <c r="C498" s="258" t="s">
        <v>2563</v>
      </c>
      <c r="D498" s="253" t="s">
        <v>278</v>
      </c>
      <c r="E498" s="245" t="s">
        <v>284</v>
      </c>
      <c r="F498" s="245" t="s">
        <v>440</v>
      </c>
      <c r="G498" s="246">
        <v>49462.400000000001</v>
      </c>
      <c r="H498" s="234">
        <v>64272</v>
      </c>
      <c r="I498" s="235">
        <v>41</v>
      </c>
      <c r="J498" s="236">
        <v>0.65079365079365081</v>
      </c>
      <c r="K498" s="246">
        <v>79081.600000000006</v>
      </c>
      <c r="L498" s="247">
        <v>8</v>
      </c>
      <c r="M498" s="248">
        <v>7</v>
      </c>
      <c r="N498" s="249">
        <v>61081.8</v>
      </c>
      <c r="O498" s="250"/>
      <c r="P498" s="129"/>
      <c r="Q498" s="129"/>
    </row>
    <row r="499" spans="1:18" s="103" customFormat="1">
      <c r="A499" s="242" t="s">
        <v>4235</v>
      </c>
      <c r="B499" s="243" t="s">
        <v>2151</v>
      </c>
      <c r="C499" s="258" t="s">
        <v>34</v>
      </c>
      <c r="D499" s="232" t="s">
        <v>2507</v>
      </c>
      <c r="E499" s="245" t="s">
        <v>279</v>
      </c>
      <c r="F499" s="245" t="s">
        <v>440</v>
      </c>
      <c r="G499" s="246">
        <v>50340</v>
      </c>
      <c r="H499" s="234">
        <v>64217.5</v>
      </c>
      <c r="I499" s="235">
        <v>40</v>
      </c>
      <c r="J499" s="236">
        <v>0.63492063492063489</v>
      </c>
      <c r="K499" s="246">
        <v>78095</v>
      </c>
      <c r="L499" s="247"/>
      <c r="M499" s="248">
        <v>25</v>
      </c>
      <c r="N499" s="249">
        <v>75343</v>
      </c>
      <c r="O499" s="250"/>
      <c r="P499" s="129"/>
      <c r="Q499" s="129"/>
    </row>
    <row r="500" spans="1:18" s="103" customFormat="1">
      <c r="A500" s="242" t="s">
        <v>198</v>
      </c>
      <c r="B500" s="243" t="s">
        <v>2153</v>
      </c>
      <c r="C500" s="244" t="s">
        <v>516</v>
      </c>
      <c r="D500" s="232" t="s">
        <v>2507</v>
      </c>
      <c r="E500" s="245" t="s">
        <v>284</v>
      </c>
      <c r="F500" s="245" t="s">
        <v>440</v>
      </c>
      <c r="G500" s="246">
        <v>48526</v>
      </c>
      <c r="H500" s="234">
        <v>64157.5</v>
      </c>
      <c r="I500" s="235">
        <v>39</v>
      </c>
      <c r="J500" s="236">
        <v>0.61904761904761907</v>
      </c>
      <c r="K500" s="246">
        <v>79789</v>
      </c>
      <c r="L500" s="247">
        <v>1</v>
      </c>
      <c r="M500" s="248">
        <v>1</v>
      </c>
      <c r="N500" s="249">
        <v>78250</v>
      </c>
      <c r="O500" s="250"/>
      <c r="P500" s="129"/>
      <c r="Q500" s="304"/>
    </row>
    <row r="501" spans="1:18" s="103" customFormat="1">
      <c r="A501" s="229" t="s">
        <v>210</v>
      </c>
      <c r="B501" s="230" t="s">
        <v>2151</v>
      </c>
      <c r="C501" s="231" t="s">
        <v>36</v>
      </c>
      <c r="D501" s="232" t="s">
        <v>2507</v>
      </c>
      <c r="E501" s="232" t="s">
        <v>279</v>
      </c>
      <c r="F501" s="232" t="s">
        <v>440</v>
      </c>
      <c r="G501" s="233">
        <v>47516</v>
      </c>
      <c r="H501" s="234">
        <v>63796</v>
      </c>
      <c r="I501" s="235">
        <v>38</v>
      </c>
      <c r="J501" s="236">
        <v>0.60317460317460314</v>
      </c>
      <c r="K501" s="233">
        <v>80076</v>
      </c>
      <c r="L501" s="237">
        <v>2</v>
      </c>
      <c r="M501" s="238">
        <v>2</v>
      </c>
      <c r="N501" s="234">
        <v>72315</v>
      </c>
      <c r="O501" s="239"/>
      <c r="P501" s="97"/>
      <c r="Q501" s="129"/>
      <c r="R501" s="129"/>
    </row>
    <row r="502" spans="1:18" s="103" customFormat="1" ht="22.5">
      <c r="A502" s="242" t="s">
        <v>4247</v>
      </c>
      <c r="B502" s="243" t="s">
        <v>2185</v>
      </c>
      <c r="C502" s="258" t="s">
        <v>2565</v>
      </c>
      <c r="D502" s="232" t="s">
        <v>278</v>
      </c>
      <c r="E502" s="245" t="s">
        <v>279</v>
      </c>
      <c r="F502" s="245" t="s">
        <v>440</v>
      </c>
      <c r="G502" s="246">
        <v>50215</v>
      </c>
      <c r="H502" s="234">
        <v>62768.5</v>
      </c>
      <c r="I502" s="235">
        <v>37</v>
      </c>
      <c r="J502" s="236">
        <v>0.58730158730158732</v>
      </c>
      <c r="K502" s="246">
        <v>75322</v>
      </c>
      <c r="L502" s="247">
        <v>1</v>
      </c>
      <c r="M502" s="248">
        <v>1</v>
      </c>
      <c r="N502" s="249">
        <v>62513.98</v>
      </c>
      <c r="O502" s="250"/>
      <c r="P502" s="129"/>
    </row>
    <row r="503" spans="1:18" s="103" customFormat="1">
      <c r="A503" s="229" t="s">
        <v>217</v>
      </c>
      <c r="B503" s="230" t="s">
        <v>2153</v>
      </c>
      <c r="C503" s="231" t="s">
        <v>2566</v>
      </c>
      <c r="D503" s="237" t="s">
        <v>278</v>
      </c>
      <c r="E503" s="237" t="s">
        <v>279</v>
      </c>
      <c r="F503" s="237" t="s">
        <v>440</v>
      </c>
      <c r="G503" s="264">
        <v>49240.47</v>
      </c>
      <c r="H503" s="234">
        <v>62576.434999999998</v>
      </c>
      <c r="I503" s="235">
        <v>36</v>
      </c>
      <c r="J503" s="236">
        <v>0.5714285714285714</v>
      </c>
      <c r="K503" s="379">
        <v>75912.399999999994</v>
      </c>
      <c r="L503" s="237">
        <v>3</v>
      </c>
      <c r="M503" s="238">
        <v>3</v>
      </c>
      <c r="N503" s="379">
        <v>59637</v>
      </c>
      <c r="O503" s="239"/>
      <c r="Q503" s="129"/>
    </row>
    <row r="504" spans="1:18" s="103" customFormat="1">
      <c r="A504" s="229" t="s">
        <v>215</v>
      </c>
      <c r="B504" s="230" t="s">
        <v>2153</v>
      </c>
      <c r="C504" s="231" t="s">
        <v>4322</v>
      </c>
      <c r="D504" s="232" t="s">
        <v>2507</v>
      </c>
      <c r="E504" s="232" t="s">
        <v>279</v>
      </c>
      <c r="F504" s="232" t="s">
        <v>440</v>
      </c>
      <c r="G504" s="233">
        <v>50229</v>
      </c>
      <c r="H504" s="234">
        <v>62136.5</v>
      </c>
      <c r="I504" s="235">
        <v>35</v>
      </c>
      <c r="J504" s="236">
        <v>0.55555555555555558</v>
      </c>
      <c r="K504" s="233">
        <v>74044</v>
      </c>
      <c r="L504" s="237">
        <v>1</v>
      </c>
      <c r="M504" s="238">
        <v>1</v>
      </c>
      <c r="N504" s="234"/>
      <c r="O504" s="239"/>
      <c r="P504" s="129"/>
      <c r="Q504" s="129"/>
    </row>
    <row r="505" spans="1:18" s="103" customFormat="1">
      <c r="A505" s="242" t="s">
        <v>204</v>
      </c>
      <c r="B505" s="243" t="s">
        <v>2151</v>
      </c>
      <c r="C505" s="258" t="s">
        <v>36</v>
      </c>
      <c r="D505" s="232" t="s">
        <v>2507</v>
      </c>
      <c r="E505" s="245" t="s">
        <v>279</v>
      </c>
      <c r="F505" s="245" t="s">
        <v>440</v>
      </c>
      <c r="G505" s="246">
        <v>48600</v>
      </c>
      <c r="H505" s="234">
        <v>62100</v>
      </c>
      <c r="I505" s="235">
        <v>34</v>
      </c>
      <c r="J505" s="236">
        <v>0.53968253968253965</v>
      </c>
      <c r="K505" s="246">
        <v>75600</v>
      </c>
      <c r="L505" s="247"/>
      <c r="M505" s="248">
        <v>10</v>
      </c>
      <c r="N505" s="249">
        <v>55592.756000000001</v>
      </c>
      <c r="O505" s="250"/>
      <c r="P505" s="129"/>
      <c r="Q505" s="129"/>
    </row>
    <row r="506" spans="1:18" s="103" customFormat="1" ht="22.5">
      <c r="A506" s="229" t="s">
        <v>2217</v>
      </c>
      <c r="B506" s="230" t="s">
        <v>2162</v>
      </c>
      <c r="C506" s="231" t="s">
        <v>4323</v>
      </c>
      <c r="D506" s="232" t="s">
        <v>2507</v>
      </c>
      <c r="E506" s="232" t="s">
        <v>279</v>
      </c>
      <c r="F506" s="232" t="s">
        <v>440</v>
      </c>
      <c r="G506" s="233">
        <v>48631.05</v>
      </c>
      <c r="H506" s="234">
        <v>61509.825000000004</v>
      </c>
      <c r="I506" s="235">
        <v>33</v>
      </c>
      <c r="J506" s="236">
        <v>0.52380952380952384</v>
      </c>
      <c r="K506" s="233">
        <v>74388.600000000006</v>
      </c>
      <c r="L506" s="237">
        <v>1</v>
      </c>
      <c r="M506" s="238">
        <v>1</v>
      </c>
      <c r="N506" s="234">
        <v>62731.5</v>
      </c>
      <c r="O506" s="239"/>
      <c r="P506" s="129"/>
    </row>
    <row r="507" spans="1:18" s="103" customFormat="1" ht="22.5">
      <c r="A507" s="229" t="s">
        <v>3738</v>
      </c>
      <c r="B507" s="230" t="s">
        <v>2159</v>
      </c>
      <c r="C507" s="231" t="s">
        <v>4324</v>
      </c>
      <c r="D507" s="253" t="s">
        <v>278</v>
      </c>
      <c r="E507" s="232" t="s">
        <v>279</v>
      </c>
      <c r="F507" s="232" t="s">
        <v>440</v>
      </c>
      <c r="G507" s="234">
        <v>54978.47</v>
      </c>
      <c r="H507" s="234">
        <v>61322.14</v>
      </c>
      <c r="I507" s="235">
        <v>32</v>
      </c>
      <c r="J507" s="236">
        <v>0.50793650793650791</v>
      </c>
      <c r="K507" s="234">
        <v>67665.81</v>
      </c>
      <c r="L507" s="237">
        <v>1</v>
      </c>
      <c r="M507" s="238">
        <v>1</v>
      </c>
      <c r="N507" s="344">
        <v>67665.73</v>
      </c>
      <c r="O507" s="239"/>
      <c r="P507" s="129"/>
      <c r="Q507" s="129"/>
    </row>
    <row r="508" spans="1:18" s="103" customFormat="1">
      <c r="A508" s="229" t="s">
        <v>4266</v>
      </c>
      <c r="B508" s="230" t="s">
        <v>2149</v>
      </c>
      <c r="C508" s="231" t="s">
        <v>1559</v>
      </c>
      <c r="D508" s="232" t="s">
        <v>2507</v>
      </c>
      <c r="E508" s="232" t="s">
        <v>284</v>
      </c>
      <c r="F508" s="232" t="s">
        <v>440</v>
      </c>
      <c r="G508" s="233">
        <v>48526.399999999994</v>
      </c>
      <c r="H508" s="234">
        <v>60964.799999999996</v>
      </c>
      <c r="I508" s="235">
        <v>31</v>
      </c>
      <c r="J508" s="236">
        <v>0.49206349206349204</v>
      </c>
      <c r="K508" s="233">
        <v>73403.199999999997</v>
      </c>
      <c r="L508" s="237"/>
      <c r="M508" s="238">
        <v>1</v>
      </c>
      <c r="N508" s="234">
        <v>63315.200000000004</v>
      </c>
      <c r="O508" s="239"/>
      <c r="P508" s="129"/>
    </row>
    <row r="509" spans="1:18" s="103" customFormat="1">
      <c r="A509" s="229" t="s">
        <v>258</v>
      </c>
      <c r="B509" s="295" t="s">
        <v>2159</v>
      </c>
      <c r="C509" s="231" t="s">
        <v>36</v>
      </c>
      <c r="D509" s="232" t="s">
        <v>278</v>
      </c>
      <c r="E509" s="232" t="s">
        <v>279</v>
      </c>
      <c r="F509" s="232" t="s">
        <v>440</v>
      </c>
      <c r="G509" s="233">
        <v>46748</v>
      </c>
      <c r="H509" s="234">
        <v>60790</v>
      </c>
      <c r="I509" s="235">
        <v>30</v>
      </c>
      <c r="J509" s="236">
        <v>0.47619047619047616</v>
      </c>
      <c r="K509" s="233">
        <v>74832</v>
      </c>
      <c r="L509" s="237">
        <v>1</v>
      </c>
      <c r="M509" s="238">
        <v>1</v>
      </c>
      <c r="N509" s="296">
        <v>61210.5</v>
      </c>
      <c r="O509" s="239"/>
      <c r="P509" s="129"/>
      <c r="Q509" s="129"/>
    </row>
    <row r="510" spans="1:18" s="103" customFormat="1">
      <c r="A510" s="242" t="s">
        <v>257</v>
      </c>
      <c r="B510" s="243" t="s">
        <v>2159</v>
      </c>
      <c r="C510" s="258" t="s">
        <v>36</v>
      </c>
      <c r="D510" s="253" t="s">
        <v>278</v>
      </c>
      <c r="E510" s="245" t="s">
        <v>284</v>
      </c>
      <c r="F510" s="245" t="s">
        <v>440</v>
      </c>
      <c r="G510" s="246">
        <v>46311.72</v>
      </c>
      <c r="H510" s="234">
        <v>60205.340000000004</v>
      </c>
      <c r="I510" s="235">
        <v>29</v>
      </c>
      <c r="J510" s="236">
        <v>0.46031746031746029</v>
      </c>
      <c r="K510" s="246">
        <v>74098.960000000006</v>
      </c>
      <c r="L510" s="247">
        <v>2</v>
      </c>
      <c r="M510" s="248">
        <v>1</v>
      </c>
      <c r="N510" s="249">
        <v>53015.07</v>
      </c>
      <c r="O510" s="250"/>
      <c r="P510" s="240"/>
      <c r="Q510" s="129"/>
    </row>
    <row r="511" spans="1:18" s="103" customFormat="1">
      <c r="A511" s="229" t="s">
        <v>207</v>
      </c>
      <c r="B511" s="230" t="s">
        <v>2163</v>
      </c>
      <c r="C511" s="231"/>
      <c r="D511" s="232" t="s">
        <v>2507</v>
      </c>
      <c r="E511" s="232" t="s">
        <v>321</v>
      </c>
      <c r="F511" s="232" t="s">
        <v>440</v>
      </c>
      <c r="G511" s="233">
        <v>45906</v>
      </c>
      <c r="H511" s="234">
        <v>59675.5</v>
      </c>
      <c r="I511" s="235">
        <v>28</v>
      </c>
      <c r="J511" s="236">
        <v>0.44444444444444442</v>
      </c>
      <c r="K511" s="233">
        <v>73445</v>
      </c>
      <c r="L511" s="237">
        <v>2</v>
      </c>
      <c r="M511" s="238">
        <v>2</v>
      </c>
      <c r="N511" s="234">
        <v>63524.53</v>
      </c>
      <c r="O511" s="239"/>
      <c r="P511" s="129"/>
    </row>
    <row r="512" spans="1:18" s="222" customFormat="1" ht="18">
      <c r="A512" s="877" t="s">
        <v>36</v>
      </c>
      <c r="B512" s="877"/>
      <c r="C512" s="877"/>
      <c r="D512" s="877"/>
      <c r="E512" s="877"/>
      <c r="F512" s="877"/>
      <c r="G512" s="877"/>
      <c r="H512" s="877"/>
      <c r="I512" s="877"/>
      <c r="J512" s="877"/>
      <c r="K512" s="877"/>
      <c r="L512" s="877"/>
      <c r="M512" s="877"/>
      <c r="N512" s="877"/>
      <c r="O512" s="877"/>
    </row>
    <row r="513" spans="1:21" s="222" customFormat="1" ht="27">
      <c r="A513" s="223" t="s">
        <v>433</v>
      </c>
      <c r="B513" s="224" t="s">
        <v>230</v>
      </c>
      <c r="C513" s="223" t="s">
        <v>220</v>
      </c>
      <c r="D513" s="223" t="s">
        <v>267</v>
      </c>
      <c r="E513" s="223" t="s">
        <v>434</v>
      </c>
      <c r="F513" s="223" t="s">
        <v>435</v>
      </c>
      <c r="G513" s="225" t="s">
        <v>223</v>
      </c>
      <c r="H513" s="225" t="s">
        <v>224</v>
      </c>
      <c r="I513" s="226"/>
      <c r="J513" s="227" t="s">
        <v>436</v>
      </c>
      <c r="K513" s="225" t="s">
        <v>225</v>
      </c>
      <c r="L513" s="223" t="s">
        <v>437</v>
      </c>
      <c r="M513" s="223" t="s">
        <v>438</v>
      </c>
      <c r="N513" s="228" t="s">
        <v>439</v>
      </c>
      <c r="O513" s="223" t="s">
        <v>227</v>
      </c>
    </row>
    <row r="514" spans="1:21" s="103" customFormat="1" ht="33.75">
      <c r="A514" s="242" t="s">
        <v>211</v>
      </c>
      <c r="B514" s="243" t="s">
        <v>2153</v>
      </c>
      <c r="C514" s="258" t="s">
        <v>4325</v>
      </c>
      <c r="D514" s="232" t="s">
        <v>2507</v>
      </c>
      <c r="E514" s="245" t="s">
        <v>279</v>
      </c>
      <c r="F514" s="245" t="s">
        <v>440</v>
      </c>
      <c r="G514" s="246">
        <v>45749.599999999999</v>
      </c>
      <c r="H514" s="234">
        <v>59474.479999999996</v>
      </c>
      <c r="I514" s="235">
        <v>27</v>
      </c>
      <c r="J514" s="236">
        <v>0.42857142857142855</v>
      </c>
      <c r="K514" s="246">
        <v>73199.360000000001</v>
      </c>
      <c r="L514" s="247">
        <v>2</v>
      </c>
      <c r="M514" s="248">
        <v>2</v>
      </c>
      <c r="N514" s="249">
        <v>48555.519999999997</v>
      </c>
      <c r="O514" s="250"/>
      <c r="P514" s="129"/>
    </row>
    <row r="515" spans="1:21" s="103" customFormat="1">
      <c r="A515" s="286" t="s">
        <v>213</v>
      </c>
      <c r="B515" s="287" t="s">
        <v>2159</v>
      </c>
      <c r="C515" s="380" t="s">
        <v>4326</v>
      </c>
      <c r="D515" s="253" t="s">
        <v>278</v>
      </c>
      <c r="E515" s="289" t="s">
        <v>279</v>
      </c>
      <c r="F515" s="289" t="s">
        <v>440</v>
      </c>
      <c r="G515" s="290">
        <v>44782</v>
      </c>
      <c r="H515" s="234">
        <v>58229.5</v>
      </c>
      <c r="I515" s="235">
        <v>26</v>
      </c>
      <c r="J515" s="236">
        <v>0.41269841269841268</v>
      </c>
      <c r="K515" s="290">
        <v>71677</v>
      </c>
      <c r="L515" s="291">
        <v>1</v>
      </c>
      <c r="M515" s="292">
        <v>1</v>
      </c>
      <c r="N515" s="293">
        <v>46321.599999999999</v>
      </c>
      <c r="O515" s="294"/>
    </row>
    <row r="516" spans="1:21" s="103" customFormat="1">
      <c r="A516" s="229" t="s">
        <v>1457</v>
      </c>
      <c r="B516" s="295" t="s">
        <v>2166</v>
      </c>
      <c r="C516" s="231" t="s">
        <v>36</v>
      </c>
      <c r="D516" s="232"/>
      <c r="E516" s="232"/>
      <c r="F516" s="232" t="s">
        <v>440</v>
      </c>
      <c r="G516" s="233">
        <v>45090.864000000001</v>
      </c>
      <c r="H516" s="234">
        <v>57490.992000000006</v>
      </c>
      <c r="I516" s="235">
        <v>25</v>
      </c>
      <c r="J516" s="236">
        <v>0.3968253968253968</v>
      </c>
      <c r="K516" s="233">
        <v>69891.12000000001</v>
      </c>
      <c r="L516" s="237">
        <v>1</v>
      </c>
      <c r="M516" s="238"/>
      <c r="N516" s="234">
        <v>60392</v>
      </c>
      <c r="O516" s="239"/>
      <c r="P516" s="129"/>
      <c r="Q516" s="129"/>
      <c r="R516" s="129"/>
    </row>
    <row r="517" spans="1:21" s="103" customFormat="1" ht="22.5">
      <c r="A517" s="242" t="s">
        <v>3838</v>
      </c>
      <c r="B517" s="243" t="s">
        <v>2151</v>
      </c>
      <c r="C517" s="258" t="s">
        <v>36</v>
      </c>
      <c r="D517" s="232" t="s">
        <v>2507</v>
      </c>
      <c r="E517" s="245" t="s">
        <v>279</v>
      </c>
      <c r="F517" s="245" t="s">
        <v>440</v>
      </c>
      <c r="G517" s="285">
        <v>43623.839999999997</v>
      </c>
      <c r="H517" s="234">
        <v>56940.415000000001</v>
      </c>
      <c r="I517" s="235">
        <v>24</v>
      </c>
      <c r="J517" s="236">
        <v>0.38095238095238093</v>
      </c>
      <c r="K517" s="285">
        <v>70256.990000000005</v>
      </c>
      <c r="L517" s="247">
        <v>1</v>
      </c>
      <c r="M517" s="248">
        <v>1</v>
      </c>
      <c r="N517" s="249">
        <v>56825</v>
      </c>
      <c r="O517" s="250"/>
      <c r="P517" s="129"/>
      <c r="Q517" s="129"/>
    </row>
    <row r="518" spans="1:21" s="103" customFormat="1">
      <c r="A518" s="229" t="s">
        <v>2173</v>
      </c>
      <c r="B518" s="230" t="s">
        <v>2169</v>
      </c>
      <c r="C518" s="231" t="s">
        <v>4327</v>
      </c>
      <c r="D518" s="232" t="s">
        <v>2507</v>
      </c>
      <c r="E518" s="232" t="s">
        <v>279</v>
      </c>
      <c r="F518" s="232" t="s">
        <v>440</v>
      </c>
      <c r="G518" s="233">
        <v>45517</v>
      </c>
      <c r="H518" s="234">
        <v>56896.5</v>
      </c>
      <c r="I518" s="235">
        <v>23</v>
      </c>
      <c r="J518" s="236">
        <v>0.36507936507936506</v>
      </c>
      <c r="K518" s="233">
        <v>68276</v>
      </c>
      <c r="L518" s="237"/>
      <c r="M518" s="238">
        <v>1</v>
      </c>
      <c r="N518" s="234">
        <v>63119</v>
      </c>
      <c r="O518" s="239"/>
      <c r="R518" s="330"/>
    </row>
    <row r="519" spans="1:21" s="103" customFormat="1" ht="22.5">
      <c r="A519" s="242" t="s">
        <v>4230</v>
      </c>
      <c r="B519" s="243" t="s">
        <v>2153</v>
      </c>
      <c r="C519" s="258" t="s">
        <v>4328</v>
      </c>
      <c r="D519" s="232" t="s">
        <v>278</v>
      </c>
      <c r="E519" s="245" t="s">
        <v>284</v>
      </c>
      <c r="F519" s="245" t="s">
        <v>440</v>
      </c>
      <c r="G519" s="246">
        <v>44047</v>
      </c>
      <c r="H519" s="234">
        <v>56283</v>
      </c>
      <c r="I519" s="235">
        <v>22</v>
      </c>
      <c r="J519" s="236">
        <v>0.34920634920634919</v>
      </c>
      <c r="K519" s="246">
        <v>68519</v>
      </c>
      <c r="L519" s="247">
        <v>2</v>
      </c>
      <c r="M519" s="248">
        <v>2</v>
      </c>
      <c r="N519" s="249">
        <v>66500</v>
      </c>
      <c r="O519" s="250"/>
    </row>
    <row r="520" spans="1:21" s="103" customFormat="1">
      <c r="A520" s="229" t="s">
        <v>264</v>
      </c>
      <c r="B520" s="230" t="s">
        <v>2153</v>
      </c>
      <c r="C520" s="231" t="s">
        <v>36</v>
      </c>
      <c r="D520" s="232" t="s">
        <v>2507</v>
      </c>
      <c r="E520" s="232" t="s">
        <v>279</v>
      </c>
      <c r="F520" s="232" t="s">
        <v>440</v>
      </c>
      <c r="G520" s="233">
        <v>43264</v>
      </c>
      <c r="H520" s="234">
        <v>56243.199999999997</v>
      </c>
      <c r="I520" s="235">
        <v>21</v>
      </c>
      <c r="J520" s="236">
        <v>0.33333333333333331</v>
      </c>
      <c r="K520" s="233">
        <v>69222.399999999994</v>
      </c>
      <c r="L520" s="237">
        <v>1</v>
      </c>
      <c r="M520" s="238">
        <v>1</v>
      </c>
      <c r="N520" s="234">
        <v>49607.89</v>
      </c>
      <c r="O520" s="239"/>
      <c r="P520" s="240"/>
      <c r="Q520" s="129"/>
    </row>
    <row r="521" spans="1:21" s="103" customFormat="1">
      <c r="A521" s="229" t="s">
        <v>2167</v>
      </c>
      <c r="B521" s="230" t="s">
        <v>2162</v>
      </c>
      <c r="C521" s="262" t="s">
        <v>2568</v>
      </c>
      <c r="D521" s="232" t="s">
        <v>278</v>
      </c>
      <c r="E521" s="276" t="s">
        <v>279</v>
      </c>
      <c r="F521" s="265" t="s">
        <v>440</v>
      </c>
      <c r="G521" s="256">
        <v>43187.54</v>
      </c>
      <c r="H521" s="234">
        <v>56143.56</v>
      </c>
      <c r="I521" s="235">
        <v>20</v>
      </c>
      <c r="J521" s="236">
        <v>0.31746031746031744</v>
      </c>
      <c r="K521" s="256">
        <v>69099.58</v>
      </c>
      <c r="L521" s="265">
        <v>1</v>
      </c>
      <c r="M521" s="266">
        <v>1</v>
      </c>
      <c r="N521" s="264">
        <v>50397.97</v>
      </c>
      <c r="O521" s="11"/>
      <c r="P521" s="129"/>
      <c r="Q521" s="129"/>
    </row>
    <row r="522" spans="1:21" s="103" customFormat="1">
      <c r="A522" s="242" t="s">
        <v>4292</v>
      </c>
      <c r="B522" s="243" t="s">
        <v>2163</v>
      </c>
      <c r="C522" s="258" t="s">
        <v>518</v>
      </c>
      <c r="D522" s="232" t="s">
        <v>278</v>
      </c>
      <c r="E522" s="245" t="s">
        <v>279</v>
      </c>
      <c r="F522" s="245" t="s">
        <v>440</v>
      </c>
      <c r="G522" s="246">
        <v>41197</v>
      </c>
      <c r="H522" s="234">
        <v>56142.5</v>
      </c>
      <c r="I522" s="235">
        <v>19</v>
      </c>
      <c r="J522" s="236">
        <v>0.30158730158730157</v>
      </c>
      <c r="K522" s="246">
        <v>71088</v>
      </c>
      <c r="L522" s="247">
        <v>13</v>
      </c>
      <c r="M522" s="248">
        <v>13</v>
      </c>
      <c r="N522" s="249">
        <v>51945</v>
      </c>
      <c r="O522" s="250"/>
      <c r="P522" s="240"/>
      <c r="Q522" s="129"/>
    </row>
    <row r="523" spans="1:21" s="103" customFormat="1" ht="22.5">
      <c r="A523" s="242" t="s">
        <v>201</v>
      </c>
      <c r="B523" s="243" t="s">
        <v>2153</v>
      </c>
      <c r="C523" s="258" t="s">
        <v>2567</v>
      </c>
      <c r="D523" s="232" t="s">
        <v>2507</v>
      </c>
      <c r="E523" s="245" t="s">
        <v>279</v>
      </c>
      <c r="F523" s="245" t="s">
        <v>440</v>
      </c>
      <c r="G523" s="246">
        <v>37107.199999999997</v>
      </c>
      <c r="H523" s="234">
        <v>54308.799999999996</v>
      </c>
      <c r="I523" s="235">
        <v>18</v>
      </c>
      <c r="J523" s="236">
        <v>0.2857142857142857</v>
      </c>
      <c r="K523" s="246">
        <v>71510.399999999994</v>
      </c>
      <c r="L523" s="247"/>
      <c r="M523" s="248">
        <v>8</v>
      </c>
      <c r="N523" s="249">
        <v>48510.8</v>
      </c>
      <c r="O523" s="250"/>
      <c r="R523" s="330"/>
    </row>
    <row r="524" spans="1:21" s="103" customFormat="1">
      <c r="A524" s="242" t="s">
        <v>256</v>
      </c>
      <c r="B524" s="243" t="s">
        <v>2150</v>
      </c>
      <c r="C524" s="258" t="s">
        <v>36</v>
      </c>
      <c r="D524" s="232" t="s">
        <v>2507</v>
      </c>
      <c r="E524" s="247" t="s">
        <v>279</v>
      </c>
      <c r="F524" s="247" t="s">
        <v>440</v>
      </c>
      <c r="G524" s="246">
        <v>42036.800000000003</v>
      </c>
      <c r="H524" s="234">
        <v>54184</v>
      </c>
      <c r="I524" s="235">
        <v>17</v>
      </c>
      <c r="J524" s="236">
        <v>0.26984126984126983</v>
      </c>
      <c r="K524" s="246">
        <v>66331.199999999997</v>
      </c>
      <c r="L524" s="247">
        <v>5</v>
      </c>
      <c r="M524" s="248">
        <v>5</v>
      </c>
      <c r="N524" s="249">
        <v>45510.400000000001</v>
      </c>
      <c r="O524" s="250"/>
      <c r="P524" s="129"/>
      <c r="Q524" s="129"/>
      <c r="R524" s="129"/>
    </row>
    <row r="525" spans="1:21" s="103" customFormat="1" ht="22.5">
      <c r="A525" s="242" t="s">
        <v>3821</v>
      </c>
      <c r="B525" s="243" t="s">
        <v>2149</v>
      </c>
      <c r="C525" s="258" t="s">
        <v>36</v>
      </c>
      <c r="D525" s="232" t="s">
        <v>2507</v>
      </c>
      <c r="E525" s="245" t="s">
        <v>279</v>
      </c>
      <c r="F525" s="245" t="s">
        <v>440</v>
      </c>
      <c r="G525" s="246">
        <v>46375</v>
      </c>
      <c r="H525" s="234">
        <v>53793</v>
      </c>
      <c r="I525" s="235">
        <v>16</v>
      </c>
      <c r="J525" s="236">
        <v>0.25396825396825395</v>
      </c>
      <c r="K525" s="246">
        <v>61211</v>
      </c>
      <c r="L525" s="247">
        <v>1</v>
      </c>
      <c r="M525" s="248">
        <v>1</v>
      </c>
      <c r="N525" s="249">
        <v>60276.57</v>
      </c>
      <c r="O525" s="250"/>
    </row>
    <row r="526" spans="1:21" s="103" customFormat="1">
      <c r="A526" s="242" t="s">
        <v>3938</v>
      </c>
      <c r="B526" s="243" t="s">
        <v>2157</v>
      </c>
      <c r="C526" s="258" t="s">
        <v>1559</v>
      </c>
      <c r="D526" s="232" t="s">
        <v>2507</v>
      </c>
      <c r="E526" s="245" t="s">
        <v>279</v>
      </c>
      <c r="F526" s="245" t="s">
        <v>440</v>
      </c>
      <c r="G526" s="246">
        <v>40518.400000000001</v>
      </c>
      <c r="H526" s="234">
        <v>53279.199999999997</v>
      </c>
      <c r="I526" s="235">
        <v>15</v>
      </c>
      <c r="J526" s="236">
        <v>0.23809523809523808</v>
      </c>
      <c r="K526" s="246">
        <v>66040</v>
      </c>
      <c r="L526" s="247">
        <v>2</v>
      </c>
      <c r="M526" s="248">
        <v>1</v>
      </c>
      <c r="N526" s="249">
        <v>48048</v>
      </c>
      <c r="O526" s="250"/>
      <c r="P526" s="129"/>
    </row>
    <row r="527" spans="1:21" s="103" customFormat="1">
      <c r="A527" s="229" t="s">
        <v>260</v>
      </c>
      <c r="B527" s="230" t="s">
        <v>2153</v>
      </c>
      <c r="C527" s="231" t="s">
        <v>36</v>
      </c>
      <c r="D527" s="232" t="s">
        <v>2507</v>
      </c>
      <c r="E527" s="232" t="s">
        <v>279</v>
      </c>
      <c r="F527" s="232" t="s">
        <v>440</v>
      </c>
      <c r="G527" s="233">
        <v>41705</v>
      </c>
      <c r="H527" s="234">
        <v>53174</v>
      </c>
      <c r="I527" s="235">
        <v>14</v>
      </c>
      <c r="J527" s="236">
        <v>0.22222222222222221</v>
      </c>
      <c r="K527" s="233">
        <v>64643</v>
      </c>
      <c r="L527" s="237">
        <v>13</v>
      </c>
      <c r="M527" s="238">
        <v>13</v>
      </c>
      <c r="N527" s="234">
        <v>53174</v>
      </c>
      <c r="O527" s="239"/>
      <c r="P527" s="240"/>
      <c r="Q527" s="129"/>
    </row>
    <row r="528" spans="1:21" s="103" customFormat="1">
      <c r="A528" s="242" t="s">
        <v>4241</v>
      </c>
      <c r="B528" s="243" t="s">
        <v>2178</v>
      </c>
      <c r="C528" s="258" t="s">
        <v>514</v>
      </c>
      <c r="D528" s="232" t="s">
        <v>2507</v>
      </c>
      <c r="E528" s="245" t="s">
        <v>279</v>
      </c>
      <c r="F528" s="245" t="s">
        <v>440</v>
      </c>
      <c r="G528" s="246">
        <v>39833.040000000001</v>
      </c>
      <c r="H528" s="234">
        <v>53070.055000000008</v>
      </c>
      <c r="I528" s="235">
        <v>13</v>
      </c>
      <c r="J528" s="236">
        <v>0.20634920634920634</v>
      </c>
      <c r="K528" s="246">
        <v>66307.070000000007</v>
      </c>
      <c r="L528" s="247"/>
      <c r="M528" s="248">
        <v>2</v>
      </c>
      <c r="N528" s="249">
        <v>53070.055000000008</v>
      </c>
      <c r="O528" s="250"/>
      <c r="P528" s="129"/>
      <c r="S528" s="330"/>
      <c r="T528" s="330"/>
      <c r="U528" s="330"/>
    </row>
    <row r="529" spans="1:21" s="103" customFormat="1">
      <c r="A529" s="229" t="s">
        <v>203</v>
      </c>
      <c r="B529" s="230" t="s">
        <v>2151</v>
      </c>
      <c r="C529" s="231" t="s">
        <v>1551</v>
      </c>
      <c r="D529" s="232" t="s">
        <v>2507</v>
      </c>
      <c r="E529" s="232" t="s">
        <v>279</v>
      </c>
      <c r="F529" s="232" t="s">
        <v>440</v>
      </c>
      <c r="G529" s="233">
        <v>40544.519999999997</v>
      </c>
      <c r="H529" s="234">
        <v>52707.875</v>
      </c>
      <c r="I529" s="235">
        <v>12</v>
      </c>
      <c r="J529" s="236">
        <v>0.19047619047619047</v>
      </c>
      <c r="K529" s="233">
        <v>64871.23</v>
      </c>
      <c r="L529" s="237">
        <v>2</v>
      </c>
      <c r="M529" s="238">
        <v>2</v>
      </c>
      <c r="N529" s="234">
        <v>46957.46</v>
      </c>
      <c r="O529" s="239" t="s">
        <v>4329</v>
      </c>
      <c r="S529" s="330"/>
      <c r="T529" s="330"/>
      <c r="U529" s="330"/>
    </row>
    <row r="530" spans="1:21" s="103" customFormat="1" ht="22.5">
      <c r="A530" s="229" t="s">
        <v>4310</v>
      </c>
      <c r="B530" s="230" t="s">
        <v>2192</v>
      </c>
      <c r="C530" s="358" t="s">
        <v>4330</v>
      </c>
      <c r="D530" s="232" t="s">
        <v>2507</v>
      </c>
      <c r="E530" s="359" t="s">
        <v>284</v>
      </c>
      <c r="F530" s="359" t="s">
        <v>440</v>
      </c>
      <c r="G530" s="360">
        <v>41785</v>
      </c>
      <c r="H530" s="234">
        <v>52339</v>
      </c>
      <c r="I530" s="235">
        <v>11</v>
      </c>
      <c r="J530" s="236">
        <v>0.17460317460317459</v>
      </c>
      <c r="K530" s="360">
        <v>62893</v>
      </c>
      <c r="L530" s="361">
        <v>1</v>
      </c>
      <c r="M530" s="362">
        <v>1</v>
      </c>
      <c r="N530" s="363">
        <v>47029</v>
      </c>
      <c r="O530" s="364"/>
      <c r="P530" s="330"/>
      <c r="R530" s="129"/>
      <c r="S530" s="330"/>
      <c r="T530" s="330"/>
      <c r="U530" s="330"/>
    </row>
    <row r="531" spans="1:21" s="103" customFormat="1">
      <c r="A531" s="242" t="s">
        <v>1436</v>
      </c>
      <c r="B531" s="243" t="s">
        <v>2156</v>
      </c>
      <c r="C531" s="258" t="s">
        <v>1561</v>
      </c>
      <c r="D531" s="232" t="s">
        <v>2507</v>
      </c>
      <c r="E531" s="245" t="s">
        <v>279</v>
      </c>
      <c r="F531" s="245" t="s">
        <v>440</v>
      </c>
      <c r="G531" s="246">
        <v>37968.36</v>
      </c>
      <c r="H531" s="234">
        <v>50947.324999999997</v>
      </c>
      <c r="I531" s="235">
        <v>10</v>
      </c>
      <c r="J531" s="236">
        <v>0.15873015873015872</v>
      </c>
      <c r="K531" s="246">
        <v>63926.29</v>
      </c>
      <c r="L531" s="247">
        <v>21</v>
      </c>
      <c r="M531" s="248">
        <v>20</v>
      </c>
      <c r="N531" s="249">
        <v>47240.455999999991</v>
      </c>
      <c r="O531" s="250"/>
      <c r="S531" s="330"/>
      <c r="T531" s="330"/>
      <c r="U531" s="330"/>
    </row>
    <row r="532" spans="1:21" s="103" customFormat="1">
      <c r="A532" s="242" t="s">
        <v>2165</v>
      </c>
      <c r="B532" s="243" t="s">
        <v>2180</v>
      </c>
      <c r="C532" s="258" t="s">
        <v>1551</v>
      </c>
      <c r="D532" s="232" t="s">
        <v>2507</v>
      </c>
      <c r="E532" s="245" t="s">
        <v>284</v>
      </c>
      <c r="F532" s="245" t="s">
        <v>440</v>
      </c>
      <c r="G532" s="246">
        <v>39523.97</v>
      </c>
      <c r="H532" s="234">
        <v>50419.305</v>
      </c>
      <c r="I532" s="235">
        <v>9</v>
      </c>
      <c r="J532" s="236">
        <v>0.14285714285714285</v>
      </c>
      <c r="K532" s="246">
        <v>61314.64</v>
      </c>
      <c r="L532" s="247">
        <v>3</v>
      </c>
      <c r="M532" s="248">
        <v>3</v>
      </c>
      <c r="N532" s="249">
        <v>50097.81</v>
      </c>
      <c r="O532" s="250"/>
      <c r="P532" s="330"/>
      <c r="R532" s="129"/>
      <c r="S532" s="330"/>
      <c r="T532" s="330"/>
      <c r="U532" s="330"/>
    </row>
    <row r="533" spans="1:21" s="103" customFormat="1" ht="22.5">
      <c r="A533" s="242" t="s">
        <v>197</v>
      </c>
      <c r="B533" s="243" t="s">
        <v>2153</v>
      </c>
      <c r="C533" s="258" t="s">
        <v>2569</v>
      </c>
      <c r="D533" s="232" t="s">
        <v>2507</v>
      </c>
      <c r="E533" s="245" t="s">
        <v>279</v>
      </c>
      <c r="F533" s="245"/>
      <c r="G533" s="246">
        <v>38189</v>
      </c>
      <c r="H533" s="234">
        <v>49901</v>
      </c>
      <c r="I533" s="235">
        <v>8</v>
      </c>
      <c r="J533" s="236">
        <v>0.12698412698412698</v>
      </c>
      <c r="K533" s="246">
        <v>61613</v>
      </c>
      <c r="L533" s="247">
        <v>2</v>
      </c>
      <c r="M533" s="248">
        <v>1</v>
      </c>
      <c r="N533" s="249">
        <v>46366</v>
      </c>
      <c r="O533" s="250"/>
      <c r="P533" s="129"/>
    </row>
    <row r="534" spans="1:21" s="103" customFormat="1" ht="22.5">
      <c r="A534" s="242" t="s">
        <v>2177</v>
      </c>
      <c r="B534" s="243" t="s">
        <v>2166</v>
      </c>
      <c r="C534" s="280" t="s">
        <v>2570</v>
      </c>
      <c r="D534" s="232" t="s">
        <v>2507</v>
      </c>
      <c r="E534" s="300"/>
      <c r="F534" s="300" t="s">
        <v>440</v>
      </c>
      <c r="G534" s="246">
        <v>37356.800000000003</v>
      </c>
      <c r="H534" s="234">
        <v>47632</v>
      </c>
      <c r="I534" s="235">
        <v>7</v>
      </c>
      <c r="J534" s="236">
        <v>0.1111111111111111</v>
      </c>
      <c r="K534" s="246">
        <v>57907.199999999997</v>
      </c>
      <c r="L534" s="247"/>
      <c r="M534" s="248">
        <v>4</v>
      </c>
      <c r="N534" s="249">
        <v>47585.2</v>
      </c>
      <c r="O534" s="301"/>
    </row>
    <row r="535" spans="1:21" s="103" customFormat="1">
      <c r="A535" s="260" t="s">
        <v>4238</v>
      </c>
      <c r="B535" s="261" t="s">
        <v>2166</v>
      </c>
      <c r="C535" s="262" t="s">
        <v>36</v>
      </c>
      <c r="D535" s="232" t="s">
        <v>2507</v>
      </c>
      <c r="E535" s="276" t="s">
        <v>279</v>
      </c>
      <c r="F535" s="276" t="s">
        <v>440</v>
      </c>
      <c r="G535" s="256">
        <v>37845.81</v>
      </c>
      <c r="H535" s="234">
        <v>47307.315000000002</v>
      </c>
      <c r="I535" s="235">
        <v>6</v>
      </c>
      <c r="J535" s="236">
        <v>9.5238095238095233E-2</v>
      </c>
      <c r="K535" s="256">
        <v>56768.82</v>
      </c>
      <c r="L535" s="265">
        <v>3</v>
      </c>
      <c r="M535" s="266">
        <v>2</v>
      </c>
      <c r="N535" s="264">
        <v>47085.07</v>
      </c>
      <c r="O535" s="11"/>
    </row>
    <row r="536" spans="1:21" s="103" customFormat="1" ht="22.5">
      <c r="A536" s="242" t="s">
        <v>4249</v>
      </c>
      <c r="B536" s="243" t="s">
        <v>2180</v>
      </c>
      <c r="C536" s="258" t="s">
        <v>36</v>
      </c>
      <c r="D536" s="232" t="s">
        <v>2507</v>
      </c>
      <c r="E536" s="245"/>
      <c r="F536" s="245" t="s">
        <v>440</v>
      </c>
      <c r="G536" s="246">
        <v>36712</v>
      </c>
      <c r="H536" s="234">
        <v>45718.400000000001</v>
      </c>
      <c r="I536" s="235">
        <v>5</v>
      </c>
      <c r="J536" s="236">
        <v>7.9365079365079361E-2</v>
      </c>
      <c r="K536" s="246">
        <v>54724.800000000003</v>
      </c>
      <c r="L536" s="247"/>
      <c r="M536" s="248">
        <v>3</v>
      </c>
      <c r="N536" s="249"/>
      <c r="O536" s="250"/>
    </row>
    <row r="537" spans="1:21" s="103" customFormat="1">
      <c r="A537" s="229" t="s">
        <v>4250</v>
      </c>
      <c r="B537" s="230" t="s">
        <v>2180</v>
      </c>
      <c r="C537" s="231" t="s">
        <v>4331</v>
      </c>
      <c r="D537" s="253" t="s">
        <v>278</v>
      </c>
      <c r="E537" s="232" t="s">
        <v>279</v>
      </c>
      <c r="F537" s="232" t="s">
        <v>440</v>
      </c>
      <c r="G537" s="233">
        <v>35648.51</v>
      </c>
      <c r="H537" s="234">
        <v>42927.525000000001</v>
      </c>
      <c r="I537" s="235">
        <v>4</v>
      </c>
      <c r="J537" s="236">
        <v>6.3492063492063489E-2</v>
      </c>
      <c r="K537" s="233">
        <v>50206.54</v>
      </c>
      <c r="L537" s="237">
        <v>1</v>
      </c>
      <c r="M537" s="238">
        <v>1</v>
      </c>
      <c r="N537" s="234">
        <v>45943.248</v>
      </c>
      <c r="O537" s="239"/>
      <c r="Q537" s="330"/>
    </row>
    <row r="538" spans="1:21" s="103" customFormat="1">
      <c r="A538" s="229" t="s">
        <v>3740</v>
      </c>
      <c r="B538" s="230" t="s">
        <v>2149</v>
      </c>
      <c r="C538" s="231" t="s">
        <v>1560</v>
      </c>
      <c r="D538" s="232" t="s">
        <v>2507</v>
      </c>
      <c r="E538" s="232" t="s">
        <v>321</v>
      </c>
      <c r="F538" s="232" t="s">
        <v>440</v>
      </c>
      <c r="G538" s="233">
        <v>30627</v>
      </c>
      <c r="H538" s="234">
        <v>42877.5</v>
      </c>
      <c r="I538" s="235">
        <v>3</v>
      </c>
      <c r="J538" s="236">
        <v>4.7619047619047616E-2</v>
      </c>
      <c r="K538" s="233">
        <v>55128</v>
      </c>
      <c r="L538" s="237">
        <v>12</v>
      </c>
      <c r="M538" s="238">
        <v>12</v>
      </c>
      <c r="N538" s="234">
        <v>40788</v>
      </c>
      <c r="O538" s="239"/>
      <c r="Q538" s="129"/>
      <c r="R538" s="129"/>
      <c r="S538" s="129"/>
      <c r="T538" s="129"/>
      <c r="U538" s="129"/>
    </row>
    <row r="539" spans="1:21" s="103" customFormat="1">
      <c r="A539" s="242" t="s">
        <v>3746</v>
      </c>
      <c r="B539" s="243" t="s">
        <v>2153</v>
      </c>
      <c r="C539" s="258"/>
      <c r="D539" s="232" t="s">
        <v>2507</v>
      </c>
      <c r="E539" s="245" t="s">
        <v>279</v>
      </c>
      <c r="F539" s="259" t="s">
        <v>325</v>
      </c>
      <c r="G539" s="246">
        <v>33280</v>
      </c>
      <c r="H539" s="234">
        <v>42442.399999999994</v>
      </c>
      <c r="I539" s="235">
        <v>2</v>
      </c>
      <c r="J539" s="236">
        <v>3.1746031746031744E-2</v>
      </c>
      <c r="K539" s="246">
        <v>51604.799999999996</v>
      </c>
      <c r="L539" s="247">
        <v>4</v>
      </c>
      <c r="M539" s="248">
        <v>2</v>
      </c>
      <c r="N539" s="249">
        <v>55016</v>
      </c>
      <c r="O539" s="250"/>
      <c r="Q539" s="129"/>
      <c r="R539" s="129"/>
      <c r="S539" s="129"/>
      <c r="T539" s="129"/>
      <c r="U539" s="129"/>
    </row>
    <row r="540" spans="1:21" s="103" customFormat="1">
      <c r="A540" s="242" t="s">
        <v>1444</v>
      </c>
      <c r="B540" s="243" t="s">
        <v>2192</v>
      </c>
      <c r="C540" s="258" t="s">
        <v>1559</v>
      </c>
      <c r="D540" s="232" t="s">
        <v>2507</v>
      </c>
      <c r="E540" s="245" t="s">
        <v>318</v>
      </c>
      <c r="F540" s="245" t="s">
        <v>440</v>
      </c>
      <c r="G540" s="246">
        <v>35568</v>
      </c>
      <c r="H540" s="234">
        <v>39052</v>
      </c>
      <c r="I540" s="235">
        <v>1</v>
      </c>
      <c r="J540" s="236">
        <v>1.5873015873015872E-2</v>
      </c>
      <c r="K540" s="246">
        <v>42536</v>
      </c>
      <c r="L540" s="247">
        <v>3</v>
      </c>
      <c r="M540" s="248">
        <v>2</v>
      </c>
      <c r="N540" s="249">
        <v>40393.599999999999</v>
      </c>
      <c r="O540" s="250"/>
      <c r="Q540" s="129"/>
      <c r="R540" s="129"/>
      <c r="S540" s="129"/>
      <c r="T540" s="129"/>
      <c r="U540" s="129"/>
    </row>
    <row r="541" spans="1:21" s="103" customFormat="1">
      <c r="A541" s="242" t="s">
        <v>3784</v>
      </c>
      <c r="B541" s="243" t="s">
        <v>2162</v>
      </c>
      <c r="C541" s="258" t="s">
        <v>4332</v>
      </c>
      <c r="D541" s="232" t="s">
        <v>2507</v>
      </c>
      <c r="E541" s="247" t="s">
        <v>284</v>
      </c>
      <c r="F541" s="247" t="s">
        <v>440</v>
      </c>
      <c r="G541" s="246"/>
      <c r="H541" s="234"/>
      <c r="I541" s="235"/>
      <c r="J541" s="236"/>
      <c r="K541" s="246"/>
      <c r="L541" s="247"/>
      <c r="M541" s="248">
        <v>3</v>
      </c>
      <c r="N541" s="249">
        <v>66459.990000000005</v>
      </c>
      <c r="O541" s="250" t="s">
        <v>4333</v>
      </c>
      <c r="P541" s="257"/>
      <c r="Q541" s="129"/>
      <c r="R541" s="129"/>
      <c r="S541" s="257"/>
      <c r="T541" s="257"/>
      <c r="U541" s="257"/>
    </row>
    <row r="542" spans="1:21" s="150" customFormat="1">
      <c r="A542" s="305"/>
      <c r="B542" s="305"/>
      <c r="C542" s="306"/>
      <c r="D542" s="300"/>
      <c r="E542" s="307"/>
      <c r="F542" s="307"/>
      <c r="G542" s="308"/>
      <c r="H542" s="309"/>
      <c r="I542" s="310"/>
      <c r="J542" s="311"/>
      <c r="K542" s="300"/>
      <c r="L542" s="300"/>
      <c r="M542" s="312"/>
      <c r="N542" s="313"/>
      <c r="O542" s="282"/>
    </row>
    <row r="543" spans="1:21" s="150" customFormat="1">
      <c r="A543" s="305"/>
      <c r="B543" s="305"/>
      <c r="C543" s="306"/>
      <c r="D543" s="314"/>
      <c r="E543" s="305"/>
      <c r="F543" s="305"/>
      <c r="G543" s="315" t="s">
        <v>223</v>
      </c>
      <c r="H543" s="316" t="s">
        <v>224</v>
      </c>
      <c r="I543" s="317"/>
      <c r="J543" s="318"/>
      <c r="K543" s="319" t="s">
        <v>225</v>
      </c>
      <c r="L543" s="314"/>
      <c r="M543" s="320"/>
      <c r="N543" s="313"/>
      <c r="O543" s="282"/>
    </row>
    <row r="544" spans="1:21" s="150" customFormat="1">
      <c r="A544" s="305"/>
      <c r="B544" s="305"/>
      <c r="C544" s="306"/>
      <c r="D544" s="305"/>
      <c r="E544" s="305"/>
      <c r="F544" s="321" t="s">
        <v>238</v>
      </c>
      <c r="G544" s="322">
        <v>47070.359742944245</v>
      </c>
      <c r="H544" s="322">
        <v>60483.652935832433</v>
      </c>
      <c r="I544" s="317"/>
      <c r="J544" s="318"/>
      <c r="K544" s="322">
        <v>73896.946128720592</v>
      </c>
      <c r="L544" s="314"/>
      <c r="M544" s="320"/>
      <c r="N544" s="313"/>
      <c r="O544" s="282"/>
    </row>
    <row r="545" spans="1:21" s="150" customFormat="1">
      <c r="A545" s="305"/>
      <c r="B545" s="305"/>
      <c r="C545" s="306"/>
      <c r="D545" s="305"/>
      <c r="E545" s="305"/>
      <c r="F545" s="321" t="s">
        <v>239</v>
      </c>
      <c r="G545" s="322">
        <v>51984.207999999999</v>
      </c>
      <c r="H545" s="322">
        <v>66335.945578721425</v>
      </c>
      <c r="I545" s="317"/>
      <c r="J545" s="318"/>
      <c r="K545" s="322">
        <v>80460.040000000008</v>
      </c>
      <c r="L545" s="314"/>
      <c r="M545" s="320"/>
      <c r="N545" s="313"/>
      <c r="O545" s="282"/>
    </row>
    <row r="546" spans="1:21" s="150" customFormat="1">
      <c r="A546" s="305"/>
      <c r="B546" s="305"/>
      <c r="C546" s="306"/>
      <c r="D546" s="305"/>
      <c r="E546" s="305"/>
      <c r="F546" s="321" t="s">
        <v>240</v>
      </c>
      <c r="G546" s="322">
        <v>41745</v>
      </c>
      <c r="H546" s="322">
        <v>53988.5</v>
      </c>
      <c r="I546" s="317"/>
      <c r="J546" s="318"/>
      <c r="K546" s="322">
        <v>66319.135000000009</v>
      </c>
      <c r="L546" s="314"/>
      <c r="M546" s="320"/>
      <c r="N546" s="313"/>
      <c r="O546" s="282"/>
    </row>
    <row r="547" spans="1:21" s="150" customFormat="1">
      <c r="A547" s="305"/>
      <c r="B547" s="305"/>
      <c r="C547" s="306"/>
      <c r="D547" s="305"/>
      <c r="E547" s="305"/>
      <c r="F547" s="321" t="s">
        <v>241</v>
      </c>
      <c r="G547" s="322">
        <v>46833.02</v>
      </c>
      <c r="H547" s="322">
        <v>61322.14</v>
      </c>
      <c r="I547" s="317"/>
      <c r="J547" s="318"/>
      <c r="K547" s="322">
        <v>74098.960000000006</v>
      </c>
      <c r="L547" s="314"/>
      <c r="M547" s="320"/>
      <c r="N547" s="313"/>
      <c r="O547" s="282"/>
    </row>
    <row r="548" spans="1:21" s="150" customFormat="1">
      <c r="A548" s="305"/>
      <c r="B548" s="305"/>
      <c r="C548" s="306"/>
      <c r="D548" s="305"/>
      <c r="E548" s="322"/>
      <c r="F548" s="321"/>
      <c r="G548" s="323"/>
      <c r="H548" s="318"/>
      <c r="I548" s="324"/>
      <c r="J548" s="318"/>
      <c r="K548" s="314"/>
      <c r="L548" s="314"/>
      <c r="M548" s="320"/>
      <c r="N548" s="313"/>
      <c r="O548" s="282"/>
    </row>
    <row r="549" spans="1:21" s="150" customFormat="1">
      <c r="A549" s="305"/>
      <c r="B549" s="305"/>
      <c r="C549" s="306"/>
      <c r="D549" s="321"/>
      <c r="E549" s="322"/>
      <c r="F549" s="325"/>
      <c r="G549" s="325"/>
      <c r="H549" s="874" t="s">
        <v>242</v>
      </c>
      <c r="I549" s="874"/>
      <c r="J549" s="874"/>
      <c r="K549" s="874"/>
      <c r="L549" s="874"/>
      <c r="M549" s="874"/>
      <c r="N549" s="874"/>
      <c r="O549" s="282"/>
    </row>
    <row r="550" spans="1:21" s="150" customFormat="1">
      <c r="A550" s="305"/>
      <c r="B550" s="305"/>
      <c r="C550" s="306"/>
      <c r="D550" s="321"/>
      <c r="E550" s="322"/>
      <c r="F550" s="326"/>
      <c r="G550" s="327"/>
      <c r="H550" s="875" t="s">
        <v>243</v>
      </c>
      <c r="I550" s="875"/>
      <c r="J550" s="875"/>
      <c r="K550" s="328">
        <v>67665.73</v>
      </c>
      <c r="L550" s="876" t="s">
        <v>244</v>
      </c>
      <c r="M550" s="876"/>
      <c r="N550" s="329">
        <v>61490.935005464482</v>
      </c>
      <c r="O550" s="282"/>
    </row>
    <row r="551" spans="1:21" s="150" customFormat="1">
      <c r="A551" s="305"/>
      <c r="B551" s="305"/>
      <c r="C551" s="306"/>
      <c r="D551" s="314"/>
      <c r="E551" s="320"/>
      <c r="F551" s="326"/>
      <c r="G551" s="327"/>
      <c r="H551" s="875" t="s">
        <v>245</v>
      </c>
      <c r="I551" s="875"/>
      <c r="J551" s="875"/>
      <c r="K551" s="328">
        <v>50097.81</v>
      </c>
      <c r="L551" s="876" t="s">
        <v>450</v>
      </c>
      <c r="M551" s="876"/>
      <c r="N551" s="329">
        <v>59477.450478087652</v>
      </c>
      <c r="O551" s="282"/>
    </row>
    <row r="552" spans="1:21" s="150" customFormat="1">
      <c r="A552" s="305"/>
      <c r="B552" s="305"/>
      <c r="C552" s="306"/>
      <c r="D552" s="300"/>
      <c r="E552" s="307"/>
      <c r="F552" s="307"/>
      <c r="G552" s="308"/>
      <c r="H552" s="309"/>
      <c r="I552" s="310"/>
      <c r="J552" s="311"/>
      <c r="K552" s="305"/>
      <c r="L552" s="300"/>
      <c r="M552" s="312"/>
      <c r="N552" s="313"/>
      <c r="O552" s="282"/>
    </row>
    <row r="553" spans="1:21" s="222" customFormat="1" ht="18">
      <c r="A553" s="877" t="s">
        <v>37</v>
      </c>
      <c r="B553" s="877"/>
      <c r="C553" s="877"/>
      <c r="D553" s="877"/>
      <c r="E553" s="877"/>
      <c r="F553" s="877"/>
      <c r="G553" s="877"/>
      <c r="H553" s="877"/>
      <c r="I553" s="877"/>
      <c r="J553" s="877"/>
      <c r="K553" s="877"/>
      <c r="L553" s="877"/>
      <c r="M553" s="877"/>
      <c r="N553" s="877"/>
      <c r="O553" s="877"/>
    </row>
    <row r="554" spans="1:21" s="222" customFormat="1" ht="27">
      <c r="A554" s="223" t="s">
        <v>433</v>
      </c>
      <c r="B554" s="224" t="s">
        <v>230</v>
      </c>
      <c r="C554" s="223" t="s">
        <v>220</v>
      </c>
      <c r="D554" s="223" t="s">
        <v>267</v>
      </c>
      <c r="E554" s="223" t="s">
        <v>434</v>
      </c>
      <c r="F554" s="223" t="s">
        <v>435</v>
      </c>
      <c r="G554" s="225" t="s">
        <v>223</v>
      </c>
      <c r="H554" s="225" t="s">
        <v>224</v>
      </c>
      <c r="I554" s="226"/>
      <c r="J554" s="227" t="s">
        <v>436</v>
      </c>
      <c r="K554" s="225" t="s">
        <v>225</v>
      </c>
      <c r="L554" s="223" t="s">
        <v>437</v>
      </c>
      <c r="M554" s="223" t="s">
        <v>438</v>
      </c>
      <c r="N554" s="228" t="s">
        <v>439</v>
      </c>
      <c r="O554" s="223" t="s">
        <v>227</v>
      </c>
    </row>
    <row r="555" spans="1:21" s="103" customFormat="1">
      <c r="A555" s="229" t="s">
        <v>3738</v>
      </c>
      <c r="B555" s="230" t="s">
        <v>2159</v>
      </c>
      <c r="C555" s="231" t="s">
        <v>659</v>
      </c>
      <c r="D555" s="253" t="s">
        <v>278</v>
      </c>
      <c r="E555" s="232" t="s">
        <v>284</v>
      </c>
      <c r="F555" s="232" t="s">
        <v>440</v>
      </c>
      <c r="G555" s="234">
        <v>62046</v>
      </c>
      <c r="H555" s="234">
        <v>69205.149999999994</v>
      </c>
      <c r="I555" s="235">
        <v>40</v>
      </c>
      <c r="J555" s="236">
        <v>1</v>
      </c>
      <c r="K555" s="234">
        <v>76364.3</v>
      </c>
      <c r="L555" s="237">
        <v>1</v>
      </c>
      <c r="M555" s="238">
        <v>1</v>
      </c>
      <c r="N555" s="344">
        <v>76364.289999999994</v>
      </c>
      <c r="O555" s="239"/>
      <c r="P555" s="257"/>
      <c r="Q555" s="129"/>
      <c r="R555" s="129"/>
      <c r="S555" s="257"/>
      <c r="T555" s="257"/>
      <c r="U555" s="257"/>
    </row>
    <row r="556" spans="1:21" s="103" customFormat="1">
      <c r="A556" s="260" t="s">
        <v>205</v>
      </c>
      <c r="B556" s="261" t="s">
        <v>2151</v>
      </c>
      <c r="C556" s="262" t="s">
        <v>519</v>
      </c>
      <c r="D556" s="232" t="s">
        <v>2507</v>
      </c>
      <c r="E556" s="263" t="s">
        <v>284</v>
      </c>
      <c r="F556" s="259" t="s">
        <v>325</v>
      </c>
      <c r="G556" s="264">
        <v>53370.095999999998</v>
      </c>
      <c r="H556" s="234">
        <v>64232.896000000008</v>
      </c>
      <c r="I556" s="235">
        <v>39</v>
      </c>
      <c r="J556" s="236">
        <v>0.97499999999999998</v>
      </c>
      <c r="K556" s="264">
        <v>75095.696000000011</v>
      </c>
      <c r="L556" s="265">
        <v>1</v>
      </c>
      <c r="M556" s="266"/>
      <c r="N556" s="264">
        <v>82794.61</v>
      </c>
      <c r="O556" s="267"/>
      <c r="P556" s="257"/>
      <c r="Q556" s="129"/>
      <c r="R556" s="129"/>
      <c r="S556" s="257"/>
      <c r="T556" s="257"/>
      <c r="U556" s="257"/>
    </row>
    <row r="557" spans="1:21" s="103" customFormat="1">
      <c r="A557" s="242" t="s">
        <v>2165</v>
      </c>
      <c r="B557" s="243" t="s">
        <v>2180</v>
      </c>
      <c r="C557" s="258" t="s">
        <v>37</v>
      </c>
      <c r="D557" s="232" t="s">
        <v>2507</v>
      </c>
      <c r="E557" s="245" t="s">
        <v>284</v>
      </c>
      <c r="F557" s="259" t="s">
        <v>325</v>
      </c>
      <c r="G557" s="246">
        <v>59866.71</v>
      </c>
      <c r="H557" s="234">
        <v>62860.044999999998</v>
      </c>
      <c r="I557" s="235">
        <v>38</v>
      </c>
      <c r="J557" s="236">
        <v>0.95</v>
      </c>
      <c r="K557" s="246">
        <v>65853.38</v>
      </c>
      <c r="L557" s="247">
        <v>3</v>
      </c>
      <c r="M557" s="248">
        <v>1</v>
      </c>
      <c r="N557" s="249">
        <v>61363.38</v>
      </c>
      <c r="O557" s="250"/>
      <c r="P557" s="257"/>
      <c r="Q557" s="129"/>
      <c r="R557" s="129"/>
      <c r="S557" s="257"/>
      <c r="T557" s="257"/>
      <c r="U557" s="257"/>
    </row>
    <row r="558" spans="1:21" s="103" customFormat="1">
      <c r="A558" s="242" t="s">
        <v>3875</v>
      </c>
      <c r="B558" s="243" t="s">
        <v>2153</v>
      </c>
      <c r="C558" s="258" t="s">
        <v>2571</v>
      </c>
      <c r="D558" s="232" t="s">
        <v>2507</v>
      </c>
      <c r="E558" s="247" t="s">
        <v>279</v>
      </c>
      <c r="F558" s="247" t="s">
        <v>440</v>
      </c>
      <c r="G558" s="246">
        <v>44871.385110775365</v>
      </c>
      <c r="H558" s="234">
        <v>58350.305735728689</v>
      </c>
      <c r="I558" s="235">
        <v>37</v>
      </c>
      <c r="J558" s="236">
        <v>0.92500000000000004</v>
      </c>
      <c r="K558" s="246">
        <v>71829.22636068202</v>
      </c>
      <c r="L558" s="355">
        <v>1</v>
      </c>
      <c r="M558" s="356">
        <v>1</v>
      </c>
      <c r="N558" s="249">
        <v>71829.212</v>
      </c>
      <c r="O558" s="250"/>
      <c r="P558" s="129"/>
    </row>
    <row r="559" spans="1:21" s="103" customFormat="1">
      <c r="A559" s="242" t="s">
        <v>198</v>
      </c>
      <c r="B559" s="243" t="s">
        <v>2153</v>
      </c>
      <c r="C559" s="244" t="s">
        <v>520</v>
      </c>
      <c r="D559" s="232" t="s">
        <v>2507</v>
      </c>
      <c r="E559" s="245" t="s">
        <v>284</v>
      </c>
      <c r="F559" s="245" t="s">
        <v>440</v>
      </c>
      <c r="G559" s="246">
        <v>44158</v>
      </c>
      <c r="H559" s="234">
        <v>57532.5</v>
      </c>
      <c r="I559" s="235">
        <v>36</v>
      </c>
      <c r="J559" s="236">
        <v>0.9</v>
      </c>
      <c r="K559" s="246">
        <v>70907</v>
      </c>
      <c r="L559" s="247">
        <v>1</v>
      </c>
      <c r="M559" s="248">
        <v>1</v>
      </c>
      <c r="N559" s="249">
        <v>65936</v>
      </c>
      <c r="O559" s="250"/>
      <c r="P559" s="304"/>
      <c r="Q559" s="129"/>
      <c r="R559" s="129"/>
    </row>
    <row r="560" spans="1:21" s="103" customFormat="1" ht="22.5">
      <c r="A560" s="242" t="s">
        <v>4249</v>
      </c>
      <c r="B560" s="243" t="s">
        <v>2180</v>
      </c>
      <c r="C560" s="258" t="s">
        <v>37</v>
      </c>
      <c r="D560" s="232" t="s">
        <v>2507</v>
      </c>
      <c r="E560" s="245"/>
      <c r="F560" s="245" t="s">
        <v>440</v>
      </c>
      <c r="G560" s="246">
        <v>44387.199999999997</v>
      </c>
      <c r="H560" s="234">
        <v>55359.199999999997</v>
      </c>
      <c r="I560" s="235">
        <v>35</v>
      </c>
      <c r="J560" s="236">
        <v>0.875</v>
      </c>
      <c r="K560" s="246">
        <v>66331.199999999997</v>
      </c>
      <c r="L560" s="247"/>
      <c r="M560" s="248">
        <v>3</v>
      </c>
      <c r="N560" s="249"/>
      <c r="O560" s="250"/>
      <c r="P560" s="129"/>
      <c r="Q560" s="304"/>
      <c r="R560" s="129"/>
    </row>
    <row r="561" spans="1:21" s="103" customFormat="1">
      <c r="A561" s="252" t="s">
        <v>2172</v>
      </c>
      <c r="B561" s="230" t="s">
        <v>2162</v>
      </c>
      <c r="C561" s="231" t="s">
        <v>2572</v>
      </c>
      <c r="D561" s="232" t="s">
        <v>2507</v>
      </c>
      <c r="E561" s="253"/>
      <c r="F561" s="259" t="s">
        <v>325</v>
      </c>
      <c r="G561" s="233">
        <v>40138.800000000003</v>
      </c>
      <c r="H561" s="234">
        <v>52897.520000000004</v>
      </c>
      <c r="I561" s="235">
        <v>34</v>
      </c>
      <c r="J561" s="236">
        <v>0.85</v>
      </c>
      <c r="K561" s="233">
        <v>65656.240000000005</v>
      </c>
      <c r="L561" s="254">
        <v>2</v>
      </c>
      <c r="M561" s="255">
        <v>1</v>
      </c>
      <c r="N561" s="256">
        <v>55982.68</v>
      </c>
      <c r="O561" s="239"/>
      <c r="P561" s="129"/>
      <c r="R561" s="129"/>
    </row>
    <row r="562" spans="1:21" s="103" customFormat="1" ht="22.5">
      <c r="A562" s="242" t="s">
        <v>4230</v>
      </c>
      <c r="B562" s="243" t="s">
        <v>2153</v>
      </c>
      <c r="C562" s="258" t="s">
        <v>4334</v>
      </c>
      <c r="D562" s="232" t="s">
        <v>2507</v>
      </c>
      <c r="E562" s="245" t="s">
        <v>279</v>
      </c>
      <c r="F562" s="245" t="s">
        <v>440</v>
      </c>
      <c r="G562" s="246">
        <v>39702</v>
      </c>
      <c r="H562" s="234">
        <v>49627.5</v>
      </c>
      <c r="I562" s="235">
        <v>33</v>
      </c>
      <c r="J562" s="236">
        <v>0.82499999999999996</v>
      </c>
      <c r="K562" s="246">
        <v>59553</v>
      </c>
      <c r="L562" s="247">
        <v>0</v>
      </c>
      <c r="M562" s="248">
        <v>0</v>
      </c>
      <c r="N562" s="249"/>
      <c r="O562" s="250" t="s">
        <v>2255</v>
      </c>
      <c r="P562" s="129"/>
      <c r="Q562" s="129"/>
      <c r="R562" s="129"/>
      <c r="S562" s="129"/>
      <c r="T562" s="129"/>
      <c r="U562" s="129"/>
    </row>
    <row r="563" spans="1:21" s="103" customFormat="1" ht="22.5">
      <c r="A563" s="242" t="s">
        <v>4229</v>
      </c>
      <c r="B563" s="243" t="s">
        <v>2153</v>
      </c>
      <c r="C563" s="258" t="s">
        <v>1767</v>
      </c>
      <c r="D563" s="232" t="s">
        <v>2507</v>
      </c>
      <c r="E563" s="245" t="s">
        <v>284</v>
      </c>
      <c r="F563" s="259" t="s">
        <v>325</v>
      </c>
      <c r="G563" s="246">
        <v>48108</v>
      </c>
      <c r="H563" s="234">
        <v>49194</v>
      </c>
      <c r="I563" s="235">
        <v>32</v>
      </c>
      <c r="J563" s="236">
        <v>0.8</v>
      </c>
      <c r="K563" s="246">
        <v>50280</v>
      </c>
      <c r="L563" s="247">
        <v>3</v>
      </c>
      <c r="M563" s="248">
        <v>3</v>
      </c>
      <c r="N563" s="249">
        <v>65248</v>
      </c>
      <c r="O563" s="250"/>
      <c r="P563" s="304"/>
      <c r="Q563" s="129"/>
      <c r="R563" s="129"/>
      <c r="S563" s="129"/>
      <c r="T563" s="129"/>
      <c r="U563" s="129"/>
    </row>
    <row r="564" spans="1:21" s="103" customFormat="1">
      <c r="A564" s="242" t="s">
        <v>4235</v>
      </c>
      <c r="B564" s="243" t="s">
        <v>2151</v>
      </c>
      <c r="C564" s="258" t="s">
        <v>4335</v>
      </c>
      <c r="D564" s="232" t="s">
        <v>2507</v>
      </c>
      <c r="E564" s="245" t="s">
        <v>279</v>
      </c>
      <c r="F564" s="259" t="s">
        <v>325</v>
      </c>
      <c r="G564" s="246">
        <v>39653</v>
      </c>
      <c r="H564" s="234">
        <v>49119.5</v>
      </c>
      <c r="I564" s="235">
        <v>31</v>
      </c>
      <c r="J564" s="236">
        <v>0.77500000000000002</v>
      </c>
      <c r="K564" s="246">
        <v>58586</v>
      </c>
      <c r="L564" s="247"/>
      <c r="M564" s="248">
        <v>14</v>
      </c>
      <c r="N564" s="249">
        <v>57627</v>
      </c>
      <c r="O564" s="250"/>
      <c r="P564" s="304"/>
      <c r="Q564" s="129"/>
      <c r="R564" s="129"/>
      <c r="S564" s="129"/>
      <c r="T564" s="129"/>
      <c r="U564" s="129"/>
    </row>
    <row r="565" spans="1:21" s="103" customFormat="1">
      <c r="A565" s="242" t="s">
        <v>199</v>
      </c>
      <c r="B565" s="243" t="s">
        <v>2153</v>
      </c>
      <c r="C565" s="258" t="s">
        <v>37</v>
      </c>
      <c r="D565" s="232" t="s">
        <v>2507</v>
      </c>
      <c r="E565" s="247" t="s">
        <v>284</v>
      </c>
      <c r="F565" s="247" t="s">
        <v>440</v>
      </c>
      <c r="G565" s="246">
        <v>39020.800000000003</v>
      </c>
      <c r="H565" s="234">
        <v>48786.400000000001</v>
      </c>
      <c r="I565" s="235">
        <v>30</v>
      </c>
      <c r="J565" s="236">
        <v>0.75</v>
      </c>
      <c r="K565" s="246">
        <v>58552</v>
      </c>
      <c r="L565" s="247">
        <v>1</v>
      </c>
      <c r="M565" s="248">
        <v>1</v>
      </c>
      <c r="N565" s="249">
        <v>49342.18</v>
      </c>
      <c r="O565" s="334"/>
      <c r="P565" s="129"/>
      <c r="Q565" s="129"/>
      <c r="R565" s="129"/>
      <c r="S565" s="129"/>
      <c r="T565" s="129"/>
      <c r="U565" s="129"/>
    </row>
    <row r="566" spans="1:21" s="103" customFormat="1">
      <c r="A566" s="242" t="s">
        <v>3746</v>
      </c>
      <c r="B566" s="243" t="s">
        <v>2153</v>
      </c>
      <c r="C566" s="381" t="s">
        <v>4336</v>
      </c>
      <c r="D566" s="232" t="s">
        <v>2507</v>
      </c>
      <c r="E566" s="245" t="s">
        <v>279</v>
      </c>
      <c r="F566" s="259" t="s">
        <v>325</v>
      </c>
      <c r="G566" s="246">
        <v>44033.600000000006</v>
      </c>
      <c r="H566" s="234">
        <v>47902.400000000009</v>
      </c>
      <c r="I566" s="235">
        <v>29</v>
      </c>
      <c r="J566" s="236">
        <v>0.72499999999999998</v>
      </c>
      <c r="K566" s="246">
        <v>51771.200000000004</v>
      </c>
      <c r="L566" s="247">
        <v>2</v>
      </c>
      <c r="M566" s="248">
        <v>2</v>
      </c>
      <c r="N566" s="249">
        <v>62129</v>
      </c>
      <c r="O566" s="250"/>
      <c r="P566" s="129"/>
      <c r="Q566" s="129"/>
      <c r="R566" s="129"/>
      <c r="S566" s="129"/>
      <c r="T566" s="129"/>
      <c r="U566" s="129"/>
    </row>
    <row r="567" spans="1:21" s="103" customFormat="1">
      <c r="A567" s="229" t="s">
        <v>216</v>
      </c>
      <c r="B567" s="230" t="s">
        <v>2151</v>
      </c>
      <c r="C567" s="231" t="s">
        <v>37</v>
      </c>
      <c r="D567" s="232" t="s">
        <v>2507</v>
      </c>
      <c r="E567" s="232" t="s">
        <v>279</v>
      </c>
      <c r="F567" s="259" t="s">
        <v>325</v>
      </c>
      <c r="G567" s="233">
        <v>39483</v>
      </c>
      <c r="H567" s="234">
        <v>47439.5</v>
      </c>
      <c r="I567" s="235">
        <v>28</v>
      </c>
      <c r="J567" s="236">
        <v>0.7</v>
      </c>
      <c r="K567" s="233">
        <v>55396</v>
      </c>
      <c r="L567" s="237">
        <v>3</v>
      </c>
      <c r="M567" s="238">
        <v>3</v>
      </c>
      <c r="N567" s="234">
        <v>55395.6</v>
      </c>
      <c r="O567" s="239"/>
      <c r="P567" s="129"/>
      <c r="R567" s="129"/>
      <c r="S567" s="129"/>
      <c r="T567" s="129"/>
      <c r="U567" s="129"/>
    </row>
    <row r="568" spans="1:21" s="103" customFormat="1">
      <c r="A568" s="229" t="s">
        <v>260</v>
      </c>
      <c r="B568" s="230" t="s">
        <v>2153</v>
      </c>
      <c r="C568" s="231" t="s">
        <v>525</v>
      </c>
      <c r="D568" s="232" t="s">
        <v>2507</v>
      </c>
      <c r="E568" s="232" t="s">
        <v>279</v>
      </c>
      <c r="F568" s="259" t="s">
        <v>325</v>
      </c>
      <c r="G568" s="233">
        <v>35121</v>
      </c>
      <c r="H568" s="234">
        <v>47252.5</v>
      </c>
      <c r="I568" s="235">
        <v>27</v>
      </c>
      <c r="J568" s="236">
        <v>0.67500000000000004</v>
      </c>
      <c r="K568" s="233">
        <v>59384</v>
      </c>
      <c r="L568" s="237">
        <v>1</v>
      </c>
      <c r="M568" s="238">
        <v>1</v>
      </c>
      <c r="N568" s="234">
        <v>47252</v>
      </c>
      <c r="O568" s="239"/>
      <c r="P568" s="129"/>
      <c r="Q568" s="129"/>
      <c r="R568" s="129"/>
    </row>
    <row r="569" spans="1:21" s="103" customFormat="1">
      <c r="A569" s="229" t="s">
        <v>212</v>
      </c>
      <c r="B569" s="230" t="s">
        <v>2153</v>
      </c>
      <c r="C569" s="231" t="s">
        <v>4337</v>
      </c>
      <c r="D569" s="232" t="s">
        <v>2507</v>
      </c>
      <c r="E569" s="232" t="s">
        <v>279</v>
      </c>
      <c r="F569" s="259" t="s">
        <v>325</v>
      </c>
      <c r="G569" s="233">
        <v>37531.59769721784</v>
      </c>
      <c r="H569" s="234">
        <v>46918.343548470963</v>
      </c>
      <c r="I569" s="235">
        <v>26</v>
      </c>
      <c r="J569" s="236">
        <v>0.65</v>
      </c>
      <c r="K569" s="233">
        <v>56305.089399724093</v>
      </c>
      <c r="L569" s="237">
        <v>4</v>
      </c>
      <c r="M569" s="238">
        <v>4</v>
      </c>
      <c r="N569" s="234">
        <v>42186.38</v>
      </c>
      <c r="O569" s="239"/>
      <c r="P569" s="129"/>
      <c r="Q569" s="129"/>
      <c r="R569" s="129"/>
    </row>
    <row r="570" spans="1:21" s="103" customFormat="1">
      <c r="A570" s="242" t="s">
        <v>256</v>
      </c>
      <c r="B570" s="243" t="s">
        <v>2150</v>
      </c>
      <c r="C570" s="258" t="s">
        <v>4338</v>
      </c>
      <c r="D570" s="232" t="s">
        <v>2507</v>
      </c>
      <c r="E570" s="334" t="s">
        <v>279</v>
      </c>
      <c r="F570" s="259" t="s">
        <v>325</v>
      </c>
      <c r="G570" s="246">
        <v>36254.400000000001</v>
      </c>
      <c r="H570" s="234">
        <v>46592</v>
      </c>
      <c r="I570" s="235">
        <v>25</v>
      </c>
      <c r="J570" s="236">
        <v>0.625</v>
      </c>
      <c r="K570" s="246">
        <v>56929.599999999999</v>
      </c>
      <c r="L570" s="334">
        <v>1</v>
      </c>
      <c r="M570" s="335">
        <v>1</v>
      </c>
      <c r="N570" s="246">
        <v>43388.800000000003</v>
      </c>
      <c r="O570" s="382"/>
      <c r="P570" s="129"/>
    </row>
    <row r="571" spans="1:21" s="103" customFormat="1">
      <c r="A571" s="229" t="s">
        <v>1434</v>
      </c>
      <c r="B571" s="230" t="s">
        <v>2151</v>
      </c>
      <c r="C571" s="231" t="s">
        <v>525</v>
      </c>
      <c r="D571" s="232" t="s">
        <v>2507</v>
      </c>
      <c r="E571" s="232" t="s">
        <v>279</v>
      </c>
      <c r="F571" s="259" t="s">
        <v>325</v>
      </c>
      <c r="G571" s="332">
        <v>36320.544000000002</v>
      </c>
      <c r="H571" s="234">
        <v>46308.911999999997</v>
      </c>
      <c r="I571" s="235">
        <v>24</v>
      </c>
      <c r="J571" s="236">
        <v>0.6</v>
      </c>
      <c r="K571" s="332">
        <v>56297.279999999999</v>
      </c>
      <c r="L571" s="237">
        <v>1</v>
      </c>
      <c r="M571" s="238">
        <v>1</v>
      </c>
      <c r="N571" s="234">
        <v>55588</v>
      </c>
      <c r="O571" s="239"/>
      <c r="R571" s="129"/>
    </row>
    <row r="572" spans="1:21" s="103" customFormat="1">
      <c r="A572" s="229" t="s">
        <v>4256</v>
      </c>
      <c r="B572" s="230" t="s">
        <v>2169</v>
      </c>
      <c r="C572" s="231" t="s">
        <v>2574</v>
      </c>
      <c r="D572" s="232" t="s">
        <v>2507</v>
      </c>
      <c r="E572" s="232" t="s">
        <v>279</v>
      </c>
      <c r="F572" s="259" t="s">
        <v>325</v>
      </c>
      <c r="G572" s="233">
        <v>37312.89</v>
      </c>
      <c r="H572" s="234">
        <v>46158.345000000001</v>
      </c>
      <c r="I572" s="235">
        <v>23</v>
      </c>
      <c r="J572" s="236">
        <v>0.57499999999999996</v>
      </c>
      <c r="K572" s="233">
        <v>55003.8</v>
      </c>
      <c r="L572" s="237">
        <v>1</v>
      </c>
      <c r="M572" s="238">
        <v>1</v>
      </c>
      <c r="N572" s="234">
        <v>40004.49</v>
      </c>
      <c r="O572" s="239"/>
      <c r="P572" s="129"/>
      <c r="Q572" s="129"/>
      <c r="R572" s="129"/>
    </row>
    <row r="573" spans="1:21" s="103" customFormat="1">
      <c r="A573" s="242" t="s">
        <v>261</v>
      </c>
      <c r="B573" s="243" t="s">
        <v>2151</v>
      </c>
      <c r="C573" s="258" t="s">
        <v>1573</v>
      </c>
      <c r="D573" s="232" t="s">
        <v>2507</v>
      </c>
      <c r="E573" s="245" t="s">
        <v>321</v>
      </c>
      <c r="F573" s="259" t="s">
        <v>325</v>
      </c>
      <c r="G573" s="246">
        <v>36875</v>
      </c>
      <c r="H573" s="234">
        <v>45356</v>
      </c>
      <c r="I573" s="235">
        <v>22</v>
      </c>
      <c r="J573" s="236">
        <v>0.55000000000000004</v>
      </c>
      <c r="K573" s="246">
        <v>53837</v>
      </c>
      <c r="L573" s="247"/>
      <c r="M573" s="248"/>
      <c r="N573" s="249"/>
      <c r="O573" s="250"/>
      <c r="P573" s="129"/>
      <c r="R573" s="129"/>
      <c r="S573" s="304"/>
      <c r="T573" s="304"/>
      <c r="U573" s="304"/>
    </row>
    <row r="574" spans="1:21" s="103" customFormat="1">
      <c r="A574" s="229" t="s">
        <v>1438</v>
      </c>
      <c r="B574" s="230" t="s">
        <v>2151</v>
      </c>
      <c r="C574" s="231" t="s">
        <v>523</v>
      </c>
      <c r="D574" s="232" t="s">
        <v>2507</v>
      </c>
      <c r="E574" s="232" t="s">
        <v>284</v>
      </c>
      <c r="F574" s="259" t="s">
        <v>325</v>
      </c>
      <c r="G574" s="233">
        <v>38103.22</v>
      </c>
      <c r="H574" s="234">
        <v>45314.005000000005</v>
      </c>
      <c r="I574" s="235">
        <v>21</v>
      </c>
      <c r="J574" s="236">
        <v>0.52500000000000002</v>
      </c>
      <c r="K574" s="233">
        <v>52524.79</v>
      </c>
      <c r="L574" s="237">
        <v>2</v>
      </c>
      <c r="M574" s="238">
        <v>1</v>
      </c>
      <c r="N574" s="234">
        <v>45314.005000000005</v>
      </c>
      <c r="O574" s="239"/>
      <c r="R574" s="129"/>
      <c r="S574" s="129"/>
      <c r="T574" s="129"/>
      <c r="U574" s="129"/>
    </row>
    <row r="575" spans="1:21" s="103" customFormat="1">
      <c r="A575" s="242" t="s">
        <v>201</v>
      </c>
      <c r="B575" s="243" t="s">
        <v>2153</v>
      </c>
      <c r="C575" s="258" t="s">
        <v>1562</v>
      </c>
      <c r="D575" s="232" t="s">
        <v>2507</v>
      </c>
      <c r="E575" s="245" t="s">
        <v>279</v>
      </c>
      <c r="F575" s="245" t="s">
        <v>440</v>
      </c>
      <c r="G575" s="246">
        <v>33820.800000000003</v>
      </c>
      <c r="H575" s="234">
        <v>43960.800000000003</v>
      </c>
      <c r="I575" s="235">
        <v>20</v>
      </c>
      <c r="J575" s="236">
        <v>0.5</v>
      </c>
      <c r="K575" s="246">
        <v>54100.800000000003</v>
      </c>
      <c r="L575" s="247"/>
      <c r="M575" s="248">
        <v>2</v>
      </c>
      <c r="N575" s="249">
        <v>41672.800000000003</v>
      </c>
      <c r="O575" s="250"/>
      <c r="R575" s="129"/>
    </row>
    <row r="576" spans="1:21" s="103" customFormat="1">
      <c r="A576" s="242" t="s">
        <v>3938</v>
      </c>
      <c r="B576" s="243" t="s">
        <v>2157</v>
      </c>
      <c r="C576" s="258" t="s">
        <v>4339</v>
      </c>
      <c r="D576" s="232" t="s">
        <v>2507</v>
      </c>
      <c r="E576" s="245" t="s">
        <v>279</v>
      </c>
      <c r="F576" s="245" t="s">
        <v>440</v>
      </c>
      <c r="G576" s="246">
        <v>33321</v>
      </c>
      <c r="H576" s="234">
        <v>43814.9</v>
      </c>
      <c r="I576" s="235">
        <v>19</v>
      </c>
      <c r="J576" s="236">
        <v>0.47499999999999998</v>
      </c>
      <c r="K576" s="246">
        <v>54308.800000000003</v>
      </c>
      <c r="L576" s="247">
        <v>1</v>
      </c>
      <c r="M576" s="248">
        <v>1</v>
      </c>
      <c r="N576" s="249">
        <v>40664</v>
      </c>
      <c r="O576" s="250"/>
      <c r="P576" s="129"/>
    </row>
    <row r="577" spans="1:21" s="103" customFormat="1">
      <c r="A577" s="242" t="s">
        <v>3786</v>
      </c>
      <c r="B577" s="243" t="s">
        <v>2153</v>
      </c>
      <c r="C577" s="258" t="s">
        <v>4340</v>
      </c>
      <c r="D577" s="232" t="s">
        <v>2507</v>
      </c>
      <c r="E577" s="245" t="s">
        <v>279</v>
      </c>
      <c r="F577" s="259" t="s">
        <v>325</v>
      </c>
      <c r="G577" s="246">
        <v>29605</v>
      </c>
      <c r="H577" s="234">
        <v>43047</v>
      </c>
      <c r="I577" s="235">
        <v>18</v>
      </c>
      <c r="J577" s="236">
        <v>0.45</v>
      </c>
      <c r="K577" s="246">
        <v>56489</v>
      </c>
      <c r="L577" s="247"/>
      <c r="M577" s="248">
        <v>1</v>
      </c>
      <c r="N577" s="249">
        <v>30485</v>
      </c>
      <c r="O577" s="250"/>
      <c r="P577" s="304"/>
      <c r="Q577" s="129"/>
      <c r="R577" s="129"/>
    </row>
    <row r="578" spans="1:21" s="103" customFormat="1" ht="22.5">
      <c r="A578" s="242" t="s">
        <v>4274</v>
      </c>
      <c r="B578" s="243" t="s">
        <v>2170</v>
      </c>
      <c r="C578" s="258" t="s">
        <v>1563</v>
      </c>
      <c r="D578" s="232" t="s">
        <v>2507</v>
      </c>
      <c r="E578" s="245" t="s">
        <v>284</v>
      </c>
      <c r="F578" s="259" t="s">
        <v>325</v>
      </c>
      <c r="G578" s="246">
        <v>32947.199999999997</v>
      </c>
      <c r="H578" s="234">
        <v>42806.399999999994</v>
      </c>
      <c r="I578" s="235">
        <v>17</v>
      </c>
      <c r="J578" s="236">
        <v>0.42499999999999999</v>
      </c>
      <c r="K578" s="246">
        <v>52665.599999999999</v>
      </c>
      <c r="L578" s="247">
        <v>8</v>
      </c>
      <c r="M578" s="248">
        <v>6</v>
      </c>
      <c r="N578" s="249">
        <v>39488.800000000003</v>
      </c>
      <c r="O578" s="250"/>
      <c r="P578" s="129"/>
    </row>
    <row r="579" spans="1:21" s="103" customFormat="1">
      <c r="A579" s="242" t="s">
        <v>4241</v>
      </c>
      <c r="B579" s="243" t="s">
        <v>2178</v>
      </c>
      <c r="C579" s="258" t="s">
        <v>4341</v>
      </c>
      <c r="D579" s="232" t="s">
        <v>2507</v>
      </c>
      <c r="E579" s="245" t="s">
        <v>279</v>
      </c>
      <c r="F579" s="245" t="s">
        <v>440</v>
      </c>
      <c r="G579" s="246">
        <v>31209</v>
      </c>
      <c r="H579" s="234">
        <v>41479.5</v>
      </c>
      <c r="I579" s="235">
        <v>16</v>
      </c>
      <c r="J579" s="236">
        <v>0.4</v>
      </c>
      <c r="K579" s="246">
        <v>51750</v>
      </c>
      <c r="L579" s="247"/>
      <c r="M579" s="248">
        <v>3</v>
      </c>
      <c r="N579" s="249">
        <v>41479.5</v>
      </c>
      <c r="O579" s="250"/>
      <c r="P579" s="150"/>
      <c r="Q579" s="129"/>
      <c r="R579" s="129"/>
    </row>
    <row r="580" spans="1:21" s="103" customFormat="1">
      <c r="A580" s="260" t="s">
        <v>4238</v>
      </c>
      <c r="B580" s="261" t="s">
        <v>2166</v>
      </c>
      <c r="C580" s="262" t="s">
        <v>1563</v>
      </c>
      <c r="D580" s="232" t="s">
        <v>2507</v>
      </c>
      <c r="E580" s="276" t="s">
        <v>279</v>
      </c>
      <c r="F580" s="276" t="s">
        <v>440</v>
      </c>
      <c r="G580" s="256">
        <v>33056.19</v>
      </c>
      <c r="H580" s="234">
        <v>41320.240000000005</v>
      </c>
      <c r="I580" s="235">
        <v>15</v>
      </c>
      <c r="J580" s="236">
        <v>0.375</v>
      </c>
      <c r="K580" s="256">
        <v>49584.29</v>
      </c>
      <c r="L580" s="265">
        <v>1</v>
      </c>
      <c r="M580" s="266"/>
      <c r="N580" s="264"/>
      <c r="O580" s="11" t="s">
        <v>2255</v>
      </c>
      <c r="P580" s="129"/>
    </row>
    <row r="581" spans="1:21" s="103" customFormat="1">
      <c r="A581" s="242" t="s">
        <v>4239</v>
      </c>
      <c r="B581" s="243" t="s">
        <v>2176</v>
      </c>
      <c r="C581" s="258" t="s">
        <v>1564</v>
      </c>
      <c r="D581" s="232" t="s">
        <v>2507</v>
      </c>
      <c r="E581" s="245" t="s">
        <v>279</v>
      </c>
      <c r="F581" s="259" t="s">
        <v>325</v>
      </c>
      <c r="G581" s="283">
        <v>31200</v>
      </c>
      <c r="H581" s="234">
        <v>39613.599999999999</v>
      </c>
      <c r="I581" s="235">
        <v>14</v>
      </c>
      <c r="J581" s="236">
        <v>0.35</v>
      </c>
      <c r="K581" s="283">
        <v>48027.199999999997</v>
      </c>
      <c r="L581" s="247">
        <v>17</v>
      </c>
      <c r="M581" s="248">
        <v>16</v>
      </c>
      <c r="N581" s="249">
        <v>35006.400000000001</v>
      </c>
      <c r="O581" s="284"/>
      <c r="R581" s="129"/>
    </row>
    <row r="582" spans="1:21" s="103" customFormat="1">
      <c r="A582" s="286" t="s">
        <v>213</v>
      </c>
      <c r="B582" s="287" t="s">
        <v>2159</v>
      </c>
      <c r="C582" s="288" t="s">
        <v>1767</v>
      </c>
      <c r="D582" s="232" t="s">
        <v>2507</v>
      </c>
      <c r="E582" s="289" t="s">
        <v>279</v>
      </c>
      <c r="F582" s="259" t="s">
        <v>325</v>
      </c>
      <c r="G582" s="290">
        <v>31657.599999999999</v>
      </c>
      <c r="H582" s="234">
        <v>38906.399999999994</v>
      </c>
      <c r="I582" s="235">
        <v>13</v>
      </c>
      <c r="J582" s="236">
        <v>0.32500000000000001</v>
      </c>
      <c r="K582" s="290">
        <v>46155.199999999997</v>
      </c>
      <c r="L582" s="291">
        <v>1</v>
      </c>
      <c r="M582" s="292">
        <v>1</v>
      </c>
      <c r="N582" s="293">
        <v>34236.800000000003</v>
      </c>
      <c r="O582" s="294"/>
      <c r="P582" s="251"/>
      <c r="Q582" s="129"/>
      <c r="R582" s="129"/>
    </row>
    <row r="583" spans="1:21" s="103" customFormat="1">
      <c r="A583" s="242" t="s">
        <v>257</v>
      </c>
      <c r="B583" s="243" t="s">
        <v>2159</v>
      </c>
      <c r="C583" s="258" t="s">
        <v>4342</v>
      </c>
      <c r="D583" s="232" t="s">
        <v>2507</v>
      </c>
      <c r="E583" s="245" t="s">
        <v>279</v>
      </c>
      <c r="F583" s="259" t="s">
        <v>325</v>
      </c>
      <c r="G583" s="246">
        <v>29852.94</v>
      </c>
      <c r="H583" s="234">
        <v>38808.9</v>
      </c>
      <c r="I583" s="235">
        <v>12</v>
      </c>
      <c r="J583" s="236">
        <v>0.3</v>
      </c>
      <c r="K583" s="246">
        <v>47764.86</v>
      </c>
      <c r="L583" s="247">
        <v>1</v>
      </c>
      <c r="M583" s="248">
        <v>1</v>
      </c>
      <c r="N583" s="249">
        <v>45204.38</v>
      </c>
      <c r="O583" s="250"/>
      <c r="P583" s="129"/>
      <c r="R583" s="129"/>
    </row>
    <row r="584" spans="1:21" s="103" customFormat="1">
      <c r="A584" s="242" t="s">
        <v>3784</v>
      </c>
      <c r="B584" s="243" t="s">
        <v>2162</v>
      </c>
      <c r="C584" s="258" t="s">
        <v>523</v>
      </c>
      <c r="D584" s="232" t="s">
        <v>2507</v>
      </c>
      <c r="E584" s="247" t="s">
        <v>279</v>
      </c>
      <c r="F584" s="259" t="s">
        <v>325</v>
      </c>
      <c r="G584" s="246">
        <v>29483</v>
      </c>
      <c r="H584" s="234">
        <v>38297</v>
      </c>
      <c r="I584" s="235">
        <v>11</v>
      </c>
      <c r="J584" s="236">
        <v>0.27500000000000002</v>
      </c>
      <c r="K584" s="246">
        <v>47111</v>
      </c>
      <c r="L584" s="247"/>
      <c r="M584" s="248">
        <v>21</v>
      </c>
      <c r="N584" s="249">
        <v>37176.720000000001</v>
      </c>
      <c r="O584" s="250"/>
      <c r="R584" s="129"/>
      <c r="S584" s="129"/>
      <c r="T584" s="129"/>
      <c r="U584" s="129"/>
    </row>
    <row r="585" spans="1:21" s="103" customFormat="1">
      <c r="A585" s="242" t="s">
        <v>2171</v>
      </c>
      <c r="B585" s="243" t="s">
        <v>2159</v>
      </c>
      <c r="C585" s="258" t="s">
        <v>37</v>
      </c>
      <c r="D585" s="232" t="s">
        <v>2507</v>
      </c>
      <c r="E585" s="245" t="s">
        <v>279</v>
      </c>
      <c r="F585" s="245" t="s">
        <v>440</v>
      </c>
      <c r="G585" s="246">
        <v>30443</v>
      </c>
      <c r="H585" s="234">
        <v>38054</v>
      </c>
      <c r="I585" s="235">
        <v>10</v>
      </c>
      <c r="J585" s="236">
        <v>0.25</v>
      </c>
      <c r="K585" s="246">
        <v>45665</v>
      </c>
      <c r="L585" s="247">
        <v>1</v>
      </c>
      <c r="M585" s="248">
        <v>1</v>
      </c>
      <c r="N585" s="249">
        <v>44003.23</v>
      </c>
      <c r="O585" s="250"/>
      <c r="Q585" s="129"/>
      <c r="R585" s="150"/>
      <c r="S585" s="129"/>
      <c r="T585" s="129"/>
      <c r="U585" s="129"/>
    </row>
    <row r="586" spans="1:21" s="103" customFormat="1" ht="22.5">
      <c r="A586" s="229" t="s">
        <v>4250</v>
      </c>
      <c r="B586" s="230" t="s">
        <v>2180</v>
      </c>
      <c r="C586" s="231" t="s">
        <v>37</v>
      </c>
      <c r="D586" s="232" t="s">
        <v>2507</v>
      </c>
      <c r="E586" s="232" t="s">
        <v>284</v>
      </c>
      <c r="F586" s="232" t="s">
        <v>440</v>
      </c>
      <c r="G586" s="233">
        <v>31370.69</v>
      </c>
      <c r="H586" s="234">
        <v>37776.224999999999</v>
      </c>
      <c r="I586" s="235">
        <v>9</v>
      </c>
      <c r="J586" s="236">
        <v>0.22500000000000001</v>
      </c>
      <c r="K586" s="233">
        <v>44181.760000000002</v>
      </c>
      <c r="L586" s="237">
        <v>1</v>
      </c>
      <c r="M586" s="238">
        <v>1</v>
      </c>
      <c r="N586" s="234">
        <v>36936.224000000002</v>
      </c>
      <c r="O586" s="239" t="s">
        <v>4343</v>
      </c>
      <c r="R586" s="129"/>
      <c r="S586" s="129"/>
      <c r="T586" s="129"/>
      <c r="U586" s="129"/>
    </row>
    <row r="587" spans="1:21" s="103" customFormat="1" ht="22.5">
      <c r="A587" s="242" t="s">
        <v>4240</v>
      </c>
      <c r="B587" s="243" t="s">
        <v>2149</v>
      </c>
      <c r="C587" s="258" t="s">
        <v>4279</v>
      </c>
      <c r="D587" s="232" t="s">
        <v>2507</v>
      </c>
      <c r="E587" s="245" t="s">
        <v>279</v>
      </c>
      <c r="F587" s="245" t="s">
        <v>440</v>
      </c>
      <c r="G587" s="246">
        <v>27073.8</v>
      </c>
      <c r="H587" s="234">
        <v>37476.400000000001</v>
      </c>
      <c r="I587" s="235">
        <v>8</v>
      </c>
      <c r="J587" s="236">
        <v>0.2</v>
      </c>
      <c r="K587" s="246">
        <v>47879</v>
      </c>
      <c r="L587" s="247"/>
      <c r="M587" s="248"/>
      <c r="N587" s="249"/>
      <c r="O587" s="250"/>
      <c r="R587" s="129"/>
      <c r="S587" s="129"/>
      <c r="T587" s="129"/>
      <c r="U587" s="129"/>
    </row>
    <row r="588" spans="1:21" s="103" customFormat="1">
      <c r="A588" s="242" t="s">
        <v>2177</v>
      </c>
      <c r="B588" s="243" t="s">
        <v>2166</v>
      </c>
      <c r="C588" s="280" t="s">
        <v>524</v>
      </c>
      <c r="D588" s="232" t="s">
        <v>2507</v>
      </c>
      <c r="E588" s="300"/>
      <c r="F588" s="259" t="s">
        <v>325</v>
      </c>
      <c r="G588" s="246">
        <v>30118.400000000001</v>
      </c>
      <c r="H588" s="234">
        <v>37169.600000000006</v>
      </c>
      <c r="I588" s="235">
        <v>7</v>
      </c>
      <c r="J588" s="236">
        <v>0.17499999999999999</v>
      </c>
      <c r="K588" s="246">
        <v>44220.800000000003</v>
      </c>
      <c r="L588" s="247"/>
      <c r="M588" s="248">
        <v>2</v>
      </c>
      <c r="N588" s="249">
        <v>32000.799999999999</v>
      </c>
      <c r="O588" s="301"/>
      <c r="R588" s="129"/>
      <c r="S588" s="129"/>
      <c r="T588" s="129"/>
      <c r="U588" s="129"/>
    </row>
    <row r="589" spans="1:21" s="103" customFormat="1">
      <c r="A589" s="229" t="s">
        <v>4310</v>
      </c>
      <c r="B589" s="230" t="s">
        <v>2192</v>
      </c>
      <c r="C589" s="358" t="s">
        <v>4344</v>
      </c>
      <c r="D589" s="232" t="s">
        <v>2507</v>
      </c>
      <c r="E589" s="359" t="s">
        <v>284</v>
      </c>
      <c r="F589" s="359" t="s">
        <v>440</v>
      </c>
      <c r="G589" s="360">
        <v>29696</v>
      </c>
      <c r="H589" s="234">
        <v>37125.5</v>
      </c>
      <c r="I589" s="235">
        <v>6</v>
      </c>
      <c r="J589" s="236">
        <v>0.15</v>
      </c>
      <c r="K589" s="360">
        <v>44555</v>
      </c>
      <c r="L589" s="361">
        <v>1</v>
      </c>
      <c r="M589" s="362">
        <v>1</v>
      </c>
      <c r="N589" s="363">
        <v>40939</v>
      </c>
      <c r="O589" s="364" t="s">
        <v>4345</v>
      </c>
      <c r="R589" s="129"/>
    </row>
    <row r="590" spans="1:21" s="103" customFormat="1">
      <c r="A590" s="229" t="s">
        <v>3859</v>
      </c>
      <c r="B590" s="230" t="s">
        <v>2176</v>
      </c>
      <c r="C590" s="231" t="s">
        <v>525</v>
      </c>
      <c r="D590" s="232" t="s">
        <v>2507</v>
      </c>
      <c r="E590" s="232"/>
      <c r="F590" s="232" t="s">
        <v>440</v>
      </c>
      <c r="G590" s="233">
        <v>28017.599999999999</v>
      </c>
      <c r="H590" s="234">
        <v>36628.800000000003</v>
      </c>
      <c r="I590" s="235">
        <v>5</v>
      </c>
      <c r="J590" s="236">
        <v>0.125</v>
      </c>
      <c r="K590" s="233">
        <v>45240</v>
      </c>
      <c r="L590" s="237"/>
      <c r="M590" s="238"/>
      <c r="N590" s="233">
        <v>28017.599999999999</v>
      </c>
      <c r="O590" s="239"/>
    </row>
    <row r="591" spans="1:21" s="103" customFormat="1">
      <c r="A591" s="242" t="s">
        <v>4246</v>
      </c>
      <c r="B591" s="243" t="s">
        <v>2159</v>
      </c>
      <c r="C591" s="258" t="s">
        <v>4346</v>
      </c>
      <c r="D591" s="232" t="s">
        <v>2507</v>
      </c>
      <c r="E591" s="245" t="s">
        <v>279</v>
      </c>
      <c r="F591" s="245" t="s">
        <v>440</v>
      </c>
      <c r="G591" s="246">
        <v>27768</v>
      </c>
      <c r="H591" s="234">
        <v>36108.800000000003</v>
      </c>
      <c r="I591" s="235">
        <v>4</v>
      </c>
      <c r="J591" s="236">
        <v>0.1</v>
      </c>
      <c r="K591" s="246">
        <v>44449.599999999999</v>
      </c>
      <c r="L591" s="247"/>
      <c r="M591" s="248">
        <v>0</v>
      </c>
      <c r="N591" s="249"/>
      <c r="O591" s="250"/>
      <c r="R591" s="129"/>
      <c r="S591" s="240"/>
      <c r="T591" s="240"/>
      <c r="U591" s="240"/>
    </row>
    <row r="592" spans="1:21" s="103" customFormat="1">
      <c r="A592" s="229" t="s">
        <v>3777</v>
      </c>
      <c r="B592" s="230" t="s">
        <v>2175</v>
      </c>
      <c r="C592" s="231" t="s">
        <v>1563</v>
      </c>
      <c r="D592" s="232" t="s">
        <v>2507</v>
      </c>
      <c r="E592" s="232" t="s">
        <v>321</v>
      </c>
      <c r="F592" s="232" t="s">
        <v>440</v>
      </c>
      <c r="G592" s="339">
        <v>28352</v>
      </c>
      <c r="H592" s="234">
        <v>34707</v>
      </c>
      <c r="I592" s="235">
        <v>3</v>
      </c>
      <c r="J592" s="236">
        <v>7.4999999999999997E-2</v>
      </c>
      <c r="K592" s="339">
        <v>41062</v>
      </c>
      <c r="L592" s="340">
        <v>2</v>
      </c>
      <c r="M592" s="341">
        <v>2</v>
      </c>
      <c r="N592" s="234">
        <v>28704</v>
      </c>
      <c r="O592" s="239"/>
      <c r="R592" s="129"/>
      <c r="S592" s="240"/>
      <c r="T592" s="240"/>
      <c r="U592" s="240"/>
    </row>
    <row r="593" spans="1:21" s="103" customFormat="1">
      <c r="A593" s="242" t="s">
        <v>1436</v>
      </c>
      <c r="B593" s="243" t="s">
        <v>2156</v>
      </c>
      <c r="C593" s="258" t="s">
        <v>1565</v>
      </c>
      <c r="D593" s="232" t="s">
        <v>2507</v>
      </c>
      <c r="E593" s="245" t="s">
        <v>279</v>
      </c>
      <c r="F593" s="259" t="s">
        <v>325</v>
      </c>
      <c r="G593" s="246">
        <v>22428.7</v>
      </c>
      <c r="H593" s="234">
        <v>32797.595000000001</v>
      </c>
      <c r="I593" s="235">
        <v>2</v>
      </c>
      <c r="J593" s="236">
        <v>0.05</v>
      </c>
      <c r="K593" s="246">
        <v>43166.49</v>
      </c>
      <c r="L593" s="247">
        <v>6</v>
      </c>
      <c r="M593" s="248">
        <v>6</v>
      </c>
      <c r="N593" s="249">
        <v>30755.994999999999</v>
      </c>
      <c r="O593" s="250"/>
      <c r="Q593" s="129"/>
      <c r="R593" s="129"/>
      <c r="S593" s="240"/>
      <c r="T593" s="240"/>
      <c r="U593" s="240"/>
    </row>
    <row r="594" spans="1:21" s="222" customFormat="1" ht="18">
      <c r="A594" s="877" t="s">
        <v>37</v>
      </c>
      <c r="B594" s="877"/>
      <c r="C594" s="877"/>
      <c r="D594" s="877"/>
      <c r="E594" s="877"/>
      <c r="F594" s="877"/>
      <c r="G594" s="877"/>
      <c r="H594" s="877"/>
      <c r="I594" s="877"/>
      <c r="J594" s="877"/>
      <c r="K594" s="877"/>
      <c r="L594" s="877"/>
      <c r="M594" s="877"/>
      <c r="N594" s="877"/>
      <c r="O594" s="877"/>
    </row>
    <row r="595" spans="1:21" s="222" customFormat="1" ht="27">
      <c r="A595" s="223" t="s">
        <v>433</v>
      </c>
      <c r="B595" s="224" t="s">
        <v>230</v>
      </c>
      <c r="C595" s="223" t="s">
        <v>220</v>
      </c>
      <c r="D595" s="223" t="s">
        <v>267</v>
      </c>
      <c r="E595" s="223" t="s">
        <v>434</v>
      </c>
      <c r="F595" s="223" t="s">
        <v>435</v>
      </c>
      <c r="G595" s="225" t="s">
        <v>223</v>
      </c>
      <c r="H595" s="225" t="s">
        <v>224</v>
      </c>
      <c r="I595" s="226"/>
      <c r="J595" s="227" t="s">
        <v>436</v>
      </c>
      <c r="K595" s="225" t="s">
        <v>225</v>
      </c>
      <c r="L595" s="223" t="s">
        <v>437</v>
      </c>
      <c r="M595" s="223" t="s">
        <v>438</v>
      </c>
      <c r="N595" s="228" t="s">
        <v>439</v>
      </c>
      <c r="O595" s="223" t="s">
        <v>227</v>
      </c>
    </row>
    <row r="596" spans="1:21" s="103" customFormat="1" ht="12.75">
      <c r="A596" s="229" t="s">
        <v>2161</v>
      </c>
      <c r="B596" s="230" t="s">
        <v>2162</v>
      </c>
      <c r="C596" s="231" t="s">
        <v>2575</v>
      </c>
      <c r="D596" s="232" t="s">
        <v>2507</v>
      </c>
      <c r="E596" s="232" t="s">
        <v>321</v>
      </c>
      <c r="F596" s="232" t="s">
        <v>440</v>
      </c>
      <c r="G596" s="233">
        <v>26686.400000000001</v>
      </c>
      <c r="H596" s="234">
        <v>28818.400000000001</v>
      </c>
      <c r="I596" s="235">
        <v>1</v>
      </c>
      <c r="J596" s="236">
        <v>2.5000000000000001E-2</v>
      </c>
      <c r="K596" s="233">
        <v>30950.400000000001</v>
      </c>
      <c r="L596" s="237"/>
      <c r="M596" s="238">
        <v>0</v>
      </c>
      <c r="N596" s="234"/>
      <c r="O596" s="239"/>
      <c r="P596" s="383"/>
      <c r="Q596" s="129"/>
      <c r="R596" s="257"/>
      <c r="S596" s="129"/>
      <c r="T596" s="129"/>
      <c r="U596" s="129"/>
    </row>
    <row r="597" spans="1:21" s="150" customFormat="1">
      <c r="A597" s="305"/>
      <c r="B597" s="305"/>
      <c r="C597" s="306"/>
      <c r="D597" s="300"/>
      <c r="E597" s="307"/>
      <c r="F597" s="307"/>
      <c r="G597" s="308"/>
      <c r="H597" s="309"/>
      <c r="I597" s="310"/>
      <c r="J597" s="311"/>
      <c r="K597" s="300"/>
      <c r="L597" s="300"/>
      <c r="M597" s="312"/>
      <c r="N597" s="313"/>
      <c r="O597" s="282"/>
    </row>
    <row r="598" spans="1:21" s="150" customFormat="1">
      <c r="A598" s="305"/>
      <c r="B598" s="305"/>
      <c r="C598" s="306"/>
      <c r="D598" s="314"/>
      <c r="E598" s="305"/>
      <c r="F598" s="305"/>
      <c r="G598" s="315" t="s">
        <v>223</v>
      </c>
      <c r="H598" s="316" t="s">
        <v>224</v>
      </c>
      <c r="I598" s="317"/>
      <c r="J598" s="318"/>
      <c r="K598" s="319" t="s">
        <v>225</v>
      </c>
      <c r="L598" s="314"/>
      <c r="M598" s="320"/>
      <c r="N598" s="313"/>
      <c r="O598" s="282"/>
    </row>
    <row r="599" spans="1:21" s="150" customFormat="1">
      <c r="A599" s="305"/>
      <c r="B599" s="305"/>
      <c r="C599" s="306"/>
      <c r="D599" s="305"/>
      <c r="E599" s="305"/>
      <c r="F599" s="321" t="s">
        <v>238</v>
      </c>
      <c r="G599" s="322">
        <v>36361.614070199823</v>
      </c>
      <c r="H599" s="322">
        <v>45128.102057104988</v>
      </c>
      <c r="I599" s="317"/>
      <c r="J599" s="318"/>
      <c r="K599" s="322">
        <v>53894.590044010161</v>
      </c>
      <c r="L599" s="314"/>
      <c r="M599" s="320"/>
      <c r="N599" s="313"/>
      <c r="O599" s="282"/>
    </row>
    <row r="600" spans="1:21" s="150" customFormat="1">
      <c r="A600" s="305"/>
      <c r="B600" s="305"/>
      <c r="C600" s="306"/>
      <c r="D600" s="305"/>
      <c r="E600" s="305"/>
      <c r="F600" s="321" t="s">
        <v>239</v>
      </c>
      <c r="G600" s="322">
        <v>39665.25</v>
      </c>
      <c r="H600" s="322">
        <v>48869.675000000003</v>
      </c>
      <c r="I600" s="317"/>
      <c r="J600" s="318"/>
      <c r="K600" s="322">
        <v>58560.5</v>
      </c>
      <c r="L600" s="314"/>
      <c r="M600" s="320"/>
      <c r="N600" s="313"/>
      <c r="O600" s="282"/>
    </row>
    <row r="601" spans="1:21" s="150" customFormat="1">
      <c r="A601" s="305"/>
      <c r="B601" s="305"/>
      <c r="C601" s="306"/>
      <c r="D601" s="305"/>
      <c r="E601" s="305"/>
      <c r="F601" s="321" t="s">
        <v>240</v>
      </c>
      <c r="G601" s="322">
        <v>30052.035</v>
      </c>
      <c r="H601" s="322">
        <v>38236.25</v>
      </c>
      <c r="I601" s="317"/>
      <c r="J601" s="318"/>
      <c r="K601" s="322">
        <v>46872.05</v>
      </c>
      <c r="L601" s="314"/>
      <c r="M601" s="320"/>
      <c r="N601" s="313"/>
      <c r="O601" s="282"/>
    </row>
    <row r="602" spans="1:21" s="150" customFormat="1">
      <c r="A602" s="305"/>
      <c r="B602" s="305"/>
      <c r="C602" s="306"/>
      <c r="D602" s="305"/>
      <c r="E602" s="305"/>
      <c r="F602" s="321" t="s">
        <v>241</v>
      </c>
      <c r="G602" s="322">
        <v>34470.9</v>
      </c>
      <c r="H602" s="322">
        <v>44637.402500000004</v>
      </c>
      <c r="I602" s="317"/>
      <c r="J602" s="318"/>
      <c r="K602" s="322">
        <v>53251.3</v>
      </c>
      <c r="L602" s="314"/>
      <c r="M602" s="320"/>
      <c r="N602" s="313"/>
      <c r="O602" s="282"/>
    </row>
    <row r="603" spans="1:21" s="150" customFormat="1">
      <c r="A603" s="305"/>
      <c r="B603" s="305"/>
      <c r="C603" s="306"/>
      <c r="D603" s="305"/>
      <c r="E603" s="322"/>
      <c r="F603" s="321"/>
      <c r="G603" s="323"/>
      <c r="H603" s="318"/>
      <c r="I603" s="324"/>
      <c r="J603" s="318"/>
      <c r="K603" s="314"/>
      <c r="L603" s="314"/>
      <c r="M603" s="320"/>
      <c r="N603" s="313"/>
      <c r="O603" s="282"/>
    </row>
    <row r="604" spans="1:21" s="150" customFormat="1">
      <c r="A604" s="305"/>
      <c r="B604" s="305"/>
      <c r="C604" s="306"/>
      <c r="D604" s="321"/>
      <c r="E604" s="322"/>
      <c r="F604" s="325"/>
      <c r="G604" s="325"/>
      <c r="H604" s="874" t="s">
        <v>242</v>
      </c>
      <c r="I604" s="874"/>
      <c r="J604" s="874"/>
      <c r="K604" s="874"/>
      <c r="L604" s="874"/>
      <c r="M604" s="874"/>
      <c r="N604" s="874"/>
      <c r="O604" s="282"/>
    </row>
    <row r="605" spans="1:21" s="150" customFormat="1">
      <c r="A605" s="305"/>
      <c r="B605" s="305"/>
      <c r="C605" s="306"/>
      <c r="D605" s="321"/>
      <c r="E605" s="322"/>
      <c r="F605" s="326"/>
      <c r="G605" s="327"/>
      <c r="H605" s="875" t="s">
        <v>243</v>
      </c>
      <c r="I605" s="875"/>
      <c r="J605" s="875"/>
      <c r="K605" s="328">
        <v>55982.68</v>
      </c>
      <c r="L605" s="876" t="s">
        <v>244</v>
      </c>
      <c r="M605" s="876"/>
      <c r="N605" s="329">
        <v>47409.602303030311</v>
      </c>
      <c r="O605" s="282"/>
    </row>
    <row r="606" spans="1:21" s="150" customFormat="1">
      <c r="A606" s="305"/>
      <c r="B606" s="305"/>
      <c r="C606" s="306"/>
      <c r="D606" s="314"/>
      <c r="E606" s="320"/>
      <c r="F606" s="326"/>
      <c r="G606" s="327"/>
      <c r="H606" s="875" t="s">
        <v>245</v>
      </c>
      <c r="I606" s="875"/>
      <c r="J606" s="875"/>
      <c r="K606" s="328">
        <v>37176.720000000001</v>
      </c>
      <c r="L606" s="876" t="s">
        <v>450</v>
      </c>
      <c r="M606" s="876"/>
      <c r="N606" s="329">
        <v>42266.876009523803</v>
      </c>
      <c r="O606" s="282"/>
    </row>
    <row r="607" spans="1:21" s="150" customFormat="1">
      <c r="A607" s="305"/>
      <c r="B607" s="305"/>
      <c r="C607" s="306"/>
      <c r="D607" s="300"/>
      <c r="E607" s="307"/>
      <c r="F607" s="307"/>
      <c r="G607" s="308"/>
      <c r="H607" s="309"/>
      <c r="I607" s="310"/>
      <c r="J607" s="311"/>
      <c r="K607" s="305"/>
      <c r="L607" s="300"/>
      <c r="M607" s="312"/>
      <c r="N607" s="313"/>
      <c r="O607" s="282"/>
    </row>
    <row r="608" spans="1:21" s="222" customFormat="1" ht="18">
      <c r="A608" s="877" t="s">
        <v>38</v>
      </c>
      <c r="B608" s="877"/>
      <c r="C608" s="877"/>
      <c r="D608" s="877"/>
      <c r="E608" s="877"/>
      <c r="F608" s="877"/>
      <c r="G608" s="877"/>
      <c r="H608" s="877"/>
      <c r="I608" s="877"/>
      <c r="J608" s="877"/>
      <c r="K608" s="877"/>
      <c r="L608" s="877"/>
      <c r="M608" s="877"/>
      <c r="N608" s="877"/>
      <c r="O608" s="877"/>
    </row>
    <row r="609" spans="1:21" s="222" customFormat="1" ht="27">
      <c r="A609" s="223" t="s">
        <v>433</v>
      </c>
      <c r="B609" s="224" t="s">
        <v>230</v>
      </c>
      <c r="C609" s="223" t="s">
        <v>220</v>
      </c>
      <c r="D609" s="223" t="s">
        <v>267</v>
      </c>
      <c r="E609" s="223" t="s">
        <v>434</v>
      </c>
      <c r="F609" s="223" t="s">
        <v>435</v>
      </c>
      <c r="G609" s="225" t="s">
        <v>223</v>
      </c>
      <c r="H609" s="225" t="s">
        <v>224</v>
      </c>
      <c r="I609" s="226"/>
      <c r="J609" s="227" t="s">
        <v>436</v>
      </c>
      <c r="K609" s="225" t="s">
        <v>225</v>
      </c>
      <c r="L609" s="223" t="s">
        <v>437</v>
      </c>
      <c r="M609" s="223" t="s">
        <v>438</v>
      </c>
      <c r="N609" s="228" t="s">
        <v>439</v>
      </c>
      <c r="O609" s="223" t="s">
        <v>227</v>
      </c>
    </row>
    <row r="610" spans="1:21" s="103" customFormat="1" ht="22.5">
      <c r="A610" s="229" t="s">
        <v>2161</v>
      </c>
      <c r="B610" s="230" t="s">
        <v>2162</v>
      </c>
      <c r="C610" s="231" t="s">
        <v>2994</v>
      </c>
      <c r="D610" s="232" t="s">
        <v>2507</v>
      </c>
      <c r="E610" s="232" t="s">
        <v>284</v>
      </c>
      <c r="F610" s="232" t="s">
        <v>440</v>
      </c>
      <c r="G610" s="233">
        <v>64710.67</v>
      </c>
      <c r="H610" s="234">
        <v>96416.424999999988</v>
      </c>
      <c r="I610" s="235">
        <v>63</v>
      </c>
      <c r="J610" s="236">
        <v>1</v>
      </c>
      <c r="K610" s="233">
        <v>128122.18</v>
      </c>
      <c r="L610" s="237"/>
      <c r="M610" s="238">
        <v>1</v>
      </c>
      <c r="N610" s="234">
        <v>109158.73</v>
      </c>
      <c r="O610" s="239"/>
      <c r="P610" s="251"/>
      <c r="Q610" s="129"/>
      <c r="R610" s="129"/>
      <c r="S610" s="129"/>
      <c r="T610" s="129"/>
      <c r="U610" s="129"/>
    </row>
    <row r="611" spans="1:21" s="103" customFormat="1">
      <c r="A611" s="242" t="s">
        <v>3793</v>
      </c>
      <c r="B611" s="243" t="s">
        <v>2153</v>
      </c>
      <c r="C611" s="258" t="s">
        <v>2576</v>
      </c>
      <c r="D611" s="232" t="s">
        <v>2507</v>
      </c>
      <c r="E611" s="245" t="s">
        <v>284</v>
      </c>
      <c r="F611" s="245" t="s">
        <v>440</v>
      </c>
      <c r="G611" s="246">
        <v>47500</v>
      </c>
      <c r="H611" s="234">
        <v>65000</v>
      </c>
      <c r="I611" s="235">
        <v>62</v>
      </c>
      <c r="J611" s="236">
        <v>0.98412698412698407</v>
      </c>
      <c r="K611" s="246">
        <v>82500</v>
      </c>
      <c r="L611" s="247">
        <v>1</v>
      </c>
      <c r="M611" s="248">
        <v>1</v>
      </c>
      <c r="N611" s="249">
        <v>68349</v>
      </c>
      <c r="O611" s="250"/>
      <c r="R611" s="129"/>
      <c r="S611" s="129"/>
      <c r="T611" s="129"/>
      <c r="U611" s="129"/>
    </row>
    <row r="612" spans="1:21" s="103" customFormat="1">
      <c r="A612" s="260" t="s">
        <v>205</v>
      </c>
      <c r="B612" s="261" t="s">
        <v>2151</v>
      </c>
      <c r="C612" s="262" t="s">
        <v>1566</v>
      </c>
      <c r="D612" s="232" t="s">
        <v>2507</v>
      </c>
      <c r="E612" s="263" t="s">
        <v>279</v>
      </c>
      <c r="F612" s="259" t="s">
        <v>325</v>
      </c>
      <c r="G612" s="264">
        <v>53370.095999999998</v>
      </c>
      <c r="H612" s="234">
        <v>64232.896000000008</v>
      </c>
      <c r="I612" s="235">
        <v>61</v>
      </c>
      <c r="J612" s="236">
        <v>0.96825396825396826</v>
      </c>
      <c r="K612" s="264">
        <v>75095.696000000011</v>
      </c>
      <c r="L612" s="265">
        <v>1</v>
      </c>
      <c r="M612" s="266"/>
      <c r="N612" s="264">
        <v>68368.98</v>
      </c>
      <c r="O612" s="267"/>
      <c r="P612" s="251"/>
      <c r="Q612" s="129"/>
      <c r="R612" s="129"/>
      <c r="S612" s="129"/>
      <c r="T612" s="129"/>
      <c r="U612" s="129"/>
    </row>
    <row r="613" spans="1:21" s="103" customFormat="1">
      <c r="A613" s="242" t="s">
        <v>208</v>
      </c>
      <c r="B613" s="243" t="s">
        <v>2153</v>
      </c>
      <c r="C613" s="258" t="s">
        <v>526</v>
      </c>
      <c r="D613" s="232" t="s">
        <v>2507</v>
      </c>
      <c r="E613" s="245" t="s">
        <v>279</v>
      </c>
      <c r="F613" s="245" t="s">
        <v>440</v>
      </c>
      <c r="G613" s="275">
        <v>44800.44</v>
      </c>
      <c r="H613" s="234">
        <v>57600.42</v>
      </c>
      <c r="I613" s="235">
        <v>60</v>
      </c>
      <c r="J613" s="236">
        <v>0.95238095238095233</v>
      </c>
      <c r="K613" s="275">
        <v>70400.399999999994</v>
      </c>
      <c r="L613" s="247">
        <v>7</v>
      </c>
      <c r="M613" s="248">
        <v>7</v>
      </c>
      <c r="N613" s="249">
        <v>51874.5</v>
      </c>
      <c r="O613" s="250"/>
      <c r="P613" s="257"/>
      <c r="R613" s="129"/>
      <c r="S613" s="251"/>
      <c r="T613" s="251"/>
      <c r="U613" s="251"/>
    </row>
    <row r="614" spans="1:21" s="103" customFormat="1">
      <c r="A614" s="242" t="s">
        <v>198</v>
      </c>
      <c r="B614" s="243" t="s">
        <v>2153</v>
      </c>
      <c r="C614" s="244" t="s">
        <v>2577</v>
      </c>
      <c r="D614" s="232" t="s">
        <v>2507</v>
      </c>
      <c r="E614" s="245" t="s">
        <v>279</v>
      </c>
      <c r="F614" s="245" t="s">
        <v>440</v>
      </c>
      <c r="G614" s="246">
        <v>42515</v>
      </c>
      <c r="H614" s="234">
        <v>55036.5</v>
      </c>
      <c r="I614" s="235">
        <v>59</v>
      </c>
      <c r="J614" s="236">
        <v>0.93650793650793651</v>
      </c>
      <c r="K614" s="246">
        <v>67558</v>
      </c>
      <c r="L614" s="247">
        <v>15</v>
      </c>
      <c r="M614" s="248">
        <v>14</v>
      </c>
      <c r="N614" s="249">
        <v>45412</v>
      </c>
      <c r="O614" s="250"/>
      <c r="R614" s="129"/>
      <c r="S614" s="129"/>
      <c r="T614" s="129"/>
      <c r="U614" s="129"/>
    </row>
    <row r="615" spans="1:21" s="103" customFormat="1">
      <c r="A615" s="242" t="s">
        <v>3875</v>
      </c>
      <c r="B615" s="243" t="s">
        <v>2153</v>
      </c>
      <c r="C615" s="384" t="s">
        <v>2580</v>
      </c>
      <c r="D615" s="232" t="s">
        <v>2507</v>
      </c>
      <c r="E615" s="247" t="s">
        <v>279</v>
      </c>
      <c r="F615" s="247" t="s">
        <v>440</v>
      </c>
      <c r="G615" s="246">
        <v>39659.766121136665</v>
      </c>
      <c r="H615" s="234">
        <v>51573.167907850016</v>
      </c>
      <c r="I615" s="235">
        <v>58</v>
      </c>
      <c r="J615" s="236">
        <v>0.92063492063492058</v>
      </c>
      <c r="K615" s="246">
        <v>63486.569694563375</v>
      </c>
      <c r="L615" s="355">
        <v>2</v>
      </c>
      <c r="M615" s="356">
        <v>1</v>
      </c>
      <c r="N615" s="249">
        <v>54329.599999999999</v>
      </c>
      <c r="O615" s="250"/>
      <c r="P615" s="129"/>
      <c r="Q615" s="129"/>
      <c r="R615" s="129"/>
      <c r="S615" s="129"/>
      <c r="T615" s="129"/>
      <c r="U615" s="129"/>
    </row>
    <row r="616" spans="1:21" s="103" customFormat="1">
      <c r="A616" s="242" t="s">
        <v>4239</v>
      </c>
      <c r="B616" s="243" t="s">
        <v>2176</v>
      </c>
      <c r="C616" s="258" t="s">
        <v>2579</v>
      </c>
      <c r="D616" s="232" t="s">
        <v>2507</v>
      </c>
      <c r="E616" s="245" t="s">
        <v>284</v>
      </c>
      <c r="F616" s="245" t="s">
        <v>440</v>
      </c>
      <c r="G616" s="283">
        <v>39540.800000000003</v>
      </c>
      <c r="H616" s="234">
        <v>51407.200000000004</v>
      </c>
      <c r="I616" s="235">
        <v>57</v>
      </c>
      <c r="J616" s="236">
        <v>0.90476190476190477</v>
      </c>
      <c r="K616" s="283">
        <v>63273.600000000006</v>
      </c>
      <c r="L616" s="247">
        <v>24</v>
      </c>
      <c r="M616" s="248">
        <v>23</v>
      </c>
      <c r="N616" s="249">
        <v>46862.400000000001</v>
      </c>
      <c r="O616" s="284"/>
      <c r="S616" s="129"/>
      <c r="T616" s="129"/>
      <c r="U616" s="129"/>
    </row>
    <row r="617" spans="1:21" s="103" customFormat="1" ht="22.5">
      <c r="A617" s="242" t="s">
        <v>211</v>
      </c>
      <c r="B617" s="243" t="s">
        <v>2153</v>
      </c>
      <c r="C617" s="258" t="s">
        <v>4347</v>
      </c>
      <c r="D617" s="232" t="s">
        <v>2507</v>
      </c>
      <c r="E617" s="245" t="s">
        <v>279</v>
      </c>
      <c r="F617" s="245" t="s">
        <v>440</v>
      </c>
      <c r="G617" s="246">
        <v>37625.120000000003</v>
      </c>
      <c r="H617" s="234">
        <v>50337.04</v>
      </c>
      <c r="I617" s="235">
        <v>56</v>
      </c>
      <c r="J617" s="236">
        <v>0.88888888888888884</v>
      </c>
      <c r="K617" s="246">
        <v>63048.959999999999</v>
      </c>
      <c r="L617" s="247">
        <v>2</v>
      </c>
      <c r="M617" s="248">
        <v>1</v>
      </c>
      <c r="N617" s="249">
        <v>59109.440000000002</v>
      </c>
      <c r="O617" s="250"/>
      <c r="R617" s="129"/>
      <c r="S617" s="129"/>
      <c r="T617" s="129"/>
      <c r="U617" s="129"/>
    </row>
    <row r="618" spans="1:21" s="103" customFormat="1">
      <c r="A618" s="229" t="s">
        <v>264</v>
      </c>
      <c r="B618" s="230" t="s">
        <v>2153</v>
      </c>
      <c r="C618" s="231" t="s">
        <v>2581</v>
      </c>
      <c r="D618" s="232" t="s">
        <v>2507</v>
      </c>
      <c r="E618" s="232" t="s">
        <v>279</v>
      </c>
      <c r="F618" s="259" t="s">
        <v>325</v>
      </c>
      <c r="G618" s="233">
        <v>38500.800000000003</v>
      </c>
      <c r="H618" s="234">
        <v>50055.199999999997</v>
      </c>
      <c r="I618" s="235">
        <v>55</v>
      </c>
      <c r="J618" s="236">
        <v>0.87301587301587302</v>
      </c>
      <c r="K618" s="233">
        <v>61609.599999999999</v>
      </c>
      <c r="L618" s="237">
        <v>2.5</v>
      </c>
      <c r="M618" s="238">
        <v>1.5</v>
      </c>
      <c r="N618" s="234">
        <v>52313.53</v>
      </c>
      <c r="O618" s="239"/>
      <c r="P618" s="129"/>
      <c r="Q618" s="304"/>
      <c r="S618" s="129"/>
      <c r="T618" s="129"/>
      <c r="U618" s="129"/>
    </row>
    <row r="619" spans="1:21" s="103" customFormat="1">
      <c r="A619" s="229" t="s">
        <v>2217</v>
      </c>
      <c r="B619" s="230" t="s">
        <v>2162</v>
      </c>
      <c r="C619" s="231" t="s">
        <v>528</v>
      </c>
      <c r="D619" s="232" t="s">
        <v>2507</v>
      </c>
      <c r="E619" s="232" t="s">
        <v>279</v>
      </c>
      <c r="F619" s="232" t="s">
        <v>440</v>
      </c>
      <c r="G619" s="233">
        <v>39351</v>
      </c>
      <c r="H619" s="234">
        <v>49764</v>
      </c>
      <c r="I619" s="235">
        <v>54</v>
      </c>
      <c r="J619" s="236">
        <v>0.8571428571428571</v>
      </c>
      <c r="K619" s="233">
        <v>60177</v>
      </c>
      <c r="L619" s="237">
        <v>3</v>
      </c>
      <c r="M619" s="238">
        <v>3</v>
      </c>
      <c r="N619" s="234">
        <v>41327</v>
      </c>
      <c r="O619" s="239"/>
      <c r="P619" s="129"/>
      <c r="Q619" s="304"/>
      <c r="S619" s="129"/>
      <c r="T619" s="129"/>
      <c r="U619" s="129"/>
    </row>
    <row r="620" spans="1:21" s="103" customFormat="1">
      <c r="A620" s="242" t="s">
        <v>3784</v>
      </c>
      <c r="B620" s="243" t="s">
        <v>2162</v>
      </c>
      <c r="C620" s="258" t="s">
        <v>4348</v>
      </c>
      <c r="D620" s="232" t="s">
        <v>2507</v>
      </c>
      <c r="E620" s="247" t="s">
        <v>284</v>
      </c>
      <c r="F620" s="259" t="s">
        <v>325</v>
      </c>
      <c r="G620" s="246">
        <v>35955</v>
      </c>
      <c r="H620" s="234">
        <v>49592</v>
      </c>
      <c r="I620" s="235">
        <v>53</v>
      </c>
      <c r="J620" s="236">
        <v>0.84126984126984128</v>
      </c>
      <c r="K620" s="246">
        <v>63229</v>
      </c>
      <c r="L620" s="247"/>
      <c r="M620" s="248">
        <v>2</v>
      </c>
      <c r="N620" s="249">
        <v>61834.239999999998</v>
      </c>
      <c r="O620" s="250"/>
      <c r="P620" s="129"/>
      <c r="S620" s="304"/>
      <c r="T620" s="304"/>
      <c r="U620" s="304"/>
    </row>
    <row r="621" spans="1:21" s="103" customFormat="1">
      <c r="A621" s="252" t="s">
        <v>2172</v>
      </c>
      <c r="B621" s="230" t="s">
        <v>2162</v>
      </c>
      <c r="C621" s="231" t="s">
        <v>533</v>
      </c>
      <c r="D621" s="232" t="s">
        <v>2507</v>
      </c>
      <c r="E621" s="253"/>
      <c r="F621" s="259" t="s">
        <v>325</v>
      </c>
      <c r="G621" s="233">
        <v>40171.81</v>
      </c>
      <c r="H621" s="234">
        <v>49176.395000000004</v>
      </c>
      <c r="I621" s="235">
        <v>52</v>
      </c>
      <c r="J621" s="236">
        <v>0.82539682539682535</v>
      </c>
      <c r="K621" s="233">
        <v>58180.98</v>
      </c>
      <c r="L621" s="254">
        <v>16</v>
      </c>
      <c r="M621" s="255">
        <v>14</v>
      </c>
      <c r="N621" s="256">
        <v>46065.89</v>
      </c>
      <c r="O621" s="239"/>
      <c r="P621" s="251"/>
      <c r="Q621" s="129"/>
      <c r="R621" s="129"/>
      <c r="S621" s="304"/>
      <c r="T621" s="304"/>
      <c r="U621" s="304"/>
    </row>
    <row r="622" spans="1:21" s="103" customFormat="1" ht="22.5">
      <c r="A622" s="229" t="s">
        <v>217</v>
      </c>
      <c r="B622" s="230" t="s">
        <v>2153</v>
      </c>
      <c r="C622" s="231" t="s">
        <v>2578</v>
      </c>
      <c r="D622" s="232" t="s">
        <v>2507</v>
      </c>
      <c r="E622" s="237" t="s">
        <v>284</v>
      </c>
      <c r="F622" s="259" t="s">
        <v>325</v>
      </c>
      <c r="G622" s="264">
        <v>34112</v>
      </c>
      <c r="H622" s="234">
        <v>49161.5</v>
      </c>
      <c r="I622" s="235">
        <v>51</v>
      </c>
      <c r="J622" s="236">
        <v>0.80952380952380953</v>
      </c>
      <c r="K622" s="379">
        <v>64211</v>
      </c>
      <c r="L622" s="237">
        <v>2</v>
      </c>
      <c r="M622" s="238">
        <v>2</v>
      </c>
      <c r="N622" s="379">
        <v>49401</v>
      </c>
      <c r="O622" s="239"/>
      <c r="P622" s="251"/>
      <c r="Q622" s="129"/>
      <c r="R622" s="129"/>
      <c r="S622" s="129"/>
      <c r="T622" s="129"/>
      <c r="U622" s="129"/>
    </row>
    <row r="623" spans="1:21" s="103" customFormat="1">
      <c r="A623" s="229" t="s">
        <v>200</v>
      </c>
      <c r="B623" s="230" t="s">
        <v>2153</v>
      </c>
      <c r="C623" s="231" t="s">
        <v>2584</v>
      </c>
      <c r="D623" s="232" t="s">
        <v>2507</v>
      </c>
      <c r="E623" s="232" t="s">
        <v>279</v>
      </c>
      <c r="F623" s="232" t="s">
        <v>440</v>
      </c>
      <c r="G623" s="233">
        <v>37559</v>
      </c>
      <c r="H623" s="234">
        <v>48819</v>
      </c>
      <c r="I623" s="235">
        <v>50</v>
      </c>
      <c r="J623" s="236">
        <v>0.79365079365079361</v>
      </c>
      <c r="K623" s="233">
        <v>60079</v>
      </c>
      <c r="L623" s="237">
        <v>3</v>
      </c>
      <c r="M623" s="238">
        <v>3</v>
      </c>
      <c r="N623" s="234">
        <v>42078</v>
      </c>
      <c r="O623" s="239"/>
      <c r="Q623" s="129"/>
      <c r="R623" s="129"/>
      <c r="S623" s="129"/>
      <c r="T623" s="129"/>
      <c r="U623" s="129"/>
    </row>
    <row r="624" spans="1:21" s="103" customFormat="1">
      <c r="A624" s="242" t="s">
        <v>214</v>
      </c>
      <c r="B624" s="243" t="s">
        <v>2151</v>
      </c>
      <c r="C624" s="258" t="s">
        <v>527</v>
      </c>
      <c r="D624" s="232" t="s">
        <v>2507</v>
      </c>
      <c r="E624" s="245" t="s">
        <v>279</v>
      </c>
      <c r="F624" s="245" t="s">
        <v>440</v>
      </c>
      <c r="G624" s="246">
        <v>38889</v>
      </c>
      <c r="H624" s="234">
        <v>48799.5</v>
      </c>
      <c r="I624" s="235">
        <v>49</v>
      </c>
      <c r="J624" s="236">
        <v>0.77777777777777779</v>
      </c>
      <c r="K624" s="246">
        <v>58710</v>
      </c>
      <c r="L624" s="247">
        <v>2</v>
      </c>
      <c r="M624" s="248">
        <v>2</v>
      </c>
      <c r="N624" s="249">
        <v>52188.93</v>
      </c>
      <c r="O624" s="250"/>
      <c r="S624" s="129"/>
      <c r="T624" s="129"/>
      <c r="U624" s="129"/>
    </row>
    <row r="625" spans="1:21" s="103" customFormat="1">
      <c r="A625" s="229" t="s">
        <v>1438</v>
      </c>
      <c r="B625" s="230" t="s">
        <v>2151</v>
      </c>
      <c r="C625" s="231" t="s">
        <v>1568</v>
      </c>
      <c r="D625" s="232" t="s">
        <v>2507</v>
      </c>
      <c r="E625" s="232" t="s">
        <v>279</v>
      </c>
      <c r="F625" s="259" t="s">
        <v>325</v>
      </c>
      <c r="G625" s="233">
        <v>41032.1</v>
      </c>
      <c r="H625" s="234">
        <v>48798.09</v>
      </c>
      <c r="I625" s="235">
        <v>48</v>
      </c>
      <c r="J625" s="236">
        <v>0.76190476190476186</v>
      </c>
      <c r="K625" s="233">
        <v>56564.08</v>
      </c>
      <c r="L625" s="237">
        <v>13</v>
      </c>
      <c r="M625" s="238">
        <v>12</v>
      </c>
      <c r="N625" s="234">
        <v>48798.09</v>
      </c>
      <c r="O625" s="239"/>
      <c r="P625" s="129"/>
      <c r="Q625" s="304"/>
      <c r="S625" s="129"/>
      <c r="T625" s="129"/>
      <c r="U625" s="129"/>
    </row>
    <row r="626" spans="1:21" s="103" customFormat="1">
      <c r="A626" s="242" t="s">
        <v>199</v>
      </c>
      <c r="B626" s="243" t="s">
        <v>2153</v>
      </c>
      <c r="C626" s="258" t="s">
        <v>531</v>
      </c>
      <c r="D626" s="232" t="s">
        <v>2507</v>
      </c>
      <c r="E626" s="247" t="s">
        <v>284</v>
      </c>
      <c r="F626" s="259" t="s">
        <v>325</v>
      </c>
      <c r="G626" s="246">
        <v>39020.800000000003</v>
      </c>
      <c r="H626" s="234">
        <v>48786.400000000001</v>
      </c>
      <c r="I626" s="235">
        <v>47</v>
      </c>
      <c r="J626" s="236">
        <v>0.74603174603174605</v>
      </c>
      <c r="K626" s="246">
        <v>58552</v>
      </c>
      <c r="L626" s="247">
        <v>5</v>
      </c>
      <c r="M626" s="248">
        <v>4</v>
      </c>
      <c r="N626" s="249">
        <v>42294.43</v>
      </c>
      <c r="O626" s="334"/>
      <c r="P626" s="129"/>
      <c r="Q626" s="304"/>
      <c r="S626" s="129"/>
      <c r="T626" s="129"/>
      <c r="U626" s="129"/>
    </row>
    <row r="627" spans="1:21" s="103" customFormat="1">
      <c r="A627" s="229" t="s">
        <v>1457</v>
      </c>
      <c r="B627" s="295" t="s">
        <v>2166</v>
      </c>
      <c r="C627" s="231" t="s">
        <v>527</v>
      </c>
      <c r="D627" s="232"/>
      <c r="E627" s="232"/>
      <c r="F627" s="259" t="s">
        <v>325</v>
      </c>
      <c r="G627" s="233">
        <v>39413.920000000006</v>
      </c>
      <c r="H627" s="234">
        <v>48478.040000000008</v>
      </c>
      <c r="I627" s="235">
        <v>46</v>
      </c>
      <c r="J627" s="236">
        <v>0.73015873015873012</v>
      </c>
      <c r="K627" s="233">
        <v>57542.16</v>
      </c>
      <c r="L627" s="237">
        <v>2</v>
      </c>
      <c r="M627" s="238"/>
      <c r="N627" s="234">
        <v>43945</v>
      </c>
      <c r="O627" s="239"/>
      <c r="P627" s="129"/>
      <c r="S627" s="129"/>
      <c r="T627" s="129"/>
      <c r="U627" s="129"/>
    </row>
    <row r="628" spans="1:21" s="103" customFormat="1">
      <c r="A628" s="242" t="s">
        <v>256</v>
      </c>
      <c r="B628" s="243" t="s">
        <v>2150</v>
      </c>
      <c r="C628" s="258" t="s">
        <v>530</v>
      </c>
      <c r="D628" s="232" t="s">
        <v>2507</v>
      </c>
      <c r="E628" s="247" t="s">
        <v>279</v>
      </c>
      <c r="F628" s="247" t="s">
        <v>440</v>
      </c>
      <c r="G628" s="246">
        <v>37585.599999999999</v>
      </c>
      <c r="H628" s="234">
        <v>48401.599999999999</v>
      </c>
      <c r="I628" s="235">
        <v>45</v>
      </c>
      <c r="J628" s="236">
        <v>0.7142857142857143</v>
      </c>
      <c r="K628" s="246">
        <v>59217.599999999999</v>
      </c>
      <c r="L628" s="247">
        <v>5</v>
      </c>
      <c r="M628" s="248">
        <v>5</v>
      </c>
      <c r="N628" s="249">
        <v>41828.800000000003</v>
      </c>
      <c r="O628" s="250"/>
      <c r="P628" s="251"/>
      <c r="Q628" s="129"/>
      <c r="R628" s="129"/>
      <c r="S628" s="129"/>
      <c r="T628" s="129"/>
      <c r="U628" s="129"/>
    </row>
    <row r="629" spans="1:21" s="103" customFormat="1">
      <c r="A629" s="229" t="s">
        <v>203</v>
      </c>
      <c r="B629" s="230" t="s">
        <v>2151</v>
      </c>
      <c r="C629" s="231" t="s">
        <v>529</v>
      </c>
      <c r="D629" s="232" t="s">
        <v>2507</v>
      </c>
      <c r="E629" s="232" t="s">
        <v>279</v>
      </c>
      <c r="F629" s="232" t="s">
        <v>440</v>
      </c>
      <c r="G629" s="233">
        <v>37026.959999999999</v>
      </c>
      <c r="H629" s="234">
        <v>48135.044999999998</v>
      </c>
      <c r="I629" s="235">
        <v>44</v>
      </c>
      <c r="J629" s="236">
        <v>0.69841269841269837</v>
      </c>
      <c r="K629" s="233">
        <v>59243.13</v>
      </c>
      <c r="L629" s="237">
        <v>3</v>
      </c>
      <c r="M629" s="238">
        <v>3</v>
      </c>
      <c r="N629" s="234">
        <v>41235.51</v>
      </c>
      <c r="O629" s="239"/>
      <c r="P629" s="129"/>
      <c r="Q629" s="240"/>
      <c r="S629" s="129"/>
      <c r="T629" s="129"/>
      <c r="U629" s="129"/>
    </row>
    <row r="630" spans="1:21" s="103" customFormat="1">
      <c r="A630" s="242" t="s">
        <v>204</v>
      </c>
      <c r="B630" s="243" t="s">
        <v>2151</v>
      </c>
      <c r="C630" s="258" t="s">
        <v>1574</v>
      </c>
      <c r="D630" s="232" t="s">
        <v>2507</v>
      </c>
      <c r="E630" s="245" t="s">
        <v>279</v>
      </c>
      <c r="F630" s="245" t="s">
        <v>440</v>
      </c>
      <c r="G630" s="246">
        <v>37800</v>
      </c>
      <c r="H630" s="234">
        <v>48060</v>
      </c>
      <c r="I630" s="235">
        <v>43</v>
      </c>
      <c r="J630" s="236">
        <v>0.68253968253968256</v>
      </c>
      <c r="K630" s="246">
        <v>58320</v>
      </c>
      <c r="L630" s="247"/>
      <c r="M630" s="248">
        <v>4</v>
      </c>
      <c r="N630" s="249">
        <v>40800.047500000001</v>
      </c>
      <c r="O630" s="250"/>
    </row>
    <row r="631" spans="1:21" s="103" customFormat="1">
      <c r="A631" s="242" t="s">
        <v>4306</v>
      </c>
      <c r="B631" s="243" t="s">
        <v>2153</v>
      </c>
      <c r="C631" s="258" t="s">
        <v>1567</v>
      </c>
      <c r="D631" s="232" t="s">
        <v>2507</v>
      </c>
      <c r="E631" s="245" t="s">
        <v>284</v>
      </c>
      <c r="F631" s="245" t="s">
        <v>440</v>
      </c>
      <c r="G631" s="246">
        <v>38979.800000000003</v>
      </c>
      <c r="H631" s="234">
        <v>48021.440000000002</v>
      </c>
      <c r="I631" s="235">
        <v>42</v>
      </c>
      <c r="J631" s="236">
        <v>0.66666666666666663</v>
      </c>
      <c r="K631" s="246">
        <v>57063.08</v>
      </c>
      <c r="L631" s="247">
        <v>1</v>
      </c>
      <c r="M631" s="248">
        <v>1</v>
      </c>
      <c r="N631" s="249">
        <v>57063.34</v>
      </c>
      <c r="O631" s="250"/>
      <c r="Q631" s="129"/>
      <c r="R631" s="129"/>
    </row>
    <row r="632" spans="1:21" s="103" customFormat="1">
      <c r="A632" s="229" t="s">
        <v>212</v>
      </c>
      <c r="B632" s="230" t="s">
        <v>2153</v>
      </c>
      <c r="C632" s="231" t="s">
        <v>4349</v>
      </c>
      <c r="D632" s="232" t="s">
        <v>2507</v>
      </c>
      <c r="E632" s="232" t="s">
        <v>279</v>
      </c>
      <c r="F632" s="259" t="s">
        <v>325</v>
      </c>
      <c r="G632" s="233">
        <v>37531.59769721784</v>
      </c>
      <c r="H632" s="234">
        <v>46918.343548470963</v>
      </c>
      <c r="I632" s="235">
        <v>41</v>
      </c>
      <c r="J632" s="236">
        <v>0.65079365079365081</v>
      </c>
      <c r="K632" s="233">
        <v>56305.089399724093</v>
      </c>
      <c r="L632" s="237">
        <v>5</v>
      </c>
      <c r="M632" s="238">
        <v>5</v>
      </c>
      <c r="N632" s="234">
        <v>40151.631999999998</v>
      </c>
      <c r="O632" s="239"/>
      <c r="Q632" s="129"/>
    </row>
    <row r="633" spans="1:21" s="103" customFormat="1">
      <c r="A633" s="229" t="s">
        <v>207</v>
      </c>
      <c r="B633" s="230" t="s">
        <v>2163</v>
      </c>
      <c r="C633" s="231" t="s">
        <v>529</v>
      </c>
      <c r="D633" s="232" t="s">
        <v>2507</v>
      </c>
      <c r="E633" s="232" t="s">
        <v>284</v>
      </c>
      <c r="F633" s="232" t="s">
        <v>440</v>
      </c>
      <c r="G633" s="233">
        <v>35963</v>
      </c>
      <c r="H633" s="234">
        <v>46758.5</v>
      </c>
      <c r="I633" s="235">
        <v>40</v>
      </c>
      <c r="J633" s="236">
        <v>0.63492063492063489</v>
      </c>
      <c r="K633" s="233">
        <v>57554</v>
      </c>
      <c r="L633" s="237">
        <v>2</v>
      </c>
      <c r="M633" s="238">
        <v>2</v>
      </c>
      <c r="N633" s="234">
        <v>40490.74</v>
      </c>
      <c r="O633" s="239"/>
      <c r="P633" s="129"/>
      <c r="Q633" s="240"/>
    </row>
    <row r="634" spans="1:21" s="103" customFormat="1">
      <c r="A634" s="242" t="s">
        <v>2200</v>
      </c>
      <c r="B634" s="243" t="s">
        <v>2166</v>
      </c>
      <c r="C634" s="258" t="s">
        <v>2582</v>
      </c>
      <c r="D634" s="232" t="s">
        <v>2507</v>
      </c>
      <c r="E634" s="245" t="s">
        <v>279</v>
      </c>
      <c r="F634" s="245"/>
      <c r="G634" s="246">
        <v>35409</v>
      </c>
      <c r="H634" s="234">
        <v>46032</v>
      </c>
      <c r="I634" s="235">
        <v>39</v>
      </c>
      <c r="J634" s="236">
        <v>0.61904761904761907</v>
      </c>
      <c r="K634" s="246">
        <v>56655</v>
      </c>
      <c r="L634" s="247">
        <v>1</v>
      </c>
      <c r="M634" s="248">
        <v>1</v>
      </c>
      <c r="N634" s="249">
        <v>56709</v>
      </c>
      <c r="O634" s="250"/>
      <c r="Q634" s="129"/>
    </row>
    <row r="635" spans="1:21" s="103" customFormat="1" ht="22.5">
      <c r="A635" s="242" t="s">
        <v>4249</v>
      </c>
      <c r="B635" s="243" t="s">
        <v>2180</v>
      </c>
      <c r="C635" s="258" t="s">
        <v>529</v>
      </c>
      <c r="D635" s="232" t="s">
        <v>2507</v>
      </c>
      <c r="E635" s="245"/>
      <c r="F635" s="245" t="s">
        <v>440</v>
      </c>
      <c r="G635" s="246">
        <v>36712</v>
      </c>
      <c r="H635" s="234">
        <v>45718.400000000001</v>
      </c>
      <c r="I635" s="235">
        <v>38</v>
      </c>
      <c r="J635" s="236">
        <v>0.60317460317460314</v>
      </c>
      <c r="K635" s="246">
        <v>54724.800000000003</v>
      </c>
      <c r="L635" s="247"/>
      <c r="M635" s="248">
        <v>19</v>
      </c>
      <c r="N635" s="249"/>
      <c r="O635" s="250"/>
    </row>
    <row r="636" spans="1:21" s="103" customFormat="1">
      <c r="A636" s="229" t="s">
        <v>3738</v>
      </c>
      <c r="B636" s="230" t="s">
        <v>2159</v>
      </c>
      <c r="C636" s="385" t="s">
        <v>4350</v>
      </c>
      <c r="D636" s="232" t="s">
        <v>2507</v>
      </c>
      <c r="E636" s="232" t="s">
        <v>279</v>
      </c>
      <c r="F636" s="232" t="s">
        <v>440</v>
      </c>
      <c r="G636" s="234">
        <v>35043.19</v>
      </c>
      <c r="H636" s="234">
        <v>45556.145000000004</v>
      </c>
      <c r="I636" s="235">
        <v>37</v>
      </c>
      <c r="J636" s="236">
        <v>0.58730158730158732</v>
      </c>
      <c r="K636" s="234">
        <v>56069.1</v>
      </c>
      <c r="L636" s="237">
        <v>3</v>
      </c>
      <c r="M636" s="238">
        <v>3</v>
      </c>
      <c r="N636" s="234">
        <v>40971.910000000003</v>
      </c>
      <c r="O636" s="239"/>
    </row>
    <row r="637" spans="1:21" s="103" customFormat="1">
      <c r="A637" s="229" t="s">
        <v>209</v>
      </c>
      <c r="B637" s="230" t="s">
        <v>2151</v>
      </c>
      <c r="C637" s="231" t="s">
        <v>532</v>
      </c>
      <c r="D637" s="232" t="s">
        <v>2507</v>
      </c>
      <c r="E637" s="232" t="s">
        <v>279</v>
      </c>
      <c r="F637" s="259" t="s">
        <v>325</v>
      </c>
      <c r="G637" s="233">
        <v>36155.113800000006</v>
      </c>
      <c r="H637" s="234">
        <v>45555.296100000007</v>
      </c>
      <c r="I637" s="235">
        <v>36</v>
      </c>
      <c r="J637" s="236">
        <v>0.5714285714285714</v>
      </c>
      <c r="K637" s="233">
        <v>54955.4784</v>
      </c>
      <c r="L637" s="237">
        <v>16</v>
      </c>
      <c r="M637" s="238">
        <v>12</v>
      </c>
      <c r="N637" s="234">
        <v>37596</v>
      </c>
      <c r="O637" s="239"/>
    </row>
    <row r="638" spans="1:21" s="103" customFormat="1">
      <c r="A638" s="229" t="s">
        <v>4266</v>
      </c>
      <c r="B638" s="230" t="s">
        <v>2149</v>
      </c>
      <c r="C638" s="231" t="s">
        <v>4351</v>
      </c>
      <c r="D638" s="232" t="s">
        <v>2507</v>
      </c>
      <c r="E638" s="232"/>
      <c r="F638" s="259" t="s">
        <v>325</v>
      </c>
      <c r="G638" s="233">
        <v>36004.799999999996</v>
      </c>
      <c r="H638" s="234">
        <v>45229.599999999999</v>
      </c>
      <c r="I638" s="235">
        <v>35</v>
      </c>
      <c r="J638" s="236">
        <v>0.55555555555555558</v>
      </c>
      <c r="K638" s="233">
        <v>54454.400000000001</v>
      </c>
      <c r="L638" s="237"/>
      <c r="M638" s="238">
        <v>5</v>
      </c>
      <c r="N638" s="234">
        <v>37752</v>
      </c>
      <c r="O638" s="239"/>
      <c r="P638" s="129"/>
    </row>
    <row r="639" spans="1:21" s="103" customFormat="1" ht="22.5">
      <c r="A639" s="242" t="s">
        <v>4292</v>
      </c>
      <c r="B639" s="243" t="s">
        <v>2163</v>
      </c>
      <c r="C639" s="258" t="s">
        <v>1572</v>
      </c>
      <c r="D639" s="232" t="s">
        <v>2507</v>
      </c>
      <c r="E639" s="245" t="s">
        <v>279</v>
      </c>
      <c r="F639" s="259" t="s">
        <v>325</v>
      </c>
      <c r="G639" s="246">
        <v>32631</v>
      </c>
      <c r="H639" s="234">
        <v>44469.5</v>
      </c>
      <c r="I639" s="235">
        <v>34</v>
      </c>
      <c r="J639" s="236">
        <v>0.53968253968253965</v>
      </c>
      <c r="K639" s="246">
        <v>56308</v>
      </c>
      <c r="L639" s="247">
        <v>13</v>
      </c>
      <c r="M639" s="248">
        <v>12</v>
      </c>
      <c r="N639" s="249">
        <v>35585</v>
      </c>
      <c r="O639" s="250"/>
      <c r="P639" s="241"/>
    </row>
    <row r="640" spans="1:21" s="103" customFormat="1">
      <c r="A640" s="229" t="s">
        <v>260</v>
      </c>
      <c r="B640" s="230" t="s">
        <v>2153</v>
      </c>
      <c r="C640" s="231" t="s">
        <v>528</v>
      </c>
      <c r="D640" s="232" t="s">
        <v>2507</v>
      </c>
      <c r="E640" s="232" t="s">
        <v>279</v>
      </c>
      <c r="F640" s="232" t="s">
        <v>440</v>
      </c>
      <c r="G640" s="233">
        <v>34819</v>
      </c>
      <c r="H640" s="234">
        <v>44394.5</v>
      </c>
      <c r="I640" s="235">
        <v>33</v>
      </c>
      <c r="J640" s="236">
        <v>0.52380952380952384</v>
      </c>
      <c r="K640" s="233">
        <v>53970</v>
      </c>
      <c r="L640" s="237">
        <v>3</v>
      </c>
      <c r="M640" s="238">
        <v>3</v>
      </c>
      <c r="N640" s="234">
        <v>44394</v>
      </c>
      <c r="O640" s="239"/>
      <c r="P640" s="129"/>
      <c r="Q640" s="129"/>
      <c r="S640" s="330"/>
      <c r="T640" s="330"/>
      <c r="U640" s="330"/>
    </row>
    <row r="641" spans="1:21" s="103" customFormat="1">
      <c r="A641" s="229" t="s">
        <v>4265</v>
      </c>
      <c r="B641" s="230" t="s">
        <v>2151</v>
      </c>
      <c r="C641" s="231" t="s">
        <v>529</v>
      </c>
      <c r="D641" s="232" t="s">
        <v>2507</v>
      </c>
      <c r="E641" s="232" t="s">
        <v>279</v>
      </c>
      <c r="F641" s="232" t="s">
        <v>440</v>
      </c>
      <c r="G641" s="233">
        <v>34030</v>
      </c>
      <c r="H641" s="234">
        <v>44342</v>
      </c>
      <c r="I641" s="235">
        <v>32</v>
      </c>
      <c r="J641" s="236">
        <v>0.50793650793650791</v>
      </c>
      <c r="K641" s="233">
        <v>54654</v>
      </c>
      <c r="L641" s="237">
        <v>2</v>
      </c>
      <c r="M641" s="238">
        <v>2</v>
      </c>
      <c r="N641" s="234">
        <v>39021</v>
      </c>
      <c r="O641" s="239"/>
      <c r="P641" s="330"/>
      <c r="R641" s="251"/>
    </row>
    <row r="642" spans="1:21" s="103" customFormat="1">
      <c r="A642" s="229" t="s">
        <v>4233</v>
      </c>
      <c r="B642" s="230" t="s">
        <v>2166</v>
      </c>
      <c r="C642" s="262" t="s">
        <v>4352</v>
      </c>
      <c r="D642" s="232" t="s">
        <v>2507</v>
      </c>
      <c r="E642" s="276" t="s">
        <v>321</v>
      </c>
      <c r="F642" s="259" t="s">
        <v>325</v>
      </c>
      <c r="G642" s="256">
        <v>35408</v>
      </c>
      <c r="H642" s="234">
        <v>44260</v>
      </c>
      <c r="I642" s="235">
        <v>31</v>
      </c>
      <c r="J642" s="236">
        <v>0.49206349206349204</v>
      </c>
      <c r="K642" s="256">
        <v>53112</v>
      </c>
      <c r="L642" s="277"/>
      <c r="M642" s="266">
        <v>6</v>
      </c>
      <c r="N642" s="264">
        <v>36596</v>
      </c>
      <c r="O642" s="239"/>
    </row>
    <row r="643" spans="1:21" s="103" customFormat="1">
      <c r="A643" s="260" t="s">
        <v>4238</v>
      </c>
      <c r="B643" s="261" t="s">
        <v>2166</v>
      </c>
      <c r="C643" s="262" t="s">
        <v>2583</v>
      </c>
      <c r="D643" s="232" t="s">
        <v>2507</v>
      </c>
      <c r="E643" s="276" t="s">
        <v>279</v>
      </c>
      <c r="F643" s="276" t="s">
        <v>440</v>
      </c>
      <c r="G643" s="256">
        <v>35369.980000000003</v>
      </c>
      <c r="H643" s="234">
        <v>44212.58</v>
      </c>
      <c r="I643" s="235">
        <v>30</v>
      </c>
      <c r="J643" s="236">
        <v>0.47619047619047616</v>
      </c>
      <c r="K643" s="256">
        <v>53055.18</v>
      </c>
      <c r="L643" s="265">
        <v>3</v>
      </c>
      <c r="M643" s="266">
        <v>2</v>
      </c>
      <c r="N643" s="264">
        <v>35369.980000000003</v>
      </c>
      <c r="O643" s="11"/>
      <c r="P643" s="129"/>
    </row>
    <row r="644" spans="1:21" s="103" customFormat="1">
      <c r="A644" s="229" t="s">
        <v>210</v>
      </c>
      <c r="B644" s="230" t="s">
        <v>2151</v>
      </c>
      <c r="C644" s="231" t="s">
        <v>529</v>
      </c>
      <c r="D644" s="232" t="s">
        <v>2507</v>
      </c>
      <c r="E644" s="232" t="s">
        <v>279</v>
      </c>
      <c r="F644" s="259" t="s">
        <v>325</v>
      </c>
      <c r="G644" s="233">
        <v>35816</v>
      </c>
      <c r="H644" s="234">
        <v>44096</v>
      </c>
      <c r="I644" s="235">
        <v>29</v>
      </c>
      <c r="J644" s="236">
        <v>0.46031746031746029</v>
      </c>
      <c r="K644" s="233">
        <v>52376</v>
      </c>
      <c r="L644" s="237">
        <v>6</v>
      </c>
      <c r="M644" s="238">
        <v>6</v>
      </c>
      <c r="N644" s="234">
        <v>39816</v>
      </c>
      <c r="O644" s="239"/>
      <c r="P644" s="150"/>
      <c r="Q644" s="129"/>
      <c r="R644" s="129"/>
    </row>
    <row r="645" spans="1:21" s="103" customFormat="1">
      <c r="A645" s="229" t="s">
        <v>215</v>
      </c>
      <c r="B645" s="230" t="s">
        <v>2153</v>
      </c>
      <c r="C645" s="231" t="s">
        <v>529</v>
      </c>
      <c r="D645" s="232" t="s">
        <v>2507</v>
      </c>
      <c r="E645" s="232" t="s">
        <v>279</v>
      </c>
      <c r="F645" s="232" t="s">
        <v>440</v>
      </c>
      <c r="G645" s="233">
        <v>35548</v>
      </c>
      <c r="H645" s="234">
        <v>44026</v>
      </c>
      <c r="I645" s="235">
        <v>28</v>
      </c>
      <c r="J645" s="236">
        <v>0.44444444444444442</v>
      </c>
      <c r="K645" s="233">
        <v>52504</v>
      </c>
      <c r="L645" s="237">
        <v>2</v>
      </c>
      <c r="M645" s="238">
        <v>2</v>
      </c>
      <c r="N645" s="234"/>
      <c r="O645" s="239"/>
      <c r="P645" s="129"/>
      <c r="Q645" s="129"/>
      <c r="R645" s="129"/>
    </row>
    <row r="646" spans="1:21" s="103" customFormat="1">
      <c r="A646" s="229" t="s">
        <v>216</v>
      </c>
      <c r="B646" s="230" t="s">
        <v>2151</v>
      </c>
      <c r="C646" s="231" t="s">
        <v>4353</v>
      </c>
      <c r="D646" s="232" t="s">
        <v>2507</v>
      </c>
      <c r="E646" s="232" t="s">
        <v>279</v>
      </c>
      <c r="F646" s="232" t="s">
        <v>440</v>
      </c>
      <c r="G646" s="233">
        <v>36300</v>
      </c>
      <c r="H646" s="234">
        <v>43614.5</v>
      </c>
      <c r="I646" s="235">
        <v>27</v>
      </c>
      <c r="J646" s="236">
        <v>0.42857142857142855</v>
      </c>
      <c r="K646" s="233">
        <v>50929</v>
      </c>
      <c r="L646" s="237">
        <v>1</v>
      </c>
      <c r="M646" s="238">
        <v>1</v>
      </c>
      <c r="N646" s="234">
        <v>43615</v>
      </c>
      <c r="O646" s="239"/>
      <c r="P646" s="129"/>
      <c r="S646" s="129"/>
      <c r="T646" s="129"/>
      <c r="U646" s="129"/>
    </row>
    <row r="647" spans="1:21" s="103" customFormat="1">
      <c r="A647" s="242" t="s">
        <v>4241</v>
      </c>
      <c r="B647" s="243" t="s">
        <v>2178</v>
      </c>
      <c r="C647" s="258" t="s">
        <v>530</v>
      </c>
      <c r="D647" s="232" t="s">
        <v>2507</v>
      </c>
      <c r="E647" s="245" t="s">
        <v>279</v>
      </c>
      <c r="F647" s="245" t="s">
        <v>440</v>
      </c>
      <c r="G647" s="246">
        <v>32770</v>
      </c>
      <c r="H647" s="234">
        <v>43554</v>
      </c>
      <c r="I647" s="235">
        <v>26</v>
      </c>
      <c r="J647" s="236">
        <v>0.41269841269841268</v>
      </c>
      <c r="K647" s="246">
        <v>54338</v>
      </c>
      <c r="L647" s="247"/>
      <c r="M647" s="248">
        <v>7</v>
      </c>
      <c r="N647" s="249">
        <v>43554</v>
      </c>
      <c r="O647" s="250"/>
      <c r="P647" s="129"/>
      <c r="S647" s="129"/>
      <c r="T647" s="129"/>
      <c r="U647" s="129"/>
    </row>
    <row r="648" spans="1:21" s="103" customFormat="1">
      <c r="A648" s="229" t="s">
        <v>4295</v>
      </c>
      <c r="B648" s="230" t="s">
        <v>2151</v>
      </c>
      <c r="C648" s="231" t="s">
        <v>530</v>
      </c>
      <c r="D648" s="232" t="s">
        <v>2507</v>
      </c>
      <c r="E648" s="232" t="s">
        <v>279</v>
      </c>
      <c r="F648" s="259" t="s">
        <v>325</v>
      </c>
      <c r="G648" s="233">
        <v>33491</v>
      </c>
      <c r="H648" s="234">
        <v>43538</v>
      </c>
      <c r="I648" s="235">
        <v>25</v>
      </c>
      <c r="J648" s="236">
        <v>0.3968253968253968</v>
      </c>
      <c r="K648" s="233">
        <v>53585</v>
      </c>
      <c r="L648" s="237">
        <v>5</v>
      </c>
      <c r="M648" s="238">
        <v>4</v>
      </c>
      <c r="N648" s="234">
        <v>42351</v>
      </c>
      <c r="O648" s="239"/>
      <c r="P648" s="129"/>
      <c r="S648" s="129"/>
      <c r="T648" s="129"/>
      <c r="U648" s="129"/>
    </row>
    <row r="649" spans="1:21" s="103" customFormat="1">
      <c r="A649" s="229" t="s">
        <v>4290</v>
      </c>
      <c r="B649" s="230" t="s">
        <v>2151</v>
      </c>
      <c r="C649" s="231" t="s">
        <v>4354</v>
      </c>
      <c r="D649" s="232" t="s">
        <v>2507</v>
      </c>
      <c r="E649" s="232" t="s">
        <v>279</v>
      </c>
      <c r="F649" s="259" t="s">
        <v>325</v>
      </c>
      <c r="G649" s="233">
        <v>34400</v>
      </c>
      <c r="H649" s="234">
        <v>43200</v>
      </c>
      <c r="I649" s="235">
        <v>24</v>
      </c>
      <c r="J649" s="236">
        <v>0.38095238095238093</v>
      </c>
      <c r="K649" s="233">
        <v>52000</v>
      </c>
      <c r="L649" s="237">
        <v>5</v>
      </c>
      <c r="M649" s="238">
        <v>4</v>
      </c>
      <c r="N649" s="234">
        <v>37372.339999999997</v>
      </c>
      <c r="O649" s="239"/>
      <c r="R649" s="129"/>
      <c r="S649" s="129"/>
      <c r="T649" s="129"/>
      <c r="U649" s="129"/>
    </row>
    <row r="650" spans="1:21" s="103" customFormat="1">
      <c r="A650" s="229" t="s">
        <v>2187</v>
      </c>
      <c r="B650" s="230" t="s">
        <v>2178</v>
      </c>
      <c r="C650" s="231" t="s">
        <v>528</v>
      </c>
      <c r="D650" s="232" t="s">
        <v>2507</v>
      </c>
      <c r="E650" s="232" t="s">
        <v>279</v>
      </c>
      <c r="F650" s="232" t="s">
        <v>440</v>
      </c>
      <c r="G650" s="233">
        <v>34000</v>
      </c>
      <c r="H650" s="234">
        <v>43000</v>
      </c>
      <c r="I650" s="235">
        <v>23</v>
      </c>
      <c r="J650" s="236">
        <v>0.36507936507936506</v>
      </c>
      <c r="K650" s="233">
        <v>52000</v>
      </c>
      <c r="L650" s="237">
        <v>5</v>
      </c>
      <c r="M650" s="238">
        <v>5</v>
      </c>
      <c r="N650" s="234">
        <v>44946.82</v>
      </c>
      <c r="O650" s="239"/>
      <c r="R650" s="129"/>
      <c r="S650" s="129"/>
      <c r="T650" s="129"/>
      <c r="U650" s="129"/>
    </row>
    <row r="651" spans="1:21" s="103" customFormat="1">
      <c r="A651" s="229" t="s">
        <v>3740</v>
      </c>
      <c r="B651" s="230" t="s">
        <v>2149</v>
      </c>
      <c r="C651" s="231" t="s">
        <v>4355</v>
      </c>
      <c r="D651" s="232" t="s">
        <v>2507</v>
      </c>
      <c r="E651" s="232" t="s">
        <v>321</v>
      </c>
      <c r="F651" s="259" t="s">
        <v>325</v>
      </c>
      <c r="G651" s="233">
        <v>30627</v>
      </c>
      <c r="H651" s="234">
        <v>42877.5</v>
      </c>
      <c r="I651" s="235">
        <v>22</v>
      </c>
      <c r="J651" s="236">
        <v>0.34920634920634919</v>
      </c>
      <c r="K651" s="233">
        <v>55128</v>
      </c>
      <c r="L651" s="237">
        <v>4</v>
      </c>
      <c r="M651" s="238">
        <v>4</v>
      </c>
      <c r="N651" s="234">
        <v>35817</v>
      </c>
      <c r="O651" s="239"/>
      <c r="R651" s="129"/>
    </row>
    <row r="652" spans="1:21" s="103" customFormat="1">
      <c r="A652" s="229" t="s">
        <v>2167</v>
      </c>
      <c r="B652" s="230" t="s">
        <v>2162</v>
      </c>
      <c r="C652" s="262" t="s">
        <v>2585</v>
      </c>
      <c r="D652" s="232" t="s">
        <v>2507</v>
      </c>
      <c r="E652" s="276" t="s">
        <v>279</v>
      </c>
      <c r="F652" s="265" t="s">
        <v>440</v>
      </c>
      <c r="G652" s="256">
        <v>32926.400000000001</v>
      </c>
      <c r="H652" s="234">
        <v>42816.800000000003</v>
      </c>
      <c r="I652" s="235">
        <v>21</v>
      </c>
      <c r="J652" s="236">
        <v>0.33333333333333331</v>
      </c>
      <c r="K652" s="256">
        <v>52707.199999999997</v>
      </c>
      <c r="L652" s="265">
        <v>4</v>
      </c>
      <c r="M652" s="266">
        <v>4</v>
      </c>
      <c r="N652" s="264">
        <v>37377.599999999999</v>
      </c>
      <c r="O652" s="11"/>
      <c r="R652" s="129"/>
    </row>
    <row r="653" spans="1:21" s="103" customFormat="1">
      <c r="A653" s="242" t="s">
        <v>257</v>
      </c>
      <c r="B653" s="243" t="s">
        <v>2159</v>
      </c>
      <c r="C653" s="258" t="s">
        <v>2587</v>
      </c>
      <c r="D653" s="232" t="s">
        <v>2507</v>
      </c>
      <c r="E653" s="245" t="s">
        <v>279</v>
      </c>
      <c r="F653" s="259" t="s">
        <v>325</v>
      </c>
      <c r="G653" s="246">
        <v>32913.14</v>
      </c>
      <c r="H653" s="234">
        <v>42787.03</v>
      </c>
      <c r="I653" s="235">
        <v>20</v>
      </c>
      <c r="J653" s="236">
        <v>0.31746031746031744</v>
      </c>
      <c r="K653" s="246">
        <v>52660.92</v>
      </c>
      <c r="L653" s="247">
        <v>7</v>
      </c>
      <c r="M653" s="248">
        <v>4</v>
      </c>
      <c r="N653" s="249">
        <v>33073.629999999997</v>
      </c>
      <c r="O653" s="250"/>
      <c r="P653" s="129"/>
      <c r="R653" s="129"/>
    </row>
    <row r="654" spans="1:21" s="103" customFormat="1">
      <c r="A654" s="229" t="s">
        <v>3859</v>
      </c>
      <c r="B654" s="230" t="s">
        <v>2176</v>
      </c>
      <c r="C654" s="231" t="s">
        <v>2582</v>
      </c>
      <c r="D654" s="232" t="s">
        <v>2507</v>
      </c>
      <c r="E654" s="232"/>
      <c r="F654" s="232" t="s">
        <v>440</v>
      </c>
      <c r="G654" s="233">
        <v>32697.599999999999</v>
      </c>
      <c r="H654" s="234">
        <v>42712.800000000003</v>
      </c>
      <c r="I654" s="235">
        <v>19</v>
      </c>
      <c r="J654" s="236">
        <v>0.30158730158730157</v>
      </c>
      <c r="K654" s="233">
        <v>52728</v>
      </c>
      <c r="L654" s="237"/>
      <c r="M654" s="238"/>
      <c r="N654" s="233">
        <v>32697.599999999999</v>
      </c>
      <c r="O654" s="239"/>
      <c r="P654" s="251"/>
      <c r="Q654" s="129"/>
      <c r="R654" s="129"/>
      <c r="S654" s="129"/>
      <c r="T654" s="129"/>
      <c r="U654" s="129"/>
    </row>
    <row r="655" spans="1:21" s="222" customFormat="1" ht="18">
      <c r="A655" s="877" t="s">
        <v>38</v>
      </c>
      <c r="B655" s="877"/>
      <c r="C655" s="877"/>
      <c r="D655" s="877"/>
      <c r="E655" s="877"/>
      <c r="F655" s="877"/>
      <c r="G655" s="877"/>
      <c r="H655" s="877"/>
      <c r="I655" s="877"/>
      <c r="J655" s="877"/>
      <c r="K655" s="877"/>
      <c r="L655" s="877"/>
      <c r="M655" s="877"/>
      <c r="N655" s="877"/>
      <c r="O655" s="877"/>
    </row>
    <row r="656" spans="1:21" s="222" customFormat="1" ht="27">
      <c r="A656" s="223" t="s">
        <v>433</v>
      </c>
      <c r="B656" s="224" t="s">
        <v>230</v>
      </c>
      <c r="C656" s="223" t="s">
        <v>220</v>
      </c>
      <c r="D656" s="223" t="s">
        <v>267</v>
      </c>
      <c r="E656" s="223" t="s">
        <v>434</v>
      </c>
      <c r="F656" s="223" t="s">
        <v>435</v>
      </c>
      <c r="G656" s="225" t="s">
        <v>223</v>
      </c>
      <c r="H656" s="225" t="s">
        <v>224</v>
      </c>
      <c r="I656" s="226"/>
      <c r="J656" s="227" t="s">
        <v>436</v>
      </c>
      <c r="K656" s="225" t="s">
        <v>225</v>
      </c>
      <c r="L656" s="223" t="s">
        <v>437</v>
      </c>
      <c r="M656" s="223" t="s">
        <v>438</v>
      </c>
      <c r="N656" s="228" t="s">
        <v>439</v>
      </c>
      <c r="O656" s="223" t="s">
        <v>227</v>
      </c>
    </row>
    <row r="657" spans="1:21" s="103" customFormat="1">
      <c r="A657" s="229" t="s">
        <v>4256</v>
      </c>
      <c r="B657" s="230" t="s">
        <v>2169</v>
      </c>
      <c r="C657" s="231" t="s">
        <v>34</v>
      </c>
      <c r="D657" s="232" t="s">
        <v>2507</v>
      </c>
      <c r="E657" s="232" t="s">
        <v>279</v>
      </c>
      <c r="F657" s="259" t="s">
        <v>325</v>
      </c>
      <c r="G657" s="233">
        <v>34497.870000000003</v>
      </c>
      <c r="H657" s="234">
        <v>42675.97</v>
      </c>
      <c r="I657" s="235">
        <v>18</v>
      </c>
      <c r="J657" s="236">
        <v>0.2857142857142857</v>
      </c>
      <c r="K657" s="233">
        <v>50854.07</v>
      </c>
      <c r="L657" s="254">
        <v>1</v>
      </c>
      <c r="M657" s="238">
        <v>1</v>
      </c>
      <c r="N657" s="234">
        <v>42093.96</v>
      </c>
      <c r="O657" s="239"/>
      <c r="P657" s="129"/>
      <c r="R657" s="304"/>
      <c r="S657" s="129"/>
      <c r="T657" s="129"/>
      <c r="U657" s="129"/>
    </row>
    <row r="658" spans="1:21" s="103" customFormat="1">
      <c r="A658" s="260" t="s">
        <v>262</v>
      </c>
      <c r="B658" s="261" t="s">
        <v>2162</v>
      </c>
      <c r="C658" s="262" t="s">
        <v>2586</v>
      </c>
      <c r="D658" s="232" t="s">
        <v>2507</v>
      </c>
      <c r="E658" s="276" t="s">
        <v>279</v>
      </c>
      <c r="F658" s="259" t="s">
        <v>325</v>
      </c>
      <c r="G658" s="256">
        <v>34091</v>
      </c>
      <c r="H658" s="234">
        <v>42463</v>
      </c>
      <c r="I658" s="235">
        <v>17</v>
      </c>
      <c r="J658" s="236">
        <v>0.26984126984126983</v>
      </c>
      <c r="K658" s="256">
        <v>50835</v>
      </c>
      <c r="L658" s="265">
        <v>5</v>
      </c>
      <c r="M658" s="266">
        <v>4</v>
      </c>
      <c r="N658" s="264"/>
      <c r="O658" s="11"/>
      <c r="P658" s="129"/>
      <c r="Q658" s="97"/>
      <c r="S658" s="129"/>
      <c r="T658" s="129"/>
      <c r="U658" s="129"/>
    </row>
    <row r="659" spans="1:21" s="103" customFormat="1">
      <c r="A659" s="229" t="s">
        <v>206</v>
      </c>
      <c r="B659" s="230" t="s">
        <v>2153</v>
      </c>
      <c r="C659" s="231" t="s">
        <v>2588</v>
      </c>
      <c r="D659" s="232" t="s">
        <v>2507</v>
      </c>
      <c r="E659" s="232" t="s">
        <v>279</v>
      </c>
      <c r="F659" s="232" t="s">
        <v>440</v>
      </c>
      <c r="G659" s="234">
        <v>33712.21</v>
      </c>
      <c r="H659" s="234">
        <v>42394.012499999997</v>
      </c>
      <c r="I659" s="235">
        <v>16</v>
      </c>
      <c r="J659" s="236">
        <v>0.25396825396825395</v>
      </c>
      <c r="K659" s="234">
        <v>51075.814999999995</v>
      </c>
      <c r="L659" s="237">
        <v>1</v>
      </c>
      <c r="M659" s="238">
        <v>1</v>
      </c>
      <c r="N659" s="234">
        <v>35397.699999999997</v>
      </c>
      <c r="O659" s="239"/>
      <c r="P659" s="129"/>
    </row>
    <row r="660" spans="1:21" s="103" customFormat="1" ht="22.5">
      <c r="A660" s="242" t="s">
        <v>4240</v>
      </c>
      <c r="B660" s="243" t="s">
        <v>2149</v>
      </c>
      <c r="C660" s="258" t="s">
        <v>454</v>
      </c>
      <c r="D660" s="232" t="s">
        <v>2507</v>
      </c>
      <c r="E660" s="245" t="s">
        <v>279</v>
      </c>
      <c r="F660" s="245" t="s">
        <v>440</v>
      </c>
      <c r="G660" s="246">
        <v>32032.52</v>
      </c>
      <c r="H660" s="234">
        <v>42236.61</v>
      </c>
      <c r="I660" s="235">
        <v>15</v>
      </c>
      <c r="J660" s="236">
        <v>0.23809523809523808</v>
      </c>
      <c r="K660" s="246">
        <v>52440.7</v>
      </c>
      <c r="L660" s="247">
        <v>144</v>
      </c>
      <c r="M660" s="248">
        <v>134</v>
      </c>
      <c r="N660" s="249">
        <v>32968</v>
      </c>
      <c r="O660" s="250"/>
    </row>
    <row r="661" spans="1:21" s="103" customFormat="1">
      <c r="A661" s="278" t="s">
        <v>202</v>
      </c>
      <c r="B661" s="279" t="s">
        <v>2151</v>
      </c>
      <c r="C661" s="280" t="s">
        <v>4356</v>
      </c>
      <c r="D661" s="232" t="s">
        <v>2507</v>
      </c>
      <c r="E661" s="281" t="s">
        <v>279</v>
      </c>
      <c r="F661" s="281" t="s">
        <v>440</v>
      </c>
      <c r="G661" s="256">
        <v>32739.200000000001</v>
      </c>
      <c r="H661" s="234">
        <v>41704</v>
      </c>
      <c r="I661" s="235">
        <v>14</v>
      </c>
      <c r="J661" s="236">
        <v>0.22222222222222221</v>
      </c>
      <c r="K661" s="256">
        <v>50668.800000000003</v>
      </c>
      <c r="L661" s="265">
        <v>2</v>
      </c>
      <c r="M661" s="266">
        <v>2</v>
      </c>
      <c r="N661" s="264">
        <v>33766.980000000003</v>
      </c>
      <c r="O661" s="282"/>
      <c r="R661" s="129"/>
    </row>
    <row r="662" spans="1:21" s="103" customFormat="1">
      <c r="A662" s="242" t="s">
        <v>4246</v>
      </c>
      <c r="B662" s="243" t="s">
        <v>2159</v>
      </c>
      <c r="C662" s="258" t="s">
        <v>2589</v>
      </c>
      <c r="D662" s="232" t="s">
        <v>2507</v>
      </c>
      <c r="E662" s="245" t="s">
        <v>279</v>
      </c>
      <c r="F662" s="245" t="s">
        <v>440</v>
      </c>
      <c r="G662" s="246">
        <v>31699.200000000001</v>
      </c>
      <c r="H662" s="234">
        <v>41204.800000000003</v>
      </c>
      <c r="I662" s="235">
        <v>13</v>
      </c>
      <c r="J662" s="236">
        <v>0.20634920634920634</v>
      </c>
      <c r="K662" s="246">
        <v>50710.400000000001</v>
      </c>
      <c r="L662" s="247"/>
      <c r="M662" s="248">
        <v>0</v>
      </c>
      <c r="N662" s="249"/>
      <c r="O662" s="250"/>
      <c r="P662" s="330"/>
      <c r="R662" s="129"/>
    </row>
    <row r="663" spans="1:21" s="103" customFormat="1">
      <c r="A663" s="242" t="s">
        <v>2165</v>
      </c>
      <c r="B663" s="243" t="s">
        <v>2180</v>
      </c>
      <c r="C663" s="258" t="s">
        <v>528</v>
      </c>
      <c r="D663" s="232" t="s">
        <v>2507</v>
      </c>
      <c r="E663" s="245" t="s">
        <v>284</v>
      </c>
      <c r="F663" s="245" t="s">
        <v>440</v>
      </c>
      <c r="G663" s="246">
        <v>31732.81</v>
      </c>
      <c r="H663" s="234">
        <v>40480.415000000001</v>
      </c>
      <c r="I663" s="235">
        <v>12</v>
      </c>
      <c r="J663" s="236">
        <v>0.19047619047619047</v>
      </c>
      <c r="K663" s="246">
        <v>49228.02</v>
      </c>
      <c r="L663" s="247">
        <v>4</v>
      </c>
      <c r="M663" s="248">
        <v>3</v>
      </c>
      <c r="N663" s="249">
        <v>38896.589999999997</v>
      </c>
      <c r="O663" s="250"/>
    </row>
    <row r="664" spans="1:21" s="103" customFormat="1">
      <c r="A664" s="229" t="s">
        <v>258</v>
      </c>
      <c r="B664" s="295" t="s">
        <v>2159</v>
      </c>
      <c r="C664" s="231" t="s">
        <v>529</v>
      </c>
      <c r="D664" s="232" t="s">
        <v>2507</v>
      </c>
      <c r="E664" s="232" t="s">
        <v>279</v>
      </c>
      <c r="F664" s="232" t="s">
        <v>440</v>
      </c>
      <c r="G664" s="233">
        <v>32194.500000000007</v>
      </c>
      <c r="H664" s="234">
        <v>39624</v>
      </c>
      <c r="I664" s="235">
        <v>11</v>
      </c>
      <c r="J664" s="236">
        <v>0.17460317460317459</v>
      </c>
      <c r="K664" s="233">
        <v>47053.5</v>
      </c>
      <c r="L664" s="237">
        <v>2</v>
      </c>
      <c r="M664" s="238">
        <v>1</v>
      </c>
      <c r="N664" s="296">
        <v>33150</v>
      </c>
      <c r="O664" s="239"/>
    </row>
    <row r="665" spans="1:21" s="103" customFormat="1" ht="33.75">
      <c r="A665" s="242" t="s">
        <v>1436</v>
      </c>
      <c r="B665" s="243" t="s">
        <v>2156</v>
      </c>
      <c r="C665" s="258" t="s">
        <v>1570</v>
      </c>
      <c r="D665" s="232" t="s">
        <v>2507</v>
      </c>
      <c r="E665" s="245" t="s">
        <v>321</v>
      </c>
      <c r="F665" s="259" t="s">
        <v>325</v>
      </c>
      <c r="G665" s="246">
        <v>26774.37</v>
      </c>
      <c r="H665" s="234">
        <v>39152.425000000003</v>
      </c>
      <c r="I665" s="235">
        <v>10</v>
      </c>
      <c r="J665" s="236">
        <v>0.15873015873015872</v>
      </c>
      <c r="K665" s="246">
        <v>51530.48</v>
      </c>
      <c r="L665" s="247">
        <v>3</v>
      </c>
      <c r="M665" s="248">
        <v>3</v>
      </c>
      <c r="N665" s="249">
        <v>35149.760000000002</v>
      </c>
      <c r="O665" s="250" t="s">
        <v>4357</v>
      </c>
      <c r="S665" s="129"/>
      <c r="T665" s="129"/>
      <c r="U665" s="129"/>
    </row>
    <row r="666" spans="1:21" s="103" customFormat="1">
      <c r="A666" s="229" t="s">
        <v>4310</v>
      </c>
      <c r="B666" s="230" t="s">
        <v>2192</v>
      </c>
      <c r="C666" s="358" t="s">
        <v>4358</v>
      </c>
      <c r="D666" s="232" t="s">
        <v>2507</v>
      </c>
      <c r="E666" s="359" t="s">
        <v>284</v>
      </c>
      <c r="F666" s="359" t="s">
        <v>440</v>
      </c>
      <c r="G666" s="360">
        <v>31180</v>
      </c>
      <c r="H666" s="234">
        <v>38981</v>
      </c>
      <c r="I666" s="235">
        <v>9</v>
      </c>
      <c r="J666" s="236">
        <v>0.14285714285714285</v>
      </c>
      <c r="K666" s="360">
        <v>46782</v>
      </c>
      <c r="L666" s="361">
        <v>2</v>
      </c>
      <c r="M666" s="362">
        <v>2</v>
      </c>
      <c r="N666" s="363">
        <v>34978</v>
      </c>
      <c r="O666" s="364"/>
      <c r="P666" s="150"/>
      <c r="R666" s="251"/>
      <c r="S666" s="129"/>
      <c r="T666" s="129"/>
      <c r="U666" s="129"/>
    </row>
    <row r="667" spans="1:21" s="103" customFormat="1">
      <c r="A667" s="286" t="s">
        <v>213</v>
      </c>
      <c r="B667" s="287" t="s">
        <v>2159</v>
      </c>
      <c r="C667" s="288" t="s">
        <v>529</v>
      </c>
      <c r="D667" s="232" t="s">
        <v>2507</v>
      </c>
      <c r="E667" s="289" t="s">
        <v>279</v>
      </c>
      <c r="F667" s="259" t="s">
        <v>325</v>
      </c>
      <c r="G667" s="290">
        <v>31657.599999999999</v>
      </c>
      <c r="H667" s="234">
        <v>38906.399999999994</v>
      </c>
      <c r="I667" s="235">
        <v>8</v>
      </c>
      <c r="J667" s="236">
        <v>0.12698412698412698</v>
      </c>
      <c r="K667" s="290">
        <v>46155.199999999997</v>
      </c>
      <c r="L667" s="291">
        <v>5</v>
      </c>
      <c r="M667" s="292">
        <v>4</v>
      </c>
      <c r="N667" s="293">
        <v>32936.800000000003</v>
      </c>
      <c r="O667" s="294"/>
      <c r="Q667" s="129"/>
      <c r="R667" s="129"/>
      <c r="S667" s="129"/>
      <c r="T667" s="129"/>
      <c r="U667" s="129"/>
    </row>
    <row r="668" spans="1:21" s="103" customFormat="1">
      <c r="A668" s="242" t="s">
        <v>1444</v>
      </c>
      <c r="B668" s="243" t="s">
        <v>2192</v>
      </c>
      <c r="C668" s="258" t="s">
        <v>530</v>
      </c>
      <c r="D668" s="232" t="s">
        <v>2507</v>
      </c>
      <c r="E668" s="245" t="s">
        <v>318</v>
      </c>
      <c r="F668" s="245" t="s">
        <v>440</v>
      </c>
      <c r="G668" s="246">
        <v>32552</v>
      </c>
      <c r="H668" s="234">
        <v>38688</v>
      </c>
      <c r="I668" s="235">
        <v>7</v>
      </c>
      <c r="J668" s="236">
        <v>0.1111111111111111</v>
      </c>
      <c r="K668" s="246">
        <v>44824</v>
      </c>
      <c r="L668" s="247">
        <v>10</v>
      </c>
      <c r="M668" s="248">
        <v>10</v>
      </c>
      <c r="N668" s="249">
        <v>34031.11088</v>
      </c>
      <c r="O668" s="250"/>
      <c r="Q668" s="129"/>
      <c r="R668" s="129"/>
      <c r="S668" s="129"/>
      <c r="T668" s="129"/>
      <c r="U668" s="129"/>
    </row>
    <row r="669" spans="1:21" s="103" customFormat="1" ht="22.5">
      <c r="A669" s="242" t="s">
        <v>4274</v>
      </c>
      <c r="B669" s="243" t="s">
        <v>2170</v>
      </c>
      <c r="C669" s="258" t="s">
        <v>1571</v>
      </c>
      <c r="D669" s="232" t="s">
        <v>2507</v>
      </c>
      <c r="E669" s="245" t="s">
        <v>279</v>
      </c>
      <c r="F669" s="259" t="s">
        <v>325</v>
      </c>
      <c r="G669" s="246">
        <v>29660.799999999999</v>
      </c>
      <c r="H669" s="234">
        <v>38521.599999999999</v>
      </c>
      <c r="I669" s="235">
        <v>6</v>
      </c>
      <c r="J669" s="236">
        <v>9.5238095238095233E-2</v>
      </c>
      <c r="K669" s="246">
        <v>47382.400000000001</v>
      </c>
      <c r="L669" s="247">
        <v>16</v>
      </c>
      <c r="M669" s="248">
        <v>14</v>
      </c>
      <c r="N669" s="249">
        <v>32685.71</v>
      </c>
      <c r="O669" s="250"/>
      <c r="P669" s="257"/>
      <c r="Q669" s="129"/>
      <c r="R669" s="129"/>
      <c r="S669" s="129"/>
      <c r="T669" s="129"/>
      <c r="U669" s="129"/>
    </row>
    <row r="670" spans="1:21" s="103" customFormat="1">
      <c r="A670" s="229" t="s">
        <v>4250</v>
      </c>
      <c r="B670" s="230" t="s">
        <v>2180</v>
      </c>
      <c r="C670" s="231" t="s">
        <v>529</v>
      </c>
      <c r="D670" s="232" t="s">
        <v>2507</v>
      </c>
      <c r="E670" s="232" t="s">
        <v>279</v>
      </c>
      <c r="F670" s="232" t="s">
        <v>440</v>
      </c>
      <c r="G670" s="233">
        <v>31370.69</v>
      </c>
      <c r="H670" s="234">
        <v>37776.224999999999</v>
      </c>
      <c r="I670" s="235">
        <v>5</v>
      </c>
      <c r="J670" s="236">
        <v>7.9365079365079361E-2</v>
      </c>
      <c r="K670" s="233">
        <v>44181.760000000002</v>
      </c>
      <c r="L670" s="237">
        <v>4</v>
      </c>
      <c r="M670" s="238">
        <v>4</v>
      </c>
      <c r="N670" s="234">
        <v>33482.347999999998</v>
      </c>
      <c r="O670" s="239"/>
      <c r="R670" s="241"/>
      <c r="S670" s="241"/>
      <c r="T670" s="241"/>
      <c r="U670" s="241"/>
    </row>
    <row r="671" spans="1:21" s="103" customFormat="1">
      <c r="A671" s="242" t="s">
        <v>2177</v>
      </c>
      <c r="B671" s="243" t="s">
        <v>2166</v>
      </c>
      <c r="C671" s="280" t="s">
        <v>1569</v>
      </c>
      <c r="D671" s="232" t="s">
        <v>2507</v>
      </c>
      <c r="E671" s="300"/>
      <c r="F671" s="300" t="s">
        <v>440</v>
      </c>
      <c r="G671" s="246">
        <v>29203.200000000001</v>
      </c>
      <c r="H671" s="234">
        <v>37658.400000000001</v>
      </c>
      <c r="I671" s="235">
        <v>4</v>
      </c>
      <c r="J671" s="236">
        <v>6.3492063492063489E-2</v>
      </c>
      <c r="K671" s="246">
        <v>46113.599999999999</v>
      </c>
      <c r="L671" s="247"/>
      <c r="M671" s="248">
        <v>5</v>
      </c>
      <c r="N671" s="249">
        <v>38130.559999999998</v>
      </c>
      <c r="O671" s="301"/>
      <c r="Q671" s="129"/>
    </row>
    <row r="672" spans="1:21" s="103" customFormat="1">
      <c r="A672" s="229" t="s">
        <v>4242</v>
      </c>
      <c r="B672" s="230" t="s">
        <v>2159</v>
      </c>
      <c r="C672" s="231" t="s">
        <v>529</v>
      </c>
      <c r="D672" s="232" t="s">
        <v>2507</v>
      </c>
      <c r="E672" s="232" t="s">
        <v>279</v>
      </c>
      <c r="F672" s="232" t="s">
        <v>440</v>
      </c>
      <c r="G672" s="233">
        <v>27061</v>
      </c>
      <c r="H672" s="234">
        <v>36590</v>
      </c>
      <c r="I672" s="235">
        <v>3</v>
      </c>
      <c r="J672" s="236">
        <v>4.7619047619047616E-2</v>
      </c>
      <c r="K672" s="233">
        <v>46119</v>
      </c>
      <c r="L672" s="237">
        <v>1</v>
      </c>
      <c r="M672" s="238">
        <v>1</v>
      </c>
      <c r="N672" s="234">
        <v>29120</v>
      </c>
      <c r="O672" s="239"/>
      <c r="Q672" s="251"/>
    </row>
    <row r="673" spans="1:21" s="103" customFormat="1">
      <c r="A673" s="229" t="s">
        <v>2173</v>
      </c>
      <c r="B673" s="230" t="s">
        <v>2169</v>
      </c>
      <c r="C673" s="231" t="s">
        <v>528</v>
      </c>
      <c r="D673" s="232" t="s">
        <v>2507</v>
      </c>
      <c r="E673" s="232" t="s">
        <v>321</v>
      </c>
      <c r="F673" s="232" t="s">
        <v>440</v>
      </c>
      <c r="G673" s="233">
        <v>28536</v>
      </c>
      <c r="H673" s="234">
        <v>35670.5</v>
      </c>
      <c r="I673" s="235">
        <v>2</v>
      </c>
      <c r="J673" s="236">
        <v>3.1746031746031744E-2</v>
      </c>
      <c r="K673" s="233">
        <v>42805</v>
      </c>
      <c r="L673" s="237"/>
      <c r="M673" s="238">
        <v>1</v>
      </c>
      <c r="N673" s="234">
        <v>33700</v>
      </c>
      <c r="O673" s="239"/>
      <c r="R673" s="129"/>
      <c r="S673" s="150"/>
      <c r="T673" s="150"/>
      <c r="U673" s="150"/>
    </row>
    <row r="674" spans="1:21" s="103" customFormat="1" ht="22.5">
      <c r="A674" s="242" t="s">
        <v>4247</v>
      </c>
      <c r="B674" s="243" t="s">
        <v>2185</v>
      </c>
      <c r="C674" s="258" t="s">
        <v>2590</v>
      </c>
      <c r="D674" s="232" t="s">
        <v>2507</v>
      </c>
      <c r="E674" s="245" t="s">
        <v>321</v>
      </c>
      <c r="F674" s="245" t="s">
        <v>440</v>
      </c>
      <c r="G674" s="246">
        <v>24777.08</v>
      </c>
      <c r="H674" s="234">
        <v>33449.055</v>
      </c>
      <c r="I674" s="235">
        <v>1</v>
      </c>
      <c r="J674" s="236">
        <v>1.5873015873015872E-2</v>
      </c>
      <c r="K674" s="246">
        <v>42121.03</v>
      </c>
      <c r="L674" s="247">
        <v>4</v>
      </c>
      <c r="M674" s="248">
        <v>4</v>
      </c>
      <c r="N674" s="249">
        <v>33922.769999999997</v>
      </c>
      <c r="O674" s="250"/>
      <c r="R674" s="129"/>
      <c r="S674" s="129"/>
      <c r="T674" s="129"/>
      <c r="U674" s="129"/>
    </row>
    <row r="675" spans="1:21" s="150" customFormat="1">
      <c r="A675" s="305"/>
      <c r="B675" s="305"/>
      <c r="C675" s="306"/>
      <c r="D675" s="300"/>
      <c r="E675" s="307"/>
      <c r="F675" s="307"/>
      <c r="G675" s="308"/>
      <c r="H675" s="309"/>
      <c r="I675" s="310"/>
      <c r="J675" s="311"/>
      <c r="K675" s="300"/>
      <c r="L675" s="300"/>
      <c r="M675" s="312"/>
      <c r="N675" s="313"/>
      <c r="O675" s="282"/>
    </row>
    <row r="676" spans="1:21" s="150" customFormat="1">
      <c r="A676" s="305"/>
      <c r="B676" s="305"/>
      <c r="C676" s="306"/>
      <c r="D676" s="314"/>
      <c r="E676" s="305"/>
      <c r="F676" s="305"/>
      <c r="G676" s="315" t="s">
        <v>223</v>
      </c>
      <c r="H676" s="316" t="s">
        <v>224</v>
      </c>
      <c r="I676" s="317"/>
      <c r="J676" s="318"/>
      <c r="K676" s="319" t="s">
        <v>225</v>
      </c>
      <c r="L676" s="314"/>
      <c r="M676" s="320"/>
      <c r="N676" s="313"/>
      <c r="O676" s="282"/>
    </row>
    <row r="677" spans="1:21" s="150" customFormat="1">
      <c r="A677" s="305"/>
      <c r="B677" s="305"/>
      <c r="C677" s="306"/>
      <c r="D677" s="305"/>
      <c r="E677" s="305"/>
      <c r="F677" s="321" t="s">
        <v>238</v>
      </c>
      <c r="G677" s="322">
        <v>35827.897676481822</v>
      </c>
      <c r="H677" s="322">
        <v>46087.266127878109</v>
      </c>
      <c r="I677" s="317"/>
      <c r="J677" s="318"/>
      <c r="K677" s="322">
        <v>56346.634579274396</v>
      </c>
      <c r="L677" s="314"/>
      <c r="M677" s="320"/>
      <c r="N677" s="313"/>
      <c r="O677" s="282"/>
    </row>
    <row r="678" spans="1:21" s="150" customFormat="1">
      <c r="A678" s="305"/>
      <c r="B678" s="305"/>
      <c r="C678" s="306"/>
      <c r="D678" s="305"/>
      <c r="E678" s="305"/>
      <c r="F678" s="321" t="s">
        <v>239</v>
      </c>
      <c r="G678" s="322">
        <v>37712.559999999998</v>
      </c>
      <c r="H678" s="322">
        <v>48792.244999999995</v>
      </c>
      <c r="I678" s="317"/>
      <c r="J678" s="318"/>
      <c r="K678" s="322">
        <v>58631</v>
      </c>
      <c r="L678" s="314"/>
      <c r="M678" s="320"/>
      <c r="N678" s="313"/>
      <c r="O678" s="282"/>
    </row>
    <row r="679" spans="1:21" s="150" customFormat="1">
      <c r="A679" s="305"/>
      <c r="B679" s="305"/>
      <c r="C679" s="306"/>
      <c r="D679" s="305"/>
      <c r="E679" s="305"/>
      <c r="F679" s="321" t="s">
        <v>240</v>
      </c>
      <c r="G679" s="322">
        <v>32664.3</v>
      </c>
      <c r="H679" s="322">
        <v>42428.506249999999</v>
      </c>
      <c r="I679" s="317"/>
      <c r="J679" s="318"/>
      <c r="K679" s="322">
        <v>51002.407500000001</v>
      </c>
      <c r="L679" s="314"/>
      <c r="M679" s="320"/>
      <c r="N679" s="313"/>
      <c r="O679" s="282"/>
    </row>
    <row r="680" spans="1:21" s="150" customFormat="1">
      <c r="A680" s="305"/>
      <c r="B680" s="305"/>
      <c r="C680" s="306"/>
      <c r="D680" s="305"/>
      <c r="E680" s="305"/>
      <c r="F680" s="321" t="s">
        <v>241</v>
      </c>
      <c r="G680" s="322">
        <v>35369.980000000003</v>
      </c>
      <c r="H680" s="322">
        <v>44342</v>
      </c>
      <c r="I680" s="317"/>
      <c r="J680" s="318"/>
      <c r="K680" s="322">
        <v>54454.400000000001</v>
      </c>
      <c r="L680" s="314"/>
      <c r="M680" s="320"/>
      <c r="N680" s="313"/>
      <c r="O680" s="282"/>
    </row>
    <row r="681" spans="1:21" s="150" customFormat="1">
      <c r="A681" s="305"/>
      <c r="B681" s="305"/>
      <c r="C681" s="306"/>
      <c r="D681" s="305"/>
      <c r="E681" s="322"/>
      <c r="F681" s="321"/>
      <c r="G681" s="323"/>
      <c r="H681" s="318"/>
      <c r="I681" s="324"/>
      <c r="J681" s="318"/>
      <c r="K681" s="314"/>
      <c r="L681" s="314"/>
      <c r="M681" s="320"/>
      <c r="N681" s="313"/>
      <c r="O681" s="282"/>
    </row>
    <row r="682" spans="1:21" s="150" customFormat="1">
      <c r="A682" s="305"/>
      <c r="B682" s="305"/>
      <c r="C682" s="306"/>
      <c r="D682" s="321"/>
      <c r="E682" s="322"/>
      <c r="F682" s="325"/>
      <c r="G682" s="325"/>
      <c r="H682" s="874" t="s">
        <v>242</v>
      </c>
      <c r="I682" s="874"/>
      <c r="J682" s="874"/>
      <c r="K682" s="874"/>
      <c r="L682" s="874"/>
      <c r="M682" s="874"/>
      <c r="N682" s="874"/>
      <c r="O682" s="282"/>
    </row>
    <row r="683" spans="1:21" s="150" customFormat="1">
      <c r="A683" s="305"/>
      <c r="B683" s="305"/>
      <c r="C683" s="306"/>
      <c r="D683" s="321"/>
      <c r="E683" s="322"/>
      <c r="F683" s="326"/>
      <c r="G683" s="327"/>
      <c r="H683" s="875" t="s">
        <v>243</v>
      </c>
      <c r="I683" s="875"/>
      <c r="J683" s="875"/>
      <c r="K683" s="328">
        <v>45738.945</v>
      </c>
      <c r="L683" s="876" t="s">
        <v>244</v>
      </c>
      <c r="M683" s="876"/>
      <c r="N683" s="329">
        <v>43293.338955593215</v>
      </c>
      <c r="O683" s="282"/>
    </row>
    <row r="684" spans="1:21" s="150" customFormat="1">
      <c r="A684" s="305"/>
      <c r="B684" s="305"/>
      <c r="C684" s="306"/>
      <c r="D684" s="314"/>
      <c r="E684" s="320"/>
      <c r="F684" s="326"/>
      <c r="G684" s="327"/>
      <c r="H684" s="875" t="s">
        <v>245</v>
      </c>
      <c r="I684" s="875"/>
      <c r="J684" s="875"/>
      <c r="K684" s="328">
        <v>35383.839999999997</v>
      </c>
      <c r="L684" s="876" t="s">
        <v>450</v>
      </c>
      <c r="M684" s="876"/>
      <c r="N684" s="329">
        <v>36215.446721263666</v>
      </c>
      <c r="O684" s="282"/>
    </row>
    <row r="685" spans="1:21" s="150" customFormat="1">
      <c r="A685" s="305"/>
      <c r="B685" s="305"/>
      <c r="C685" s="306"/>
      <c r="D685" s="300"/>
      <c r="E685" s="307"/>
      <c r="F685" s="307"/>
      <c r="G685" s="308"/>
      <c r="H685" s="309"/>
      <c r="I685" s="310"/>
      <c r="J685" s="311"/>
      <c r="K685" s="305"/>
      <c r="L685" s="300"/>
      <c r="M685" s="312"/>
      <c r="N685" s="313"/>
      <c r="O685" s="282"/>
    </row>
    <row r="686" spans="1:21" s="222" customFormat="1" ht="18">
      <c r="A686" s="877" t="s">
        <v>1515</v>
      </c>
      <c r="B686" s="877"/>
      <c r="C686" s="877"/>
      <c r="D686" s="877"/>
      <c r="E686" s="877"/>
      <c r="F686" s="877"/>
      <c r="G686" s="877"/>
      <c r="H686" s="877"/>
      <c r="I686" s="877"/>
      <c r="J686" s="877"/>
      <c r="K686" s="877"/>
      <c r="L686" s="877"/>
      <c r="M686" s="877"/>
      <c r="N686" s="877"/>
      <c r="O686" s="877"/>
    </row>
    <row r="687" spans="1:21" s="222" customFormat="1" ht="27">
      <c r="A687" s="223" t="s">
        <v>433</v>
      </c>
      <c r="B687" s="224" t="s">
        <v>230</v>
      </c>
      <c r="C687" s="223" t="s">
        <v>220</v>
      </c>
      <c r="D687" s="223" t="s">
        <v>267</v>
      </c>
      <c r="E687" s="223" t="s">
        <v>434</v>
      </c>
      <c r="F687" s="223" t="s">
        <v>435</v>
      </c>
      <c r="G687" s="225" t="s">
        <v>223</v>
      </c>
      <c r="H687" s="225" t="s">
        <v>224</v>
      </c>
      <c r="I687" s="226"/>
      <c r="J687" s="227" t="s">
        <v>436</v>
      </c>
      <c r="K687" s="225" t="s">
        <v>225</v>
      </c>
      <c r="L687" s="223" t="s">
        <v>437</v>
      </c>
      <c r="M687" s="223" t="s">
        <v>438</v>
      </c>
      <c r="N687" s="228" t="s">
        <v>439</v>
      </c>
      <c r="O687" s="223" t="s">
        <v>227</v>
      </c>
    </row>
    <row r="688" spans="1:21" s="103" customFormat="1">
      <c r="A688" s="242" t="s">
        <v>198</v>
      </c>
      <c r="B688" s="243" t="s">
        <v>2153</v>
      </c>
      <c r="C688" s="258" t="s">
        <v>1515</v>
      </c>
      <c r="D688" s="232" t="s">
        <v>2507</v>
      </c>
      <c r="E688" s="245" t="s">
        <v>279</v>
      </c>
      <c r="F688" s="245" t="s">
        <v>440</v>
      </c>
      <c r="G688" s="246">
        <v>18990</v>
      </c>
      <c r="H688" s="234">
        <v>35495</v>
      </c>
      <c r="I688" s="235">
        <v>17</v>
      </c>
      <c r="J688" s="236">
        <v>1</v>
      </c>
      <c r="K688" s="246">
        <v>52000</v>
      </c>
      <c r="L688" s="247">
        <v>39</v>
      </c>
      <c r="M688" s="248">
        <v>6</v>
      </c>
      <c r="N688" s="249">
        <v>28773</v>
      </c>
      <c r="O688" s="250"/>
      <c r="Q688" s="251"/>
      <c r="S688" s="129"/>
      <c r="T688" s="129"/>
      <c r="U688" s="129"/>
    </row>
    <row r="689" spans="1:21" s="103" customFormat="1">
      <c r="A689" s="229" t="s">
        <v>4233</v>
      </c>
      <c r="B689" s="230" t="s">
        <v>2166</v>
      </c>
      <c r="C689" s="262" t="s">
        <v>4359</v>
      </c>
      <c r="D689" s="232" t="s">
        <v>2507</v>
      </c>
      <c r="E689" s="276" t="s">
        <v>279</v>
      </c>
      <c r="F689" s="276" t="s">
        <v>440</v>
      </c>
      <c r="G689" s="256">
        <v>29961</v>
      </c>
      <c r="H689" s="234">
        <v>35489.5</v>
      </c>
      <c r="I689" s="235">
        <v>16</v>
      </c>
      <c r="J689" s="236">
        <v>0.94117647058823528</v>
      </c>
      <c r="K689" s="256">
        <v>41018</v>
      </c>
      <c r="L689" s="277"/>
      <c r="M689" s="266">
        <v>0</v>
      </c>
      <c r="N689" s="386"/>
      <c r="O689" s="239"/>
      <c r="P689" s="129"/>
      <c r="Q689" s="129"/>
      <c r="S689" s="251"/>
      <c r="T689" s="251"/>
      <c r="U689" s="251"/>
    </row>
    <row r="690" spans="1:21" s="103" customFormat="1">
      <c r="A690" s="229" t="s">
        <v>1434</v>
      </c>
      <c r="B690" s="230" t="s">
        <v>2151</v>
      </c>
      <c r="C690" s="387" t="s">
        <v>1515</v>
      </c>
      <c r="D690" s="232" t="s">
        <v>2507</v>
      </c>
      <c r="E690" s="388" t="s">
        <v>279</v>
      </c>
      <c r="F690" s="388" t="s">
        <v>440</v>
      </c>
      <c r="G690" s="332">
        <v>26886.704000000002</v>
      </c>
      <c r="H690" s="234">
        <v>34280.271999999997</v>
      </c>
      <c r="I690" s="235">
        <v>15</v>
      </c>
      <c r="J690" s="236">
        <v>0.88235294117647056</v>
      </c>
      <c r="K690" s="332">
        <v>41673.839999999997</v>
      </c>
      <c r="L690" s="389">
        <v>1</v>
      </c>
      <c r="M690" s="390">
        <v>0</v>
      </c>
      <c r="N690" s="391">
        <v>26179.71</v>
      </c>
      <c r="O690" s="239"/>
      <c r="Q690" s="129"/>
      <c r="S690" s="251"/>
      <c r="T690" s="251"/>
      <c r="U690" s="251"/>
    </row>
    <row r="691" spans="1:21" s="103" customFormat="1" ht="22.5">
      <c r="A691" s="242" t="s">
        <v>4240</v>
      </c>
      <c r="B691" s="243" t="s">
        <v>2149</v>
      </c>
      <c r="C691" s="258" t="s">
        <v>1515</v>
      </c>
      <c r="D691" s="232" t="s">
        <v>2507</v>
      </c>
      <c r="E691" s="245" t="s">
        <v>279</v>
      </c>
      <c r="F691" s="245" t="s">
        <v>440</v>
      </c>
      <c r="G691" s="246">
        <v>20863.18</v>
      </c>
      <c r="H691" s="234">
        <v>31094.05</v>
      </c>
      <c r="I691" s="235">
        <v>14</v>
      </c>
      <c r="J691" s="236">
        <v>0.82352941176470584</v>
      </c>
      <c r="K691" s="246">
        <v>41324.92</v>
      </c>
      <c r="L691" s="247">
        <v>0</v>
      </c>
      <c r="M691" s="248">
        <v>0</v>
      </c>
      <c r="N691" s="249"/>
      <c r="O691" s="250"/>
      <c r="P691" s="129"/>
      <c r="Q691" s="129"/>
      <c r="S691" s="129"/>
      <c r="T691" s="129"/>
      <c r="U691" s="129"/>
    </row>
    <row r="692" spans="1:21" s="103" customFormat="1" ht="22.5">
      <c r="A692" s="286" t="s">
        <v>213</v>
      </c>
      <c r="B692" s="287" t="s">
        <v>2159</v>
      </c>
      <c r="C692" s="380" t="s">
        <v>4360</v>
      </c>
      <c r="D692" s="232" t="s">
        <v>2507</v>
      </c>
      <c r="E692" s="289" t="s">
        <v>279</v>
      </c>
      <c r="F692" s="289" t="s">
        <v>440</v>
      </c>
      <c r="G692" s="290">
        <v>26873.599999999999</v>
      </c>
      <c r="H692" s="234">
        <v>30908.799999999999</v>
      </c>
      <c r="I692" s="235">
        <v>13</v>
      </c>
      <c r="J692" s="236">
        <v>0.76470588235294112</v>
      </c>
      <c r="K692" s="290">
        <v>34944</v>
      </c>
      <c r="L692" s="291">
        <v>2.33</v>
      </c>
      <c r="M692" s="292">
        <v>2</v>
      </c>
      <c r="N692" s="293">
        <v>14959</v>
      </c>
      <c r="O692" s="294"/>
      <c r="P692" s="129"/>
      <c r="Q692" s="129"/>
      <c r="R692" s="129"/>
      <c r="S692" s="129"/>
      <c r="T692" s="129"/>
      <c r="U692" s="129"/>
    </row>
    <row r="693" spans="1:21" s="103" customFormat="1">
      <c r="A693" s="229" t="s">
        <v>4295</v>
      </c>
      <c r="B693" s="230" t="s">
        <v>2151</v>
      </c>
      <c r="C693" s="231" t="s">
        <v>1576</v>
      </c>
      <c r="D693" s="232" t="s">
        <v>2507</v>
      </c>
      <c r="E693" s="232" t="s">
        <v>321</v>
      </c>
      <c r="F693" s="232" t="s">
        <v>440</v>
      </c>
      <c r="G693" s="233">
        <v>22667</v>
      </c>
      <c r="H693" s="234">
        <v>29467.5</v>
      </c>
      <c r="I693" s="235">
        <v>12</v>
      </c>
      <c r="J693" s="236">
        <v>0.70588235294117652</v>
      </c>
      <c r="K693" s="233">
        <v>36268</v>
      </c>
      <c r="L693" s="237"/>
      <c r="M693" s="238"/>
      <c r="N693" s="234">
        <v>11389</v>
      </c>
      <c r="O693" s="239" t="s">
        <v>1577</v>
      </c>
      <c r="P693" s="129"/>
      <c r="S693" s="129"/>
      <c r="T693" s="129"/>
      <c r="U693" s="129"/>
    </row>
    <row r="694" spans="1:21" s="103" customFormat="1">
      <c r="A694" s="242" t="s">
        <v>3746</v>
      </c>
      <c r="B694" s="243" t="s">
        <v>2153</v>
      </c>
      <c r="C694" s="258"/>
      <c r="D694" s="232" t="s">
        <v>2507</v>
      </c>
      <c r="E694" s="245" t="s">
        <v>279</v>
      </c>
      <c r="F694" s="245" t="s">
        <v>440</v>
      </c>
      <c r="G694" s="246">
        <v>27414.399999999998</v>
      </c>
      <c r="H694" s="234">
        <v>29307.199999999997</v>
      </c>
      <c r="I694" s="235">
        <v>11</v>
      </c>
      <c r="J694" s="236">
        <v>0.6470588235294118</v>
      </c>
      <c r="K694" s="246">
        <v>31200</v>
      </c>
      <c r="L694" s="247">
        <v>4</v>
      </c>
      <c r="M694" s="248">
        <v>0</v>
      </c>
      <c r="N694" s="249">
        <v>22620</v>
      </c>
      <c r="O694" s="250"/>
      <c r="P694" s="129"/>
      <c r="S694" s="129"/>
      <c r="T694" s="129"/>
      <c r="U694" s="129"/>
    </row>
    <row r="695" spans="1:21" s="103" customFormat="1">
      <c r="A695" s="229" t="s">
        <v>2161</v>
      </c>
      <c r="B695" s="230" t="s">
        <v>2162</v>
      </c>
      <c r="C695" s="231" t="s">
        <v>2594</v>
      </c>
      <c r="D695" s="232" t="s">
        <v>2507</v>
      </c>
      <c r="E695" s="232" t="s">
        <v>321</v>
      </c>
      <c r="F695" s="232" t="s">
        <v>440</v>
      </c>
      <c r="G695" s="233">
        <v>26686.400000000001</v>
      </c>
      <c r="H695" s="234">
        <v>28818.400000000001</v>
      </c>
      <c r="I695" s="235">
        <v>10</v>
      </c>
      <c r="J695" s="236">
        <v>0.58823529411764708</v>
      </c>
      <c r="K695" s="233">
        <v>30950.400000000001</v>
      </c>
      <c r="L695" s="237"/>
      <c r="M695" s="238">
        <v>0</v>
      </c>
      <c r="N695" s="234"/>
      <c r="O695" s="239"/>
    </row>
    <row r="696" spans="1:21" s="103" customFormat="1">
      <c r="A696" s="229" t="s">
        <v>212</v>
      </c>
      <c r="B696" s="230" t="s">
        <v>2153</v>
      </c>
      <c r="C696" s="231" t="s">
        <v>1576</v>
      </c>
      <c r="D696" s="232" t="s">
        <v>2507</v>
      </c>
      <c r="E696" s="232" t="s">
        <v>279</v>
      </c>
      <c r="F696" s="232" t="s">
        <v>440</v>
      </c>
      <c r="G696" s="233">
        <v>22904.443513679456</v>
      </c>
      <c r="H696" s="234">
        <v>28632.901754699924</v>
      </c>
      <c r="I696" s="235">
        <v>9</v>
      </c>
      <c r="J696" s="236">
        <v>0.52941176470588236</v>
      </c>
      <c r="K696" s="233">
        <v>34361.359995720391</v>
      </c>
      <c r="L696" s="237">
        <v>1</v>
      </c>
      <c r="M696" s="238">
        <v>1</v>
      </c>
      <c r="N696" s="234">
        <v>10877.88</v>
      </c>
      <c r="O696" s="239"/>
      <c r="Q696" s="251"/>
      <c r="R696" s="129"/>
    </row>
    <row r="697" spans="1:21" s="103" customFormat="1">
      <c r="A697" s="242" t="s">
        <v>2177</v>
      </c>
      <c r="B697" s="243" t="s">
        <v>2166</v>
      </c>
      <c r="C697" s="280" t="s">
        <v>1515</v>
      </c>
      <c r="D697" s="232" t="s">
        <v>2507</v>
      </c>
      <c r="E697" s="300"/>
      <c r="F697" s="300" t="s">
        <v>440</v>
      </c>
      <c r="G697" s="246">
        <v>18720</v>
      </c>
      <c r="H697" s="234">
        <v>27560</v>
      </c>
      <c r="I697" s="235">
        <v>8</v>
      </c>
      <c r="J697" s="236">
        <v>0.47058823529411764</v>
      </c>
      <c r="K697" s="246">
        <v>36400</v>
      </c>
      <c r="L697" s="247"/>
      <c r="M697" s="248"/>
      <c r="N697" s="249"/>
      <c r="O697" s="301"/>
      <c r="P697" s="129"/>
      <c r="R697" s="129"/>
    </row>
    <row r="698" spans="1:21" s="103" customFormat="1">
      <c r="A698" s="242" t="s">
        <v>2165</v>
      </c>
      <c r="B698" s="243" t="s">
        <v>2180</v>
      </c>
      <c r="C698" s="258" t="s">
        <v>1578</v>
      </c>
      <c r="D698" s="232" t="s">
        <v>2507</v>
      </c>
      <c r="E698" s="245" t="s">
        <v>279</v>
      </c>
      <c r="F698" s="245" t="s">
        <v>440</v>
      </c>
      <c r="G698" s="246">
        <v>20800</v>
      </c>
      <c r="H698" s="234">
        <v>27040</v>
      </c>
      <c r="I698" s="235">
        <v>7</v>
      </c>
      <c r="J698" s="236">
        <v>0.41176470588235292</v>
      </c>
      <c r="K698" s="246">
        <v>33280</v>
      </c>
      <c r="L698" s="247">
        <v>25</v>
      </c>
      <c r="M698" s="248">
        <v>5</v>
      </c>
      <c r="N698" s="249">
        <v>29536</v>
      </c>
      <c r="O698" s="284"/>
      <c r="P698" s="129"/>
      <c r="Q698" s="129"/>
    </row>
    <row r="699" spans="1:21" s="103" customFormat="1">
      <c r="A699" s="229" t="s">
        <v>4242</v>
      </c>
      <c r="B699" s="230" t="s">
        <v>2159</v>
      </c>
      <c r="C699" s="231" t="s">
        <v>1515</v>
      </c>
      <c r="D699" s="232" t="s">
        <v>2507</v>
      </c>
      <c r="E699" s="232" t="s">
        <v>279</v>
      </c>
      <c r="F699" s="232" t="s">
        <v>440</v>
      </c>
      <c r="G699" s="233">
        <v>23379</v>
      </c>
      <c r="H699" s="234">
        <v>26615.5</v>
      </c>
      <c r="I699" s="235">
        <v>6</v>
      </c>
      <c r="J699" s="236">
        <v>0.35294117647058826</v>
      </c>
      <c r="K699" s="233">
        <v>29852</v>
      </c>
      <c r="L699" s="237">
        <v>0</v>
      </c>
      <c r="M699" s="238">
        <v>0</v>
      </c>
      <c r="N699" s="234">
        <v>23379</v>
      </c>
      <c r="O699" s="239"/>
      <c r="P699" s="251"/>
      <c r="Q699" s="129"/>
      <c r="R699" s="240"/>
      <c r="S699" s="330"/>
      <c r="T699" s="330"/>
      <c r="U699" s="330"/>
    </row>
    <row r="700" spans="1:21" s="103" customFormat="1">
      <c r="A700" s="365" t="s">
        <v>4315</v>
      </c>
      <c r="B700" s="366" t="s">
        <v>2153</v>
      </c>
      <c r="C700" s="367"/>
      <c r="D700" s="232" t="s">
        <v>2507</v>
      </c>
      <c r="E700" s="368"/>
      <c r="F700" s="368"/>
      <c r="G700" s="369">
        <v>18720</v>
      </c>
      <c r="H700" s="234">
        <v>22921.599999999999</v>
      </c>
      <c r="I700" s="235">
        <v>5</v>
      </c>
      <c r="J700" s="236">
        <v>0.29411764705882354</v>
      </c>
      <c r="K700" s="369">
        <v>27123.199999999997</v>
      </c>
      <c r="L700" s="370"/>
      <c r="M700" s="371"/>
      <c r="N700" s="372"/>
      <c r="O700" s="392"/>
      <c r="P700" s="304"/>
      <c r="Q700" s="129"/>
      <c r="R700" s="129"/>
    </row>
    <row r="701" spans="1:21" s="103" customFormat="1">
      <c r="A701" s="242" t="s">
        <v>211</v>
      </c>
      <c r="B701" s="243" t="s">
        <v>2153</v>
      </c>
      <c r="C701" s="258" t="s">
        <v>1575</v>
      </c>
      <c r="D701" s="232" t="s">
        <v>2507</v>
      </c>
      <c r="E701" s="245" t="s">
        <v>279</v>
      </c>
      <c r="F701" s="245" t="s">
        <v>440</v>
      </c>
      <c r="G701" s="246">
        <v>16984.599999999999</v>
      </c>
      <c r="H701" s="234">
        <v>22079.985000000001</v>
      </c>
      <c r="I701" s="235">
        <v>4</v>
      </c>
      <c r="J701" s="236">
        <v>0.23529411764705882</v>
      </c>
      <c r="K701" s="246">
        <v>27175.37</v>
      </c>
      <c r="L701" s="247"/>
      <c r="M701" s="248"/>
      <c r="N701" s="249"/>
      <c r="O701" s="250"/>
      <c r="P701" s="129"/>
      <c r="Q701" s="129"/>
      <c r="S701" s="129"/>
      <c r="T701" s="129"/>
      <c r="U701" s="129"/>
    </row>
    <row r="702" spans="1:21" s="103" customFormat="1">
      <c r="A702" s="229" t="s">
        <v>4266</v>
      </c>
      <c r="B702" s="230" t="s">
        <v>2149</v>
      </c>
      <c r="C702" s="231" t="s">
        <v>1515</v>
      </c>
      <c r="D702" s="232" t="s">
        <v>2507</v>
      </c>
      <c r="E702" s="232" t="s">
        <v>284</v>
      </c>
      <c r="F702" s="232" t="s">
        <v>440</v>
      </c>
      <c r="G702" s="233">
        <v>20800</v>
      </c>
      <c r="H702" s="234">
        <v>20800</v>
      </c>
      <c r="I702" s="235">
        <v>3</v>
      </c>
      <c r="J702" s="236">
        <v>0.17647058823529413</v>
      </c>
      <c r="K702" s="233">
        <v>20800</v>
      </c>
      <c r="L702" s="237"/>
      <c r="M702" s="238">
        <v>0</v>
      </c>
      <c r="N702" s="234">
        <v>20800</v>
      </c>
      <c r="O702" s="239"/>
      <c r="P702" s="129"/>
      <c r="R702" s="129"/>
      <c r="S702" s="129"/>
      <c r="T702" s="129"/>
      <c r="U702" s="129"/>
    </row>
    <row r="703" spans="1:21" s="103" customFormat="1">
      <c r="A703" s="242" t="s">
        <v>3784</v>
      </c>
      <c r="B703" s="243" t="s">
        <v>2162</v>
      </c>
      <c r="C703" s="258" t="s">
        <v>1579</v>
      </c>
      <c r="D703" s="232" t="s">
        <v>278</v>
      </c>
      <c r="E703" s="247" t="s">
        <v>284</v>
      </c>
      <c r="F703" s="247" t="s">
        <v>440</v>
      </c>
      <c r="G703" s="246">
        <v>17160</v>
      </c>
      <c r="H703" s="234">
        <v>18980</v>
      </c>
      <c r="I703" s="235">
        <v>2</v>
      </c>
      <c r="J703" s="236">
        <v>0.11764705882352941</v>
      </c>
      <c r="K703" s="246">
        <v>20800</v>
      </c>
      <c r="L703" s="247"/>
      <c r="M703" s="248">
        <v>3</v>
      </c>
      <c r="N703" s="249">
        <v>10400</v>
      </c>
      <c r="O703" s="250"/>
      <c r="S703" s="129"/>
      <c r="T703" s="129"/>
      <c r="U703" s="129"/>
    </row>
    <row r="704" spans="1:21" s="103" customFormat="1">
      <c r="A704" s="229" t="s">
        <v>260</v>
      </c>
      <c r="B704" s="230" t="s">
        <v>2153</v>
      </c>
      <c r="C704" s="231" t="s">
        <v>1515</v>
      </c>
      <c r="D704" s="232" t="s">
        <v>2507</v>
      </c>
      <c r="E704" s="232" t="s">
        <v>279</v>
      </c>
      <c r="F704" s="232" t="s">
        <v>440</v>
      </c>
      <c r="G704" s="233">
        <v>15080</v>
      </c>
      <c r="H704" s="234">
        <v>15080</v>
      </c>
      <c r="I704" s="235">
        <v>1</v>
      </c>
      <c r="J704" s="236">
        <v>5.8823529411764705E-2</v>
      </c>
      <c r="K704" s="233">
        <v>15080</v>
      </c>
      <c r="L704" s="237">
        <v>7</v>
      </c>
      <c r="M704" s="238">
        <v>7</v>
      </c>
      <c r="N704" s="234"/>
      <c r="O704" s="239"/>
      <c r="P704" s="129"/>
      <c r="Q704" s="129"/>
    </row>
    <row r="705" spans="1:21" s="103" customFormat="1">
      <c r="A705" s="242" t="s">
        <v>4241</v>
      </c>
      <c r="B705" s="243" t="s">
        <v>2178</v>
      </c>
      <c r="C705" s="258" t="s">
        <v>1580</v>
      </c>
      <c r="D705" s="232" t="s">
        <v>2507</v>
      </c>
      <c r="E705" s="245" t="s">
        <v>279</v>
      </c>
      <c r="F705" s="245" t="s">
        <v>440</v>
      </c>
      <c r="G705" s="246">
        <v>20932.080000000002</v>
      </c>
      <c r="H705" s="234"/>
      <c r="I705" s="235"/>
      <c r="J705" s="236"/>
      <c r="K705" s="393"/>
      <c r="L705" s="247"/>
      <c r="M705" s="248">
        <v>0</v>
      </c>
      <c r="N705" s="249">
        <v>20932.080000000002</v>
      </c>
      <c r="O705" s="250"/>
      <c r="Q705" s="129"/>
      <c r="R705" s="330"/>
    </row>
    <row r="706" spans="1:21" s="103" customFormat="1">
      <c r="A706" s="242" t="s">
        <v>4246</v>
      </c>
      <c r="B706" s="243" t="s">
        <v>2159</v>
      </c>
      <c r="C706" s="258" t="s">
        <v>4361</v>
      </c>
      <c r="D706" s="232" t="s">
        <v>2507</v>
      </c>
      <c r="E706" s="245" t="s">
        <v>279</v>
      </c>
      <c r="F706" s="245" t="s">
        <v>440</v>
      </c>
      <c r="G706" s="246"/>
      <c r="H706" s="234"/>
      <c r="I706" s="235"/>
      <c r="J706" s="236"/>
      <c r="K706" s="393"/>
      <c r="L706" s="247"/>
      <c r="M706" s="248">
        <v>7</v>
      </c>
      <c r="N706" s="249">
        <v>24924.34</v>
      </c>
      <c r="O706" s="250" t="s">
        <v>2251</v>
      </c>
      <c r="P706" s="129"/>
      <c r="Q706" s="304"/>
      <c r="R706" s="129"/>
      <c r="S706" s="129"/>
      <c r="T706" s="129"/>
      <c r="U706" s="129"/>
    </row>
    <row r="707" spans="1:21" s="103" customFormat="1">
      <c r="A707" s="242"/>
      <c r="B707" s="243"/>
      <c r="C707" s="258"/>
      <c r="D707" s="232"/>
      <c r="E707" s="245"/>
      <c r="F707" s="245"/>
      <c r="G707" s="246"/>
      <c r="H707" s="234"/>
      <c r="I707" s="235"/>
      <c r="J707" s="236"/>
      <c r="K707" s="393"/>
      <c r="L707" s="247"/>
      <c r="M707" s="248"/>
      <c r="N707" s="249"/>
      <c r="O707" s="250"/>
      <c r="Q707" s="129"/>
      <c r="R707" s="330"/>
    </row>
    <row r="708" spans="1:21" s="103" customFormat="1">
      <c r="A708" s="252" t="s">
        <v>2172</v>
      </c>
      <c r="B708" s="230" t="s">
        <v>2162</v>
      </c>
      <c r="C708" s="231" t="s">
        <v>1515</v>
      </c>
      <c r="D708" s="253"/>
      <c r="E708" s="253"/>
      <c r="F708" s="253" t="s">
        <v>1325</v>
      </c>
      <c r="G708" s="303">
        <v>10</v>
      </c>
      <c r="H708" s="394">
        <v>20</v>
      </c>
      <c r="I708" s="235"/>
      <c r="J708" s="236"/>
      <c r="K708" s="303">
        <v>30</v>
      </c>
      <c r="L708" s="254">
        <v>0</v>
      </c>
      <c r="M708" s="255">
        <v>0</v>
      </c>
      <c r="N708" s="233"/>
      <c r="O708" s="239"/>
      <c r="P708" s="129"/>
      <c r="R708" s="129"/>
    </row>
    <row r="709" spans="1:21" s="103" customFormat="1">
      <c r="A709" s="260" t="s">
        <v>205</v>
      </c>
      <c r="B709" s="261" t="s">
        <v>2151</v>
      </c>
      <c r="C709" s="262" t="s">
        <v>1515</v>
      </c>
      <c r="D709" s="232" t="s">
        <v>2507</v>
      </c>
      <c r="E709" s="395" t="s">
        <v>279</v>
      </c>
      <c r="F709" s="265"/>
      <c r="G709" s="396">
        <v>10.768700000000001</v>
      </c>
      <c r="H709" s="394">
        <v>16.15305</v>
      </c>
      <c r="I709" s="235"/>
      <c r="J709" s="236"/>
      <c r="K709" s="396">
        <v>21.537400000000002</v>
      </c>
      <c r="L709" s="265"/>
      <c r="M709" s="266"/>
      <c r="N709" s="264"/>
      <c r="O709" s="267"/>
    </row>
    <row r="710" spans="1:21" s="103" customFormat="1">
      <c r="A710" s="242" t="s">
        <v>257</v>
      </c>
      <c r="B710" s="243" t="s">
        <v>2159</v>
      </c>
      <c r="C710" s="258" t="s">
        <v>1576</v>
      </c>
      <c r="D710" s="232" t="s">
        <v>2507</v>
      </c>
      <c r="E710" s="245" t="s">
        <v>279</v>
      </c>
      <c r="F710" s="245" t="s">
        <v>440</v>
      </c>
      <c r="G710" s="393">
        <v>8.65</v>
      </c>
      <c r="H710" s="394">
        <v>10.824999999999999</v>
      </c>
      <c r="I710" s="235"/>
      <c r="J710" s="236"/>
      <c r="K710" s="393">
        <v>13</v>
      </c>
      <c r="L710" s="247"/>
      <c r="M710" s="248"/>
      <c r="N710" s="249"/>
      <c r="O710" s="250"/>
      <c r="P710" s="129"/>
      <c r="Q710" s="129"/>
      <c r="R710" s="129"/>
    </row>
    <row r="711" spans="1:21" s="103" customFormat="1">
      <c r="A711" s="278" t="s">
        <v>202</v>
      </c>
      <c r="B711" s="279" t="s">
        <v>2151</v>
      </c>
      <c r="C711" s="280" t="s">
        <v>1515</v>
      </c>
      <c r="D711" s="232" t="s">
        <v>2507</v>
      </c>
      <c r="E711" s="281" t="s">
        <v>279</v>
      </c>
      <c r="F711" s="281" t="s">
        <v>440</v>
      </c>
      <c r="G711" s="397">
        <v>8.56</v>
      </c>
      <c r="H711" s="394">
        <v>10.530000000000001</v>
      </c>
      <c r="I711" s="235"/>
      <c r="J711" s="236"/>
      <c r="K711" s="397">
        <v>12.5</v>
      </c>
      <c r="L711" s="265" t="s">
        <v>1433</v>
      </c>
      <c r="M711" s="266">
        <v>1</v>
      </c>
      <c r="N711" s="396">
        <v>8.56</v>
      </c>
      <c r="O711" s="282"/>
      <c r="P711" s="129"/>
      <c r="Q711" s="129"/>
    </row>
    <row r="712" spans="1:21" s="103" customFormat="1">
      <c r="A712" s="229" t="s">
        <v>1438</v>
      </c>
      <c r="B712" s="230" t="s">
        <v>2151</v>
      </c>
      <c r="C712" s="231" t="s">
        <v>1515</v>
      </c>
      <c r="D712" s="232"/>
      <c r="E712" s="232" t="s">
        <v>279</v>
      </c>
      <c r="F712" s="232"/>
      <c r="G712" s="303">
        <v>10</v>
      </c>
      <c r="H712" s="394">
        <v>10</v>
      </c>
      <c r="I712" s="235"/>
      <c r="J712" s="236"/>
      <c r="K712" s="303">
        <v>10</v>
      </c>
      <c r="L712" s="237">
        <v>9</v>
      </c>
      <c r="M712" s="238">
        <v>4</v>
      </c>
      <c r="N712" s="234"/>
      <c r="O712" s="239"/>
      <c r="P712" s="129"/>
      <c r="Q712" s="129"/>
    </row>
    <row r="713" spans="1:21" s="103" customFormat="1" ht="45">
      <c r="A713" s="242" t="s">
        <v>4274</v>
      </c>
      <c r="B713" s="243" t="s">
        <v>2170</v>
      </c>
      <c r="C713" s="258" t="s">
        <v>2592</v>
      </c>
      <c r="D713" s="232" t="s">
        <v>2507</v>
      </c>
      <c r="E713" s="245" t="s">
        <v>279</v>
      </c>
      <c r="F713" s="245" t="s">
        <v>440</v>
      </c>
      <c r="G713" s="246"/>
      <c r="H713" s="234"/>
      <c r="I713" s="235"/>
      <c r="J713" s="236"/>
      <c r="K713" s="393"/>
      <c r="L713" s="247">
        <v>4</v>
      </c>
      <c r="M713" s="248"/>
      <c r="N713" s="398">
        <v>14.88</v>
      </c>
      <c r="O713" s="250" t="s">
        <v>2593</v>
      </c>
      <c r="Q713" s="129"/>
      <c r="R713" s="129"/>
    </row>
    <row r="714" spans="1:21" s="103" customFormat="1">
      <c r="A714" s="242" t="s">
        <v>4239</v>
      </c>
      <c r="B714" s="243" t="s">
        <v>2176</v>
      </c>
      <c r="C714" s="258" t="s">
        <v>1579</v>
      </c>
      <c r="D714" s="232" t="s">
        <v>2507</v>
      </c>
      <c r="E714" s="245" t="s">
        <v>279</v>
      </c>
      <c r="F714" s="245" t="s">
        <v>440</v>
      </c>
      <c r="G714" s="246"/>
      <c r="H714" s="234"/>
      <c r="I714" s="235"/>
      <c r="J714" s="236"/>
      <c r="K714" s="393"/>
      <c r="L714" s="247">
        <v>30</v>
      </c>
      <c r="M714" s="248">
        <v>0</v>
      </c>
      <c r="N714" s="398">
        <v>10</v>
      </c>
      <c r="O714" s="250" t="s">
        <v>4362</v>
      </c>
      <c r="P714" s="240"/>
      <c r="Q714" s="150"/>
      <c r="R714" s="129"/>
      <c r="S714" s="129"/>
      <c r="T714" s="129"/>
      <c r="U714" s="129"/>
    </row>
    <row r="715" spans="1:21" s="150" customFormat="1">
      <c r="A715" s="305"/>
      <c r="B715" s="305"/>
      <c r="C715" s="306"/>
      <c r="D715" s="300"/>
      <c r="E715" s="307"/>
      <c r="F715" s="307"/>
      <c r="G715" s="308"/>
      <c r="H715" s="309"/>
      <c r="I715" s="310"/>
      <c r="J715" s="311"/>
      <c r="K715" s="300"/>
      <c r="L715" s="300"/>
      <c r="M715" s="312"/>
      <c r="N715" s="313"/>
      <c r="O715" s="282"/>
    </row>
    <row r="716" spans="1:21" s="150" customFormat="1">
      <c r="A716" s="305"/>
      <c r="B716" s="305"/>
      <c r="C716" s="306"/>
      <c r="D716" s="314"/>
      <c r="E716" s="305"/>
      <c r="F716" s="305"/>
      <c r="G716" s="315" t="s">
        <v>223</v>
      </c>
      <c r="H716" s="316" t="s">
        <v>224</v>
      </c>
      <c r="I716" s="317"/>
      <c r="J716" s="318"/>
      <c r="K716" s="319" t="s">
        <v>225</v>
      </c>
      <c r="L716" s="314"/>
      <c r="M716" s="320"/>
      <c r="N716" s="313"/>
      <c r="O716" s="282"/>
    </row>
    <row r="717" spans="1:21" s="150" customFormat="1">
      <c r="A717" s="305"/>
      <c r="B717" s="305"/>
      <c r="C717" s="306"/>
      <c r="D717" s="305"/>
      <c r="E717" s="305"/>
      <c r="F717" s="321" t="s">
        <v>238</v>
      </c>
      <c r="G717" s="322">
        <v>21990.133750759967</v>
      </c>
      <c r="H717" s="322">
        <v>27327.688750276462</v>
      </c>
      <c r="I717" s="317"/>
      <c r="J717" s="318"/>
      <c r="K717" s="322">
        <v>32603.005293865906</v>
      </c>
      <c r="L717" s="314"/>
      <c r="M717" s="320"/>
      <c r="N717" s="313"/>
      <c r="O717" s="282"/>
    </row>
    <row r="718" spans="1:21" s="150" customFormat="1">
      <c r="A718" s="305"/>
      <c r="B718" s="305"/>
      <c r="C718" s="306"/>
      <c r="D718" s="305"/>
      <c r="E718" s="305"/>
      <c r="F718" s="321" t="s">
        <v>239</v>
      </c>
      <c r="G718" s="322">
        <v>25859.550000000003</v>
      </c>
      <c r="H718" s="322">
        <v>30908.799999999999</v>
      </c>
      <c r="I718" s="317"/>
      <c r="J718" s="318"/>
      <c r="K718" s="322">
        <v>36400</v>
      </c>
      <c r="L718" s="314"/>
      <c r="M718" s="320"/>
      <c r="N718" s="313"/>
      <c r="O718" s="282"/>
    </row>
    <row r="719" spans="1:21" s="150" customFormat="1">
      <c r="A719" s="305"/>
      <c r="B719" s="305"/>
      <c r="C719" s="306"/>
      <c r="D719" s="305"/>
      <c r="E719" s="305"/>
      <c r="F719" s="321" t="s">
        <v>240</v>
      </c>
      <c r="G719" s="322">
        <v>18787.5</v>
      </c>
      <c r="H719" s="322">
        <v>22921.599999999999</v>
      </c>
      <c r="I719" s="317"/>
      <c r="J719" s="318"/>
      <c r="K719" s="322">
        <v>27175.37</v>
      </c>
      <c r="L719" s="314"/>
      <c r="M719" s="320"/>
      <c r="N719" s="313"/>
      <c r="O719" s="282"/>
    </row>
    <row r="720" spans="1:21" s="150" customFormat="1">
      <c r="A720" s="305"/>
      <c r="B720" s="305"/>
      <c r="C720" s="306"/>
      <c r="D720" s="305"/>
      <c r="E720" s="305"/>
      <c r="F720" s="321" t="s">
        <v>241</v>
      </c>
      <c r="G720" s="322">
        <v>20897.63</v>
      </c>
      <c r="H720" s="322">
        <v>28632.901754699924</v>
      </c>
      <c r="I720" s="317"/>
      <c r="J720" s="318"/>
      <c r="K720" s="322">
        <v>33280</v>
      </c>
      <c r="L720" s="314"/>
      <c r="M720" s="320"/>
      <c r="N720" s="313"/>
      <c r="O720" s="282"/>
    </row>
    <row r="721" spans="1:21" s="150" customFormat="1">
      <c r="A721" s="305"/>
      <c r="B721" s="305"/>
      <c r="C721" s="306"/>
      <c r="D721" s="305"/>
      <c r="E721" s="322"/>
      <c r="F721" s="321"/>
      <c r="G721" s="323"/>
      <c r="H721" s="318"/>
      <c r="I721" s="324"/>
      <c r="J721" s="318"/>
      <c r="K721" s="314"/>
      <c r="L721" s="314"/>
      <c r="M721" s="320"/>
      <c r="N721" s="313"/>
      <c r="O721" s="282"/>
    </row>
    <row r="722" spans="1:21" s="150" customFormat="1">
      <c r="A722" s="305"/>
      <c r="B722" s="305"/>
      <c r="C722" s="306"/>
      <c r="D722" s="321"/>
      <c r="E722" s="322"/>
      <c r="F722" s="325"/>
      <c r="G722" s="325"/>
      <c r="H722" s="874" t="s">
        <v>242</v>
      </c>
      <c r="I722" s="874"/>
      <c r="J722" s="874"/>
      <c r="K722" s="874"/>
      <c r="L722" s="874"/>
      <c r="M722" s="874"/>
      <c r="N722" s="874"/>
      <c r="O722" s="282"/>
    </row>
    <row r="723" spans="1:21" s="150" customFormat="1">
      <c r="A723" s="305"/>
      <c r="B723" s="305"/>
      <c r="C723" s="306"/>
      <c r="D723" s="321"/>
      <c r="E723" s="322"/>
      <c r="F723" s="326"/>
      <c r="G723" s="327"/>
      <c r="H723" s="875" t="s">
        <v>243</v>
      </c>
      <c r="I723" s="875"/>
      <c r="J723" s="875"/>
      <c r="K723" s="328">
        <v>14066.5</v>
      </c>
      <c r="L723" s="876" t="s">
        <v>244</v>
      </c>
      <c r="M723" s="876"/>
      <c r="N723" s="329">
        <v>20397.500833333332</v>
      </c>
      <c r="O723" s="282"/>
    </row>
    <row r="724" spans="1:21" s="150" customFormat="1">
      <c r="A724" s="305"/>
      <c r="B724" s="305"/>
      <c r="C724" s="306"/>
      <c r="D724" s="314"/>
      <c r="E724" s="320"/>
      <c r="F724" s="326"/>
      <c r="G724" s="327"/>
      <c r="H724" s="875" t="s">
        <v>245</v>
      </c>
      <c r="I724" s="875"/>
      <c r="J724" s="875"/>
      <c r="K724" s="328">
        <v>14066.5</v>
      </c>
      <c r="L724" s="876" t="s">
        <v>450</v>
      </c>
      <c r="M724" s="876"/>
      <c r="N724" s="329">
        <v>18283.363225806454</v>
      </c>
      <c r="O724" s="282"/>
    </row>
    <row r="725" spans="1:21" s="150" customFormat="1">
      <c r="A725" s="305"/>
      <c r="B725" s="305"/>
      <c r="C725" s="306"/>
      <c r="D725" s="300"/>
      <c r="E725" s="307"/>
      <c r="F725" s="307"/>
      <c r="G725" s="308"/>
      <c r="H725" s="309"/>
      <c r="I725" s="310"/>
      <c r="J725" s="311"/>
      <c r="K725" s="305"/>
      <c r="L725" s="300"/>
      <c r="M725" s="312"/>
      <c r="N725" s="313"/>
      <c r="O725" s="282"/>
    </row>
    <row r="726" spans="1:21" s="222" customFormat="1" ht="18">
      <c r="A726" s="877" t="s">
        <v>1516</v>
      </c>
      <c r="B726" s="877"/>
      <c r="C726" s="877"/>
      <c r="D726" s="877"/>
      <c r="E726" s="877"/>
      <c r="F726" s="877"/>
      <c r="G726" s="877"/>
      <c r="H726" s="877"/>
      <c r="I726" s="877"/>
      <c r="J726" s="877"/>
      <c r="K726" s="877"/>
      <c r="L726" s="877"/>
      <c r="M726" s="877"/>
      <c r="N726" s="877"/>
      <c r="O726" s="877"/>
    </row>
    <row r="727" spans="1:21" s="222" customFormat="1" ht="27">
      <c r="A727" s="223" t="s">
        <v>433</v>
      </c>
      <c r="B727" s="224" t="s">
        <v>230</v>
      </c>
      <c r="C727" s="223" t="s">
        <v>220</v>
      </c>
      <c r="D727" s="223" t="s">
        <v>267</v>
      </c>
      <c r="E727" s="223" t="s">
        <v>434</v>
      </c>
      <c r="F727" s="223" t="s">
        <v>435</v>
      </c>
      <c r="G727" s="225" t="s">
        <v>223</v>
      </c>
      <c r="H727" s="225" t="s">
        <v>224</v>
      </c>
      <c r="I727" s="226"/>
      <c r="J727" s="227" t="s">
        <v>436</v>
      </c>
      <c r="K727" s="225" t="s">
        <v>225</v>
      </c>
      <c r="L727" s="223" t="s">
        <v>437</v>
      </c>
      <c r="M727" s="223" t="s">
        <v>438</v>
      </c>
      <c r="N727" s="228" t="s">
        <v>439</v>
      </c>
      <c r="O727" s="223" t="s">
        <v>227</v>
      </c>
    </row>
    <row r="728" spans="1:21" s="103" customFormat="1">
      <c r="A728" s="229" t="s">
        <v>1434</v>
      </c>
      <c r="B728" s="230" t="s">
        <v>2151</v>
      </c>
      <c r="C728" s="231" t="s">
        <v>4363</v>
      </c>
      <c r="D728" s="232" t="s">
        <v>2507</v>
      </c>
      <c r="E728" s="232" t="s">
        <v>279</v>
      </c>
      <c r="F728" s="259" t="s">
        <v>325</v>
      </c>
      <c r="G728" s="331">
        <v>34200.608</v>
      </c>
      <c r="H728" s="234">
        <v>43605.536</v>
      </c>
      <c r="I728" s="235">
        <v>10</v>
      </c>
      <c r="J728" s="236">
        <v>1</v>
      </c>
      <c r="K728" s="332">
        <v>53010.464</v>
      </c>
      <c r="L728" s="237">
        <v>2</v>
      </c>
      <c r="M728" s="238">
        <v>0</v>
      </c>
      <c r="N728" s="234">
        <v>39345</v>
      </c>
      <c r="O728" s="239"/>
      <c r="P728" s="129"/>
      <c r="Q728" s="129"/>
      <c r="R728" s="129"/>
      <c r="S728" s="129"/>
      <c r="T728" s="129"/>
      <c r="U728" s="129"/>
    </row>
    <row r="729" spans="1:21" s="103" customFormat="1">
      <c r="A729" s="229" t="s">
        <v>4233</v>
      </c>
      <c r="B729" s="230" t="s">
        <v>2166</v>
      </c>
      <c r="C729" s="262" t="s">
        <v>4364</v>
      </c>
      <c r="D729" s="232" t="s">
        <v>2507</v>
      </c>
      <c r="E729" s="276" t="s">
        <v>284</v>
      </c>
      <c r="F729" s="259" t="s">
        <v>325</v>
      </c>
      <c r="G729" s="256">
        <v>33375</v>
      </c>
      <c r="H729" s="234">
        <v>41719</v>
      </c>
      <c r="I729" s="235">
        <v>9</v>
      </c>
      <c r="J729" s="236">
        <v>0.9</v>
      </c>
      <c r="K729" s="256">
        <v>50063</v>
      </c>
      <c r="L729" s="277"/>
      <c r="M729" s="266">
        <v>6</v>
      </c>
      <c r="N729" s="264">
        <v>36494</v>
      </c>
      <c r="O729" s="239"/>
      <c r="S729" s="129"/>
      <c r="T729" s="129"/>
      <c r="U729" s="129"/>
    </row>
    <row r="730" spans="1:21" s="103" customFormat="1">
      <c r="A730" s="242" t="s">
        <v>3746</v>
      </c>
      <c r="B730" s="243" t="s">
        <v>2153</v>
      </c>
      <c r="C730" s="381" t="s">
        <v>4365</v>
      </c>
      <c r="D730" s="232" t="s">
        <v>2507</v>
      </c>
      <c r="E730" s="245" t="s">
        <v>279</v>
      </c>
      <c r="F730" s="259" t="s">
        <v>325</v>
      </c>
      <c r="G730" s="246">
        <v>31699.200000000001</v>
      </c>
      <c r="H730" s="234">
        <v>40424.800000000003</v>
      </c>
      <c r="I730" s="235">
        <v>8</v>
      </c>
      <c r="J730" s="236">
        <v>0.8</v>
      </c>
      <c r="K730" s="246">
        <v>49150.400000000001</v>
      </c>
      <c r="L730" s="247">
        <v>4</v>
      </c>
      <c r="M730" s="248">
        <v>4</v>
      </c>
      <c r="N730" s="249">
        <v>38001</v>
      </c>
      <c r="O730" s="250"/>
      <c r="S730" s="129"/>
      <c r="T730" s="129"/>
      <c r="U730" s="129"/>
    </row>
    <row r="731" spans="1:21" s="103" customFormat="1">
      <c r="A731" s="242" t="s">
        <v>2165</v>
      </c>
      <c r="B731" s="243" t="s">
        <v>2180</v>
      </c>
      <c r="C731" s="258" t="s">
        <v>2595</v>
      </c>
      <c r="D731" s="232" t="s">
        <v>2507</v>
      </c>
      <c r="E731" s="245" t="s">
        <v>284</v>
      </c>
      <c r="F731" s="245" t="s">
        <v>440</v>
      </c>
      <c r="G731" s="246">
        <v>29493.39</v>
      </c>
      <c r="H731" s="234">
        <v>37623.665000000001</v>
      </c>
      <c r="I731" s="235">
        <v>7</v>
      </c>
      <c r="J731" s="236">
        <v>0.7</v>
      </c>
      <c r="K731" s="246">
        <v>45753.94</v>
      </c>
      <c r="L731" s="247">
        <v>4</v>
      </c>
      <c r="M731" s="248">
        <v>4</v>
      </c>
      <c r="N731" s="249">
        <v>31957.41</v>
      </c>
      <c r="O731" s="250"/>
      <c r="P731" s="129"/>
      <c r="R731" s="240"/>
      <c r="S731" s="129"/>
      <c r="T731" s="129"/>
      <c r="U731" s="129"/>
    </row>
    <row r="732" spans="1:21" s="103" customFormat="1">
      <c r="A732" s="242" t="s">
        <v>3784</v>
      </c>
      <c r="B732" s="243" t="s">
        <v>2162</v>
      </c>
      <c r="C732" s="258" t="s">
        <v>1582</v>
      </c>
      <c r="D732" s="232" t="s">
        <v>2507</v>
      </c>
      <c r="E732" s="247" t="s">
        <v>279</v>
      </c>
      <c r="F732" s="259" t="s">
        <v>325</v>
      </c>
      <c r="G732" s="246">
        <v>27558</v>
      </c>
      <c r="H732" s="234">
        <v>35629</v>
      </c>
      <c r="I732" s="235">
        <v>6</v>
      </c>
      <c r="J732" s="236">
        <v>0.6</v>
      </c>
      <c r="K732" s="246">
        <v>43700</v>
      </c>
      <c r="L732" s="247"/>
      <c r="M732" s="248">
        <v>13</v>
      </c>
      <c r="N732" s="249">
        <v>39374.339999999997</v>
      </c>
      <c r="O732" s="250"/>
    </row>
    <row r="733" spans="1:21" s="103" customFormat="1">
      <c r="A733" s="242" t="s">
        <v>4241</v>
      </c>
      <c r="B733" s="243" t="s">
        <v>2178</v>
      </c>
      <c r="C733" s="258" t="s">
        <v>2596</v>
      </c>
      <c r="D733" s="232" t="s">
        <v>2507</v>
      </c>
      <c r="E733" s="245" t="s">
        <v>279</v>
      </c>
      <c r="F733" s="245" t="s">
        <v>440</v>
      </c>
      <c r="G733" s="246">
        <v>25420.09</v>
      </c>
      <c r="H733" s="234">
        <v>33786.06</v>
      </c>
      <c r="I733" s="235">
        <v>5</v>
      </c>
      <c r="J733" s="236">
        <v>0.5</v>
      </c>
      <c r="K733" s="246">
        <v>42152.03</v>
      </c>
      <c r="L733" s="247"/>
      <c r="M733" s="248">
        <v>42</v>
      </c>
      <c r="N733" s="249">
        <v>33786.06</v>
      </c>
      <c r="O733" s="250"/>
      <c r="P733" s="375"/>
      <c r="Q733" s="129"/>
      <c r="R733" s="129"/>
    </row>
    <row r="734" spans="1:21" s="103" customFormat="1">
      <c r="A734" s="242" t="s">
        <v>1436</v>
      </c>
      <c r="B734" s="243" t="s">
        <v>2156</v>
      </c>
      <c r="C734" s="258" t="s">
        <v>1581</v>
      </c>
      <c r="D734" s="232" t="s">
        <v>2507</v>
      </c>
      <c r="E734" s="245" t="s">
        <v>279</v>
      </c>
      <c r="F734" s="259" t="s">
        <v>325</v>
      </c>
      <c r="G734" s="246">
        <v>21362.06</v>
      </c>
      <c r="H734" s="234">
        <v>31237.949999999997</v>
      </c>
      <c r="I734" s="235">
        <v>4</v>
      </c>
      <c r="J734" s="236">
        <v>0.4</v>
      </c>
      <c r="K734" s="246">
        <v>41113.839999999997</v>
      </c>
      <c r="L734" s="247">
        <v>7</v>
      </c>
      <c r="M734" s="248">
        <v>7</v>
      </c>
      <c r="N734" s="249">
        <v>23256.77714285714</v>
      </c>
      <c r="O734" s="250"/>
      <c r="P734" s="240"/>
      <c r="Q734" s="150"/>
      <c r="R734" s="129"/>
    </row>
    <row r="735" spans="1:21" s="103" customFormat="1" ht="22.5">
      <c r="A735" s="242" t="s">
        <v>4240</v>
      </c>
      <c r="B735" s="243" t="s">
        <v>2149</v>
      </c>
      <c r="C735" s="258" t="s">
        <v>1516</v>
      </c>
      <c r="D735" s="232" t="s">
        <v>2507</v>
      </c>
      <c r="E735" s="245" t="s">
        <v>279</v>
      </c>
      <c r="F735" s="245" t="s">
        <v>440</v>
      </c>
      <c r="G735" s="246">
        <v>20863.18</v>
      </c>
      <c r="H735" s="234">
        <v>31094.05</v>
      </c>
      <c r="I735" s="235">
        <v>3</v>
      </c>
      <c r="J735" s="236">
        <v>0.3</v>
      </c>
      <c r="K735" s="246">
        <v>41324.92</v>
      </c>
      <c r="L735" s="247">
        <v>0</v>
      </c>
      <c r="M735" s="248">
        <v>4</v>
      </c>
      <c r="N735" s="249">
        <v>15216.76</v>
      </c>
      <c r="O735" s="250"/>
      <c r="P735" s="129"/>
      <c r="R735" s="129"/>
    </row>
    <row r="736" spans="1:21" s="103" customFormat="1" ht="22.5">
      <c r="A736" s="242" t="s">
        <v>257</v>
      </c>
      <c r="B736" s="243" t="s">
        <v>2159</v>
      </c>
      <c r="C736" s="258" t="s">
        <v>1516</v>
      </c>
      <c r="D736" s="232" t="s">
        <v>2507</v>
      </c>
      <c r="E736" s="245" t="s">
        <v>279</v>
      </c>
      <c r="F736" s="259" t="s">
        <v>325</v>
      </c>
      <c r="G736" s="246">
        <v>22276.799999999999</v>
      </c>
      <c r="H736" s="234">
        <v>28959.839999999997</v>
      </c>
      <c r="I736" s="235">
        <v>2</v>
      </c>
      <c r="J736" s="236">
        <v>0.2</v>
      </c>
      <c r="K736" s="246">
        <v>35642.879999999997</v>
      </c>
      <c r="L736" s="247">
        <v>0.75</v>
      </c>
      <c r="M736" s="248">
        <v>0</v>
      </c>
      <c r="N736" s="249"/>
      <c r="O736" s="250" t="s">
        <v>4366</v>
      </c>
      <c r="P736" s="129"/>
      <c r="Q736" s="129"/>
      <c r="R736" s="129"/>
      <c r="S736" s="129"/>
      <c r="T736" s="129"/>
      <c r="U736" s="129"/>
    </row>
    <row r="737" spans="1:21" s="103" customFormat="1">
      <c r="A737" s="229" t="s">
        <v>258</v>
      </c>
      <c r="B737" s="295" t="s">
        <v>2159</v>
      </c>
      <c r="C737" s="231" t="s">
        <v>4367</v>
      </c>
      <c r="D737" s="232" t="s">
        <v>2507</v>
      </c>
      <c r="E737" s="232" t="s">
        <v>279</v>
      </c>
      <c r="F737" s="232" t="s">
        <v>440</v>
      </c>
      <c r="G737" s="233">
        <v>17992</v>
      </c>
      <c r="H737" s="234">
        <v>21996</v>
      </c>
      <c r="I737" s="235">
        <v>1</v>
      </c>
      <c r="J737" s="236">
        <v>0.1</v>
      </c>
      <c r="K737" s="233">
        <v>26000</v>
      </c>
      <c r="L737" s="237"/>
      <c r="M737" s="238"/>
      <c r="N737" s="296"/>
      <c r="O737" s="239" t="s">
        <v>1901</v>
      </c>
      <c r="Q737" s="129"/>
      <c r="R737" s="97"/>
      <c r="S737" s="129"/>
      <c r="T737" s="129"/>
      <c r="U737" s="129"/>
    </row>
    <row r="738" spans="1:21" s="103" customFormat="1">
      <c r="A738" s="229"/>
      <c r="B738" s="295"/>
      <c r="C738" s="231"/>
      <c r="D738" s="232"/>
      <c r="E738" s="232"/>
      <c r="F738" s="232"/>
      <c r="G738" s="233"/>
      <c r="H738" s="234"/>
      <c r="I738" s="235"/>
      <c r="J738" s="236"/>
      <c r="K738" s="233"/>
      <c r="L738" s="237"/>
      <c r="M738" s="238"/>
      <c r="N738" s="296"/>
      <c r="O738" s="239"/>
      <c r="Q738" s="129"/>
      <c r="R738" s="97"/>
      <c r="S738" s="129"/>
      <c r="T738" s="129"/>
      <c r="U738" s="129"/>
    </row>
    <row r="739" spans="1:21" s="103" customFormat="1">
      <c r="A739" s="229" t="s">
        <v>4256</v>
      </c>
      <c r="B739" s="230" t="s">
        <v>2169</v>
      </c>
      <c r="C739" s="231" t="s">
        <v>2281</v>
      </c>
      <c r="D739" s="232" t="s">
        <v>2507</v>
      </c>
      <c r="E739" s="232" t="s">
        <v>279</v>
      </c>
      <c r="F739" s="232" t="s">
        <v>440</v>
      </c>
      <c r="G739" s="303">
        <v>11.919499999999999</v>
      </c>
      <c r="H739" s="394"/>
      <c r="I739" s="235"/>
      <c r="J739" s="236"/>
      <c r="K739" s="303"/>
      <c r="L739" s="237">
        <v>10</v>
      </c>
      <c r="M739" s="238">
        <v>8</v>
      </c>
      <c r="N739" s="394">
        <v>11.92</v>
      </c>
      <c r="O739" s="239" t="s">
        <v>2598</v>
      </c>
      <c r="P739" s="129"/>
      <c r="Q739" s="129"/>
      <c r="S739" s="129"/>
      <c r="T739" s="129"/>
      <c r="U739" s="129"/>
    </row>
    <row r="740" spans="1:21" s="150" customFormat="1">
      <c r="A740" s="305"/>
      <c r="B740" s="305"/>
      <c r="C740" s="306"/>
      <c r="D740" s="300"/>
      <c r="E740" s="307"/>
      <c r="F740" s="307"/>
      <c r="G740" s="308"/>
      <c r="H740" s="309"/>
      <c r="I740" s="310"/>
      <c r="J740" s="311"/>
      <c r="K740" s="300"/>
      <c r="L740" s="300"/>
      <c r="M740" s="312"/>
      <c r="N740" s="313"/>
      <c r="O740" s="282"/>
    </row>
    <row r="741" spans="1:21" s="150" customFormat="1">
      <c r="A741" s="305"/>
      <c r="B741" s="305"/>
      <c r="C741" s="306"/>
      <c r="D741" s="314"/>
      <c r="E741" s="305"/>
      <c r="F741" s="305"/>
      <c r="G741" s="315" t="s">
        <v>223</v>
      </c>
      <c r="H741" s="316" t="s">
        <v>224</v>
      </c>
      <c r="I741" s="317"/>
      <c r="J741" s="318"/>
      <c r="K741" s="319" t="s">
        <v>225</v>
      </c>
      <c r="L741" s="314"/>
      <c r="M741" s="320"/>
      <c r="N741" s="313"/>
      <c r="O741" s="282"/>
    </row>
    <row r="742" spans="1:21" s="150" customFormat="1">
      <c r="A742" s="305"/>
      <c r="B742" s="305"/>
      <c r="C742" s="306"/>
      <c r="D742" s="305"/>
      <c r="E742" s="305"/>
      <c r="F742" s="321" t="s">
        <v>238</v>
      </c>
      <c r="G742" s="322">
        <v>26424.032799999997</v>
      </c>
      <c r="H742" s="322">
        <v>34607.590099999994</v>
      </c>
      <c r="I742" s="317"/>
      <c r="J742" s="318"/>
      <c r="K742" s="322">
        <v>42791.147400000002</v>
      </c>
      <c r="L742" s="314"/>
      <c r="M742" s="320"/>
      <c r="N742" s="313"/>
      <c r="O742" s="282"/>
    </row>
    <row r="743" spans="1:21" s="150" customFormat="1">
      <c r="A743" s="305"/>
      <c r="B743" s="305"/>
      <c r="C743" s="306"/>
      <c r="D743" s="305"/>
      <c r="E743" s="305"/>
      <c r="F743" s="321" t="s">
        <v>239</v>
      </c>
      <c r="G743" s="322">
        <v>31147.747500000001</v>
      </c>
      <c r="H743" s="322">
        <v>39724.516250000001</v>
      </c>
      <c r="I743" s="317"/>
      <c r="J743" s="318"/>
      <c r="K743" s="322">
        <v>48301.285000000003</v>
      </c>
      <c r="L743" s="314"/>
      <c r="M743" s="320"/>
      <c r="N743" s="313"/>
      <c r="O743" s="282"/>
    </row>
    <row r="744" spans="1:21" s="150" customFormat="1">
      <c r="A744" s="305"/>
      <c r="B744" s="305"/>
      <c r="C744" s="306"/>
      <c r="D744" s="305"/>
      <c r="E744" s="305"/>
      <c r="F744" s="321" t="s">
        <v>240</v>
      </c>
      <c r="G744" s="322">
        <v>21590.745000000003</v>
      </c>
      <c r="H744" s="322">
        <v>31130.024999999998</v>
      </c>
      <c r="I744" s="317"/>
      <c r="J744" s="318"/>
      <c r="K744" s="322">
        <v>41166.61</v>
      </c>
      <c r="L744" s="314"/>
      <c r="M744" s="320"/>
      <c r="N744" s="313"/>
      <c r="O744" s="282"/>
    </row>
    <row r="745" spans="1:21" s="150" customFormat="1">
      <c r="A745" s="305"/>
      <c r="B745" s="305"/>
      <c r="C745" s="306"/>
      <c r="D745" s="305"/>
      <c r="E745" s="305"/>
      <c r="F745" s="321" t="s">
        <v>241</v>
      </c>
      <c r="G745" s="322">
        <v>26489.044999999998</v>
      </c>
      <c r="H745" s="322">
        <v>34707.53</v>
      </c>
      <c r="I745" s="317"/>
      <c r="J745" s="318"/>
      <c r="K745" s="322">
        <v>42926.014999999999</v>
      </c>
      <c r="L745" s="314"/>
      <c r="M745" s="320"/>
      <c r="N745" s="313"/>
      <c r="O745" s="282"/>
    </row>
    <row r="746" spans="1:21" s="150" customFormat="1">
      <c r="A746" s="305"/>
      <c r="B746" s="305"/>
      <c r="C746" s="306"/>
      <c r="D746" s="305"/>
      <c r="E746" s="322"/>
      <c r="F746" s="321"/>
      <c r="G746" s="323"/>
      <c r="H746" s="318"/>
      <c r="I746" s="324"/>
      <c r="J746" s="318"/>
      <c r="K746" s="314"/>
      <c r="L746" s="314"/>
      <c r="M746" s="320"/>
      <c r="N746" s="313"/>
      <c r="O746" s="282"/>
    </row>
    <row r="747" spans="1:21" s="150" customFormat="1">
      <c r="A747" s="305"/>
      <c r="B747" s="305"/>
      <c r="C747" s="306"/>
      <c r="D747" s="321"/>
      <c r="E747" s="322"/>
      <c r="F747" s="325"/>
      <c r="G747" s="325"/>
      <c r="H747" s="874" t="s">
        <v>242</v>
      </c>
      <c r="I747" s="874"/>
      <c r="J747" s="874"/>
      <c r="K747" s="874"/>
      <c r="L747" s="874"/>
      <c r="M747" s="874"/>
      <c r="N747" s="874"/>
      <c r="O747" s="282"/>
    </row>
    <row r="748" spans="1:21" s="150" customFormat="1">
      <c r="A748" s="305"/>
      <c r="B748" s="305"/>
      <c r="C748" s="306"/>
      <c r="D748" s="321"/>
      <c r="E748" s="322"/>
      <c r="F748" s="326"/>
      <c r="G748" s="327"/>
      <c r="H748" s="875" t="s">
        <v>243</v>
      </c>
      <c r="I748" s="875"/>
      <c r="J748" s="875"/>
      <c r="K748" s="328">
        <v>38337</v>
      </c>
      <c r="L748" s="876" t="s">
        <v>244</v>
      </c>
      <c r="M748" s="876"/>
      <c r="N748" s="329">
        <v>32178.918392857144</v>
      </c>
      <c r="O748" s="282"/>
    </row>
    <row r="749" spans="1:21" s="150" customFormat="1">
      <c r="A749" s="305"/>
      <c r="B749" s="305"/>
      <c r="C749" s="306"/>
      <c r="D749" s="314"/>
      <c r="E749" s="320"/>
      <c r="F749" s="326"/>
      <c r="G749" s="327"/>
      <c r="H749" s="875" t="s">
        <v>245</v>
      </c>
      <c r="I749" s="875"/>
      <c r="J749" s="875"/>
      <c r="K749" s="328">
        <v>29782.251785714285</v>
      </c>
      <c r="L749" s="876" t="s">
        <v>450</v>
      </c>
      <c r="M749" s="876"/>
      <c r="N749" s="329">
        <v>33166.788249999998</v>
      </c>
      <c r="O749" s="282"/>
    </row>
    <row r="750" spans="1:21" s="150" customFormat="1">
      <c r="A750" s="305"/>
      <c r="B750" s="305"/>
      <c r="C750" s="306"/>
      <c r="D750" s="300"/>
      <c r="E750" s="307"/>
      <c r="F750" s="307"/>
      <c r="G750" s="308"/>
      <c r="H750" s="309"/>
      <c r="I750" s="310"/>
      <c r="J750" s="311"/>
      <c r="K750" s="305"/>
      <c r="L750" s="300"/>
      <c r="M750" s="312"/>
      <c r="N750" s="313"/>
      <c r="O750" s="282"/>
    </row>
    <row r="751" spans="1:21" s="222" customFormat="1" ht="18">
      <c r="A751" s="877" t="s">
        <v>39</v>
      </c>
      <c r="B751" s="877"/>
      <c r="C751" s="877"/>
      <c r="D751" s="877"/>
      <c r="E751" s="877"/>
      <c r="F751" s="877"/>
      <c r="G751" s="877"/>
      <c r="H751" s="877"/>
      <c r="I751" s="877"/>
      <c r="J751" s="877"/>
      <c r="K751" s="877"/>
      <c r="L751" s="877"/>
      <c r="M751" s="877"/>
      <c r="N751" s="877"/>
      <c r="O751" s="877"/>
    </row>
    <row r="752" spans="1:21" s="222" customFormat="1" ht="27">
      <c r="A752" s="223" t="s">
        <v>433</v>
      </c>
      <c r="B752" s="224" t="s">
        <v>230</v>
      </c>
      <c r="C752" s="223" t="s">
        <v>220</v>
      </c>
      <c r="D752" s="223" t="s">
        <v>267</v>
      </c>
      <c r="E752" s="223" t="s">
        <v>434</v>
      </c>
      <c r="F752" s="223" t="s">
        <v>435</v>
      </c>
      <c r="G752" s="225" t="s">
        <v>223</v>
      </c>
      <c r="H752" s="225" t="s">
        <v>224</v>
      </c>
      <c r="I752" s="226"/>
      <c r="J752" s="227" t="s">
        <v>436</v>
      </c>
      <c r="K752" s="225" t="s">
        <v>225</v>
      </c>
      <c r="L752" s="223" t="s">
        <v>437</v>
      </c>
      <c r="M752" s="223" t="s">
        <v>438</v>
      </c>
      <c r="N752" s="228" t="s">
        <v>439</v>
      </c>
      <c r="O752" s="223" t="s">
        <v>227</v>
      </c>
    </row>
    <row r="753" spans="1:21" s="103" customFormat="1">
      <c r="A753" s="252" t="s">
        <v>2172</v>
      </c>
      <c r="B753" s="230" t="s">
        <v>2162</v>
      </c>
      <c r="C753" s="231" t="s">
        <v>2599</v>
      </c>
      <c r="D753" s="232" t="s">
        <v>278</v>
      </c>
      <c r="E753" s="253"/>
      <c r="F753" s="253" t="s">
        <v>440</v>
      </c>
      <c r="G753" s="233">
        <v>50368.5</v>
      </c>
      <c r="H753" s="234">
        <v>66379.3</v>
      </c>
      <c r="I753" s="235">
        <v>48</v>
      </c>
      <c r="J753" s="236">
        <v>1</v>
      </c>
      <c r="K753" s="233">
        <v>82390.100000000006</v>
      </c>
      <c r="L753" s="254">
        <v>12</v>
      </c>
      <c r="M753" s="255">
        <v>4</v>
      </c>
      <c r="N753" s="256">
        <v>50368.5</v>
      </c>
      <c r="O753" s="239"/>
      <c r="R753" s="129"/>
      <c r="S753" s="129"/>
      <c r="T753" s="129"/>
      <c r="U753" s="129"/>
    </row>
    <row r="754" spans="1:21" s="103" customFormat="1">
      <c r="A754" s="229" t="s">
        <v>1434</v>
      </c>
      <c r="B754" s="230" t="s">
        <v>2151</v>
      </c>
      <c r="C754" s="231" t="s">
        <v>1583</v>
      </c>
      <c r="D754" s="232" t="s">
        <v>2507</v>
      </c>
      <c r="E754" s="232" t="s">
        <v>321</v>
      </c>
      <c r="F754" s="232" t="s">
        <v>440</v>
      </c>
      <c r="G754" s="332">
        <v>43504.031999999999</v>
      </c>
      <c r="H754" s="234">
        <v>55467.567999999999</v>
      </c>
      <c r="I754" s="235">
        <v>47</v>
      </c>
      <c r="J754" s="236">
        <v>0.97916666666666663</v>
      </c>
      <c r="K754" s="332">
        <v>67431.104000000007</v>
      </c>
      <c r="L754" s="237">
        <v>1</v>
      </c>
      <c r="M754" s="238">
        <v>1</v>
      </c>
      <c r="N754" s="399">
        <v>54283.42</v>
      </c>
      <c r="O754" s="239"/>
      <c r="Q754" s="129"/>
      <c r="R754" s="129"/>
      <c r="S754" s="129"/>
      <c r="T754" s="129"/>
      <c r="U754" s="129"/>
    </row>
    <row r="755" spans="1:21" s="103" customFormat="1">
      <c r="A755" s="242" t="s">
        <v>198</v>
      </c>
      <c r="B755" s="243" t="s">
        <v>2153</v>
      </c>
      <c r="C755" s="244" t="s">
        <v>2601</v>
      </c>
      <c r="D755" s="232" t="s">
        <v>2507</v>
      </c>
      <c r="E755" s="245" t="s">
        <v>284</v>
      </c>
      <c r="F755" s="245" t="s">
        <v>440</v>
      </c>
      <c r="G755" s="246">
        <v>42515</v>
      </c>
      <c r="H755" s="234">
        <v>55036.5</v>
      </c>
      <c r="I755" s="235">
        <v>46</v>
      </c>
      <c r="J755" s="236">
        <v>0.95833333333333337</v>
      </c>
      <c r="K755" s="246">
        <v>67558</v>
      </c>
      <c r="L755" s="247">
        <v>1</v>
      </c>
      <c r="M755" s="248">
        <v>1</v>
      </c>
      <c r="N755" s="249">
        <v>42515</v>
      </c>
      <c r="O755" s="250"/>
      <c r="R755" s="129"/>
      <c r="S755" s="97"/>
      <c r="T755" s="97"/>
      <c r="U755" s="97"/>
    </row>
    <row r="756" spans="1:21" s="103" customFormat="1">
      <c r="A756" s="229" t="s">
        <v>2161</v>
      </c>
      <c r="B756" s="230" t="s">
        <v>2162</v>
      </c>
      <c r="C756" s="231" t="s">
        <v>458</v>
      </c>
      <c r="D756" s="232" t="s">
        <v>2507</v>
      </c>
      <c r="E756" s="232" t="s">
        <v>279</v>
      </c>
      <c r="F756" s="259" t="s">
        <v>325</v>
      </c>
      <c r="G756" s="233">
        <v>36033.300000000003</v>
      </c>
      <c r="H756" s="234">
        <v>53688.235000000001</v>
      </c>
      <c r="I756" s="235">
        <v>45</v>
      </c>
      <c r="J756" s="236">
        <v>0.9375</v>
      </c>
      <c r="K756" s="233">
        <v>71343.17</v>
      </c>
      <c r="L756" s="237"/>
      <c r="M756" s="238">
        <v>4</v>
      </c>
      <c r="N756" s="234">
        <v>39254</v>
      </c>
      <c r="O756" s="239"/>
      <c r="P756" s="129"/>
      <c r="Q756" s="129"/>
      <c r="S756" s="97"/>
      <c r="T756" s="97"/>
      <c r="U756" s="97"/>
    </row>
    <row r="757" spans="1:21" s="103" customFormat="1">
      <c r="A757" s="229" t="s">
        <v>210</v>
      </c>
      <c r="B757" s="230" t="s">
        <v>2151</v>
      </c>
      <c r="C757" s="231" t="s">
        <v>535</v>
      </c>
      <c r="D757" s="232" t="s">
        <v>2507</v>
      </c>
      <c r="E757" s="232" t="s">
        <v>284</v>
      </c>
      <c r="F757" s="259" t="s">
        <v>325</v>
      </c>
      <c r="G757" s="233">
        <v>39397</v>
      </c>
      <c r="H757" s="234">
        <v>53503.5</v>
      </c>
      <c r="I757" s="235">
        <v>44</v>
      </c>
      <c r="J757" s="236">
        <v>0.91666666666666663</v>
      </c>
      <c r="K757" s="233">
        <v>67610</v>
      </c>
      <c r="L757" s="237">
        <v>2</v>
      </c>
      <c r="M757" s="238">
        <v>2</v>
      </c>
      <c r="N757" s="234">
        <v>44597</v>
      </c>
      <c r="O757" s="239"/>
      <c r="Q757" s="129"/>
      <c r="R757" s="97"/>
      <c r="S757" s="97"/>
      <c r="T757" s="97"/>
      <c r="U757" s="97"/>
    </row>
    <row r="758" spans="1:21" s="103" customFormat="1">
      <c r="A758" s="229" t="s">
        <v>260</v>
      </c>
      <c r="B758" s="230" t="s">
        <v>2153</v>
      </c>
      <c r="C758" s="231" t="s">
        <v>536</v>
      </c>
      <c r="D758" s="232" t="s">
        <v>2507</v>
      </c>
      <c r="E758" s="232" t="s">
        <v>284</v>
      </c>
      <c r="F758" s="232" t="s">
        <v>440</v>
      </c>
      <c r="G758" s="233">
        <v>41705</v>
      </c>
      <c r="H758" s="234">
        <v>53174</v>
      </c>
      <c r="I758" s="235">
        <v>43</v>
      </c>
      <c r="J758" s="236">
        <v>0.89583333333333337</v>
      </c>
      <c r="K758" s="233">
        <v>64643</v>
      </c>
      <c r="L758" s="237">
        <v>2</v>
      </c>
      <c r="M758" s="238">
        <v>2</v>
      </c>
      <c r="N758" s="234">
        <v>53174</v>
      </c>
      <c r="O758" s="239"/>
      <c r="Q758" s="129"/>
      <c r="R758" s="97"/>
      <c r="S758" s="129"/>
      <c r="T758" s="129"/>
      <c r="U758" s="129"/>
    </row>
    <row r="759" spans="1:21" s="103" customFormat="1" ht="22.5">
      <c r="A759" s="242" t="s">
        <v>4229</v>
      </c>
      <c r="B759" s="243" t="s">
        <v>2153</v>
      </c>
      <c r="C759" s="258" t="s">
        <v>535</v>
      </c>
      <c r="D759" s="232" t="s">
        <v>2507</v>
      </c>
      <c r="E759" s="247" t="s">
        <v>279</v>
      </c>
      <c r="F759" s="259" t="s">
        <v>325</v>
      </c>
      <c r="G759" s="246">
        <v>42120</v>
      </c>
      <c r="H759" s="234">
        <v>52422</v>
      </c>
      <c r="I759" s="235">
        <v>42</v>
      </c>
      <c r="J759" s="236">
        <v>0.875</v>
      </c>
      <c r="K759" s="246">
        <v>62724</v>
      </c>
      <c r="L759" s="247">
        <v>1</v>
      </c>
      <c r="M759" s="248">
        <v>1</v>
      </c>
      <c r="N759" s="246">
        <v>62724</v>
      </c>
      <c r="O759" s="250"/>
      <c r="P759" s="129"/>
      <c r="Q759" s="304"/>
      <c r="S759" s="129"/>
      <c r="T759" s="129"/>
      <c r="U759" s="129"/>
    </row>
    <row r="760" spans="1:21" s="103" customFormat="1">
      <c r="A760" s="229" t="s">
        <v>1438</v>
      </c>
      <c r="B760" s="230" t="s">
        <v>2151</v>
      </c>
      <c r="C760" s="231" t="s">
        <v>1585</v>
      </c>
      <c r="D760" s="232" t="s">
        <v>2507</v>
      </c>
      <c r="E760" s="232" t="s">
        <v>284</v>
      </c>
      <c r="F760" s="259" t="s">
        <v>325</v>
      </c>
      <c r="G760" s="233">
        <v>43109.805399999997</v>
      </c>
      <c r="H760" s="234">
        <v>51268.703199999996</v>
      </c>
      <c r="I760" s="235">
        <v>41</v>
      </c>
      <c r="J760" s="236">
        <v>0.85416666666666663</v>
      </c>
      <c r="K760" s="233">
        <v>59427.600999999995</v>
      </c>
      <c r="L760" s="237">
        <v>4</v>
      </c>
      <c r="M760" s="238">
        <v>4</v>
      </c>
      <c r="N760" s="234">
        <v>51268.703199999996</v>
      </c>
      <c r="O760" s="239"/>
      <c r="P760" s="129"/>
      <c r="Q760" s="129"/>
      <c r="R760" s="129"/>
    </row>
    <row r="761" spans="1:21" s="103" customFormat="1">
      <c r="A761" s="297" t="s">
        <v>4245</v>
      </c>
      <c r="B761" s="298" t="s">
        <v>2179</v>
      </c>
      <c r="C761" s="231" t="s">
        <v>2616</v>
      </c>
      <c r="D761" s="232" t="s">
        <v>2507</v>
      </c>
      <c r="E761" s="232" t="s">
        <v>284</v>
      </c>
      <c r="F761" s="232" t="s">
        <v>440</v>
      </c>
      <c r="G761" s="233">
        <v>39663.519999999997</v>
      </c>
      <c r="H761" s="234">
        <v>49675.705000000002</v>
      </c>
      <c r="I761" s="235">
        <v>40</v>
      </c>
      <c r="J761" s="236">
        <v>0.83333333333333337</v>
      </c>
      <c r="K761" s="233">
        <v>59687.89</v>
      </c>
      <c r="L761" s="237" t="s">
        <v>280</v>
      </c>
      <c r="M761" s="238">
        <v>15</v>
      </c>
      <c r="N761" s="234">
        <v>52729.082000000009</v>
      </c>
      <c r="O761" s="352"/>
      <c r="P761" s="129"/>
      <c r="Q761" s="304"/>
    </row>
    <row r="762" spans="1:21" s="103" customFormat="1">
      <c r="A762" s="242" t="s">
        <v>2200</v>
      </c>
      <c r="B762" s="243" t="s">
        <v>2166</v>
      </c>
      <c r="C762" s="258" t="s">
        <v>2602</v>
      </c>
      <c r="D762" s="232" t="s">
        <v>2507</v>
      </c>
      <c r="E762" s="245" t="s">
        <v>279</v>
      </c>
      <c r="F762" s="245"/>
      <c r="G762" s="246">
        <v>38065.199999999997</v>
      </c>
      <c r="H762" s="234">
        <v>49484.764999999999</v>
      </c>
      <c r="I762" s="235">
        <v>39</v>
      </c>
      <c r="J762" s="236">
        <v>0.8125</v>
      </c>
      <c r="K762" s="246">
        <v>60904.33</v>
      </c>
      <c r="L762" s="247">
        <v>1</v>
      </c>
      <c r="M762" s="248">
        <v>1</v>
      </c>
      <c r="N762" s="249">
        <v>42628</v>
      </c>
      <c r="O762" s="250"/>
      <c r="P762" s="129"/>
    </row>
    <row r="763" spans="1:21" s="103" customFormat="1">
      <c r="A763" s="229" t="s">
        <v>217</v>
      </c>
      <c r="B763" s="230" t="s">
        <v>2153</v>
      </c>
      <c r="C763" s="231" t="s">
        <v>2600</v>
      </c>
      <c r="D763" s="232" t="s">
        <v>2507</v>
      </c>
      <c r="E763" s="237" t="s">
        <v>279</v>
      </c>
      <c r="F763" s="259" t="s">
        <v>325</v>
      </c>
      <c r="G763" s="264">
        <v>34112</v>
      </c>
      <c r="H763" s="234">
        <v>49161.599999999999</v>
      </c>
      <c r="I763" s="235">
        <v>38</v>
      </c>
      <c r="J763" s="236">
        <v>0.79166666666666663</v>
      </c>
      <c r="K763" s="357">
        <v>64211.199999999997</v>
      </c>
      <c r="L763" s="237">
        <v>1</v>
      </c>
      <c r="M763" s="238">
        <v>1</v>
      </c>
      <c r="N763" s="357">
        <v>43000</v>
      </c>
      <c r="O763" s="239"/>
      <c r="P763" s="129"/>
      <c r="Q763" s="129"/>
      <c r="R763" s="129"/>
    </row>
    <row r="764" spans="1:21" s="103" customFormat="1">
      <c r="A764" s="242" t="s">
        <v>214</v>
      </c>
      <c r="B764" s="243" t="s">
        <v>2151</v>
      </c>
      <c r="C764" s="258"/>
      <c r="D764" s="232" t="s">
        <v>2507</v>
      </c>
      <c r="E764" s="245" t="s">
        <v>279</v>
      </c>
      <c r="F764" s="245" t="s">
        <v>440</v>
      </c>
      <c r="G764" s="246">
        <v>38889</v>
      </c>
      <c r="H764" s="234">
        <v>48799.5</v>
      </c>
      <c r="I764" s="235">
        <v>37</v>
      </c>
      <c r="J764" s="236">
        <v>0.77083333333333337</v>
      </c>
      <c r="K764" s="246">
        <v>58710</v>
      </c>
      <c r="L764" s="247">
        <v>1</v>
      </c>
      <c r="M764" s="248">
        <v>1</v>
      </c>
      <c r="N764" s="249">
        <v>47279.59</v>
      </c>
      <c r="O764" s="250"/>
      <c r="P764" s="129"/>
    </row>
    <row r="765" spans="1:21" s="103" customFormat="1">
      <c r="A765" s="229" t="s">
        <v>4233</v>
      </c>
      <c r="B765" s="230" t="s">
        <v>2166</v>
      </c>
      <c r="C765" s="262" t="s">
        <v>538</v>
      </c>
      <c r="D765" s="232" t="s">
        <v>2507</v>
      </c>
      <c r="E765" s="276" t="s">
        <v>284</v>
      </c>
      <c r="F765" s="259" t="s">
        <v>325</v>
      </c>
      <c r="G765" s="256">
        <v>38691</v>
      </c>
      <c r="H765" s="234">
        <v>48363.5</v>
      </c>
      <c r="I765" s="235">
        <v>36</v>
      </c>
      <c r="J765" s="236">
        <v>0.75</v>
      </c>
      <c r="K765" s="256">
        <v>58036</v>
      </c>
      <c r="L765" s="277"/>
      <c r="M765" s="266">
        <v>2</v>
      </c>
      <c r="N765" s="264">
        <v>46962</v>
      </c>
      <c r="O765" s="400"/>
      <c r="P765" s="129"/>
      <c r="Q765" s="129"/>
      <c r="R765" s="129"/>
    </row>
    <row r="766" spans="1:21" s="103" customFormat="1" ht="22.5">
      <c r="A766" s="242" t="s">
        <v>4240</v>
      </c>
      <c r="B766" s="243" t="s">
        <v>2149</v>
      </c>
      <c r="C766" s="258" t="s">
        <v>4368</v>
      </c>
      <c r="D766" s="232" t="s">
        <v>2507</v>
      </c>
      <c r="E766" s="245" t="s">
        <v>321</v>
      </c>
      <c r="F766" s="245" t="s">
        <v>440</v>
      </c>
      <c r="G766" s="246">
        <v>36239.839999999997</v>
      </c>
      <c r="H766" s="234">
        <v>48224.28</v>
      </c>
      <c r="I766" s="235">
        <v>35</v>
      </c>
      <c r="J766" s="236">
        <v>0.72916666666666663</v>
      </c>
      <c r="K766" s="246">
        <v>60208.72</v>
      </c>
      <c r="L766" s="247">
        <v>29</v>
      </c>
      <c r="M766" s="248">
        <v>28</v>
      </c>
      <c r="N766" s="249">
        <v>39600.6</v>
      </c>
      <c r="O766" s="250"/>
      <c r="P766" s="251"/>
      <c r="Q766" s="129"/>
      <c r="R766" s="129"/>
    </row>
    <row r="767" spans="1:21" s="103" customFormat="1">
      <c r="A767" s="229" t="s">
        <v>4295</v>
      </c>
      <c r="B767" s="230" t="s">
        <v>2151</v>
      </c>
      <c r="C767" s="231" t="s">
        <v>538</v>
      </c>
      <c r="D767" s="232" t="s">
        <v>2507</v>
      </c>
      <c r="E767" s="232" t="s">
        <v>279</v>
      </c>
      <c r="F767" s="259" t="s">
        <v>325</v>
      </c>
      <c r="G767" s="233">
        <v>36923</v>
      </c>
      <c r="H767" s="234">
        <v>48000</v>
      </c>
      <c r="I767" s="235">
        <v>34</v>
      </c>
      <c r="J767" s="236">
        <v>0.70833333333333337</v>
      </c>
      <c r="K767" s="233">
        <v>59077</v>
      </c>
      <c r="L767" s="237">
        <v>2</v>
      </c>
      <c r="M767" s="238">
        <v>2</v>
      </c>
      <c r="N767" s="234">
        <v>41714.54</v>
      </c>
      <c r="O767" s="239"/>
    </row>
    <row r="768" spans="1:21" s="103" customFormat="1">
      <c r="A768" s="229" t="s">
        <v>216</v>
      </c>
      <c r="B768" s="230" t="s">
        <v>2151</v>
      </c>
      <c r="C768" s="231" t="s">
        <v>458</v>
      </c>
      <c r="D768" s="232" t="s">
        <v>2507</v>
      </c>
      <c r="E768" s="232" t="s">
        <v>279</v>
      </c>
      <c r="F768" s="259" t="s">
        <v>325</v>
      </c>
      <c r="G768" s="233">
        <v>39483</v>
      </c>
      <c r="H768" s="234">
        <v>47439.5</v>
      </c>
      <c r="I768" s="235">
        <v>33</v>
      </c>
      <c r="J768" s="236">
        <v>0.6875</v>
      </c>
      <c r="K768" s="233">
        <v>55396</v>
      </c>
      <c r="L768" s="237">
        <v>3</v>
      </c>
      <c r="M768" s="238">
        <v>3</v>
      </c>
      <c r="N768" s="234">
        <v>47837</v>
      </c>
      <c r="O768" s="239"/>
    </row>
    <row r="769" spans="1:21" s="103" customFormat="1">
      <c r="A769" s="229" t="s">
        <v>215</v>
      </c>
      <c r="B769" s="230" t="s">
        <v>2153</v>
      </c>
      <c r="C769" s="231" t="s">
        <v>1584</v>
      </c>
      <c r="D769" s="232" t="s">
        <v>2507</v>
      </c>
      <c r="E769" s="232" t="s">
        <v>279</v>
      </c>
      <c r="F769" s="232" t="s">
        <v>440</v>
      </c>
      <c r="G769" s="233">
        <v>38271.78</v>
      </c>
      <c r="H769" s="234">
        <v>47351.89</v>
      </c>
      <c r="I769" s="235">
        <v>32</v>
      </c>
      <c r="J769" s="236">
        <v>0.66666666666666663</v>
      </c>
      <c r="K769" s="233">
        <v>56432</v>
      </c>
      <c r="L769" s="237">
        <v>1</v>
      </c>
      <c r="M769" s="238">
        <v>1</v>
      </c>
      <c r="N769" s="234"/>
      <c r="O769" s="239"/>
    </row>
    <row r="770" spans="1:21" s="103" customFormat="1">
      <c r="A770" s="260" t="s">
        <v>4238</v>
      </c>
      <c r="B770" s="261" t="s">
        <v>2166</v>
      </c>
      <c r="C770" s="262" t="s">
        <v>1588</v>
      </c>
      <c r="D770" s="232" t="s">
        <v>2507</v>
      </c>
      <c r="E770" s="276" t="s">
        <v>279</v>
      </c>
      <c r="F770" s="276" t="s">
        <v>440</v>
      </c>
      <c r="G770" s="256">
        <v>37845.81</v>
      </c>
      <c r="H770" s="234">
        <v>47307.315000000002</v>
      </c>
      <c r="I770" s="235">
        <v>31</v>
      </c>
      <c r="J770" s="236">
        <v>0.64583333333333337</v>
      </c>
      <c r="K770" s="256">
        <v>56768.82</v>
      </c>
      <c r="L770" s="265">
        <v>1</v>
      </c>
      <c r="M770" s="266">
        <v>1</v>
      </c>
      <c r="N770" s="264">
        <v>38438.400000000001</v>
      </c>
      <c r="O770" s="11"/>
      <c r="P770" s="241"/>
      <c r="R770" s="129"/>
      <c r="S770" s="241"/>
      <c r="T770" s="241"/>
      <c r="U770" s="241"/>
    </row>
    <row r="771" spans="1:21" s="103" customFormat="1">
      <c r="A771" s="229" t="s">
        <v>206</v>
      </c>
      <c r="B771" s="230" t="s">
        <v>2153</v>
      </c>
      <c r="C771" s="231" t="s">
        <v>4369</v>
      </c>
      <c r="D771" s="232" t="s">
        <v>2507</v>
      </c>
      <c r="E771" s="232" t="s">
        <v>279</v>
      </c>
      <c r="F771" s="232" t="s">
        <v>440</v>
      </c>
      <c r="G771" s="233">
        <v>37082</v>
      </c>
      <c r="H771" s="234">
        <v>46630.5</v>
      </c>
      <c r="I771" s="235">
        <v>30</v>
      </c>
      <c r="J771" s="236">
        <v>0.625</v>
      </c>
      <c r="K771" s="233">
        <v>56179</v>
      </c>
      <c r="L771" s="237">
        <v>1</v>
      </c>
      <c r="M771" s="238">
        <v>1</v>
      </c>
      <c r="N771" s="234">
        <v>49846.68</v>
      </c>
      <c r="O771" s="239"/>
      <c r="P771" s="129"/>
      <c r="S771" s="241"/>
      <c r="T771" s="241"/>
      <c r="U771" s="241"/>
    </row>
    <row r="772" spans="1:21" s="103" customFormat="1">
      <c r="A772" s="242" t="s">
        <v>4241</v>
      </c>
      <c r="B772" s="243" t="s">
        <v>2178</v>
      </c>
      <c r="C772" s="231" t="s">
        <v>455</v>
      </c>
      <c r="D772" s="232" t="s">
        <v>2507</v>
      </c>
      <c r="E772" s="245" t="s">
        <v>279</v>
      </c>
      <c r="F772" s="245" t="s">
        <v>440</v>
      </c>
      <c r="G772" s="246">
        <v>34408</v>
      </c>
      <c r="H772" s="234">
        <v>45731.509999999995</v>
      </c>
      <c r="I772" s="235">
        <v>29</v>
      </c>
      <c r="J772" s="236">
        <v>0.60416666666666663</v>
      </c>
      <c r="K772" s="246">
        <v>57055.02</v>
      </c>
      <c r="L772" s="247"/>
      <c r="M772" s="248">
        <v>26</v>
      </c>
      <c r="N772" s="249">
        <v>45731.509999999995</v>
      </c>
      <c r="O772" s="250"/>
      <c r="R772" s="241"/>
      <c r="S772" s="241"/>
      <c r="T772" s="241"/>
      <c r="U772" s="241"/>
    </row>
    <row r="773" spans="1:21" s="103" customFormat="1">
      <c r="A773" s="229" t="s">
        <v>209</v>
      </c>
      <c r="B773" s="230" t="s">
        <v>2151</v>
      </c>
      <c r="C773" s="231" t="s">
        <v>535</v>
      </c>
      <c r="D773" s="232" t="s">
        <v>2507</v>
      </c>
      <c r="E773" s="232" t="s">
        <v>279</v>
      </c>
      <c r="F773" s="259" t="s">
        <v>325</v>
      </c>
      <c r="G773" s="233">
        <v>36155.113800000006</v>
      </c>
      <c r="H773" s="234">
        <v>45555.296100000007</v>
      </c>
      <c r="I773" s="235">
        <v>28</v>
      </c>
      <c r="J773" s="236">
        <v>0.58333333333333337</v>
      </c>
      <c r="K773" s="233">
        <v>54955.4784</v>
      </c>
      <c r="L773" s="237">
        <v>2</v>
      </c>
      <c r="M773" s="238">
        <v>1</v>
      </c>
      <c r="N773" s="234">
        <v>40310.400000000001</v>
      </c>
      <c r="O773" s="239"/>
      <c r="Q773" s="129"/>
      <c r="R773" s="129"/>
      <c r="S773" s="241"/>
      <c r="T773" s="241"/>
      <c r="U773" s="241"/>
    </row>
    <row r="774" spans="1:21" s="103" customFormat="1">
      <c r="A774" s="242" t="s">
        <v>4246</v>
      </c>
      <c r="B774" s="243" t="s">
        <v>2159</v>
      </c>
      <c r="C774" s="258" t="s">
        <v>2603</v>
      </c>
      <c r="D774" s="232" t="s">
        <v>2507</v>
      </c>
      <c r="E774" s="245" t="s">
        <v>279</v>
      </c>
      <c r="F774" s="245" t="s">
        <v>440</v>
      </c>
      <c r="G774" s="246">
        <v>34611.199999999997</v>
      </c>
      <c r="H774" s="234">
        <v>45000.800000000003</v>
      </c>
      <c r="I774" s="235">
        <v>27</v>
      </c>
      <c r="J774" s="236">
        <v>0.5625</v>
      </c>
      <c r="K774" s="246">
        <v>55390.400000000001</v>
      </c>
      <c r="L774" s="247"/>
      <c r="M774" s="248">
        <v>2</v>
      </c>
      <c r="N774" s="249">
        <v>35640.800000000003</v>
      </c>
      <c r="O774" s="250"/>
      <c r="P774" s="129"/>
      <c r="S774" s="241"/>
      <c r="T774" s="241"/>
      <c r="U774" s="241"/>
    </row>
    <row r="775" spans="1:21" s="103" customFormat="1">
      <c r="A775" s="242" t="s">
        <v>4235</v>
      </c>
      <c r="B775" s="243" t="s">
        <v>2151</v>
      </c>
      <c r="C775" s="258" t="s">
        <v>4370</v>
      </c>
      <c r="D775" s="232" t="s">
        <v>2507</v>
      </c>
      <c r="E775" s="245" t="s">
        <v>279</v>
      </c>
      <c r="F775" s="259" t="s">
        <v>325</v>
      </c>
      <c r="G775" s="246">
        <v>36242</v>
      </c>
      <c r="H775" s="234">
        <v>44894</v>
      </c>
      <c r="I775" s="235">
        <v>26</v>
      </c>
      <c r="J775" s="236">
        <v>0.54166666666666663</v>
      </c>
      <c r="K775" s="246">
        <v>53546</v>
      </c>
      <c r="L775" s="247"/>
      <c r="M775" s="248">
        <v>0</v>
      </c>
      <c r="N775" s="249"/>
      <c r="O775" s="250"/>
      <c r="Q775" s="241"/>
      <c r="R775" s="129"/>
      <c r="S775" s="241"/>
      <c r="T775" s="241"/>
      <c r="U775" s="241"/>
    </row>
    <row r="776" spans="1:21" s="103" customFormat="1">
      <c r="A776" s="260" t="s">
        <v>262</v>
      </c>
      <c r="B776" s="261" t="s">
        <v>2162</v>
      </c>
      <c r="C776" s="262" t="s">
        <v>458</v>
      </c>
      <c r="D776" s="232" t="s">
        <v>2507</v>
      </c>
      <c r="E776" s="276" t="s">
        <v>279</v>
      </c>
      <c r="F776" s="259" t="s">
        <v>325</v>
      </c>
      <c r="G776" s="256">
        <v>35838</v>
      </c>
      <c r="H776" s="234">
        <v>44720</v>
      </c>
      <c r="I776" s="235">
        <v>25</v>
      </c>
      <c r="J776" s="236">
        <v>0.52083333333333337</v>
      </c>
      <c r="K776" s="256">
        <v>53602</v>
      </c>
      <c r="L776" s="265">
        <v>11</v>
      </c>
      <c r="M776" s="266">
        <v>11</v>
      </c>
      <c r="N776" s="264"/>
      <c r="O776" s="11"/>
      <c r="Q776" s="241"/>
      <c r="R776" s="129"/>
      <c r="S776" s="241"/>
      <c r="T776" s="241"/>
      <c r="U776" s="241"/>
    </row>
    <row r="777" spans="1:21" s="103" customFormat="1">
      <c r="A777" s="242" t="s">
        <v>199</v>
      </c>
      <c r="B777" s="243" t="s">
        <v>2153</v>
      </c>
      <c r="C777" s="258" t="s">
        <v>1587</v>
      </c>
      <c r="D777" s="232" t="s">
        <v>2507</v>
      </c>
      <c r="E777" s="247" t="s">
        <v>284</v>
      </c>
      <c r="F777" s="247" t="s">
        <v>440</v>
      </c>
      <c r="G777" s="246">
        <v>35755.199999999997</v>
      </c>
      <c r="H777" s="234">
        <v>44699.199999999997</v>
      </c>
      <c r="I777" s="235">
        <v>24</v>
      </c>
      <c r="J777" s="236">
        <v>0.5</v>
      </c>
      <c r="K777" s="246">
        <v>53643.199999999997</v>
      </c>
      <c r="L777" s="247"/>
      <c r="M777" s="248"/>
      <c r="N777" s="249"/>
      <c r="O777" s="334"/>
      <c r="P777" s="240"/>
      <c r="Q777" s="150"/>
      <c r="R777" s="129"/>
      <c r="S777" s="241"/>
      <c r="T777" s="241"/>
      <c r="U777" s="241"/>
    </row>
    <row r="778" spans="1:21" s="103" customFormat="1">
      <c r="A778" s="278" t="s">
        <v>202</v>
      </c>
      <c r="B778" s="279" t="s">
        <v>2151</v>
      </c>
      <c r="C778" s="262" t="s">
        <v>535</v>
      </c>
      <c r="D778" s="232" t="s">
        <v>2507</v>
      </c>
      <c r="E778" s="276" t="s">
        <v>279</v>
      </c>
      <c r="F778" s="276" t="s">
        <v>440</v>
      </c>
      <c r="G778" s="256">
        <v>34548.800000000003</v>
      </c>
      <c r="H778" s="234">
        <v>44023.199999999997</v>
      </c>
      <c r="I778" s="235">
        <v>23</v>
      </c>
      <c r="J778" s="236">
        <v>0.47916666666666669</v>
      </c>
      <c r="K778" s="256">
        <v>53497.599999999999</v>
      </c>
      <c r="L778" s="265">
        <v>3</v>
      </c>
      <c r="M778" s="266">
        <v>3</v>
      </c>
      <c r="N778" s="312">
        <v>36122.660000000003</v>
      </c>
      <c r="O778" s="282"/>
      <c r="P778" s="304"/>
      <c r="Q778" s="129"/>
      <c r="S778" s="241"/>
      <c r="T778" s="241"/>
      <c r="U778" s="241"/>
    </row>
    <row r="779" spans="1:21" s="103" customFormat="1">
      <c r="A779" s="229" t="s">
        <v>264</v>
      </c>
      <c r="B779" s="230" t="s">
        <v>2153</v>
      </c>
      <c r="C779" s="231" t="s">
        <v>535</v>
      </c>
      <c r="D779" s="232" t="s">
        <v>2507</v>
      </c>
      <c r="E779" s="232" t="s">
        <v>284</v>
      </c>
      <c r="F779" s="232" t="s">
        <v>440</v>
      </c>
      <c r="G779" s="233">
        <v>36316.800000000003</v>
      </c>
      <c r="H779" s="234">
        <v>43716</v>
      </c>
      <c r="I779" s="235">
        <v>22</v>
      </c>
      <c r="J779" s="236">
        <v>0.45833333333333331</v>
      </c>
      <c r="K779" s="233">
        <v>51115.199999999997</v>
      </c>
      <c r="L779" s="237">
        <v>3</v>
      </c>
      <c r="M779" s="238">
        <v>2</v>
      </c>
      <c r="N779" s="234">
        <v>37279.199999999997</v>
      </c>
      <c r="O779" s="239"/>
      <c r="P779" s="129"/>
      <c r="S779" s="241"/>
      <c r="T779" s="241"/>
      <c r="U779" s="241"/>
    </row>
    <row r="780" spans="1:21" s="103" customFormat="1">
      <c r="A780" s="229" t="s">
        <v>212</v>
      </c>
      <c r="B780" s="230" t="s">
        <v>2153</v>
      </c>
      <c r="C780" s="231" t="s">
        <v>535</v>
      </c>
      <c r="D780" s="232" t="s">
        <v>2507</v>
      </c>
      <c r="E780" s="232" t="s">
        <v>279</v>
      </c>
      <c r="F780" s="259" t="s">
        <v>325</v>
      </c>
      <c r="G780" s="233">
        <v>34851.819512513495</v>
      </c>
      <c r="H780" s="234">
        <v>43568.346180440545</v>
      </c>
      <c r="I780" s="235">
        <v>21</v>
      </c>
      <c r="J780" s="236">
        <v>0.4375</v>
      </c>
      <c r="K780" s="233">
        <v>52284.872848367595</v>
      </c>
      <c r="L780" s="237">
        <v>4</v>
      </c>
      <c r="M780" s="238">
        <v>2</v>
      </c>
      <c r="N780" s="234">
        <v>48527.875</v>
      </c>
      <c r="O780" s="239"/>
      <c r="P780" s="129"/>
      <c r="S780" s="241"/>
      <c r="T780" s="241"/>
      <c r="U780" s="241"/>
    </row>
    <row r="781" spans="1:21" s="103" customFormat="1">
      <c r="A781" s="229" t="s">
        <v>3740</v>
      </c>
      <c r="B781" s="230" t="s">
        <v>2149</v>
      </c>
      <c r="C781" s="231" t="s">
        <v>458</v>
      </c>
      <c r="D781" s="232"/>
      <c r="E781" s="232"/>
      <c r="F781" s="232"/>
      <c r="G781" s="233">
        <v>30627</v>
      </c>
      <c r="H781" s="234">
        <v>42877.5</v>
      </c>
      <c r="I781" s="235">
        <v>20</v>
      </c>
      <c r="J781" s="236">
        <v>0.41666666666666669</v>
      </c>
      <c r="K781" s="233">
        <v>55128</v>
      </c>
      <c r="L781" s="237">
        <v>6</v>
      </c>
      <c r="M781" s="238">
        <v>6</v>
      </c>
      <c r="N781" s="234">
        <v>38410</v>
      </c>
      <c r="O781" s="239"/>
      <c r="R781" s="241"/>
    </row>
    <row r="782" spans="1:21" s="103" customFormat="1">
      <c r="A782" s="229" t="s">
        <v>2167</v>
      </c>
      <c r="B782" s="230" t="s">
        <v>2162</v>
      </c>
      <c r="C782" s="262" t="s">
        <v>2545</v>
      </c>
      <c r="D782" s="232" t="s">
        <v>2507</v>
      </c>
      <c r="E782" s="401" t="s">
        <v>279</v>
      </c>
      <c r="F782" s="402" t="s">
        <v>440</v>
      </c>
      <c r="G782" s="256">
        <v>32926.400000000001</v>
      </c>
      <c r="H782" s="234">
        <v>42816.800000000003</v>
      </c>
      <c r="I782" s="235">
        <v>19</v>
      </c>
      <c r="J782" s="236">
        <v>0.39583333333333331</v>
      </c>
      <c r="K782" s="256">
        <v>52707.199999999997</v>
      </c>
      <c r="L782" s="402">
        <v>1</v>
      </c>
      <c r="M782" s="403">
        <v>1</v>
      </c>
      <c r="N782" s="264">
        <v>33363.199999999997</v>
      </c>
      <c r="O782" s="11"/>
      <c r="P782" s="129"/>
      <c r="Q782" s="129"/>
    </row>
    <row r="783" spans="1:21" s="103" customFormat="1" ht="22.5">
      <c r="A783" s="242" t="s">
        <v>3838</v>
      </c>
      <c r="B783" s="243" t="s">
        <v>2151</v>
      </c>
      <c r="C783" s="258" t="s">
        <v>535</v>
      </c>
      <c r="D783" s="232" t="s">
        <v>2507</v>
      </c>
      <c r="E783" s="245" t="s">
        <v>279</v>
      </c>
      <c r="F783" s="245" t="s">
        <v>440</v>
      </c>
      <c r="G783" s="285">
        <v>32774.980000000003</v>
      </c>
      <c r="H783" s="234">
        <v>42779.985000000001</v>
      </c>
      <c r="I783" s="235">
        <v>18</v>
      </c>
      <c r="J783" s="236">
        <v>0.375</v>
      </c>
      <c r="K783" s="285">
        <v>52784.99</v>
      </c>
      <c r="L783" s="247">
        <v>2</v>
      </c>
      <c r="M783" s="248">
        <v>2</v>
      </c>
      <c r="N783" s="249">
        <v>39665</v>
      </c>
      <c r="O783" s="250"/>
      <c r="Q783" s="251"/>
    </row>
    <row r="784" spans="1:21" s="103" customFormat="1">
      <c r="A784" s="229" t="s">
        <v>3859</v>
      </c>
      <c r="B784" s="230" t="s">
        <v>2176</v>
      </c>
      <c r="C784" s="231" t="s">
        <v>537</v>
      </c>
      <c r="D784" s="232" t="s">
        <v>2507</v>
      </c>
      <c r="E784" s="232"/>
      <c r="F784" s="232" t="s">
        <v>440</v>
      </c>
      <c r="G784" s="233">
        <v>32697.599999999999</v>
      </c>
      <c r="H784" s="234">
        <v>42712.800000000003</v>
      </c>
      <c r="I784" s="235">
        <v>17</v>
      </c>
      <c r="J784" s="236">
        <v>0.35416666666666669</v>
      </c>
      <c r="K784" s="233">
        <v>52728</v>
      </c>
      <c r="L784" s="237"/>
      <c r="M784" s="238"/>
      <c r="N784" s="233">
        <v>32697.599999999999</v>
      </c>
      <c r="O784" s="404"/>
      <c r="P784" s="240"/>
      <c r="Q784" s="129"/>
    </row>
    <row r="785" spans="1:21" s="103" customFormat="1">
      <c r="A785" s="229" t="s">
        <v>4256</v>
      </c>
      <c r="B785" s="230" t="s">
        <v>2169</v>
      </c>
      <c r="C785" s="231" t="s">
        <v>2604</v>
      </c>
      <c r="D785" s="232" t="s">
        <v>2507</v>
      </c>
      <c r="E785" s="232" t="s">
        <v>284</v>
      </c>
      <c r="F785" s="232" t="s">
        <v>440</v>
      </c>
      <c r="G785" s="233">
        <v>34497.870000000003</v>
      </c>
      <c r="H785" s="234">
        <v>42675.97</v>
      </c>
      <c r="I785" s="235">
        <v>16</v>
      </c>
      <c r="J785" s="236">
        <v>0.33333333333333331</v>
      </c>
      <c r="K785" s="233">
        <v>50854.07</v>
      </c>
      <c r="L785" s="237">
        <v>1</v>
      </c>
      <c r="M785" s="238">
        <v>1</v>
      </c>
      <c r="N785" s="234">
        <v>40050.949999999997</v>
      </c>
      <c r="O785" s="239"/>
      <c r="P785" s="129"/>
      <c r="Q785" s="129"/>
    </row>
    <row r="786" spans="1:21" s="103" customFormat="1">
      <c r="A786" s="242" t="s">
        <v>2165</v>
      </c>
      <c r="B786" s="243" t="s">
        <v>2180</v>
      </c>
      <c r="C786" s="258" t="s">
        <v>537</v>
      </c>
      <c r="D786" s="232" t="s">
        <v>2507</v>
      </c>
      <c r="E786" s="245" t="s">
        <v>284</v>
      </c>
      <c r="F786" s="245" t="s">
        <v>440</v>
      </c>
      <c r="G786" s="246">
        <v>33319.46</v>
      </c>
      <c r="H786" s="234">
        <v>42504.44</v>
      </c>
      <c r="I786" s="235">
        <v>15</v>
      </c>
      <c r="J786" s="236">
        <v>0.3125</v>
      </c>
      <c r="K786" s="246">
        <v>51689.42</v>
      </c>
      <c r="L786" s="247">
        <v>19</v>
      </c>
      <c r="M786" s="248">
        <v>14</v>
      </c>
      <c r="N786" s="249">
        <v>41543.519999999997</v>
      </c>
      <c r="O786" s="250"/>
      <c r="Q786" s="251"/>
    </row>
    <row r="787" spans="1:21" s="103" customFormat="1">
      <c r="A787" s="242" t="s">
        <v>2177</v>
      </c>
      <c r="B787" s="243" t="s">
        <v>2166</v>
      </c>
      <c r="C787" s="280" t="s">
        <v>1602</v>
      </c>
      <c r="D787" s="232" t="s">
        <v>2507</v>
      </c>
      <c r="E787" s="300"/>
      <c r="F787" s="300" t="s">
        <v>440</v>
      </c>
      <c r="G787" s="246">
        <v>32676.799999999999</v>
      </c>
      <c r="H787" s="234">
        <v>42088.800000000003</v>
      </c>
      <c r="I787" s="235">
        <v>14</v>
      </c>
      <c r="J787" s="236">
        <v>0.29166666666666669</v>
      </c>
      <c r="K787" s="246">
        <v>51500.800000000003</v>
      </c>
      <c r="L787" s="247"/>
      <c r="M787" s="248">
        <v>2</v>
      </c>
      <c r="N787" s="249">
        <v>34049.599999999999</v>
      </c>
      <c r="O787" s="301"/>
      <c r="P787" s="240"/>
      <c r="Q787" s="129"/>
    </row>
    <row r="788" spans="1:21" s="103" customFormat="1">
      <c r="A788" s="242" t="s">
        <v>3746</v>
      </c>
      <c r="B788" s="243" t="s">
        <v>2153</v>
      </c>
      <c r="C788" s="381" t="s">
        <v>4371</v>
      </c>
      <c r="D788" s="232" t="s">
        <v>2507</v>
      </c>
      <c r="E788" s="245" t="s">
        <v>279</v>
      </c>
      <c r="F788" s="259" t="s">
        <v>325</v>
      </c>
      <c r="G788" s="246">
        <v>33300.800000000003</v>
      </c>
      <c r="H788" s="234">
        <v>41735.199999999997</v>
      </c>
      <c r="I788" s="235">
        <v>13</v>
      </c>
      <c r="J788" s="236">
        <v>0.27083333333333331</v>
      </c>
      <c r="K788" s="246">
        <v>50169.599999999999</v>
      </c>
      <c r="L788" s="247">
        <v>3</v>
      </c>
      <c r="M788" s="248">
        <v>3</v>
      </c>
      <c r="N788" s="249">
        <v>50169</v>
      </c>
      <c r="O788" s="250"/>
      <c r="P788" s="241"/>
      <c r="R788" s="129"/>
    </row>
    <row r="789" spans="1:21" s="103" customFormat="1">
      <c r="A789" s="242" t="s">
        <v>3781</v>
      </c>
      <c r="B789" s="243" t="s">
        <v>2176</v>
      </c>
      <c r="C789" s="258" t="s">
        <v>535</v>
      </c>
      <c r="D789" s="232" t="s">
        <v>2507</v>
      </c>
      <c r="E789" s="245"/>
      <c r="F789" s="245"/>
      <c r="G789" s="246">
        <v>31536</v>
      </c>
      <c r="H789" s="234">
        <v>41689.5</v>
      </c>
      <c r="I789" s="235">
        <v>12</v>
      </c>
      <c r="J789" s="236">
        <v>0.25</v>
      </c>
      <c r="K789" s="246">
        <v>51843</v>
      </c>
      <c r="L789" s="247"/>
      <c r="M789" s="248">
        <v>2</v>
      </c>
      <c r="N789" s="343">
        <v>51426</v>
      </c>
      <c r="O789" s="250"/>
      <c r="Q789" s="251"/>
      <c r="S789" s="150"/>
      <c r="T789" s="150"/>
      <c r="U789" s="150"/>
    </row>
    <row r="790" spans="1:21" s="103" customFormat="1">
      <c r="A790" s="229" t="s">
        <v>258</v>
      </c>
      <c r="B790" s="295" t="s">
        <v>2159</v>
      </c>
      <c r="C790" s="231" t="s">
        <v>1589</v>
      </c>
      <c r="D790" s="232" t="s">
        <v>2507</v>
      </c>
      <c r="E790" s="232" t="s">
        <v>284</v>
      </c>
      <c r="F790" s="232" t="s">
        <v>440</v>
      </c>
      <c r="G790" s="233">
        <v>33715.5</v>
      </c>
      <c r="H790" s="234">
        <v>41535</v>
      </c>
      <c r="I790" s="235">
        <v>11</v>
      </c>
      <c r="J790" s="236">
        <v>0.22916666666666666</v>
      </c>
      <c r="K790" s="233">
        <v>49354.5</v>
      </c>
      <c r="L790" s="237">
        <v>1</v>
      </c>
      <c r="M790" s="238">
        <v>1</v>
      </c>
      <c r="N790" s="296">
        <v>38532.000000000007</v>
      </c>
      <c r="O790" s="239"/>
      <c r="P790" s="129"/>
      <c r="Q790" s="129"/>
    </row>
    <row r="791" spans="1:21" s="103" customFormat="1">
      <c r="A791" s="242" t="s">
        <v>261</v>
      </c>
      <c r="B791" s="243" t="s">
        <v>2151</v>
      </c>
      <c r="C791" s="258" t="s">
        <v>537</v>
      </c>
      <c r="D791" s="232" t="s">
        <v>2507</v>
      </c>
      <c r="E791" s="245" t="s">
        <v>284</v>
      </c>
      <c r="F791" s="259" t="s">
        <v>325</v>
      </c>
      <c r="G791" s="246">
        <v>32851</v>
      </c>
      <c r="H791" s="234">
        <v>40406</v>
      </c>
      <c r="I791" s="235">
        <v>10</v>
      </c>
      <c r="J791" s="236">
        <v>0.20833333333333334</v>
      </c>
      <c r="K791" s="246">
        <v>47961</v>
      </c>
      <c r="L791" s="247"/>
      <c r="M791" s="248"/>
      <c r="N791" s="249"/>
      <c r="O791" s="250"/>
      <c r="P791" s="129"/>
    </row>
    <row r="792" spans="1:21" s="103" customFormat="1">
      <c r="A792" s="229" t="s">
        <v>4242</v>
      </c>
      <c r="B792" s="230" t="s">
        <v>2159</v>
      </c>
      <c r="C792" s="231" t="s">
        <v>4372</v>
      </c>
      <c r="D792" s="232" t="s">
        <v>2507</v>
      </c>
      <c r="E792" s="232" t="s">
        <v>284</v>
      </c>
      <c r="F792" s="232" t="s">
        <v>440</v>
      </c>
      <c r="G792" s="233">
        <v>29827</v>
      </c>
      <c r="H792" s="234">
        <v>40345.5</v>
      </c>
      <c r="I792" s="235">
        <v>9</v>
      </c>
      <c r="J792" s="236">
        <v>0.1875</v>
      </c>
      <c r="K792" s="233">
        <v>50864</v>
      </c>
      <c r="L792" s="237">
        <v>1</v>
      </c>
      <c r="M792" s="238">
        <v>1</v>
      </c>
      <c r="N792" s="234">
        <v>46945.599999999999</v>
      </c>
      <c r="O792" s="239"/>
      <c r="P792" s="241"/>
      <c r="R792" s="129"/>
      <c r="S792" s="129"/>
      <c r="T792" s="129"/>
      <c r="U792" s="129"/>
    </row>
    <row r="793" spans="1:21" s="103" customFormat="1" ht="22.5">
      <c r="A793" s="242" t="s">
        <v>4230</v>
      </c>
      <c r="B793" s="243" t="s">
        <v>2153</v>
      </c>
      <c r="C793" s="258" t="s">
        <v>1602</v>
      </c>
      <c r="D793" s="232" t="s">
        <v>2507</v>
      </c>
      <c r="E793" s="245" t="s">
        <v>284</v>
      </c>
      <c r="F793" s="245" t="s">
        <v>440</v>
      </c>
      <c r="G793" s="246">
        <v>31516</v>
      </c>
      <c r="H793" s="234">
        <v>39395.5</v>
      </c>
      <c r="I793" s="235">
        <v>8</v>
      </c>
      <c r="J793" s="236">
        <v>0.16666666666666666</v>
      </c>
      <c r="K793" s="246">
        <v>47275</v>
      </c>
      <c r="L793" s="247">
        <v>3</v>
      </c>
      <c r="M793" s="248">
        <v>3</v>
      </c>
      <c r="N793" s="249">
        <v>42527.44</v>
      </c>
      <c r="O793" s="250"/>
      <c r="P793" s="129"/>
      <c r="S793" s="129"/>
      <c r="T793" s="129"/>
      <c r="U793" s="129"/>
    </row>
    <row r="794" spans="1:21" s="103" customFormat="1">
      <c r="A794" s="242" t="s">
        <v>3784</v>
      </c>
      <c r="B794" s="243" t="s">
        <v>2162</v>
      </c>
      <c r="C794" s="258" t="s">
        <v>458</v>
      </c>
      <c r="D794" s="232" t="s">
        <v>2507</v>
      </c>
      <c r="E794" s="247" t="s">
        <v>279</v>
      </c>
      <c r="F794" s="259" t="s">
        <v>325</v>
      </c>
      <c r="G794" s="246">
        <v>29797</v>
      </c>
      <c r="H794" s="234">
        <v>38729.5</v>
      </c>
      <c r="I794" s="235">
        <v>7</v>
      </c>
      <c r="J794" s="236">
        <v>0.14583333333333334</v>
      </c>
      <c r="K794" s="246">
        <v>47662</v>
      </c>
      <c r="L794" s="247"/>
      <c r="M794" s="248">
        <v>137</v>
      </c>
      <c r="N794" s="249">
        <v>40610.559999999998</v>
      </c>
      <c r="O794" s="250"/>
      <c r="P794" s="240"/>
      <c r="Q794" s="129"/>
      <c r="S794" s="129"/>
      <c r="T794" s="129"/>
      <c r="U794" s="129"/>
    </row>
    <row r="795" spans="1:21" s="103" customFormat="1">
      <c r="A795" s="242" t="s">
        <v>1444</v>
      </c>
      <c r="B795" s="243" t="s">
        <v>2192</v>
      </c>
      <c r="C795" s="258" t="s">
        <v>1590</v>
      </c>
      <c r="D795" s="232" t="s">
        <v>2507</v>
      </c>
      <c r="E795" s="245" t="s">
        <v>318</v>
      </c>
      <c r="F795" s="245" t="s">
        <v>440</v>
      </c>
      <c r="G795" s="246">
        <v>32552</v>
      </c>
      <c r="H795" s="234">
        <v>38688</v>
      </c>
      <c r="I795" s="235">
        <v>6</v>
      </c>
      <c r="J795" s="236">
        <v>0.125</v>
      </c>
      <c r="K795" s="246">
        <v>44824</v>
      </c>
      <c r="L795" s="247">
        <v>11</v>
      </c>
      <c r="M795" s="248">
        <v>11</v>
      </c>
      <c r="N795" s="249">
        <v>36564.5072</v>
      </c>
      <c r="O795" s="250"/>
      <c r="Q795" s="251"/>
      <c r="S795" s="129"/>
      <c r="T795" s="129"/>
      <c r="U795" s="129"/>
    </row>
    <row r="796" spans="1:21" s="103" customFormat="1">
      <c r="A796" s="242" t="s">
        <v>1436</v>
      </c>
      <c r="B796" s="243" t="s">
        <v>2156</v>
      </c>
      <c r="C796" s="258" t="s">
        <v>458</v>
      </c>
      <c r="D796" s="232" t="s">
        <v>2507</v>
      </c>
      <c r="E796" s="245" t="s">
        <v>279</v>
      </c>
      <c r="F796" s="259" t="s">
        <v>325</v>
      </c>
      <c r="G796" s="246">
        <v>25172.76</v>
      </c>
      <c r="H796" s="234">
        <v>36811.245000000003</v>
      </c>
      <c r="I796" s="235">
        <v>5</v>
      </c>
      <c r="J796" s="236">
        <v>0.10416666666666667</v>
      </c>
      <c r="K796" s="246">
        <v>48449.73</v>
      </c>
      <c r="L796" s="247">
        <v>3</v>
      </c>
      <c r="M796" s="248">
        <v>3</v>
      </c>
      <c r="N796" s="249">
        <v>33845.549999999996</v>
      </c>
      <c r="O796" s="250"/>
      <c r="R796" s="251"/>
      <c r="S796" s="129"/>
      <c r="T796" s="129"/>
      <c r="U796" s="129"/>
    </row>
    <row r="797" spans="1:21" s="103" customFormat="1">
      <c r="A797" s="286" t="s">
        <v>213</v>
      </c>
      <c r="B797" s="287" t="s">
        <v>2159</v>
      </c>
      <c r="C797" s="288" t="s">
        <v>535</v>
      </c>
      <c r="D797" s="232" t="s">
        <v>2507</v>
      </c>
      <c r="E797" s="289" t="s">
        <v>284</v>
      </c>
      <c r="F797" s="259" t="s">
        <v>325</v>
      </c>
      <c r="G797" s="290">
        <v>28724.799999999999</v>
      </c>
      <c r="H797" s="234">
        <v>35266.400000000001</v>
      </c>
      <c r="I797" s="235">
        <v>4</v>
      </c>
      <c r="J797" s="236">
        <v>8.3333333333333329E-2</v>
      </c>
      <c r="K797" s="290">
        <v>41808</v>
      </c>
      <c r="L797" s="291">
        <v>5</v>
      </c>
      <c r="M797" s="292">
        <v>4</v>
      </c>
      <c r="N797" s="293">
        <v>34117.199999999997</v>
      </c>
      <c r="O797" s="294"/>
      <c r="Q797" s="129"/>
      <c r="R797" s="97"/>
      <c r="S797" s="129"/>
      <c r="T797" s="129"/>
      <c r="U797" s="129"/>
    </row>
    <row r="798" spans="1:21" s="103" customFormat="1">
      <c r="A798" s="242" t="s">
        <v>3786</v>
      </c>
      <c r="B798" s="243" t="s">
        <v>2153</v>
      </c>
      <c r="C798" s="258" t="s">
        <v>4373</v>
      </c>
      <c r="D798" s="232" t="s">
        <v>2507</v>
      </c>
      <c r="E798" s="245" t="s">
        <v>279</v>
      </c>
      <c r="F798" s="259" t="s">
        <v>325</v>
      </c>
      <c r="G798" s="246">
        <v>22459</v>
      </c>
      <c r="H798" s="234">
        <v>32945.5</v>
      </c>
      <c r="I798" s="235">
        <v>3</v>
      </c>
      <c r="J798" s="236">
        <v>6.25E-2</v>
      </c>
      <c r="K798" s="246">
        <v>43432</v>
      </c>
      <c r="L798" s="247"/>
      <c r="M798" s="248"/>
      <c r="N798" s="249"/>
      <c r="O798" s="250"/>
      <c r="Q798" s="129"/>
      <c r="R798" s="129"/>
      <c r="S798" s="129"/>
      <c r="T798" s="129"/>
      <c r="U798" s="129"/>
    </row>
    <row r="799" spans="1:21" s="222" customFormat="1" ht="18">
      <c r="A799" s="877" t="s">
        <v>39</v>
      </c>
      <c r="B799" s="877"/>
      <c r="C799" s="877"/>
      <c r="D799" s="877"/>
      <c r="E799" s="877"/>
      <c r="F799" s="877"/>
      <c r="G799" s="877"/>
      <c r="H799" s="877"/>
      <c r="I799" s="877"/>
      <c r="J799" s="877"/>
      <c r="K799" s="877"/>
      <c r="L799" s="877"/>
      <c r="M799" s="877"/>
      <c r="N799" s="877"/>
      <c r="O799" s="877"/>
    </row>
    <row r="800" spans="1:21" s="222" customFormat="1" ht="27">
      <c r="A800" s="223" t="s">
        <v>433</v>
      </c>
      <c r="B800" s="224" t="s">
        <v>230</v>
      </c>
      <c r="C800" s="223" t="s">
        <v>220</v>
      </c>
      <c r="D800" s="223" t="s">
        <v>267</v>
      </c>
      <c r="E800" s="223" t="s">
        <v>434</v>
      </c>
      <c r="F800" s="223" t="s">
        <v>435</v>
      </c>
      <c r="G800" s="225" t="s">
        <v>223</v>
      </c>
      <c r="H800" s="225" t="s">
        <v>224</v>
      </c>
      <c r="I800" s="226"/>
      <c r="J800" s="227" t="s">
        <v>436</v>
      </c>
      <c r="K800" s="225" t="s">
        <v>225</v>
      </c>
      <c r="L800" s="223" t="s">
        <v>437</v>
      </c>
      <c r="M800" s="223" t="s">
        <v>438</v>
      </c>
      <c r="N800" s="228" t="s">
        <v>439</v>
      </c>
      <c r="O800" s="223" t="s">
        <v>227</v>
      </c>
    </row>
    <row r="801" spans="1:21" s="103" customFormat="1">
      <c r="A801" s="229" t="s">
        <v>4290</v>
      </c>
      <c r="B801" s="230" t="s">
        <v>2151</v>
      </c>
      <c r="C801" s="231" t="s">
        <v>537</v>
      </c>
      <c r="D801" s="232" t="s">
        <v>2507</v>
      </c>
      <c r="E801" s="232" t="s">
        <v>321</v>
      </c>
      <c r="F801" s="259" t="s">
        <v>325</v>
      </c>
      <c r="G801" s="233">
        <v>28080</v>
      </c>
      <c r="H801" s="234">
        <v>29040</v>
      </c>
      <c r="I801" s="235">
        <v>2</v>
      </c>
      <c r="J801" s="236">
        <v>4.1666666666666664E-2</v>
      </c>
      <c r="K801" s="233">
        <v>30000</v>
      </c>
      <c r="L801" s="237">
        <v>3</v>
      </c>
      <c r="M801" s="238">
        <v>3</v>
      </c>
      <c r="N801" s="234">
        <v>36466.83</v>
      </c>
      <c r="O801" s="239"/>
      <c r="P801" s="241"/>
      <c r="R801" s="129"/>
      <c r="S801" s="129"/>
      <c r="T801" s="129"/>
      <c r="U801" s="129"/>
    </row>
    <row r="802" spans="1:21" s="103" customFormat="1" ht="22.5">
      <c r="A802" s="242" t="s">
        <v>4249</v>
      </c>
      <c r="B802" s="243" t="s">
        <v>2180</v>
      </c>
      <c r="C802" s="258" t="s">
        <v>2605</v>
      </c>
      <c r="D802" s="232" t="s">
        <v>2507</v>
      </c>
      <c r="E802" s="245"/>
      <c r="F802" s="245" t="s">
        <v>440</v>
      </c>
      <c r="G802" s="246">
        <v>19739.2</v>
      </c>
      <c r="H802" s="234">
        <v>24398.400000000001</v>
      </c>
      <c r="I802" s="235">
        <v>1</v>
      </c>
      <c r="J802" s="236">
        <v>2.0833333333333332E-2</v>
      </c>
      <c r="K802" s="246">
        <v>29057.599999999999</v>
      </c>
      <c r="L802" s="247"/>
      <c r="M802" s="248">
        <v>1</v>
      </c>
      <c r="N802" s="249"/>
      <c r="O802" s="250"/>
      <c r="Q802" s="251"/>
      <c r="S802" s="240"/>
      <c r="T802" s="240"/>
      <c r="U802" s="240"/>
    </row>
    <row r="803" spans="1:21" s="150" customFormat="1">
      <c r="A803" s="305"/>
      <c r="B803" s="305"/>
      <c r="C803" s="306"/>
      <c r="D803" s="300"/>
      <c r="E803" s="307"/>
      <c r="F803" s="307"/>
      <c r="G803" s="308"/>
      <c r="H803" s="309"/>
      <c r="I803" s="310"/>
      <c r="J803" s="311"/>
      <c r="K803" s="300"/>
      <c r="L803" s="300"/>
      <c r="M803" s="312"/>
      <c r="N803" s="313"/>
      <c r="O803" s="282"/>
    </row>
    <row r="804" spans="1:21" s="150" customFormat="1">
      <c r="A804" s="305"/>
      <c r="B804" s="305"/>
      <c r="C804" s="306"/>
      <c r="D804" s="314"/>
      <c r="E804" s="305"/>
      <c r="F804" s="305"/>
      <c r="G804" s="315" t="s">
        <v>223</v>
      </c>
      <c r="H804" s="316" t="s">
        <v>224</v>
      </c>
      <c r="I804" s="317"/>
      <c r="J804" s="318"/>
      <c r="K804" s="319" t="s">
        <v>225</v>
      </c>
      <c r="L804" s="314"/>
      <c r="M804" s="320"/>
      <c r="N804" s="313"/>
      <c r="O804" s="282"/>
    </row>
    <row r="805" spans="1:21" s="150" customFormat="1">
      <c r="A805" s="305"/>
      <c r="B805" s="305"/>
      <c r="C805" s="306"/>
      <c r="D805" s="305"/>
      <c r="E805" s="305"/>
      <c r="F805" s="321" t="s">
        <v>238</v>
      </c>
      <c r="G805" s="322">
        <v>35032.018556510702</v>
      </c>
      <c r="H805" s="322">
        <v>44848.515697509174</v>
      </c>
      <c r="I805" s="317"/>
      <c r="J805" s="318"/>
      <c r="K805" s="322">
        <v>54665.012838507653</v>
      </c>
      <c r="L805" s="314"/>
      <c r="M805" s="320"/>
      <c r="N805" s="313"/>
      <c r="O805" s="282"/>
    </row>
    <row r="806" spans="1:21" s="150" customFormat="1">
      <c r="A806" s="305"/>
      <c r="B806" s="305"/>
      <c r="C806" s="306"/>
      <c r="D806" s="305"/>
      <c r="E806" s="305"/>
      <c r="F806" s="321" t="s">
        <v>239</v>
      </c>
      <c r="G806" s="322">
        <v>38116.845000000001</v>
      </c>
      <c r="H806" s="322">
        <v>48472.5</v>
      </c>
      <c r="I806" s="317"/>
      <c r="J806" s="318"/>
      <c r="K806" s="322">
        <v>59164.650249999999</v>
      </c>
      <c r="L806" s="314"/>
      <c r="M806" s="320"/>
      <c r="N806" s="313"/>
      <c r="O806" s="282"/>
    </row>
    <row r="807" spans="1:21" s="150" customFormat="1">
      <c r="A807" s="305"/>
      <c r="B807" s="305"/>
      <c r="C807" s="306"/>
      <c r="D807" s="305"/>
      <c r="E807" s="305"/>
      <c r="F807" s="321" t="s">
        <v>240</v>
      </c>
      <c r="G807" s="322">
        <v>32692.399999999998</v>
      </c>
      <c r="H807" s="322">
        <v>41723.774999999994</v>
      </c>
      <c r="I807" s="317"/>
      <c r="J807" s="318"/>
      <c r="K807" s="322">
        <v>50861.517500000002</v>
      </c>
      <c r="L807" s="314"/>
      <c r="M807" s="320"/>
      <c r="N807" s="313"/>
      <c r="O807" s="282"/>
    </row>
    <row r="808" spans="1:21" s="150" customFormat="1">
      <c r="A808" s="305"/>
      <c r="B808" s="305"/>
      <c r="C808" s="306"/>
      <c r="D808" s="305"/>
      <c r="E808" s="305"/>
      <c r="F808" s="321" t="s">
        <v>241</v>
      </c>
      <c r="G808" s="322">
        <v>34731.509756256746</v>
      </c>
      <c r="H808" s="322">
        <v>44709.599999999999</v>
      </c>
      <c r="I808" s="317"/>
      <c r="J808" s="318"/>
      <c r="K808" s="322">
        <v>53622.6</v>
      </c>
      <c r="L808" s="314"/>
      <c r="M808" s="320"/>
      <c r="N808" s="313"/>
      <c r="O808" s="282"/>
    </row>
    <row r="809" spans="1:21" s="150" customFormat="1">
      <c r="A809" s="305"/>
      <c r="B809" s="305"/>
      <c r="C809" s="306"/>
      <c r="D809" s="305"/>
      <c r="E809" s="322"/>
      <c r="F809" s="321"/>
      <c r="G809" s="323"/>
      <c r="H809" s="318"/>
      <c r="I809" s="324"/>
      <c r="J809" s="318"/>
      <c r="K809" s="314"/>
      <c r="L809" s="314"/>
      <c r="M809" s="320"/>
      <c r="N809" s="313"/>
      <c r="O809" s="282"/>
    </row>
    <row r="810" spans="1:21" s="150" customFormat="1">
      <c r="A810" s="305"/>
      <c r="B810" s="305"/>
      <c r="C810" s="306"/>
      <c r="D810" s="321"/>
      <c r="E810" s="322"/>
      <c r="F810" s="325"/>
      <c r="G810" s="325"/>
      <c r="H810" s="874" t="s">
        <v>242</v>
      </c>
      <c r="I810" s="874"/>
      <c r="J810" s="874"/>
      <c r="K810" s="874"/>
      <c r="L810" s="874"/>
      <c r="M810" s="874"/>
      <c r="N810" s="874"/>
      <c r="O810" s="282"/>
    </row>
    <row r="811" spans="1:21" s="150" customFormat="1">
      <c r="A811" s="305"/>
      <c r="B811" s="305"/>
      <c r="C811" s="306"/>
      <c r="D811" s="321"/>
      <c r="E811" s="322"/>
      <c r="F811" s="326"/>
      <c r="G811" s="327"/>
      <c r="H811" s="875" t="s">
        <v>243</v>
      </c>
      <c r="I811" s="875"/>
      <c r="J811" s="875"/>
      <c r="K811" s="328">
        <v>47837</v>
      </c>
      <c r="L811" s="876" t="s">
        <v>244</v>
      </c>
      <c r="M811" s="876"/>
      <c r="N811" s="329">
        <v>42995.549204878058</v>
      </c>
      <c r="O811" s="282"/>
    </row>
    <row r="812" spans="1:21" s="150" customFormat="1">
      <c r="A812" s="305"/>
      <c r="B812" s="305"/>
      <c r="C812" s="306"/>
      <c r="D812" s="314"/>
      <c r="E812" s="320"/>
      <c r="F812" s="326"/>
      <c r="G812" s="327"/>
      <c r="H812" s="875" t="s">
        <v>245</v>
      </c>
      <c r="I812" s="875"/>
      <c r="J812" s="875"/>
      <c r="K812" s="328">
        <v>38410</v>
      </c>
      <c r="L812" s="876" t="s">
        <v>450</v>
      </c>
      <c r="M812" s="876"/>
      <c r="N812" s="329">
        <v>40359.576556962027</v>
      </c>
      <c r="O812" s="282"/>
    </row>
    <row r="813" spans="1:21" s="150" customFormat="1">
      <c r="A813" s="305"/>
      <c r="B813" s="305"/>
      <c r="C813" s="306"/>
      <c r="D813" s="300"/>
      <c r="E813" s="307"/>
      <c r="F813" s="307"/>
      <c r="G813" s="308"/>
      <c r="H813" s="309"/>
      <c r="I813" s="310"/>
      <c r="J813" s="311"/>
      <c r="K813" s="305"/>
      <c r="L813" s="300"/>
      <c r="M813" s="312"/>
      <c r="N813" s="313"/>
      <c r="O813" s="282"/>
    </row>
    <row r="814" spans="1:21" s="222" customFormat="1" ht="18">
      <c r="A814" s="877" t="s">
        <v>40</v>
      </c>
      <c r="B814" s="877"/>
      <c r="C814" s="877"/>
      <c r="D814" s="877"/>
      <c r="E814" s="877"/>
      <c r="F814" s="877"/>
      <c r="G814" s="877"/>
      <c r="H814" s="877"/>
      <c r="I814" s="877"/>
      <c r="J814" s="877"/>
      <c r="K814" s="877"/>
      <c r="L814" s="877"/>
      <c r="M814" s="877"/>
      <c r="N814" s="877"/>
      <c r="O814" s="877"/>
    </row>
    <row r="815" spans="1:21" s="222" customFormat="1" ht="27">
      <c r="A815" s="223" t="s">
        <v>433</v>
      </c>
      <c r="B815" s="224" t="s">
        <v>230</v>
      </c>
      <c r="C815" s="223" t="s">
        <v>220</v>
      </c>
      <c r="D815" s="223" t="s">
        <v>267</v>
      </c>
      <c r="E815" s="223" t="s">
        <v>434</v>
      </c>
      <c r="F815" s="223" t="s">
        <v>435</v>
      </c>
      <c r="G815" s="225" t="s">
        <v>223</v>
      </c>
      <c r="H815" s="225" t="s">
        <v>224</v>
      </c>
      <c r="I815" s="226"/>
      <c r="J815" s="227" t="s">
        <v>436</v>
      </c>
      <c r="K815" s="225" t="s">
        <v>225</v>
      </c>
      <c r="L815" s="223" t="s">
        <v>437</v>
      </c>
      <c r="M815" s="223" t="s">
        <v>438</v>
      </c>
      <c r="N815" s="228" t="s">
        <v>439</v>
      </c>
      <c r="O815" s="223" t="s">
        <v>227</v>
      </c>
    </row>
    <row r="816" spans="1:21" s="103" customFormat="1">
      <c r="A816" s="242" t="s">
        <v>198</v>
      </c>
      <c r="B816" s="243" t="s">
        <v>2153</v>
      </c>
      <c r="C816" s="244" t="s">
        <v>540</v>
      </c>
      <c r="D816" s="232" t="s">
        <v>2507</v>
      </c>
      <c r="E816" s="245" t="s">
        <v>284</v>
      </c>
      <c r="F816" s="245" t="s">
        <v>440</v>
      </c>
      <c r="G816" s="246">
        <v>56680</v>
      </c>
      <c r="H816" s="234">
        <v>75743</v>
      </c>
      <c r="I816" s="235">
        <v>47</v>
      </c>
      <c r="J816" s="236">
        <v>1</v>
      </c>
      <c r="K816" s="246">
        <v>94806</v>
      </c>
      <c r="L816" s="247">
        <v>1</v>
      </c>
      <c r="M816" s="248">
        <v>1</v>
      </c>
      <c r="N816" s="249">
        <v>80288</v>
      </c>
      <c r="O816" s="250"/>
      <c r="Q816" s="251"/>
      <c r="S816" s="240"/>
      <c r="T816" s="240"/>
      <c r="U816" s="240"/>
    </row>
    <row r="817" spans="1:21" s="103" customFormat="1">
      <c r="A817" s="229" t="s">
        <v>2161</v>
      </c>
      <c r="B817" s="230" t="s">
        <v>2162</v>
      </c>
      <c r="C817" s="231" t="s">
        <v>40</v>
      </c>
      <c r="D817" s="232" t="s">
        <v>2507</v>
      </c>
      <c r="E817" s="232" t="s">
        <v>279</v>
      </c>
      <c r="F817" s="259" t="s">
        <v>325</v>
      </c>
      <c r="G817" s="233">
        <v>50702.29</v>
      </c>
      <c r="H817" s="234">
        <v>75544.664999999994</v>
      </c>
      <c r="I817" s="235">
        <v>46</v>
      </c>
      <c r="J817" s="236">
        <v>0.97872340425531912</v>
      </c>
      <c r="K817" s="233">
        <v>100387.04</v>
      </c>
      <c r="L817" s="237"/>
      <c r="M817" s="238">
        <v>5</v>
      </c>
      <c r="N817" s="234">
        <v>62024.389999999992</v>
      </c>
      <c r="O817" s="239"/>
      <c r="R817" s="251"/>
      <c r="S817" s="129"/>
      <c r="T817" s="129"/>
      <c r="U817" s="129"/>
    </row>
    <row r="818" spans="1:21" s="103" customFormat="1">
      <c r="A818" s="229" t="s">
        <v>1438</v>
      </c>
      <c r="B818" s="230" t="s">
        <v>2151</v>
      </c>
      <c r="C818" s="231" t="s">
        <v>1591</v>
      </c>
      <c r="D818" s="232" t="s">
        <v>2507</v>
      </c>
      <c r="E818" s="232" t="s">
        <v>279</v>
      </c>
      <c r="F818" s="259" t="s">
        <v>325</v>
      </c>
      <c r="G818" s="233">
        <v>63369.833299999998</v>
      </c>
      <c r="H818" s="234">
        <v>75362.988499999992</v>
      </c>
      <c r="I818" s="235">
        <v>45</v>
      </c>
      <c r="J818" s="236">
        <v>0.95744680851063835</v>
      </c>
      <c r="K818" s="233">
        <v>87356.143699999986</v>
      </c>
      <c r="L818" s="237">
        <v>4</v>
      </c>
      <c r="M818" s="238">
        <v>4</v>
      </c>
      <c r="N818" s="234">
        <v>75362.988499999992</v>
      </c>
      <c r="O818" s="239"/>
      <c r="R818" s="241"/>
    </row>
    <row r="819" spans="1:21" s="103" customFormat="1" ht="22.5">
      <c r="A819" s="242" t="s">
        <v>4229</v>
      </c>
      <c r="B819" s="243" t="s">
        <v>2153</v>
      </c>
      <c r="C819" s="258" t="s">
        <v>542</v>
      </c>
      <c r="D819" s="232" t="s">
        <v>2507</v>
      </c>
      <c r="E819" s="247" t="s">
        <v>279</v>
      </c>
      <c r="F819" s="259" t="s">
        <v>325</v>
      </c>
      <c r="G819" s="246">
        <v>52560</v>
      </c>
      <c r="H819" s="234">
        <v>68982</v>
      </c>
      <c r="I819" s="235">
        <v>44</v>
      </c>
      <c r="J819" s="236">
        <v>0.93617021276595747</v>
      </c>
      <c r="K819" s="246">
        <v>85404</v>
      </c>
      <c r="L819" s="247">
        <v>12</v>
      </c>
      <c r="M819" s="248">
        <v>11</v>
      </c>
      <c r="N819" s="249">
        <v>71025</v>
      </c>
      <c r="O819" s="250"/>
    </row>
    <row r="820" spans="1:21" s="103" customFormat="1">
      <c r="A820" s="242" t="s">
        <v>204</v>
      </c>
      <c r="B820" s="243" t="s">
        <v>2151</v>
      </c>
      <c r="C820" s="258" t="s">
        <v>1596</v>
      </c>
      <c r="D820" s="253" t="s">
        <v>278</v>
      </c>
      <c r="E820" s="245" t="s">
        <v>279</v>
      </c>
      <c r="F820" s="245" t="s">
        <v>440</v>
      </c>
      <c r="G820" s="246">
        <v>51840</v>
      </c>
      <c r="H820" s="234">
        <v>67500</v>
      </c>
      <c r="I820" s="235">
        <v>43</v>
      </c>
      <c r="J820" s="236">
        <v>0.91489361702127658</v>
      </c>
      <c r="K820" s="246">
        <v>83160</v>
      </c>
      <c r="L820" s="247"/>
      <c r="M820" s="248">
        <v>2</v>
      </c>
      <c r="N820" s="249">
        <v>62054.614999999998</v>
      </c>
      <c r="O820" s="250"/>
      <c r="P820" s="129"/>
      <c r="Q820" s="129"/>
    </row>
    <row r="821" spans="1:21" s="103" customFormat="1">
      <c r="A821" s="229" t="s">
        <v>209</v>
      </c>
      <c r="B821" s="230" t="s">
        <v>2151</v>
      </c>
      <c r="C821" s="231" t="s">
        <v>40</v>
      </c>
      <c r="D821" s="232" t="s">
        <v>2507</v>
      </c>
      <c r="E821" s="232" t="s">
        <v>279</v>
      </c>
      <c r="F821" s="259" t="s">
        <v>325</v>
      </c>
      <c r="G821" s="233">
        <v>51573.229800000001</v>
      </c>
      <c r="H821" s="234">
        <v>67045.20180000001</v>
      </c>
      <c r="I821" s="235">
        <v>42</v>
      </c>
      <c r="J821" s="236">
        <v>0.8936170212765957</v>
      </c>
      <c r="K821" s="233">
        <v>82517.173800000004</v>
      </c>
      <c r="L821" s="237">
        <v>1</v>
      </c>
      <c r="M821" s="238">
        <v>0</v>
      </c>
      <c r="N821" s="234"/>
      <c r="O821" s="239"/>
      <c r="P821" s="129"/>
      <c r="R821" s="304"/>
    </row>
    <row r="822" spans="1:21" s="103" customFormat="1">
      <c r="A822" s="242" t="s">
        <v>2200</v>
      </c>
      <c r="B822" s="243" t="s">
        <v>2166</v>
      </c>
      <c r="C822" s="258" t="s">
        <v>2606</v>
      </c>
      <c r="D822" s="232" t="s">
        <v>2507</v>
      </c>
      <c r="E822" s="245" t="s">
        <v>279</v>
      </c>
      <c r="F822" s="245"/>
      <c r="G822" s="246">
        <v>50834.91</v>
      </c>
      <c r="H822" s="234">
        <v>66085.38</v>
      </c>
      <c r="I822" s="235">
        <v>41</v>
      </c>
      <c r="J822" s="236">
        <v>0.87234042553191493</v>
      </c>
      <c r="K822" s="246">
        <v>81335.850000000006</v>
      </c>
      <c r="L822" s="247">
        <v>1</v>
      </c>
      <c r="M822" s="248">
        <v>1</v>
      </c>
      <c r="N822" s="249">
        <v>61025</v>
      </c>
      <c r="O822" s="250"/>
      <c r="Q822" s="129"/>
      <c r="R822" s="129"/>
    </row>
    <row r="823" spans="1:21" s="103" customFormat="1">
      <c r="A823" s="229" t="s">
        <v>200</v>
      </c>
      <c r="B823" s="230" t="s">
        <v>2153</v>
      </c>
      <c r="C823" s="231" t="s">
        <v>543</v>
      </c>
      <c r="D823" s="232" t="s">
        <v>2507</v>
      </c>
      <c r="E823" s="232" t="s">
        <v>279</v>
      </c>
      <c r="F823" s="232" t="s">
        <v>440</v>
      </c>
      <c r="G823" s="233">
        <v>50332</v>
      </c>
      <c r="H823" s="234">
        <v>65421.5</v>
      </c>
      <c r="I823" s="235">
        <v>40</v>
      </c>
      <c r="J823" s="236">
        <v>0.85106382978723405</v>
      </c>
      <c r="K823" s="233">
        <v>80511</v>
      </c>
      <c r="L823" s="237">
        <v>1</v>
      </c>
      <c r="M823" s="238">
        <v>1</v>
      </c>
      <c r="N823" s="234">
        <v>58148</v>
      </c>
      <c r="O823" s="239"/>
      <c r="R823" s="241"/>
    </row>
    <row r="824" spans="1:21" s="103" customFormat="1">
      <c r="A824" s="242" t="s">
        <v>199</v>
      </c>
      <c r="B824" s="243" t="s">
        <v>2153</v>
      </c>
      <c r="C824" s="258" t="s">
        <v>540</v>
      </c>
      <c r="D824" s="232" t="s">
        <v>2507</v>
      </c>
      <c r="E824" s="247" t="s">
        <v>284</v>
      </c>
      <c r="F824" s="247" t="s">
        <v>440</v>
      </c>
      <c r="G824" s="246">
        <v>52124.800000000003</v>
      </c>
      <c r="H824" s="234">
        <v>65145.599999999999</v>
      </c>
      <c r="I824" s="235">
        <v>39</v>
      </c>
      <c r="J824" s="236">
        <v>0.82978723404255317</v>
      </c>
      <c r="K824" s="246">
        <v>78166.399999999994</v>
      </c>
      <c r="L824" s="247">
        <v>1</v>
      </c>
      <c r="M824" s="248">
        <v>1</v>
      </c>
      <c r="N824" s="249">
        <v>69763.94</v>
      </c>
      <c r="O824" s="334"/>
      <c r="R824" s="241"/>
      <c r="S824" s="330"/>
      <c r="T824" s="330"/>
      <c r="U824" s="330"/>
    </row>
    <row r="825" spans="1:21" s="103" customFormat="1">
      <c r="A825" s="229" t="s">
        <v>1457</v>
      </c>
      <c r="B825" s="295" t="s">
        <v>2166</v>
      </c>
      <c r="C825" s="231" t="s">
        <v>4374</v>
      </c>
      <c r="D825" s="232"/>
      <c r="E825" s="232"/>
      <c r="F825" s="232" t="s">
        <v>440</v>
      </c>
      <c r="G825" s="233">
        <v>49088.624000000003</v>
      </c>
      <c r="H825" s="234">
        <v>63815.024000000005</v>
      </c>
      <c r="I825" s="235">
        <v>38</v>
      </c>
      <c r="J825" s="236">
        <v>0.80851063829787229</v>
      </c>
      <c r="K825" s="233">
        <v>78541.423999999999</v>
      </c>
      <c r="L825" s="237">
        <v>1</v>
      </c>
      <c r="M825" s="238"/>
      <c r="N825" s="234">
        <v>58790</v>
      </c>
      <c r="O825" s="239"/>
      <c r="R825" s="241"/>
    </row>
    <row r="826" spans="1:21" s="103" customFormat="1">
      <c r="A826" s="229" t="s">
        <v>210</v>
      </c>
      <c r="B826" s="230" t="s">
        <v>2151</v>
      </c>
      <c r="C826" s="231" t="s">
        <v>543</v>
      </c>
      <c r="D826" s="245" t="s">
        <v>278</v>
      </c>
      <c r="E826" s="232" t="s">
        <v>284</v>
      </c>
      <c r="F826" s="232" t="s">
        <v>440</v>
      </c>
      <c r="G826" s="233">
        <v>47516</v>
      </c>
      <c r="H826" s="234">
        <v>63796</v>
      </c>
      <c r="I826" s="235">
        <v>37</v>
      </c>
      <c r="J826" s="236">
        <v>0.78723404255319152</v>
      </c>
      <c r="K826" s="233">
        <v>80076</v>
      </c>
      <c r="L826" s="237">
        <v>1</v>
      </c>
      <c r="M826" s="238">
        <v>1</v>
      </c>
      <c r="N826" s="234">
        <v>62651</v>
      </c>
      <c r="O826" s="239"/>
      <c r="R826" s="241"/>
    </row>
    <row r="827" spans="1:21" s="103" customFormat="1">
      <c r="A827" s="260" t="s">
        <v>4238</v>
      </c>
      <c r="B827" s="261" t="s">
        <v>2166</v>
      </c>
      <c r="C827" s="262" t="s">
        <v>540</v>
      </c>
      <c r="D827" s="232" t="s">
        <v>278</v>
      </c>
      <c r="E827" s="276" t="s">
        <v>284</v>
      </c>
      <c r="F827" s="276" t="s">
        <v>440</v>
      </c>
      <c r="G827" s="256">
        <v>50389.279999999999</v>
      </c>
      <c r="H827" s="234">
        <v>62986.705000000002</v>
      </c>
      <c r="I827" s="235">
        <v>36</v>
      </c>
      <c r="J827" s="236">
        <v>0.76595744680851063</v>
      </c>
      <c r="K827" s="256">
        <v>75584.13</v>
      </c>
      <c r="L827" s="265">
        <v>1</v>
      </c>
      <c r="M827" s="266">
        <v>1</v>
      </c>
      <c r="N827" s="264">
        <v>54239.12</v>
      </c>
      <c r="O827" s="11"/>
      <c r="Q827" s="129"/>
      <c r="R827" s="330"/>
    </row>
    <row r="828" spans="1:21" s="103" customFormat="1">
      <c r="A828" s="229" t="s">
        <v>1434</v>
      </c>
      <c r="B828" s="230" t="s">
        <v>2151</v>
      </c>
      <c r="C828" s="231" t="s">
        <v>543</v>
      </c>
      <c r="D828" s="232" t="s">
        <v>2507</v>
      </c>
      <c r="E828" s="232" t="s">
        <v>321</v>
      </c>
      <c r="F828" s="232" t="s">
        <v>440</v>
      </c>
      <c r="G828" s="332">
        <v>49065.328000000001</v>
      </c>
      <c r="H828" s="234">
        <v>62558.392000000007</v>
      </c>
      <c r="I828" s="235">
        <v>35</v>
      </c>
      <c r="J828" s="236">
        <v>0.74468085106382975</v>
      </c>
      <c r="K828" s="332">
        <v>76051.456000000006</v>
      </c>
      <c r="L828" s="237">
        <v>1</v>
      </c>
      <c r="M828" s="238">
        <v>1</v>
      </c>
      <c r="N828" s="399">
        <v>55725.279999999999</v>
      </c>
      <c r="O828" s="239"/>
      <c r="Q828" s="129"/>
      <c r="R828" s="330"/>
    </row>
    <row r="829" spans="1:21" s="103" customFormat="1">
      <c r="A829" s="365" t="s">
        <v>4315</v>
      </c>
      <c r="B829" s="366" t="s">
        <v>2153</v>
      </c>
      <c r="C829" s="367"/>
      <c r="D829" s="232" t="s">
        <v>2507</v>
      </c>
      <c r="E829" s="368"/>
      <c r="F829" s="368"/>
      <c r="G829" s="369">
        <v>47507.199999999997</v>
      </c>
      <c r="H829" s="234">
        <v>62108.800000000003</v>
      </c>
      <c r="I829" s="235">
        <v>34</v>
      </c>
      <c r="J829" s="236">
        <v>0.72340425531914898</v>
      </c>
      <c r="K829" s="369">
        <v>76710.400000000009</v>
      </c>
      <c r="L829" s="370"/>
      <c r="M829" s="371"/>
      <c r="N829" s="372">
        <v>76710.400000000009</v>
      </c>
      <c r="O829" s="373"/>
      <c r="Q829" s="129"/>
      <c r="R829" s="330"/>
    </row>
    <row r="830" spans="1:21" s="103" customFormat="1">
      <c r="A830" s="229" t="s">
        <v>3738</v>
      </c>
      <c r="B830" s="230" t="s">
        <v>2159</v>
      </c>
      <c r="C830" s="231" t="s">
        <v>4375</v>
      </c>
      <c r="D830" s="253" t="s">
        <v>278</v>
      </c>
      <c r="E830" s="232" t="s">
        <v>284</v>
      </c>
      <c r="F830" s="232" t="s">
        <v>440</v>
      </c>
      <c r="G830" s="234">
        <v>47727.69</v>
      </c>
      <c r="H830" s="234">
        <v>62045.995000000003</v>
      </c>
      <c r="I830" s="235">
        <v>33</v>
      </c>
      <c r="J830" s="236">
        <v>0.7021276595744681</v>
      </c>
      <c r="K830" s="234">
        <v>76364.3</v>
      </c>
      <c r="L830" s="237">
        <v>1</v>
      </c>
      <c r="M830" s="238">
        <v>1</v>
      </c>
      <c r="N830" s="234">
        <v>76364.289999999994</v>
      </c>
      <c r="O830" s="239"/>
      <c r="P830" s="129"/>
      <c r="Q830" s="129"/>
    </row>
    <row r="831" spans="1:21" s="103" customFormat="1">
      <c r="A831" s="229" t="s">
        <v>2187</v>
      </c>
      <c r="B831" s="230" t="s">
        <v>2178</v>
      </c>
      <c r="C831" s="231" t="s">
        <v>543</v>
      </c>
      <c r="D831" s="253" t="s">
        <v>278</v>
      </c>
      <c r="E831" s="232" t="s">
        <v>284</v>
      </c>
      <c r="F831" s="232" t="s">
        <v>440</v>
      </c>
      <c r="G831" s="233">
        <v>49000</v>
      </c>
      <c r="H831" s="234">
        <v>61500</v>
      </c>
      <c r="I831" s="235">
        <v>32</v>
      </c>
      <c r="J831" s="236">
        <v>0.68085106382978722</v>
      </c>
      <c r="K831" s="233">
        <v>74000</v>
      </c>
      <c r="L831" s="237">
        <v>1</v>
      </c>
      <c r="M831" s="238">
        <v>1</v>
      </c>
      <c r="N831" s="234">
        <v>68096.100000000006</v>
      </c>
      <c r="O831" s="239"/>
      <c r="P831" s="129"/>
      <c r="Q831" s="129"/>
    </row>
    <row r="832" spans="1:21" s="103" customFormat="1">
      <c r="A832" s="229" t="s">
        <v>260</v>
      </c>
      <c r="B832" s="230" t="s">
        <v>2153</v>
      </c>
      <c r="C832" s="231" t="s">
        <v>540</v>
      </c>
      <c r="D832" s="253" t="s">
        <v>278</v>
      </c>
      <c r="E832" s="232" t="s">
        <v>279</v>
      </c>
      <c r="F832" s="232" t="s">
        <v>440</v>
      </c>
      <c r="G832" s="233">
        <v>47037</v>
      </c>
      <c r="H832" s="234">
        <v>59972</v>
      </c>
      <c r="I832" s="235">
        <v>31</v>
      </c>
      <c r="J832" s="236">
        <v>0.65957446808510634</v>
      </c>
      <c r="K832" s="233">
        <v>72907</v>
      </c>
      <c r="L832" s="237">
        <v>1</v>
      </c>
      <c r="M832" s="238">
        <v>1</v>
      </c>
      <c r="N832" s="234">
        <v>59972</v>
      </c>
      <c r="O832" s="239"/>
      <c r="R832" s="241"/>
    </row>
    <row r="833" spans="1:21" s="103" customFormat="1">
      <c r="A833" s="242" t="s">
        <v>3786</v>
      </c>
      <c r="B833" s="243" t="s">
        <v>2153</v>
      </c>
      <c r="C833" s="258" t="s">
        <v>2608</v>
      </c>
      <c r="D833" s="232" t="s">
        <v>2507</v>
      </c>
      <c r="E833" s="245" t="s">
        <v>279</v>
      </c>
      <c r="F833" s="245" t="s">
        <v>440</v>
      </c>
      <c r="G833" s="246">
        <v>39047</v>
      </c>
      <c r="H833" s="234">
        <v>58805</v>
      </c>
      <c r="I833" s="235">
        <v>30</v>
      </c>
      <c r="J833" s="236">
        <v>0.63829787234042556</v>
      </c>
      <c r="K833" s="246">
        <v>78563</v>
      </c>
      <c r="L833" s="247"/>
      <c r="M833" s="248">
        <v>17</v>
      </c>
      <c r="N833" s="249">
        <v>47114</v>
      </c>
      <c r="O833" s="250"/>
      <c r="P833" s="129"/>
      <c r="R833" s="129"/>
    </row>
    <row r="834" spans="1:21" s="103" customFormat="1">
      <c r="A834" s="242" t="s">
        <v>3938</v>
      </c>
      <c r="B834" s="243" t="s">
        <v>2157</v>
      </c>
      <c r="C834" s="258" t="s">
        <v>2607</v>
      </c>
      <c r="D834" s="232" t="s">
        <v>2507</v>
      </c>
      <c r="E834" s="245" t="s">
        <v>284</v>
      </c>
      <c r="F834" s="245" t="s">
        <v>440</v>
      </c>
      <c r="G834" s="246">
        <v>44657.599999999999</v>
      </c>
      <c r="H834" s="234">
        <v>58728.800000000003</v>
      </c>
      <c r="I834" s="235">
        <v>29</v>
      </c>
      <c r="J834" s="236">
        <v>0.61702127659574468</v>
      </c>
      <c r="K834" s="246">
        <v>72800</v>
      </c>
      <c r="L834" s="247">
        <v>1</v>
      </c>
      <c r="M834" s="248">
        <v>1</v>
      </c>
      <c r="N834" s="249">
        <v>51334.400000000001</v>
      </c>
      <c r="O834" s="250"/>
      <c r="P834" s="241"/>
      <c r="Q834" s="240"/>
      <c r="R834" s="129"/>
      <c r="S834" s="129"/>
      <c r="T834" s="129"/>
      <c r="U834" s="129"/>
    </row>
    <row r="835" spans="1:21" s="103" customFormat="1">
      <c r="A835" s="260" t="s">
        <v>262</v>
      </c>
      <c r="B835" s="261" t="s">
        <v>2162</v>
      </c>
      <c r="C835" s="262" t="s">
        <v>1594</v>
      </c>
      <c r="D835" s="232" t="s">
        <v>278</v>
      </c>
      <c r="E835" s="276" t="s">
        <v>279</v>
      </c>
      <c r="F835" s="276" t="s">
        <v>440</v>
      </c>
      <c r="G835" s="256">
        <v>46966</v>
      </c>
      <c r="H835" s="234">
        <v>58520.5</v>
      </c>
      <c r="I835" s="235">
        <v>28</v>
      </c>
      <c r="J835" s="236">
        <v>0.5957446808510638</v>
      </c>
      <c r="K835" s="256">
        <v>70075</v>
      </c>
      <c r="L835" s="265">
        <v>1</v>
      </c>
      <c r="M835" s="266">
        <v>1</v>
      </c>
      <c r="N835" s="264"/>
      <c r="O835" s="11"/>
      <c r="P835" s="241"/>
      <c r="Q835" s="240"/>
      <c r="R835" s="129"/>
      <c r="S835" s="129"/>
      <c r="T835" s="129"/>
      <c r="U835" s="129"/>
    </row>
    <row r="836" spans="1:21" s="103" customFormat="1">
      <c r="A836" s="286" t="s">
        <v>213</v>
      </c>
      <c r="B836" s="287" t="s">
        <v>2159</v>
      </c>
      <c r="C836" s="288" t="s">
        <v>40</v>
      </c>
      <c r="D836" s="253" t="s">
        <v>278</v>
      </c>
      <c r="E836" s="289" t="s">
        <v>279</v>
      </c>
      <c r="F836" s="289" t="s">
        <v>440</v>
      </c>
      <c r="G836" s="290">
        <v>44782</v>
      </c>
      <c r="H836" s="234">
        <v>58229.5</v>
      </c>
      <c r="I836" s="235">
        <v>27</v>
      </c>
      <c r="J836" s="236">
        <v>0.57446808510638303</v>
      </c>
      <c r="K836" s="290">
        <v>71677</v>
      </c>
      <c r="L836" s="291">
        <v>1</v>
      </c>
      <c r="M836" s="292">
        <v>1</v>
      </c>
      <c r="N836" s="293">
        <v>58240</v>
      </c>
      <c r="O836" s="294"/>
      <c r="P836" s="129"/>
      <c r="Q836" s="129"/>
      <c r="S836" s="129"/>
      <c r="T836" s="129"/>
      <c r="U836" s="129"/>
    </row>
    <row r="837" spans="1:21" s="103" customFormat="1">
      <c r="A837" s="242" t="s">
        <v>1436</v>
      </c>
      <c r="B837" s="243" t="s">
        <v>2156</v>
      </c>
      <c r="C837" s="258" t="s">
        <v>1594</v>
      </c>
      <c r="D837" s="232" t="s">
        <v>2507</v>
      </c>
      <c r="E837" s="245" t="s">
        <v>284</v>
      </c>
      <c r="F837" s="259" t="s">
        <v>325</v>
      </c>
      <c r="G837" s="246">
        <v>39657.54</v>
      </c>
      <c r="H837" s="234">
        <v>57991.130000000005</v>
      </c>
      <c r="I837" s="235">
        <v>26</v>
      </c>
      <c r="J837" s="236">
        <v>0.55319148936170215</v>
      </c>
      <c r="K837" s="246">
        <v>76324.72</v>
      </c>
      <c r="L837" s="247">
        <v>4</v>
      </c>
      <c r="M837" s="248">
        <v>4</v>
      </c>
      <c r="N837" s="249">
        <v>48938.222500000003</v>
      </c>
      <c r="O837" s="250"/>
      <c r="P837" s="129"/>
      <c r="R837" s="304"/>
      <c r="S837" s="304"/>
      <c r="T837" s="304"/>
      <c r="U837" s="304"/>
    </row>
    <row r="838" spans="1:21" s="103" customFormat="1">
      <c r="A838" s="242" t="s">
        <v>208</v>
      </c>
      <c r="B838" s="243" t="s">
        <v>2153</v>
      </c>
      <c r="C838" s="258" t="s">
        <v>40</v>
      </c>
      <c r="D838" s="232" t="s">
        <v>2507</v>
      </c>
      <c r="E838" s="245" t="s">
        <v>279</v>
      </c>
      <c r="F838" s="245" t="s">
        <v>440</v>
      </c>
      <c r="G838" s="275">
        <v>44800.44</v>
      </c>
      <c r="H838" s="234">
        <v>57600.42</v>
      </c>
      <c r="I838" s="235">
        <v>25</v>
      </c>
      <c r="J838" s="236">
        <v>0.53191489361702127</v>
      </c>
      <c r="K838" s="275">
        <v>70400.399999999994</v>
      </c>
      <c r="L838" s="247">
        <v>1</v>
      </c>
      <c r="M838" s="248">
        <v>1</v>
      </c>
      <c r="N838" s="249">
        <v>52800.74</v>
      </c>
      <c r="O838" s="250"/>
      <c r="P838" s="129"/>
      <c r="R838" s="129"/>
      <c r="S838" s="304"/>
      <c r="T838" s="304"/>
      <c r="U838" s="304"/>
    </row>
    <row r="839" spans="1:21" s="103" customFormat="1">
      <c r="A839" s="229" t="s">
        <v>216</v>
      </c>
      <c r="B839" s="230" t="s">
        <v>2151</v>
      </c>
      <c r="C839" s="231" t="s">
        <v>547</v>
      </c>
      <c r="D839" s="232" t="s">
        <v>2507</v>
      </c>
      <c r="E839" s="232" t="s">
        <v>279</v>
      </c>
      <c r="F839" s="232" t="s">
        <v>440</v>
      </c>
      <c r="G839" s="233">
        <v>47446</v>
      </c>
      <c r="H839" s="234">
        <v>57006.5</v>
      </c>
      <c r="I839" s="235">
        <v>24</v>
      </c>
      <c r="J839" s="236">
        <v>0.51063829787234039</v>
      </c>
      <c r="K839" s="233">
        <v>66567</v>
      </c>
      <c r="L839" s="237">
        <v>1</v>
      </c>
      <c r="M839" s="238">
        <v>1</v>
      </c>
      <c r="N839" s="234">
        <v>49836</v>
      </c>
      <c r="O839" s="239"/>
      <c r="P839" s="129"/>
      <c r="R839" s="129"/>
      <c r="S839" s="304"/>
      <c r="T839" s="304"/>
      <c r="U839" s="304"/>
    </row>
    <row r="840" spans="1:21" s="103" customFormat="1">
      <c r="A840" s="278" t="s">
        <v>202</v>
      </c>
      <c r="B840" s="279" t="s">
        <v>2151</v>
      </c>
      <c r="C840" s="262" t="s">
        <v>40</v>
      </c>
      <c r="D840" s="232" t="s">
        <v>2507</v>
      </c>
      <c r="E840" s="276" t="s">
        <v>279</v>
      </c>
      <c r="F840" s="276" t="s">
        <v>440</v>
      </c>
      <c r="G840" s="256">
        <v>44532.800000000003</v>
      </c>
      <c r="H840" s="234">
        <v>56784</v>
      </c>
      <c r="I840" s="235">
        <v>23</v>
      </c>
      <c r="J840" s="236">
        <v>0.48936170212765956</v>
      </c>
      <c r="K840" s="256">
        <v>69035.199999999997</v>
      </c>
      <c r="L840" s="265">
        <v>1</v>
      </c>
      <c r="M840" s="266">
        <v>1</v>
      </c>
      <c r="N840" s="312">
        <v>44532.800000000003</v>
      </c>
      <c r="O840" s="282"/>
      <c r="R840" s="241"/>
      <c r="S840" s="304"/>
      <c r="T840" s="304"/>
      <c r="U840" s="304"/>
    </row>
    <row r="841" spans="1:21" s="103" customFormat="1">
      <c r="A841" s="297" t="s">
        <v>4245</v>
      </c>
      <c r="B841" s="298" t="s">
        <v>2179</v>
      </c>
      <c r="C841" s="231" t="s">
        <v>4376</v>
      </c>
      <c r="D841" s="232" t="s">
        <v>2507</v>
      </c>
      <c r="E841" s="232" t="s">
        <v>284</v>
      </c>
      <c r="F841" s="232" t="s">
        <v>440</v>
      </c>
      <c r="G841" s="234">
        <v>43979.1</v>
      </c>
      <c r="H841" s="234">
        <v>56148.039999999994</v>
      </c>
      <c r="I841" s="235">
        <v>22</v>
      </c>
      <c r="J841" s="236">
        <v>0.46808510638297873</v>
      </c>
      <c r="K841" s="234">
        <v>68316.98</v>
      </c>
      <c r="L841" s="237" t="s">
        <v>280</v>
      </c>
      <c r="M841" s="238">
        <v>3</v>
      </c>
      <c r="N841" s="234">
        <v>46429.55</v>
      </c>
      <c r="O841" s="352"/>
      <c r="P841" s="129"/>
      <c r="S841" s="129"/>
      <c r="T841" s="129"/>
      <c r="U841" s="129"/>
    </row>
    <row r="842" spans="1:21" s="103" customFormat="1">
      <c r="A842" s="260" t="s">
        <v>205</v>
      </c>
      <c r="B842" s="261" t="s">
        <v>2151</v>
      </c>
      <c r="C842" s="262" t="s">
        <v>544</v>
      </c>
      <c r="D842" s="232" t="s">
        <v>2507</v>
      </c>
      <c r="E842" s="263" t="s">
        <v>279</v>
      </c>
      <c r="F842" s="265" t="s">
        <v>440</v>
      </c>
      <c r="G842" s="264">
        <v>46572.655999999995</v>
      </c>
      <c r="H842" s="234">
        <v>56052.36</v>
      </c>
      <c r="I842" s="235">
        <v>21</v>
      </c>
      <c r="J842" s="236">
        <v>0.44680851063829785</v>
      </c>
      <c r="K842" s="264">
        <v>65532.064000000006</v>
      </c>
      <c r="L842" s="265">
        <v>1</v>
      </c>
      <c r="M842" s="266"/>
      <c r="N842" s="264">
        <v>56562.06</v>
      </c>
      <c r="O842" s="267"/>
      <c r="P842" s="129"/>
      <c r="Q842" s="240"/>
      <c r="R842" s="129"/>
    </row>
    <row r="843" spans="1:21" s="103" customFormat="1">
      <c r="A843" s="229" t="s">
        <v>3765</v>
      </c>
      <c r="B843" s="230" t="s">
        <v>2151</v>
      </c>
      <c r="C843" s="231" t="s">
        <v>1592</v>
      </c>
      <c r="D843" s="232" t="s">
        <v>2507</v>
      </c>
      <c r="E843" s="232" t="s">
        <v>279</v>
      </c>
      <c r="F843" s="232"/>
      <c r="G843" s="233">
        <v>44033</v>
      </c>
      <c r="H843" s="234">
        <v>54371</v>
      </c>
      <c r="I843" s="235">
        <v>20</v>
      </c>
      <c r="J843" s="236">
        <v>0.42553191489361702</v>
      </c>
      <c r="K843" s="233">
        <v>64709</v>
      </c>
      <c r="L843" s="237">
        <v>2</v>
      </c>
      <c r="M843" s="238">
        <v>2</v>
      </c>
      <c r="N843" s="234">
        <v>55806</v>
      </c>
      <c r="O843" s="239"/>
      <c r="P843" s="129"/>
    </row>
    <row r="844" spans="1:21" s="103" customFormat="1">
      <c r="A844" s="242" t="s">
        <v>211</v>
      </c>
      <c r="B844" s="243" t="s">
        <v>2153</v>
      </c>
      <c r="C844" s="258" t="s">
        <v>1597</v>
      </c>
      <c r="D844" s="232" t="s">
        <v>2507</v>
      </c>
      <c r="E844" s="245" t="s">
        <v>284</v>
      </c>
      <c r="F844" s="245" t="s">
        <v>440</v>
      </c>
      <c r="G844" s="246">
        <v>41471.040000000001</v>
      </c>
      <c r="H844" s="234">
        <v>53912.350000000006</v>
      </c>
      <c r="I844" s="235">
        <v>19</v>
      </c>
      <c r="J844" s="236">
        <v>0.40425531914893614</v>
      </c>
      <c r="K844" s="246">
        <v>66353.66</v>
      </c>
      <c r="L844" s="247">
        <v>1</v>
      </c>
      <c r="M844" s="248">
        <v>1</v>
      </c>
      <c r="N844" s="249">
        <v>48875.839999999997</v>
      </c>
      <c r="O844" s="250"/>
      <c r="Q844" s="129"/>
      <c r="R844" s="330"/>
    </row>
    <row r="845" spans="1:21" s="103" customFormat="1">
      <c r="A845" s="229" t="s">
        <v>215</v>
      </c>
      <c r="B845" s="230" t="s">
        <v>2153</v>
      </c>
      <c r="C845" s="231" t="s">
        <v>40</v>
      </c>
      <c r="D845" s="232" t="s">
        <v>2507</v>
      </c>
      <c r="E845" s="232" t="s">
        <v>284</v>
      </c>
      <c r="F845" s="232" t="s">
        <v>440</v>
      </c>
      <c r="G845" s="233">
        <v>42256</v>
      </c>
      <c r="H845" s="234">
        <v>52273</v>
      </c>
      <c r="I845" s="235">
        <v>18</v>
      </c>
      <c r="J845" s="236">
        <v>0.38297872340425532</v>
      </c>
      <c r="K845" s="233">
        <v>62290</v>
      </c>
      <c r="L845" s="237">
        <v>1</v>
      </c>
      <c r="M845" s="238">
        <v>1</v>
      </c>
      <c r="N845" s="234"/>
      <c r="O845" s="239"/>
      <c r="P845" s="129"/>
      <c r="Q845" s="129"/>
      <c r="S845" s="129"/>
      <c r="T845" s="129"/>
      <c r="U845" s="129"/>
    </row>
    <row r="846" spans="1:21" s="103" customFormat="1">
      <c r="A846" s="242" t="s">
        <v>2165</v>
      </c>
      <c r="B846" s="243" t="s">
        <v>2180</v>
      </c>
      <c r="C846" s="258" t="s">
        <v>40</v>
      </c>
      <c r="D846" s="232" t="s">
        <v>2507</v>
      </c>
      <c r="E846" s="245" t="s">
        <v>279</v>
      </c>
      <c r="F846" s="245" t="s">
        <v>440</v>
      </c>
      <c r="G846" s="246">
        <v>39523.97</v>
      </c>
      <c r="H846" s="234">
        <v>50419.305</v>
      </c>
      <c r="I846" s="235">
        <v>17</v>
      </c>
      <c r="J846" s="236">
        <v>0.36170212765957449</v>
      </c>
      <c r="K846" s="246">
        <v>61314.64</v>
      </c>
      <c r="L846" s="247">
        <v>4</v>
      </c>
      <c r="M846" s="248">
        <v>4</v>
      </c>
      <c r="N846" s="249">
        <v>43814.26</v>
      </c>
      <c r="O846" s="250"/>
      <c r="P846" s="129"/>
      <c r="Q846" s="129"/>
      <c r="S846" s="129"/>
      <c r="T846" s="129"/>
      <c r="U846" s="129"/>
    </row>
    <row r="847" spans="1:21" s="103" customFormat="1" ht="22.5">
      <c r="A847" s="242" t="s">
        <v>197</v>
      </c>
      <c r="B847" s="243" t="s">
        <v>2153</v>
      </c>
      <c r="C847" s="258" t="s">
        <v>2609</v>
      </c>
      <c r="D847" s="232" t="s">
        <v>2507</v>
      </c>
      <c r="E847" s="245" t="s">
        <v>279</v>
      </c>
      <c r="F847" s="245"/>
      <c r="G847" s="246">
        <v>38189</v>
      </c>
      <c r="H847" s="234">
        <v>49901</v>
      </c>
      <c r="I847" s="235">
        <v>16</v>
      </c>
      <c r="J847" s="236">
        <v>0.34042553191489361</v>
      </c>
      <c r="K847" s="246">
        <v>61613</v>
      </c>
      <c r="L847" s="247">
        <v>1</v>
      </c>
      <c r="M847" s="248">
        <v>1</v>
      </c>
      <c r="N847" s="249">
        <v>54745</v>
      </c>
      <c r="O847" s="250"/>
      <c r="R847" s="241"/>
      <c r="S847" s="241"/>
      <c r="T847" s="241"/>
      <c r="U847" s="241"/>
    </row>
    <row r="848" spans="1:21" s="103" customFormat="1">
      <c r="A848" s="229" t="s">
        <v>4233</v>
      </c>
      <c r="B848" s="230" t="s">
        <v>2166</v>
      </c>
      <c r="C848" s="262" t="s">
        <v>4377</v>
      </c>
      <c r="D848" s="232" t="s">
        <v>2507</v>
      </c>
      <c r="E848" s="276" t="s">
        <v>284</v>
      </c>
      <c r="F848" s="259" t="s">
        <v>325</v>
      </c>
      <c r="G848" s="256">
        <v>39852</v>
      </c>
      <c r="H848" s="234">
        <v>49814.5</v>
      </c>
      <c r="I848" s="235">
        <v>15</v>
      </c>
      <c r="J848" s="236">
        <v>0.31914893617021278</v>
      </c>
      <c r="K848" s="256">
        <v>59777</v>
      </c>
      <c r="L848" s="277"/>
      <c r="M848" s="266">
        <v>0</v>
      </c>
      <c r="N848" s="386"/>
      <c r="O848" s="400"/>
      <c r="P848" s="129"/>
      <c r="R848" s="240"/>
    </row>
    <row r="849" spans="1:21" s="103" customFormat="1">
      <c r="A849" s="229" t="s">
        <v>3859</v>
      </c>
      <c r="B849" s="230" t="s">
        <v>2176</v>
      </c>
      <c r="C849" s="231" t="s">
        <v>4378</v>
      </c>
      <c r="D849" s="232" t="s">
        <v>2507</v>
      </c>
      <c r="E849" s="232"/>
      <c r="F849" s="232" t="s">
        <v>440</v>
      </c>
      <c r="G849" s="233">
        <v>38126.400000000001</v>
      </c>
      <c r="H849" s="234">
        <v>49805.600000000006</v>
      </c>
      <c r="I849" s="235">
        <v>14</v>
      </c>
      <c r="J849" s="236">
        <v>0.2978723404255319</v>
      </c>
      <c r="K849" s="233">
        <v>61484.800000000003</v>
      </c>
      <c r="L849" s="237"/>
      <c r="M849" s="238"/>
      <c r="N849" s="233">
        <v>38126.400000000001</v>
      </c>
      <c r="O849" s="404"/>
      <c r="P849" s="129"/>
      <c r="Q849" s="129"/>
    </row>
    <row r="850" spans="1:21" s="103" customFormat="1">
      <c r="A850" s="242" t="s">
        <v>3784</v>
      </c>
      <c r="B850" s="243" t="s">
        <v>2162</v>
      </c>
      <c r="C850" s="258" t="s">
        <v>4379</v>
      </c>
      <c r="D850" s="232" t="s">
        <v>2507</v>
      </c>
      <c r="E850" s="247" t="s">
        <v>279</v>
      </c>
      <c r="F850" s="259" t="s">
        <v>325</v>
      </c>
      <c r="G850" s="246">
        <v>36265</v>
      </c>
      <c r="H850" s="234">
        <v>49782</v>
      </c>
      <c r="I850" s="235">
        <v>13</v>
      </c>
      <c r="J850" s="236">
        <v>0.27659574468085107</v>
      </c>
      <c r="K850" s="246">
        <v>63299</v>
      </c>
      <c r="L850" s="247"/>
      <c r="M850" s="248">
        <v>13</v>
      </c>
      <c r="N850" s="249">
        <v>55777.38</v>
      </c>
      <c r="O850" s="250"/>
      <c r="P850" s="129"/>
    </row>
    <row r="851" spans="1:21" s="103" customFormat="1">
      <c r="A851" s="242" t="s">
        <v>257</v>
      </c>
      <c r="B851" s="243" t="s">
        <v>2159</v>
      </c>
      <c r="C851" s="258" t="s">
        <v>545</v>
      </c>
      <c r="D851" s="232" t="s">
        <v>2507</v>
      </c>
      <c r="E851" s="245" t="s">
        <v>284</v>
      </c>
      <c r="F851" s="245" t="s">
        <v>440</v>
      </c>
      <c r="G851" s="246">
        <v>38100.92</v>
      </c>
      <c r="H851" s="234">
        <v>49531.17</v>
      </c>
      <c r="I851" s="235">
        <v>12</v>
      </c>
      <c r="J851" s="236">
        <v>0.25531914893617019</v>
      </c>
      <c r="K851" s="246">
        <v>60961.42</v>
      </c>
      <c r="L851" s="247">
        <v>3.5</v>
      </c>
      <c r="M851" s="248">
        <v>3.5</v>
      </c>
      <c r="N851" s="249">
        <v>43043.78</v>
      </c>
      <c r="O851" s="250"/>
      <c r="P851" s="129"/>
      <c r="R851" s="129"/>
    </row>
    <row r="852" spans="1:21" s="103" customFormat="1">
      <c r="A852" s="242" t="s">
        <v>4246</v>
      </c>
      <c r="B852" s="243" t="s">
        <v>2159</v>
      </c>
      <c r="C852" s="258" t="s">
        <v>2610</v>
      </c>
      <c r="D852" s="232" t="s">
        <v>2507</v>
      </c>
      <c r="E852" s="245" t="s">
        <v>279</v>
      </c>
      <c r="F852" s="245" t="s">
        <v>440</v>
      </c>
      <c r="G852" s="246">
        <v>37793.599999999999</v>
      </c>
      <c r="H852" s="234">
        <v>49140</v>
      </c>
      <c r="I852" s="235">
        <v>11</v>
      </c>
      <c r="J852" s="236">
        <v>0.23404255319148937</v>
      </c>
      <c r="K852" s="246">
        <v>60486.400000000001</v>
      </c>
      <c r="L852" s="247"/>
      <c r="M852" s="248">
        <v>17</v>
      </c>
      <c r="N852" s="249">
        <v>41724.800000000003</v>
      </c>
      <c r="O852" s="250"/>
      <c r="P852" s="129"/>
      <c r="R852" s="129"/>
    </row>
    <row r="853" spans="1:21" s="103" customFormat="1">
      <c r="A853" s="229" t="s">
        <v>4290</v>
      </c>
      <c r="B853" s="230" t="s">
        <v>2151</v>
      </c>
      <c r="C853" s="231" t="s">
        <v>4380</v>
      </c>
      <c r="D853" s="253" t="s">
        <v>278</v>
      </c>
      <c r="E853" s="232" t="s">
        <v>284</v>
      </c>
      <c r="F853" s="259" t="s">
        <v>325</v>
      </c>
      <c r="G853" s="233">
        <v>39000</v>
      </c>
      <c r="H853" s="234">
        <v>49000</v>
      </c>
      <c r="I853" s="235">
        <v>10</v>
      </c>
      <c r="J853" s="236">
        <v>0.21276595744680851</v>
      </c>
      <c r="K853" s="233">
        <v>59000</v>
      </c>
      <c r="L853" s="237">
        <v>1</v>
      </c>
      <c r="M853" s="238">
        <v>1</v>
      </c>
      <c r="N853" s="234">
        <v>47150</v>
      </c>
      <c r="O853" s="239"/>
      <c r="Q853" s="129"/>
      <c r="R853" s="330"/>
    </row>
    <row r="854" spans="1:21" s="103" customFormat="1">
      <c r="A854" s="242" t="s">
        <v>4235</v>
      </c>
      <c r="B854" s="243" t="s">
        <v>2151</v>
      </c>
      <c r="C854" s="258" t="s">
        <v>40</v>
      </c>
      <c r="D854" s="232" t="s">
        <v>2507</v>
      </c>
      <c r="E854" s="245" t="s">
        <v>279</v>
      </c>
      <c r="F854" s="259" t="s">
        <v>325</v>
      </c>
      <c r="G854" s="246">
        <v>38165</v>
      </c>
      <c r="H854" s="234">
        <v>48685.5</v>
      </c>
      <c r="I854" s="235">
        <v>9</v>
      </c>
      <c r="J854" s="236">
        <v>0.19148936170212766</v>
      </c>
      <c r="K854" s="246">
        <v>59206</v>
      </c>
      <c r="L854" s="247"/>
      <c r="M854" s="248">
        <v>3</v>
      </c>
      <c r="N854" s="249">
        <v>54198</v>
      </c>
      <c r="O854" s="250"/>
      <c r="P854" s="129"/>
    </row>
    <row r="855" spans="1:21" s="103" customFormat="1" ht="22.5">
      <c r="A855" s="242" t="s">
        <v>4240</v>
      </c>
      <c r="B855" s="243" t="s">
        <v>2149</v>
      </c>
      <c r="C855" s="258" t="s">
        <v>4368</v>
      </c>
      <c r="D855" s="232" t="s">
        <v>2507</v>
      </c>
      <c r="E855" s="245" t="s">
        <v>321</v>
      </c>
      <c r="F855" s="245" t="s">
        <v>440</v>
      </c>
      <c r="G855" s="246">
        <v>36239.839999999997</v>
      </c>
      <c r="H855" s="234">
        <v>48224.28</v>
      </c>
      <c r="I855" s="235">
        <v>8</v>
      </c>
      <c r="J855" s="236">
        <v>0.1702127659574468</v>
      </c>
      <c r="K855" s="246">
        <v>60208.72</v>
      </c>
      <c r="L855" s="247">
        <v>29</v>
      </c>
      <c r="M855" s="248">
        <v>28</v>
      </c>
      <c r="N855" s="249">
        <v>39600.6</v>
      </c>
      <c r="O855" s="250"/>
      <c r="P855" s="240"/>
      <c r="Q855" s="150"/>
      <c r="R855" s="129"/>
    </row>
    <row r="856" spans="1:21" s="103" customFormat="1">
      <c r="A856" s="242" t="s">
        <v>2171</v>
      </c>
      <c r="B856" s="243" t="s">
        <v>2159</v>
      </c>
      <c r="C856" s="258" t="s">
        <v>4381</v>
      </c>
      <c r="D856" s="232" t="s">
        <v>2507</v>
      </c>
      <c r="E856" s="245" t="s">
        <v>284</v>
      </c>
      <c r="F856" s="245" t="s">
        <v>440</v>
      </c>
      <c r="G856" s="246">
        <v>38538</v>
      </c>
      <c r="H856" s="234">
        <v>48172</v>
      </c>
      <c r="I856" s="235">
        <v>7</v>
      </c>
      <c r="J856" s="236">
        <v>0.14893617021276595</v>
      </c>
      <c r="K856" s="246">
        <v>57806</v>
      </c>
      <c r="L856" s="247">
        <v>1</v>
      </c>
      <c r="M856" s="248">
        <v>1</v>
      </c>
      <c r="N856" s="249">
        <v>53337.23</v>
      </c>
      <c r="O856" s="250"/>
      <c r="P856" s="129"/>
      <c r="R856" s="129"/>
      <c r="S856" s="150"/>
      <c r="T856" s="150"/>
      <c r="U856" s="150"/>
    </row>
    <row r="857" spans="1:21" s="103" customFormat="1" ht="22.5">
      <c r="A857" s="242" t="s">
        <v>2177</v>
      </c>
      <c r="B857" s="243" t="s">
        <v>2166</v>
      </c>
      <c r="C857" s="258" t="s">
        <v>4382</v>
      </c>
      <c r="D857" s="232" t="s">
        <v>2507</v>
      </c>
      <c r="E857" s="300" t="s">
        <v>321</v>
      </c>
      <c r="F857" s="300" t="s">
        <v>440</v>
      </c>
      <c r="G857" s="246">
        <v>37356.800000000003</v>
      </c>
      <c r="H857" s="234">
        <v>47632</v>
      </c>
      <c r="I857" s="235">
        <v>6</v>
      </c>
      <c r="J857" s="236">
        <v>0.1276595744680851</v>
      </c>
      <c r="K857" s="246">
        <v>57907.199999999997</v>
      </c>
      <c r="L857" s="247"/>
      <c r="M857" s="248">
        <v>2</v>
      </c>
      <c r="N857" s="249">
        <v>53019.199999999997</v>
      </c>
      <c r="O857" s="301" t="s">
        <v>4383</v>
      </c>
      <c r="P857" s="129"/>
      <c r="R857" s="129"/>
      <c r="S857" s="150"/>
      <c r="T857" s="150"/>
      <c r="U857" s="150"/>
    </row>
    <row r="858" spans="1:21" s="103" customFormat="1">
      <c r="A858" s="229" t="s">
        <v>207</v>
      </c>
      <c r="B858" s="230" t="s">
        <v>2163</v>
      </c>
      <c r="C858" s="231" t="s">
        <v>40</v>
      </c>
      <c r="D858" s="232" t="s">
        <v>2507</v>
      </c>
      <c r="E858" s="232" t="s">
        <v>279</v>
      </c>
      <c r="F858" s="232" t="s">
        <v>440</v>
      </c>
      <c r="G858" s="233">
        <v>35963</v>
      </c>
      <c r="H858" s="234">
        <v>46758.5</v>
      </c>
      <c r="I858" s="235">
        <v>5</v>
      </c>
      <c r="J858" s="236">
        <v>0.10638297872340426</v>
      </c>
      <c r="K858" s="233">
        <v>57554</v>
      </c>
      <c r="L858" s="237">
        <v>1</v>
      </c>
      <c r="M858" s="238">
        <v>1</v>
      </c>
      <c r="N858" s="234">
        <v>50048.54</v>
      </c>
      <c r="O858" s="239"/>
      <c r="P858" s="129"/>
      <c r="S858" s="150"/>
      <c r="T858" s="150"/>
      <c r="U858" s="150"/>
    </row>
    <row r="859" spans="1:21" s="103" customFormat="1" ht="22.5">
      <c r="A859" s="242" t="s">
        <v>4230</v>
      </c>
      <c r="B859" s="243" t="s">
        <v>2153</v>
      </c>
      <c r="C859" s="258" t="s">
        <v>40</v>
      </c>
      <c r="D859" s="232" t="s">
        <v>2507</v>
      </c>
      <c r="E859" s="245" t="s">
        <v>284</v>
      </c>
      <c r="F859" s="245" t="s">
        <v>440</v>
      </c>
      <c r="G859" s="246">
        <v>36761</v>
      </c>
      <c r="H859" s="234">
        <v>45951</v>
      </c>
      <c r="I859" s="235">
        <v>4</v>
      </c>
      <c r="J859" s="236">
        <v>8.5106382978723402E-2</v>
      </c>
      <c r="K859" s="246">
        <v>55141</v>
      </c>
      <c r="L859" s="247">
        <v>4</v>
      </c>
      <c r="M859" s="248">
        <v>4</v>
      </c>
      <c r="N859" s="249">
        <v>38112</v>
      </c>
      <c r="O859" s="250"/>
      <c r="P859" s="129"/>
      <c r="S859" s="150"/>
      <c r="T859" s="150"/>
      <c r="U859" s="150"/>
    </row>
    <row r="860" spans="1:21" s="103" customFormat="1">
      <c r="A860" s="229" t="s">
        <v>212</v>
      </c>
      <c r="B860" s="230" t="s">
        <v>2153</v>
      </c>
      <c r="C860" s="231" t="s">
        <v>40</v>
      </c>
      <c r="D860" s="232" t="s">
        <v>2507</v>
      </c>
      <c r="E860" s="232" t="s">
        <v>279</v>
      </c>
      <c r="F860" s="232" t="s">
        <v>440</v>
      </c>
      <c r="G860" s="233">
        <v>35723.115000326332</v>
      </c>
      <c r="H860" s="234">
        <v>44657.554834951559</v>
      </c>
      <c r="I860" s="235">
        <v>3</v>
      </c>
      <c r="J860" s="236">
        <v>6.3829787234042548E-2</v>
      </c>
      <c r="K860" s="233">
        <v>53591.994669576779</v>
      </c>
      <c r="L860" s="237"/>
      <c r="M860" s="238"/>
      <c r="N860" s="234"/>
      <c r="O860" s="239"/>
      <c r="S860" s="333"/>
      <c r="T860" s="333"/>
      <c r="U860" s="333"/>
    </row>
    <row r="861" spans="1:21" s="222" customFormat="1" ht="18">
      <c r="A861" s="877" t="s">
        <v>40</v>
      </c>
      <c r="B861" s="877"/>
      <c r="C861" s="877"/>
      <c r="D861" s="877"/>
      <c r="E861" s="877"/>
      <c r="F861" s="877"/>
      <c r="G861" s="877"/>
      <c r="H861" s="877"/>
      <c r="I861" s="877"/>
      <c r="J861" s="877"/>
      <c r="K861" s="877"/>
      <c r="L861" s="877"/>
      <c r="M861" s="877"/>
      <c r="N861" s="877"/>
      <c r="O861" s="877"/>
    </row>
    <row r="862" spans="1:21" s="222" customFormat="1" ht="27">
      <c r="A862" s="223" t="s">
        <v>433</v>
      </c>
      <c r="B862" s="224" t="s">
        <v>230</v>
      </c>
      <c r="C862" s="223" t="s">
        <v>220</v>
      </c>
      <c r="D862" s="223" t="s">
        <v>267</v>
      </c>
      <c r="E862" s="223" t="s">
        <v>434</v>
      </c>
      <c r="F862" s="223" t="s">
        <v>435</v>
      </c>
      <c r="G862" s="225" t="s">
        <v>223</v>
      </c>
      <c r="H862" s="225" t="s">
        <v>224</v>
      </c>
      <c r="I862" s="226"/>
      <c r="J862" s="227" t="s">
        <v>436</v>
      </c>
      <c r="K862" s="225" t="s">
        <v>225</v>
      </c>
      <c r="L862" s="223" t="s">
        <v>437</v>
      </c>
      <c r="M862" s="223" t="s">
        <v>438</v>
      </c>
      <c r="N862" s="228" t="s">
        <v>439</v>
      </c>
      <c r="O862" s="223" t="s">
        <v>227</v>
      </c>
    </row>
    <row r="863" spans="1:21" s="103" customFormat="1">
      <c r="A863" s="229" t="s">
        <v>4250</v>
      </c>
      <c r="B863" s="230" t="s">
        <v>2180</v>
      </c>
      <c r="C863" s="231" t="s">
        <v>40</v>
      </c>
      <c r="D863" s="232" t="s">
        <v>2507</v>
      </c>
      <c r="E863" s="232" t="s">
        <v>284</v>
      </c>
      <c r="F863" s="232" t="s">
        <v>440</v>
      </c>
      <c r="G863" s="233">
        <v>34507.75</v>
      </c>
      <c r="H863" s="234">
        <v>41553.839999999997</v>
      </c>
      <c r="I863" s="235">
        <v>2</v>
      </c>
      <c r="J863" s="236">
        <v>4.2553191489361701E-2</v>
      </c>
      <c r="K863" s="233">
        <v>48599.93</v>
      </c>
      <c r="L863" s="237">
        <v>1</v>
      </c>
      <c r="M863" s="238">
        <v>1</v>
      </c>
      <c r="N863" s="234">
        <v>42551.6</v>
      </c>
      <c r="O863" s="239"/>
      <c r="P863" s="129"/>
      <c r="R863" s="129"/>
      <c r="S863" s="299"/>
      <c r="T863" s="299"/>
      <c r="U863" s="299"/>
    </row>
    <row r="864" spans="1:21" s="103" customFormat="1">
      <c r="A864" s="242" t="s">
        <v>201</v>
      </c>
      <c r="B864" s="243" t="s">
        <v>2153</v>
      </c>
      <c r="C864" s="258" t="s">
        <v>1595</v>
      </c>
      <c r="D864" s="232" t="s">
        <v>2507</v>
      </c>
      <c r="E864" s="245" t="s">
        <v>279</v>
      </c>
      <c r="F864" s="245" t="s">
        <v>440</v>
      </c>
      <c r="G864" s="246">
        <v>30825.599999999999</v>
      </c>
      <c r="H864" s="234">
        <v>40071.199999999997</v>
      </c>
      <c r="I864" s="235">
        <v>1</v>
      </c>
      <c r="J864" s="236">
        <v>2.1276595744680851E-2</v>
      </c>
      <c r="K864" s="246">
        <v>49316.800000000003</v>
      </c>
      <c r="L864" s="247"/>
      <c r="M864" s="248">
        <v>1</v>
      </c>
      <c r="N864" s="249">
        <v>40164.800000000003</v>
      </c>
      <c r="O864" s="250"/>
      <c r="P864" s="129"/>
      <c r="Q864" s="129"/>
    </row>
    <row r="865" spans="1:21" s="150" customFormat="1">
      <c r="A865" s="305"/>
      <c r="B865" s="305"/>
      <c r="C865" s="306"/>
      <c r="D865" s="300"/>
      <c r="E865" s="307"/>
      <c r="F865" s="307"/>
      <c r="G865" s="308"/>
      <c r="H865" s="309"/>
      <c r="I865" s="310"/>
      <c r="J865" s="311"/>
      <c r="K865" s="300"/>
      <c r="L865" s="300"/>
      <c r="M865" s="312"/>
      <c r="N865" s="313"/>
      <c r="O865" s="282"/>
    </row>
    <row r="866" spans="1:21" s="150" customFormat="1">
      <c r="A866" s="305"/>
      <c r="B866" s="305"/>
      <c r="C866" s="306"/>
      <c r="D866" s="314"/>
      <c r="E866" s="305"/>
      <c r="F866" s="305"/>
      <c r="G866" s="315" t="s">
        <v>223</v>
      </c>
      <c r="H866" s="316" t="s">
        <v>224</v>
      </c>
      <c r="I866" s="317"/>
      <c r="J866" s="318"/>
      <c r="K866" s="319" t="s">
        <v>225</v>
      </c>
      <c r="L866" s="314"/>
      <c r="M866" s="320"/>
      <c r="N866" s="313"/>
      <c r="O866" s="282"/>
    </row>
    <row r="867" spans="1:21" s="150" customFormat="1">
      <c r="A867" s="305"/>
      <c r="B867" s="305"/>
      <c r="C867" s="306"/>
      <c r="D867" s="305"/>
      <c r="E867" s="305"/>
      <c r="F867" s="321" t="s">
        <v>238</v>
      </c>
      <c r="G867" s="322">
        <v>44010.220342560133</v>
      </c>
      <c r="H867" s="322">
        <v>56832.665981594713</v>
      </c>
      <c r="I867" s="317"/>
      <c r="J867" s="318"/>
      <c r="K867" s="322">
        <v>69655.111620629294</v>
      </c>
      <c r="L867" s="314"/>
      <c r="M867" s="320"/>
      <c r="N867" s="313"/>
      <c r="O867" s="282"/>
    </row>
    <row r="868" spans="1:21" s="150" customFormat="1">
      <c r="A868" s="305"/>
      <c r="B868" s="305"/>
      <c r="C868" s="306"/>
      <c r="D868" s="305"/>
      <c r="E868" s="305"/>
      <c r="F868" s="321" t="s">
        <v>239</v>
      </c>
      <c r="G868" s="322">
        <v>49032.664000000004</v>
      </c>
      <c r="H868" s="322">
        <v>62772.548500000004</v>
      </c>
      <c r="I868" s="317"/>
      <c r="J868" s="318"/>
      <c r="K868" s="322">
        <v>77438.399999999994</v>
      </c>
      <c r="L868" s="314"/>
      <c r="M868" s="320"/>
      <c r="N868" s="313"/>
      <c r="O868" s="282"/>
    </row>
    <row r="869" spans="1:21" s="150" customFormat="1">
      <c r="A869" s="305"/>
      <c r="B869" s="305"/>
      <c r="C869" s="306"/>
      <c r="D869" s="305"/>
      <c r="E869" s="305"/>
      <c r="F869" s="321" t="s">
        <v>240</v>
      </c>
      <c r="G869" s="322">
        <v>38177</v>
      </c>
      <c r="H869" s="322">
        <v>49656.584999999999</v>
      </c>
      <c r="I869" s="317"/>
      <c r="J869" s="318"/>
      <c r="K869" s="322">
        <v>60723.91</v>
      </c>
      <c r="L869" s="314"/>
      <c r="M869" s="320"/>
      <c r="N869" s="313"/>
      <c r="O869" s="282"/>
    </row>
    <row r="870" spans="1:21" s="150" customFormat="1">
      <c r="A870" s="305"/>
      <c r="B870" s="305"/>
      <c r="C870" s="306"/>
      <c r="D870" s="305"/>
      <c r="E870" s="305"/>
      <c r="F870" s="321" t="s">
        <v>241</v>
      </c>
      <c r="G870" s="322">
        <v>44532.800000000003</v>
      </c>
      <c r="H870" s="322">
        <v>57006.5</v>
      </c>
      <c r="I870" s="317"/>
      <c r="J870" s="318"/>
      <c r="K870" s="322">
        <v>69035.199999999997</v>
      </c>
      <c r="L870" s="314"/>
      <c r="M870" s="320"/>
      <c r="N870" s="313"/>
      <c r="O870" s="282"/>
    </row>
    <row r="871" spans="1:21" s="150" customFormat="1">
      <c r="A871" s="305"/>
      <c r="B871" s="305"/>
      <c r="C871" s="306"/>
      <c r="D871" s="305"/>
      <c r="E871" s="322"/>
      <c r="F871" s="321"/>
      <c r="G871" s="323"/>
      <c r="H871" s="318"/>
      <c r="I871" s="324"/>
      <c r="J871" s="318"/>
      <c r="K871" s="314"/>
      <c r="L871" s="314"/>
      <c r="M871" s="320"/>
      <c r="N871" s="313"/>
      <c r="O871" s="282"/>
    </row>
    <row r="872" spans="1:21" s="150" customFormat="1">
      <c r="A872" s="305"/>
      <c r="B872" s="305"/>
      <c r="C872" s="306"/>
      <c r="D872" s="321"/>
      <c r="E872" s="322"/>
      <c r="F872" s="325"/>
      <c r="G872" s="325"/>
      <c r="H872" s="874" t="s">
        <v>242</v>
      </c>
      <c r="I872" s="874"/>
      <c r="J872" s="874"/>
      <c r="K872" s="874"/>
      <c r="L872" s="874"/>
      <c r="M872" s="874"/>
      <c r="N872" s="874"/>
      <c r="O872" s="282"/>
    </row>
    <row r="873" spans="1:21" s="150" customFormat="1">
      <c r="A873" s="305"/>
      <c r="B873" s="305"/>
      <c r="C873" s="306"/>
      <c r="D873" s="321"/>
      <c r="E873" s="322"/>
      <c r="F873" s="326"/>
      <c r="G873" s="327"/>
      <c r="H873" s="875" t="s">
        <v>243</v>
      </c>
      <c r="I873" s="875"/>
      <c r="J873" s="875"/>
      <c r="K873" s="328">
        <v>60761.75</v>
      </c>
      <c r="L873" s="876" t="s">
        <v>244</v>
      </c>
      <c r="M873" s="876"/>
      <c r="N873" s="329">
        <v>54955.317285714293</v>
      </c>
      <c r="O873" s="282"/>
    </row>
    <row r="874" spans="1:21" s="150" customFormat="1">
      <c r="A874" s="305"/>
      <c r="B874" s="305"/>
      <c r="C874" s="306"/>
      <c r="D874" s="314"/>
      <c r="E874" s="320"/>
      <c r="F874" s="326"/>
      <c r="G874" s="327"/>
      <c r="H874" s="875" t="s">
        <v>245</v>
      </c>
      <c r="I874" s="875"/>
      <c r="J874" s="875"/>
      <c r="K874" s="328">
        <v>47123</v>
      </c>
      <c r="L874" s="876" t="s">
        <v>450</v>
      </c>
      <c r="M874" s="876"/>
      <c r="N874" s="329">
        <v>49792.999071672348</v>
      </c>
      <c r="O874" s="282"/>
    </row>
    <row r="875" spans="1:21" s="150" customFormat="1">
      <c r="A875" s="305"/>
      <c r="B875" s="305"/>
      <c r="C875" s="306"/>
      <c r="D875" s="300"/>
      <c r="E875" s="307"/>
      <c r="F875" s="307"/>
      <c r="G875" s="308"/>
      <c r="H875" s="309"/>
      <c r="I875" s="310"/>
      <c r="J875" s="311"/>
      <c r="K875" s="305"/>
      <c r="L875" s="300"/>
      <c r="M875" s="312"/>
      <c r="N875" s="313"/>
      <c r="O875" s="282"/>
    </row>
    <row r="876" spans="1:21" s="222" customFormat="1" ht="18">
      <c r="A876" s="877" t="s">
        <v>41</v>
      </c>
      <c r="B876" s="877"/>
      <c r="C876" s="877"/>
      <c r="D876" s="877"/>
      <c r="E876" s="877"/>
      <c r="F876" s="877"/>
      <c r="G876" s="877"/>
      <c r="H876" s="877"/>
      <c r="I876" s="877"/>
      <c r="J876" s="877"/>
      <c r="K876" s="877"/>
      <c r="L876" s="877"/>
      <c r="M876" s="877"/>
      <c r="N876" s="877"/>
      <c r="O876" s="877"/>
    </row>
    <row r="877" spans="1:21" s="222" customFormat="1" ht="27">
      <c r="A877" s="223" t="s">
        <v>433</v>
      </c>
      <c r="B877" s="224" t="s">
        <v>230</v>
      </c>
      <c r="C877" s="223" t="s">
        <v>220</v>
      </c>
      <c r="D877" s="223" t="s">
        <v>267</v>
      </c>
      <c r="E877" s="223" t="s">
        <v>434</v>
      </c>
      <c r="F877" s="223" t="s">
        <v>435</v>
      </c>
      <c r="G877" s="225" t="s">
        <v>223</v>
      </c>
      <c r="H877" s="225" t="s">
        <v>224</v>
      </c>
      <c r="I877" s="226"/>
      <c r="J877" s="227" t="s">
        <v>436</v>
      </c>
      <c r="K877" s="225" t="s">
        <v>225</v>
      </c>
      <c r="L877" s="223" t="s">
        <v>437</v>
      </c>
      <c r="M877" s="223" t="s">
        <v>438</v>
      </c>
      <c r="N877" s="228" t="s">
        <v>439</v>
      </c>
      <c r="O877" s="223" t="s">
        <v>227</v>
      </c>
    </row>
    <row r="878" spans="1:21" s="103" customFormat="1">
      <c r="A878" s="229" t="s">
        <v>2161</v>
      </c>
      <c r="B878" s="230" t="s">
        <v>2162</v>
      </c>
      <c r="C878" s="231" t="s">
        <v>2611</v>
      </c>
      <c r="D878" s="253" t="s">
        <v>278</v>
      </c>
      <c r="E878" s="232" t="s">
        <v>284</v>
      </c>
      <c r="F878" s="259" t="s">
        <v>325</v>
      </c>
      <c r="G878" s="233">
        <v>50702.29</v>
      </c>
      <c r="H878" s="234">
        <v>75544.664999999994</v>
      </c>
      <c r="I878" s="235">
        <v>46</v>
      </c>
      <c r="J878" s="236">
        <v>1</v>
      </c>
      <c r="K878" s="233">
        <v>100387.04</v>
      </c>
      <c r="L878" s="237"/>
      <c r="M878" s="238">
        <v>4</v>
      </c>
      <c r="N878" s="283">
        <v>55500.140399999997</v>
      </c>
      <c r="O878" s="239"/>
      <c r="Q878" s="330"/>
      <c r="S878" s="129"/>
      <c r="T878" s="129"/>
      <c r="U878" s="129"/>
    </row>
    <row r="879" spans="1:21" s="103" customFormat="1">
      <c r="A879" s="229" t="s">
        <v>3859</v>
      </c>
      <c r="B879" s="230" t="s">
        <v>2176</v>
      </c>
      <c r="C879" s="231" t="s">
        <v>553</v>
      </c>
      <c r="D879" s="232" t="s">
        <v>2507</v>
      </c>
      <c r="E879" s="232"/>
      <c r="F879" s="232" t="s">
        <v>440</v>
      </c>
      <c r="G879" s="233">
        <v>55286.400000000001</v>
      </c>
      <c r="H879" s="234">
        <v>72280</v>
      </c>
      <c r="I879" s="235">
        <v>45</v>
      </c>
      <c r="J879" s="236">
        <v>0.97826086956521741</v>
      </c>
      <c r="K879" s="233">
        <v>89273.600000000006</v>
      </c>
      <c r="L879" s="237"/>
      <c r="M879" s="238"/>
      <c r="N879" s="233">
        <v>55286.400000000001</v>
      </c>
      <c r="O879" s="404"/>
      <c r="Q879" s="241"/>
      <c r="R879" s="129"/>
      <c r="S879" s="129"/>
      <c r="T879" s="129"/>
      <c r="U879" s="129"/>
    </row>
    <row r="880" spans="1:21" s="103" customFormat="1">
      <c r="A880" s="242" t="s">
        <v>2200</v>
      </c>
      <c r="B880" s="243" t="s">
        <v>2166</v>
      </c>
      <c r="C880" s="258" t="s">
        <v>2606</v>
      </c>
      <c r="D880" s="232" t="s">
        <v>2507</v>
      </c>
      <c r="E880" s="245" t="s">
        <v>279</v>
      </c>
      <c r="F880" s="245"/>
      <c r="G880" s="246">
        <v>50834.91</v>
      </c>
      <c r="H880" s="234">
        <v>66085.38</v>
      </c>
      <c r="I880" s="235">
        <v>44</v>
      </c>
      <c r="J880" s="236">
        <v>0.95652173913043481</v>
      </c>
      <c r="K880" s="246">
        <v>81335.850000000006</v>
      </c>
      <c r="L880" s="247">
        <v>1</v>
      </c>
      <c r="M880" s="248">
        <v>1</v>
      </c>
      <c r="N880" s="249">
        <v>53248</v>
      </c>
      <c r="O880" s="250"/>
      <c r="Q880" s="241"/>
      <c r="R880" s="129"/>
      <c r="S880" s="129"/>
      <c r="T880" s="129"/>
      <c r="U880" s="129"/>
    </row>
    <row r="881" spans="1:21" s="103" customFormat="1">
      <c r="A881" s="242" t="s">
        <v>2165</v>
      </c>
      <c r="B881" s="243" t="s">
        <v>2180</v>
      </c>
      <c r="C881" s="258" t="s">
        <v>541</v>
      </c>
      <c r="D881" s="253" t="s">
        <v>278</v>
      </c>
      <c r="E881" s="245" t="s">
        <v>284</v>
      </c>
      <c r="F881" s="245" t="s">
        <v>440</v>
      </c>
      <c r="G881" s="246">
        <v>51689.42</v>
      </c>
      <c r="H881" s="234">
        <v>65938.34</v>
      </c>
      <c r="I881" s="235">
        <v>43</v>
      </c>
      <c r="J881" s="236">
        <v>0.93478260869565222</v>
      </c>
      <c r="K881" s="246">
        <v>80187.259999999995</v>
      </c>
      <c r="L881" s="247">
        <v>1</v>
      </c>
      <c r="M881" s="248">
        <v>5</v>
      </c>
      <c r="N881" s="249">
        <v>56016.160000000003</v>
      </c>
      <c r="O881" s="250"/>
      <c r="Q881" s="241"/>
      <c r="R881" s="129"/>
      <c r="S881" s="129"/>
      <c r="T881" s="129"/>
      <c r="U881" s="129"/>
    </row>
    <row r="882" spans="1:21" s="103" customFormat="1">
      <c r="A882" s="229" t="s">
        <v>200</v>
      </c>
      <c r="B882" s="230" t="s">
        <v>2153</v>
      </c>
      <c r="C882" s="231" t="s">
        <v>2613</v>
      </c>
      <c r="D882" s="232" t="s">
        <v>2507</v>
      </c>
      <c r="E882" s="232" t="s">
        <v>279</v>
      </c>
      <c r="F882" s="232" t="s">
        <v>440</v>
      </c>
      <c r="G882" s="233">
        <v>50332</v>
      </c>
      <c r="H882" s="234">
        <v>65421.5</v>
      </c>
      <c r="I882" s="235">
        <v>42</v>
      </c>
      <c r="J882" s="236">
        <v>0.91304347826086951</v>
      </c>
      <c r="K882" s="233">
        <v>80511</v>
      </c>
      <c r="L882" s="237">
        <v>2</v>
      </c>
      <c r="M882" s="238">
        <v>2</v>
      </c>
      <c r="N882" s="234">
        <v>74978</v>
      </c>
      <c r="O882" s="239"/>
      <c r="P882" s="129"/>
      <c r="Q882" s="330"/>
      <c r="S882" s="129"/>
      <c r="T882" s="129"/>
      <c r="U882" s="129"/>
    </row>
    <row r="883" spans="1:21" s="103" customFormat="1">
      <c r="A883" s="260" t="s">
        <v>4238</v>
      </c>
      <c r="B883" s="261" t="s">
        <v>2166</v>
      </c>
      <c r="C883" s="262" t="s">
        <v>2612</v>
      </c>
      <c r="D883" s="232" t="s">
        <v>278</v>
      </c>
      <c r="E883" s="276" t="s">
        <v>284</v>
      </c>
      <c r="F883" s="276" t="s">
        <v>440</v>
      </c>
      <c r="G883" s="256">
        <v>50389.279999999999</v>
      </c>
      <c r="H883" s="234">
        <v>62986.705000000002</v>
      </c>
      <c r="I883" s="235">
        <v>41</v>
      </c>
      <c r="J883" s="236">
        <v>0.89130434782608692</v>
      </c>
      <c r="K883" s="256">
        <v>75584.13</v>
      </c>
      <c r="L883" s="265">
        <v>1</v>
      </c>
      <c r="M883" s="266">
        <v>1</v>
      </c>
      <c r="N883" s="264">
        <v>72976.800000000003</v>
      </c>
      <c r="O883" s="11"/>
      <c r="P883" s="241"/>
      <c r="Q883" s="240"/>
      <c r="R883" s="129"/>
      <c r="S883" s="129"/>
      <c r="T883" s="129"/>
      <c r="U883" s="129"/>
    </row>
    <row r="884" spans="1:21" s="103" customFormat="1" ht="22.5">
      <c r="A884" s="242" t="s">
        <v>197</v>
      </c>
      <c r="B884" s="243" t="s">
        <v>2153</v>
      </c>
      <c r="C884" s="258" t="s">
        <v>1598</v>
      </c>
      <c r="D884" s="232" t="s">
        <v>2507</v>
      </c>
      <c r="E884" s="245" t="s">
        <v>279</v>
      </c>
      <c r="F884" s="245"/>
      <c r="G884" s="246">
        <v>47126</v>
      </c>
      <c r="H884" s="234">
        <v>62835</v>
      </c>
      <c r="I884" s="235">
        <v>40</v>
      </c>
      <c r="J884" s="236">
        <v>0.86956521739130432</v>
      </c>
      <c r="K884" s="246">
        <v>78544</v>
      </c>
      <c r="L884" s="247">
        <v>1</v>
      </c>
      <c r="M884" s="248">
        <v>1</v>
      </c>
      <c r="N884" s="249">
        <v>55088</v>
      </c>
      <c r="O884" s="250"/>
      <c r="P884" s="129"/>
      <c r="S884" s="129"/>
      <c r="T884" s="129"/>
      <c r="U884" s="129"/>
    </row>
    <row r="885" spans="1:21" s="103" customFormat="1">
      <c r="A885" s="242" t="s">
        <v>3781</v>
      </c>
      <c r="B885" s="243" t="s">
        <v>2176</v>
      </c>
      <c r="C885" s="258" t="s">
        <v>4384</v>
      </c>
      <c r="D885" s="232" t="s">
        <v>2507</v>
      </c>
      <c r="E885" s="245"/>
      <c r="F885" s="245"/>
      <c r="G885" s="246">
        <v>46306.5</v>
      </c>
      <c r="H885" s="234">
        <v>61215.55</v>
      </c>
      <c r="I885" s="235">
        <v>39</v>
      </c>
      <c r="J885" s="236">
        <v>0.84782608695652173</v>
      </c>
      <c r="K885" s="246">
        <v>76124.600000000006</v>
      </c>
      <c r="L885" s="247"/>
      <c r="M885" s="248">
        <v>4</v>
      </c>
      <c r="N885" s="343">
        <v>55779</v>
      </c>
      <c r="O885" s="250"/>
      <c r="Q885" s="129"/>
      <c r="R885" s="129"/>
      <c r="S885" s="129"/>
      <c r="T885" s="129"/>
      <c r="U885" s="129"/>
    </row>
    <row r="886" spans="1:21" s="103" customFormat="1">
      <c r="A886" s="229" t="s">
        <v>206</v>
      </c>
      <c r="B886" s="230" t="s">
        <v>2153</v>
      </c>
      <c r="C886" s="231" t="s">
        <v>2614</v>
      </c>
      <c r="D886" s="232" t="s">
        <v>2507</v>
      </c>
      <c r="E886" s="232" t="s">
        <v>284</v>
      </c>
      <c r="F886" s="232" t="s">
        <v>440</v>
      </c>
      <c r="G886" s="234">
        <v>48295.729999999996</v>
      </c>
      <c r="H886" s="234">
        <v>60732.017499999994</v>
      </c>
      <c r="I886" s="235">
        <v>38</v>
      </c>
      <c r="J886" s="236">
        <v>0.82608695652173914</v>
      </c>
      <c r="K886" s="234">
        <v>73168.304999999993</v>
      </c>
      <c r="L886" s="237">
        <v>1</v>
      </c>
      <c r="M886" s="238">
        <v>1</v>
      </c>
      <c r="N886" s="234">
        <v>53463.38</v>
      </c>
      <c r="O886" s="239"/>
      <c r="Q886" s="241"/>
      <c r="R886" s="129"/>
      <c r="S886" s="129"/>
      <c r="T886" s="129"/>
      <c r="U886" s="129"/>
    </row>
    <row r="887" spans="1:21" s="103" customFormat="1">
      <c r="A887" s="242" t="s">
        <v>3784</v>
      </c>
      <c r="B887" s="243" t="s">
        <v>2162</v>
      </c>
      <c r="C887" s="258" t="s">
        <v>1606</v>
      </c>
      <c r="D887" s="232" t="s">
        <v>2507</v>
      </c>
      <c r="E887" s="247" t="s">
        <v>279</v>
      </c>
      <c r="F887" s="259" t="s">
        <v>325</v>
      </c>
      <c r="G887" s="246">
        <v>41390</v>
      </c>
      <c r="H887" s="234">
        <v>57173.5</v>
      </c>
      <c r="I887" s="235">
        <v>37</v>
      </c>
      <c r="J887" s="236">
        <v>0.80434782608695654</v>
      </c>
      <c r="K887" s="246">
        <v>72957</v>
      </c>
      <c r="L887" s="247"/>
      <c r="M887" s="248">
        <v>85</v>
      </c>
      <c r="N887" s="249">
        <v>54591.06</v>
      </c>
      <c r="O887" s="250"/>
      <c r="Q887" s="241"/>
      <c r="R887" s="129"/>
      <c r="S887" s="129"/>
      <c r="T887" s="129"/>
      <c r="U887" s="129"/>
    </row>
    <row r="888" spans="1:21" s="103" customFormat="1">
      <c r="A888" s="229" t="s">
        <v>1438</v>
      </c>
      <c r="B888" s="230" t="s">
        <v>2151</v>
      </c>
      <c r="C888" s="231" t="s">
        <v>41</v>
      </c>
      <c r="D888" s="232" t="s">
        <v>2507</v>
      </c>
      <c r="E888" s="232" t="s">
        <v>279</v>
      </c>
      <c r="F888" s="259" t="s">
        <v>325</v>
      </c>
      <c r="G888" s="233">
        <v>47585.062699999995</v>
      </c>
      <c r="H888" s="234">
        <v>56590.960399999996</v>
      </c>
      <c r="I888" s="235">
        <v>36</v>
      </c>
      <c r="J888" s="236">
        <v>0.78260869565217395</v>
      </c>
      <c r="K888" s="233">
        <v>65596.858099999998</v>
      </c>
      <c r="L888" s="237">
        <v>3</v>
      </c>
      <c r="M888" s="238">
        <v>3</v>
      </c>
      <c r="N888" s="234">
        <v>56590.960399999996</v>
      </c>
      <c r="O888" s="239"/>
      <c r="Q888" s="129"/>
      <c r="S888" s="129"/>
      <c r="T888" s="129"/>
      <c r="U888" s="129"/>
    </row>
    <row r="889" spans="1:21" s="103" customFormat="1" ht="22.5">
      <c r="A889" s="242" t="s">
        <v>4240</v>
      </c>
      <c r="B889" s="243" t="s">
        <v>2149</v>
      </c>
      <c r="C889" s="258" t="s">
        <v>4385</v>
      </c>
      <c r="D889" s="232" t="s">
        <v>278</v>
      </c>
      <c r="E889" s="245" t="s">
        <v>284</v>
      </c>
      <c r="F889" s="245" t="s">
        <v>440</v>
      </c>
      <c r="G889" s="246">
        <v>39863.72</v>
      </c>
      <c r="H889" s="234">
        <v>55310.97</v>
      </c>
      <c r="I889" s="235">
        <v>35</v>
      </c>
      <c r="J889" s="236">
        <v>0.76086956521739135</v>
      </c>
      <c r="K889" s="246">
        <v>70758.22</v>
      </c>
      <c r="L889" s="247">
        <v>19</v>
      </c>
      <c r="M889" s="248">
        <v>19</v>
      </c>
      <c r="N889" s="249">
        <v>45239.48</v>
      </c>
      <c r="O889" s="250"/>
      <c r="R889" s="129"/>
      <c r="S889" s="129"/>
      <c r="T889" s="129"/>
      <c r="U889" s="129"/>
    </row>
    <row r="890" spans="1:21" s="103" customFormat="1">
      <c r="A890" s="242" t="s">
        <v>198</v>
      </c>
      <c r="B890" s="243" t="s">
        <v>2153</v>
      </c>
      <c r="C890" s="244" t="s">
        <v>548</v>
      </c>
      <c r="D890" s="232" t="s">
        <v>2507</v>
      </c>
      <c r="E890" s="245" t="s">
        <v>284</v>
      </c>
      <c r="F890" s="245" t="s">
        <v>440</v>
      </c>
      <c r="G890" s="246">
        <v>42515</v>
      </c>
      <c r="H890" s="234">
        <v>55036.5</v>
      </c>
      <c r="I890" s="235">
        <v>34</v>
      </c>
      <c r="J890" s="236">
        <v>0.73913043478260865</v>
      </c>
      <c r="K890" s="246">
        <v>67558</v>
      </c>
      <c r="L890" s="247">
        <v>2</v>
      </c>
      <c r="M890" s="248">
        <v>2</v>
      </c>
      <c r="N890" s="249">
        <v>56514</v>
      </c>
      <c r="O890" s="250"/>
      <c r="Q890" s="330"/>
      <c r="S890" s="129"/>
      <c r="T890" s="129"/>
      <c r="U890" s="129"/>
    </row>
    <row r="891" spans="1:21" s="103" customFormat="1">
      <c r="A891" s="229" t="s">
        <v>2217</v>
      </c>
      <c r="B891" s="230" t="s">
        <v>2162</v>
      </c>
      <c r="C891" s="231" t="s">
        <v>535</v>
      </c>
      <c r="D891" s="232" t="s">
        <v>2507</v>
      </c>
      <c r="E891" s="232" t="s">
        <v>284</v>
      </c>
      <c r="F891" s="232" t="s">
        <v>440</v>
      </c>
      <c r="G891" s="233">
        <v>43280.639999999999</v>
      </c>
      <c r="H891" s="234">
        <v>54757.17</v>
      </c>
      <c r="I891" s="235">
        <v>33</v>
      </c>
      <c r="J891" s="236">
        <v>0.71739130434782605</v>
      </c>
      <c r="K891" s="233">
        <v>66233.7</v>
      </c>
      <c r="L891" s="237">
        <v>2</v>
      </c>
      <c r="M891" s="238">
        <v>2</v>
      </c>
      <c r="N891" s="234">
        <v>47287.5</v>
      </c>
      <c r="O891" s="239"/>
      <c r="P891" s="129"/>
      <c r="S891" s="129"/>
      <c r="T891" s="129"/>
      <c r="U891" s="129"/>
    </row>
    <row r="892" spans="1:21" s="103" customFormat="1">
      <c r="A892" s="242" t="s">
        <v>208</v>
      </c>
      <c r="B892" s="243" t="s">
        <v>2153</v>
      </c>
      <c r="C892" s="258" t="s">
        <v>538</v>
      </c>
      <c r="D892" s="232" t="s">
        <v>2507</v>
      </c>
      <c r="E892" s="245" t="s">
        <v>279</v>
      </c>
      <c r="F892" s="245" t="s">
        <v>440</v>
      </c>
      <c r="G892" s="275">
        <v>42263.700000000004</v>
      </c>
      <c r="H892" s="234">
        <v>54338.97</v>
      </c>
      <c r="I892" s="235">
        <v>32</v>
      </c>
      <c r="J892" s="236">
        <v>0.69565217391304346</v>
      </c>
      <c r="K892" s="275">
        <v>66414.240000000005</v>
      </c>
      <c r="L892" s="247">
        <v>1</v>
      </c>
      <c r="M892" s="248">
        <v>1</v>
      </c>
      <c r="N892" s="249">
        <v>43092.4</v>
      </c>
      <c r="O892" s="250"/>
      <c r="P892" s="240"/>
      <c r="Q892" s="150"/>
      <c r="R892" s="129"/>
      <c r="S892" s="129"/>
      <c r="T892" s="129"/>
      <c r="U892" s="129"/>
    </row>
    <row r="893" spans="1:21" s="103" customFormat="1">
      <c r="A893" s="229" t="s">
        <v>209</v>
      </c>
      <c r="B893" s="230" t="s">
        <v>2151</v>
      </c>
      <c r="C893" s="231" t="s">
        <v>538</v>
      </c>
      <c r="D893" s="232" t="s">
        <v>2507</v>
      </c>
      <c r="E893" s="232" t="s">
        <v>279</v>
      </c>
      <c r="F893" s="259" t="s">
        <v>325</v>
      </c>
      <c r="G893" s="233">
        <v>42975.925200000005</v>
      </c>
      <c r="H893" s="234">
        <v>54149.622300000003</v>
      </c>
      <c r="I893" s="235">
        <v>31</v>
      </c>
      <c r="J893" s="236">
        <v>0.67391304347826086</v>
      </c>
      <c r="K893" s="233">
        <v>65323.3194</v>
      </c>
      <c r="L893" s="237">
        <v>10</v>
      </c>
      <c r="M893" s="238">
        <v>9</v>
      </c>
      <c r="N893" s="234">
        <v>47484.09</v>
      </c>
      <c r="O893" s="239"/>
      <c r="P893" s="240"/>
      <c r="Q893" s="150"/>
      <c r="R893" s="129"/>
      <c r="S893" s="129"/>
      <c r="T893" s="129"/>
      <c r="U893" s="129"/>
    </row>
    <row r="894" spans="1:21" s="103" customFormat="1">
      <c r="A894" s="242" t="s">
        <v>4241</v>
      </c>
      <c r="B894" s="243" t="s">
        <v>2178</v>
      </c>
      <c r="C894" s="231" t="s">
        <v>41</v>
      </c>
      <c r="D894" s="232" t="s">
        <v>2507</v>
      </c>
      <c r="E894" s="245" t="s">
        <v>321</v>
      </c>
      <c r="F894" s="245" t="s">
        <v>440</v>
      </c>
      <c r="G894" s="246">
        <v>39833.040000000001</v>
      </c>
      <c r="H894" s="234">
        <v>53070.055000000008</v>
      </c>
      <c r="I894" s="235">
        <v>30</v>
      </c>
      <c r="J894" s="236">
        <v>0.65217391304347827</v>
      </c>
      <c r="K894" s="246">
        <v>66307.070000000007</v>
      </c>
      <c r="L894" s="247"/>
      <c r="M894" s="248">
        <v>19</v>
      </c>
      <c r="N894" s="249">
        <v>53070.055000000008</v>
      </c>
      <c r="O894" s="250"/>
      <c r="P894" s="240"/>
      <c r="Q894" s="150"/>
      <c r="R894" s="129"/>
      <c r="S894" s="129"/>
      <c r="T894" s="129"/>
      <c r="U894" s="129"/>
    </row>
    <row r="895" spans="1:21" s="103" customFormat="1">
      <c r="A895" s="229" t="s">
        <v>4295</v>
      </c>
      <c r="B895" s="230" t="s">
        <v>2151</v>
      </c>
      <c r="C895" s="231" t="s">
        <v>1599</v>
      </c>
      <c r="D895" s="232" t="s">
        <v>2507</v>
      </c>
      <c r="E895" s="232" t="s">
        <v>279</v>
      </c>
      <c r="F895" s="259" t="s">
        <v>325</v>
      </c>
      <c r="G895" s="233">
        <v>40708</v>
      </c>
      <c r="H895" s="234">
        <v>52920.5</v>
      </c>
      <c r="I895" s="235">
        <v>29</v>
      </c>
      <c r="J895" s="236">
        <v>0.63043478260869568</v>
      </c>
      <c r="K895" s="233">
        <v>65133</v>
      </c>
      <c r="L895" s="237">
        <v>1</v>
      </c>
      <c r="M895" s="238">
        <v>0</v>
      </c>
      <c r="N895" s="234">
        <v>47154</v>
      </c>
      <c r="O895" s="239"/>
      <c r="R895" s="129"/>
      <c r="S895" s="129"/>
      <c r="T895" s="129"/>
      <c r="U895" s="129"/>
    </row>
    <row r="896" spans="1:21" s="103" customFormat="1">
      <c r="A896" s="242" t="s">
        <v>4306</v>
      </c>
      <c r="B896" s="243" t="s">
        <v>2153</v>
      </c>
      <c r="C896" s="258" t="s">
        <v>1593</v>
      </c>
      <c r="D896" s="232" t="s">
        <v>2507</v>
      </c>
      <c r="E896" s="245" t="s">
        <v>284</v>
      </c>
      <c r="F896" s="245" t="s">
        <v>440</v>
      </c>
      <c r="G896" s="246">
        <v>42247.12</v>
      </c>
      <c r="H896" s="234">
        <v>52805.19</v>
      </c>
      <c r="I896" s="235">
        <v>28</v>
      </c>
      <c r="J896" s="236">
        <v>0.60869565217391308</v>
      </c>
      <c r="K896" s="246">
        <v>63363.26</v>
      </c>
      <c r="L896" s="247">
        <v>1</v>
      </c>
      <c r="M896" s="248">
        <v>1</v>
      </c>
      <c r="N896" s="249">
        <v>55002.06</v>
      </c>
      <c r="O896" s="250"/>
      <c r="P896" s="129"/>
      <c r="Q896" s="240"/>
      <c r="R896" s="129"/>
      <c r="S896" s="129"/>
      <c r="T896" s="129"/>
      <c r="U896" s="129"/>
    </row>
    <row r="897" spans="1:21" s="103" customFormat="1">
      <c r="A897" s="242" t="s">
        <v>3786</v>
      </c>
      <c r="B897" s="243" t="s">
        <v>2153</v>
      </c>
      <c r="C897" s="258" t="s">
        <v>4386</v>
      </c>
      <c r="D897" s="232" t="s">
        <v>2507</v>
      </c>
      <c r="E897" s="245" t="s">
        <v>279</v>
      </c>
      <c r="F897" s="259" t="s">
        <v>325</v>
      </c>
      <c r="G897" s="246">
        <v>37111</v>
      </c>
      <c r="H897" s="234">
        <v>51677</v>
      </c>
      <c r="I897" s="235">
        <v>27</v>
      </c>
      <c r="J897" s="236">
        <v>0.58695652173913049</v>
      </c>
      <c r="K897" s="246">
        <v>66243</v>
      </c>
      <c r="L897" s="247"/>
      <c r="M897" s="248">
        <v>3</v>
      </c>
      <c r="N897" s="249">
        <v>40031</v>
      </c>
      <c r="O897" s="250"/>
      <c r="P897" s="241"/>
      <c r="Q897" s="240"/>
      <c r="R897" s="129"/>
    </row>
    <row r="898" spans="1:21" s="103" customFormat="1">
      <c r="A898" s="242" t="s">
        <v>3875</v>
      </c>
      <c r="B898" s="243" t="s">
        <v>2153</v>
      </c>
      <c r="C898" s="258" t="s">
        <v>1586</v>
      </c>
      <c r="D898" s="232" t="s">
        <v>2507</v>
      </c>
      <c r="E898" s="247" t="s">
        <v>279</v>
      </c>
      <c r="F898" s="247" t="s">
        <v>440</v>
      </c>
      <c r="G898" s="405">
        <v>39659.766121136665</v>
      </c>
      <c r="H898" s="234">
        <v>51573.167907850016</v>
      </c>
      <c r="I898" s="235">
        <v>26</v>
      </c>
      <c r="J898" s="236">
        <v>0.56521739130434778</v>
      </c>
      <c r="K898" s="405">
        <v>63486.569694563375</v>
      </c>
      <c r="L898" s="247">
        <v>3</v>
      </c>
      <c r="M898" s="248">
        <v>3</v>
      </c>
      <c r="N898" s="249">
        <v>45760</v>
      </c>
      <c r="O898" s="250"/>
      <c r="P898" s="129"/>
      <c r="S898" s="240"/>
      <c r="T898" s="240"/>
      <c r="U898" s="240"/>
    </row>
    <row r="899" spans="1:21" s="103" customFormat="1">
      <c r="A899" s="242" t="s">
        <v>211</v>
      </c>
      <c r="B899" s="243" t="s">
        <v>2153</v>
      </c>
      <c r="C899" s="258" t="s">
        <v>41</v>
      </c>
      <c r="D899" s="232" t="s">
        <v>2507</v>
      </c>
      <c r="E899" s="245" t="s">
        <v>279</v>
      </c>
      <c r="F899" s="245" t="s">
        <v>440</v>
      </c>
      <c r="G899" s="246">
        <v>39405.599999999999</v>
      </c>
      <c r="H899" s="234">
        <v>51227.28</v>
      </c>
      <c r="I899" s="235">
        <v>25</v>
      </c>
      <c r="J899" s="236">
        <v>0.54347826086956519</v>
      </c>
      <c r="K899" s="246">
        <v>63048.959999999999</v>
      </c>
      <c r="L899" s="247">
        <v>1</v>
      </c>
      <c r="M899" s="248">
        <v>1</v>
      </c>
      <c r="N899" s="249">
        <v>40982.239999999998</v>
      </c>
      <c r="O899" s="250"/>
      <c r="R899" s="129"/>
      <c r="S899" s="240"/>
      <c r="T899" s="240"/>
      <c r="U899" s="240"/>
    </row>
    <row r="900" spans="1:21" s="103" customFormat="1">
      <c r="A900" s="260" t="s">
        <v>262</v>
      </c>
      <c r="B900" s="261" t="s">
        <v>2162</v>
      </c>
      <c r="C900" s="262" t="s">
        <v>549</v>
      </c>
      <c r="D900" s="232" t="s">
        <v>278</v>
      </c>
      <c r="E900" s="276" t="s">
        <v>279</v>
      </c>
      <c r="F900" s="276" t="s">
        <v>440</v>
      </c>
      <c r="G900" s="256">
        <v>40435</v>
      </c>
      <c r="H900" s="234">
        <v>50408.5</v>
      </c>
      <c r="I900" s="235">
        <v>24</v>
      </c>
      <c r="J900" s="236">
        <v>0.52173913043478259</v>
      </c>
      <c r="K900" s="256">
        <v>60382</v>
      </c>
      <c r="L900" s="265">
        <v>2</v>
      </c>
      <c r="M900" s="266">
        <v>2</v>
      </c>
      <c r="N900" s="264"/>
      <c r="O900" s="11"/>
      <c r="R900" s="129"/>
    </row>
    <row r="901" spans="1:21" s="103" customFormat="1">
      <c r="A901" s="229" t="s">
        <v>4256</v>
      </c>
      <c r="B901" s="230" t="s">
        <v>2169</v>
      </c>
      <c r="C901" s="231" t="s">
        <v>364</v>
      </c>
      <c r="D901" s="232" t="s">
        <v>2507</v>
      </c>
      <c r="E901" s="232" t="s">
        <v>284</v>
      </c>
      <c r="F901" s="232" t="s">
        <v>440</v>
      </c>
      <c r="G901" s="233">
        <v>40357.61</v>
      </c>
      <c r="H901" s="234">
        <v>49924.834999999999</v>
      </c>
      <c r="I901" s="235">
        <v>23</v>
      </c>
      <c r="J901" s="236">
        <v>0.5</v>
      </c>
      <c r="K901" s="233">
        <v>59492.06</v>
      </c>
      <c r="L901" s="237">
        <v>1</v>
      </c>
      <c r="M901" s="238">
        <v>1</v>
      </c>
      <c r="N901" s="234">
        <v>42416.25</v>
      </c>
      <c r="O901" s="239"/>
      <c r="R901" s="129"/>
    </row>
    <row r="902" spans="1:21" s="103" customFormat="1">
      <c r="A902" s="278" t="s">
        <v>202</v>
      </c>
      <c r="B902" s="279" t="s">
        <v>2151</v>
      </c>
      <c r="C902" s="262" t="s">
        <v>41</v>
      </c>
      <c r="D902" s="232" t="s">
        <v>2507</v>
      </c>
      <c r="E902" s="276" t="s">
        <v>279</v>
      </c>
      <c r="F902" s="276" t="s">
        <v>440</v>
      </c>
      <c r="G902" s="256">
        <v>39041.599999999999</v>
      </c>
      <c r="H902" s="234">
        <v>49795.199999999997</v>
      </c>
      <c r="I902" s="235">
        <v>22</v>
      </c>
      <c r="J902" s="236">
        <v>0.47826086956521741</v>
      </c>
      <c r="K902" s="256">
        <v>60548.800000000003</v>
      </c>
      <c r="L902" s="265">
        <v>2</v>
      </c>
      <c r="M902" s="266">
        <v>2</v>
      </c>
      <c r="N902" s="312">
        <v>45926.400000000001</v>
      </c>
      <c r="O902" s="282"/>
      <c r="R902" s="129"/>
    </row>
    <row r="903" spans="1:21" s="103" customFormat="1">
      <c r="A903" s="229" t="s">
        <v>203</v>
      </c>
      <c r="B903" s="230" t="s">
        <v>2151</v>
      </c>
      <c r="C903" s="231" t="s">
        <v>535</v>
      </c>
      <c r="D903" s="232" t="s">
        <v>2507</v>
      </c>
      <c r="E903" s="232" t="s">
        <v>284</v>
      </c>
      <c r="F903" s="232" t="s">
        <v>440</v>
      </c>
      <c r="G903" s="233">
        <v>37026.959999999999</v>
      </c>
      <c r="H903" s="234">
        <v>48135.044999999998</v>
      </c>
      <c r="I903" s="235">
        <v>21</v>
      </c>
      <c r="J903" s="236">
        <v>0.45652173913043476</v>
      </c>
      <c r="K903" s="233">
        <v>59243.13</v>
      </c>
      <c r="L903" s="237">
        <v>1</v>
      </c>
      <c r="M903" s="238">
        <v>1</v>
      </c>
      <c r="N903" s="234">
        <v>37767.599999999999</v>
      </c>
      <c r="O903" s="239"/>
      <c r="P903" s="241"/>
      <c r="Q903" s="240"/>
      <c r="R903" s="129"/>
      <c r="S903" s="129"/>
      <c r="T903" s="129"/>
      <c r="U903" s="129"/>
    </row>
    <row r="904" spans="1:21" s="103" customFormat="1">
      <c r="A904" s="242" t="s">
        <v>2177</v>
      </c>
      <c r="B904" s="243" t="s">
        <v>2166</v>
      </c>
      <c r="C904" s="280" t="s">
        <v>550</v>
      </c>
      <c r="D904" s="232" t="s">
        <v>2507</v>
      </c>
      <c r="E904" s="300"/>
      <c r="F904" s="300" t="s">
        <v>440</v>
      </c>
      <c r="G904" s="246">
        <v>37356.800000000003</v>
      </c>
      <c r="H904" s="234">
        <v>47632</v>
      </c>
      <c r="I904" s="235">
        <v>20</v>
      </c>
      <c r="J904" s="236">
        <v>0.43478260869565216</v>
      </c>
      <c r="K904" s="246">
        <v>57907.199999999997</v>
      </c>
      <c r="L904" s="247"/>
      <c r="M904" s="248">
        <v>12</v>
      </c>
      <c r="N904" s="249">
        <v>42965.866666666661</v>
      </c>
      <c r="O904" s="301"/>
      <c r="Q904" s="129"/>
      <c r="R904" s="129"/>
      <c r="S904" s="129"/>
      <c r="T904" s="129"/>
      <c r="U904" s="129"/>
    </row>
    <row r="905" spans="1:21" s="103" customFormat="1">
      <c r="A905" s="242" t="s">
        <v>4292</v>
      </c>
      <c r="B905" s="243" t="s">
        <v>2163</v>
      </c>
      <c r="C905" s="258" t="s">
        <v>41</v>
      </c>
      <c r="D905" s="232" t="s">
        <v>2507</v>
      </c>
      <c r="E905" s="245" t="s">
        <v>279</v>
      </c>
      <c r="F905" s="259" t="s">
        <v>325</v>
      </c>
      <c r="G905" s="246">
        <v>34589</v>
      </c>
      <c r="H905" s="234">
        <v>47137.5</v>
      </c>
      <c r="I905" s="235">
        <v>19</v>
      </c>
      <c r="J905" s="236">
        <v>0.41304347826086957</v>
      </c>
      <c r="K905" s="246">
        <v>59686</v>
      </c>
      <c r="L905" s="247">
        <v>5</v>
      </c>
      <c r="M905" s="248">
        <v>4</v>
      </c>
      <c r="N905" s="249">
        <v>40592</v>
      </c>
      <c r="O905" s="250"/>
      <c r="Q905" s="129"/>
      <c r="R905" s="129"/>
      <c r="S905" s="129"/>
      <c r="T905" s="129"/>
      <c r="U905" s="129"/>
    </row>
    <row r="906" spans="1:21" s="103" customFormat="1">
      <c r="A906" s="242" t="s">
        <v>4246</v>
      </c>
      <c r="B906" s="243" t="s">
        <v>2159</v>
      </c>
      <c r="C906" s="258" t="s">
        <v>2617</v>
      </c>
      <c r="D906" s="232" t="s">
        <v>2507</v>
      </c>
      <c r="E906" s="245" t="s">
        <v>279</v>
      </c>
      <c r="F906" s="245" t="s">
        <v>440</v>
      </c>
      <c r="G906" s="246">
        <v>36171.199999999997</v>
      </c>
      <c r="H906" s="234">
        <v>47028.800000000003</v>
      </c>
      <c r="I906" s="235">
        <v>18</v>
      </c>
      <c r="J906" s="236">
        <v>0.39130434782608697</v>
      </c>
      <c r="K906" s="246">
        <v>57886.400000000001</v>
      </c>
      <c r="L906" s="247"/>
      <c r="M906" s="248">
        <v>27</v>
      </c>
      <c r="N906" s="249">
        <v>44816.3</v>
      </c>
      <c r="O906" s="250"/>
      <c r="Q906" s="129"/>
      <c r="R906" s="129"/>
      <c r="S906" s="129"/>
      <c r="T906" s="129"/>
      <c r="U906" s="129"/>
    </row>
    <row r="907" spans="1:21" s="103" customFormat="1" ht="22.5">
      <c r="A907" s="242" t="s">
        <v>4230</v>
      </c>
      <c r="B907" s="243" t="s">
        <v>2153</v>
      </c>
      <c r="C907" s="258" t="s">
        <v>550</v>
      </c>
      <c r="D907" s="232" t="s">
        <v>2507</v>
      </c>
      <c r="E907" s="245" t="s">
        <v>284</v>
      </c>
      <c r="F907" s="245" t="s">
        <v>440</v>
      </c>
      <c r="G907" s="246">
        <v>36761</v>
      </c>
      <c r="H907" s="234">
        <v>45951</v>
      </c>
      <c r="I907" s="235">
        <v>17</v>
      </c>
      <c r="J907" s="236">
        <v>0.36956521739130432</v>
      </c>
      <c r="K907" s="246">
        <v>55141</v>
      </c>
      <c r="L907" s="247">
        <v>3</v>
      </c>
      <c r="M907" s="248">
        <v>3</v>
      </c>
      <c r="N907" s="249">
        <v>38191.620000000003</v>
      </c>
      <c r="O907" s="250"/>
      <c r="P907" s="241"/>
      <c r="Q907" s="240"/>
      <c r="R907" s="129"/>
      <c r="S907" s="129"/>
      <c r="T907" s="129"/>
      <c r="U907" s="129"/>
    </row>
    <row r="908" spans="1:21" s="103" customFormat="1">
      <c r="A908" s="365" t="s">
        <v>4315</v>
      </c>
      <c r="B908" s="366" t="s">
        <v>2153</v>
      </c>
      <c r="C908" s="367"/>
      <c r="D908" s="232" t="s">
        <v>2507</v>
      </c>
      <c r="E908" s="368"/>
      <c r="F908" s="368"/>
      <c r="G908" s="369">
        <v>32905.599999999999</v>
      </c>
      <c r="H908" s="234">
        <v>44657.599999999999</v>
      </c>
      <c r="I908" s="235">
        <v>16</v>
      </c>
      <c r="J908" s="236">
        <v>0.34782608695652173</v>
      </c>
      <c r="K908" s="369">
        <v>56409.599999999999</v>
      </c>
      <c r="L908" s="370"/>
      <c r="M908" s="371"/>
      <c r="N908" s="372">
        <v>43680</v>
      </c>
      <c r="O908" s="373"/>
      <c r="Q908" s="241"/>
      <c r="R908" s="129"/>
      <c r="S908" s="129"/>
      <c r="T908" s="129"/>
      <c r="U908" s="129"/>
    </row>
    <row r="909" spans="1:21" s="103" customFormat="1">
      <c r="A909" s="242" t="s">
        <v>4239</v>
      </c>
      <c r="B909" s="243" t="s">
        <v>2176</v>
      </c>
      <c r="C909" s="258" t="s">
        <v>535</v>
      </c>
      <c r="D909" s="232" t="s">
        <v>2507</v>
      </c>
      <c r="E909" s="245" t="s">
        <v>279</v>
      </c>
      <c r="F909" s="245" t="s">
        <v>440</v>
      </c>
      <c r="G909" s="283">
        <v>34756.800000000003</v>
      </c>
      <c r="H909" s="234">
        <v>44314.400000000001</v>
      </c>
      <c r="I909" s="235">
        <v>15</v>
      </c>
      <c r="J909" s="236">
        <v>0.32608695652173914</v>
      </c>
      <c r="K909" s="283">
        <v>53872</v>
      </c>
      <c r="L909" s="247">
        <v>34</v>
      </c>
      <c r="M909" s="248">
        <v>31</v>
      </c>
      <c r="N909" s="249">
        <v>43680</v>
      </c>
      <c r="O909" s="250"/>
      <c r="P909" s="129"/>
      <c r="R909" s="240"/>
      <c r="S909" s="129"/>
      <c r="T909" s="129"/>
      <c r="U909" s="129"/>
    </row>
    <row r="910" spans="1:21" s="103" customFormat="1">
      <c r="A910" s="242" t="s">
        <v>204</v>
      </c>
      <c r="B910" s="243" t="s">
        <v>2151</v>
      </c>
      <c r="C910" s="258" t="s">
        <v>539</v>
      </c>
      <c r="D910" s="232" t="s">
        <v>2507</v>
      </c>
      <c r="E910" s="245" t="s">
        <v>279</v>
      </c>
      <c r="F910" s="245" t="s">
        <v>440</v>
      </c>
      <c r="G910" s="246">
        <v>34560</v>
      </c>
      <c r="H910" s="234">
        <v>44280</v>
      </c>
      <c r="I910" s="235">
        <v>14</v>
      </c>
      <c r="J910" s="236">
        <v>0.30434782608695654</v>
      </c>
      <c r="K910" s="246">
        <v>54000</v>
      </c>
      <c r="L910" s="247"/>
      <c r="M910" s="248">
        <v>1</v>
      </c>
      <c r="N910" s="249">
        <v>39870.14</v>
      </c>
      <c r="O910" s="250"/>
      <c r="R910" s="129"/>
      <c r="S910" s="251"/>
      <c r="T910" s="251"/>
      <c r="U910" s="251"/>
    </row>
    <row r="911" spans="1:21" s="103" customFormat="1">
      <c r="A911" s="229" t="s">
        <v>4233</v>
      </c>
      <c r="B911" s="230" t="s">
        <v>2166</v>
      </c>
      <c r="C911" s="262" t="s">
        <v>4387</v>
      </c>
      <c r="D911" s="232" t="s">
        <v>2507</v>
      </c>
      <c r="E911" s="276" t="s">
        <v>284</v>
      </c>
      <c r="F911" s="259" t="s">
        <v>325</v>
      </c>
      <c r="G911" s="256">
        <v>35408</v>
      </c>
      <c r="H911" s="234">
        <v>44260</v>
      </c>
      <c r="I911" s="235">
        <v>13</v>
      </c>
      <c r="J911" s="236">
        <v>0.28260869565217389</v>
      </c>
      <c r="K911" s="256">
        <v>53112</v>
      </c>
      <c r="L911" s="265"/>
      <c r="M911" s="266">
        <v>0</v>
      </c>
      <c r="N911" s="264"/>
      <c r="O911" s="400"/>
      <c r="Q911" s="129"/>
      <c r="R911" s="129"/>
      <c r="S911" s="251"/>
      <c r="T911" s="251"/>
      <c r="U911" s="251"/>
    </row>
    <row r="912" spans="1:21" s="103" customFormat="1">
      <c r="A912" s="242" t="s">
        <v>201</v>
      </c>
      <c r="B912" s="243" t="s">
        <v>2153</v>
      </c>
      <c r="C912" s="258" t="s">
        <v>1601</v>
      </c>
      <c r="D912" s="232" t="s">
        <v>2507</v>
      </c>
      <c r="E912" s="245" t="s">
        <v>279</v>
      </c>
      <c r="F912" s="245" t="s">
        <v>440</v>
      </c>
      <c r="G912" s="246">
        <v>33820.800000000003</v>
      </c>
      <c r="H912" s="234">
        <v>43960.800000000003</v>
      </c>
      <c r="I912" s="235">
        <v>12</v>
      </c>
      <c r="J912" s="236">
        <v>0.2608695652173913</v>
      </c>
      <c r="K912" s="246">
        <v>54100.800000000003</v>
      </c>
      <c r="L912" s="247"/>
      <c r="M912" s="248">
        <v>1</v>
      </c>
      <c r="N912" s="249">
        <v>41683.199999999997</v>
      </c>
      <c r="O912" s="250"/>
      <c r="Q912" s="129"/>
      <c r="R912" s="129"/>
      <c r="S912" s="129"/>
      <c r="T912" s="129"/>
      <c r="U912" s="129"/>
    </row>
    <row r="913" spans="1:21" s="103" customFormat="1">
      <c r="A913" s="286" t="s">
        <v>213</v>
      </c>
      <c r="B913" s="287" t="s">
        <v>2159</v>
      </c>
      <c r="C913" s="288" t="s">
        <v>546</v>
      </c>
      <c r="D913" s="232" t="s">
        <v>2507</v>
      </c>
      <c r="E913" s="289" t="s">
        <v>284</v>
      </c>
      <c r="F913" s="289" t="s">
        <v>440</v>
      </c>
      <c r="G913" s="290">
        <v>33540</v>
      </c>
      <c r="H913" s="234">
        <v>43602</v>
      </c>
      <c r="I913" s="235">
        <v>11</v>
      </c>
      <c r="J913" s="236">
        <v>0.2391304347826087</v>
      </c>
      <c r="K913" s="290">
        <v>53664</v>
      </c>
      <c r="L913" s="291">
        <v>5</v>
      </c>
      <c r="M913" s="292">
        <v>5</v>
      </c>
      <c r="N913" s="293">
        <v>43309.760000000002</v>
      </c>
      <c r="O913" s="294"/>
      <c r="Q913" s="129"/>
      <c r="R913" s="129"/>
      <c r="S913" s="129"/>
      <c r="T913" s="129"/>
      <c r="U913" s="129"/>
    </row>
    <row r="914" spans="1:21" s="103" customFormat="1">
      <c r="A914" s="229" t="s">
        <v>3738</v>
      </c>
      <c r="B914" s="230" t="s">
        <v>2159</v>
      </c>
      <c r="C914" s="231" t="s">
        <v>4388</v>
      </c>
      <c r="D914" s="232" t="s">
        <v>2507</v>
      </c>
      <c r="E914" s="232" t="s">
        <v>279</v>
      </c>
      <c r="F914" s="232" t="s">
        <v>440</v>
      </c>
      <c r="G914" s="234">
        <v>33231.79</v>
      </c>
      <c r="H914" s="234">
        <v>43201.324999999997</v>
      </c>
      <c r="I914" s="235">
        <v>10</v>
      </c>
      <c r="J914" s="236">
        <v>0.21739130434782608</v>
      </c>
      <c r="K914" s="234">
        <v>53170.86</v>
      </c>
      <c r="L914" s="237">
        <v>2</v>
      </c>
      <c r="M914" s="238">
        <v>1</v>
      </c>
      <c r="N914" s="234">
        <v>42844.26</v>
      </c>
      <c r="O914" s="239"/>
      <c r="Q914" s="129"/>
      <c r="R914" s="129"/>
      <c r="S914" s="129"/>
      <c r="T914" s="129"/>
      <c r="U914" s="129"/>
    </row>
    <row r="915" spans="1:21" s="103" customFormat="1">
      <c r="A915" s="229" t="s">
        <v>4290</v>
      </c>
      <c r="B915" s="230" t="s">
        <v>2151</v>
      </c>
      <c r="C915" s="231" t="s">
        <v>4389</v>
      </c>
      <c r="D915" s="232" t="s">
        <v>2507</v>
      </c>
      <c r="E915" s="232" t="s">
        <v>321</v>
      </c>
      <c r="F915" s="259" t="s">
        <v>325</v>
      </c>
      <c r="G915" s="233">
        <v>34400</v>
      </c>
      <c r="H915" s="234">
        <v>43200</v>
      </c>
      <c r="I915" s="235">
        <v>9</v>
      </c>
      <c r="J915" s="236">
        <v>0.19565217391304349</v>
      </c>
      <c r="K915" s="233">
        <v>52000</v>
      </c>
      <c r="L915" s="237">
        <v>2</v>
      </c>
      <c r="M915" s="238">
        <v>2</v>
      </c>
      <c r="N915" s="234">
        <v>42500</v>
      </c>
      <c r="O915" s="239"/>
      <c r="Q915" s="129"/>
      <c r="R915" s="129"/>
      <c r="S915" s="129"/>
      <c r="T915" s="129"/>
      <c r="U915" s="129"/>
    </row>
    <row r="916" spans="1:21" s="103" customFormat="1">
      <c r="A916" s="229" t="s">
        <v>2187</v>
      </c>
      <c r="B916" s="230" t="s">
        <v>2178</v>
      </c>
      <c r="C916" s="231" t="s">
        <v>538</v>
      </c>
      <c r="D916" s="232" t="s">
        <v>2507</v>
      </c>
      <c r="E916" s="232" t="s">
        <v>279</v>
      </c>
      <c r="F916" s="232" t="s">
        <v>440</v>
      </c>
      <c r="G916" s="233">
        <v>34000</v>
      </c>
      <c r="H916" s="234">
        <v>43000</v>
      </c>
      <c r="I916" s="235">
        <v>8</v>
      </c>
      <c r="J916" s="236">
        <v>0.17391304347826086</v>
      </c>
      <c r="K916" s="233">
        <v>52000</v>
      </c>
      <c r="L916" s="237">
        <v>1</v>
      </c>
      <c r="M916" s="238">
        <v>1</v>
      </c>
      <c r="N916" s="234">
        <v>49245.43</v>
      </c>
      <c r="O916" s="239"/>
      <c r="P916" s="129"/>
      <c r="S916" s="129"/>
      <c r="T916" s="129"/>
      <c r="U916" s="129"/>
    </row>
    <row r="917" spans="1:21" s="103" customFormat="1" ht="22.5">
      <c r="A917" s="242" t="s">
        <v>4274</v>
      </c>
      <c r="B917" s="243" t="s">
        <v>2170</v>
      </c>
      <c r="C917" s="258" t="s">
        <v>1604</v>
      </c>
      <c r="D917" s="232" t="s">
        <v>2507</v>
      </c>
      <c r="E917" s="245" t="s">
        <v>284</v>
      </c>
      <c r="F917" s="245" t="s">
        <v>440</v>
      </c>
      <c r="G917" s="246">
        <v>32947.199999999997</v>
      </c>
      <c r="H917" s="234">
        <v>42806.399999999994</v>
      </c>
      <c r="I917" s="235">
        <v>7</v>
      </c>
      <c r="J917" s="236">
        <v>0.15217391304347827</v>
      </c>
      <c r="K917" s="246">
        <v>52665.599999999999</v>
      </c>
      <c r="L917" s="247">
        <v>9</v>
      </c>
      <c r="M917" s="248">
        <v>9</v>
      </c>
      <c r="N917" s="249">
        <v>34726.76</v>
      </c>
      <c r="O917" s="250"/>
      <c r="P917" s="129"/>
      <c r="S917" s="129"/>
      <c r="T917" s="129"/>
      <c r="U917" s="129"/>
    </row>
    <row r="918" spans="1:21" s="103" customFormat="1">
      <c r="A918" s="242" t="s">
        <v>257</v>
      </c>
      <c r="B918" s="243" t="s">
        <v>2159</v>
      </c>
      <c r="C918" s="258" t="s">
        <v>41</v>
      </c>
      <c r="D918" s="232" t="s">
        <v>2507</v>
      </c>
      <c r="E918" s="245" t="s">
        <v>279</v>
      </c>
      <c r="F918" s="259" t="s">
        <v>325</v>
      </c>
      <c r="G918" s="246">
        <v>31345.86</v>
      </c>
      <c r="H918" s="234">
        <v>40749.54</v>
      </c>
      <c r="I918" s="235">
        <v>6</v>
      </c>
      <c r="J918" s="236">
        <v>0.13043478260869565</v>
      </c>
      <c r="K918" s="246">
        <v>50153.22</v>
      </c>
      <c r="L918" s="247">
        <v>17.5</v>
      </c>
      <c r="M918" s="248">
        <v>15.5</v>
      </c>
      <c r="N918" s="249">
        <v>35119.47</v>
      </c>
      <c r="O918" s="250"/>
      <c r="S918" s="304"/>
      <c r="T918" s="304"/>
      <c r="U918" s="304"/>
    </row>
    <row r="919" spans="1:21" s="103" customFormat="1" ht="22.5">
      <c r="A919" s="242" t="s">
        <v>4249</v>
      </c>
      <c r="B919" s="243" t="s">
        <v>2180</v>
      </c>
      <c r="C919" s="258" t="s">
        <v>2618</v>
      </c>
      <c r="D919" s="232" t="s">
        <v>2507</v>
      </c>
      <c r="E919" s="245"/>
      <c r="F919" s="245" t="s">
        <v>440</v>
      </c>
      <c r="G919" s="246">
        <v>28932.799999999999</v>
      </c>
      <c r="H919" s="234">
        <v>39499.199999999997</v>
      </c>
      <c r="I919" s="235">
        <v>5</v>
      </c>
      <c r="J919" s="236">
        <v>0.10869565217391304</v>
      </c>
      <c r="K919" s="246">
        <v>50065.599999999999</v>
      </c>
      <c r="L919" s="247"/>
      <c r="M919" s="248">
        <v>27</v>
      </c>
      <c r="N919" s="249"/>
      <c r="O919" s="250"/>
      <c r="R919" s="129"/>
      <c r="S919" s="304"/>
      <c r="T919" s="304"/>
      <c r="U919" s="304"/>
    </row>
    <row r="920" spans="1:21" s="103" customFormat="1">
      <c r="A920" s="242" t="s">
        <v>1436</v>
      </c>
      <c r="B920" s="243" t="s">
        <v>2156</v>
      </c>
      <c r="C920" s="258" t="s">
        <v>1603</v>
      </c>
      <c r="D920" s="232" t="s">
        <v>2507</v>
      </c>
      <c r="E920" s="245" t="s">
        <v>279</v>
      </c>
      <c r="F920" s="259" t="s">
        <v>325</v>
      </c>
      <c r="G920" s="246">
        <v>26774.37</v>
      </c>
      <c r="H920" s="234">
        <v>39152.425000000003</v>
      </c>
      <c r="I920" s="235">
        <v>4</v>
      </c>
      <c r="J920" s="236">
        <v>8.6956521739130432E-2</v>
      </c>
      <c r="K920" s="246">
        <v>51530.48</v>
      </c>
      <c r="L920" s="247">
        <v>16</v>
      </c>
      <c r="M920" s="248">
        <v>16</v>
      </c>
      <c r="N920" s="249">
        <v>36626.643749999996</v>
      </c>
      <c r="O920" s="250"/>
      <c r="P920" s="129"/>
      <c r="Q920" s="129"/>
      <c r="S920" s="129"/>
      <c r="T920" s="129"/>
      <c r="U920" s="129"/>
    </row>
    <row r="921" spans="1:21" s="103" customFormat="1">
      <c r="A921" s="242" t="s">
        <v>1444</v>
      </c>
      <c r="B921" s="243" t="s">
        <v>2192</v>
      </c>
      <c r="C921" s="258" t="s">
        <v>1600</v>
      </c>
      <c r="D921" s="232" t="s">
        <v>2507</v>
      </c>
      <c r="E921" s="245" t="s">
        <v>279</v>
      </c>
      <c r="F921" s="245" t="s">
        <v>440</v>
      </c>
      <c r="G921" s="246">
        <v>35568</v>
      </c>
      <c r="H921" s="234">
        <v>39052</v>
      </c>
      <c r="I921" s="235">
        <v>3</v>
      </c>
      <c r="J921" s="236">
        <v>6.5217391304347824E-2</v>
      </c>
      <c r="K921" s="246">
        <v>42536</v>
      </c>
      <c r="L921" s="247">
        <v>17</v>
      </c>
      <c r="M921" s="248">
        <v>16</v>
      </c>
      <c r="N921" s="249">
        <v>41762.5</v>
      </c>
      <c r="O921" s="250"/>
      <c r="R921" s="129"/>
      <c r="S921" s="129"/>
      <c r="T921" s="129"/>
      <c r="U921" s="129"/>
    </row>
    <row r="922" spans="1:21" s="103" customFormat="1">
      <c r="A922" s="229" t="s">
        <v>4310</v>
      </c>
      <c r="B922" s="230" t="s">
        <v>2192</v>
      </c>
      <c r="C922" s="358" t="s">
        <v>535</v>
      </c>
      <c r="D922" s="232" t="s">
        <v>2507</v>
      </c>
      <c r="E922" s="359" t="s">
        <v>279</v>
      </c>
      <c r="F922" s="359" t="s">
        <v>440</v>
      </c>
      <c r="G922" s="360">
        <v>31180</v>
      </c>
      <c r="H922" s="234">
        <v>38981</v>
      </c>
      <c r="I922" s="235">
        <v>2</v>
      </c>
      <c r="J922" s="236">
        <v>4.3478260869565216E-2</v>
      </c>
      <c r="K922" s="360">
        <v>46782</v>
      </c>
      <c r="L922" s="361">
        <v>1</v>
      </c>
      <c r="M922" s="362">
        <v>1</v>
      </c>
      <c r="N922" s="363">
        <v>34071</v>
      </c>
      <c r="O922" s="364"/>
      <c r="P922" s="129"/>
      <c r="R922" s="240"/>
      <c r="S922" s="129"/>
      <c r="T922" s="129"/>
      <c r="U922" s="129"/>
    </row>
    <row r="923" spans="1:21" s="222" customFormat="1" ht="18">
      <c r="A923" s="877" t="s">
        <v>41</v>
      </c>
      <c r="B923" s="877"/>
      <c r="C923" s="877"/>
      <c r="D923" s="877"/>
      <c r="E923" s="877"/>
      <c r="F923" s="877"/>
      <c r="G923" s="877"/>
      <c r="H923" s="877"/>
      <c r="I923" s="877"/>
      <c r="J923" s="877"/>
      <c r="K923" s="877"/>
      <c r="L923" s="877"/>
      <c r="M923" s="877"/>
      <c r="N923" s="877"/>
      <c r="O923" s="877"/>
    </row>
    <row r="924" spans="1:21" s="222" customFormat="1" ht="27">
      <c r="A924" s="223" t="s">
        <v>433</v>
      </c>
      <c r="B924" s="224" t="s">
        <v>230</v>
      </c>
      <c r="C924" s="223" t="s">
        <v>220</v>
      </c>
      <c r="D924" s="223" t="s">
        <v>267</v>
      </c>
      <c r="E924" s="223" t="s">
        <v>434</v>
      </c>
      <c r="F924" s="223" t="s">
        <v>435</v>
      </c>
      <c r="G924" s="225" t="s">
        <v>223</v>
      </c>
      <c r="H924" s="225" t="s">
        <v>224</v>
      </c>
      <c r="I924" s="226"/>
      <c r="J924" s="227" t="s">
        <v>436</v>
      </c>
      <c r="K924" s="225" t="s">
        <v>225</v>
      </c>
      <c r="L924" s="223" t="s">
        <v>437</v>
      </c>
      <c r="M924" s="223" t="s">
        <v>438</v>
      </c>
      <c r="N924" s="228" t="s">
        <v>439</v>
      </c>
      <c r="O924" s="223" t="s">
        <v>227</v>
      </c>
    </row>
    <row r="925" spans="1:21" s="103" customFormat="1">
      <c r="A925" s="229" t="s">
        <v>3777</v>
      </c>
      <c r="B925" s="230" t="s">
        <v>2175</v>
      </c>
      <c r="C925" s="337" t="s">
        <v>538</v>
      </c>
      <c r="D925" s="232" t="s">
        <v>2507</v>
      </c>
      <c r="E925" s="338" t="s">
        <v>321</v>
      </c>
      <c r="F925" s="338" t="s">
        <v>440</v>
      </c>
      <c r="G925" s="339">
        <v>29989</v>
      </c>
      <c r="H925" s="234">
        <v>36711</v>
      </c>
      <c r="I925" s="235">
        <v>1</v>
      </c>
      <c r="J925" s="236">
        <v>2.1739130434782608E-2</v>
      </c>
      <c r="K925" s="339">
        <v>43433</v>
      </c>
      <c r="L925" s="340">
        <v>1</v>
      </c>
      <c r="M925" s="341">
        <v>1</v>
      </c>
      <c r="N925" s="374">
        <v>33925</v>
      </c>
      <c r="O925" s="239"/>
      <c r="R925" s="129"/>
      <c r="S925" s="129"/>
      <c r="T925" s="129"/>
      <c r="U925" s="129"/>
    </row>
    <row r="926" spans="1:21" s="150" customFormat="1">
      <c r="A926" s="305"/>
      <c r="B926" s="305"/>
      <c r="C926" s="306"/>
      <c r="D926" s="300"/>
      <c r="E926" s="307"/>
      <c r="F926" s="307"/>
      <c r="G926" s="308"/>
      <c r="H926" s="309"/>
      <c r="I926" s="310"/>
      <c r="J926" s="311"/>
      <c r="K926" s="300"/>
      <c r="L926" s="300"/>
      <c r="M926" s="312"/>
      <c r="N926" s="313"/>
      <c r="O926" s="282"/>
    </row>
    <row r="927" spans="1:21" s="150" customFormat="1">
      <c r="A927" s="305"/>
      <c r="B927" s="305"/>
      <c r="C927" s="306"/>
      <c r="D927" s="314"/>
      <c r="E927" s="305"/>
      <c r="F927" s="305"/>
      <c r="G927" s="315" t="s">
        <v>223</v>
      </c>
      <c r="H927" s="316" t="s">
        <v>224</v>
      </c>
      <c r="I927" s="317"/>
      <c r="J927" s="318"/>
      <c r="K927" s="319" t="s">
        <v>225</v>
      </c>
      <c r="L927" s="314"/>
      <c r="M927" s="320"/>
      <c r="N927" s="313"/>
      <c r="O927" s="282"/>
    </row>
    <row r="928" spans="1:21" s="150" customFormat="1">
      <c r="A928" s="305"/>
      <c r="B928" s="305"/>
      <c r="C928" s="306"/>
      <c r="D928" s="305"/>
      <c r="E928" s="305"/>
      <c r="F928" s="321" t="s">
        <v>238</v>
      </c>
      <c r="G928" s="322">
        <v>39454.358565676899</v>
      </c>
      <c r="H928" s="322">
        <v>51111.10028495326</v>
      </c>
      <c r="I928" s="317"/>
      <c r="J928" s="318"/>
      <c r="K928" s="322">
        <v>62767.842004229627</v>
      </c>
      <c r="L928" s="314"/>
      <c r="M928" s="320"/>
      <c r="N928" s="313"/>
      <c r="O928" s="282"/>
    </row>
    <row r="929" spans="1:21" s="150" customFormat="1">
      <c r="A929" s="305"/>
      <c r="B929" s="305"/>
      <c r="C929" s="306"/>
      <c r="D929" s="305"/>
      <c r="E929" s="305"/>
      <c r="F929" s="321" t="s">
        <v>239</v>
      </c>
      <c r="G929" s="322">
        <v>42860.693900000006</v>
      </c>
      <c r="H929" s="322">
        <v>55242.352500000001</v>
      </c>
      <c r="I929" s="317"/>
      <c r="J929" s="318"/>
      <c r="K929" s="322">
        <v>67272.06</v>
      </c>
      <c r="L929" s="314"/>
      <c r="M929" s="320"/>
      <c r="N929" s="313"/>
      <c r="O929" s="282"/>
    </row>
    <row r="930" spans="1:21" s="150" customFormat="1">
      <c r="A930" s="305"/>
      <c r="B930" s="305"/>
      <c r="C930" s="306"/>
      <c r="D930" s="305"/>
      <c r="E930" s="305"/>
      <c r="F930" s="321" t="s">
        <v>240</v>
      </c>
      <c r="G930" s="322">
        <v>34440</v>
      </c>
      <c r="H930" s="322">
        <v>44035.600000000006</v>
      </c>
      <c r="I930" s="317"/>
      <c r="J930" s="318"/>
      <c r="K930" s="322">
        <v>53716</v>
      </c>
      <c r="L930" s="314"/>
      <c r="M930" s="320"/>
      <c r="N930" s="313"/>
      <c r="O930" s="282"/>
    </row>
    <row r="931" spans="1:21" s="150" customFormat="1">
      <c r="A931" s="305"/>
      <c r="B931" s="305"/>
      <c r="C931" s="306"/>
      <c r="D931" s="305"/>
      <c r="E931" s="305"/>
      <c r="F931" s="321" t="s">
        <v>241</v>
      </c>
      <c r="G931" s="322">
        <v>39223.599999999999</v>
      </c>
      <c r="H931" s="322">
        <v>50166.667499999996</v>
      </c>
      <c r="I931" s="317"/>
      <c r="J931" s="318"/>
      <c r="K931" s="322">
        <v>60465.4</v>
      </c>
      <c r="L931" s="314"/>
      <c r="M931" s="320"/>
      <c r="N931" s="313"/>
      <c r="O931" s="282"/>
    </row>
    <row r="932" spans="1:21" s="150" customFormat="1">
      <c r="A932" s="305"/>
      <c r="B932" s="305"/>
      <c r="C932" s="306"/>
      <c r="D932" s="305"/>
      <c r="E932" s="322"/>
      <c r="F932" s="321"/>
      <c r="G932" s="323"/>
      <c r="H932" s="318"/>
      <c r="I932" s="324"/>
      <c r="J932" s="318"/>
      <c r="K932" s="314"/>
      <c r="L932" s="314"/>
      <c r="M932" s="320"/>
      <c r="N932" s="313"/>
      <c r="O932" s="282"/>
    </row>
    <row r="933" spans="1:21" s="150" customFormat="1">
      <c r="A933" s="305"/>
      <c r="B933" s="305"/>
      <c r="C933" s="306"/>
      <c r="D933" s="321"/>
      <c r="E933" s="322"/>
      <c r="F933" s="325"/>
      <c r="G933" s="325"/>
      <c r="H933" s="874" t="s">
        <v>242</v>
      </c>
      <c r="I933" s="874"/>
      <c r="J933" s="874"/>
      <c r="K933" s="874"/>
      <c r="L933" s="874"/>
      <c r="M933" s="874"/>
      <c r="N933" s="874"/>
      <c r="O933" s="282"/>
    </row>
    <row r="934" spans="1:21" s="150" customFormat="1">
      <c r="A934" s="305"/>
      <c r="B934" s="305"/>
      <c r="C934" s="306"/>
      <c r="D934" s="321"/>
      <c r="E934" s="322"/>
      <c r="F934" s="326"/>
      <c r="G934" s="327"/>
      <c r="H934" s="875" t="s">
        <v>243</v>
      </c>
      <c r="I934" s="875"/>
      <c r="J934" s="875"/>
      <c r="K934" s="328">
        <v>54027.22</v>
      </c>
      <c r="L934" s="876" t="s">
        <v>244</v>
      </c>
      <c r="M934" s="876"/>
      <c r="N934" s="329">
        <v>46996.62619108527</v>
      </c>
      <c r="O934" s="282"/>
    </row>
    <row r="935" spans="1:21" s="150" customFormat="1">
      <c r="A935" s="305"/>
      <c r="B935" s="305"/>
      <c r="C935" s="306"/>
      <c r="D935" s="314"/>
      <c r="E935" s="320"/>
      <c r="F935" s="326"/>
      <c r="G935" s="327"/>
      <c r="H935" s="875" t="s">
        <v>245</v>
      </c>
      <c r="I935" s="875"/>
      <c r="J935" s="875"/>
      <c r="K935" s="328">
        <v>41332.720000000001</v>
      </c>
      <c r="L935" s="876" t="s">
        <v>450</v>
      </c>
      <c r="M935" s="876"/>
      <c r="N935" s="329">
        <v>43296.478969119773</v>
      </c>
      <c r="O935" s="282"/>
    </row>
    <row r="936" spans="1:21" s="150" customFormat="1">
      <c r="A936" s="305"/>
      <c r="B936" s="305"/>
      <c r="C936" s="306"/>
      <c r="D936" s="300"/>
      <c r="E936" s="307"/>
      <c r="F936" s="307"/>
      <c r="G936" s="308"/>
      <c r="H936" s="309"/>
      <c r="I936" s="310"/>
      <c r="J936" s="311"/>
      <c r="K936" s="305"/>
      <c r="L936" s="300"/>
      <c r="M936" s="312"/>
      <c r="N936" s="313"/>
      <c r="O936" s="282"/>
    </row>
    <row r="937" spans="1:21" s="222" customFormat="1" ht="18">
      <c r="A937" s="877" t="s">
        <v>42</v>
      </c>
      <c r="B937" s="877"/>
      <c r="C937" s="877"/>
      <c r="D937" s="877"/>
      <c r="E937" s="877"/>
      <c r="F937" s="877"/>
      <c r="G937" s="877"/>
      <c r="H937" s="877"/>
      <c r="I937" s="877"/>
      <c r="J937" s="877"/>
      <c r="K937" s="877"/>
      <c r="L937" s="877"/>
      <c r="M937" s="877"/>
      <c r="N937" s="877"/>
      <c r="O937" s="877"/>
    </row>
    <row r="938" spans="1:21" s="222" customFormat="1" ht="27">
      <c r="A938" s="223" t="s">
        <v>433</v>
      </c>
      <c r="B938" s="224" t="s">
        <v>230</v>
      </c>
      <c r="C938" s="223" t="s">
        <v>220</v>
      </c>
      <c r="D938" s="223" t="s">
        <v>267</v>
      </c>
      <c r="E938" s="223" t="s">
        <v>434</v>
      </c>
      <c r="F938" s="223" t="s">
        <v>435</v>
      </c>
      <c r="G938" s="225" t="s">
        <v>223</v>
      </c>
      <c r="H938" s="225" t="s">
        <v>224</v>
      </c>
      <c r="I938" s="226"/>
      <c r="J938" s="227" t="s">
        <v>436</v>
      </c>
      <c r="K938" s="225" t="s">
        <v>225</v>
      </c>
      <c r="L938" s="223" t="s">
        <v>437</v>
      </c>
      <c r="M938" s="223" t="s">
        <v>438</v>
      </c>
      <c r="N938" s="228" t="s">
        <v>439</v>
      </c>
      <c r="O938" s="223" t="s">
        <v>227</v>
      </c>
    </row>
    <row r="939" spans="1:21" s="103" customFormat="1">
      <c r="A939" s="242" t="s">
        <v>3781</v>
      </c>
      <c r="B939" s="243" t="s">
        <v>2176</v>
      </c>
      <c r="C939" s="258" t="s">
        <v>558</v>
      </c>
      <c r="D939" s="232" t="s">
        <v>278</v>
      </c>
      <c r="E939" s="245"/>
      <c r="F939" s="245"/>
      <c r="G939" s="246">
        <v>66435</v>
      </c>
      <c r="H939" s="234">
        <v>87824.5</v>
      </c>
      <c r="I939" s="235">
        <v>62</v>
      </c>
      <c r="J939" s="236">
        <v>1</v>
      </c>
      <c r="K939" s="246">
        <v>109214</v>
      </c>
      <c r="L939" s="247"/>
      <c r="M939" s="248">
        <v>1</v>
      </c>
      <c r="N939" s="343">
        <v>102120.84</v>
      </c>
      <c r="O939" s="250"/>
      <c r="P939" s="129"/>
      <c r="S939" s="129"/>
      <c r="T939" s="129"/>
      <c r="U939" s="129"/>
    </row>
    <row r="940" spans="1:21" s="103" customFormat="1" ht="22.5">
      <c r="A940" s="242" t="s">
        <v>4240</v>
      </c>
      <c r="B940" s="243" t="s">
        <v>2149</v>
      </c>
      <c r="C940" s="258" t="s">
        <v>4390</v>
      </c>
      <c r="D940" s="232" t="s">
        <v>278</v>
      </c>
      <c r="E940" s="245" t="s">
        <v>284</v>
      </c>
      <c r="F940" s="245" t="s">
        <v>440</v>
      </c>
      <c r="G940" s="246">
        <v>55813.94</v>
      </c>
      <c r="H940" s="234">
        <v>82367.87</v>
      </c>
      <c r="I940" s="235">
        <v>61</v>
      </c>
      <c r="J940" s="236">
        <v>0.9838709677419355</v>
      </c>
      <c r="K940" s="246">
        <v>108921.8</v>
      </c>
      <c r="L940" s="247">
        <v>13</v>
      </c>
      <c r="M940" s="248">
        <v>12</v>
      </c>
      <c r="N940" s="249">
        <v>80766.66</v>
      </c>
      <c r="O940" s="250"/>
      <c r="R940" s="330"/>
      <c r="S940" s="129"/>
      <c r="T940" s="129"/>
      <c r="U940" s="129"/>
    </row>
    <row r="941" spans="1:21" s="103" customFormat="1" ht="22.5">
      <c r="A941" s="242" t="s">
        <v>197</v>
      </c>
      <c r="B941" s="243" t="s">
        <v>2153</v>
      </c>
      <c r="C941" s="258" t="s">
        <v>2615</v>
      </c>
      <c r="D941" s="245" t="s">
        <v>278</v>
      </c>
      <c r="E941" s="245" t="s">
        <v>279</v>
      </c>
      <c r="F941" s="245"/>
      <c r="G941" s="246">
        <v>59367</v>
      </c>
      <c r="H941" s="234">
        <v>80227</v>
      </c>
      <c r="I941" s="235">
        <v>60</v>
      </c>
      <c r="J941" s="236">
        <v>0.967741935483871</v>
      </c>
      <c r="K941" s="246">
        <v>101087</v>
      </c>
      <c r="L941" s="247">
        <v>1</v>
      </c>
      <c r="M941" s="248">
        <v>1</v>
      </c>
      <c r="N941" s="249">
        <v>67164</v>
      </c>
      <c r="O941" s="250"/>
      <c r="Q941" s="330"/>
      <c r="S941" s="129"/>
      <c r="T941" s="129"/>
      <c r="U941" s="129"/>
    </row>
    <row r="942" spans="1:21" s="103" customFormat="1">
      <c r="A942" s="242" t="s">
        <v>2165</v>
      </c>
      <c r="B942" s="243" t="s">
        <v>2180</v>
      </c>
      <c r="C942" s="258" t="s">
        <v>553</v>
      </c>
      <c r="D942" s="253" t="s">
        <v>278</v>
      </c>
      <c r="E942" s="245" t="s">
        <v>284</v>
      </c>
      <c r="F942" s="245" t="s">
        <v>440</v>
      </c>
      <c r="G942" s="246">
        <v>61314.64</v>
      </c>
      <c r="H942" s="234">
        <v>78216.89</v>
      </c>
      <c r="I942" s="235">
        <v>59</v>
      </c>
      <c r="J942" s="236">
        <v>0.95161290322580649</v>
      </c>
      <c r="K942" s="246">
        <v>95119.14</v>
      </c>
      <c r="L942" s="247">
        <v>8</v>
      </c>
      <c r="M942" s="248">
        <v>5</v>
      </c>
      <c r="N942" s="249">
        <v>81103.16</v>
      </c>
      <c r="O942" s="250"/>
      <c r="P942" s="129"/>
      <c r="Q942" s="129"/>
      <c r="S942" s="129"/>
      <c r="T942" s="129"/>
      <c r="U942" s="129"/>
    </row>
    <row r="943" spans="1:21" s="103" customFormat="1">
      <c r="A943" s="252" t="s">
        <v>2172</v>
      </c>
      <c r="B943" s="230" t="s">
        <v>2162</v>
      </c>
      <c r="C943" s="231" t="s">
        <v>2619</v>
      </c>
      <c r="D943" s="232" t="s">
        <v>278</v>
      </c>
      <c r="E943" s="253"/>
      <c r="F943" s="253" t="s">
        <v>440</v>
      </c>
      <c r="G943" s="233">
        <v>55597.62</v>
      </c>
      <c r="H943" s="234">
        <v>77990.899999999994</v>
      </c>
      <c r="I943" s="235">
        <v>58</v>
      </c>
      <c r="J943" s="236">
        <v>0.93548387096774188</v>
      </c>
      <c r="K943" s="233">
        <v>100384.18</v>
      </c>
      <c r="L943" s="254">
        <v>44</v>
      </c>
      <c r="M943" s="255">
        <v>43</v>
      </c>
      <c r="N943" s="256">
        <v>75315.72</v>
      </c>
      <c r="O943" s="239"/>
      <c r="S943" s="129"/>
      <c r="T943" s="129"/>
      <c r="U943" s="129"/>
    </row>
    <row r="944" spans="1:21" s="103" customFormat="1">
      <c r="A944" s="242" t="s">
        <v>4239</v>
      </c>
      <c r="B944" s="243" t="s">
        <v>2176</v>
      </c>
      <c r="C944" s="258" t="s">
        <v>42</v>
      </c>
      <c r="D944" s="232" t="s">
        <v>278</v>
      </c>
      <c r="E944" s="245" t="s">
        <v>279</v>
      </c>
      <c r="F944" s="245" t="s">
        <v>440</v>
      </c>
      <c r="G944" s="283">
        <v>59550.400000000001</v>
      </c>
      <c r="H944" s="234">
        <v>77417.600000000006</v>
      </c>
      <c r="I944" s="235">
        <v>57</v>
      </c>
      <c r="J944" s="236">
        <v>0.91935483870967738</v>
      </c>
      <c r="K944" s="283">
        <v>95284.800000000003</v>
      </c>
      <c r="L944" s="247">
        <v>25</v>
      </c>
      <c r="M944" s="248">
        <v>25</v>
      </c>
      <c r="N944" s="249">
        <v>73756.800000000003</v>
      </c>
      <c r="O944" s="250"/>
      <c r="R944" s="330"/>
      <c r="S944" s="129"/>
      <c r="T944" s="129"/>
      <c r="U944" s="129"/>
    </row>
    <row r="945" spans="1:21" s="103" customFormat="1">
      <c r="A945" s="229" t="s">
        <v>1438</v>
      </c>
      <c r="B945" s="230" t="s">
        <v>2151</v>
      </c>
      <c r="C945" s="231" t="s">
        <v>42</v>
      </c>
      <c r="D945" s="232" t="s">
        <v>278</v>
      </c>
      <c r="E945" s="232" t="s">
        <v>279</v>
      </c>
      <c r="F945" s="232" t="s">
        <v>440</v>
      </c>
      <c r="G945" s="233">
        <v>64954.992999999995</v>
      </c>
      <c r="H945" s="234">
        <v>77248.192349999998</v>
      </c>
      <c r="I945" s="235">
        <v>56</v>
      </c>
      <c r="J945" s="236">
        <v>0.90322580645161288</v>
      </c>
      <c r="K945" s="233">
        <v>89541.391699999993</v>
      </c>
      <c r="L945" s="237">
        <v>2</v>
      </c>
      <c r="M945" s="238">
        <v>2</v>
      </c>
      <c r="N945" s="234">
        <v>77248.192349999998</v>
      </c>
      <c r="O945" s="239"/>
      <c r="P945" s="129"/>
      <c r="S945" s="129"/>
      <c r="T945" s="129"/>
      <c r="U945" s="129"/>
    </row>
    <row r="946" spans="1:21" s="103" customFormat="1" ht="22.5">
      <c r="A946" s="242" t="s">
        <v>3793</v>
      </c>
      <c r="B946" s="243" t="s">
        <v>2153</v>
      </c>
      <c r="C946" s="258" t="s">
        <v>4391</v>
      </c>
      <c r="D946" s="232" t="s">
        <v>2507</v>
      </c>
      <c r="E946" s="245" t="s">
        <v>284</v>
      </c>
      <c r="F946" s="245" t="s">
        <v>440</v>
      </c>
      <c r="G946" s="246">
        <v>61500</v>
      </c>
      <c r="H946" s="234">
        <v>76500</v>
      </c>
      <c r="I946" s="235">
        <v>55</v>
      </c>
      <c r="J946" s="236">
        <v>0.88709677419354838</v>
      </c>
      <c r="K946" s="246">
        <v>91500</v>
      </c>
      <c r="L946" s="247"/>
      <c r="M946" s="248"/>
      <c r="N946" s="249">
        <v>74970</v>
      </c>
      <c r="O946" s="250"/>
      <c r="R946" s="330"/>
      <c r="S946" s="97"/>
      <c r="T946" s="97"/>
      <c r="U946" s="97"/>
    </row>
    <row r="947" spans="1:21" s="103" customFormat="1">
      <c r="A947" s="242" t="s">
        <v>198</v>
      </c>
      <c r="B947" s="243" t="s">
        <v>2153</v>
      </c>
      <c r="C947" s="244" t="s">
        <v>42</v>
      </c>
      <c r="D947" s="253" t="s">
        <v>278</v>
      </c>
      <c r="E947" s="245" t="s">
        <v>279</v>
      </c>
      <c r="F947" s="245" t="s">
        <v>440</v>
      </c>
      <c r="G947" s="246">
        <v>56680</v>
      </c>
      <c r="H947" s="234">
        <v>75743</v>
      </c>
      <c r="I947" s="235">
        <v>54</v>
      </c>
      <c r="J947" s="236">
        <v>0.87096774193548387</v>
      </c>
      <c r="K947" s="246">
        <v>94806</v>
      </c>
      <c r="L947" s="247">
        <v>5</v>
      </c>
      <c r="M947" s="248">
        <v>4</v>
      </c>
      <c r="N947" s="249">
        <v>63383</v>
      </c>
      <c r="O947" s="250"/>
      <c r="P947" s="129"/>
      <c r="Q947" s="129"/>
      <c r="S947" s="129"/>
      <c r="T947" s="129"/>
      <c r="U947" s="129"/>
    </row>
    <row r="948" spans="1:21" s="103" customFormat="1">
      <c r="A948" s="260" t="s">
        <v>205</v>
      </c>
      <c r="B948" s="261" t="s">
        <v>2151</v>
      </c>
      <c r="C948" s="262" t="s">
        <v>552</v>
      </c>
      <c r="D948" s="265"/>
      <c r="E948" s="263" t="s">
        <v>279</v>
      </c>
      <c r="F948" s="265" t="s">
        <v>440</v>
      </c>
      <c r="G948" s="264">
        <v>62412.480000000003</v>
      </c>
      <c r="H948" s="234">
        <v>75115.975999999995</v>
      </c>
      <c r="I948" s="235">
        <v>53</v>
      </c>
      <c r="J948" s="236">
        <v>0.85483870967741937</v>
      </c>
      <c r="K948" s="264">
        <v>87819.471999999994</v>
      </c>
      <c r="L948" s="265">
        <v>1</v>
      </c>
      <c r="M948" s="266"/>
      <c r="N948" s="264">
        <v>87819.47</v>
      </c>
      <c r="O948" s="267"/>
      <c r="S948" s="129"/>
      <c r="T948" s="129"/>
      <c r="U948" s="129"/>
    </row>
    <row r="949" spans="1:21" s="103" customFormat="1">
      <c r="A949" s="242" t="s">
        <v>208</v>
      </c>
      <c r="B949" s="243" t="s">
        <v>2153</v>
      </c>
      <c r="C949" s="258" t="s">
        <v>2620</v>
      </c>
      <c r="D949" s="232" t="s">
        <v>278</v>
      </c>
      <c r="E949" s="245" t="s">
        <v>279</v>
      </c>
      <c r="F949" s="245" t="s">
        <v>440</v>
      </c>
      <c r="G949" s="275">
        <v>56632.44</v>
      </c>
      <c r="H949" s="234">
        <v>72813.209999999992</v>
      </c>
      <c r="I949" s="235">
        <v>52</v>
      </c>
      <c r="J949" s="236">
        <v>0.83870967741935487</v>
      </c>
      <c r="K949" s="275">
        <v>88993.98</v>
      </c>
      <c r="L949" s="247">
        <v>1</v>
      </c>
      <c r="M949" s="248">
        <v>1</v>
      </c>
      <c r="N949" s="249">
        <v>74821.84</v>
      </c>
      <c r="O949" s="250"/>
      <c r="S949" s="129"/>
      <c r="T949" s="129"/>
      <c r="U949" s="129"/>
    </row>
    <row r="950" spans="1:21" s="103" customFormat="1">
      <c r="A950" s="242" t="s">
        <v>3784</v>
      </c>
      <c r="B950" s="243" t="s">
        <v>2162</v>
      </c>
      <c r="C950" s="258" t="s">
        <v>2621</v>
      </c>
      <c r="D950" s="232" t="s">
        <v>278</v>
      </c>
      <c r="E950" s="247" t="s">
        <v>279</v>
      </c>
      <c r="F950" s="259" t="s">
        <v>325</v>
      </c>
      <c r="G950" s="246">
        <v>52262</v>
      </c>
      <c r="H950" s="234">
        <v>72337.5</v>
      </c>
      <c r="I950" s="235">
        <v>51</v>
      </c>
      <c r="J950" s="236">
        <v>0.82258064516129037</v>
      </c>
      <c r="K950" s="246">
        <v>92413</v>
      </c>
      <c r="L950" s="247"/>
      <c r="M950" s="248">
        <v>158</v>
      </c>
      <c r="N950" s="249">
        <v>72551.360000000001</v>
      </c>
      <c r="O950" s="250"/>
      <c r="S950" s="129"/>
      <c r="T950" s="129"/>
      <c r="U950" s="129"/>
    </row>
    <row r="951" spans="1:21" s="103" customFormat="1">
      <c r="A951" s="229" t="s">
        <v>216</v>
      </c>
      <c r="B951" s="230" t="s">
        <v>2151</v>
      </c>
      <c r="C951" s="231" t="s">
        <v>42</v>
      </c>
      <c r="D951" s="253" t="s">
        <v>278</v>
      </c>
      <c r="E951" s="232" t="s">
        <v>279</v>
      </c>
      <c r="F951" s="232" t="s">
        <v>440</v>
      </c>
      <c r="G951" s="233">
        <v>60184</v>
      </c>
      <c r="H951" s="234">
        <v>72311.5</v>
      </c>
      <c r="I951" s="235">
        <v>50</v>
      </c>
      <c r="J951" s="236">
        <v>0.80645161290322576</v>
      </c>
      <c r="K951" s="233">
        <v>84439</v>
      </c>
      <c r="L951" s="237"/>
      <c r="M951" s="238"/>
      <c r="N951" s="234"/>
      <c r="O951" s="239"/>
      <c r="P951" s="129"/>
    </row>
    <row r="952" spans="1:21" s="103" customFormat="1">
      <c r="A952" s="278" t="s">
        <v>202</v>
      </c>
      <c r="B952" s="279" t="s">
        <v>2151</v>
      </c>
      <c r="C952" s="262" t="s">
        <v>42</v>
      </c>
      <c r="D952" s="253" t="s">
        <v>278</v>
      </c>
      <c r="E952" s="276" t="s">
        <v>279</v>
      </c>
      <c r="F952" s="276" t="s">
        <v>440</v>
      </c>
      <c r="G952" s="256">
        <v>55432</v>
      </c>
      <c r="H952" s="234">
        <v>70657.600000000006</v>
      </c>
      <c r="I952" s="235">
        <v>49</v>
      </c>
      <c r="J952" s="236">
        <v>0.79032258064516125</v>
      </c>
      <c r="K952" s="256">
        <v>85883.199999999997</v>
      </c>
      <c r="L952" s="265">
        <v>1</v>
      </c>
      <c r="M952" s="266">
        <v>1</v>
      </c>
      <c r="N952" s="312">
        <v>59966.400000000001</v>
      </c>
      <c r="O952" s="406"/>
      <c r="R952" s="330"/>
    </row>
    <row r="953" spans="1:21" s="103" customFormat="1">
      <c r="A953" s="242" t="s">
        <v>4246</v>
      </c>
      <c r="B953" s="243" t="s">
        <v>2159</v>
      </c>
      <c r="C953" s="258" t="s">
        <v>2621</v>
      </c>
      <c r="D953" s="232" t="s">
        <v>2507</v>
      </c>
      <c r="E953" s="245" t="s">
        <v>279</v>
      </c>
      <c r="F953" s="245" t="s">
        <v>440</v>
      </c>
      <c r="G953" s="246">
        <v>53768</v>
      </c>
      <c r="H953" s="234">
        <v>69898.399999999994</v>
      </c>
      <c r="I953" s="235">
        <v>48</v>
      </c>
      <c r="J953" s="236">
        <v>0.77419354838709675</v>
      </c>
      <c r="K953" s="246">
        <v>86028.800000000003</v>
      </c>
      <c r="L953" s="247"/>
      <c r="M953" s="248">
        <v>9</v>
      </c>
      <c r="N953" s="249">
        <v>64392.18</v>
      </c>
      <c r="O953" s="250"/>
      <c r="R953" s="330"/>
    </row>
    <row r="954" spans="1:21" s="103" customFormat="1">
      <c r="A954" s="242" t="s">
        <v>3786</v>
      </c>
      <c r="B954" s="243" t="s">
        <v>2153</v>
      </c>
      <c r="C954" s="258" t="s">
        <v>42</v>
      </c>
      <c r="D954" s="232" t="s">
        <v>2507</v>
      </c>
      <c r="E954" s="245" t="s">
        <v>279</v>
      </c>
      <c r="F954" s="245" t="s">
        <v>440</v>
      </c>
      <c r="G954" s="246">
        <v>46393</v>
      </c>
      <c r="H954" s="234">
        <v>69867.5</v>
      </c>
      <c r="I954" s="235">
        <v>47</v>
      </c>
      <c r="J954" s="236">
        <v>0.75806451612903225</v>
      </c>
      <c r="K954" s="246">
        <v>93342</v>
      </c>
      <c r="L954" s="247"/>
      <c r="M954" s="248">
        <v>5</v>
      </c>
      <c r="N954" s="249">
        <v>71010</v>
      </c>
      <c r="O954" s="250"/>
    </row>
    <row r="955" spans="1:21" s="103" customFormat="1">
      <c r="A955" s="229" t="s">
        <v>203</v>
      </c>
      <c r="B955" s="230" t="s">
        <v>2151</v>
      </c>
      <c r="C955" s="231" t="s">
        <v>42</v>
      </c>
      <c r="D955" s="232" t="s">
        <v>278</v>
      </c>
      <c r="E955" s="232" t="s">
        <v>321</v>
      </c>
      <c r="F955" s="232" t="s">
        <v>440</v>
      </c>
      <c r="G955" s="233">
        <v>53232.21</v>
      </c>
      <c r="H955" s="234">
        <v>69201.875</v>
      </c>
      <c r="I955" s="235">
        <v>46</v>
      </c>
      <c r="J955" s="236">
        <v>0.74193548387096775</v>
      </c>
      <c r="K955" s="233">
        <v>85171.54</v>
      </c>
      <c r="L955" s="237">
        <v>1</v>
      </c>
      <c r="M955" s="238">
        <v>1</v>
      </c>
      <c r="N955" s="234">
        <v>55007.16</v>
      </c>
      <c r="O955" s="239"/>
      <c r="R955" s="129"/>
    </row>
    <row r="956" spans="1:21" s="103" customFormat="1">
      <c r="A956" s="229" t="s">
        <v>209</v>
      </c>
      <c r="B956" s="230" t="s">
        <v>2151</v>
      </c>
      <c r="C956" s="231" t="s">
        <v>42</v>
      </c>
      <c r="D956" s="253" t="s">
        <v>278</v>
      </c>
      <c r="E956" s="232" t="s">
        <v>279</v>
      </c>
      <c r="F956" s="259" t="s">
        <v>325</v>
      </c>
      <c r="G956" s="233">
        <v>52980.493200000004</v>
      </c>
      <c r="H956" s="234">
        <v>68874.643200000006</v>
      </c>
      <c r="I956" s="235">
        <v>45</v>
      </c>
      <c r="J956" s="236">
        <v>0.72580645161290325</v>
      </c>
      <c r="K956" s="233">
        <v>84768.7932</v>
      </c>
      <c r="L956" s="237">
        <v>4</v>
      </c>
      <c r="M956" s="238">
        <v>4</v>
      </c>
      <c r="N956" s="234">
        <v>59940.4</v>
      </c>
      <c r="O956" s="239"/>
      <c r="Q956" s="330"/>
    </row>
    <row r="957" spans="1:21" s="103" customFormat="1">
      <c r="A957" s="229" t="s">
        <v>200</v>
      </c>
      <c r="B957" s="230" t="s">
        <v>2153</v>
      </c>
      <c r="C957" s="231" t="s">
        <v>541</v>
      </c>
      <c r="D957" s="232" t="s">
        <v>2507</v>
      </c>
      <c r="E957" s="232" t="s">
        <v>279</v>
      </c>
      <c r="F957" s="232" t="s">
        <v>440</v>
      </c>
      <c r="G957" s="233">
        <v>52849</v>
      </c>
      <c r="H957" s="234">
        <v>68693</v>
      </c>
      <c r="I957" s="235">
        <v>44</v>
      </c>
      <c r="J957" s="236">
        <v>0.70967741935483875</v>
      </c>
      <c r="K957" s="233">
        <v>84537</v>
      </c>
      <c r="L957" s="237">
        <v>1</v>
      </c>
      <c r="M957" s="238">
        <v>1</v>
      </c>
      <c r="N957" s="233">
        <v>61999</v>
      </c>
      <c r="O957" s="239"/>
    </row>
    <row r="958" spans="1:21" s="103" customFormat="1">
      <c r="A958" s="229" t="s">
        <v>2161</v>
      </c>
      <c r="B958" s="230" t="s">
        <v>2162</v>
      </c>
      <c r="C958" s="231" t="s">
        <v>42</v>
      </c>
      <c r="D958" s="232" t="s">
        <v>2507</v>
      </c>
      <c r="E958" s="232" t="s">
        <v>279</v>
      </c>
      <c r="F958" s="259" t="s">
        <v>325</v>
      </c>
      <c r="G958" s="233">
        <v>45988.38</v>
      </c>
      <c r="H958" s="234">
        <v>68521.23</v>
      </c>
      <c r="I958" s="235">
        <v>43</v>
      </c>
      <c r="J958" s="236">
        <v>0.69354838709677424</v>
      </c>
      <c r="K958" s="233">
        <v>91054.080000000002</v>
      </c>
      <c r="L958" s="237"/>
      <c r="M958" s="238">
        <v>2</v>
      </c>
      <c r="N958" s="234">
        <v>64145</v>
      </c>
      <c r="O958" s="239"/>
      <c r="Q958" s="330"/>
    </row>
    <row r="959" spans="1:21" s="103" customFormat="1">
      <c r="A959" s="260" t="s">
        <v>262</v>
      </c>
      <c r="B959" s="261" t="s">
        <v>2162</v>
      </c>
      <c r="C959" s="262" t="s">
        <v>42</v>
      </c>
      <c r="D959" s="232" t="s">
        <v>278</v>
      </c>
      <c r="E959" s="276" t="s">
        <v>279</v>
      </c>
      <c r="F959" s="276" t="s">
        <v>440</v>
      </c>
      <c r="G959" s="256">
        <v>54662</v>
      </c>
      <c r="H959" s="234">
        <v>67901.5</v>
      </c>
      <c r="I959" s="235">
        <v>42</v>
      </c>
      <c r="J959" s="236">
        <v>0.67741935483870963</v>
      </c>
      <c r="K959" s="256">
        <v>81141</v>
      </c>
      <c r="L959" s="265">
        <v>1</v>
      </c>
      <c r="M959" s="266">
        <v>1</v>
      </c>
      <c r="N959" s="264"/>
      <c r="O959" s="11"/>
      <c r="P959" s="129"/>
    </row>
    <row r="960" spans="1:21" s="103" customFormat="1">
      <c r="A960" s="242" t="s">
        <v>3875</v>
      </c>
      <c r="B960" s="243" t="s">
        <v>2153</v>
      </c>
      <c r="C960" s="258" t="s">
        <v>552</v>
      </c>
      <c r="D960" s="232" t="s">
        <v>2507</v>
      </c>
      <c r="E960" s="247" t="s">
        <v>279</v>
      </c>
      <c r="F960" s="247" t="s">
        <v>440</v>
      </c>
      <c r="G960" s="405">
        <v>52037.04997906206</v>
      </c>
      <c r="H960" s="234">
        <v>67668.465512434414</v>
      </c>
      <c r="I960" s="235">
        <v>41</v>
      </c>
      <c r="J960" s="236">
        <v>0.66129032258064513</v>
      </c>
      <c r="K960" s="405">
        <v>83299.88104580676</v>
      </c>
      <c r="L960" s="247">
        <v>2</v>
      </c>
      <c r="M960" s="248">
        <v>2</v>
      </c>
      <c r="N960" s="249">
        <v>68640</v>
      </c>
      <c r="O960" s="250"/>
      <c r="R960" s="129"/>
    </row>
    <row r="961" spans="1:21" s="103" customFormat="1">
      <c r="A961" s="229" t="s">
        <v>260</v>
      </c>
      <c r="B961" s="230" t="s">
        <v>2153</v>
      </c>
      <c r="C961" s="231" t="s">
        <v>42</v>
      </c>
      <c r="D961" s="253" t="s">
        <v>278</v>
      </c>
      <c r="E961" s="232" t="s">
        <v>279</v>
      </c>
      <c r="F961" s="232" t="s">
        <v>440</v>
      </c>
      <c r="G961" s="233">
        <v>53050</v>
      </c>
      <c r="H961" s="234">
        <v>67639</v>
      </c>
      <c r="I961" s="235">
        <v>40</v>
      </c>
      <c r="J961" s="236">
        <v>0.64516129032258063</v>
      </c>
      <c r="K961" s="233">
        <v>82228</v>
      </c>
      <c r="L961" s="237">
        <v>3</v>
      </c>
      <c r="M961" s="238">
        <v>3</v>
      </c>
      <c r="N961" s="234">
        <v>67639</v>
      </c>
      <c r="O961" s="239"/>
      <c r="R961" s="129"/>
    </row>
    <row r="962" spans="1:21" s="103" customFormat="1">
      <c r="A962" s="242" t="s">
        <v>204</v>
      </c>
      <c r="B962" s="243" t="s">
        <v>2151</v>
      </c>
      <c r="C962" s="258" t="s">
        <v>42</v>
      </c>
      <c r="D962" s="253" t="s">
        <v>278</v>
      </c>
      <c r="E962" s="245" t="s">
        <v>279</v>
      </c>
      <c r="F962" s="245" t="s">
        <v>440</v>
      </c>
      <c r="G962" s="246">
        <v>51840</v>
      </c>
      <c r="H962" s="234">
        <v>67500</v>
      </c>
      <c r="I962" s="235">
        <v>39</v>
      </c>
      <c r="J962" s="236">
        <v>0.62903225806451613</v>
      </c>
      <c r="K962" s="246">
        <v>83160</v>
      </c>
      <c r="L962" s="247"/>
      <c r="M962" s="248">
        <v>2</v>
      </c>
      <c r="N962" s="249">
        <v>53018.03</v>
      </c>
      <c r="O962" s="250"/>
      <c r="Q962" s="330"/>
    </row>
    <row r="963" spans="1:21" s="103" customFormat="1">
      <c r="A963" s="229" t="s">
        <v>2187</v>
      </c>
      <c r="B963" s="230" t="s">
        <v>2178</v>
      </c>
      <c r="C963" s="231" t="s">
        <v>42</v>
      </c>
      <c r="D963" s="253" t="s">
        <v>278</v>
      </c>
      <c r="E963" s="232" t="s">
        <v>279</v>
      </c>
      <c r="F963" s="232" t="s">
        <v>440</v>
      </c>
      <c r="G963" s="233">
        <v>53000</v>
      </c>
      <c r="H963" s="234">
        <v>67000</v>
      </c>
      <c r="I963" s="235">
        <v>38</v>
      </c>
      <c r="J963" s="236">
        <v>0.61290322580645162</v>
      </c>
      <c r="K963" s="233">
        <v>81000</v>
      </c>
      <c r="L963" s="237">
        <v>0</v>
      </c>
      <c r="M963" s="238">
        <v>0</v>
      </c>
      <c r="N963" s="234"/>
      <c r="O963" s="239"/>
      <c r="R963" s="129"/>
    </row>
    <row r="964" spans="1:21" s="103" customFormat="1">
      <c r="A964" s="229" t="s">
        <v>1434</v>
      </c>
      <c r="B964" s="230" t="s">
        <v>2151</v>
      </c>
      <c r="C964" s="231" t="s">
        <v>42</v>
      </c>
      <c r="D964" s="253" t="s">
        <v>278</v>
      </c>
      <c r="E964" s="253" t="s">
        <v>279</v>
      </c>
      <c r="F964" s="232" t="s">
        <v>440</v>
      </c>
      <c r="G964" s="332">
        <v>52107.536</v>
      </c>
      <c r="H964" s="234">
        <v>66437.279999999999</v>
      </c>
      <c r="I964" s="235">
        <v>37</v>
      </c>
      <c r="J964" s="236">
        <v>0.59677419354838712</v>
      </c>
      <c r="K964" s="332">
        <v>80767.024000000005</v>
      </c>
      <c r="L964" s="237">
        <v>2</v>
      </c>
      <c r="M964" s="238">
        <v>2</v>
      </c>
      <c r="N964" s="399">
        <v>65351.519999999997</v>
      </c>
      <c r="O964" s="239"/>
      <c r="R964" s="129"/>
    </row>
    <row r="965" spans="1:21" s="103" customFormat="1">
      <c r="A965" s="229" t="s">
        <v>4256</v>
      </c>
      <c r="B965" s="230" t="s">
        <v>2169</v>
      </c>
      <c r="C965" s="231" t="s">
        <v>553</v>
      </c>
      <c r="D965" s="232" t="s">
        <v>2507</v>
      </c>
      <c r="E965" s="232" t="s">
        <v>279</v>
      </c>
      <c r="F965" s="232" t="s">
        <v>440</v>
      </c>
      <c r="G965" s="233">
        <v>53107.9</v>
      </c>
      <c r="H965" s="234">
        <v>65697.740000000005</v>
      </c>
      <c r="I965" s="235">
        <v>36</v>
      </c>
      <c r="J965" s="236">
        <v>0.58064516129032262</v>
      </c>
      <c r="K965" s="233">
        <v>78287.58</v>
      </c>
      <c r="L965" s="237">
        <v>1</v>
      </c>
      <c r="M965" s="238">
        <v>1</v>
      </c>
      <c r="N965" s="234">
        <v>53107.9</v>
      </c>
      <c r="O965" s="239"/>
      <c r="P965" s="330"/>
    </row>
    <row r="966" spans="1:21" s="103" customFormat="1">
      <c r="A966" s="242" t="s">
        <v>4241</v>
      </c>
      <c r="B966" s="243" t="s">
        <v>2178</v>
      </c>
      <c r="C966" s="231" t="s">
        <v>42</v>
      </c>
      <c r="D966" s="232" t="s">
        <v>278</v>
      </c>
      <c r="E966" s="245" t="s">
        <v>279</v>
      </c>
      <c r="F966" s="245" t="s">
        <v>440</v>
      </c>
      <c r="G966" s="246">
        <v>49692</v>
      </c>
      <c r="H966" s="234">
        <v>65096.5</v>
      </c>
      <c r="I966" s="235">
        <v>35</v>
      </c>
      <c r="J966" s="236">
        <v>0.56451612903225812</v>
      </c>
      <c r="K966" s="246">
        <v>80501</v>
      </c>
      <c r="L966" s="247"/>
      <c r="M966" s="248">
        <v>15</v>
      </c>
      <c r="N966" s="249">
        <v>65096.5</v>
      </c>
      <c r="O966" s="250"/>
      <c r="Q966" s="330"/>
    </row>
    <row r="967" spans="1:21" s="103" customFormat="1">
      <c r="A967" s="229" t="s">
        <v>4295</v>
      </c>
      <c r="B967" s="230" t="s">
        <v>2151</v>
      </c>
      <c r="C967" s="231" t="s">
        <v>42</v>
      </c>
      <c r="D967" s="232" t="s">
        <v>278</v>
      </c>
      <c r="E967" s="232" t="s">
        <v>279</v>
      </c>
      <c r="F967" s="232" t="s">
        <v>440</v>
      </c>
      <c r="G967" s="233">
        <v>49480.81</v>
      </c>
      <c r="H967" s="234">
        <v>64325.055</v>
      </c>
      <c r="I967" s="235">
        <v>34</v>
      </c>
      <c r="J967" s="236">
        <v>0.54838709677419351</v>
      </c>
      <c r="K967" s="233">
        <v>79169.3</v>
      </c>
      <c r="L967" s="237">
        <v>2</v>
      </c>
      <c r="M967" s="238">
        <v>2</v>
      </c>
      <c r="N967" s="234">
        <v>67115.740000000005</v>
      </c>
      <c r="O967" s="239"/>
      <c r="R967" s="129"/>
    </row>
    <row r="968" spans="1:21" s="103" customFormat="1">
      <c r="A968" s="229" t="s">
        <v>210</v>
      </c>
      <c r="B968" s="230" t="s">
        <v>2151</v>
      </c>
      <c r="C968" s="231" t="s">
        <v>541</v>
      </c>
      <c r="D968" s="245" t="s">
        <v>278</v>
      </c>
      <c r="E968" s="232" t="s">
        <v>279</v>
      </c>
      <c r="F968" s="232" t="s">
        <v>440</v>
      </c>
      <c r="G968" s="233">
        <v>47516</v>
      </c>
      <c r="H968" s="234">
        <v>63796</v>
      </c>
      <c r="I968" s="235">
        <v>33</v>
      </c>
      <c r="J968" s="236">
        <v>0.532258064516129</v>
      </c>
      <c r="K968" s="233">
        <v>80076</v>
      </c>
      <c r="L968" s="237">
        <v>1</v>
      </c>
      <c r="M968" s="238">
        <v>1</v>
      </c>
      <c r="N968" s="234">
        <v>59131</v>
      </c>
      <c r="O968" s="239"/>
      <c r="R968" s="129"/>
    </row>
    <row r="969" spans="1:21" s="103" customFormat="1">
      <c r="A969" s="229" t="s">
        <v>264</v>
      </c>
      <c r="B969" s="230" t="s">
        <v>2153</v>
      </c>
      <c r="C969" s="231" t="s">
        <v>42</v>
      </c>
      <c r="D969" s="232" t="s">
        <v>278</v>
      </c>
      <c r="E969" s="232" t="s">
        <v>279</v>
      </c>
      <c r="F969" s="232" t="s">
        <v>440</v>
      </c>
      <c r="G969" s="233">
        <v>48609.599999999999</v>
      </c>
      <c r="H969" s="234">
        <v>63190.399999999994</v>
      </c>
      <c r="I969" s="235">
        <v>32</v>
      </c>
      <c r="J969" s="236">
        <v>0.5161290322580645</v>
      </c>
      <c r="K969" s="233">
        <v>77771.199999999997</v>
      </c>
      <c r="L969" s="237">
        <v>2</v>
      </c>
      <c r="M969" s="238">
        <v>2</v>
      </c>
      <c r="N969" s="234">
        <v>48609.599999999999</v>
      </c>
      <c r="O969" s="239"/>
      <c r="R969" s="129"/>
      <c r="S969" s="330"/>
      <c r="T969" s="330"/>
      <c r="U969" s="330"/>
    </row>
    <row r="970" spans="1:21" s="103" customFormat="1">
      <c r="A970" s="229" t="s">
        <v>212</v>
      </c>
      <c r="B970" s="230" t="s">
        <v>2153</v>
      </c>
      <c r="C970" s="231" t="s">
        <v>42</v>
      </c>
      <c r="D970" s="232" t="s">
        <v>2507</v>
      </c>
      <c r="E970" s="232" t="s">
        <v>279</v>
      </c>
      <c r="F970" s="259" t="s">
        <v>325</v>
      </c>
      <c r="G970" s="233">
        <v>50475.826299096334</v>
      </c>
      <c r="H970" s="234">
        <v>63099.955890486963</v>
      </c>
      <c r="I970" s="235">
        <v>31</v>
      </c>
      <c r="J970" s="236">
        <v>0.5</v>
      </c>
      <c r="K970" s="233">
        <v>75724.085481877584</v>
      </c>
      <c r="L970" s="237">
        <v>9</v>
      </c>
      <c r="M970" s="238">
        <v>6</v>
      </c>
      <c r="N970" s="234">
        <v>55591.894999999997</v>
      </c>
      <c r="O970" s="239"/>
      <c r="P970" s="330"/>
      <c r="Q970" s="129"/>
      <c r="R970" s="129"/>
      <c r="S970" s="330"/>
      <c r="T970" s="330"/>
      <c r="U970" s="330"/>
    </row>
    <row r="971" spans="1:21" s="103" customFormat="1">
      <c r="A971" s="229" t="s">
        <v>207</v>
      </c>
      <c r="B971" s="230" t="s">
        <v>2163</v>
      </c>
      <c r="C971" s="231" t="s">
        <v>42</v>
      </c>
      <c r="D971" s="232" t="s">
        <v>2507</v>
      </c>
      <c r="E971" s="232" t="s">
        <v>279</v>
      </c>
      <c r="F971" s="232" t="s">
        <v>440</v>
      </c>
      <c r="G971" s="233">
        <v>48194</v>
      </c>
      <c r="H971" s="234">
        <v>62660</v>
      </c>
      <c r="I971" s="235">
        <v>30</v>
      </c>
      <c r="J971" s="236">
        <v>0.4838709677419355</v>
      </c>
      <c r="K971" s="233">
        <v>77126</v>
      </c>
      <c r="L971" s="237">
        <v>1</v>
      </c>
      <c r="M971" s="238">
        <v>1</v>
      </c>
      <c r="N971" s="234">
        <v>63881.38</v>
      </c>
      <c r="O971" s="239"/>
      <c r="P971" s="304"/>
      <c r="Q971" s="129"/>
      <c r="R971" s="129"/>
    </row>
    <row r="972" spans="1:21" s="103" customFormat="1">
      <c r="A972" s="286" t="s">
        <v>213</v>
      </c>
      <c r="B972" s="287" t="s">
        <v>2159</v>
      </c>
      <c r="C972" s="288" t="s">
        <v>42</v>
      </c>
      <c r="D972" s="253" t="s">
        <v>278</v>
      </c>
      <c r="E972" s="289"/>
      <c r="F972" s="289" t="s">
        <v>440</v>
      </c>
      <c r="G972" s="290">
        <v>48152</v>
      </c>
      <c r="H972" s="234">
        <v>62597.5</v>
      </c>
      <c r="I972" s="235">
        <v>29</v>
      </c>
      <c r="J972" s="236">
        <v>0.46774193548387094</v>
      </c>
      <c r="K972" s="290">
        <v>77043</v>
      </c>
      <c r="L972" s="291">
        <v>1</v>
      </c>
      <c r="M972" s="292">
        <v>1</v>
      </c>
      <c r="N972" s="293">
        <v>64459.199999999997</v>
      </c>
      <c r="O972" s="294"/>
      <c r="P972" s="304"/>
      <c r="Q972" s="129"/>
      <c r="R972" s="129"/>
    </row>
    <row r="973" spans="1:21" s="103" customFormat="1">
      <c r="A973" s="229" t="s">
        <v>217</v>
      </c>
      <c r="B973" s="230" t="s">
        <v>2153</v>
      </c>
      <c r="C973" s="231" t="s">
        <v>42</v>
      </c>
      <c r="D973" s="232" t="s">
        <v>2507</v>
      </c>
      <c r="E973" s="237" t="s">
        <v>279</v>
      </c>
      <c r="F973" s="259" t="s">
        <v>325</v>
      </c>
      <c r="G973" s="264">
        <v>48158.400000000001</v>
      </c>
      <c r="H973" s="234">
        <v>61201.3</v>
      </c>
      <c r="I973" s="235">
        <v>28</v>
      </c>
      <c r="J973" s="236">
        <v>0.45161290322580644</v>
      </c>
      <c r="K973" s="357">
        <v>74244.2</v>
      </c>
      <c r="L973" s="237">
        <v>1</v>
      </c>
      <c r="M973" s="238">
        <v>1</v>
      </c>
      <c r="N973" s="357">
        <v>53500</v>
      </c>
      <c r="O973" s="239"/>
      <c r="Q973" s="330"/>
    </row>
    <row r="974" spans="1:21" s="103" customFormat="1">
      <c r="A974" s="242" t="s">
        <v>199</v>
      </c>
      <c r="B974" s="243" t="s">
        <v>2153</v>
      </c>
      <c r="C974" s="258" t="s">
        <v>42</v>
      </c>
      <c r="D974" s="232" t="s">
        <v>2507</v>
      </c>
      <c r="E974" s="247" t="s">
        <v>279</v>
      </c>
      <c r="F974" s="247" t="s">
        <v>440</v>
      </c>
      <c r="G974" s="246">
        <v>48838.400000000001</v>
      </c>
      <c r="H974" s="234">
        <v>61048</v>
      </c>
      <c r="I974" s="235">
        <v>27</v>
      </c>
      <c r="J974" s="236">
        <v>0.43548387096774194</v>
      </c>
      <c r="K974" s="246">
        <v>73257.600000000006</v>
      </c>
      <c r="L974" s="247">
        <v>2</v>
      </c>
      <c r="M974" s="248">
        <v>2</v>
      </c>
      <c r="N974" s="249">
        <v>53214.51</v>
      </c>
      <c r="O974" s="334"/>
      <c r="P974" s="129"/>
      <c r="Q974" s="240"/>
    </row>
    <row r="975" spans="1:21" s="103" customFormat="1">
      <c r="A975" s="229" t="s">
        <v>206</v>
      </c>
      <c r="B975" s="230" t="s">
        <v>2153</v>
      </c>
      <c r="C975" s="231" t="s">
        <v>551</v>
      </c>
      <c r="D975" s="232" t="s">
        <v>2507</v>
      </c>
      <c r="E975" s="232" t="s">
        <v>279</v>
      </c>
      <c r="F975" s="232" t="s">
        <v>440</v>
      </c>
      <c r="G975" s="234">
        <v>48295.729999999996</v>
      </c>
      <c r="H975" s="234">
        <v>60732.017499999994</v>
      </c>
      <c r="I975" s="235">
        <v>26</v>
      </c>
      <c r="J975" s="236">
        <v>0.41935483870967744</v>
      </c>
      <c r="K975" s="234">
        <v>73168.304999999993</v>
      </c>
      <c r="L975" s="237">
        <v>1</v>
      </c>
      <c r="M975" s="238">
        <v>1</v>
      </c>
      <c r="N975" s="234">
        <v>50710.66</v>
      </c>
      <c r="O975" s="239"/>
      <c r="R975" s="241"/>
    </row>
    <row r="976" spans="1:21" s="103" customFormat="1">
      <c r="A976" s="242" t="s">
        <v>257</v>
      </c>
      <c r="B976" s="243" t="s">
        <v>2159</v>
      </c>
      <c r="C976" s="258" t="s">
        <v>42</v>
      </c>
      <c r="D976" s="232" t="s">
        <v>2507</v>
      </c>
      <c r="E976" s="245" t="s">
        <v>321</v>
      </c>
      <c r="F976" s="245" t="s">
        <v>440</v>
      </c>
      <c r="G976" s="246">
        <v>46311.72</v>
      </c>
      <c r="H976" s="234">
        <v>60205.340000000004</v>
      </c>
      <c r="I976" s="235">
        <v>25</v>
      </c>
      <c r="J976" s="236">
        <v>0.40322580645161288</v>
      </c>
      <c r="K976" s="246">
        <v>74098.960000000006</v>
      </c>
      <c r="L976" s="247">
        <v>6</v>
      </c>
      <c r="M976" s="248">
        <v>5</v>
      </c>
      <c r="N976" s="249">
        <v>53519.75</v>
      </c>
      <c r="O976" s="250"/>
      <c r="R976" s="241"/>
      <c r="S976" s="241"/>
      <c r="T976" s="241"/>
      <c r="U976" s="241"/>
    </row>
    <row r="977" spans="1:21" s="103" customFormat="1">
      <c r="A977" s="242" t="s">
        <v>3868</v>
      </c>
      <c r="B977" s="243" t="s">
        <v>2153</v>
      </c>
      <c r="C977" s="268" t="s">
        <v>4392</v>
      </c>
      <c r="D977" s="232" t="s">
        <v>2507</v>
      </c>
      <c r="E977" s="269" t="s">
        <v>279</v>
      </c>
      <c r="F977" s="269" t="s">
        <v>440</v>
      </c>
      <c r="G977" s="270">
        <v>45115.199999999997</v>
      </c>
      <c r="H977" s="234">
        <v>59976.799999999996</v>
      </c>
      <c r="I977" s="235">
        <v>24</v>
      </c>
      <c r="J977" s="236">
        <v>0.38709677419354838</v>
      </c>
      <c r="K977" s="270">
        <v>74838.399999999994</v>
      </c>
      <c r="L977" s="271">
        <v>1</v>
      </c>
      <c r="M977" s="272">
        <v>1</v>
      </c>
      <c r="N977" s="273">
        <v>59966.400000000001</v>
      </c>
      <c r="O977" s="274"/>
      <c r="Q977" s="251"/>
      <c r="R977" s="129"/>
      <c r="S977" s="129"/>
      <c r="T977" s="129"/>
      <c r="U977" s="129"/>
    </row>
    <row r="978" spans="1:21" s="103" customFormat="1">
      <c r="A978" s="229" t="s">
        <v>4233</v>
      </c>
      <c r="B978" s="230" t="s">
        <v>2166</v>
      </c>
      <c r="C978" s="262" t="s">
        <v>553</v>
      </c>
      <c r="D978" s="232" t="s">
        <v>2507</v>
      </c>
      <c r="E978" s="276" t="s">
        <v>279</v>
      </c>
      <c r="F978" s="276" t="s">
        <v>440</v>
      </c>
      <c r="G978" s="256">
        <v>46625</v>
      </c>
      <c r="H978" s="234">
        <v>59447</v>
      </c>
      <c r="I978" s="235">
        <v>23</v>
      </c>
      <c r="J978" s="236">
        <v>0.37096774193548387</v>
      </c>
      <c r="K978" s="256">
        <v>72269</v>
      </c>
      <c r="L978" s="265"/>
      <c r="M978" s="266">
        <v>2</v>
      </c>
      <c r="N978" s="264">
        <v>65918</v>
      </c>
      <c r="O978" s="400"/>
      <c r="P978" s="129"/>
      <c r="R978" s="129"/>
      <c r="S978" s="129"/>
      <c r="T978" s="129"/>
      <c r="U978" s="129"/>
    </row>
    <row r="979" spans="1:21" s="103" customFormat="1">
      <c r="A979" s="242" t="s">
        <v>4235</v>
      </c>
      <c r="B979" s="243" t="s">
        <v>2151</v>
      </c>
      <c r="C979" s="258" t="s">
        <v>541</v>
      </c>
      <c r="D979" s="253" t="s">
        <v>278</v>
      </c>
      <c r="E979" s="245" t="s">
        <v>279</v>
      </c>
      <c r="F979" s="259" t="s">
        <v>325</v>
      </c>
      <c r="G979" s="246">
        <v>46542</v>
      </c>
      <c r="H979" s="234">
        <v>59372.5</v>
      </c>
      <c r="I979" s="235">
        <v>22</v>
      </c>
      <c r="J979" s="236">
        <v>0.35483870967741937</v>
      </c>
      <c r="K979" s="246">
        <v>72203</v>
      </c>
      <c r="L979" s="247"/>
      <c r="M979" s="248">
        <v>10</v>
      </c>
      <c r="N979" s="249">
        <v>67337</v>
      </c>
      <c r="O979" s="250"/>
      <c r="P979" s="129"/>
      <c r="Q979" s="304"/>
      <c r="R979" s="129"/>
      <c r="S979" s="129"/>
      <c r="T979" s="129"/>
      <c r="U979" s="129"/>
    </row>
    <row r="980" spans="1:21" s="150" customFormat="1">
      <c r="A980" s="229" t="s">
        <v>3740</v>
      </c>
      <c r="B980" s="230" t="s">
        <v>2149</v>
      </c>
      <c r="C980" s="231" t="s">
        <v>552</v>
      </c>
      <c r="D980" s="232"/>
      <c r="E980" s="232"/>
      <c r="F980" s="232"/>
      <c r="G980" s="233">
        <v>42220</v>
      </c>
      <c r="H980" s="234">
        <v>59107.5</v>
      </c>
      <c r="I980" s="235">
        <v>21</v>
      </c>
      <c r="J980" s="236">
        <v>0.33870967741935482</v>
      </c>
      <c r="K980" s="233">
        <v>75995</v>
      </c>
      <c r="L980" s="237">
        <v>1</v>
      </c>
      <c r="M980" s="238">
        <v>1</v>
      </c>
      <c r="N980" s="234">
        <v>38700</v>
      </c>
      <c r="O980" s="239"/>
      <c r="P980" s="103"/>
      <c r="Q980" s="251"/>
      <c r="R980" s="129"/>
      <c r="S980" s="103"/>
      <c r="T980" s="103"/>
      <c r="U980" s="103"/>
    </row>
    <row r="981" spans="1:21" s="150" customFormat="1">
      <c r="A981" s="242" t="s">
        <v>261</v>
      </c>
      <c r="B981" s="243" t="s">
        <v>2151</v>
      </c>
      <c r="C981" s="258" t="s">
        <v>42</v>
      </c>
      <c r="D981" s="232" t="s">
        <v>2507</v>
      </c>
      <c r="E981" s="245" t="s">
        <v>321</v>
      </c>
      <c r="F981" s="259" t="s">
        <v>325</v>
      </c>
      <c r="G981" s="246">
        <v>47983</v>
      </c>
      <c r="H981" s="234">
        <v>59018.5</v>
      </c>
      <c r="I981" s="235">
        <v>20</v>
      </c>
      <c r="J981" s="236">
        <v>0.32258064516129031</v>
      </c>
      <c r="K981" s="246">
        <v>70054</v>
      </c>
      <c r="L981" s="247"/>
      <c r="M981" s="248"/>
      <c r="N981" s="249"/>
      <c r="O981" s="250"/>
      <c r="P981" s="103"/>
      <c r="Q981" s="251"/>
      <c r="R981" s="129"/>
      <c r="S981" s="103"/>
      <c r="T981" s="103"/>
      <c r="U981" s="103"/>
    </row>
    <row r="982" spans="1:21" s="150" customFormat="1">
      <c r="A982" s="229" t="s">
        <v>3765</v>
      </c>
      <c r="B982" s="230" t="s">
        <v>2151</v>
      </c>
      <c r="C982" s="231" t="s">
        <v>1605</v>
      </c>
      <c r="D982" s="232" t="s">
        <v>2507</v>
      </c>
      <c r="E982" s="232" t="s">
        <v>279</v>
      </c>
      <c r="F982" s="232"/>
      <c r="G982" s="233">
        <v>47715</v>
      </c>
      <c r="H982" s="234">
        <v>58895</v>
      </c>
      <c r="I982" s="235">
        <v>19</v>
      </c>
      <c r="J982" s="236">
        <v>0.30645161290322581</v>
      </c>
      <c r="K982" s="233">
        <v>70075</v>
      </c>
      <c r="L982" s="237">
        <v>1</v>
      </c>
      <c r="M982" s="238">
        <v>1</v>
      </c>
      <c r="N982" s="234">
        <v>47715</v>
      </c>
      <c r="O982" s="239"/>
      <c r="P982" s="103"/>
      <c r="Q982" s="251"/>
      <c r="R982" s="129"/>
      <c r="S982" s="240"/>
      <c r="T982" s="240"/>
      <c r="U982" s="240"/>
    </row>
    <row r="983" spans="1:21" s="150" customFormat="1">
      <c r="A983" s="242" t="s">
        <v>3938</v>
      </c>
      <c r="B983" s="243" t="s">
        <v>2157</v>
      </c>
      <c r="C983" s="258" t="s">
        <v>4393</v>
      </c>
      <c r="D983" s="232" t="s">
        <v>2507</v>
      </c>
      <c r="E983" s="245" t="s">
        <v>279</v>
      </c>
      <c r="F983" s="245" t="s">
        <v>440</v>
      </c>
      <c r="G983" s="246">
        <v>44657.599999999999</v>
      </c>
      <c r="H983" s="234">
        <v>58728.800000000003</v>
      </c>
      <c r="I983" s="235">
        <v>18</v>
      </c>
      <c r="J983" s="236">
        <v>0.29032258064516131</v>
      </c>
      <c r="K983" s="246">
        <v>72800</v>
      </c>
      <c r="L983" s="247">
        <v>4</v>
      </c>
      <c r="M983" s="248">
        <v>4</v>
      </c>
      <c r="N983" s="249">
        <v>57122</v>
      </c>
      <c r="O983" s="250"/>
      <c r="P983" s="103"/>
      <c r="Q983" s="251"/>
      <c r="R983" s="129"/>
      <c r="S983" s="129"/>
      <c r="T983" s="129"/>
      <c r="U983" s="129"/>
    </row>
    <row r="984" spans="1:21" s="150" customFormat="1">
      <c r="A984" s="242" t="s">
        <v>201</v>
      </c>
      <c r="B984" s="243" t="s">
        <v>2153</v>
      </c>
      <c r="C984" s="258" t="s">
        <v>541</v>
      </c>
      <c r="D984" s="232" t="s">
        <v>278</v>
      </c>
      <c r="E984" s="245" t="s">
        <v>279</v>
      </c>
      <c r="F984" s="245" t="s">
        <v>440</v>
      </c>
      <c r="G984" s="246">
        <v>44701</v>
      </c>
      <c r="H984" s="234">
        <v>58111.5</v>
      </c>
      <c r="I984" s="235">
        <v>17</v>
      </c>
      <c r="J984" s="236">
        <v>0.27419354838709675</v>
      </c>
      <c r="K984" s="246">
        <v>71522</v>
      </c>
      <c r="L984" s="247"/>
      <c r="M984" s="248">
        <v>4</v>
      </c>
      <c r="N984" s="249">
        <v>47785.8</v>
      </c>
      <c r="O984" s="250"/>
      <c r="P984" s="103"/>
      <c r="Q984" s="251"/>
      <c r="R984" s="129"/>
      <c r="S984" s="129"/>
      <c r="T984" s="129"/>
      <c r="U984" s="129"/>
    </row>
    <row r="985" spans="1:21" s="222" customFormat="1" ht="18">
      <c r="A985" s="877" t="s">
        <v>42</v>
      </c>
      <c r="B985" s="877"/>
      <c r="C985" s="877"/>
      <c r="D985" s="877"/>
      <c r="E985" s="877"/>
      <c r="F985" s="877"/>
      <c r="G985" s="877"/>
      <c r="H985" s="877"/>
      <c r="I985" s="877"/>
      <c r="J985" s="877"/>
      <c r="K985" s="877"/>
      <c r="L985" s="877"/>
      <c r="M985" s="877"/>
      <c r="N985" s="877"/>
      <c r="O985" s="877"/>
    </row>
    <row r="986" spans="1:21" s="222" customFormat="1" ht="27">
      <c r="A986" s="223" t="s">
        <v>433</v>
      </c>
      <c r="B986" s="224" t="s">
        <v>230</v>
      </c>
      <c r="C986" s="223" t="s">
        <v>220</v>
      </c>
      <c r="D986" s="223" t="s">
        <v>267</v>
      </c>
      <c r="E986" s="223" t="s">
        <v>434</v>
      </c>
      <c r="F986" s="223" t="s">
        <v>435</v>
      </c>
      <c r="G986" s="225" t="s">
        <v>223</v>
      </c>
      <c r="H986" s="225" t="s">
        <v>224</v>
      </c>
      <c r="I986" s="226"/>
      <c r="J986" s="227" t="s">
        <v>436</v>
      </c>
      <c r="K986" s="225" t="s">
        <v>225</v>
      </c>
      <c r="L986" s="223" t="s">
        <v>437</v>
      </c>
      <c r="M986" s="223" t="s">
        <v>438</v>
      </c>
      <c r="N986" s="228" t="s">
        <v>439</v>
      </c>
      <c r="O986" s="223" t="s">
        <v>227</v>
      </c>
    </row>
    <row r="987" spans="1:21" s="150" customFormat="1" ht="22.5">
      <c r="A987" s="242" t="s">
        <v>4249</v>
      </c>
      <c r="B987" s="243" t="s">
        <v>2180</v>
      </c>
      <c r="C987" s="258" t="s">
        <v>2622</v>
      </c>
      <c r="D987" s="232" t="s">
        <v>2507</v>
      </c>
      <c r="E987" s="245"/>
      <c r="F987" s="245" t="s">
        <v>440</v>
      </c>
      <c r="G987" s="246">
        <v>44387.199999999997</v>
      </c>
      <c r="H987" s="234">
        <v>57668</v>
      </c>
      <c r="I987" s="235">
        <v>16</v>
      </c>
      <c r="J987" s="236">
        <v>0.25806451612903225</v>
      </c>
      <c r="K987" s="246">
        <v>70948.800000000003</v>
      </c>
      <c r="L987" s="247"/>
      <c r="M987" s="248">
        <v>3</v>
      </c>
      <c r="N987" s="249"/>
      <c r="O987" s="250"/>
      <c r="P987" s="103"/>
      <c r="Q987" s="129"/>
      <c r="R987" s="330"/>
      <c r="S987" s="251"/>
      <c r="T987" s="251"/>
      <c r="U987" s="251"/>
    </row>
    <row r="988" spans="1:21" s="150" customFormat="1">
      <c r="A988" s="242" t="s">
        <v>2177</v>
      </c>
      <c r="B988" s="243" t="s">
        <v>2166</v>
      </c>
      <c r="C988" s="280" t="s">
        <v>555</v>
      </c>
      <c r="D988" s="300" t="s">
        <v>278</v>
      </c>
      <c r="E988" s="300"/>
      <c r="F988" s="300" t="s">
        <v>440</v>
      </c>
      <c r="G988" s="246">
        <v>42036.800000000003</v>
      </c>
      <c r="H988" s="234">
        <v>57480.800000000003</v>
      </c>
      <c r="I988" s="235">
        <v>15</v>
      </c>
      <c r="J988" s="236">
        <v>0.24193548387096775</v>
      </c>
      <c r="K988" s="246">
        <v>72924.800000000003</v>
      </c>
      <c r="L988" s="247"/>
      <c r="M988" s="248">
        <v>6</v>
      </c>
      <c r="N988" s="249">
        <v>54353.866666666669</v>
      </c>
      <c r="O988" s="301"/>
      <c r="P988" s="103"/>
      <c r="Q988" s="129"/>
      <c r="R988" s="330"/>
      <c r="S988" s="251"/>
      <c r="T988" s="251"/>
      <c r="U988" s="251"/>
    </row>
    <row r="989" spans="1:21" s="150" customFormat="1">
      <c r="A989" s="229" t="s">
        <v>4250</v>
      </c>
      <c r="B989" s="230" t="s">
        <v>2180</v>
      </c>
      <c r="C989" s="231" t="s">
        <v>42</v>
      </c>
      <c r="D989" s="253" t="s">
        <v>278</v>
      </c>
      <c r="E989" s="232" t="s">
        <v>321</v>
      </c>
      <c r="F989" s="232" t="s">
        <v>440</v>
      </c>
      <c r="G989" s="233">
        <v>47448.160000000003</v>
      </c>
      <c r="H989" s="234">
        <v>57136.535000000003</v>
      </c>
      <c r="I989" s="235">
        <v>14</v>
      </c>
      <c r="J989" s="236">
        <v>0.22580645161290322</v>
      </c>
      <c r="K989" s="233">
        <v>66824.91</v>
      </c>
      <c r="L989" s="237">
        <v>1</v>
      </c>
      <c r="M989" s="238">
        <v>1</v>
      </c>
      <c r="N989" s="234">
        <v>47448.127999999997</v>
      </c>
      <c r="O989" s="239"/>
      <c r="P989" s="129"/>
      <c r="Q989" s="103"/>
      <c r="R989" s="304"/>
      <c r="S989" s="129"/>
      <c r="T989" s="129"/>
      <c r="U989" s="129"/>
    </row>
    <row r="990" spans="1:21" s="150" customFormat="1">
      <c r="A990" s="229" t="s">
        <v>4290</v>
      </c>
      <c r="B990" s="230" t="s">
        <v>2151</v>
      </c>
      <c r="C990" s="231" t="s">
        <v>541</v>
      </c>
      <c r="D990" s="253" t="s">
        <v>278</v>
      </c>
      <c r="E990" s="232" t="s">
        <v>321</v>
      </c>
      <c r="F990" s="232" t="s">
        <v>440</v>
      </c>
      <c r="G990" s="233">
        <v>44000</v>
      </c>
      <c r="H990" s="234">
        <v>57000</v>
      </c>
      <c r="I990" s="235">
        <v>13</v>
      </c>
      <c r="J990" s="236">
        <v>0.20967741935483872</v>
      </c>
      <c r="K990" s="233">
        <v>70000</v>
      </c>
      <c r="L990" s="237">
        <v>1</v>
      </c>
      <c r="M990" s="238">
        <v>1</v>
      </c>
      <c r="N990" s="234">
        <v>70000</v>
      </c>
      <c r="O990" s="239"/>
      <c r="P990" s="103"/>
      <c r="Q990" s="251"/>
      <c r="R990" s="129"/>
      <c r="S990" s="103"/>
      <c r="T990" s="103"/>
      <c r="U990" s="103"/>
    </row>
    <row r="991" spans="1:21" s="150" customFormat="1" ht="22.5">
      <c r="A991" s="242" t="s">
        <v>3838</v>
      </c>
      <c r="B991" s="243" t="s">
        <v>2151</v>
      </c>
      <c r="C991" s="258" t="s">
        <v>42</v>
      </c>
      <c r="D991" s="232" t="s">
        <v>278</v>
      </c>
      <c r="E991" s="245" t="s">
        <v>279</v>
      </c>
      <c r="F991" s="245" t="s">
        <v>440</v>
      </c>
      <c r="G991" s="285">
        <v>43624</v>
      </c>
      <c r="H991" s="234">
        <v>56940.5</v>
      </c>
      <c r="I991" s="235">
        <v>12</v>
      </c>
      <c r="J991" s="236">
        <v>0.19354838709677419</v>
      </c>
      <c r="K991" s="285">
        <v>70257</v>
      </c>
      <c r="L991" s="247">
        <v>1</v>
      </c>
      <c r="M991" s="248">
        <v>0</v>
      </c>
      <c r="N991" s="249"/>
      <c r="O991" s="250"/>
      <c r="P991" s="103"/>
      <c r="Q991" s="129"/>
      <c r="R991" s="330"/>
      <c r="S991" s="103"/>
      <c r="T991" s="103"/>
      <c r="U991" s="103"/>
    </row>
    <row r="992" spans="1:21" s="150" customFormat="1">
      <c r="A992" s="242" t="s">
        <v>1444</v>
      </c>
      <c r="B992" s="243" t="s">
        <v>2192</v>
      </c>
      <c r="C992" s="258" t="s">
        <v>677</v>
      </c>
      <c r="D992" s="232" t="s">
        <v>2507</v>
      </c>
      <c r="E992" s="245" t="s">
        <v>279</v>
      </c>
      <c r="F992" s="245" t="s">
        <v>440</v>
      </c>
      <c r="G992" s="246">
        <v>46800</v>
      </c>
      <c r="H992" s="234">
        <v>56628</v>
      </c>
      <c r="I992" s="235">
        <v>11</v>
      </c>
      <c r="J992" s="236">
        <v>0.17741935483870969</v>
      </c>
      <c r="K992" s="246">
        <v>66456</v>
      </c>
      <c r="L992" s="247">
        <v>14</v>
      </c>
      <c r="M992" s="248">
        <v>13</v>
      </c>
      <c r="N992" s="249">
        <v>53867.199359999999</v>
      </c>
      <c r="O992" s="250"/>
      <c r="P992" s="129"/>
      <c r="Q992" s="103"/>
      <c r="R992" s="304"/>
      <c r="S992" s="330"/>
      <c r="T992" s="330"/>
      <c r="U992" s="330"/>
    </row>
    <row r="993" spans="1:21" s="150" customFormat="1" ht="22.5">
      <c r="A993" s="242" t="s">
        <v>4230</v>
      </c>
      <c r="B993" s="243" t="s">
        <v>2153</v>
      </c>
      <c r="C993" s="258" t="s">
        <v>554</v>
      </c>
      <c r="D993" s="232" t="s">
        <v>278</v>
      </c>
      <c r="E993" s="245" t="s">
        <v>284</v>
      </c>
      <c r="F993" s="245" t="s">
        <v>440</v>
      </c>
      <c r="G993" s="246">
        <v>44047</v>
      </c>
      <c r="H993" s="234">
        <v>56283</v>
      </c>
      <c r="I993" s="235">
        <v>10</v>
      </c>
      <c r="J993" s="236">
        <v>0.16129032258064516</v>
      </c>
      <c r="K993" s="246">
        <v>68519</v>
      </c>
      <c r="L993" s="247">
        <v>13</v>
      </c>
      <c r="M993" s="248">
        <v>13</v>
      </c>
      <c r="N993" s="249">
        <v>52348.53</v>
      </c>
      <c r="O993" s="250"/>
      <c r="P993" s="103"/>
      <c r="Q993" s="103"/>
      <c r="R993" s="241"/>
      <c r="S993" s="103"/>
      <c r="T993" s="103"/>
      <c r="U993" s="103"/>
    </row>
    <row r="994" spans="1:21" s="150" customFormat="1" ht="22.5">
      <c r="A994" s="242" t="s">
        <v>4274</v>
      </c>
      <c r="B994" s="243" t="s">
        <v>2170</v>
      </c>
      <c r="C994" s="258" t="s">
        <v>42</v>
      </c>
      <c r="D994" s="232" t="s">
        <v>2507</v>
      </c>
      <c r="E994" s="245" t="s">
        <v>321</v>
      </c>
      <c r="F994" s="245" t="s">
        <v>440</v>
      </c>
      <c r="G994" s="246">
        <v>42848</v>
      </c>
      <c r="H994" s="234">
        <v>55681.599999999999</v>
      </c>
      <c r="I994" s="235">
        <v>9</v>
      </c>
      <c r="J994" s="236">
        <v>0.14516129032258066</v>
      </c>
      <c r="K994" s="246">
        <v>68515.199999999997</v>
      </c>
      <c r="L994" s="247">
        <v>3</v>
      </c>
      <c r="M994" s="248">
        <v>2</v>
      </c>
      <c r="N994" s="249">
        <v>57002.400000000001</v>
      </c>
      <c r="O994" s="250"/>
      <c r="P994" s="103"/>
      <c r="Q994" s="251"/>
      <c r="R994" s="129"/>
      <c r="S994" s="304"/>
      <c r="T994" s="304"/>
      <c r="U994" s="304"/>
    </row>
    <row r="995" spans="1:21" s="150" customFormat="1">
      <c r="A995" s="242" t="s">
        <v>2171</v>
      </c>
      <c r="B995" s="243" t="s">
        <v>2159</v>
      </c>
      <c r="C995" s="258" t="s">
        <v>42</v>
      </c>
      <c r="D995" s="232" t="s">
        <v>2507</v>
      </c>
      <c r="E995" s="245" t="s">
        <v>321</v>
      </c>
      <c r="F995" s="245" t="s">
        <v>440</v>
      </c>
      <c r="G995" s="246">
        <v>44196</v>
      </c>
      <c r="H995" s="234">
        <v>55245</v>
      </c>
      <c r="I995" s="235">
        <v>8</v>
      </c>
      <c r="J995" s="236">
        <v>0.12903225806451613</v>
      </c>
      <c r="K995" s="246">
        <v>66294</v>
      </c>
      <c r="L995" s="247">
        <v>2</v>
      </c>
      <c r="M995" s="248">
        <v>1</v>
      </c>
      <c r="N995" s="249">
        <v>50317.07</v>
      </c>
      <c r="O995" s="250"/>
      <c r="P995" s="103"/>
      <c r="Q995" s="103"/>
      <c r="R995" s="129"/>
      <c r="S995" s="304"/>
      <c r="T995" s="304"/>
      <c r="U995" s="304"/>
    </row>
    <row r="996" spans="1:21" s="150" customFormat="1">
      <c r="A996" s="229" t="s">
        <v>3738</v>
      </c>
      <c r="B996" s="230" t="s">
        <v>2159</v>
      </c>
      <c r="C996" s="231" t="s">
        <v>4394</v>
      </c>
      <c r="D996" s="253" t="s">
        <v>278</v>
      </c>
      <c r="E996" s="232" t="s">
        <v>279</v>
      </c>
      <c r="F996" s="232" t="s">
        <v>440</v>
      </c>
      <c r="G996" s="234">
        <v>42291.13</v>
      </c>
      <c r="H996" s="234">
        <v>54978.47</v>
      </c>
      <c r="I996" s="235">
        <v>7</v>
      </c>
      <c r="J996" s="236">
        <v>0.11290322580645161</v>
      </c>
      <c r="K996" s="234">
        <v>67665.81</v>
      </c>
      <c r="L996" s="237">
        <v>1</v>
      </c>
      <c r="M996" s="238">
        <v>0</v>
      </c>
      <c r="N996" s="234"/>
      <c r="O996" s="239" t="s">
        <v>2255</v>
      </c>
      <c r="P996" s="129"/>
      <c r="Q996" s="103"/>
      <c r="R996" s="304"/>
      <c r="S996" s="304"/>
      <c r="T996" s="304"/>
      <c r="U996" s="304"/>
    </row>
    <row r="997" spans="1:21" s="150" customFormat="1">
      <c r="A997" s="242" t="s">
        <v>1436</v>
      </c>
      <c r="B997" s="243" t="s">
        <v>2156</v>
      </c>
      <c r="C997" s="258" t="s">
        <v>42</v>
      </c>
      <c r="D997" s="232" t="s">
        <v>2507</v>
      </c>
      <c r="E997" s="245" t="s">
        <v>279</v>
      </c>
      <c r="F997" s="259" t="s">
        <v>325</v>
      </c>
      <c r="G997" s="246">
        <v>36675.99</v>
      </c>
      <c r="H997" s="234">
        <v>52870.595000000001</v>
      </c>
      <c r="I997" s="235">
        <v>6</v>
      </c>
      <c r="J997" s="236">
        <v>9.6774193548387094E-2</v>
      </c>
      <c r="K997" s="246">
        <v>69065.2</v>
      </c>
      <c r="L997" s="247">
        <v>7</v>
      </c>
      <c r="M997" s="248">
        <v>6</v>
      </c>
      <c r="N997" s="249">
        <v>50555.040000000001</v>
      </c>
      <c r="O997" s="250"/>
      <c r="P997" s="129"/>
      <c r="Q997" s="103"/>
      <c r="R997" s="103"/>
      <c r="S997" s="103"/>
      <c r="T997" s="103"/>
      <c r="U997" s="103"/>
    </row>
    <row r="998" spans="1:21" s="150" customFormat="1">
      <c r="A998" s="229" t="s">
        <v>2167</v>
      </c>
      <c r="B998" s="230" t="s">
        <v>2162</v>
      </c>
      <c r="C998" s="262" t="s">
        <v>42</v>
      </c>
      <c r="D998" s="232" t="s">
        <v>2507</v>
      </c>
      <c r="E998" s="276" t="s">
        <v>284</v>
      </c>
      <c r="F998" s="265" t="s">
        <v>440</v>
      </c>
      <c r="G998" s="256">
        <v>40372.800000000003</v>
      </c>
      <c r="H998" s="234">
        <v>52478.400000000001</v>
      </c>
      <c r="I998" s="235">
        <v>5</v>
      </c>
      <c r="J998" s="236">
        <v>8.0645161290322578E-2</v>
      </c>
      <c r="K998" s="256">
        <v>64584</v>
      </c>
      <c r="L998" s="265">
        <v>1</v>
      </c>
      <c r="M998" s="266">
        <v>1</v>
      </c>
      <c r="N998" s="264">
        <v>51084.799999999996</v>
      </c>
      <c r="O998" s="11"/>
      <c r="P998" s="129"/>
      <c r="Q998" s="103"/>
      <c r="R998" s="304"/>
      <c r="S998" s="103"/>
      <c r="T998" s="103"/>
      <c r="U998" s="103"/>
    </row>
    <row r="999" spans="1:21" s="150" customFormat="1">
      <c r="A999" s="229" t="s">
        <v>4310</v>
      </c>
      <c r="B999" s="230" t="s">
        <v>2192</v>
      </c>
      <c r="C999" s="358" t="s">
        <v>541</v>
      </c>
      <c r="D999" s="232" t="s">
        <v>2507</v>
      </c>
      <c r="E999" s="359" t="s">
        <v>279</v>
      </c>
      <c r="F999" s="359" t="s">
        <v>440</v>
      </c>
      <c r="G999" s="360">
        <v>39795</v>
      </c>
      <c r="H999" s="234">
        <v>49751</v>
      </c>
      <c r="I999" s="235">
        <v>4</v>
      </c>
      <c r="J999" s="236">
        <v>6.4516129032258063E-2</v>
      </c>
      <c r="K999" s="360">
        <v>59707</v>
      </c>
      <c r="L999" s="361">
        <v>2</v>
      </c>
      <c r="M999" s="362">
        <v>2</v>
      </c>
      <c r="N999" s="363">
        <v>40989</v>
      </c>
      <c r="O999" s="364"/>
      <c r="P999" s="129"/>
      <c r="Q999" s="103"/>
      <c r="R999" s="304"/>
      <c r="S999" s="103"/>
      <c r="T999" s="103"/>
      <c r="U999" s="103"/>
    </row>
    <row r="1000" spans="1:21" s="150" customFormat="1">
      <c r="A1000" s="229" t="s">
        <v>4242</v>
      </c>
      <c r="B1000" s="230" t="s">
        <v>2159</v>
      </c>
      <c r="C1000" s="231" t="s">
        <v>42</v>
      </c>
      <c r="D1000" s="232" t="s">
        <v>278</v>
      </c>
      <c r="E1000" s="232" t="s">
        <v>279</v>
      </c>
      <c r="F1000" s="232" t="s">
        <v>440</v>
      </c>
      <c r="G1000" s="233">
        <v>36254</v>
      </c>
      <c r="H1000" s="234">
        <v>49009.5</v>
      </c>
      <c r="I1000" s="235">
        <v>3</v>
      </c>
      <c r="J1000" s="236">
        <v>4.8387096774193547E-2</v>
      </c>
      <c r="K1000" s="233">
        <v>61765</v>
      </c>
      <c r="L1000" s="237">
        <v>1</v>
      </c>
      <c r="M1000" s="238">
        <v>1</v>
      </c>
      <c r="N1000" s="234">
        <v>50536.800000000003</v>
      </c>
      <c r="O1000" s="239"/>
      <c r="P1000" s="103"/>
      <c r="Q1000" s="251"/>
      <c r="R1000" s="129"/>
      <c r="S1000" s="103"/>
      <c r="T1000" s="103"/>
      <c r="U1000" s="103"/>
    </row>
    <row r="1001" spans="1:21" s="150" customFormat="1">
      <c r="A1001" s="229" t="s">
        <v>3777</v>
      </c>
      <c r="B1001" s="230" t="s">
        <v>2175</v>
      </c>
      <c r="C1001" s="337" t="s">
        <v>42</v>
      </c>
      <c r="D1001" s="232" t="s">
        <v>2507</v>
      </c>
      <c r="E1001" s="338" t="s">
        <v>321</v>
      </c>
      <c r="F1001" s="338" t="s">
        <v>440</v>
      </c>
      <c r="G1001" s="339">
        <v>37583</v>
      </c>
      <c r="H1001" s="234">
        <v>46007</v>
      </c>
      <c r="I1001" s="235">
        <v>2</v>
      </c>
      <c r="J1001" s="236">
        <v>3.2258064516129031E-2</v>
      </c>
      <c r="K1001" s="339">
        <v>54431</v>
      </c>
      <c r="L1001" s="340">
        <v>1</v>
      </c>
      <c r="M1001" s="341">
        <v>1</v>
      </c>
      <c r="N1001" s="374">
        <v>42515.199999999997</v>
      </c>
      <c r="O1001" s="239"/>
      <c r="P1001" s="103"/>
      <c r="Q1001" s="103"/>
      <c r="R1001" s="129"/>
      <c r="S1001" s="103"/>
      <c r="T1001" s="103"/>
      <c r="U1001" s="103"/>
    </row>
    <row r="1002" spans="1:21" s="150" customFormat="1">
      <c r="A1002" s="242" t="s">
        <v>3746</v>
      </c>
      <c r="B1002" s="243" t="s">
        <v>2153</v>
      </c>
      <c r="C1002" s="381" t="s">
        <v>4395</v>
      </c>
      <c r="D1002" s="232" t="s">
        <v>2507</v>
      </c>
      <c r="E1002" s="245" t="s">
        <v>279</v>
      </c>
      <c r="F1002" s="259" t="s">
        <v>325</v>
      </c>
      <c r="G1002" s="246">
        <v>34944</v>
      </c>
      <c r="H1002" s="234">
        <v>44564</v>
      </c>
      <c r="I1002" s="235">
        <v>1</v>
      </c>
      <c r="J1002" s="236">
        <v>1.6129032258064516E-2</v>
      </c>
      <c r="K1002" s="246">
        <v>54184</v>
      </c>
      <c r="L1002" s="247">
        <v>2</v>
      </c>
      <c r="M1002" s="248">
        <v>2</v>
      </c>
      <c r="N1002" s="249">
        <v>75628</v>
      </c>
      <c r="O1002" s="250"/>
      <c r="P1002" s="103"/>
      <c r="Q1002" s="103"/>
      <c r="R1002" s="129"/>
      <c r="S1002" s="129"/>
      <c r="T1002" s="129"/>
      <c r="U1002" s="129"/>
    </row>
    <row r="1003" spans="1:21" s="150" customFormat="1">
      <c r="A1003" s="305"/>
      <c r="B1003" s="305"/>
      <c r="C1003" s="306"/>
      <c r="D1003" s="300"/>
      <c r="E1003" s="307"/>
      <c r="F1003" s="307"/>
      <c r="G1003" s="308"/>
      <c r="H1003" s="309"/>
      <c r="I1003" s="310"/>
      <c r="J1003" s="311"/>
      <c r="K1003" s="300"/>
      <c r="L1003" s="300"/>
      <c r="M1003" s="312"/>
      <c r="N1003" s="313"/>
      <c r="O1003" s="282"/>
    </row>
    <row r="1004" spans="1:21" s="150" customFormat="1">
      <c r="A1004" s="305"/>
      <c r="B1004" s="305"/>
      <c r="C1004" s="306"/>
      <c r="D1004" s="314"/>
      <c r="E1004" s="305"/>
      <c r="F1004" s="305"/>
      <c r="G1004" s="315" t="s">
        <v>223</v>
      </c>
      <c r="H1004" s="316" t="s">
        <v>224</v>
      </c>
      <c r="I1004" s="317"/>
      <c r="J1004" s="318"/>
      <c r="K1004" s="319" t="s">
        <v>225</v>
      </c>
      <c r="L1004" s="314"/>
      <c r="M1004" s="320"/>
      <c r="N1004" s="313"/>
      <c r="O1004" s="282"/>
    </row>
    <row r="1005" spans="1:21" s="150" customFormat="1">
      <c r="A1005" s="305"/>
      <c r="B1005" s="305"/>
      <c r="C1005" s="306"/>
      <c r="D1005" s="305"/>
      <c r="E1005" s="305"/>
      <c r="F1005" s="321" t="s">
        <v>238</v>
      </c>
      <c r="G1005" s="322">
        <v>49511.910459325132</v>
      </c>
      <c r="H1005" s="322">
        <v>64225.878071821302</v>
      </c>
      <c r="I1005" s="317"/>
      <c r="J1005" s="318"/>
      <c r="K1005" s="322">
        <v>78939.845684317494</v>
      </c>
      <c r="L1005" s="314"/>
      <c r="M1005" s="320"/>
      <c r="N1005" s="313"/>
      <c r="O1005" s="282"/>
    </row>
    <row r="1006" spans="1:21" s="150" customFormat="1">
      <c r="A1006" s="305"/>
      <c r="B1006" s="305"/>
      <c r="C1006" s="306"/>
      <c r="D1006" s="305"/>
      <c r="E1006" s="305"/>
      <c r="F1006" s="321" t="s">
        <v>239</v>
      </c>
      <c r="G1006" s="322">
        <v>53201.1325</v>
      </c>
      <c r="H1006" s="322">
        <v>69701.09375</v>
      </c>
      <c r="I1006" s="317"/>
      <c r="J1006" s="318"/>
      <c r="K1006" s="322">
        <v>85705.285000000003</v>
      </c>
      <c r="L1006" s="314"/>
      <c r="M1006" s="320"/>
      <c r="N1006" s="313"/>
      <c r="O1006" s="282"/>
    </row>
    <row r="1007" spans="1:21" s="150" customFormat="1">
      <c r="A1007" s="305"/>
      <c r="B1007" s="305"/>
      <c r="C1007" s="306"/>
      <c r="D1007" s="305"/>
      <c r="E1007" s="305"/>
      <c r="F1007" s="321" t="s">
        <v>240</v>
      </c>
      <c r="G1007" s="322">
        <v>44668.45</v>
      </c>
      <c r="H1007" s="322">
        <v>57778.875</v>
      </c>
      <c r="I1007" s="317"/>
      <c r="J1007" s="318"/>
      <c r="K1007" s="322">
        <v>70429.95</v>
      </c>
      <c r="L1007" s="314"/>
      <c r="M1007" s="320"/>
      <c r="N1007" s="313"/>
      <c r="O1007" s="282"/>
    </row>
    <row r="1008" spans="1:21" s="150" customFormat="1">
      <c r="A1008" s="305"/>
      <c r="B1008" s="305"/>
      <c r="C1008" s="306"/>
      <c r="D1008" s="305"/>
      <c r="E1008" s="305"/>
      <c r="F1008" s="321" t="s">
        <v>241</v>
      </c>
      <c r="G1008" s="322">
        <v>48244.864999999998</v>
      </c>
      <c r="H1008" s="322">
        <v>63145.177945243478</v>
      </c>
      <c r="I1008" s="317"/>
      <c r="J1008" s="318"/>
      <c r="K1008" s="322">
        <v>77448.600000000006</v>
      </c>
      <c r="L1008" s="314"/>
      <c r="M1008" s="320"/>
      <c r="N1008" s="313"/>
      <c r="O1008" s="282"/>
    </row>
    <row r="1009" spans="1:21" s="150" customFormat="1">
      <c r="A1009" s="305"/>
      <c r="B1009" s="305"/>
      <c r="C1009" s="306"/>
      <c r="D1009" s="305"/>
      <c r="E1009" s="322"/>
      <c r="F1009" s="321"/>
      <c r="G1009" s="323"/>
      <c r="H1009" s="318"/>
      <c r="I1009" s="324"/>
      <c r="J1009" s="318"/>
      <c r="K1009" s="314"/>
      <c r="L1009" s="314"/>
      <c r="M1009" s="320"/>
      <c r="N1009" s="313"/>
      <c r="O1009" s="282"/>
    </row>
    <row r="1010" spans="1:21" s="150" customFormat="1">
      <c r="A1010" s="305"/>
      <c r="B1010" s="305"/>
      <c r="C1010" s="306"/>
      <c r="D1010" s="321"/>
      <c r="E1010" s="322"/>
      <c r="F1010" s="325"/>
      <c r="G1010" s="325"/>
      <c r="H1010" s="874" t="s">
        <v>242</v>
      </c>
      <c r="I1010" s="874"/>
      <c r="J1010" s="874"/>
      <c r="K1010" s="874"/>
      <c r="L1010" s="874"/>
      <c r="M1010" s="874"/>
      <c r="N1010" s="874"/>
      <c r="O1010" s="282"/>
    </row>
    <row r="1011" spans="1:21" s="150" customFormat="1">
      <c r="A1011" s="305"/>
      <c r="B1011" s="305"/>
      <c r="C1011" s="306"/>
      <c r="D1011" s="321"/>
      <c r="E1011" s="322"/>
      <c r="F1011" s="326"/>
      <c r="G1011" s="327"/>
      <c r="H1011" s="875" t="s">
        <v>243</v>
      </c>
      <c r="I1011" s="875"/>
      <c r="J1011" s="875"/>
      <c r="K1011" s="328">
        <v>68139.5</v>
      </c>
      <c r="L1011" s="876" t="s">
        <v>244</v>
      </c>
      <c r="M1011" s="876"/>
      <c r="N1011" s="329">
        <v>61659.238206848459</v>
      </c>
      <c r="O1011" s="282"/>
    </row>
    <row r="1012" spans="1:21" s="150" customFormat="1">
      <c r="A1012" s="305"/>
      <c r="B1012" s="305"/>
      <c r="C1012" s="306"/>
      <c r="D1012" s="314"/>
      <c r="E1012" s="320"/>
      <c r="F1012" s="326"/>
      <c r="G1012" s="327"/>
      <c r="H1012" s="875" t="s">
        <v>245</v>
      </c>
      <c r="I1012" s="875"/>
      <c r="J1012" s="875"/>
      <c r="K1012" s="328">
        <v>53062.964999999997</v>
      </c>
      <c r="L1012" s="876" t="s">
        <v>450</v>
      </c>
      <c r="M1012" s="876"/>
      <c r="N1012" s="329">
        <v>67493.449334285702</v>
      </c>
      <c r="O1012" s="282"/>
    </row>
    <row r="1013" spans="1:21" s="150" customFormat="1">
      <c r="A1013" s="305"/>
      <c r="B1013" s="305"/>
      <c r="C1013" s="306"/>
      <c r="D1013" s="300"/>
      <c r="E1013" s="307"/>
      <c r="F1013" s="307"/>
      <c r="G1013" s="308"/>
      <c r="H1013" s="309"/>
      <c r="I1013" s="310"/>
      <c r="J1013" s="311"/>
      <c r="K1013" s="305"/>
      <c r="L1013" s="300"/>
      <c r="M1013" s="312"/>
      <c r="N1013" s="313"/>
      <c r="O1013" s="282"/>
    </row>
    <row r="1014" spans="1:21" s="222" customFormat="1" ht="18">
      <c r="A1014" s="877" t="s">
        <v>43</v>
      </c>
      <c r="B1014" s="877"/>
      <c r="C1014" s="877"/>
      <c r="D1014" s="877"/>
      <c r="E1014" s="877"/>
      <c r="F1014" s="877"/>
      <c r="G1014" s="877"/>
      <c r="H1014" s="877"/>
      <c r="I1014" s="877"/>
      <c r="J1014" s="877"/>
      <c r="K1014" s="877"/>
      <c r="L1014" s="877"/>
      <c r="M1014" s="877"/>
      <c r="N1014" s="877"/>
      <c r="O1014" s="877"/>
    </row>
    <row r="1015" spans="1:21" s="222" customFormat="1" ht="27">
      <c r="A1015" s="223" t="s">
        <v>433</v>
      </c>
      <c r="B1015" s="224" t="s">
        <v>230</v>
      </c>
      <c r="C1015" s="223" t="s">
        <v>220</v>
      </c>
      <c r="D1015" s="223" t="s">
        <v>267</v>
      </c>
      <c r="E1015" s="223" t="s">
        <v>434</v>
      </c>
      <c r="F1015" s="223" t="s">
        <v>435</v>
      </c>
      <c r="G1015" s="225" t="s">
        <v>223</v>
      </c>
      <c r="H1015" s="225" t="s">
        <v>224</v>
      </c>
      <c r="I1015" s="226"/>
      <c r="J1015" s="227" t="s">
        <v>436</v>
      </c>
      <c r="K1015" s="225" t="s">
        <v>225</v>
      </c>
      <c r="L1015" s="223" t="s">
        <v>437</v>
      </c>
      <c r="M1015" s="223" t="s">
        <v>438</v>
      </c>
      <c r="N1015" s="228" t="s">
        <v>439</v>
      </c>
      <c r="O1015" s="223" t="s">
        <v>227</v>
      </c>
    </row>
    <row r="1016" spans="1:21" s="150" customFormat="1">
      <c r="A1016" s="229" t="s">
        <v>1438</v>
      </c>
      <c r="B1016" s="230" t="s">
        <v>2151</v>
      </c>
      <c r="C1016" s="231" t="s">
        <v>347</v>
      </c>
      <c r="D1016" s="232" t="s">
        <v>278</v>
      </c>
      <c r="E1016" s="232" t="s">
        <v>279</v>
      </c>
      <c r="F1016" s="232" t="s">
        <v>440</v>
      </c>
      <c r="G1016" s="233">
        <v>91779.561099999992</v>
      </c>
      <c r="H1016" s="234">
        <v>109149.71285</v>
      </c>
      <c r="I1016" s="235">
        <v>52</v>
      </c>
      <c r="J1016" s="236">
        <v>1</v>
      </c>
      <c r="K1016" s="233">
        <v>126519.8646</v>
      </c>
      <c r="L1016" s="237">
        <v>1</v>
      </c>
      <c r="M1016" s="238">
        <v>1</v>
      </c>
      <c r="N1016" s="234">
        <v>109149.71285</v>
      </c>
      <c r="O1016" s="239"/>
      <c r="Q1016" s="103"/>
      <c r="R1016" s="129"/>
      <c r="S1016" s="129"/>
      <c r="T1016" s="129"/>
      <c r="U1016" s="129"/>
    </row>
    <row r="1017" spans="1:21" s="150" customFormat="1" ht="22.5">
      <c r="A1017" s="242" t="s">
        <v>4229</v>
      </c>
      <c r="B1017" s="243" t="s">
        <v>2153</v>
      </c>
      <c r="C1017" s="258" t="s">
        <v>2623</v>
      </c>
      <c r="D1017" s="232" t="s">
        <v>2507</v>
      </c>
      <c r="E1017" s="247" t="s">
        <v>284</v>
      </c>
      <c r="F1017" s="259" t="s">
        <v>325</v>
      </c>
      <c r="G1017" s="246">
        <v>82788</v>
      </c>
      <c r="H1017" s="234">
        <v>102948</v>
      </c>
      <c r="I1017" s="235">
        <v>51</v>
      </c>
      <c r="J1017" s="236">
        <v>0.98076923076923073</v>
      </c>
      <c r="K1017" s="246">
        <v>123108</v>
      </c>
      <c r="L1017" s="247">
        <v>2</v>
      </c>
      <c r="M1017" s="248">
        <v>2</v>
      </c>
      <c r="N1017" s="249">
        <v>84654</v>
      </c>
      <c r="O1017" s="250"/>
      <c r="P1017" s="129"/>
      <c r="Q1017" s="103"/>
      <c r="R1017" s="129"/>
      <c r="S1017" s="129"/>
      <c r="T1017" s="129"/>
      <c r="U1017" s="129"/>
    </row>
    <row r="1018" spans="1:21" s="150" customFormat="1">
      <c r="A1018" s="252" t="s">
        <v>2172</v>
      </c>
      <c r="B1018" s="230" t="s">
        <v>2162</v>
      </c>
      <c r="C1018" s="231" t="s">
        <v>2624</v>
      </c>
      <c r="D1018" s="232" t="s">
        <v>278</v>
      </c>
      <c r="E1018" s="253"/>
      <c r="F1018" s="253" t="s">
        <v>440</v>
      </c>
      <c r="G1018" s="233">
        <v>71169.539999999994</v>
      </c>
      <c r="H1018" s="234">
        <v>93792.14</v>
      </c>
      <c r="I1018" s="235">
        <v>50</v>
      </c>
      <c r="J1018" s="236">
        <v>0.96153846153846156</v>
      </c>
      <c r="K1018" s="233">
        <v>116414.74</v>
      </c>
      <c r="L1018" s="254">
        <v>14</v>
      </c>
      <c r="M1018" s="255">
        <v>12</v>
      </c>
      <c r="N1018" s="256">
        <v>96097.65</v>
      </c>
      <c r="O1018" s="239"/>
      <c r="P1018" s="103"/>
      <c r="Q1018" s="103"/>
      <c r="R1018" s="129"/>
      <c r="S1018" s="129"/>
      <c r="T1018" s="129"/>
      <c r="U1018" s="129"/>
    </row>
    <row r="1019" spans="1:21" s="150" customFormat="1">
      <c r="A1019" s="229" t="s">
        <v>200</v>
      </c>
      <c r="B1019" s="230" t="s">
        <v>2153</v>
      </c>
      <c r="C1019" s="231" t="s">
        <v>43</v>
      </c>
      <c r="D1019" s="232" t="s">
        <v>278</v>
      </c>
      <c r="E1019" s="232" t="s">
        <v>279</v>
      </c>
      <c r="F1019" s="232" t="s">
        <v>440</v>
      </c>
      <c r="G1019" s="233">
        <v>70822</v>
      </c>
      <c r="H1019" s="234">
        <v>92055</v>
      </c>
      <c r="I1019" s="235">
        <v>49</v>
      </c>
      <c r="J1019" s="236">
        <v>0.94230769230769229</v>
      </c>
      <c r="K1019" s="233">
        <v>113288</v>
      </c>
      <c r="L1019" s="237">
        <v>1</v>
      </c>
      <c r="M1019" s="238">
        <v>1</v>
      </c>
      <c r="N1019" s="234">
        <v>82885</v>
      </c>
      <c r="O1019" s="239"/>
      <c r="P1019" s="129"/>
      <c r="Q1019" s="103"/>
      <c r="R1019" s="129"/>
      <c r="S1019" s="103"/>
      <c r="T1019" s="103"/>
      <c r="U1019" s="103"/>
    </row>
    <row r="1020" spans="1:21" s="150" customFormat="1">
      <c r="A1020" s="229" t="s">
        <v>203</v>
      </c>
      <c r="B1020" s="230" t="s">
        <v>2151</v>
      </c>
      <c r="C1020" s="231" t="s">
        <v>347</v>
      </c>
      <c r="D1020" s="232" t="s">
        <v>278</v>
      </c>
      <c r="E1020" s="232" t="s">
        <v>321</v>
      </c>
      <c r="F1020" s="232" t="s">
        <v>440</v>
      </c>
      <c r="G1020" s="233">
        <v>69890.289999999994</v>
      </c>
      <c r="H1020" s="234">
        <v>90857.38</v>
      </c>
      <c r="I1020" s="235">
        <v>48</v>
      </c>
      <c r="J1020" s="236">
        <v>0.92307692307692313</v>
      </c>
      <c r="K1020" s="233">
        <v>111824.47</v>
      </c>
      <c r="L1020" s="237">
        <v>1</v>
      </c>
      <c r="M1020" s="238">
        <v>1</v>
      </c>
      <c r="N1020" s="234">
        <v>78733.72</v>
      </c>
      <c r="O1020" s="239"/>
      <c r="P1020" s="103"/>
      <c r="Q1020" s="129"/>
      <c r="R1020" s="129"/>
      <c r="S1020" s="103"/>
      <c r="T1020" s="103"/>
      <c r="U1020" s="103"/>
    </row>
    <row r="1021" spans="1:21" s="150" customFormat="1">
      <c r="A1021" s="242" t="s">
        <v>2165</v>
      </c>
      <c r="B1021" s="243" t="s">
        <v>2180</v>
      </c>
      <c r="C1021" s="258" t="s">
        <v>559</v>
      </c>
      <c r="D1021" s="253" t="s">
        <v>278</v>
      </c>
      <c r="E1021" s="245" t="s">
        <v>321</v>
      </c>
      <c r="F1021" s="245" t="s">
        <v>440</v>
      </c>
      <c r="G1021" s="246">
        <v>69268.759999999995</v>
      </c>
      <c r="H1021" s="234">
        <v>88363.674999999988</v>
      </c>
      <c r="I1021" s="235">
        <v>47</v>
      </c>
      <c r="J1021" s="236">
        <v>0.90384615384615385</v>
      </c>
      <c r="K1021" s="246">
        <v>107458.59</v>
      </c>
      <c r="L1021" s="247">
        <v>5</v>
      </c>
      <c r="M1021" s="248">
        <v>3</v>
      </c>
      <c r="N1021" s="249">
        <v>81169.710000000006</v>
      </c>
      <c r="O1021" s="250"/>
      <c r="P1021" s="103"/>
      <c r="Q1021" s="129"/>
      <c r="R1021" s="129"/>
      <c r="S1021" s="240"/>
      <c r="T1021" s="240"/>
      <c r="U1021" s="240"/>
    </row>
    <row r="1022" spans="1:21" s="150" customFormat="1">
      <c r="A1022" s="242" t="s">
        <v>261</v>
      </c>
      <c r="B1022" s="243" t="s">
        <v>2151</v>
      </c>
      <c r="C1022" s="258" t="s">
        <v>559</v>
      </c>
      <c r="D1022" s="253" t="s">
        <v>278</v>
      </c>
      <c r="E1022" s="245" t="s">
        <v>279</v>
      </c>
      <c r="F1022" s="245" t="s">
        <v>440</v>
      </c>
      <c r="G1022" s="246">
        <v>70474</v>
      </c>
      <c r="H1022" s="234">
        <v>86183</v>
      </c>
      <c r="I1022" s="235">
        <v>46</v>
      </c>
      <c r="J1022" s="236">
        <v>0.88461538461538458</v>
      </c>
      <c r="K1022" s="246">
        <v>101892</v>
      </c>
      <c r="L1022" s="247"/>
      <c r="M1022" s="248"/>
      <c r="N1022" s="249"/>
      <c r="O1022" s="250"/>
      <c r="P1022" s="129"/>
      <c r="Q1022" s="129"/>
      <c r="R1022" s="129"/>
      <c r="S1022" s="240"/>
      <c r="T1022" s="240"/>
      <c r="U1022" s="240"/>
    </row>
    <row r="1023" spans="1:21" s="150" customFormat="1" ht="22.5">
      <c r="A1023" s="242" t="s">
        <v>4274</v>
      </c>
      <c r="B1023" s="243" t="s">
        <v>2170</v>
      </c>
      <c r="C1023" s="258" t="s">
        <v>2625</v>
      </c>
      <c r="D1023" s="253" t="s">
        <v>278</v>
      </c>
      <c r="E1023" s="245" t="s">
        <v>279</v>
      </c>
      <c r="F1023" s="245" t="s">
        <v>440</v>
      </c>
      <c r="G1023" s="246">
        <v>65956.800000000003</v>
      </c>
      <c r="H1023" s="234">
        <v>85727.200000000012</v>
      </c>
      <c r="I1023" s="235">
        <v>45</v>
      </c>
      <c r="J1023" s="236">
        <v>0.86538461538461542</v>
      </c>
      <c r="K1023" s="246">
        <v>105497.60000000001</v>
      </c>
      <c r="L1023" s="247">
        <v>4</v>
      </c>
      <c r="M1023" s="248">
        <v>4</v>
      </c>
      <c r="N1023" s="249">
        <v>77199.199999999997</v>
      </c>
      <c r="O1023" s="250"/>
      <c r="P1023" s="129"/>
      <c r="Q1023" s="103"/>
      <c r="R1023" s="129"/>
      <c r="S1023" s="129"/>
      <c r="T1023" s="129"/>
      <c r="U1023" s="129"/>
    </row>
    <row r="1024" spans="1:21" s="150" customFormat="1">
      <c r="A1024" s="242" t="s">
        <v>208</v>
      </c>
      <c r="B1024" s="243" t="s">
        <v>2153</v>
      </c>
      <c r="C1024" s="258" t="s">
        <v>43</v>
      </c>
      <c r="D1024" s="232" t="s">
        <v>278</v>
      </c>
      <c r="E1024" s="245" t="s">
        <v>279</v>
      </c>
      <c r="F1024" s="245" t="s">
        <v>440</v>
      </c>
      <c r="G1024" s="275">
        <v>65615.58</v>
      </c>
      <c r="H1024" s="234">
        <v>84363.18</v>
      </c>
      <c r="I1024" s="235">
        <v>44</v>
      </c>
      <c r="J1024" s="236">
        <v>0.84615384615384615</v>
      </c>
      <c r="K1024" s="275">
        <v>103110.78</v>
      </c>
      <c r="L1024" s="247">
        <v>2</v>
      </c>
      <c r="M1024" s="248">
        <v>2</v>
      </c>
      <c r="N1024" s="249">
        <v>89221.18</v>
      </c>
      <c r="O1024" s="250"/>
      <c r="P1024" s="129"/>
      <c r="Q1024" s="129"/>
      <c r="R1024" s="129"/>
      <c r="S1024" s="129"/>
      <c r="T1024" s="129"/>
      <c r="U1024" s="129"/>
    </row>
    <row r="1025" spans="1:21" s="150" customFormat="1">
      <c r="A1025" s="242" t="s">
        <v>3786</v>
      </c>
      <c r="B1025" s="243" t="s">
        <v>2153</v>
      </c>
      <c r="C1025" s="258" t="s">
        <v>2626</v>
      </c>
      <c r="D1025" s="245" t="s">
        <v>278</v>
      </c>
      <c r="E1025" s="245" t="s">
        <v>279</v>
      </c>
      <c r="F1025" s="245" t="s">
        <v>440</v>
      </c>
      <c r="G1025" s="246">
        <v>61031</v>
      </c>
      <c r="H1025" s="234">
        <v>83937</v>
      </c>
      <c r="I1025" s="235">
        <v>43</v>
      </c>
      <c r="J1025" s="236">
        <v>0.82692307692307687</v>
      </c>
      <c r="K1025" s="246">
        <v>106843</v>
      </c>
      <c r="L1025" s="247"/>
      <c r="M1025" s="248"/>
      <c r="N1025" s="249"/>
      <c r="O1025" s="250"/>
      <c r="P1025" s="129"/>
      <c r="Q1025" s="129"/>
      <c r="R1025" s="129"/>
      <c r="S1025" s="129"/>
      <c r="T1025" s="129"/>
      <c r="U1025" s="129"/>
    </row>
    <row r="1026" spans="1:21" s="150" customFormat="1">
      <c r="A1026" s="242" t="s">
        <v>198</v>
      </c>
      <c r="B1026" s="243" t="s">
        <v>2153</v>
      </c>
      <c r="C1026" s="244" t="s">
        <v>43</v>
      </c>
      <c r="D1026" s="253" t="s">
        <v>278</v>
      </c>
      <c r="E1026" s="245" t="s">
        <v>284</v>
      </c>
      <c r="F1026" s="245" t="s">
        <v>440</v>
      </c>
      <c r="G1026" s="246">
        <v>62275</v>
      </c>
      <c r="H1026" s="234">
        <v>83553.5</v>
      </c>
      <c r="I1026" s="235">
        <v>42</v>
      </c>
      <c r="J1026" s="236">
        <v>0.80769230769230771</v>
      </c>
      <c r="K1026" s="246">
        <v>104832</v>
      </c>
      <c r="L1026" s="247">
        <v>1</v>
      </c>
      <c r="M1026" s="248">
        <v>1</v>
      </c>
      <c r="N1026" s="249">
        <v>86840</v>
      </c>
      <c r="O1026" s="250"/>
      <c r="P1026" s="103"/>
      <c r="Q1026" s="129"/>
      <c r="R1026" s="129"/>
      <c r="S1026" s="129"/>
      <c r="T1026" s="129"/>
      <c r="U1026" s="129"/>
    </row>
    <row r="1027" spans="1:21" s="150" customFormat="1">
      <c r="A1027" s="242" t="s">
        <v>3784</v>
      </c>
      <c r="B1027" s="243" t="s">
        <v>2162</v>
      </c>
      <c r="C1027" s="258" t="s">
        <v>4396</v>
      </c>
      <c r="D1027" s="232" t="s">
        <v>278</v>
      </c>
      <c r="E1027" s="247" t="s">
        <v>279</v>
      </c>
      <c r="F1027" s="259" t="s">
        <v>325</v>
      </c>
      <c r="G1027" s="246">
        <v>60274</v>
      </c>
      <c r="H1027" s="234">
        <v>83018.5</v>
      </c>
      <c r="I1027" s="235">
        <v>41</v>
      </c>
      <c r="J1027" s="236">
        <v>0.78846153846153844</v>
      </c>
      <c r="K1027" s="246">
        <v>105763</v>
      </c>
      <c r="L1027" s="247"/>
      <c r="M1027" s="248">
        <v>70</v>
      </c>
      <c r="N1027" s="249">
        <v>88301.28</v>
      </c>
      <c r="O1027" s="250"/>
      <c r="P1027" s="103"/>
      <c r="Q1027" s="129"/>
      <c r="R1027" s="129"/>
      <c r="S1027" s="129"/>
      <c r="T1027" s="129"/>
      <c r="U1027" s="129"/>
    </row>
    <row r="1028" spans="1:21" s="150" customFormat="1">
      <c r="A1028" s="260" t="s">
        <v>205</v>
      </c>
      <c r="B1028" s="261" t="s">
        <v>2151</v>
      </c>
      <c r="C1028" s="262" t="s">
        <v>556</v>
      </c>
      <c r="D1028" s="265"/>
      <c r="E1028" s="263" t="s">
        <v>279</v>
      </c>
      <c r="F1028" s="265" t="s">
        <v>440</v>
      </c>
      <c r="G1028" s="264">
        <v>68809.51999999999</v>
      </c>
      <c r="H1028" s="234">
        <v>82815.823999999993</v>
      </c>
      <c r="I1028" s="235">
        <v>40</v>
      </c>
      <c r="J1028" s="236">
        <v>0.76923076923076927</v>
      </c>
      <c r="K1028" s="264">
        <v>96822.128000000012</v>
      </c>
      <c r="L1028" s="265">
        <v>2</v>
      </c>
      <c r="M1028" s="266"/>
      <c r="N1028" s="264">
        <v>101783.655</v>
      </c>
      <c r="O1028" s="267"/>
      <c r="P1028" s="129"/>
      <c r="Q1028" s="103"/>
      <c r="R1028" s="129"/>
      <c r="S1028" s="251"/>
      <c r="T1028" s="251"/>
      <c r="U1028" s="251"/>
    </row>
    <row r="1029" spans="1:21" s="150" customFormat="1">
      <c r="A1029" s="229" t="s">
        <v>3765</v>
      </c>
      <c r="B1029" s="230" t="s">
        <v>2151</v>
      </c>
      <c r="C1029" s="231" t="s">
        <v>1607</v>
      </c>
      <c r="D1029" s="232" t="s">
        <v>1448</v>
      </c>
      <c r="E1029" s="232" t="s">
        <v>279</v>
      </c>
      <c r="F1029" s="232"/>
      <c r="G1029" s="233">
        <v>67080</v>
      </c>
      <c r="H1029" s="234">
        <v>82753</v>
      </c>
      <c r="I1029" s="235">
        <v>39</v>
      </c>
      <c r="J1029" s="236">
        <v>0.75</v>
      </c>
      <c r="K1029" s="233">
        <v>98426</v>
      </c>
      <c r="L1029" s="237">
        <v>1</v>
      </c>
      <c r="M1029" s="238">
        <v>1</v>
      </c>
      <c r="N1029" s="234">
        <v>82410</v>
      </c>
      <c r="O1029" s="239"/>
      <c r="P1029" s="129"/>
      <c r="Q1029" s="129"/>
      <c r="R1029" s="129"/>
      <c r="S1029" s="129"/>
      <c r="T1029" s="129"/>
      <c r="U1029" s="129"/>
    </row>
    <row r="1030" spans="1:21" s="150" customFormat="1" ht="22.5">
      <c r="A1030" s="242" t="s">
        <v>4240</v>
      </c>
      <c r="B1030" s="243" t="s">
        <v>2149</v>
      </c>
      <c r="C1030" s="258" t="s">
        <v>4390</v>
      </c>
      <c r="D1030" s="232" t="s">
        <v>278</v>
      </c>
      <c r="E1030" s="245" t="s">
        <v>284</v>
      </c>
      <c r="F1030" s="245" t="s">
        <v>440</v>
      </c>
      <c r="G1030" s="246">
        <v>55813.94</v>
      </c>
      <c r="H1030" s="234">
        <v>82367.87</v>
      </c>
      <c r="I1030" s="235">
        <v>38</v>
      </c>
      <c r="J1030" s="236">
        <v>0.73076923076923073</v>
      </c>
      <c r="K1030" s="246">
        <v>108921.8</v>
      </c>
      <c r="L1030" s="247">
        <v>13</v>
      </c>
      <c r="M1030" s="248">
        <v>12</v>
      </c>
      <c r="N1030" s="249">
        <v>80766.66</v>
      </c>
      <c r="O1030" s="250"/>
      <c r="P1030" s="103"/>
      <c r="Q1030" s="251"/>
      <c r="R1030" s="103"/>
      <c r="S1030" s="129"/>
      <c r="T1030" s="129"/>
      <c r="U1030" s="129"/>
    </row>
    <row r="1031" spans="1:21" s="150" customFormat="1">
      <c r="A1031" s="229" t="s">
        <v>260</v>
      </c>
      <c r="B1031" s="230" t="s">
        <v>2153</v>
      </c>
      <c r="C1031" s="231" t="s">
        <v>558</v>
      </c>
      <c r="D1031" s="253" t="s">
        <v>278</v>
      </c>
      <c r="E1031" s="232" t="s">
        <v>284</v>
      </c>
      <c r="F1031" s="232" t="s">
        <v>440</v>
      </c>
      <c r="G1031" s="233">
        <v>63303</v>
      </c>
      <c r="H1031" s="234">
        <v>82294</v>
      </c>
      <c r="I1031" s="235">
        <v>37</v>
      </c>
      <c r="J1031" s="236">
        <v>0.71153846153846156</v>
      </c>
      <c r="K1031" s="233">
        <v>101285</v>
      </c>
      <c r="L1031" s="237">
        <v>1</v>
      </c>
      <c r="M1031" s="238">
        <v>1</v>
      </c>
      <c r="N1031" s="234">
        <v>82294</v>
      </c>
      <c r="O1031" s="239"/>
      <c r="P1031" s="129"/>
      <c r="Q1031" s="129"/>
      <c r="R1031" s="103"/>
      <c r="S1031" s="129"/>
      <c r="T1031" s="129"/>
      <c r="U1031" s="129"/>
    </row>
    <row r="1032" spans="1:21" s="150" customFormat="1">
      <c r="A1032" s="278" t="s">
        <v>202</v>
      </c>
      <c r="B1032" s="279" t="s">
        <v>2151</v>
      </c>
      <c r="C1032" s="262" t="s">
        <v>43</v>
      </c>
      <c r="D1032" s="253" t="s">
        <v>278</v>
      </c>
      <c r="E1032" s="276" t="s">
        <v>279</v>
      </c>
      <c r="F1032" s="276" t="s">
        <v>440</v>
      </c>
      <c r="G1032" s="256">
        <v>64521.599999999999</v>
      </c>
      <c r="H1032" s="234">
        <v>82243.199999999997</v>
      </c>
      <c r="I1032" s="235">
        <v>36</v>
      </c>
      <c r="J1032" s="236">
        <v>0.69230769230769229</v>
      </c>
      <c r="K1032" s="256">
        <v>99964.800000000003</v>
      </c>
      <c r="L1032" s="265">
        <v>2</v>
      </c>
      <c r="M1032" s="266">
        <v>2</v>
      </c>
      <c r="N1032" s="312">
        <v>68764.800000000003</v>
      </c>
      <c r="O1032" s="282"/>
      <c r="P1032" s="129"/>
      <c r="Q1032" s="129"/>
      <c r="R1032" s="129"/>
      <c r="S1032" s="129"/>
      <c r="T1032" s="129"/>
      <c r="U1032" s="129"/>
    </row>
    <row r="1033" spans="1:21" s="150" customFormat="1">
      <c r="A1033" s="297" t="s">
        <v>4245</v>
      </c>
      <c r="B1033" s="298" t="s">
        <v>2179</v>
      </c>
      <c r="C1033" s="231" t="s">
        <v>4397</v>
      </c>
      <c r="D1033" s="253" t="s">
        <v>278</v>
      </c>
      <c r="E1033" s="232" t="s">
        <v>284</v>
      </c>
      <c r="F1033" s="232" t="s">
        <v>440</v>
      </c>
      <c r="G1033" s="233">
        <v>63812.74</v>
      </c>
      <c r="H1033" s="234">
        <v>81530.074999999997</v>
      </c>
      <c r="I1033" s="235">
        <v>35</v>
      </c>
      <c r="J1033" s="236">
        <v>0.67307692307692313</v>
      </c>
      <c r="K1033" s="233">
        <v>99247.41</v>
      </c>
      <c r="L1033" s="237" t="s">
        <v>280</v>
      </c>
      <c r="M1033" s="238">
        <v>1</v>
      </c>
      <c r="N1033" s="234"/>
      <c r="O1033" s="352"/>
      <c r="P1033" s="103"/>
      <c r="Q1033" s="129"/>
      <c r="R1033" s="129"/>
      <c r="S1033" s="129"/>
      <c r="T1033" s="129"/>
      <c r="U1033" s="129"/>
    </row>
    <row r="1034" spans="1:21" s="150" customFormat="1">
      <c r="A1034" s="229" t="s">
        <v>2161</v>
      </c>
      <c r="B1034" s="230" t="s">
        <v>2162</v>
      </c>
      <c r="C1034" s="231" t="s">
        <v>557</v>
      </c>
      <c r="D1034" s="253" t="s">
        <v>278</v>
      </c>
      <c r="E1034" s="232" t="s">
        <v>279</v>
      </c>
      <c r="F1034" s="259" t="s">
        <v>325</v>
      </c>
      <c r="G1034" s="233">
        <v>53237.39</v>
      </c>
      <c r="H1034" s="234">
        <v>79322.044999999998</v>
      </c>
      <c r="I1034" s="235">
        <v>34</v>
      </c>
      <c r="J1034" s="236">
        <v>0.65384615384615385</v>
      </c>
      <c r="K1034" s="233">
        <v>105406.7</v>
      </c>
      <c r="L1034" s="237"/>
      <c r="M1034" s="238">
        <v>1</v>
      </c>
      <c r="N1034" s="234">
        <v>97242.21</v>
      </c>
      <c r="O1034" s="239"/>
      <c r="P1034" s="103"/>
      <c r="Q1034" s="129"/>
      <c r="R1034" s="129"/>
      <c r="S1034" s="304"/>
      <c r="T1034" s="304"/>
      <c r="U1034" s="304"/>
    </row>
    <row r="1035" spans="1:21" s="150" customFormat="1">
      <c r="A1035" s="229" t="s">
        <v>209</v>
      </c>
      <c r="B1035" s="230" t="s">
        <v>2151</v>
      </c>
      <c r="C1035" s="231" t="s">
        <v>43</v>
      </c>
      <c r="D1035" s="253" t="s">
        <v>278</v>
      </c>
      <c r="E1035" s="232" t="s">
        <v>279</v>
      </c>
      <c r="F1035" s="259" t="s">
        <v>325</v>
      </c>
      <c r="G1035" s="233">
        <v>60657.370200000005</v>
      </c>
      <c r="H1035" s="234">
        <v>79258.238100000002</v>
      </c>
      <c r="I1035" s="235">
        <v>33</v>
      </c>
      <c r="J1035" s="236">
        <v>0.63461538461538458</v>
      </c>
      <c r="K1035" s="233">
        <v>97859.106</v>
      </c>
      <c r="L1035" s="237">
        <v>10</v>
      </c>
      <c r="M1035" s="238">
        <v>9</v>
      </c>
      <c r="N1035" s="234">
        <v>77581.69</v>
      </c>
      <c r="O1035" s="239"/>
      <c r="P1035" s="103"/>
      <c r="Q1035" s="129"/>
      <c r="R1035" s="129"/>
      <c r="S1035" s="129"/>
      <c r="T1035" s="129"/>
      <c r="U1035" s="129"/>
    </row>
    <row r="1036" spans="1:21" s="150" customFormat="1">
      <c r="A1036" s="229" t="s">
        <v>1457</v>
      </c>
      <c r="B1036" s="295" t="s">
        <v>2166</v>
      </c>
      <c r="C1036" s="231" t="s">
        <v>43</v>
      </c>
      <c r="D1036" s="232"/>
      <c r="E1036" s="232"/>
      <c r="F1036" s="232" t="s">
        <v>440</v>
      </c>
      <c r="G1036" s="233">
        <v>60481.824000000001</v>
      </c>
      <c r="H1036" s="234">
        <v>78626.183999999994</v>
      </c>
      <c r="I1036" s="235">
        <v>32</v>
      </c>
      <c r="J1036" s="236">
        <v>0.61538461538461542</v>
      </c>
      <c r="K1036" s="233">
        <v>96770.543999999994</v>
      </c>
      <c r="L1036" s="237">
        <v>1</v>
      </c>
      <c r="M1036" s="238"/>
      <c r="N1036" s="234">
        <v>76501</v>
      </c>
      <c r="O1036" s="239"/>
      <c r="P1036" s="103"/>
      <c r="Q1036" s="251"/>
      <c r="R1036" s="103"/>
      <c r="S1036" s="129"/>
      <c r="T1036" s="129"/>
      <c r="U1036" s="129"/>
    </row>
    <row r="1037" spans="1:21" s="150" customFormat="1">
      <c r="A1037" s="229" t="s">
        <v>3740</v>
      </c>
      <c r="B1037" s="230" t="s">
        <v>2149</v>
      </c>
      <c r="C1037" s="231" t="s">
        <v>1607</v>
      </c>
      <c r="D1037" s="253" t="s">
        <v>278</v>
      </c>
      <c r="E1037" s="232" t="s">
        <v>321</v>
      </c>
      <c r="F1037" s="232" t="s">
        <v>440</v>
      </c>
      <c r="G1037" s="233">
        <v>48471</v>
      </c>
      <c r="H1037" s="234">
        <v>78246.5</v>
      </c>
      <c r="I1037" s="235">
        <v>31</v>
      </c>
      <c r="J1037" s="236">
        <v>0.59615384615384615</v>
      </c>
      <c r="K1037" s="233">
        <v>108022</v>
      </c>
      <c r="L1037" s="237">
        <v>1</v>
      </c>
      <c r="M1037" s="238">
        <v>1</v>
      </c>
      <c r="N1037" s="234">
        <v>85467</v>
      </c>
      <c r="O1037" s="239"/>
      <c r="P1037" s="103"/>
      <c r="Q1037" s="251"/>
      <c r="R1037" s="103"/>
      <c r="S1037" s="129"/>
      <c r="T1037" s="129"/>
      <c r="U1037" s="129"/>
    </row>
    <row r="1038" spans="1:21" s="150" customFormat="1">
      <c r="A1038" s="260" t="s">
        <v>4238</v>
      </c>
      <c r="B1038" s="261" t="s">
        <v>2166</v>
      </c>
      <c r="C1038" s="262" t="s">
        <v>43</v>
      </c>
      <c r="D1038" s="232" t="s">
        <v>278</v>
      </c>
      <c r="E1038" s="276" t="s">
        <v>279</v>
      </c>
      <c r="F1038" s="276" t="s">
        <v>440</v>
      </c>
      <c r="G1038" s="256">
        <v>61728.95</v>
      </c>
      <c r="H1038" s="234">
        <v>77161.294999999998</v>
      </c>
      <c r="I1038" s="235">
        <v>30</v>
      </c>
      <c r="J1038" s="236">
        <v>0.57692307692307687</v>
      </c>
      <c r="K1038" s="256">
        <v>92593.64</v>
      </c>
      <c r="L1038" s="265">
        <v>1</v>
      </c>
      <c r="M1038" s="266">
        <v>1</v>
      </c>
      <c r="N1038" s="264">
        <v>84242.08</v>
      </c>
      <c r="O1038" s="11"/>
      <c r="P1038" s="129"/>
      <c r="Q1038" s="103"/>
      <c r="R1038" s="103"/>
      <c r="S1038" s="129"/>
      <c r="T1038" s="129"/>
      <c r="U1038" s="129"/>
    </row>
    <row r="1039" spans="1:21" s="150" customFormat="1">
      <c r="A1039" s="229" t="s">
        <v>2187</v>
      </c>
      <c r="B1039" s="230" t="s">
        <v>2178</v>
      </c>
      <c r="C1039" s="231" t="s">
        <v>43</v>
      </c>
      <c r="D1039" s="253" t="s">
        <v>278</v>
      </c>
      <c r="E1039" s="232" t="s">
        <v>279</v>
      </c>
      <c r="F1039" s="232" t="s">
        <v>440</v>
      </c>
      <c r="G1039" s="233">
        <v>61000</v>
      </c>
      <c r="H1039" s="234">
        <v>77000</v>
      </c>
      <c r="I1039" s="235">
        <v>29</v>
      </c>
      <c r="J1039" s="236">
        <v>0.55769230769230771</v>
      </c>
      <c r="K1039" s="233">
        <v>93000</v>
      </c>
      <c r="L1039" s="237">
        <v>1</v>
      </c>
      <c r="M1039" s="238">
        <v>1</v>
      </c>
      <c r="N1039" s="234">
        <v>84848.95</v>
      </c>
      <c r="O1039" s="239"/>
      <c r="P1039" s="129"/>
      <c r="Q1039" s="129"/>
      <c r="R1039" s="129"/>
      <c r="S1039" s="129"/>
      <c r="T1039" s="129"/>
      <c r="U1039" s="129"/>
    </row>
    <row r="1040" spans="1:21" s="150" customFormat="1">
      <c r="A1040" s="229" t="s">
        <v>212</v>
      </c>
      <c r="B1040" s="230" t="s">
        <v>2153</v>
      </c>
      <c r="C1040" s="231" t="s">
        <v>4398</v>
      </c>
      <c r="D1040" s="232" t="s">
        <v>278</v>
      </c>
      <c r="E1040" s="232" t="s">
        <v>279</v>
      </c>
      <c r="F1040" s="259" t="s">
        <v>325</v>
      </c>
      <c r="G1040" s="233">
        <v>61499.893017026261</v>
      </c>
      <c r="H1040" s="234">
        <v>76881.169089717296</v>
      </c>
      <c r="I1040" s="235">
        <v>28</v>
      </c>
      <c r="J1040" s="236">
        <v>0.53846153846153844</v>
      </c>
      <c r="K1040" s="233">
        <v>92262.445162408316</v>
      </c>
      <c r="L1040" s="237">
        <v>1</v>
      </c>
      <c r="M1040" s="238">
        <v>8</v>
      </c>
      <c r="N1040" s="234">
        <v>78397.473750000005</v>
      </c>
      <c r="O1040" s="239"/>
      <c r="P1040" s="129"/>
      <c r="Q1040" s="129"/>
      <c r="R1040" s="103"/>
      <c r="S1040" s="129"/>
      <c r="T1040" s="129"/>
      <c r="U1040" s="129"/>
    </row>
    <row r="1041" spans="1:21" s="150" customFormat="1">
      <c r="A1041" s="229" t="s">
        <v>210</v>
      </c>
      <c r="B1041" s="230" t="s">
        <v>2151</v>
      </c>
      <c r="C1041" s="231" t="s">
        <v>43</v>
      </c>
      <c r="D1041" s="245" t="s">
        <v>278</v>
      </c>
      <c r="E1041" s="232" t="s">
        <v>279</v>
      </c>
      <c r="F1041" s="232" t="s">
        <v>440</v>
      </c>
      <c r="G1041" s="233">
        <v>56535</v>
      </c>
      <c r="H1041" s="234">
        <v>75906</v>
      </c>
      <c r="I1041" s="235">
        <v>27</v>
      </c>
      <c r="J1041" s="236">
        <v>0.51923076923076927</v>
      </c>
      <c r="K1041" s="233">
        <v>95277</v>
      </c>
      <c r="L1041" s="237">
        <v>2</v>
      </c>
      <c r="M1041" s="238">
        <v>1</v>
      </c>
      <c r="N1041" s="234">
        <v>73975</v>
      </c>
      <c r="O1041" s="239"/>
      <c r="P1041" s="129"/>
      <c r="Q1041" s="129"/>
      <c r="R1041" s="103"/>
      <c r="S1041" s="129"/>
      <c r="T1041" s="129"/>
      <c r="U1041" s="129"/>
    </row>
    <row r="1042" spans="1:21" s="150" customFormat="1" ht="22.5">
      <c r="A1042" s="242" t="s">
        <v>3838</v>
      </c>
      <c r="B1042" s="243" t="s">
        <v>2151</v>
      </c>
      <c r="C1042" s="258" t="s">
        <v>43</v>
      </c>
      <c r="D1042" s="232" t="s">
        <v>278</v>
      </c>
      <c r="E1042" s="245" t="s">
        <v>279</v>
      </c>
      <c r="F1042" s="245" t="s">
        <v>440</v>
      </c>
      <c r="G1042" s="285">
        <v>58063</v>
      </c>
      <c r="H1042" s="234">
        <v>75787.5</v>
      </c>
      <c r="I1042" s="235">
        <v>26</v>
      </c>
      <c r="J1042" s="236">
        <v>0.5</v>
      </c>
      <c r="K1042" s="285">
        <v>93512</v>
      </c>
      <c r="L1042" s="247">
        <v>2</v>
      </c>
      <c r="M1042" s="248">
        <v>2</v>
      </c>
      <c r="N1042" s="249">
        <v>66296</v>
      </c>
      <c r="O1042" s="250"/>
      <c r="P1042" s="129"/>
      <c r="Q1042" s="103"/>
      <c r="R1042" s="129"/>
      <c r="S1042" s="129"/>
      <c r="T1042" s="129"/>
      <c r="U1042" s="129"/>
    </row>
    <row r="1043" spans="1:21" s="150" customFormat="1">
      <c r="A1043" s="242" t="s">
        <v>3868</v>
      </c>
      <c r="B1043" s="243" t="s">
        <v>2153</v>
      </c>
      <c r="C1043" s="268" t="s">
        <v>43</v>
      </c>
      <c r="D1043" s="232" t="s">
        <v>278</v>
      </c>
      <c r="E1043" s="269" t="s">
        <v>279</v>
      </c>
      <c r="F1043" s="269" t="s">
        <v>440</v>
      </c>
      <c r="G1043" s="270">
        <v>56804.800000000003</v>
      </c>
      <c r="H1043" s="234">
        <v>75545.600000000006</v>
      </c>
      <c r="I1043" s="235">
        <v>25</v>
      </c>
      <c r="J1043" s="236">
        <v>0.48076923076923078</v>
      </c>
      <c r="K1043" s="270">
        <v>94286.399999999994</v>
      </c>
      <c r="L1043" s="271">
        <v>1</v>
      </c>
      <c r="M1043" s="272">
        <v>1</v>
      </c>
      <c r="N1043" s="273">
        <v>75545.600000000006</v>
      </c>
      <c r="O1043" s="274"/>
      <c r="P1043" s="129"/>
      <c r="Q1043" s="103"/>
      <c r="R1043" s="129"/>
      <c r="S1043" s="129"/>
      <c r="T1043" s="129"/>
      <c r="U1043" s="129"/>
    </row>
    <row r="1044" spans="1:21" s="150" customFormat="1">
      <c r="A1044" s="242" t="s">
        <v>4241</v>
      </c>
      <c r="B1044" s="243" t="s">
        <v>2178</v>
      </c>
      <c r="C1044" s="231" t="s">
        <v>557</v>
      </c>
      <c r="D1044" s="232" t="s">
        <v>278</v>
      </c>
      <c r="E1044" s="245" t="s">
        <v>279</v>
      </c>
      <c r="F1044" s="245" t="s">
        <v>440</v>
      </c>
      <c r="G1044" s="246">
        <v>57469</v>
      </c>
      <c r="H1044" s="234">
        <v>75284.5</v>
      </c>
      <c r="I1044" s="235">
        <v>24</v>
      </c>
      <c r="J1044" s="236">
        <v>0.46153846153846156</v>
      </c>
      <c r="K1044" s="246">
        <v>93100</v>
      </c>
      <c r="L1044" s="247"/>
      <c r="M1044" s="248">
        <v>6</v>
      </c>
      <c r="N1044" s="249">
        <v>75284.5</v>
      </c>
      <c r="O1044" s="250"/>
      <c r="P1044" s="129"/>
      <c r="Q1044" s="103"/>
      <c r="R1044" s="129"/>
      <c r="S1044" s="129"/>
      <c r="T1044" s="129"/>
      <c r="U1044" s="129"/>
    </row>
    <row r="1045" spans="1:21" s="150" customFormat="1">
      <c r="A1045" s="229" t="s">
        <v>206</v>
      </c>
      <c r="B1045" s="230" t="s">
        <v>2153</v>
      </c>
      <c r="C1045" s="231" t="s">
        <v>43</v>
      </c>
      <c r="D1045" s="253" t="s">
        <v>278</v>
      </c>
      <c r="E1045" s="232" t="s">
        <v>279</v>
      </c>
      <c r="F1045" s="232" t="s">
        <v>440</v>
      </c>
      <c r="G1045" s="234">
        <v>59768.274999999994</v>
      </c>
      <c r="H1045" s="234">
        <v>74710.597500000003</v>
      </c>
      <c r="I1045" s="235">
        <v>23</v>
      </c>
      <c r="J1045" s="236">
        <v>0.44230769230769229</v>
      </c>
      <c r="K1045" s="234">
        <v>89652.92</v>
      </c>
      <c r="L1045" s="237">
        <v>1</v>
      </c>
      <c r="M1045" s="238">
        <v>1</v>
      </c>
      <c r="N1045" s="234">
        <v>73491.34</v>
      </c>
      <c r="O1045" s="239"/>
      <c r="P1045" s="103"/>
      <c r="Q1045" s="129"/>
      <c r="R1045" s="129"/>
      <c r="S1045" s="103"/>
      <c r="T1045" s="103"/>
      <c r="U1045" s="103"/>
    </row>
    <row r="1046" spans="1:21" s="150" customFormat="1">
      <c r="A1046" s="229" t="s">
        <v>4233</v>
      </c>
      <c r="B1046" s="230" t="s">
        <v>2166</v>
      </c>
      <c r="C1046" s="262" t="s">
        <v>4399</v>
      </c>
      <c r="D1046" s="232" t="s">
        <v>278</v>
      </c>
      <c r="E1046" s="276" t="s">
        <v>321</v>
      </c>
      <c r="F1046" s="276" t="s">
        <v>440</v>
      </c>
      <c r="G1046" s="256">
        <v>56985</v>
      </c>
      <c r="H1046" s="234">
        <v>74080.5</v>
      </c>
      <c r="I1046" s="235">
        <v>22</v>
      </c>
      <c r="J1046" s="236">
        <v>0.42307692307692307</v>
      </c>
      <c r="K1046" s="256">
        <v>91176</v>
      </c>
      <c r="L1046" s="277"/>
      <c r="M1046" s="266">
        <v>2</v>
      </c>
      <c r="N1046" s="264">
        <v>67974</v>
      </c>
      <c r="O1046" s="400"/>
      <c r="P1046" s="129"/>
      <c r="Q1046" s="129"/>
      <c r="R1046" s="103"/>
      <c r="S1046" s="103"/>
      <c r="T1046" s="103"/>
      <c r="U1046" s="103"/>
    </row>
    <row r="1047" spans="1:21" s="150" customFormat="1">
      <c r="A1047" s="242" t="s">
        <v>257</v>
      </c>
      <c r="B1047" s="243" t="s">
        <v>2159</v>
      </c>
      <c r="C1047" s="258" t="s">
        <v>43</v>
      </c>
      <c r="D1047" s="253" t="s">
        <v>278</v>
      </c>
      <c r="E1047" s="245" t="s">
        <v>279</v>
      </c>
      <c r="F1047" s="245" t="s">
        <v>440</v>
      </c>
      <c r="G1047" s="246">
        <v>56292.6</v>
      </c>
      <c r="H1047" s="234">
        <v>73180.25</v>
      </c>
      <c r="I1047" s="235">
        <v>21</v>
      </c>
      <c r="J1047" s="236">
        <v>0.40384615384615385</v>
      </c>
      <c r="K1047" s="246">
        <v>90067.9</v>
      </c>
      <c r="L1047" s="247">
        <v>11</v>
      </c>
      <c r="M1047" s="248">
        <v>10</v>
      </c>
      <c r="N1047" s="249">
        <v>61438.22</v>
      </c>
      <c r="O1047" s="250"/>
      <c r="P1047" s="103"/>
      <c r="Q1047" s="129"/>
      <c r="R1047" s="129"/>
      <c r="S1047" s="103"/>
      <c r="T1047" s="103"/>
      <c r="U1047" s="103"/>
    </row>
    <row r="1048" spans="1:21" s="150" customFormat="1">
      <c r="A1048" s="242" t="s">
        <v>204</v>
      </c>
      <c r="B1048" s="243" t="s">
        <v>2151</v>
      </c>
      <c r="C1048" s="258" t="s">
        <v>43</v>
      </c>
      <c r="D1048" s="253" t="s">
        <v>278</v>
      </c>
      <c r="E1048" s="245" t="s">
        <v>279</v>
      </c>
      <c r="F1048" s="245" t="s">
        <v>440</v>
      </c>
      <c r="G1048" s="246">
        <v>56160</v>
      </c>
      <c r="H1048" s="234">
        <v>72900</v>
      </c>
      <c r="I1048" s="235">
        <v>20</v>
      </c>
      <c r="J1048" s="236">
        <v>0.38461538461538464</v>
      </c>
      <c r="K1048" s="246">
        <v>89640</v>
      </c>
      <c r="L1048" s="247"/>
      <c r="M1048" s="248"/>
      <c r="N1048" s="249"/>
      <c r="O1048" s="250"/>
      <c r="P1048" s="103"/>
      <c r="Q1048" s="129"/>
      <c r="R1048" s="129"/>
      <c r="S1048" s="103"/>
      <c r="T1048" s="103"/>
      <c r="U1048" s="103"/>
    </row>
    <row r="1049" spans="1:21" s="150" customFormat="1">
      <c r="A1049" s="229" t="s">
        <v>216</v>
      </c>
      <c r="B1049" s="230" t="s">
        <v>2151</v>
      </c>
      <c r="C1049" s="231" t="s">
        <v>560</v>
      </c>
      <c r="D1049" s="253" t="s">
        <v>278</v>
      </c>
      <c r="E1049" s="232" t="s">
        <v>279</v>
      </c>
      <c r="F1049" s="232" t="s">
        <v>440</v>
      </c>
      <c r="G1049" s="233">
        <v>60184</v>
      </c>
      <c r="H1049" s="234">
        <v>72311.5</v>
      </c>
      <c r="I1049" s="235">
        <v>19</v>
      </c>
      <c r="J1049" s="236">
        <v>0.36538461538461536</v>
      </c>
      <c r="K1049" s="233">
        <v>84439</v>
      </c>
      <c r="L1049" s="237"/>
      <c r="M1049" s="238"/>
      <c r="N1049" s="234"/>
      <c r="O1049" s="239"/>
      <c r="P1049" s="103"/>
      <c r="Q1049" s="251"/>
      <c r="R1049" s="103"/>
      <c r="S1049" s="103"/>
      <c r="T1049" s="103"/>
      <c r="U1049" s="103"/>
    </row>
    <row r="1050" spans="1:21" s="103" customFormat="1">
      <c r="A1050" s="242" t="s">
        <v>4235</v>
      </c>
      <c r="B1050" s="243" t="s">
        <v>2151</v>
      </c>
      <c r="C1050" s="258" t="s">
        <v>2627</v>
      </c>
      <c r="D1050" s="253" t="s">
        <v>278</v>
      </c>
      <c r="E1050" s="245" t="s">
        <v>279</v>
      </c>
      <c r="F1050" s="259" t="s">
        <v>325</v>
      </c>
      <c r="G1050" s="246">
        <v>56526</v>
      </c>
      <c r="H1050" s="234">
        <v>72108</v>
      </c>
      <c r="I1050" s="235">
        <v>18</v>
      </c>
      <c r="J1050" s="236">
        <v>0.34615384615384615</v>
      </c>
      <c r="K1050" s="246">
        <v>87690</v>
      </c>
      <c r="L1050" s="247"/>
      <c r="M1050" s="248">
        <v>2</v>
      </c>
      <c r="N1050" s="249">
        <v>87690</v>
      </c>
      <c r="O1050" s="250"/>
      <c r="Q1050" s="129"/>
      <c r="R1050" s="129"/>
    </row>
    <row r="1051" spans="1:21" s="333" customFormat="1">
      <c r="A1051" s="229" t="s">
        <v>217</v>
      </c>
      <c r="B1051" s="230" t="s">
        <v>2153</v>
      </c>
      <c r="C1051" s="231" t="s">
        <v>558</v>
      </c>
      <c r="D1051" s="237" t="s">
        <v>278</v>
      </c>
      <c r="E1051" s="237" t="s">
        <v>279</v>
      </c>
      <c r="F1051" s="237" t="s">
        <v>440</v>
      </c>
      <c r="G1051" s="264">
        <v>57447.22</v>
      </c>
      <c r="H1051" s="234">
        <v>71809.024999999994</v>
      </c>
      <c r="I1051" s="235">
        <v>17</v>
      </c>
      <c r="J1051" s="236">
        <v>0.32692307692307693</v>
      </c>
      <c r="K1051" s="357">
        <v>86170.83</v>
      </c>
      <c r="L1051" s="237">
        <v>1</v>
      </c>
      <c r="M1051" s="238">
        <v>1</v>
      </c>
      <c r="N1051" s="357">
        <v>84962.66</v>
      </c>
      <c r="O1051" s="239"/>
      <c r="P1051" s="103"/>
      <c r="Q1051" s="129"/>
      <c r="R1051" s="129"/>
      <c r="S1051" s="103"/>
      <c r="T1051" s="103"/>
      <c r="U1051" s="103"/>
    </row>
    <row r="1052" spans="1:21" s="103" customFormat="1">
      <c r="A1052" s="229" t="s">
        <v>1434</v>
      </c>
      <c r="B1052" s="230" t="s">
        <v>2151</v>
      </c>
      <c r="C1052" s="231" t="s">
        <v>557</v>
      </c>
      <c r="D1052" s="253" t="s">
        <v>278</v>
      </c>
      <c r="E1052" s="232" t="s">
        <v>321</v>
      </c>
      <c r="F1052" s="232" t="s">
        <v>440</v>
      </c>
      <c r="G1052" s="332">
        <v>54817.36</v>
      </c>
      <c r="H1052" s="234">
        <v>71262.565000000002</v>
      </c>
      <c r="I1052" s="235">
        <v>16</v>
      </c>
      <c r="J1052" s="236">
        <v>0.30769230769230771</v>
      </c>
      <c r="K1052" s="332">
        <v>87707.77</v>
      </c>
      <c r="L1052" s="237">
        <v>2</v>
      </c>
      <c r="M1052" s="238">
        <v>2</v>
      </c>
      <c r="N1052" s="234">
        <v>75655.214999999997</v>
      </c>
      <c r="O1052" s="239"/>
    </row>
    <row r="1053" spans="1:21" s="103" customFormat="1">
      <c r="A1053" s="229" t="s">
        <v>4295</v>
      </c>
      <c r="B1053" s="230" t="s">
        <v>2151</v>
      </c>
      <c r="C1053" s="231" t="s">
        <v>43</v>
      </c>
      <c r="D1053" s="232" t="s">
        <v>278</v>
      </c>
      <c r="E1053" s="232" t="s">
        <v>1550</v>
      </c>
      <c r="F1053" s="232" t="s">
        <v>440</v>
      </c>
      <c r="G1053" s="233">
        <v>54553</v>
      </c>
      <c r="H1053" s="234">
        <v>70918.5</v>
      </c>
      <c r="I1053" s="235">
        <v>15</v>
      </c>
      <c r="J1053" s="236">
        <v>0.28846153846153844</v>
      </c>
      <c r="K1053" s="233">
        <v>87284</v>
      </c>
      <c r="L1053" s="237">
        <v>1</v>
      </c>
      <c r="M1053" s="238">
        <v>1</v>
      </c>
      <c r="N1053" s="234">
        <v>85330</v>
      </c>
      <c r="O1053" s="239"/>
      <c r="Q1053" s="251"/>
    </row>
    <row r="1054" spans="1:21" s="103" customFormat="1">
      <c r="A1054" s="242" t="s">
        <v>214</v>
      </c>
      <c r="B1054" s="243" t="s">
        <v>2151</v>
      </c>
      <c r="C1054" s="258" t="s">
        <v>292</v>
      </c>
      <c r="D1054" s="232" t="s">
        <v>2507</v>
      </c>
      <c r="E1054" s="245" t="s">
        <v>321</v>
      </c>
      <c r="F1054" s="245" t="s">
        <v>440</v>
      </c>
      <c r="G1054" s="246">
        <v>56452</v>
      </c>
      <c r="H1054" s="234">
        <v>70878</v>
      </c>
      <c r="I1054" s="235">
        <v>14</v>
      </c>
      <c r="J1054" s="236">
        <v>0.26923076923076922</v>
      </c>
      <c r="K1054" s="246">
        <v>85304</v>
      </c>
      <c r="L1054" s="247">
        <v>1</v>
      </c>
      <c r="M1054" s="248">
        <v>1</v>
      </c>
      <c r="N1054" s="249">
        <v>72884.89</v>
      </c>
      <c r="O1054" s="250"/>
      <c r="Q1054" s="251"/>
    </row>
    <row r="1055" spans="1:21" s="103" customFormat="1">
      <c r="A1055" s="242" t="s">
        <v>4246</v>
      </c>
      <c r="B1055" s="243" t="s">
        <v>2159</v>
      </c>
      <c r="C1055" s="258" t="s">
        <v>2621</v>
      </c>
      <c r="D1055" s="232" t="s">
        <v>2507</v>
      </c>
      <c r="E1055" s="245" t="s">
        <v>321</v>
      </c>
      <c r="F1055" s="259" t="s">
        <v>440</v>
      </c>
      <c r="G1055" s="246">
        <v>53768</v>
      </c>
      <c r="H1055" s="234">
        <v>69898.399999999994</v>
      </c>
      <c r="I1055" s="235">
        <v>13</v>
      </c>
      <c r="J1055" s="236">
        <v>0.25</v>
      </c>
      <c r="K1055" s="246">
        <v>86028.800000000003</v>
      </c>
      <c r="L1055" s="247"/>
      <c r="M1055" s="248">
        <v>9</v>
      </c>
      <c r="N1055" s="249">
        <v>64392.18</v>
      </c>
      <c r="O1055" s="250"/>
      <c r="Q1055" s="251"/>
    </row>
    <row r="1056" spans="1:21" s="103" customFormat="1">
      <c r="A1056" s="229" t="s">
        <v>207</v>
      </c>
      <c r="B1056" s="230" t="s">
        <v>2163</v>
      </c>
      <c r="C1056" s="231" t="s">
        <v>43</v>
      </c>
      <c r="D1056" s="232" t="s">
        <v>278</v>
      </c>
      <c r="E1056" s="232" t="s">
        <v>279</v>
      </c>
      <c r="F1056" s="232" t="s">
        <v>440</v>
      </c>
      <c r="G1056" s="233">
        <v>53144</v>
      </c>
      <c r="H1056" s="234">
        <v>69087</v>
      </c>
      <c r="I1056" s="235">
        <v>12</v>
      </c>
      <c r="J1056" s="236">
        <v>0.23076923076923078</v>
      </c>
      <c r="K1056" s="233">
        <v>85030</v>
      </c>
      <c r="L1056" s="237">
        <v>1</v>
      </c>
      <c r="M1056" s="238">
        <v>1</v>
      </c>
      <c r="N1056" s="234">
        <v>75871.86</v>
      </c>
      <c r="O1056" s="239"/>
    </row>
    <row r="1057" spans="1:21" s="299" customFormat="1">
      <c r="A1057" s="229" t="s">
        <v>2167</v>
      </c>
      <c r="B1057" s="230" t="s">
        <v>2162</v>
      </c>
      <c r="C1057" s="262" t="s">
        <v>43</v>
      </c>
      <c r="D1057" s="232" t="s">
        <v>278</v>
      </c>
      <c r="E1057" s="276" t="s">
        <v>279</v>
      </c>
      <c r="F1057" s="265" t="s">
        <v>440</v>
      </c>
      <c r="G1057" s="256">
        <v>52907.09</v>
      </c>
      <c r="H1057" s="234">
        <v>68783.104999999996</v>
      </c>
      <c r="I1057" s="235">
        <v>11</v>
      </c>
      <c r="J1057" s="236">
        <v>0.21153846153846154</v>
      </c>
      <c r="K1057" s="256">
        <v>84659.12</v>
      </c>
      <c r="L1057" s="265">
        <v>1</v>
      </c>
      <c r="M1057" s="266">
        <v>1</v>
      </c>
      <c r="N1057" s="264">
        <v>61141.84</v>
      </c>
      <c r="O1057" s="11"/>
      <c r="P1057" s="103"/>
      <c r="Q1057" s="103"/>
      <c r="R1057" s="103"/>
      <c r="S1057" s="103"/>
      <c r="T1057" s="103"/>
      <c r="U1057" s="103"/>
    </row>
    <row r="1058" spans="1:21" s="103" customFormat="1" ht="22.5">
      <c r="A1058" s="242" t="s">
        <v>4230</v>
      </c>
      <c r="B1058" s="243" t="s">
        <v>2153</v>
      </c>
      <c r="C1058" s="258" t="s">
        <v>4400</v>
      </c>
      <c r="D1058" s="232" t="s">
        <v>278</v>
      </c>
      <c r="E1058" s="245" t="s">
        <v>321</v>
      </c>
      <c r="F1058" s="245" t="s">
        <v>440</v>
      </c>
      <c r="G1058" s="246">
        <v>53540</v>
      </c>
      <c r="H1058" s="234">
        <v>68411.5</v>
      </c>
      <c r="I1058" s="235">
        <v>10</v>
      </c>
      <c r="J1058" s="236">
        <v>0.19230769230769232</v>
      </c>
      <c r="K1058" s="246">
        <v>83283</v>
      </c>
      <c r="L1058" s="247">
        <v>2</v>
      </c>
      <c r="M1058" s="248">
        <v>2</v>
      </c>
      <c r="N1058" s="249">
        <v>69444.38</v>
      </c>
      <c r="O1058" s="250"/>
      <c r="P1058" s="304"/>
      <c r="Q1058" s="129"/>
      <c r="R1058" s="129"/>
    </row>
    <row r="1059" spans="1:21" s="103" customFormat="1">
      <c r="A1059" s="286" t="s">
        <v>213</v>
      </c>
      <c r="B1059" s="287" t="s">
        <v>2159</v>
      </c>
      <c r="C1059" s="288" t="s">
        <v>43</v>
      </c>
      <c r="D1059" s="253" t="s">
        <v>278</v>
      </c>
      <c r="E1059" s="289" t="s">
        <v>321</v>
      </c>
      <c r="F1059" s="289" t="s">
        <v>440</v>
      </c>
      <c r="G1059" s="290">
        <v>51771</v>
      </c>
      <c r="H1059" s="234">
        <v>67298.5</v>
      </c>
      <c r="I1059" s="235">
        <v>9</v>
      </c>
      <c r="J1059" s="236">
        <v>0.17307692307692307</v>
      </c>
      <c r="K1059" s="290">
        <v>82826</v>
      </c>
      <c r="L1059" s="291">
        <v>2</v>
      </c>
      <c r="M1059" s="292">
        <v>2</v>
      </c>
      <c r="N1059" s="293">
        <v>58801.599999999999</v>
      </c>
      <c r="O1059" s="294"/>
      <c r="P1059" s="304"/>
      <c r="Q1059" s="129"/>
      <c r="R1059" s="129"/>
    </row>
    <row r="1060" spans="1:21" s="222" customFormat="1" ht="18">
      <c r="A1060" s="877" t="s">
        <v>43</v>
      </c>
      <c r="B1060" s="877"/>
      <c r="C1060" s="877"/>
      <c r="D1060" s="877"/>
      <c r="E1060" s="877"/>
      <c r="F1060" s="877"/>
      <c r="G1060" s="877"/>
      <c r="H1060" s="877"/>
      <c r="I1060" s="877"/>
      <c r="J1060" s="877"/>
      <c r="K1060" s="877"/>
      <c r="L1060" s="877"/>
      <c r="M1060" s="877"/>
      <c r="N1060" s="877"/>
      <c r="O1060" s="877"/>
    </row>
    <row r="1061" spans="1:21" s="222" customFormat="1" ht="27">
      <c r="A1061" s="223" t="s">
        <v>433</v>
      </c>
      <c r="B1061" s="224" t="s">
        <v>230</v>
      </c>
      <c r="C1061" s="223" t="s">
        <v>220</v>
      </c>
      <c r="D1061" s="223" t="s">
        <v>267</v>
      </c>
      <c r="E1061" s="223" t="s">
        <v>434</v>
      </c>
      <c r="F1061" s="223" t="s">
        <v>435</v>
      </c>
      <c r="G1061" s="225" t="s">
        <v>223</v>
      </c>
      <c r="H1061" s="225" t="s">
        <v>224</v>
      </c>
      <c r="I1061" s="226"/>
      <c r="J1061" s="227" t="s">
        <v>436</v>
      </c>
      <c r="K1061" s="225" t="s">
        <v>225</v>
      </c>
      <c r="L1061" s="223" t="s">
        <v>437</v>
      </c>
      <c r="M1061" s="223" t="s">
        <v>438</v>
      </c>
      <c r="N1061" s="228" t="s">
        <v>439</v>
      </c>
      <c r="O1061" s="223" t="s">
        <v>227</v>
      </c>
    </row>
    <row r="1062" spans="1:21" s="333" customFormat="1" ht="22.5">
      <c r="A1062" s="242" t="s">
        <v>2177</v>
      </c>
      <c r="B1062" s="243" t="s">
        <v>2166</v>
      </c>
      <c r="C1062" s="280" t="s">
        <v>1609</v>
      </c>
      <c r="D1062" s="300" t="s">
        <v>278</v>
      </c>
      <c r="E1062" s="300"/>
      <c r="F1062" s="300" t="s">
        <v>440</v>
      </c>
      <c r="G1062" s="246">
        <v>49524.800000000003</v>
      </c>
      <c r="H1062" s="234">
        <v>66580.800000000003</v>
      </c>
      <c r="I1062" s="235">
        <v>8</v>
      </c>
      <c r="J1062" s="236">
        <v>0.15384615384615385</v>
      </c>
      <c r="K1062" s="246">
        <v>83636.800000000003</v>
      </c>
      <c r="L1062" s="247"/>
      <c r="M1062" s="248">
        <v>6</v>
      </c>
      <c r="N1062" s="249">
        <v>66050.400000000009</v>
      </c>
      <c r="O1062" s="301"/>
      <c r="P1062" s="103"/>
      <c r="Q1062" s="103"/>
      <c r="R1062" s="103"/>
      <c r="S1062" s="103"/>
      <c r="T1062" s="103"/>
      <c r="U1062" s="103"/>
    </row>
    <row r="1063" spans="1:21" s="299" customFormat="1">
      <c r="A1063" s="242" t="s">
        <v>201</v>
      </c>
      <c r="B1063" s="243" t="s">
        <v>2153</v>
      </c>
      <c r="C1063" s="258" t="s">
        <v>553</v>
      </c>
      <c r="D1063" s="232" t="s">
        <v>278</v>
      </c>
      <c r="E1063" s="245" t="s">
        <v>279</v>
      </c>
      <c r="F1063" s="245" t="s">
        <v>440</v>
      </c>
      <c r="G1063" s="246">
        <v>49976</v>
      </c>
      <c r="H1063" s="234">
        <v>64969</v>
      </c>
      <c r="I1063" s="235">
        <v>7</v>
      </c>
      <c r="J1063" s="236">
        <v>0.13461538461538461</v>
      </c>
      <c r="K1063" s="246">
        <v>79962</v>
      </c>
      <c r="L1063" s="247"/>
      <c r="M1063" s="248">
        <v>1</v>
      </c>
      <c r="N1063" s="249">
        <v>56100</v>
      </c>
      <c r="O1063" s="250"/>
      <c r="P1063" s="330"/>
      <c r="Q1063" s="103"/>
      <c r="R1063" s="103"/>
      <c r="S1063" s="103"/>
      <c r="T1063" s="103"/>
      <c r="U1063" s="103"/>
    </row>
    <row r="1064" spans="1:21" s="299" customFormat="1">
      <c r="A1064" s="229" t="s">
        <v>3738</v>
      </c>
      <c r="B1064" s="230" t="s">
        <v>2159</v>
      </c>
      <c r="C1064" s="231" t="s">
        <v>43</v>
      </c>
      <c r="D1064" s="253" t="s">
        <v>278</v>
      </c>
      <c r="E1064" s="232" t="s">
        <v>279</v>
      </c>
      <c r="F1064" s="232" t="s">
        <v>440</v>
      </c>
      <c r="G1064" s="234">
        <v>49539.06</v>
      </c>
      <c r="H1064" s="234">
        <v>64400.78</v>
      </c>
      <c r="I1064" s="235">
        <v>6</v>
      </c>
      <c r="J1064" s="236">
        <v>0.11538461538461539</v>
      </c>
      <c r="K1064" s="234">
        <v>79262.5</v>
      </c>
      <c r="L1064" s="237">
        <v>1</v>
      </c>
      <c r="M1064" s="238">
        <v>1</v>
      </c>
      <c r="N1064" s="234">
        <v>74741.06</v>
      </c>
      <c r="O1064" s="239"/>
      <c r="P1064" s="103"/>
      <c r="Q1064" s="103"/>
      <c r="R1064" s="103"/>
      <c r="S1064" s="103"/>
      <c r="T1064" s="103"/>
      <c r="U1064" s="103"/>
    </row>
    <row r="1065" spans="1:21" s="299" customFormat="1">
      <c r="A1065" s="242" t="s">
        <v>1444</v>
      </c>
      <c r="B1065" s="243" t="s">
        <v>2192</v>
      </c>
      <c r="C1065" s="258" t="s">
        <v>4401</v>
      </c>
      <c r="D1065" s="232" t="s">
        <v>2507</v>
      </c>
      <c r="E1065" s="245" t="s">
        <v>279</v>
      </c>
      <c r="F1065" s="245" t="s">
        <v>440</v>
      </c>
      <c r="G1065" s="246">
        <v>51272</v>
      </c>
      <c r="H1065" s="234">
        <v>62296</v>
      </c>
      <c r="I1065" s="235">
        <v>5</v>
      </c>
      <c r="J1065" s="236">
        <v>9.6153846153846159E-2</v>
      </c>
      <c r="K1065" s="246">
        <v>73320</v>
      </c>
      <c r="L1065" s="247">
        <v>6</v>
      </c>
      <c r="M1065" s="248">
        <v>6</v>
      </c>
      <c r="N1065" s="249">
        <v>60649.332640000001</v>
      </c>
      <c r="O1065" s="250"/>
      <c r="P1065" s="103"/>
      <c r="Q1065" s="103"/>
      <c r="R1065" s="103"/>
      <c r="S1065" s="103"/>
      <c r="T1065" s="103"/>
      <c r="U1065" s="103"/>
    </row>
    <row r="1066" spans="1:21" s="103" customFormat="1">
      <c r="A1066" s="260" t="s">
        <v>262</v>
      </c>
      <c r="B1066" s="261" t="s">
        <v>2162</v>
      </c>
      <c r="C1066" s="262" t="s">
        <v>43</v>
      </c>
      <c r="D1066" s="232" t="s">
        <v>278</v>
      </c>
      <c r="E1066" s="276" t="s">
        <v>279</v>
      </c>
      <c r="F1066" s="276" t="s">
        <v>440</v>
      </c>
      <c r="G1066" s="256">
        <v>46966</v>
      </c>
      <c r="H1066" s="234">
        <v>58520.5</v>
      </c>
      <c r="I1066" s="235">
        <v>4</v>
      </c>
      <c r="J1066" s="236">
        <v>7.6923076923076927E-2</v>
      </c>
      <c r="K1066" s="256">
        <v>70075</v>
      </c>
      <c r="L1066" s="265">
        <v>1</v>
      </c>
      <c r="M1066" s="266">
        <v>1</v>
      </c>
      <c r="N1066" s="264"/>
      <c r="O1066" s="11"/>
      <c r="R1066" s="251"/>
    </row>
    <row r="1067" spans="1:21" s="103" customFormat="1">
      <c r="A1067" s="242" t="s">
        <v>1436</v>
      </c>
      <c r="B1067" s="243" t="s">
        <v>2156</v>
      </c>
      <c r="C1067" s="258" t="s">
        <v>1608</v>
      </c>
      <c r="D1067" s="245" t="s">
        <v>278</v>
      </c>
      <c r="E1067" s="245" t="s">
        <v>279</v>
      </c>
      <c r="F1067" s="259" t="s">
        <v>325</v>
      </c>
      <c r="G1067" s="246">
        <v>40065.42</v>
      </c>
      <c r="H1067" s="234">
        <v>57755.519999999997</v>
      </c>
      <c r="I1067" s="235">
        <v>3</v>
      </c>
      <c r="J1067" s="236">
        <v>5.7692307692307696E-2</v>
      </c>
      <c r="K1067" s="246">
        <v>75445.62</v>
      </c>
      <c r="L1067" s="247">
        <v>16</v>
      </c>
      <c r="M1067" s="248">
        <v>14</v>
      </c>
      <c r="N1067" s="249">
        <v>57348.656428571427</v>
      </c>
      <c r="O1067" s="250"/>
      <c r="R1067" s="251"/>
      <c r="S1067" s="330"/>
      <c r="T1067" s="330"/>
      <c r="U1067" s="330"/>
    </row>
    <row r="1068" spans="1:21" s="103" customFormat="1">
      <c r="A1068" s="242" t="s">
        <v>3746</v>
      </c>
      <c r="B1068" s="243" t="s">
        <v>2153</v>
      </c>
      <c r="C1068" s="381" t="s">
        <v>4402</v>
      </c>
      <c r="D1068" s="253" t="s">
        <v>278</v>
      </c>
      <c r="E1068" s="245" t="s">
        <v>279</v>
      </c>
      <c r="F1068" s="245" t="s">
        <v>440</v>
      </c>
      <c r="G1068" s="246">
        <v>42494.400000000001</v>
      </c>
      <c r="H1068" s="234">
        <v>55234.399999999994</v>
      </c>
      <c r="I1068" s="235">
        <v>2</v>
      </c>
      <c r="J1068" s="236">
        <v>3.8461538461538464E-2</v>
      </c>
      <c r="K1068" s="246">
        <v>67974.399999999994</v>
      </c>
      <c r="L1068" s="247">
        <v>1</v>
      </c>
      <c r="M1068" s="248">
        <v>1</v>
      </c>
      <c r="N1068" s="249">
        <v>82409</v>
      </c>
      <c r="O1068" s="250"/>
      <c r="R1068" s="251"/>
      <c r="S1068" s="330"/>
      <c r="T1068" s="330"/>
      <c r="U1068" s="330"/>
    </row>
    <row r="1069" spans="1:21" s="103" customFormat="1">
      <c r="A1069" s="229" t="s">
        <v>4242</v>
      </c>
      <c r="B1069" s="230" t="s">
        <v>2159</v>
      </c>
      <c r="C1069" s="231" t="s">
        <v>4403</v>
      </c>
      <c r="D1069" s="232" t="s">
        <v>278</v>
      </c>
      <c r="E1069" s="232" t="s">
        <v>321</v>
      </c>
      <c r="F1069" s="232" t="s">
        <v>440</v>
      </c>
      <c r="G1069" s="233">
        <v>38064</v>
      </c>
      <c r="H1069" s="234">
        <v>51459</v>
      </c>
      <c r="I1069" s="235">
        <v>1</v>
      </c>
      <c r="J1069" s="236">
        <v>1.9230769230769232E-2</v>
      </c>
      <c r="K1069" s="233">
        <v>64854</v>
      </c>
      <c r="L1069" s="237">
        <v>1</v>
      </c>
      <c r="M1069" s="238">
        <v>1</v>
      </c>
      <c r="N1069" s="234">
        <v>64854</v>
      </c>
      <c r="O1069" s="239"/>
      <c r="P1069" s="304"/>
      <c r="Q1069" s="129"/>
      <c r="R1069" s="129"/>
      <c r="S1069" s="330"/>
      <c r="T1069" s="330"/>
      <c r="U1069" s="330"/>
    </row>
    <row r="1070" spans="1:21" s="150" customFormat="1">
      <c r="A1070" s="305"/>
      <c r="B1070" s="305"/>
      <c r="C1070" s="306"/>
      <c r="D1070" s="300"/>
      <c r="E1070" s="307"/>
      <c r="F1070" s="307"/>
      <c r="G1070" s="308"/>
      <c r="H1070" s="309"/>
      <c r="I1070" s="310"/>
      <c r="J1070" s="311"/>
      <c r="K1070" s="300"/>
      <c r="L1070" s="300"/>
      <c r="M1070" s="312"/>
      <c r="N1070" s="313"/>
      <c r="O1070" s="282"/>
    </row>
    <row r="1071" spans="1:21" s="150" customFormat="1">
      <c r="A1071" s="305"/>
      <c r="B1071" s="305"/>
      <c r="C1071" s="306"/>
      <c r="D1071" s="314"/>
      <c r="E1071" s="305"/>
      <c r="F1071" s="305"/>
      <c r="G1071" s="315" t="s">
        <v>223</v>
      </c>
      <c r="H1071" s="316" t="s">
        <v>224</v>
      </c>
      <c r="I1071" s="317"/>
      <c r="J1071" s="318"/>
      <c r="K1071" s="319" t="s">
        <v>225</v>
      </c>
      <c r="L1071" s="314"/>
      <c r="M1071" s="320"/>
      <c r="N1071" s="313"/>
      <c r="O1071" s="282"/>
    </row>
    <row r="1072" spans="1:21" s="150" customFormat="1">
      <c r="A1072" s="305"/>
      <c r="B1072" s="305"/>
      <c r="C1072" s="306"/>
      <c r="D1072" s="305"/>
      <c r="E1072" s="305"/>
      <c r="F1072" s="321" t="s">
        <v>238</v>
      </c>
      <c r="G1072" s="322">
        <v>58900.976602250492</v>
      </c>
      <c r="H1072" s="322">
        <v>76458.167894994549</v>
      </c>
      <c r="I1072" s="317"/>
      <c r="J1072" s="318"/>
      <c r="K1072" s="322">
        <v>94015.35918773865</v>
      </c>
      <c r="L1072" s="314"/>
      <c r="M1072" s="320"/>
      <c r="N1072" s="313"/>
      <c r="O1072" s="282"/>
    </row>
    <row r="1073" spans="1:21" s="150" customFormat="1">
      <c r="A1073" s="305"/>
      <c r="B1073" s="305"/>
      <c r="C1073" s="306"/>
      <c r="D1073" s="305"/>
      <c r="E1073" s="305"/>
      <c r="F1073" s="321" t="s">
        <v>239</v>
      </c>
      <c r="G1073" s="322">
        <v>63430.434999999998</v>
      </c>
      <c r="H1073" s="322">
        <v>82768.706000000006</v>
      </c>
      <c r="I1073" s="317"/>
      <c r="J1073" s="318"/>
      <c r="K1073" s="322">
        <v>103541.08499999999</v>
      </c>
      <c r="L1073" s="314"/>
      <c r="M1073" s="320"/>
      <c r="N1073" s="313"/>
      <c r="O1073" s="282"/>
    </row>
    <row r="1074" spans="1:21" s="150" customFormat="1">
      <c r="A1074" s="305"/>
      <c r="B1074" s="305"/>
      <c r="C1074" s="306"/>
      <c r="D1074" s="305"/>
      <c r="E1074" s="305"/>
      <c r="F1074" s="321" t="s">
        <v>240</v>
      </c>
      <c r="G1074" s="322">
        <v>53464.347500000003</v>
      </c>
      <c r="H1074" s="322">
        <v>70633.100000000006</v>
      </c>
      <c r="I1074" s="317"/>
      <c r="J1074" s="318"/>
      <c r="K1074" s="322">
        <v>85235.5</v>
      </c>
      <c r="L1074" s="314"/>
      <c r="M1074" s="320"/>
      <c r="N1074" s="313"/>
      <c r="O1074" s="282"/>
    </row>
    <row r="1075" spans="1:21" s="150" customFormat="1">
      <c r="A1075" s="305"/>
      <c r="B1075" s="305"/>
      <c r="C1075" s="306"/>
      <c r="D1075" s="305"/>
      <c r="E1075" s="305"/>
      <c r="F1075" s="321" t="s">
        <v>241</v>
      </c>
      <c r="G1075" s="322">
        <v>57458.11</v>
      </c>
      <c r="H1075" s="322">
        <v>75846.75</v>
      </c>
      <c r="I1075" s="317"/>
      <c r="J1075" s="318"/>
      <c r="K1075" s="322">
        <v>93050</v>
      </c>
      <c r="L1075" s="314"/>
      <c r="M1075" s="320"/>
      <c r="N1075" s="313"/>
      <c r="O1075" s="282"/>
    </row>
    <row r="1076" spans="1:21" s="150" customFormat="1">
      <c r="A1076" s="305"/>
      <c r="B1076" s="305"/>
      <c r="C1076" s="306"/>
      <c r="D1076" s="305"/>
      <c r="E1076" s="322"/>
      <c r="F1076" s="321"/>
      <c r="G1076" s="323"/>
      <c r="H1076" s="318"/>
      <c r="I1076" s="324"/>
      <c r="J1076" s="318"/>
      <c r="K1076" s="314"/>
      <c r="L1076" s="314"/>
      <c r="M1076" s="320"/>
      <c r="N1076" s="313"/>
      <c r="O1076" s="282"/>
    </row>
    <row r="1077" spans="1:21" s="150" customFormat="1">
      <c r="A1077" s="305"/>
      <c r="B1077" s="305"/>
      <c r="C1077" s="306"/>
      <c r="D1077" s="321"/>
      <c r="E1077" s="322"/>
      <c r="F1077" s="325"/>
      <c r="G1077" s="325"/>
      <c r="H1077" s="874" t="s">
        <v>242</v>
      </c>
      <c r="I1077" s="874"/>
      <c r="J1077" s="874"/>
      <c r="K1077" s="874"/>
      <c r="L1077" s="874"/>
      <c r="M1077" s="874"/>
      <c r="N1077" s="874"/>
      <c r="O1077" s="282"/>
    </row>
    <row r="1078" spans="1:21" s="150" customFormat="1">
      <c r="A1078" s="305"/>
      <c r="B1078" s="305"/>
      <c r="C1078" s="306"/>
      <c r="D1078" s="321"/>
      <c r="E1078" s="322"/>
      <c r="F1078" s="326"/>
      <c r="G1078" s="327"/>
      <c r="H1078" s="875" t="s">
        <v>243</v>
      </c>
      <c r="I1078" s="875"/>
      <c r="J1078" s="875"/>
      <c r="K1078" s="328">
        <v>84800.212499999994</v>
      </c>
      <c r="L1078" s="876" t="s">
        <v>244</v>
      </c>
      <c r="M1078" s="876"/>
      <c r="N1078" s="329">
        <v>77540.928384099374</v>
      </c>
      <c r="O1078" s="282"/>
    </row>
    <row r="1079" spans="1:21" s="150" customFormat="1">
      <c r="A1079" s="305"/>
      <c r="B1079" s="305"/>
      <c r="C1079" s="306"/>
      <c r="D1079" s="314"/>
      <c r="E1079" s="320"/>
      <c r="F1079" s="326"/>
      <c r="G1079" s="327"/>
      <c r="H1079" s="875" t="s">
        <v>245</v>
      </c>
      <c r="I1079" s="875"/>
      <c r="J1079" s="875"/>
      <c r="K1079" s="328">
        <v>68934.695000000007</v>
      </c>
      <c r="L1079" s="876" t="s">
        <v>450</v>
      </c>
      <c r="M1079" s="876"/>
      <c r="N1079" s="329">
        <v>78115.179756824626</v>
      </c>
      <c r="O1079" s="282"/>
    </row>
    <row r="1080" spans="1:21" s="150" customFormat="1">
      <c r="A1080" s="305"/>
      <c r="B1080" s="305"/>
      <c r="C1080" s="306"/>
      <c r="D1080" s="300"/>
      <c r="E1080" s="307"/>
      <c r="F1080" s="307"/>
      <c r="G1080" s="308"/>
      <c r="H1080" s="309"/>
      <c r="I1080" s="310"/>
      <c r="J1080" s="311"/>
      <c r="K1080" s="305"/>
      <c r="L1080" s="300"/>
      <c r="M1080" s="312"/>
      <c r="N1080" s="313"/>
      <c r="O1080" s="282"/>
    </row>
    <row r="1081" spans="1:21" s="222" customFormat="1" ht="18">
      <c r="A1081" s="877" t="s">
        <v>44</v>
      </c>
      <c r="B1081" s="877"/>
      <c r="C1081" s="877"/>
      <c r="D1081" s="877"/>
      <c r="E1081" s="877"/>
      <c r="F1081" s="877"/>
      <c r="G1081" s="877"/>
      <c r="H1081" s="877"/>
      <c r="I1081" s="877"/>
      <c r="J1081" s="877"/>
      <c r="K1081" s="877"/>
      <c r="L1081" s="877"/>
      <c r="M1081" s="877"/>
      <c r="N1081" s="877"/>
      <c r="O1081" s="877"/>
    </row>
    <row r="1082" spans="1:21" s="222" customFormat="1" ht="27">
      <c r="A1082" s="223" t="s">
        <v>433</v>
      </c>
      <c r="B1082" s="224" t="s">
        <v>230</v>
      </c>
      <c r="C1082" s="223" t="s">
        <v>220</v>
      </c>
      <c r="D1082" s="223" t="s">
        <v>267</v>
      </c>
      <c r="E1082" s="223" t="s">
        <v>434</v>
      </c>
      <c r="F1082" s="223" t="s">
        <v>435</v>
      </c>
      <c r="G1082" s="225" t="s">
        <v>223</v>
      </c>
      <c r="H1082" s="225" t="s">
        <v>224</v>
      </c>
      <c r="I1082" s="226"/>
      <c r="J1082" s="227" t="s">
        <v>436</v>
      </c>
      <c r="K1082" s="225" t="s">
        <v>225</v>
      </c>
      <c r="L1082" s="223" t="s">
        <v>437</v>
      </c>
      <c r="M1082" s="223" t="s">
        <v>438</v>
      </c>
      <c r="N1082" s="228" t="s">
        <v>439</v>
      </c>
      <c r="O1082" s="223" t="s">
        <v>227</v>
      </c>
    </row>
    <row r="1083" spans="1:21" s="103" customFormat="1" ht="22.5">
      <c r="A1083" s="242" t="s">
        <v>4229</v>
      </c>
      <c r="B1083" s="243" t="s">
        <v>2153</v>
      </c>
      <c r="C1083" s="231" t="s">
        <v>567</v>
      </c>
      <c r="D1083" s="237" t="s">
        <v>278</v>
      </c>
      <c r="E1083" s="237" t="s">
        <v>279</v>
      </c>
      <c r="F1083" s="237" t="s">
        <v>440</v>
      </c>
      <c r="G1083" s="246">
        <v>146760</v>
      </c>
      <c r="H1083" s="234">
        <v>160914</v>
      </c>
      <c r="I1083" s="235">
        <v>47</v>
      </c>
      <c r="J1083" s="236">
        <v>1</v>
      </c>
      <c r="K1083" s="246">
        <v>175068</v>
      </c>
      <c r="L1083" s="237">
        <v>1</v>
      </c>
      <c r="M1083" s="248">
        <v>1</v>
      </c>
      <c r="N1083" s="246">
        <v>175068</v>
      </c>
      <c r="O1083" s="250"/>
      <c r="P1083" s="129"/>
    </row>
    <row r="1084" spans="1:21" s="103" customFormat="1">
      <c r="A1084" s="242" t="s">
        <v>3784</v>
      </c>
      <c r="B1084" s="243" t="s">
        <v>2162</v>
      </c>
      <c r="C1084" s="258" t="s">
        <v>347</v>
      </c>
      <c r="D1084" s="232" t="s">
        <v>278</v>
      </c>
      <c r="E1084" s="247" t="s">
        <v>279</v>
      </c>
      <c r="F1084" s="247" t="s">
        <v>440</v>
      </c>
      <c r="G1084" s="246">
        <v>114187</v>
      </c>
      <c r="H1084" s="234">
        <v>153333</v>
      </c>
      <c r="I1084" s="235">
        <v>46</v>
      </c>
      <c r="J1084" s="236">
        <v>0.97872340425531912</v>
      </c>
      <c r="K1084" s="246">
        <v>192479</v>
      </c>
      <c r="L1084" s="247"/>
      <c r="M1084" s="248">
        <v>1</v>
      </c>
      <c r="N1084" s="249">
        <v>194299.3</v>
      </c>
      <c r="O1084" s="250"/>
    </row>
    <row r="1085" spans="1:21" s="103" customFormat="1">
      <c r="A1085" s="252" t="s">
        <v>2172</v>
      </c>
      <c r="B1085" s="230" t="s">
        <v>2162</v>
      </c>
      <c r="C1085" s="231" t="s">
        <v>2628</v>
      </c>
      <c r="D1085" s="232" t="s">
        <v>278</v>
      </c>
      <c r="E1085" s="253"/>
      <c r="F1085" s="253" t="s">
        <v>440</v>
      </c>
      <c r="G1085" s="233">
        <v>100560.72</v>
      </c>
      <c r="H1085" s="234">
        <v>139465.29999999999</v>
      </c>
      <c r="I1085" s="235">
        <v>45</v>
      </c>
      <c r="J1085" s="236">
        <v>0.95744680851063835</v>
      </c>
      <c r="K1085" s="233">
        <v>178369.88</v>
      </c>
      <c r="L1085" s="254">
        <v>1</v>
      </c>
      <c r="M1085" s="255">
        <v>1</v>
      </c>
      <c r="N1085" s="233">
        <v>139465.29999999999</v>
      </c>
      <c r="O1085" s="239"/>
      <c r="P1085" s="129"/>
    </row>
    <row r="1086" spans="1:21" s="299" customFormat="1">
      <c r="A1086" s="242" t="s">
        <v>261</v>
      </c>
      <c r="B1086" s="243" t="s">
        <v>2151</v>
      </c>
      <c r="C1086" s="258" t="s">
        <v>4404</v>
      </c>
      <c r="D1086" s="253" t="s">
        <v>278</v>
      </c>
      <c r="E1086" s="245" t="s">
        <v>279</v>
      </c>
      <c r="F1086" s="245" t="s">
        <v>440</v>
      </c>
      <c r="G1086" s="246">
        <v>106849</v>
      </c>
      <c r="H1086" s="234">
        <v>137066.5</v>
      </c>
      <c r="I1086" s="235">
        <v>44</v>
      </c>
      <c r="J1086" s="236">
        <v>0.93617021276595747</v>
      </c>
      <c r="K1086" s="246">
        <v>167284</v>
      </c>
      <c r="L1086" s="247"/>
      <c r="M1086" s="248"/>
      <c r="N1086" s="249"/>
      <c r="O1086" s="250"/>
      <c r="P1086" s="103"/>
      <c r="Q1086" s="103"/>
      <c r="R1086" s="251"/>
      <c r="S1086" s="103"/>
      <c r="T1086" s="103"/>
      <c r="U1086" s="103"/>
    </row>
    <row r="1087" spans="1:21" s="299" customFormat="1">
      <c r="A1087" s="242" t="s">
        <v>198</v>
      </c>
      <c r="B1087" s="243" t="s">
        <v>2153</v>
      </c>
      <c r="C1087" s="244" t="s">
        <v>568</v>
      </c>
      <c r="D1087" s="253" t="s">
        <v>278</v>
      </c>
      <c r="E1087" s="245" t="s">
        <v>284</v>
      </c>
      <c r="F1087" s="245" t="s">
        <v>440</v>
      </c>
      <c r="G1087" s="246">
        <v>102544</v>
      </c>
      <c r="H1087" s="234">
        <v>131123</v>
      </c>
      <c r="I1087" s="235">
        <v>43</v>
      </c>
      <c r="J1087" s="236">
        <v>0.91489361702127658</v>
      </c>
      <c r="K1087" s="246">
        <v>159702</v>
      </c>
      <c r="L1087" s="247">
        <v>1</v>
      </c>
      <c r="M1087" s="248">
        <v>0</v>
      </c>
      <c r="N1087" s="249"/>
      <c r="O1087" s="250"/>
      <c r="P1087" s="103"/>
      <c r="Q1087" s="103"/>
      <c r="R1087" s="251"/>
      <c r="S1087" s="103"/>
      <c r="T1087" s="103"/>
      <c r="U1087" s="103"/>
    </row>
    <row r="1088" spans="1:21" s="299" customFormat="1">
      <c r="A1088" s="229" t="s">
        <v>209</v>
      </c>
      <c r="B1088" s="230" t="s">
        <v>2151</v>
      </c>
      <c r="C1088" s="231" t="s">
        <v>1614</v>
      </c>
      <c r="D1088" s="253" t="s">
        <v>278</v>
      </c>
      <c r="E1088" s="232" t="s">
        <v>279</v>
      </c>
      <c r="F1088" s="232" t="s">
        <v>440</v>
      </c>
      <c r="G1088" s="233">
        <v>97498.566600000006</v>
      </c>
      <c r="H1088" s="234">
        <v>126748.1427</v>
      </c>
      <c r="I1088" s="235">
        <v>42</v>
      </c>
      <c r="J1088" s="236">
        <v>0.8936170212765957</v>
      </c>
      <c r="K1088" s="233">
        <v>155997.7188</v>
      </c>
      <c r="L1088" s="237">
        <v>2</v>
      </c>
      <c r="M1088" s="238">
        <v>2</v>
      </c>
      <c r="N1088" s="234">
        <v>131986.4</v>
      </c>
      <c r="O1088" s="239"/>
      <c r="P1088" s="103"/>
      <c r="Q1088" s="103"/>
      <c r="R1088" s="129"/>
      <c r="S1088" s="103"/>
      <c r="T1088" s="103"/>
      <c r="U1088" s="103"/>
    </row>
    <row r="1089" spans="1:21" s="299" customFormat="1">
      <c r="A1089" s="229" t="s">
        <v>1438</v>
      </c>
      <c r="B1089" s="230" t="s">
        <v>2151</v>
      </c>
      <c r="C1089" s="231" t="s">
        <v>1611</v>
      </c>
      <c r="D1089" s="232" t="s">
        <v>278</v>
      </c>
      <c r="E1089" s="232" t="s">
        <v>279</v>
      </c>
      <c r="F1089" s="232" t="s">
        <v>440</v>
      </c>
      <c r="G1089" s="233">
        <v>106435.71949999999</v>
      </c>
      <c r="H1089" s="234">
        <v>126579.20804999999</v>
      </c>
      <c r="I1089" s="235">
        <v>41</v>
      </c>
      <c r="J1089" s="236">
        <v>0.87234042553191493</v>
      </c>
      <c r="K1089" s="233">
        <v>146722.6966</v>
      </c>
      <c r="L1089" s="237">
        <v>1</v>
      </c>
      <c r="M1089" s="238">
        <v>1</v>
      </c>
      <c r="N1089" s="234">
        <v>126579.20804999999</v>
      </c>
      <c r="O1089" s="239"/>
      <c r="P1089" s="103"/>
      <c r="Q1089" s="103"/>
      <c r="R1089" s="129"/>
      <c r="S1089" s="103"/>
      <c r="T1089" s="103"/>
      <c r="U1089" s="103"/>
    </row>
    <row r="1090" spans="1:21" s="299" customFormat="1">
      <c r="A1090" s="229" t="s">
        <v>200</v>
      </c>
      <c r="B1090" s="230" t="s">
        <v>2153</v>
      </c>
      <c r="C1090" s="231" t="s">
        <v>1610</v>
      </c>
      <c r="D1090" s="232" t="s">
        <v>278</v>
      </c>
      <c r="E1090" s="232" t="s">
        <v>1550</v>
      </c>
      <c r="F1090" s="232" t="s">
        <v>440</v>
      </c>
      <c r="G1090" s="256">
        <v>94909</v>
      </c>
      <c r="H1090" s="234">
        <v>123362.5</v>
      </c>
      <c r="I1090" s="235">
        <v>40</v>
      </c>
      <c r="J1090" s="236">
        <v>0.85106382978723405</v>
      </c>
      <c r="K1090" s="256">
        <v>151816</v>
      </c>
      <c r="L1090" s="237">
        <v>1</v>
      </c>
      <c r="M1090" s="238">
        <v>1</v>
      </c>
      <c r="N1090" s="234">
        <v>126157</v>
      </c>
      <c r="O1090" s="239"/>
      <c r="P1090" s="129"/>
      <c r="Q1090" s="129"/>
      <c r="R1090" s="129"/>
      <c r="S1090" s="103"/>
      <c r="T1090" s="103"/>
      <c r="U1090" s="103"/>
    </row>
    <row r="1091" spans="1:21" s="333" customFormat="1" ht="22.5">
      <c r="A1091" s="242" t="s">
        <v>204</v>
      </c>
      <c r="B1091" s="243" t="s">
        <v>2151</v>
      </c>
      <c r="C1091" s="258" t="s">
        <v>561</v>
      </c>
      <c r="D1091" s="253" t="s">
        <v>278</v>
      </c>
      <c r="E1091" s="245" t="s">
        <v>279</v>
      </c>
      <c r="F1091" s="245" t="s">
        <v>440</v>
      </c>
      <c r="G1091" s="246">
        <v>93960</v>
      </c>
      <c r="H1091" s="234">
        <v>122040</v>
      </c>
      <c r="I1091" s="235">
        <v>39</v>
      </c>
      <c r="J1091" s="236">
        <v>0.82978723404255317</v>
      </c>
      <c r="K1091" s="246">
        <v>150120</v>
      </c>
      <c r="L1091" s="247"/>
      <c r="M1091" s="248">
        <v>1</v>
      </c>
      <c r="N1091" s="249">
        <v>105621.15</v>
      </c>
      <c r="O1091" s="250"/>
      <c r="P1091" s="103"/>
      <c r="Q1091" s="330"/>
      <c r="R1091" s="103"/>
      <c r="S1091" s="103"/>
      <c r="T1091" s="103"/>
      <c r="U1091" s="103"/>
    </row>
    <row r="1092" spans="1:21" s="103" customFormat="1">
      <c r="A1092" s="242" t="s">
        <v>257</v>
      </c>
      <c r="B1092" s="243" t="s">
        <v>2159</v>
      </c>
      <c r="C1092" s="258" t="s">
        <v>564</v>
      </c>
      <c r="D1092" s="232" t="s">
        <v>278</v>
      </c>
      <c r="E1092" s="245" t="s">
        <v>279</v>
      </c>
      <c r="F1092" s="245" t="s">
        <v>440</v>
      </c>
      <c r="G1092" s="246">
        <v>91694.2</v>
      </c>
      <c r="H1092" s="234">
        <v>119202.59</v>
      </c>
      <c r="I1092" s="235">
        <v>38</v>
      </c>
      <c r="J1092" s="236">
        <v>0.80851063829787229</v>
      </c>
      <c r="K1092" s="246">
        <v>146710.98000000001</v>
      </c>
      <c r="L1092" s="247">
        <v>1</v>
      </c>
      <c r="M1092" s="248">
        <v>1</v>
      </c>
      <c r="N1092" s="249">
        <v>113293.55</v>
      </c>
      <c r="O1092" s="250"/>
      <c r="P1092" s="129"/>
      <c r="S1092" s="129"/>
      <c r="T1092" s="129"/>
      <c r="U1092" s="129"/>
    </row>
    <row r="1093" spans="1:21" s="103" customFormat="1">
      <c r="A1093" s="229" t="s">
        <v>212</v>
      </c>
      <c r="B1093" s="230" t="s">
        <v>2153</v>
      </c>
      <c r="C1093" s="231" t="s">
        <v>569</v>
      </c>
      <c r="D1093" s="232" t="s">
        <v>278</v>
      </c>
      <c r="E1093" s="232" t="s">
        <v>279</v>
      </c>
      <c r="F1093" s="232" t="s">
        <v>440</v>
      </c>
      <c r="G1093" s="233">
        <v>95133.333333333328</v>
      </c>
      <c r="H1093" s="234">
        <v>118916.66666666666</v>
      </c>
      <c r="I1093" s="235">
        <v>37</v>
      </c>
      <c r="J1093" s="236">
        <v>0.78723404255319152</v>
      </c>
      <c r="K1093" s="233">
        <v>142700</v>
      </c>
      <c r="L1093" s="237">
        <v>1</v>
      </c>
      <c r="M1093" s="238">
        <v>1</v>
      </c>
      <c r="N1093" s="234">
        <v>124862.84</v>
      </c>
      <c r="O1093" s="239"/>
      <c r="P1093" s="129"/>
      <c r="R1093" s="129"/>
    </row>
    <row r="1094" spans="1:21" s="103" customFormat="1">
      <c r="A1094" s="278" t="s">
        <v>202</v>
      </c>
      <c r="B1094" s="279" t="s">
        <v>2151</v>
      </c>
      <c r="C1094" s="262" t="s">
        <v>2629</v>
      </c>
      <c r="D1094" s="253" t="s">
        <v>278</v>
      </c>
      <c r="E1094" s="276" t="s">
        <v>279</v>
      </c>
      <c r="F1094" s="276" t="s">
        <v>440</v>
      </c>
      <c r="G1094" s="256">
        <v>92684.800000000003</v>
      </c>
      <c r="H1094" s="234">
        <v>118196</v>
      </c>
      <c r="I1094" s="235">
        <v>36</v>
      </c>
      <c r="J1094" s="236">
        <v>0.76595744680851063</v>
      </c>
      <c r="K1094" s="256">
        <v>143707.20000000001</v>
      </c>
      <c r="L1094" s="265">
        <v>1</v>
      </c>
      <c r="M1094" s="266">
        <v>1</v>
      </c>
      <c r="N1094" s="312">
        <v>115856</v>
      </c>
      <c r="O1094" s="282"/>
      <c r="P1094" s="129"/>
      <c r="R1094" s="129"/>
    </row>
    <row r="1095" spans="1:21" s="103" customFormat="1">
      <c r="A1095" s="229" t="s">
        <v>260</v>
      </c>
      <c r="B1095" s="230" t="s">
        <v>2153</v>
      </c>
      <c r="C1095" s="231" t="s">
        <v>562</v>
      </c>
      <c r="D1095" s="253" t="s">
        <v>278</v>
      </c>
      <c r="E1095" s="232" t="s">
        <v>279</v>
      </c>
      <c r="F1095" s="232" t="s">
        <v>440</v>
      </c>
      <c r="G1095" s="233">
        <v>89797</v>
      </c>
      <c r="H1095" s="234">
        <v>116736</v>
      </c>
      <c r="I1095" s="235">
        <v>35</v>
      </c>
      <c r="J1095" s="236">
        <v>0.74468085106382975</v>
      </c>
      <c r="K1095" s="233">
        <v>143675</v>
      </c>
      <c r="L1095" s="237">
        <v>1</v>
      </c>
      <c r="M1095" s="238">
        <v>1</v>
      </c>
      <c r="N1095" s="234">
        <v>116736</v>
      </c>
      <c r="O1095" s="239"/>
      <c r="Q1095" s="129"/>
      <c r="R1095" s="129"/>
      <c r="S1095" s="129"/>
      <c r="T1095" s="129"/>
      <c r="U1095" s="129"/>
    </row>
    <row r="1096" spans="1:21" s="103" customFormat="1">
      <c r="A1096" s="229" t="s">
        <v>210</v>
      </c>
      <c r="B1096" s="230" t="s">
        <v>2151</v>
      </c>
      <c r="C1096" s="231" t="s">
        <v>2630</v>
      </c>
      <c r="D1096" s="245" t="s">
        <v>278</v>
      </c>
      <c r="E1096" s="232" t="s">
        <v>279</v>
      </c>
      <c r="F1096" s="232" t="s">
        <v>440</v>
      </c>
      <c r="G1096" s="233">
        <v>84406</v>
      </c>
      <c r="H1096" s="234">
        <v>113326</v>
      </c>
      <c r="I1096" s="235">
        <v>34</v>
      </c>
      <c r="J1096" s="236">
        <v>0.72340425531914898</v>
      </c>
      <c r="K1096" s="233">
        <v>142246</v>
      </c>
      <c r="L1096" s="237">
        <v>1</v>
      </c>
      <c r="M1096" s="238">
        <v>1</v>
      </c>
      <c r="N1096" s="234">
        <v>117000</v>
      </c>
      <c r="O1096" s="239"/>
      <c r="P1096" s="129"/>
      <c r="Q1096" s="129"/>
    </row>
    <row r="1097" spans="1:21" s="103" customFormat="1">
      <c r="A1097" s="260" t="s">
        <v>205</v>
      </c>
      <c r="B1097" s="261" t="s">
        <v>2151</v>
      </c>
      <c r="C1097" s="262" t="s">
        <v>339</v>
      </c>
      <c r="D1097" s="265"/>
      <c r="E1097" s="265"/>
      <c r="F1097" s="265" t="s">
        <v>440</v>
      </c>
      <c r="G1097" s="264">
        <v>92210.768000000011</v>
      </c>
      <c r="H1097" s="234">
        <v>110980.06400000001</v>
      </c>
      <c r="I1097" s="235">
        <v>33</v>
      </c>
      <c r="J1097" s="236">
        <v>0.7021276595744681</v>
      </c>
      <c r="K1097" s="264">
        <v>129749.36</v>
      </c>
      <c r="L1097" s="265">
        <v>1</v>
      </c>
      <c r="M1097" s="266"/>
      <c r="N1097" s="264"/>
      <c r="O1097" s="267"/>
      <c r="P1097" s="251"/>
      <c r="Q1097" s="129"/>
    </row>
    <row r="1098" spans="1:21" s="103" customFormat="1">
      <c r="A1098" s="229" t="s">
        <v>3765</v>
      </c>
      <c r="B1098" s="230" t="s">
        <v>2151</v>
      </c>
      <c r="C1098" s="231" t="s">
        <v>1605</v>
      </c>
      <c r="D1098" s="232" t="s">
        <v>1448</v>
      </c>
      <c r="E1098" s="232" t="s">
        <v>279</v>
      </c>
      <c r="F1098" s="232"/>
      <c r="G1098" s="233">
        <v>88130</v>
      </c>
      <c r="H1098" s="234">
        <v>110178</v>
      </c>
      <c r="I1098" s="235">
        <v>32</v>
      </c>
      <c r="J1098" s="236">
        <v>0.68085106382978722</v>
      </c>
      <c r="K1098" s="233">
        <v>132226</v>
      </c>
      <c r="L1098" s="237">
        <v>1</v>
      </c>
      <c r="M1098" s="238">
        <v>1</v>
      </c>
      <c r="N1098" s="234">
        <v>115066</v>
      </c>
      <c r="O1098" s="239"/>
    </row>
    <row r="1099" spans="1:21" s="103" customFormat="1">
      <c r="A1099" s="229" t="s">
        <v>4295</v>
      </c>
      <c r="B1099" s="230" t="s">
        <v>2151</v>
      </c>
      <c r="C1099" s="231" t="s">
        <v>1614</v>
      </c>
      <c r="D1099" s="232" t="s">
        <v>278</v>
      </c>
      <c r="E1099" s="232" t="s">
        <v>279</v>
      </c>
      <c r="F1099" s="232" t="s">
        <v>440</v>
      </c>
      <c r="G1099" s="233">
        <v>84628.98</v>
      </c>
      <c r="H1099" s="234">
        <v>110017.48999999999</v>
      </c>
      <c r="I1099" s="235">
        <v>31</v>
      </c>
      <c r="J1099" s="236">
        <v>0.65957446808510634</v>
      </c>
      <c r="K1099" s="233">
        <v>135406</v>
      </c>
      <c r="L1099" s="237">
        <v>1</v>
      </c>
      <c r="M1099" s="238">
        <v>1</v>
      </c>
      <c r="N1099" s="234">
        <v>113319.03999999999</v>
      </c>
      <c r="O1099" s="239"/>
    </row>
    <row r="1100" spans="1:21" s="103" customFormat="1">
      <c r="A1100" s="242" t="s">
        <v>2165</v>
      </c>
      <c r="B1100" s="243" t="s">
        <v>2180</v>
      </c>
      <c r="C1100" s="258" t="s">
        <v>44</v>
      </c>
      <c r="D1100" s="253" t="s">
        <v>278</v>
      </c>
      <c r="E1100" s="245" t="s">
        <v>321</v>
      </c>
      <c r="F1100" s="245" t="s">
        <v>440</v>
      </c>
      <c r="G1100" s="246">
        <v>76303.89</v>
      </c>
      <c r="H1100" s="234">
        <v>109013.88500000001</v>
      </c>
      <c r="I1100" s="235">
        <v>30</v>
      </c>
      <c r="J1100" s="236">
        <v>0.63829787234042556</v>
      </c>
      <c r="K1100" s="246">
        <v>141723.88</v>
      </c>
      <c r="L1100" s="247">
        <v>1</v>
      </c>
      <c r="M1100" s="248">
        <v>1</v>
      </c>
      <c r="N1100" s="249">
        <v>128887.76</v>
      </c>
      <c r="O1100" s="250"/>
      <c r="P1100" s="129"/>
      <c r="S1100" s="129"/>
      <c r="T1100" s="129"/>
      <c r="U1100" s="129"/>
    </row>
    <row r="1101" spans="1:21" s="103" customFormat="1">
      <c r="A1101" s="229" t="s">
        <v>216</v>
      </c>
      <c r="B1101" s="230" t="s">
        <v>2151</v>
      </c>
      <c r="C1101" s="231" t="s">
        <v>44</v>
      </c>
      <c r="D1101" s="253" t="s">
        <v>278</v>
      </c>
      <c r="E1101" s="232" t="s">
        <v>279</v>
      </c>
      <c r="F1101" s="232" t="s">
        <v>440</v>
      </c>
      <c r="G1101" s="233">
        <v>90438</v>
      </c>
      <c r="H1101" s="234">
        <v>108662</v>
      </c>
      <c r="I1101" s="235">
        <v>29</v>
      </c>
      <c r="J1101" s="236">
        <v>0.61702127659574468</v>
      </c>
      <c r="K1101" s="233">
        <v>126886</v>
      </c>
      <c r="L1101" s="237">
        <v>1</v>
      </c>
      <c r="M1101" s="238">
        <v>1</v>
      </c>
      <c r="N1101" s="234">
        <v>126886</v>
      </c>
      <c r="O1101" s="239"/>
      <c r="P1101" s="129"/>
      <c r="S1101" s="129"/>
      <c r="T1101" s="129"/>
      <c r="U1101" s="129"/>
    </row>
    <row r="1102" spans="1:21" s="103" customFormat="1">
      <c r="A1102" s="242" t="s">
        <v>3786</v>
      </c>
      <c r="B1102" s="243" t="s">
        <v>2153</v>
      </c>
      <c r="C1102" s="258" t="s">
        <v>4405</v>
      </c>
      <c r="D1102" s="245" t="s">
        <v>278</v>
      </c>
      <c r="E1102" s="245" t="s">
        <v>279</v>
      </c>
      <c r="F1102" s="245" t="s">
        <v>440</v>
      </c>
      <c r="G1102" s="246">
        <v>78786</v>
      </c>
      <c r="H1102" s="234">
        <v>108353</v>
      </c>
      <c r="I1102" s="235">
        <v>28</v>
      </c>
      <c r="J1102" s="236">
        <v>0.5957446808510638</v>
      </c>
      <c r="K1102" s="246">
        <v>137920</v>
      </c>
      <c r="L1102" s="247"/>
      <c r="M1102" s="248">
        <v>3</v>
      </c>
      <c r="N1102" s="249">
        <v>107986</v>
      </c>
      <c r="O1102" s="250"/>
      <c r="P1102" s="129"/>
      <c r="Q1102" s="240"/>
      <c r="S1102" s="129"/>
      <c r="T1102" s="129"/>
      <c r="U1102" s="129"/>
    </row>
    <row r="1103" spans="1:21" s="103" customFormat="1">
      <c r="A1103" s="242" t="s">
        <v>3875</v>
      </c>
      <c r="B1103" s="243" t="s">
        <v>2153</v>
      </c>
      <c r="C1103" s="258" t="s">
        <v>4406</v>
      </c>
      <c r="D1103" s="245" t="s">
        <v>278</v>
      </c>
      <c r="E1103" s="247" t="s">
        <v>279</v>
      </c>
      <c r="F1103" s="247" t="s">
        <v>440</v>
      </c>
      <c r="G1103" s="405">
        <v>83189.039999999994</v>
      </c>
      <c r="H1103" s="234">
        <v>108178.20499999999</v>
      </c>
      <c r="I1103" s="235">
        <v>27</v>
      </c>
      <c r="J1103" s="236">
        <v>0.57446808510638303</v>
      </c>
      <c r="K1103" s="405">
        <v>133167.37</v>
      </c>
      <c r="L1103" s="247">
        <v>1</v>
      </c>
      <c r="M1103" s="248">
        <v>1</v>
      </c>
      <c r="N1103" s="249">
        <v>108916.98</v>
      </c>
      <c r="O1103" s="250"/>
      <c r="Q1103" s="330"/>
      <c r="S1103" s="129"/>
      <c r="T1103" s="129"/>
      <c r="U1103" s="129"/>
    </row>
    <row r="1104" spans="1:21" s="103" customFormat="1" ht="22.5">
      <c r="A1104" s="242" t="s">
        <v>4230</v>
      </c>
      <c r="B1104" s="243" t="s">
        <v>2153</v>
      </c>
      <c r="C1104" s="258" t="s">
        <v>1474</v>
      </c>
      <c r="D1104" s="232" t="s">
        <v>278</v>
      </c>
      <c r="E1104" s="245" t="s">
        <v>284</v>
      </c>
      <c r="F1104" s="245" t="s">
        <v>440</v>
      </c>
      <c r="G1104" s="246">
        <v>83058</v>
      </c>
      <c r="H1104" s="234">
        <v>108043</v>
      </c>
      <c r="I1104" s="235">
        <v>26</v>
      </c>
      <c r="J1104" s="236">
        <v>0.55319148936170215</v>
      </c>
      <c r="K1104" s="246">
        <v>133028</v>
      </c>
      <c r="L1104" s="247">
        <v>3</v>
      </c>
      <c r="M1104" s="248">
        <v>0</v>
      </c>
      <c r="N1104" s="249"/>
      <c r="O1104" s="250" t="s">
        <v>2255</v>
      </c>
      <c r="Q1104" s="129"/>
      <c r="R1104" s="129"/>
      <c r="S1104" s="129"/>
      <c r="T1104" s="129"/>
      <c r="U1104" s="129"/>
    </row>
    <row r="1105" spans="1:21" s="103" customFormat="1">
      <c r="A1105" s="229" t="s">
        <v>4233</v>
      </c>
      <c r="B1105" s="230" t="s">
        <v>2166</v>
      </c>
      <c r="C1105" s="262" t="s">
        <v>4407</v>
      </c>
      <c r="D1105" s="232" t="s">
        <v>278</v>
      </c>
      <c r="E1105" s="276" t="s">
        <v>284</v>
      </c>
      <c r="F1105" s="276" t="s">
        <v>440</v>
      </c>
      <c r="G1105" s="256">
        <v>80940</v>
      </c>
      <c r="H1105" s="234">
        <v>107245</v>
      </c>
      <c r="I1105" s="235">
        <v>25</v>
      </c>
      <c r="J1105" s="236">
        <v>0.53191489361702127</v>
      </c>
      <c r="K1105" s="256">
        <v>133550</v>
      </c>
      <c r="L1105" s="277"/>
      <c r="M1105" s="266">
        <v>1</v>
      </c>
      <c r="N1105" s="264">
        <v>103487</v>
      </c>
      <c r="O1105" s="400"/>
      <c r="Q1105" s="129"/>
      <c r="S1105" s="240"/>
      <c r="T1105" s="240"/>
      <c r="U1105" s="240"/>
    </row>
    <row r="1106" spans="1:21" s="103" customFormat="1" ht="22.5">
      <c r="A1106" s="242" t="s">
        <v>197</v>
      </c>
      <c r="B1106" s="243" t="s">
        <v>2153</v>
      </c>
      <c r="C1106" s="258" t="s">
        <v>571</v>
      </c>
      <c r="D1106" s="245" t="s">
        <v>278</v>
      </c>
      <c r="E1106" s="245" t="s">
        <v>279</v>
      </c>
      <c r="F1106" s="245"/>
      <c r="G1106" s="246">
        <v>77056</v>
      </c>
      <c r="H1106" s="234">
        <v>107022.5</v>
      </c>
      <c r="I1106" s="235">
        <v>24</v>
      </c>
      <c r="J1106" s="236">
        <v>0.51063829787234039</v>
      </c>
      <c r="K1106" s="246">
        <v>136989</v>
      </c>
      <c r="L1106" s="247">
        <v>1</v>
      </c>
      <c r="M1106" s="248">
        <v>1</v>
      </c>
      <c r="N1106" s="249">
        <v>83793</v>
      </c>
      <c r="O1106" s="250"/>
      <c r="Q1106" s="241"/>
      <c r="S1106" s="240"/>
      <c r="T1106" s="240"/>
      <c r="U1106" s="240"/>
    </row>
    <row r="1107" spans="1:21" s="103" customFormat="1" ht="22.5">
      <c r="A1107" s="229" t="s">
        <v>1434</v>
      </c>
      <c r="B1107" s="230" t="s">
        <v>2151</v>
      </c>
      <c r="C1107" s="231" t="s">
        <v>1612</v>
      </c>
      <c r="D1107" s="253" t="s">
        <v>278</v>
      </c>
      <c r="E1107" s="232" t="s">
        <v>279</v>
      </c>
      <c r="F1107" s="232" t="s">
        <v>440</v>
      </c>
      <c r="G1107" s="332">
        <v>82233.008000000002</v>
      </c>
      <c r="H1107" s="234">
        <v>106902.53600000001</v>
      </c>
      <c r="I1107" s="235">
        <v>23</v>
      </c>
      <c r="J1107" s="236">
        <v>0.48936170212765956</v>
      </c>
      <c r="K1107" s="332">
        <v>131572.06400000001</v>
      </c>
      <c r="L1107" s="237">
        <v>1</v>
      </c>
      <c r="M1107" s="238">
        <v>1</v>
      </c>
      <c r="N1107" s="234">
        <v>109575</v>
      </c>
      <c r="O1107" s="239"/>
      <c r="P1107" s="129"/>
      <c r="Q1107" s="129"/>
      <c r="R1107" s="129"/>
      <c r="S1107" s="129"/>
      <c r="T1107" s="129"/>
      <c r="U1107" s="129"/>
    </row>
    <row r="1108" spans="1:21" s="103" customFormat="1">
      <c r="A1108" s="229" t="s">
        <v>4290</v>
      </c>
      <c r="B1108" s="230" t="s">
        <v>2151</v>
      </c>
      <c r="C1108" s="231" t="s">
        <v>562</v>
      </c>
      <c r="D1108" s="253" t="s">
        <v>278</v>
      </c>
      <c r="E1108" s="232" t="s">
        <v>284</v>
      </c>
      <c r="F1108" s="232" t="s">
        <v>440</v>
      </c>
      <c r="G1108" s="233">
        <v>74000</v>
      </c>
      <c r="H1108" s="234">
        <v>106000</v>
      </c>
      <c r="I1108" s="235">
        <v>22</v>
      </c>
      <c r="J1108" s="236">
        <v>0.46808510638297873</v>
      </c>
      <c r="K1108" s="233">
        <v>138000</v>
      </c>
      <c r="L1108" s="237">
        <v>2</v>
      </c>
      <c r="M1108" s="238">
        <v>2</v>
      </c>
      <c r="N1108" s="234">
        <v>135981.29999999999</v>
      </c>
      <c r="O1108" s="239"/>
      <c r="Q1108" s="241"/>
      <c r="S1108" s="129"/>
      <c r="T1108" s="129"/>
      <c r="U1108" s="129"/>
    </row>
    <row r="1109" spans="1:21" s="103" customFormat="1">
      <c r="A1109" s="242" t="s">
        <v>3938</v>
      </c>
      <c r="B1109" s="243" t="s">
        <v>2157</v>
      </c>
      <c r="C1109" s="258" t="s">
        <v>2629</v>
      </c>
      <c r="D1109" s="232" t="s">
        <v>278</v>
      </c>
      <c r="E1109" s="245" t="s">
        <v>279</v>
      </c>
      <c r="F1109" s="245" t="s">
        <v>440</v>
      </c>
      <c r="G1109" s="246">
        <v>80225.600000000006</v>
      </c>
      <c r="H1109" s="234">
        <v>105497.60000000001</v>
      </c>
      <c r="I1109" s="235">
        <v>21</v>
      </c>
      <c r="J1109" s="236">
        <v>0.44680851063829785</v>
      </c>
      <c r="K1109" s="246">
        <v>130769.60000000001</v>
      </c>
      <c r="L1109" s="247">
        <v>2</v>
      </c>
      <c r="M1109" s="248">
        <v>2</v>
      </c>
      <c r="N1109" s="249">
        <v>118653.6</v>
      </c>
      <c r="O1109" s="250"/>
      <c r="P1109" s="129"/>
      <c r="S1109" s="129"/>
      <c r="T1109" s="129"/>
      <c r="U1109" s="129"/>
    </row>
    <row r="1110" spans="1:21" s="103" customFormat="1">
      <c r="A1110" s="229" t="s">
        <v>217</v>
      </c>
      <c r="B1110" s="230" t="s">
        <v>2153</v>
      </c>
      <c r="C1110" s="231" t="s">
        <v>44</v>
      </c>
      <c r="D1110" s="237" t="s">
        <v>278</v>
      </c>
      <c r="E1110" s="237" t="s">
        <v>279</v>
      </c>
      <c r="F1110" s="237" t="s">
        <v>440</v>
      </c>
      <c r="G1110" s="264">
        <v>82067.460000000006</v>
      </c>
      <c r="H1110" s="234">
        <v>102584.32000000001</v>
      </c>
      <c r="I1110" s="235">
        <v>20</v>
      </c>
      <c r="J1110" s="236">
        <v>0.42553191489361702</v>
      </c>
      <c r="K1110" s="357">
        <v>123101.18</v>
      </c>
      <c r="L1110" s="237">
        <v>1</v>
      </c>
      <c r="M1110" s="238">
        <v>1</v>
      </c>
      <c r="N1110" s="357">
        <v>96957.95</v>
      </c>
      <c r="O1110" s="239"/>
      <c r="Q1110" s="129"/>
      <c r="S1110" s="251"/>
      <c r="T1110" s="251"/>
      <c r="U1110" s="251"/>
    </row>
    <row r="1111" spans="1:21" s="103" customFormat="1">
      <c r="A1111" s="260" t="s">
        <v>4238</v>
      </c>
      <c r="B1111" s="261" t="s">
        <v>2166</v>
      </c>
      <c r="C1111" s="262" t="s">
        <v>558</v>
      </c>
      <c r="D1111" s="232" t="s">
        <v>278</v>
      </c>
      <c r="E1111" s="276" t="s">
        <v>279</v>
      </c>
      <c r="F1111" s="276" t="s">
        <v>440</v>
      </c>
      <c r="G1111" s="256">
        <v>80914.06</v>
      </c>
      <c r="H1111" s="234">
        <v>101142.63</v>
      </c>
      <c r="I1111" s="235">
        <v>19</v>
      </c>
      <c r="J1111" s="236">
        <v>0.40425531914893614</v>
      </c>
      <c r="K1111" s="256">
        <v>121371.2</v>
      </c>
      <c r="L1111" s="265">
        <v>1</v>
      </c>
      <c r="M1111" s="266">
        <v>1</v>
      </c>
      <c r="N1111" s="264">
        <v>121371.12</v>
      </c>
      <c r="O1111" s="11"/>
      <c r="Q1111" s="129"/>
      <c r="S1111" s="129"/>
      <c r="T1111" s="129"/>
      <c r="U1111" s="129"/>
    </row>
    <row r="1112" spans="1:21" s="103" customFormat="1">
      <c r="A1112" s="260" t="s">
        <v>262</v>
      </c>
      <c r="B1112" s="261" t="s">
        <v>2162</v>
      </c>
      <c r="C1112" s="262" t="s">
        <v>44</v>
      </c>
      <c r="D1112" s="232" t="s">
        <v>278</v>
      </c>
      <c r="E1112" s="276" t="s">
        <v>279</v>
      </c>
      <c r="F1112" s="276" t="s">
        <v>440</v>
      </c>
      <c r="G1112" s="256">
        <v>81161</v>
      </c>
      <c r="H1112" s="234">
        <v>100723.5</v>
      </c>
      <c r="I1112" s="235">
        <v>18</v>
      </c>
      <c r="J1112" s="236">
        <v>0.38297872340425532</v>
      </c>
      <c r="K1112" s="256">
        <v>120286</v>
      </c>
      <c r="L1112" s="265">
        <v>1</v>
      </c>
      <c r="M1112" s="266">
        <v>1</v>
      </c>
      <c r="N1112" s="264"/>
      <c r="O1112" s="11"/>
      <c r="Q1112" s="129"/>
      <c r="S1112" s="129"/>
      <c r="T1112" s="129"/>
      <c r="U1112" s="129"/>
    </row>
    <row r="1113" spans="1:21" s="103" customFormat="1" ht="22.5">
      <c r="A1113" s="242" t="s">
        <v>3781</v>
      </c>
      <c r="B1113" s="243" t="s">
        <v>2176</v>
      </c>
      <c r="C1113" s="258" t="s">
        <v>2632</v>
      </c>
      <c r="D1113" s="232" t="s">
        <v>278</v>
      </c>
      <c r="E1113" s="245"/>
      <c r="F1113" s="245"/>
      <c r="G1113" s="246">
        <v>74407</v>
      </c>
      <c r="H1113" s="234">
        <v>98363.5</v>
      </c>
      <c r="I1113" s="235">
        <v>17</v>
      </c>
      <c r="J1113" s="236">
        <v>0.36170212765957449</v>
      </c>
      <c r="K1113" s="246">
        <v>122320</v>
      </c>
      <c r="L1113" s="247"/>
      <c r="M1113" s="248">
        <v>1</v>
      </c>
      <c r="N1113" s="343"/>
      <c r="O1113" s="250"/>
      <c r="Q1113" s="129"/>
    </row>
    <row r="1114" spans="1:21" s="103" customFormat="1">
      <c r="A1114" s="242" t="s">
        <v>199</v>
      </c>
      <c r="B1114" s="243" t="s">
        <v>2153</v>
      </c>
      <c r="C1114" s="258" t="s">
        <v>565</v>
      </c>
      <c r="D1114" s="253" t="s">
        <v>278</v>
      </c>
      <c r="E1114" s="247" t="s">
        <v>279</v>
      </c>
      <c r="F1114" s="247" t="s">
        <v>440</v>
      </c>
      <c r="G1114" s="246">
        <v>78291.199999999997</v>
      </c>
      <c r="H1114" s="234">
        <v>97864</v>
      </c>
      <c r="I1114" s="235">
        <v>16</v>
      </c>
      <c r="J1114" s="236">
        <v>0.34042553191489361</v>
      </c>
      <c r="K1114" s="246">
        <v>117436.8</v>
      </c>
      <c r="L1114" s="247">
        <v>1</v>
      </c>
      <c r="M1114" s="248">
        <v>1</v>
      </c>
      <c r="N1114" s="249">
        <v>105059.97</v>
      </c>
      <c r="O1114" s="334"/>
      <c r="Q1114" s="129"/>
    </row>
    <row r="1115" spans="1:21" s="103" customFormat="1">
      <c r="A1115" s="229" t="s">
        <v>215</v>
      </c>
      <c r="B1115" s="230" t="s">
        <v>2153</v>
      </c>
      <c r="C1115" s="231" t="s">
        <v>4408</v>
      </c>
      <c r="D1115" s="232" t="s">
        <v>278</v>
      </c>
      <c r="E1115" s="232" t="s">
        <v>279</v>
      </c>
      <c r="F1115" s="232" t="s">
        <v>440</v>
      </c>
      <c r="G1115" s="233">
        <v>78340</v>
      </c>
      <c r="H1115" s="234">
        <v>96911.5</v>
      </c>
      <c r="I1115" s="235">
        <v>15</v>
      </c>
      <c r="J1115" s="236">
        <v>0.31914893617021278</v>
      </c>
      <c r="K1115" s="233">
        <v>115483</v>
      </c>
      <c r="L1115" s="237">
        <v>1</v>
      </c>
      <c r="M1115" s="238">
        <v>1</v>
      </c>
      <c r="N1115" s="234"/>
      <c r="O1115" s="239"/>
      <c r="P1115" s="129"/>
    </row>
    <row r="1116" spans="1:21" s="103" customFormat="1">
      <c r="A1116" s="286" t="s">
        <v>213</v>
      </c>
      <c r="B1116" s="287" t="s">
        <v>2159</v>
      </c>
      <c r="C1116" s="288" t="s">
        <v>44</v>
      </c>
      <c r="D1116" s="253" t="s">
        <v>278</v>
      </c>
      <c r="E1116" s="289"/>
      <c r="F1116" s="289" t="s">
        <v>440</v>
      </c>
      <c r="G1116" s="290">
        <v>74318</v>
      </c>
      <c r="H1116" s="234">
        <v>96605.5</v>
      </c>
      <c r="I1116" s="235">
        <v>14</v>
      </c>
      <c r="J1116" s="236">
        <v>0.2978723404255319</v>
      </c>
      <c r="K1116" s="290">
        <v>118893</v>
      </c>
      <c r="L1116" s="291">
        <v>1</v>
      </c>
      <c r="M1116" s="292">
        <v>1</v>
      </c>
      <c r="N1116" s="293">
        <v>92060.800000000003</v>
      </c>
      <c r="O1116" s="294"/>
      <c r="P1116" s="129"/>
    </row>
    <row r="1117" spans="1:21" s="103" customFormat="1">
      <c r="A1117" s="242" t="s">
        <v>3746</v>
      </c>
      <c r="B1117" s="243" t="s">
        <v>2153</v>
      </c>
      <c r="C1117" s="258"/>
      <c r="D1117" s="253" t="s">
        <v>278</v>
      </c>
      <c r="E1117" s="245" t="s">
        <v>279</v>
      </c>
      <c r="F1117" s="245" t="s">
        <v>440</v>
      </c>
      <c r="G1117" s="246">
        <v>74235.199999999997</v>
      </c>
      <c r="H1117" s="234">
        <v>95607.2</v>
      </c>
      <c r="I1117" s="235">
        <v>13</v>
      </c>
      <c r="J1117" s="236">
        <v>0.27659574468085107</v>
      </c>
      <c r="K1117" s="246">
        <v>116979.2</v>
      </c>
      <c r="L1117" s="247">
        <v>1</v>
      </c>
      <c r="M1117" s="248">
        <v>1</v>
      </c>
      <c r="N1117" s="249">
        <v>113297</v>
      </c>
      <c r="O1117" s="250"/>
      <c r="P1117" s="304"/>
      <c r="Q1117" s="129"/>
      <c r="R1117" s="129"/>
    </row>
    <row r="1118" spans="1:21" s="103" customFormat="1">
      <c r="A1118" s="242" t="s">
        <v>201</v>
      </c>
      <c r="B1118" s="243" t="s">
        <v>2153</v>
      </c>
      <c r="C1118" s="258" t="s">
        <v>2631</v>
      </c>
      <c r="D1118" s="232" t="s">
        <v>278</v>
      </c>
      <c r="E1118" s="245" t="s">
        <v>279</v>
      </c>
      <c r="F1118" s="245" t="s">
        <v>440</v>
      </c>
      <c r="G1118" s="246">
        <v>69822</v>
      </c>
      <c r="H1118" s="234">
        <v>94259.5</v>
      </c>
      <c r="I1118" s="235">
        <v>12</v>
      </c>
      <c r="J1118" s="236">
        <v>0.25531914893617019</v>
      </c>
      <c r="K1118" s="246">
        <v>118697</v>
      </c>
      <c r="L1118" s="247"/>
      <c r="M1118" s="248">
        <v>1</v>
      </c>
      <c r="N1118" s="249">
        <v>85000</v>
      </c>
      <c r="O1118" s="250"/>
      <c r="P1118" s="129"/>
      <c r="S1118" s="330"/>
      <c r="T1118" s="330"/>
      <c r="U1118" s="330"/>
    </row>
    <row r="1119" spans="1:21" s="103" customFormat="1">
      <c r="A1119" s="242" t="s">
        <v>2177</v>
      </c>
      <c r="B1119" s="243" t="s">
        <v>2166</v>
      </c>
      <c r="C1119" s="280" t="s">
        <v>1616</v>
      </c>
      <c r="D1119" s="300" t="s">
        <v>278</v>
      </c>
      <c r="E1119" s="300"/>
      <c r="F1119" s="300" t="s">
        <v>440</v>
      </c>
      <c r="G1119" s="246">
        <v>70075.199999999997</v>
      </c>
      <c r="H1119" s="234">
        <v>94005.6</v>
      </c>
      <c r="I1119" s="235">
        <v>11</v>
      </c>
      <c r="J1119" s="236">
        <v>0.23404255319148937</v>
      </c>
      <c r="K1119" s="246">
        <v>117936</v>
      </c>
      <c r="L1119" s="247"/>
      <c r="M1119" s="248">
        <v>1</v>
      </c>
      <c r="N1119" s="249">
        <v>109720</v>
      </c>
      <c r="O1119" s="301"/>
      <c r="P1119" s="330"/>
      <c r="Q1119" s="129"/>
      <c r="S1119" s="129"/>
      <c r="T1119" s="129"/>
      <c r="U1119" s="129"/>
    </row>
    <row r="1120" spans="1:21" s="103" customFormat="1">
      <c r="A1120" s="242" t="s">
        <v>211</v>
      </c>
      <c r="B1120" s="243" t="s">
        <v>2153</v>
      </c>
      <c r="C1120" s="258" t="s">
        <v>44</v>
      </c>
      <c r="D1120" s="245" t="s">
        <v>278</v>
      </c>
      <c r="E1120" s="245" t="s">
        <v>279</v>
      </c>
      <c r="F1120" s="245" t="s">
        <v>440</v>
      </c>
      <c r="G1120" s="246">
        <v>70994.559999999998</v>
      </c>
      <c r="H1120" s="234">
        <v>92292.93</v>
      </c>
      <c r="I1120" s="235">
        <v>10</v>
      </c>
      <c r="J1120" s="236">
        <v>0.21276595744680851</v>
      </c>
      <c r="K1120" s="246">
        <v>113591.3</v>
      </c>
      <c r="L1120" s="247">
        <v>1</v>
      </c>
      <c r="M1120" s="248">
        <v>1</v>
      </c>
      <c r="N1120" s="249">
        <v>82998.240000000005</v>
      </c>
      <c r="O1120" s="250"/>
      <c r="P1120" s="129"/>
      <c r="Q1120" s="129"/>
      <c r="R1120" s="129"/>
    </row>
    <row r="1121" spans="1:21" s="103" customFormat="1">
      <c r="A1121" s="229" t="s">
        <v>4250</v>
      </c>
      <c r="B1121" s="230" t="s">
        <v>2180</v>
      </c>
      <c r="C1121" s="231" t="s">
        <v>4404</v>
      </c>
      <c r="D1121" s="253" t="s">
        <v>278</v>
      </c>
      <c r="E1121" s="232" t="s">
        <v>279</v>
      </c>
      <c r="F1121" s="232" t="s">
        <v>440</v>
      </c>
      <c r="G1121" s="233">
        <v>76415.740000000005</v>
      </c>
      <c r="H1121" s="234">
        <v>92018.959999999992</v>
      </c>
      <c r="I1121" s="235">
        <v>9</v>
      </c>
      <c r="J1121" s="236">
        <v>0.19148936170212766</v>
      </c>
      <c r="K1121" s="233">
        <v>107622.18</v>
      </c>
      <c r="L1121" s="237">
        <v>1</v>
      </c>
      <c r="M1121" s="238">
        <v>1</v>
      </c>
      <c r="N1121" s="234">
        <v>85060.351999999999</v>
      </c>
      <c r="O1121" s="239"/>
      <c r="P1121" s="129"/>
      <c r="R1121" s="129"/>
    </row>
    <row r="1122" spans="1:21" s="103" customFormat="1">
      <c r="A1122" s="229" t="s">
        <v>2187</v>
      </c>
      <c r="B1122" s="230" t="s">
        <v>2178</v>
      </c>
      <c r="C1122" s="231" t="s">
        <v>347</v>
      </c>
      <c r="D1122" s="253" t="s">
        <v>278</v>
      </c>
      <c r="E1122" s="232" t="s">
        <v>279</v>
      </c>
      <c r="F1122" s="232" t="s">
        <v>440</v>
      </c>
      <c r="G1122" s="233">
        <v>73000</v>
      </c>
      <c r="H1122" s="234">
        <v>91500</v>
      </c>
      <c r="I1122" s="235">
        <v>8</v>
      </c>
      <c r="J1122" s="236">
        <v>0.1702127659574468</v>
      </c>
      <c r="K1122" s="233">
        <v>110000</v>
      </c>
      <c r="L1122" s="237">
        <v>1</v>
      </c>
      <c r="M1122" s="238">
        <v>1</v>
      </c>
      <c r="N1122" s="234">
        <v>96959.16</v>
      </c>
      <c r="O1122" s="239"/>
      <c r="P1122" s="129"/>
      <c r="R1122" s="129"/>
    </row>
    <row r="1123" spans="1:21" s="103" customFormat="1">
      <c r="A1123" s="229" t="s">
        <v>264</v>
      </c>
      <c r="B1123" s="230" t="s">
        <v>2153</v>
      </c>
      <c r="C1123" s="231" t="s">
        <v>566</v>
      </c>
      <c r="D1123" s="232" t="s">
        <v>278</v>
      </c>
      <c r="E1123" s="232" t="s">
        <v>279</v>
      </c>
      <c r="F1123" s="232" t="s">
        <v>440</v>
      </c>
      <c r="G1123" s="233">
        <v>65041.599999999999</v>
      </c>
      <c r="H1123" s="234">
        <v>84562.4</v>
      </c>
      <c r="I1123" s="235">
        <v>7</v>
      </c>
      <c r="J1123" s="236">
        <v>0.14893617021276595</v>
      </c>
      <c r="K1123" s="233">
        <v>104083.2</v>
      </c>
      <c r="L1123" s="237">
        <v>1</v>
      </c>
      <c r="M1123" s="238">
        <v>1</v>
      </c>
      <c r="N1123" s="234">
        <v>79029.179999999993</v>
      </c>
      <c r="O1123" s="239"/>
      <c r="Q1123" s="129"/>
      <c r="S1123" s="150"/>
      <c r="T1123" s="150"/>
      <c r="U1123" s="150"/>
    </row>
    <row r="1124" spans="1:21" s="103" customFormat="1">
      <c r="A1124" s="229" t="s">
        <v>3738</v>
      </c>
      <c r="B1124" s="230" t="s">
        <v>2159</v>
      </c>
      <c r="C1124" s="231" t="s">
        <v>7</v>
      </c>
      <c r="D1124" s="253" t="s">
        <v>278</v>
      </c>
      <c r="E1124" s="232" t="s">
        <v>279</v>
      </c>
      <c r="F1124" s="232" t="s">
        <v>440</v>
      </c>
      <c r="G1124" s="234">
        <v>64034.95</v>
      </c>
      <c r="H1124" s="234">
        <v>83245.434999999998</v>
      </c>
      <c r="I1124" s="235">
        <v>6</v>
      </c>
      <c r="J1124" s="236">
        <v>0.1276595744680851</v>
      </c>
      <c r="K1124" s="234">
        <v>102455.92</v>
      </c>
      <c r="L1124" s="237">
        <v>1</v>
      </c>
      <c r="M1124" s="238">
        <v>1</v>
      </c>
      <c r="N1124" s="234">
        <v>75348.210000000006</v>
      </c>
      <c r="O1124" s="239"/>
      <c r="P1124" s="330"/>
      <c r="Q1124" s="129"/>
      <c r="S1124" s="129"/>
      <c r="T1124" s="129"/>
      <c r="U1124" s="129"/>
    </row>
    <row r="1125" spans="1:21" s="103" customFormat="1">
      <c r="A1125" s="229" t="s">
        <v>258</v>
      </c>
      <c r="B1125" s="295" t="s">
        <v>2159</v>
      </c>
      <c r="C1125" s="231" t="s">
        <v>44</v>
      </c>
      <c r="D1125" s="232" t="s">
        <v>278</v>
      </c>
      <c r="E1125" s="232" t="s">
        <v>279</v>
      </c>
      <c r="F1125" s="232" t="s">
        <v>440</v>
      </c>
      <c r="G1125" s="233">
        <v>65824</v>
      </c>
      <c r="H1125" s="234">
        <v>82279.5</v>
      </c>
      <c r="I1125" s="235">
        <v>5</v>
      </c>
      <c r="J1125" s="236">
        <v>0.10638297872340426</v>
      </c>
      <c r="K1125" s="233">
        <v>98735</v>
      </c>
      <c r="L1125" s="237">
        <v>1</v>
      </c>
      <c r="M1125" s="238">
        <v>1</v>
      </c>
      <c r="N1125" s="296">
        <v>85605</v>
      </c>
      <c r="O1125" s="239"/>
      <c r="P1125" s="129"/>
      <c r="Q1125" s="129"/>
      <c r="S1125" s="129"/>
      <c r="T1125" s="129"/>
      <c r="U1125" s="129"/>
    </row>
    <row r="1126" spans="1:21" s="103" customFormat="1">
      <c r="A1126" s="242" t="s">
        <v>1444</v>
      </c>
      <c r="B1126" s="243" t="s">
        <v>2192</v>
      </c>
      <c r="C1126" s="258" t="s">
        <v>1615</v>
      </c>
      <c r="D1126" s="232" t="s">
        <v>278</v>
      </c>
      <c r="E1126" s="245" t="s">
        <v>318</v>
      </c>
      <c r="F1126" s="245" t="s">
        <v>440</v>
      </c>
      <c r="G1126" s="246">
        <v>62192</v>
      </c>
      <c r="H1126" s="234">
        <v>79300</v>
      </c>
      <c r="I1126" s="235">
        <v>4</v>
      </c>
      <c r="J1126" s="236">
        <v>8.5106382978723402E-2</v>
      </c>
      <c r="K1126" s="246">
        <v>96408</v>
      </c>
      <c r="L1126" s="247">
        <v>3</v>
      </c>
      <c r="M1126" s="248">
        <v>3</v>
      </c>
      <c r="N1126" s="249">
        <v>78339.732640000002</v>
      </c>
      <c r="O1126" s="250"/>
      <c r="P1126" s="129"/>
      <c r="R1126" s="129"/>
      <c r="S1126" s="251"/>
      <c r="T1126" s="251"/>
      <c r="U1126" s="251"/>
    </row>
    <row r="1127" spans="1:21" s="222" customFormat="1" ht="18">
      <c r="A1127" s="877" t="s">
        <v>44</v>
      </c>
      <c r="B1127" s="877"/>
      <c r="C1127" s="877"/>
      <c r="D1127" s="877"/>
      <c r="E1127" s="877"/>
      <c r="F1127" s="877"/>
      <c r="G1127" s="877"/>
      <c r="H1127" s="877"/>
      <c r="I1127" s="877"/>
      <c r="J1127" s="877"/>
      <c r="K1127" s="877"/>
      <c r="L1127" s="877"/>
      <c r="M1127" s="877"/>
      <c r="N1127" s="877"/>
      <c r="O1127" s="877"/>
    </row>
    <row r="1128" spans="1:21" s="222" customFormat="1" ht="27">
      <c r="A1128" s="223" t="s">
        <v>433</v>
      </c>
      <c r="B1128" s="224" t="s">
        <v>230</v>
      </c>
      <c r="C1128" s="223" t="s">
        <v>220</v>
      </c>
      <c r="D1128" s="223" t="s">
        <v>267</v>
      </c>
      <c r="E1128" s="223" t="s">
        <v>434</v>
      </c>
      <c r="F1128" s="223" t="s">
        <v>435</v>
      </c>
      <c r="G1128" s="225" t="s">
        <v>223</v>
      </c>
      <c r="H1128" s="225" t="s">
        <v>224</v>
      </c>
      <c r="I1128" s="226"/>
      <c r="J1128" s="227" t="s">
        <v>436</v>
      </c>
      <c r="K1128" s="225" t="s">
        <v>225</v>
      </c>
      <c r="L1128" s="223" t="s">
        <v>437</v>
      </c>
      <c r="M1128" s="223" t="s">
        <v>438</v>
      </c>
      <c r="N1128" s="228" t="s">
        <v>439</v>
      </c>
      <c r="O1128" s="223" t="s">
        <v>227</v>
      </c>
    </row>
    <row r="1129" spans="1:21" s="103" customFormat="1">
      <c r="A1129" s="229" t="s">
        <v>4242</v>
      </c>
      <c r="B1129" s="230" t="s">
        <v>2159</v>
      </c>
      <c r="C1129" s="231" t="s">
        <v>44</v>
      </c>
      <c r="D1129" s="232" t="s">
        <v>278</v>
      </c>
      <c r="E1129" s="232" t="s">
        <v>321</v>
      </c>
      <c r="F1129" s="232" t="s">
        <v>440</v>
      </c>
      <c r="G1129" s="233">
        <v>57907</v>
      </c>
      <c r="H1129" s="234">
        <v>78291</v>
      </c>
      <c r="I1129" s="235">
        <v>3</v>
      </c>
      <c r="J1129" s="236">
        <v>6.3829787234042548E-2</v>
      </c>
      <c r="K1129" s="233">
        <v>98675</v>
      </c>
      <c r="L1129" s="237">
        <v>1</v>
      </c>
      <c r="M1129" s="238">
        <v>1</v>
      </c>
      <c r="N1129" s="234">
        <v>75379.199999999997</v>
      </c>
      <c r="O1129" s="239"/>
      <c r="P1129" s="129"/>
      <c r="R1129" s="129"/>
      <c r="S1129" s="129"/>
      <c r="T1129" s="129"/>
      <c r="U1129" s="129"/>
    </row>
    <row r="1130" spans="1:21" s="103" customFormat="1" ht="22.5">
      <c r="A1130" s="242" t="s">
        <v>4249</v>
      </c>
      <c r="B1130" s="243" t="s">
        <v>2180</v>
      </c>
      <c r="C1130" s="258" t="s">
        <v>2633</v>
      </c>
      <c r="D1130" s="245"/>
      <c r="E1130" s="245"/>
      <c r="F1130" s="245"/>
      <c r="G1130" s="246">
        <v>58323.199999999997</v>
      </c>
      <c r="H1130" s="234">
        <v>72883.199999999997</v>
      </c>
      <c r="I1130" s="235">
        <v>2</v>
      </c>
      <c r="J1130" s="236">
        <v>4.2553191489361701E-2</v>
      </c>
      <c r="K1130" s="246">
        <v>87443.199999999997</v>
      </c>
      <c r="L1130" s="247"/>
      <c r="M1130" s="248">
        <v>5</v>
      </c>
      <c r="N1130" s="249"/>
      <c r="O1130" s="250"/>
      <c r="P1130" s="129"/>
      <c r="S1130" s="304"/>
      <c r="T1130" s="304"/>
      <c r="U1130" s="304"/>
    </row>
    <row r="1131" spans="1:21" s="103" customFormat="1">
      <c r="A1131" s="229" t="s">
        <v>4310</v>
      </c>
      <c r="B1131" s="230" t="s">
        <v>2192</v>
      </c>
      <c r="C1131" s="358" t="s">
        <v>43</v>
      </c>
      <c r="D1131" s="232" t="s">
        <v>278</v>
      </c>
      <c r="E1131" s="359" t="s">
        <v>279</v>
      </c>
      <c r="F1131" s="359" t="s">
        <v>440</v>
      </c>
      <c r="G1131" s="360">
        <v>50789</v>
      </c>
      <c r="H1131" s="234">
        <v>63496</v>
      </c>
      <c r="I1131" s="235">
        <v>1</v>
      </c>
      <c r="J1131" s="236">
        <v>2.1276595744680851E-2</v>
      </c>
      <c r="K1131" s="360">
        <v>76203</v>
      </c>
      <c r="L1131" s="361">
        <v>1</v>
      </c>
      <c r="M1131" s="362">
        <v>1</v>
      </c>
      <c r="N1131" s="363">
        <v>63378</v>
      </c>
      <c r="O1131" s="364" t="s">
        <v>4409</v>
      </c>
      <c r="P1131" s="330"/>
      <c r="Q1131" s="129"/>
      <c r="S1131" s="304"/>
      <c r="T1131" s="304"/>
      <c r="U1131" s="304"/>
    </row>
    <row r="1132" spans="1:21" s="103" customFormat="1">
      <c r="A1132" s="242" t="s">
        <v>4235</v>
      </c>
      <c r="B1132" s="243" t="s">
        <v>2151</v>
      </c>
      <c r="C1132" s="258" t="s">
        <v>563</v>
      </c>
      <c r="D1132" s="253" t="s">
        <v>278</v>
      </c>
      <c r="E1132" s="245" t="s">
        <v>279</v>
      </c>
      <c r="F1132" s="245" t="s">
        <v>440</v>
      </c>
      <c r="G1132" s="246"/>
      <c r="H1132" s="234"/>
      <c r="I1132" s="235"/>
      <c r="J1132" s="236"/>
      <c r="K1132" s="246"/>
      <c r="L1132" s="247"/>
      <c r="M1132" s="248">
        <v>1</v>
      </c>
      <c r="N1132" s="249">
        <v>133659</v>
      </c>
      <c r="O1132" s="250"/>
      <c r="P1132" s="129"/>
      <c r="R1132" s="129"/>
    </row>
    <row r="1133" spans="1:21" s="103" customFormat="1">
      <c r="A1133" s="229" t="s">
        <v>4256</v>
      </c>
      <c r="B1133" s="230" t="s">
        <v>2169</v>
      </c>
      <c r="C1133" s="231" t="s">
        <v>898</v>
      </c>
      <c r="D1133" s="232" t="s">
        <v>278</v>
      </c>
      <c r="E1133" s="232" t="s">
        <v>279</v>
      </c>
      <c r="F1133" s="232" t="s">
        <v>440</v>
      </c>
      <c r="G1133" s="233"/>
      <c r="H1133" s="234"/>
      <c r="I1133" s="235"/>
      <c r="J1133" s="236"/>
      <c r="K1133" s="303"/>
      <c r="L1133" s="237">
        <v>1</v>
      </c>
      <c r="M1133" s="238">
        <v>1</v>
      </c>
      <c r="N1133" s="234">
        <v>80000</v>
      </c>
      <c r="O1133" s="239"/>
      <c r="P1133" s="129"/>
      <c r="Q1133" s="129"/>
      <c r="R1133" s="129"/>
      <c r="S1133" s="241"/>
      <c r="T1133" s="241"/>
      <c r="U1133" s="241"/>
    </row>
    <row r="1134" spans="1:21" s="103" customFormat="1">
      <c r="A1134" s="242" t="s">
        <v>4246</v>
      </c>
      <c r="B1134" s="243" t="s">
        <v>2159</v>
      </c>
      <c r="C1134" s="258" t="s">
        <v>4410</v>
      </c>
      <c r="D1134" s="232" t="s">
        <v>278</v>
      </c>
      <c r="E1134" s="245" t="s">
        <v>279</v>
      </c>
      <c r="F1134" s="245" t="s">
        <v>440</v>
      </c>
      <c r="G1134" s="246"/>
      <c r="H1134" s="234"/>
      <c r="I1134" s="235"/>
      <c r="J1134" s="236"/>
      <c r="K1134" s="393"/>
      <c r="L1134" s="247"/>
      <c r="M1134" s="248">
        <v>2</v>
      </c>
      <c r="N1134" s="249">
        <v>127535.2</v>
      </c>
      <c r="O1134" s="250" t="s">
        <v>2251</v>
      </c>
      <c r="P1134" s="129"/>
      <c r="Q1134" s="129"/>
      <c r="R1134" s="129"/>
      <c r="S1134" s="241"/>
      <c r="T1134" s="241"/>
      <c r="U1134" s="241"/>
    </row>
    <row r="1135" spans="1:21" s="150" customFormat="1">
      <c r="A1135" s="305"/>
      <c r="B1135" s="305"/>
      <c r="C1135" s="306"/>
      <c r="D1135" s="300"/>
      <c r="E1135" s="307"/>
      <c r="F1135" s="307"/>
      <c r="G1135" s="308"/>
      <c r="H1135" s="309"/>
      <c r="I1135" s="310"/>
      <c r="J1135" s="311"/>
      <c r="K1135" s="300"/>
      <c r="L1135" s="300"/>
      <c r="M1135" s="312"/>
      <c r="N1135" s="313"/>
      <c r="O1135" s="282"/>
    </row>
    <row r="1136" spans="1:21" s="150" customFormat="1">
      <c r="A1136" s="305"/>
      <c r="B1136" s="305"/>
      <c r="C1136" s="306"/>
      <c r="D1136" s="314"/>
      <c r="E1136" s="305"/>
      <c r="F1136" s="305"/>
      <c r="G1136" s="315" t="s">
        <v>223</v>
      </c>
      <c r="H1136" s="316" t="s">
        <v>224</v>
      </c>
      <c r="I1136" s="317"/>
      <c r="J1136" s="318"/>
      <c r="K1136" s="319" t="s">
        <v>225</v>
      </c>
      <c r="L1136" s="314"/>
      <c r="M1136" s="320"/>
      <c r="N1136" s="313"/>
      <c r="O1136" s="282"/>
    </row>
    <row r="1137" spans="1:18" s="150" customFormat="1">
      <c r="A1137" s="305"/>
      <c r="B1137" s="305"/>
      <c r="C1137" s="306"/>
      <c r="D1137" s="305"/>
      <c r="E1137" s="305"/>
      <c r="F1137" s="321" t="s">
        <v>238</v>
      </c>
      <c r="G1137" s="322">
        <v>82910.038200709241</v>
      </c>
      <c r="H1137" s="322">
        <v>106617.84813652483</v>
      </c>
      <c r="I1137" s="317"/>
      <c r="J1137" s="318"/>
      <c r="K1137" s="322">
        <v>130325.65807234042</v>
      </c>
      <c r="L1137" s="314"/>
      <c r="M1137" s="320"/>
      <c r="N1137" s="313"/>
      <c r="O1137" s="282"/>
    </row>
    <row r="1138" spans="1:18" s="150" customFormat="1">
      <c r="A1138" s="305"/>
      <c r="B1138" s="305"/>
      <c r="C1138" s="306"/>
      <c r="D1138" s="305"/>
      <c r="E1138" s="305"/>
      <c r="F1138" s="321" t="s">
        <v>239</v>
      </c>
      <c r="G1138" s="322">
        <v>91952.483999999997</v>
      </c>
      <c r="H1138" s="322">
        <v>117466</v>
      </c>
      <c r="I1138" s="317"/>
      <c r="J1138" s="318"/>
      <c r="K1138" s="322">
        <v>143187.5</v>
      </c>
      <c r="L1138" s="314"/>
      <c r="M1138" s="320"/>
      <c r="N1138" s="313"/>
      <c r="O1138" s="282"/>
    </row>
    <row r="1139" spans="1:18" s="150" customFormat="1">
      <c r="A1139" s="305"/>
      <c r="B1139" s="305"/>
      <c r="C1139" s="306"/>
      <c r="D1139" s="305"/>
      <c r="E1139" s="305"/>
      <c r="F1139" s="321" t="s">
        <v>240</v>
      </c>
      <c r="G1139" s="322">
        <v>74117.600000000006</v>
      </c>
      <c r="H1139" s="322">
        <v>94933.35</v>
      </c>
      <c r="I1139" s="317"/>
      <c r="J1139" s="318"/>
      <c r="K1139" s="322">
        <v>117208</v>
      </c>
      <c r="L1139" s="314"/>
      <c r="M1139" s="320"/>
      <c r="N1139" s="313"/>
      <c r="O1139" s="282"/>
    </row>
    <row r="1140" spans="1:18" s="150" customFormat="1">
      <c r="A1140" s="305"/>
      <c r="B1140" s="305"/>
      <c r="C1140" s="306"/>
      <c r="D1140" s="305"/>
      <c r="E1140" s="305"/>
      <c r="F1140" s="321" t="s">
        <v>241</v>
      </c>
      <c r="G1140" s="322">
        <v>80940</v>
      </c>
      <c r="H1140" s="322">
        <v>107022.5</v>
      </c>
      <c r="I1140" s="317"/>
      <c r="J1140" s="318"/>
      <c r="K1140" s="322">
        <v>131572.06400000001</v>
      </c>
      <c r="L1140" s="314"/>
      <c r="M1140" s="320"/>
      <c r="N1140" s="313"/>
      <c r="O1140" s="282"/>
    </row>
    <row r="1141" spans="1:18" s="150" customFormat="1">
      <c r="A1141" s="305"/>
      <c r="B1141" s="305"/>
      <c r="C1141" s="306"/>
      <c r="D1141" s="305"/>
      <c r="E1141" s="322"/>
      <c r="F1141" s="321"/>
      <c r="G1141" s="323"/>
      <c r="H1141" s="318"/>
      <c r="I1141" s="324"/>
      <c r="J1141" s="318"/>
      <c r="K1141" s="314"/>
      <c r="L1141" s="314"/>
      <c r="M1141" s="320"/>
      <c r="N1141" s="313"/>
      <c r="O1141" s="282"/>
    </row>
    <row r="1142" spans="1:18" s="150" customFormat="1">
      <c r="A1142" s="305"/>
      <c r="B1142" s="305"/>
      <c r="C1142" s="306"/>
      <c r="D1142" s="321"/>
      <c r="E1142" s="322"/>
      <c r="F1142" s="325"/>
      <c r="G1142" s="325"/>
      <c r="H1142" s="874" t="s">
        <v>242</v>
      </c>
      <c r="I1142" s="874"/>
      <c r="J1142" s="874"/>
      <c r="K1142" s="874"/>
      <c r="L1142" s="874"/>
      <c r="M1142" s="874"/>
      <c r="N1142" s="874"/>
      <c r="O1142" s="282"/>
    </row>
    <row r="1143" spans="1:18" s="150" customFormat="1">
      <c r="A1143" s="305"/>
      <c r="B1143" s="305"/>
      <c r="C1143" s="306"/>
      <c r="D1143" s="321"/>
      <c r="E1143" s="322"/>
      <c r="F1143" s="326"/>
      <c r="G1143" s="327"/>
      <c r="H1143" s="875" t="s">
        <v>243</v>
      </c>
      <c r="I1143" s="875"/>
      <c r="J1143" s="875"/>
      <c r="K1143" s="328">
        <v>125833.45999999999</v>
      </c>
      <c r="L1143" s="876" t="s">
        <v>244</v>
      </c>
      <c r="M1143" s="876"/>
      <c r="N1143" s="329">
        <v>110148.44149261908</v>
      </c>
      <c r="O1143" s="282"/>
    </row>
    <row r="1144" spans="1:18" s="150" customFormat="1">
      <c r="A1144" s="305"/>
      <c r="B1144" s="305"/>
      <c r="C1144" s="306"/>
      <c r="D1144" s="314"/>
      <c r="E1144" s="320"/>
      <c r="F1144" s="326"/>
      <c r="G1144" s="327"/>
      <c r="H1144" s="875" t="s">
        <v>245</v>
      </c>
      <c r="I1144" s="875"/>
      <c r="J1144" s="875"/>
      <c r="K1144" s="328">
        <v>87218.95</v>
      </c>
      <c r="L1144" s="876" t="s">
        <v>450</v>
      </c>
      <c r="M1144" s="876"/>
      <c r="N1144" s="329">
        <v>95052.457033965533</v>
      </c>
      <c r="O1144" s="282"/>
    </row>
    <row r="1145" spans="1:18" s="150" customFormat="1">
      <c r="A1145" s="305"/>
      <c r="B1145" s="305"/>
      <c r="C1145" s="306"/>
      <c r="D1145" s="300"/>
      <c r="E1145" s="307"/>
      <c r="F1145" s="307"/>
      <c r="G1145" s="308"/>
      <c r="H1145" s="309"/>
      <c r="I1145" s="310"/>
      <c r="J1145" s="311"/>
      <c r="K1145" s="305"/>
      <c r="L1145" s="300"/>
      <c r="M1145" s="312"/>
      <c r="N1145" s="313"/>
      <c r="O1145" s="282"/>
    </row>
    <row r="1146" spans="1:18" s="222" customFormat="1" ht="18">
      <c r="A1146" s="877" t="s">
        <v>45</v>
      </c>
      <c r="B1146" s="877"/>
      <c r="C1146" s="877"/>
      <c r="D1146" s="877"/>
      <c r="E1146" s="877"/>
      <c r="F1146" s="877"/>
      <c r="G1146" s="877"/>
      <c r="H1146" s="877"/>
      <c r="I1146" s="877"/>
      <c r="J1146" s="877"/>
      <c r="K1146" s="877"/>
      <c r="L1146" s="877"/>
      <c r="M1146" s="877"/>
      <c r="N1146" s="877"/>
      <c r="O1146" s="877"/>
    </row>
    <row r="1147" spans="1:18" s="222" customFormat="1" ht="27">
      <c r="A1147" s="223" t="s">
        <v>433</v>
      </c>
      <c r="B1147" s="224" t="s">
        <v>230</v>
      </c>
      <c r="C1147" s="223" t="s">
        <v>220</v>
      </c>
      <c r="D1147" s="223" t="s">
        <v>267</v>
      </c>
      <c r="E1147" s="223" t="s">
        <v>434</v>
      </c>
      <c r="F1147" s="223" t="s">
        <v>435</v>
      </c>
      <c r="G1147" s="225" t="s">
        <v>223</v>
      </c>
      <c r="H1147" s="225" t="s">
        <v>224</v>
      </c>
      <c r="I1147" s="226"/>
      <c r="J1147" s="227" t="s">
        <v>436</v>
      </c>
      <c r="K1147" s="225" t="s">
        <v>225</v>
      </c>
      <c r="L1147" s="223" t="s">
        <v>437</v>
      </c>
      <c r="M1147" s="223" t="s">
        <v>438</v>
      </c>
      <c r="N1147" s="228" t="s">
        <v>439</v>
      </c>
      <c r="O1147" s="223" t="s">
        <v>227</v>
      </c>
    </row>
    <row r="1148" spans="1:18" s="103" customFormat="1">
      <c r="A1148" s="229" t="s">
        <v>200</v>
      </c>
      <c r="B1148" s="230" t="s">
        <v>2153</v>
      </c>
      <c r="C1148" s="231" t="s">
        <v>575</v>
      </c>
      <c r="D1148" s="232" t="s">
        <v>278</v>
      </c>
      <c r="E1148" s="232" t="s">
        <v>279</v>
      </c>
      <c r="F1148" s="232" t="s">
        <v>440</v>
      </c>
      <c r="G1148" s="233">
        <v>67450</v>
      </c>
      <c r="H1148" s="234">
        <v>87671.5</v>
      </c>
      <c r="I1148" s="235">
        <v>60</v>
      </c>
      <c r="J1148" s="236">
        <v>1</v>
      </c>
      <c r="K1148" s="233">
        <v>107893</v>
      </c>
      <c r="L1148" s="237">
        <v>2</v>
      </c>
      <c r="M1148" s="238">
        <v>2</v>
      </c>
      <c r="N1148" s="234">
        <v>76866</v>
      </c>
      <c r="O1148" s="239"/>
      <c r="P1148" s="129"/>
      <c r="Q1148" s="129"/>
      <c r="R1148" s="129"/>
    </row>
    <row r="1149" spans="1:18" s="103" customFormat="1">
      <c r="A1149" s="260" t="s">
        <v>205</v>
      </c>
      <c r="B1149" s="261" t="s">
        <v>2151</v>
      </c>
      <c r="C1149" s="262" t="s">
        <v>572</v>
      </c>
      <c r="D1149" s="265"/>
      <c r="E1149" s="263" t="s">
        <v>279</v>
      </c>
      <c r="F1149" s="265" t="s">
        <v>440</v>
      </c>
      <c r="G1149" s="264">
        <v>72250.464000000007</v>
      </c>
      <c r="H1149" s="234">
        <v>86956.687999999995</v>
      </c>
      <c r="I1149" s="235">
        <v>59</v>
      </c>
      <c r="J1149" s="236">
        <v>0.98333333333333328</v>
      </c>
      <c r="K1149" s="264">
        <v>101662.912</v>
      </c>
      <c r="L1149" s="265">
        <v>1</v>
      </c>
      <c r="M1149" s="266"/>
      <c r="N1149" s="264">
        <v>101662.91</v>
      </c>
      <c r="O1149" s="267"/>
      <c r="Q1149" s="129"/>
    </row>
    <row r="1150" spans="1:18" s="103" customFormat="1">
      <c r="A1150" s="242" t="s">
        <v>4246</v>
      </c>
      <c r="B1150" s="243" t="s">
        <v>2159</v>
      </c>
      <c r="C1150" s="258" t="s">
        <v>2634</v>
      </c>
      <c r="D1150" s="232" t="s">
        <v>278</v>
      </c>
      <c r="E1150" s="245" t="s">
        <v>284</v>
      </c>
      <c r="F1150" s="245"/>
      <c r="G1150" s="246">
        <v>64126.400000000001</v>
      </c>
      <c r="H1150" s="234">
        <v>83366.399999999994</v>
      </c>
      <c r="I1150" s="235">
        <v>58</v>
      </c>
      <c r="J1150" s="236">
        <v>0.96666666666666667</v>
      </c>
      <c r="K1150" s="246">
        <v>102606.39999999999</v>
      </c>
      <c r="L1150" s="247"/>
      <c r="M1150" s="248">
        <v>8</v>
      </c>
      <c r="N1150" s="249">
        <v>83426.2</v>
      </c>
      <c r="O1150" s="250"/>
      <c r="Q1150" s="241"/>
      <c r="R1150" s="129"/>
    </row>
    <row r="1151" spans="1:18" s="103" customFormat="1" ht="22.5">
      <c r="A1151" s="242" t="s">
        <v>4229</v>
      </c>
      <c r="B1151" s="243" t="s">
        <v>2153</v>
      </c>
      <c r="C1151" s="258" t="s">
        <v>574</v>
      </c>
      <c r="D1151" s="232" t="s">
        <v>2507</v>
      </c>
      <c r="E1151" s="247" t="s">
        <v>279</v>
      </c>
      <c r="F1151" s="259" t="s">
        <v>325</v>
      </c>
      <c r="G1151" s="246">
        <v>62724</v>
      </c>
      <c r="H1151" s="234">
        <v>82296</v>
      </c>
      <c r="I1151" s="235">
        <v>57</v>
      </c>
      <c r="J1151" s="236">
        <v>0.95</v>
      </c>
      <c r="K1151" s="246">
        <v>101868</v>
      </c>
      <c r="L1151" s="247">
        <v>9</v>
      </c>
      <c r="M1151" s="248">
        <v>9</v>
      </c>
      <c r="N1151" s="249">
        <v>93388</v>
      </c>
      <c r="O1151" s="250"/>
      <c r="Q1151" s="241"/>
      <c r="R1151" s="129"/>
    </row>
    <row r="1152" spans="1:18" s="103" customFormat="1">
      <c r="A1152" s="229" t="s">
        <v>2161</v>
      </c>
      <c r="B1152" s="230" t="s">
        <v>2162</v>
      </c>
      <c r="C1152" s="231" t="s">
        <v>575</v>
      </c>
      <c r="D1152" s="253" t="s">
        <v>278</v>
      </c>
      <c r="E1152" s="232" t="s">
        <v>279</v>
      </c>
      <c r="F1152" s="232" t="s">
        <v>440</v>
      </c>
      <c r="G1152" s="233">
        <v>55899.38</v>
      </c>
      <c r="H1152" s="234">
        <v>80653.039999999994</v>
      </c>
      <c r="I1152" s="235">
        <v>56</v>
      </c>
      <c r="J1152" s="236">
        <v>0.93333333333333335</v>
      </c>
      <c r="K1152" s="407">
        <v>105406.7</v>
      </c>
      <c r="L1152" s="237"/>
      <c r="M1152" s="238">
        <v>12</v>
      </c>
      <c r="N1152" s="234">
        <v>69306.3</v>
      </c>
      <c r="O1152" s="239"/>
      <c r="Q1152" s="241"/>
      <c r="R1152" s="129"/>
    </row>
    <row r="1153" spans="1:21" s="103" customFormat="1">
      <c r="A1153" s="242" t="s">
        <v>198</v>
      </c>
      <c r="B1153" s="243" t="s">
        <v>2153</v>
      </c>
      <c r="C1153" s="244" t="s">
        <v>575</v>
      </c>
      <c r="D1153" s="253" t="s">
        <v>278</v>
      </c>
      <c r="E1153" s="245" t="s">
        <v>279</v>
      </c>
      <c r="F1153" s="245" t="s">
        <v>440</v>
      </c>
      <c r="G1153" s="246">
        <v>58178</v>
      </c>
      <c r="H1153" s="234">
        <v>77667.5</v>
      </c>
      <c r="I1153" s="235">
        <v>55</v>
      </c>
      <c r="J1153" s="236">
        <v>0.91666666666666663</v>
      </c>
      <c r="K1153" s="246">
        <v>97157</v>
      </c>
      <c r="L1153" s="247">
        <v>1</v>
      </c>
      <c r="M1153" s="248">
        <v>0</v>
      </c>
      <c r="N1153" s="249"/>
      <c r="O1153" s="250"/>
      <c r="P1153" s="251"/>
      <c r="Q1153" s="129"/>
      <c r="R1153" s="129"/>
      <c r="S1153" s="129"/>
      <c r="T1153" s="129"/>
      <c r="U1153" s="129"/>
    </row>
    <row r="1154" spans="1:21" s="103" customFormat="1">
      <c r="A1154" s="242" t="s">
        <v>256</v>
      </c>
      <c r="B1154" s="243" t="s">
        <v>2150</v>
      </c>
      <c r="C1154" s="258" t="s">
        <v>4411</v>
      </c>
      <c r="D1154" s="232" t="s">
        <v>278</v>
      </c>
      <c r="E1154" s="247" t="s">
        <v>279</v>
      </c>
      <c r="F1154" s="247" t="s">
        <v>440</v>
      </c>
      <c r="G1154" s="246">
        <v>59446.400000000001</v>
      </c>
      <c r="H1154" s="234">
        <v>77272</v>
      </c>
      <c r="I1154" s="235">
        <v>54</v>
      </c>
      <c r="J1154" s="236">
        <v>0.9</v>
      </c>
      <c r="K1154" s="246">
        <v>95097.600000000006</v>
      </c>
      <c r="L1154" s="247">
        <v>1</v>
      </c>
      <c r="M1154" s="248">
        <v>1</v>
      </c>
      <c r="N1154" s="249">
        <v>70844.800000000003</v>
      </c>
      <c r="O1154" s="250"/>
      <c r="Q1154" s="129"/>
      <c r="R1154" s="129"/>
      <c r="S1154" s="129"/>
      <c r="T1154" s="129"/>
      <c r="U1154" s="129"/>
    </row>
    <row r="1155" spans="1:21" s="103" customFormat="1">
      <c r="A1155" s="252" t="s">
        <v>2172</v>
      </c>
      <c r="B1155" s="230" t="s">
        <v>2162</v>
      </c>
      <c r="C1155" s="231" t="s">
        <v>584</v>
      </c>
      <c r="D1155" s="232" t="s">
        <v>278</v>
      </c>
      <c r="E1155" s="253" t="s">
        <v>284</v>
      </c>
      <c r="F1155" s="253" t="s">
        <v>440</v>
      </c>
      <c r="G1155" s="233">
        <v>58412.38</v>
      </c>
      <c r="H1155" s="234">
        <v>76979.89</v>
      </c>
      <c r="I1155" s="235">
        <v>53</v>
      </c>
      <c r="J1155" s="236">
        <v>0.8833333333333333</v>
      </c>
      <c r="K1155" s="234">
        <v>95547.4</v>
      </c>
      <c r="L1155" s="254">
        <v>11</v>
      </c>
      <c r="M1155" s="255">
        <v>10</v>
      </c>
      <c r="N1155" s="256">
        <v>71316.02</v>
      </c>
      <c r="O1155" s="408"/>
      <c r="P1155" s="129"/>
      <c r="R1155" s="129"/>
      <c r="S1155" s="129"/>
      <c r="T1155" s="129"/>
      <c r="U1155" s="129"/>
    </row>
    <row r="1156" spans="1:21" s="103" customFormat="1">
      <c r="A1156" s="278" t="s">
        <v>202</v>
      </c>
      <c r="B1156" s="279" t="s">
        <v>2151</v>
      </c>
      <c r="C1156" s="262" t="s">
        <v>575</v>
      </c>
      <c r="D1156" s="253" t="s">
        <v>278</v>
      </c>
      <c r="E1156" s="276" t="s">
        <v>279</v>
      </c>
      <c r="F1156" s="276" t="s">
        <v>440</v>
      </c>
      <c r="G1156" s="256">
        <v>59945.599999999999</v>
      </c>
      <c r="H1156" s="234">
        <v>76429.600000000006</v>
      </c>
      <c r="I1156" s="235">
        <v>52</v>
      </c>
      <c r="J1156" s="236">
        <v>0.8666666666666667</v>
      </c>
      <c r="K1156" s="256">
        <v>92913.600000000006</v>
      </c>
      <c r="L1156" s="265">
        <v>4</v>
      </c>
      <c r="M1156" s="266">
        <v>4</v>
      </c>
      <c r="N1156" s="312">
        <v>72118.8</v>
      </c>
      <c r="O1156" s="282"/>
      <c r="R1156" s="304"/>
      <c r="S1156" s="129"/>
      <c r="T1156" s="129"/>
      <c r="U1156" s="129"/>
    </row>
    <row r="1157" spans="1:21" s="103" customFormat="1">
      <c r="A1157" s="242" t="s">
        <v>208</v>
      </c>
      <c r="B1157" s="243" t="s">
        <v>2153</v>
      </c>
      <c r="C1157" s="258" t="s">
        <v>575</v>
      </c>
      <c r="D1157" s="232" t="s">
        <v>278</v>
      </c>
      <c r="E1157" s="245" t="s">
        <v>279</v>
      </c>
      <c r="F1157" s="245" t="s">
        <v>440</v>
      </c>
      <c r="G1157" s="275">
        <v>58897.86</v>
      </c>
      <c r="H1157" s="234">
        <v>75725.820000000007</v>
      </c>
      <c r="I1157" s="235">
        <v>51</v>
      </c>
      <c r="J1157" s="236">
        <v>0.85</v>
      </c>
      <c r="K1157" s="275">
        <v>92553.78</v>
      </c>
      <c r="L1157" s="247">
        <v>1</v>
      </c>
      <c r="M1157" s="248">
        <v>1</v>
      </c>
      <c r="N1157" s="249">
        <v>62454.83</v>
      </c>
      <c r="O1157" s="250"/>
      <c r="P1157" s="251"/>
      <c r="Q1157" s="129"/>
      <c r="R1157" s="129"/>
      <c r="S1157" s="129"/>
      <c r="T1157" s="129"/>
      <c r="U1157" s="129"/>
    </row>
    <row r="1158" spans="1:21" s="103" customFormat="1">
      <c r="A1158" s="229" t="s">
        <v>4290</v>
      </c>
      <c r="B1158" s="230" t="s">
        <v>2151</v>
      </c>
      <c r="C1158" s="231" t="s">
        <v>579</v>
      </c>
      <c r="D1158" s="232" t="s">
        <v>278</v>
      </c>
      <c r="E1158" s="232" t="s">
        <v>279</v>
      </c>
      <c r="F1158" s="232" t="s">
        <v>440</v>
      </c>
      <c r="G1158" s="233">
        <v>56000</v>
      </c>
      <c r="H1158" s="234">
        <v>75000</v>
      </c>
      <c r="I1158" s="235">
        <v>50</v>
      </c>
      <c r="J1158" s="236">
        <v>0.83333333333333337</v>
      </c>
      <c r="K1158" s="233">
        <v>94000</v>
      </c>
      <c r="L1158" s="237">
        <v>1</v>
      </c>
      <c r="M1158" s="238">
        <v>1</v>
      </c>
      <c r="N1158" s="234">
        <v>69000</v>
      </c>
      <c r="O1158" s="239"/>
      <c r="Q1158" s="241"/>
      <c r="R1158" s="129"/>
      <c r="S1158" s="129"/>
      <c r="T1158" s="129"/>
      <c r="U1158" s="129"/>
    </row>
    <row r="1159" spans="1:21" s="103" customFormat="1" ht="22.5">
      <c r="A1159" s="242" t="s">
        <v>2177</v>
      </c>
      <c r="B1159" s="243" t="s">
        <v>2166</v>
      </c>
      <c r="C1159" s="280" t="s">
        <v>1617</v>
      </c>
      <c r="D1159" s="300" t="s">
        <v>278</v>
      </c>
      <c r="E1159" s="300"/>
      <c r="F1159" s="300" t="s">
        <v>440</v>
      </c>
      <c r="G1159" s="246">
        <v>54912</v>
      </c>
      <c r="H1159" s="234">
        <v>74630.399999999994</v>
      </c>
      <c r="I1159" s="235">
        <v>49</v>
      </c>
      <c r="J1159" s="236">
        <v>0.81666666666666665</v>
      </c>
      <c r="K1159" s="246">
        <v>94348.800000000003</v>
      </c>
      <c r="L1159" s="247"/>
      <c r="M1159" s="248">
        <v>2</v>
      </c>
      <c r="N1159" s="249">
        <v>84052.800000000003</v>
      </c>
      <c r="O1159" s="301"/>
      <c r="Q1159" s="241"/>
      <c r="R1159" s="129"/>
      <c r="S1159" s="129"/>
      <c r="T1159" s="129"/>
      <c r="U1159" s="129"/>
    </row>
    <row r="1160" spans="1:21" s="103" customFormat="1">
      <c r="A1160" s="242" t="s">
        <v>3746</v>
      </c>
      <c r="B1160" s="243" t="s">
        <v>2153</v>
      </c>
      <c r="C1160" s="381" t="s">
        <v>4412</v>
      </c>
      <c r="D1160" s="253" t="s">
        <v>278</v>
      </c>
      <c r="E1160" s="245" t="s">
        <v>279</v>
      </c>
      <c r="F1160" s="245" t="s">
        <v>440</v>
      </c>
      <c r="G1160" s="246">
        <v>59009.599999999999</v>
      </c>
      <c r="H1160" s="234">
        <v>73507.199999999997</v>
      </c>
      <c r="I1160" s="235">
        <v>48</v>
      </c>
      <c r="J1160" s="236">
        <v>0.8</v>
      </c>
      <c r="K1160" s="246">
        <v>88004.800000000003</v>
      </c>
      <c r="L1160" s="247">
        <v>1</v>
      </c>
      <c r="M1160" s="248">
        <v>1</v>
      </c>
      <c r="N1160" s="249">
        <v>70012</v>
      </c>
      <c r="O1160" s="250"/>
      <c r="Q1160" s="241"/>
      <c r="R1160" s="129"/>
      <c r="S1160" s="129"/>
      <c r="T1160" s="129"/>
      <c r="U1160" s="129"/>
    </row>
    <row r="1161" spans="1:21" s="103" customFormat="1">
      <c r="A1161" s="229" t="s">
        <v>216</v>
      </c>
      <c r="B1161" s="230" t="s">
        <v>2151</v>
      </c>
      <c r="C1161" s="231" t="s">
        <v>575</v>
      </c>
      <c r="D1161" s="253" t="s">
        <v>278</v>
      </c>
      <c r="E1161" s="232" t="s">
        <v>279</v>
      </c>
      <c r="F1161" s="232" t="s">
        <v>440</v>
      </c>
      <c r="G1161" s="233">
        <v>60184</v>
      </c>
      <c r="H1161" s="234">
        <v>72311.5</v>
      </c>
      <c r="I1161" s="235">
        <v>47</v>
      </c>
      <c r="J1161" s="236">
        <v>0.78333333333333333</v>
      </c>
      <c r="K1161" s="233">
        <v>84439</v>
      </c>
      <c r="L1161" s="237">
        <v>1</v>
      </c>
      <c r="M1161" s="238">
        <v>1</v>
      </c>
      <c r="N1161" s="234">
        <v>75950</v>
      </c>
      <c r="O1161" s="239"/>
      <c r="R1161" s="304"/>
      <c r="S1161" s="129"/>
      <c r="T1161" s="129"/>
      <c r="U1161" s="129"/>
    </row>
    <row r="1162" spans="1:21" s="103" customFormat="1">
      <c r="A1162" s="229" t="s">
        <v>206</v>
      </c>
      <c r="B1162" s="230" t="s">
        <v>2153</v>
      </c>
      <c r="C1162" s="231" t="s">
        <v>575</v>
      </c>
      <c r="D1162" s="253" t="s">
        <v>278</v>
      </c>
      <c r="E1162" s="232" t="s">
        <v>284</v>
      </c>
      <c r="F1162" s="232" t="s">
        <v>440</v>
      </c>
      <c r="G1162" s="234">
        <v>57310.959999999992</v>
      </c>
      <c r="H1162" s="234">
        <v>72069.56749999999</v>
      </c>
      <c r="I1162" s="235">
        <v>46</v>
      </c>
      <c r="J1162" s="236">
        <v>0.76666666666666672</v>
      </c>
      <c r="K1162" s="234">
        <v>86828.174999999988</v>
      </c>
      <c r="L1162" s="237">
        <v>1</v>
      </c>
      <c r="M1162" s="238">
        <v>1</v>
      </c>
      <c r="N1162" s="234">
        <v>69824.56</v>
      </c>
      <c r="O1162" s="239"/>
      <c r="R1162" s="129"/>
      <c r="S1162" s="129"/>
      <c r="T1162" s="129"/>
      <c r="U1162" s="129"/>
    </row>
    <row r="1163" spans="1:21" s="103" customFormat="1">
      <c r="A1163" s="242" t="s">
        <v>201</v>
      </c>
      <c r="B1163" s="243" t="s">
        <v>2153</v>
      </c>
      <c r="C1163" s="258" t="s">
        <v>1620</v>
      </c>
      <c r="D1163" s="232" t="s">
        <v>278</v>
      </c>
      <c r="E1163" s="245" t="s">
        <v>321</v>
      </c>
      <c r="F1163" s="245" t="s">
        <v>440</v>
      </c>
      <c r="G1163" s="246">
        <v>52818</v>
      </c>
      <c r="H1163" s="234">
        <v>71304</v>
      </c>
      <c r="I1163" s="235">
        <v>45</v>
      </c>
      <c r="J1163" s="236">
        <v>0.75</v>
      </c>
      <c r="K1163" s="246">
        <v>89790</v>
      </c>
      <c r="L1163" s="247"/>
      <c r="M1163" s="248">
        <v>2</v>
      </c>
      <c r="N1163" s="249">
        <v>63650</v>
      </c>
      <c r="O1163" s="250"/>
      <c r="Q1163" s="241"/>
      <c r="R1163" s="129"/>
      <c r="S1163" s="129"/>
      <c r="T1163" s="129"/>
      <c r="U1163" s="129"/>
    </row>
    <row r="1164" spans="1:21" s="103" customFormat="1">
      <c r="A1164" s="242" t="s">
        <v>204</v>
      </c>
      <c r="B1164" s="243" t="s">
        <v>2151</v>
      </c>
      <c r="C1164" s="258" t="s">
        <v>577</v>
      </c>
      <c r="D1164" s="253" t="s">
        <v>278</v>
      </c>
      <c r="E1164" s="245" t="s">
        <v>279</v>
      </c>
      <c r="F1164" s="245" t="s">
        <v>440</v>
      </c>
      <c r="G1164" s="246">
        <v>55600</v>
      </c>
      <c r="H1164" s="234">
        <v>71200</v>
      </c>
      <c r="I1164" s="235">
        <v>44</v>
      </c>
      <c r="J1164" s="236">
        <v>0.73333333333333328</v>
      </c>
      <c r="K1164" s="246">
        <v>86800</v>
      </c>
      <c r="L1164" s="247"/>
      <c r="M1164" s="248">
        <v>2</v>
      </c>
      <c r="N1164" s="249">
        <v>62800</v>
      </c>
      <c r="O1164" s="250"/>
      <c r="P1164" s="129"/>
      <c r="Q1164" s="129"/>
      <c r="R1164" s="129"/>
      <c r="S1164" s="129"/>
      <c r="T1164" s="129"/>
      <c r="U1164" s="129"/>
    </row>
    <row r="1165" spans="1:21" s="103" customFormat="1">
      <c r="A1165" s="229" t="s">
        <v>1457</v>
      </c>
      <c r="B1165" s="295" t="s">
        <v>2166</v>
      </c>
      <c r="C1165" s="231" t="s">
        <v>366</v>
      </c>
      <c r="D1165" s="232" t="s">
        <v>278</v>
      </c>
      <c r="E1165" s="232"/>
      <c r="F1165" s="232" t="s">
        <v>440</v>
      </c>
      <c r="G1165" s="233">
        <v>54488.304000000004</v>
      </c>
      <c r="H1165" s="234">
        <v>70834.608000000007</v>
      </c>
      <c r="I1165" s="235">
        <v>43</v>
      </c>
      <c r="J1165" s="236">
        <v>0.71666666666666667</v>
      </c>
      <c r="K1165" s="233">
        <v>87180.911999999997</v>
      </c>
      <c r="L1165" s="237">
        <v>1</v>
      </c>
      <c r="M1165" s="238"/>
      <c r="N1165" s="234">
        <v>65000</v>
      </c>
      <c r="O1165" s="239"/>
      <c r="R1165" s="304"/>
    </row>
    <row r="1166" spans="1:21" s="103" customFormat="1">
      <c r="A1166" s="242" t="s">
        <v>3784</v>
      </c>
      <c r="B1166" s="243" t="s">
        <v>2162</v>
      </c>
      <c r="C1166" s="258" t="s">
        <v>4413</v>
      </c>
      <c r="D1166" s="232" t="s">
        <v>278</v>
      </c>
      <c r="E1166" s="247" t="s">
        <v>279</v>
      </c>
      <c r="F1166" s="247" t="s">
        <v>440</v>
      </c>
      <c r="G1166" s="246">
        <v>52941</v>
      </c>
      <c r="H1166" s="234">
        <v>70680</v>
      </c>
      <c r="I1166" s="235">
        <v>42</v>
      </c>
      <c r="J1166" s="236">
        <v>0.7</v>
      </c>
      <c r="K1166" s="246">
        <v>88419</v>
      </c>
      <c r="L1166" s="247"/>
      <c r="M1166" s="248">
        <v>11</v>
      </c>
      <c r="N1166" s="249">
        <v>71825.19</v>
      </c>
      <c r="O1166" s="250"/>
      <c r="P1166" s="251"/>
      <c r="Q1166" s="129"/>
      <c r="R1166" s="129"/>
    </row>
    <row r="1167" spans="1:21" s="103" customFormat="1" ht="22.5">
      <c r="A1167" s="242" t="s">
        <v>197</v>
      </c>
      <c r="B1167" s="243" t="s">
        <v>2153</v>
      </c>
      <c r="C1167" s="258" t="s">
        <v>1543</v>
      </c>
      <c r="D1167" s="245" t="s">
        <v>278</v>
      </c>
      <c r="E1167" s="245" t="s">
        <v>284</v>
      </c>
      <c r="F1167" s="245"/>
      <c r="G1167" s="246">
        <v>52078</v>
      </c>
      <c r="H1167" s="234">
        <v>70375.5</v>
      </c>
      <c r="I1167" s="235">
        <v>41</v>
      </c>
      <c r="J1167" s="236">
        <v>0.68333333333333335</v>
      </c>
      <c r="K1167" s="246">
        <v>88673</v>
      </c>
      <c r="L1167" s="247">
        <v>1</v>
      </c>
      <c r="M1167" s="248">
        <v>1</v>
      </c>
      <c r="N1167" s="249">
        <v>88673</v>
      </c>
      <c r="O1167" s="250"/>
      <c r="P1167" s="129"/>
      <c r="Q1167" s="129"/>
      <c r="R1167" s="129"/>
    </row>
    <row r="1168" spans="1:21" s="103" customFormat="1">
      <c r="A1168" s="242" t="s">
        <v>3786</v>
      </c>
      <c r="B1168" s="243" t="s">
        <v>2153</v>
      </c>
      <c r="C1168" s="258" t="s">
        <v>4414</v>
      </c>
      <c r="D1168" s="232" t="s">
        <v>2507</v>
      </c>
      <c r="E1168" s="245" t="s">
        <v>279</v>
      </c>
      <c r="F1168" s="245" t="s">
        <v>440</v>
      </c>
      <c r="G1168" s="246">
        <v>46393</v>
      </c>
      <c r="H1168" s="234">
        <v>69867.5</v>
      </c>
      <c r="I1168" s="235">
        <v>40</v>
      </c>
      <c r="J1168" s="236">
        <v>0.66666666666666663</v>
      </c>
      <c r="K1168" s="246">
        <v>93342</v>
      </c>
      <c r="L1168" s="247"/>
      <c r="M1168" s="248">
        <v>18</v>
      </c>
      <c r="N1168" s="249">
        <v>54670</v>
      </c>
      <c r="O1168" s="250"/>
      <c r="P1168" s="129"/>
      <c r="Q1168" s="129"/>
      <c r="R1168" s="129"/>
    </row>
    <row r="1169" spans="1:21" s="103" customFormat="1">
      <c r="A1169" s="242" t="s">
        <v>3875</v>
      </c>
      <c r="B1169" s="243" t="s">
        <v>2153</v>
      </c>
      <c r="C1169" s="258" t="s">
        <v>572</v>
      </c>
      <c r="D1169" s="245" t="s">
        <v>278</v>
      </c>
      <c r="E1169" s="247" t="s">
        <v>279</v>
      </c>
      <c r="F1169" s="247" t="s">
        <v>440</v>
      </c>
      <c r="G1169" s="405">
        <v>53337.976228538602</v>
      </c>
      <c r="H1169" s="234">
        <v>69360.177150245261</v>
      </c>
      <c r="I1169" s="235">
        <v>39</v>
      </c>
      <c r="J1169" s="236">
        <v>0.65</v>
      </c>
      <c r="K1169" s="405">
        <v>85382.378071951913</v>
      </c>
      <c r="L1169" s="247">
        <v>2</v>
      </c>
      <c r="M1169" s="248">
        <v>1</v>
      </c>
      <c r="N1169" s="249">
        <v>83299.88</v>
      </c>
      <c r="O1169" s="250"/>
      <c r="R1169" s="129"/>
    </row>
    <row r="1170" spans="1:21" s="103" customFormat="1">
      <c r="A1170" s="229" t="s">
        <v>207</v>
      </c>
      <c r="B1170" s="230" t="s">
        <v>2163</v>
      </c>
      <c r="C1170" s="231" t="s">
        <v>579</v>
      </c>
      <c r="D1170" s="232" t="s">
        <v>278</v>
      </c>
      <c r="E1170" s="232" t="s">
        <v>284</v>
      </c>
      <c r="F1170" s="232" t="s">
        <v>440</v>
      </c>
      <c r="G1170" s="233">
        <v>53144</v>
      </c>
      <c r="H1170" s="234">
        <v>69087</v>
      </c>
      <c r="I1170" s="235">
        <v>38</v>
      </c>
      <c r="J1170" s="236">
        <v>0.6333333333333333</v>
      </c>
      <c r="K1170" s="233">
        <v>85030</v>
      </c>
      <c r="L1170" s="237">
        <v>1</v>
      </c>
      <c r="M1170" s="238">
        <v>1</v>
      </c>
      <c r="N1170" s="234">
        <v>66781.070000000007</v>
      </c>
      <c r="O1170" s="239"/>
      <c r="Q1170" s="129"/>
      <c r="R1170" s="129"/>
      <c r="S1170" s="240"/>
      <c r="T1170" s="240"/>
      <c r="U1170" s="240"/>
    </row>
    <row r="1171" spans="1:21" s="103" customFormat="1">
      <c r="A1171" s="229" t="s">
        <v>210</v>
      </c>
      <c r="B1171" s="230" t="s">
        <v>2151</v>
      </c>
      <c r="C1171" s="231" t="s">
        <v>579</v>
      </c>
      <c r="D1171" s="245" t="s">
        <v>278</v>
      </c>
      <c r="E1171" s="232" t="s">
        <v>279</v>
      </c>
      <c r="F1171" s="232" t="s">
        <v>440</v>
      </c>
      <c r="G1171" s="233">
        <v>50664</v>
      </c>
      <c r="H1171" s="234">
        <v>68022</v>
      </c>
      <c r="I1171" s="235">
        <v>37</v>
      </c>
      <c r="J1171" s="236">
        <v>0.6166666666666667</v>
      </c>
      <c r="K1171" s="233">
        <v>85380</v>
      </c>
      <c r="L1171" s="237">
        <v>1</v>
      </c>
      <c r="M1171" s="238">
        <v>1</v>
      </c>
      <c r="N1171" s="234">
        <v>69557</v>
      </c>
      <c r="O1171" s="239"/>
      <c r="Q1171" s="129"/>
      <c r="R1171" s="129"/>
      <c r="S1171" s="240"/>
      <c r="T1171" s="240"/>
      <c r="U1171" s="240"/>
    </row>
    <row r="1172" spans="1:21" s="103" customFormat="1">
      <c r="A1172" s="229" t="s">
        <v>212</v>
      </c>
      <c r="B1172" s="230" t="s">
        <v>2153</v>
      </c>
      <c r="C1172" s="231" t="s">
        <v>579</v>
      </c>
      <c r="D1172" s="232" t="s">
        <v>278</v>
      </c>
      <c r="E1172" s="232" t="s">
        <v>279</v>
      </c>
      <c r="F1172" s="232" t="s">
        <v>440</v>
      </c>
      <c r="G1172" s="233">
        <v>54356.944130625277</v>
      </c>
      <c r="H1172" s="234">
        <v>67951.750936378914</v>
      </c>
      <c r="I1172" s="235">
        <v>36</v>
      </c>
      <c r="J1172" s="236">
        <v>0.6</v>
      </c>
      <c r="K1172" s="233">
        <v>81546.557742132558</v>
      </c>
      <c r="L1172" s="237">
        <v>2</v>
      </c>
      <c r="M1172" s="238">
        <v>2</v>
      </c>
      <c r="N1172" s="234">
        <v>47169.94</v>
      </c>
      <c r="O1172" s="239"/>
      <c r="Q1172" s="241"/>
      <c r="R1172" s="129"/>
      <c r="S1172" s="240"/>
      <c r="T1172" s="240"/>
      <c r="U1172" s="240"/>
    </row>
    <row r="1173" spans="1:21" s="103" customFormat="1">
      <c r="A1173" s="242" t="s">
        <v>4235</v>
      </c>
      <c r="B1173" s="243" t="s">
        <v>2151</v>
      </c>
      <c r="C1173" s="258" t="s">
        <v>577</v>
      </c>
      <c r="D1173" s="253" t="s">
        <v>278</v>
      </c>
      <c r="E1173" s="245" t="s">
        <v>279</v>
      </c>
      <c r="F1173" s="245" t="s">
        <v>440</v>
      </c>
      <c r="G1173" s="246">
        <v>52897</v>
      </c>
      <c r="H1173" s="234">
        <v>67479</v>
      </c>
      <c r="I1173" s="235">
        <v>35</v>
      </c>
      <c r="J1173" s="236">
        <v>0.58333333333333337</v>
      </c>
      <c r="K1173" s="246">
        <v>82061</v>
      </c>
      <c r="L1173" s="247"/>
      <c r="M1173" s="248">
        <v>1</v>
      </c>
      <c r="N1173" s="249">
        <v>58320</v>
      </c>
      <c r="O1173" s="250"/>
      <c r="P1173" s="251"/>
      <c r="Q1173" s="129"/>
      <c r="R1173" s="129"/>
      <c r="S1173" s="129"/>
      <c r="T1173" s="129"/>
      <c r="U1173" s="129"/>
    </row>
    <row r="1174" spans="1:21" s="103" customFormat="1" ht="22.5">
      <c r="A1174" s="286" t="s">
        <v>213</v>
      </c>
      <c r="B1174" s="287" t="s">
        <v>2159</v>
      </c>
      <c r="C1174" s="380" t="s">
        <v>4415</v>
      </c>
      <c r="D1174" s="253" t="s">
        <v>278</v>
      </c>
      <c r="E1174" s="289" t="s">
        <v>279</v>
      </c>
      <c r="F1174" s="289" t="s">
        <v>440</v>
      </c>
      <c r="G1174" s="290">
        <v>51771</v>
      </c>
      <c r="H1174" s="234">
        <v>67298.5</v>
      </c>
      <c r="I1174" s="235">
        <v>34</v>
      </c>
      <c r="J1174" s="236">
        <v>0.56666666666666665</v>
      </c>
      <c r="K1174" s="290">
        <v>82826</v>
      </c>
      <c r="L1174" s="291">
        <v>1</v>
      </c>
      <c r="M1174" s="292">
        <v>1</v>
      </c>
      <c r="N1174" s="293">
        <v>53705.599999999999</v>
      </c>
      <c r="O1174" s="294"/>
      <c r="Q1174" s="129"/>
      <c r="R1174" s="129"/>
      <c r="S1174" s="129"/>
      <c r="T1174" s="129"/>
      <c r="U1174" s="129"/>
    </row>
    <row r="1175" spans="1:21" s="103" customFormat="1">
      <c r="A1175" s="229" t="s">
        <v>209</v>
      </c>
      <c r="B1175" s="230" t="s">
        <v>2151</v>
      </c>
      <c r="C1175" s="231" t="s">
        <v>579</v>
      </c>
      <c r="D1175" s="253" t="s">
        <v>278</v>
      </c>
      <c r="E1175" s="232" t="s">
        <v>279</v>
      </c>
      <c r="F1175" s="232" t="s">
        <v>440</v>
      </c>
      <c r="G1175" s="233">
        <v>51573.229800000001</v>
      </c>
      <c r="H1175" s="234">
        <v>67045.20180000001</v>
      </c>
      <c r="I1175" s="235">
        <v>33</v>
      </c>
      <c r="J1175" s="236">
        <v>0.55000000000000004</v>
      </c>
      <c r="K1175" s="233">
        <v>82517.173800000004</v>
      </c>
      <c r="L1175" s="237">
        <v>2</v>
      </c>
      <c r="M1175" s="238">
        <v>2</v>
      </c>
      <c r="N1175" s="234">
        <v>65353.599999999999</v>
      </c>
      <c r="O1175" s="239"/>
      <c r="P1175" s="150"/>
      <c r="Q1175" s="129"/>
      <c r="S1175" s="129"/>
      <c r="T1175" s="129"/>
      <c r="U1175" s="129"/>
    </row>
    <row r="1176" spans="1:21" s="103" customFormat="1">
      <c r="A1176" s="242" t="s">
        <v>4292</v>
      </c>
      <c r="B1176" s="243" t="s">
        <v>2163</v>
      </c>
      <c r="C1176" s="258" t="s">
        <v>575</v>
      </c>
      <c r="D1176" s="232" t="s">
        <v>278</v>
      </c>
      <c r="E1176" s="245" t="s">
        <v>279</v>
      </c>
      <c r="F1176" s="245" t="s">
        <v>440</v>
      </c>
      <c r="G1176" s="246">
        <v>49066</v>
      </c>
      <c r="H1176" s="234">
        <v>66866</v>
      </c>
      <c r="I1176" s="235">
        <v>32</v>
      </c>
      <c r="J1176" s="236">
        <v>0.53333333333333333</v>
      </c>
      <c r="K1176" s="246">
        <v>84666</v>
      </c>
      <c r="L1176" s="247">
        <v>3</v>
      </c>
      <c r="M1176" s="248">
        <v>3</v>
      </c>
      <c r="N1176" s="249">
        <v>53620</v>
      </c>
      <c r="O1176" s="250"/>
      <c r="Q1176" s="129"/>
      <c r="S1176" s="129"/>
      <c r="T1176" s="129"/>
      <c r="U1176" s="129"/>
    </row>
    <row r="1177" spans="1:21" s="103" customFormat="1" ht="22.5">
      <c r="A1177" s="242" t="s">
        <v>4230</v>
      </c>
      <c r="B1177" s="243" t="s">
        <v>2153</v>
      </c>
      <c r="C1177" s="258" t="s">
        <v>575</v>
      </c>
      <c r="D1177" s="232" t="s">
        <v>278</v>
      </c>
      <c r="E1177" s="245" t="s">
        <v>284</v>
      </c>
      <c r="F1177" s="245" t="s">
        <v>440</v>
      </c>
      <c r="G1177" s="246">
        <v>50990</v>
      </c>
      <c r="H1177" s="234">
        <v>65154</v>
      </c>
      <c r="I1177" s="235">
        <v>31</v>
      </c>
      <c r="J1177" s="236">
        <v>0.51666666666666672</v>
      </c>
      <c r="K1177" s="246">
        <v>79318</v>
      </c>
      <c r="L1177" s="247">
        <v>3</v>
      </c>
      <c r="M1177" s="248">
        <v>3</v>
      </c>
      <c r="N1177" s="249">
        <v>61333.33</v>
      </c>
      <c r="O1177" s="250"/>
      <c r="P1177" s="150"/>
      <c r="Q1177" s="129"/>
      <c r="S1177" s="129"/>
      <c r="T1177" s="129"/>
      <c r="U1177" s="129"/>
    </row>
    <row r="1178" spans="1:21" s="103" customFormat="1">
      <c r="A1178" s="242" t="s">
        <v>3868</v>
      </c>
      <c r="B1178" s="243" t="s">
        <v>2153</v>
      </c>
      <c r="C1178" s="268" t="s">
        <v>4416</v>
      </c>
      <c r="D1178" s="232" t="s">
        <v>2507</v>
      </c>
      <c r="E1178" s="269" t="s">
        <v>279</v>
      </c>
      <c r="F1178" s="269" t="s">
        <v>440</v>
      </c>
      <c r="G1178" s="270">
        <v>48692.800000000003</v>
      </c>
      <c r="H1178" s="234">
        <v>64760.800000000003</v>
      </c>
      <c r="I1178" s="235">
        <v>30</v>
      </c>
      <c r="J1178" s="236">
        <v>0.5</v>
      </c>
      <c r="K1178" s="270">
        <v>80828.800000000003</v>
      </c>
      <c r="L1178" s="271">
        <v>1</v>
      </c>
      <c r="M1178" s="272">
        <v>1</v>
      </c>
      <c r="N1178" s="273">
        <v>64750.400000000001</v>
      </c>
      <c r="O1178" s="274"/>
      <c r="Q1178" s="129"/>
      <c r="R1178" s="129"/>
      <c r="S1178" s="251"/>
      <c r="T1178" s="251"/>
      <c r="U1178" s="251"/>
    </row>
    <row r="1179" spans="1:21" s="103" customFormat="1">
      <c r="A1179" s="229" t="s">
        <v>4233</v>
      </c>
      <c r="B1179" s="230" t="s">
        <v>2166</v>
      </c>
      <c r="C1179" s="262" t="s">
        <v>580</v>
      </c>
      <c r="D1179" s="232" t="s">
        <v>278</v>
      </c>
      <c r="E1179" s="276" t="s">
        <v>279</v>
      </c>
      <c r="F1179" s="276" t="s">
        <v>440</v>
      </c>
      <c r="G1179" s="256">
        <v>50672</v>
      </c>
      <c r="H1179" s="234">
        <v>64607</v>
      </c>
      <c r="I1179" s="235">
        <v>29</v>
      </c>
      <c r="J1179" s="236">
        <v>0.48333333333333334</v>
      </c>
      <c r="K1179" s="256">
        <v>78542</v>
      </c>
      <c r="L1179" s="277"/>
      <c r="M1179" s="266">
        <v>0</v>
      </c>
      <c r="N1179" s="264"/>
      <c r="O1179" s="400"/>
      <c r="P1179" s="150"/>
      <c r="Q1179" s="129"/>
      <c r="S1179" s="129"/>
      <c r="T1179" s="129"/>
      <c r="U1179" s="129"/>
    </row>
    <row r="1180" spans="1:21" s="103" customFormat="1">
      <c r="A1180" s="229" t="s">
        <v>4295</v>
      </c>
      <c r="B1180" s="230" t="s">
        <v>2151</v>
      </c>
      <c r="C1180" s="231" t="s">
        <v>575</v>
      </c>
      <c r="D1180" s="232" t="s">
        <v>278</v>
      </c>
      <c r="E1180" s="232" t="s">
        <v>279</v>
      </c>
      <c r="F1180" s="232" t="s">
        <v>440</v>
      </c>
      <c r="G1180" s="233">
        <v>49480.81</v>
      </c>
      <c r="H1180" s="234">
        <v>64325.055</v>
      </c>
      <c r="I1180" s="235">
        <v>28</v>
      </c>
      <c r="J1180" s="236">
        <v>0.46666666666666667</v>
      </c>
      <c r="K1180" s="233">
        <v>79169.3</v>
      </c>
      <c r="L1180" s="237">
        <v>1</v>
      </c>
      <c r="M1180" s="238">
        <v>1</v>
      </c>
      <c r="N1180" s="234">
        <v>50965.23</v>
      </c>
      <c r="O1180" s="239"/>
      <c r="R1180" s="304"/>
      <c r="S1180" s="129"/>
      <c r="T1180" s="129"/>
      <c r="U1180" s="129"/>
    </row>
    <row r="1181" spans="1:21" s="103" customFormat="1">
      <c r="A1181" s="229" t="s">
        <v>260</v>
      </c>
      <c r="B1181" s="230" t="s">
        <v>2153</v>
      </c>
      <c r="C1181" s="231" t="s">
        <v>575</v>
      </c>
      <c r="D1181" s="253" t="s">
        <v>278</v>
      </c>
      <c r="E1181" s="232" t="s">
        <v>279</v>
      </c>
      <c r="F1181" s="232" t="s">
        <v>440</v>
      </c>
      <c r="G1181" s="233">
        <v>49953</v>
      </c>
      <c r="H1181" s="234">
        <v>63690.5</v>
      </c>
      <c r="I1181" s="235">
        <v>27</v>
      </c>
      <c r="J1181" s="236">
        <v>0.45</v>
      </c>
      <c r="K1181" s="233">
        <v>77428</v>
      </c>
      <c r="L1181" s="237">
        <v>1</v>
      </c>
      <c r="M1181" s="238">
        <v>1</v>
      </c>
      <c r="N1181" s="234">
        <v>63690</v>
      </c>
      <c r="O1181" s="239"/>
      <c r="R1181" s="129"/>
      <c r="S1181" s="129"/>
      <c r="T1181" s="129"/>
      <c r="U1181" s="129"/>
    </row>
    <row r="1182" spans="1:21" s="103" customFormat="1">
      <c r="A1182" s="229" t="s">
        <v>3740</v>
      </c>
      <c r="B1182" s="230" t="s">
        <v>2149</v>
      </c>
      <c r="C1182" s="231" t="s">
        <v>4417</v>
      </c>
      <c r="D1182" s="253" t="s">
        <v>278</v>
      </c>
      <c r="E1182" s="232" t="s">
        <v>321</v>
      </c>
      <c r="F1182" s="232" t="s">
        <v>440</v>
      </c>
      <c r="G1182" s="233">
        <v>42578</v>
      </c>
      <c r="H1182" s="234">
        <v>63482</v>
      </c>
      <c r="I1182" s="235">
        <v>26</v>
      </c>
      <c r="J1182" s="236">
        <v>0.43333333333333335</v>
      </c>
      <c r="K1182" s="233">
        <v>84386</v>
      </c>
      <c r="L1182" s="237">
        <v>1</v>
      </c>
      <c r="M1182" s="238">
        <v>1</v>
      </c>
      <c r="N1182" s="234">
        <v>57000</v>
      </c>
      <c r="O1182" s="239"/>
      <c r="Q1182" s="129"/>
      <c r="R1182" s="129"/>
      <c r="S1182" s="129"/>
      <c r="T1182" s="129"/>
      <c r="U1182" s="129"/>
    </row>
    <row r="1183" spans="1:21" s="103" customFormat="1">
      <c r="A1183" s="260" t="s">
        <v>4238</v>
      </c>
      <c r="B1183" s="261" t="s">
        <v>2166</v>
      </c>
      <c r="C1183" s="262" t="s">
        <v>573</v>
      </c>
      <c r="D1183" s="232" t="s">
        <v>278</v>
      </c>
      <c r="E1183" s="276" t="s">
        <v>279</v>
      </c>
      <c r="F1183" s="276" t="s">
        <v>440</v>
      </c>
      <c r="G1183" s="256">
        <v>50389.279999999999</v>
      </c>
      <c r="H1183" s="234">
        <v>62986.705000000002</v>
      </c>
      <c r="I1183" s="235">
        <v>25</v>
      </c>
      <c r="J1183" s="236">
        <v>0.41666666666666669</v>
      </c>
      <c r="K1183" s="256">
        <v>75584.13</v>
      </c>
      <c r="L1183" s="265">
        <v>2</v>
      </c>
      <c r="M1183" s="266">
        <v>2</v>
      </c>
      <c r="N1183" s="264">
        <v>68077.47</v>
      </c>
      <c r="O1183" s="11"/>
      <c r="Q1183" s="129"/>
      <c r="R1183" s="129"/>
      <c r="S1183" s="129"/>
      <c r="T1183" s="129"/>
      <c r="U1183" s="129"/>
    </row>
    <row r="1184" spans="1:21" s="103" customFormat="1">
      <c r="A1184" s="242" t="s">
        <v>2165</v>
      </c>
      <c r="B1184" s="243" t="s">
        <v>2180</v>
      </c>
      <c r="C1184" s="258" t="s">
        <v>577</v>
      </c>
      <c r="D1184" s="253" t="s">
        <v>278</v>
      </c>
      <c r="E1184" s="245" t="s">
        <v>279</v>
      </c>
      <c r="F1184" s="245" t="s">
        <v>440</v>
      </c>
      <c r="G1184" s="246">
        <v>49228.02</v>
      </c>
      <c r="H1184" s="234">
        <v>62798.414999999994</v>
      </c>
      <c r="I1184" s="235">
        <v>24</v>
      </c>
      <c r="J1184" s="236">
        <v>0.4</v>
      </c>
      <c r="K1184" s="246">
        <v>76368.81</v>
      </c>
      <c r="L1184" s="247">
        <v>2</v>
      </c>
      <c r="M1184" s="248">
        <v>2</v>
      </c>
      <c r="N1184" s="249">
        <v>52981.66</v>
      </c>
      <c r="O1184" s="250"/>
      <c r="P1184" s="150"/>
      <c r="Q1184" s="129"/>
      <c r="S1184" s="129"/>
      <c r="T1184" s="129"/>
      <c r="U1184" s="129"/>
    </row>
    <row r="1185" spans="1:21" s="103" customFormat="1" ht="22.5">
      <c r="A1185" s="242" t="s">
        <v>1444</v>
      </c>
      <c r="B1185" s="243" t="s">
        <v>2192</v>
      </c>
      <c r="C1185" s="258" t="s">
        <v>1619</v>
      </c>
      <c r="D1185" s="232" t="s">
        <v>278</v>
      </c>
      <c r="E1185" s="245" t="s">
        <v>279</v>
      </c>
      <c r="F1185" s="245" t="s">
        <v>440</v>
      </c>
      <c r="G1185" s="246">
        <v>50107.199999999997</v>
      </c>
      <c r="H1185" s="234">
        <v>62649.599999999999</v>
      </c>
      <c r="I1185" s="235">
        <v>23</v>
      </c>
      <c r="J1185" s="236">
        <v>0.38333333333333336</v>
      </c>
      <c r="K1185" s="246">
        <v>75192</v>
      </c>
      <c r="L1185" s="247">
        <v>1</v>
      </c>
      <c r="M1185" s="248">
        <v>1</v>
      </c>
      <c r="N1185" s="249">
        <v>70595.199999999997</v>
      </c>
      <c r="O1185" s="250"/>
      <c r="Q1185" s="241"/>
      <c r="R1185" s="129"/>
      <c r="S1185" s="129"/>
      <c r="T1185" s="129"/>
      <c r="U1185" s="129"/>
    </row>
    <row r="1186" spans="1:21" s="103" customFormat="1">
      <c r="A1186" s="229" t="s">
        <v>217</v>
      </c>
      <c r="B1186" s="230" t="s">
        <v>2153</v>
      </c>
      <c r="C1186" s="231" t="s">
        <v>581</v>
      </c>
      <c r="D1186" s="237" t="s">
        <v>278</v>
      </c>
      <c r="E1186" s="237" t="s">
        <v>284</v>
      </c>
      <c r="F1186" s="237" t="s">
        <v>440</v>
      </c>
      <c r="G1186" s="264">
        <v>49240.47</v>
      </c>
      <c r="H1186" s="234">
        <v>62576.434999999998</v>
      </c>
      <c r="I1186" s="235">
        <v>22</v>
      </c>
      <c r="J1186" s="236">
        <v>0.36666666666666664</v>
      </c>
      <c r="K1186" s="379">
        <v>75912.399999999994</v>
      </c>
      <c r="L1186" s="237">
        <v>1</v>
      </c>
      <c r="M1186" s="238">
        <v>1</v>
      </c>
      <c r="N1186" s="357">
        <v>65392.69</v>
      </c>
      <c r="O1186" s="239" t="s">
        <v>292</v>
      </c>
      <c r="P1186" s="150"/>
      <c r="Q1186" s="129"/>
      <c r="S1186" s="129"/>
      <c r="T1186" s="129"/>
      <c r="U1186" s="129"/>
    </row>
    <row r="1187" spans="1:21" s="103" customFormat="1">
      <c r="A1187" s="242" t="s">
        <v>3938</v>
      </c>
      <c r="B1187" s="243" t="s">
        <v>2157</v>
      </c>
      <c r="C1187" s="258" t="s">
        <v>578</v>
      </c>
      <c r="D1187" s="232" t="s">
        <v>278</v>
      </c>
      <c r="E1187" s="245" t="s">
        <v>279</v>
      </c>
      <c r="F1187" s="245" t="s">
        <v>440</v>
      </c>
      <c r="G1187" s="246">
        <v>46904</v>
      </c>
      <c r="H1187" s="234">
        <v>61682.400000000001</v>
      </c>
      <c r="I1187" s="235">
        <v>21</v>
      </c>
      <c r="J1187" s="236">
        <v>0.35</v>
      </c>
      <c r="K1187" s="246">
        <v>76460.800000000003</v>
      </c>
      <c r="L1187" s="247">
        <v>2</v>
      </c>
      <c r="M1187" s="248">
        <v>1</v>
      </c>
      <c r="N1187" s="249">
        <v>81577.600000000006</v>
      </c>
      <c r="O1187" s="250"/>
      <c r="P1187" s="150"/>
      <c r="Q1187" s="129"/>
      <c r="S1187" s="129"/>
      <c r="T1187" s="129"/>
      <c r="U1187" s="129"/>
    </row>
    <row r="1188" spans="1:21" s="103" customFormat="1">
      <c r="A1188" s="242" t="s">
        <v>4241</v>
      </c>
      <c r="B1188" s="243" t="s">
        <v>2178</v>
      </c>
      <c r="C1188" s="231" t="s">
        <v>2636</v>
      </c>
      <c r="D1188" s="232" t="s">
        <v>278</v>
      </c>
      <c r="E1188" s="245" t="s">
        <v>279</v>
      </c>
      <c r="F1188" s="245" t="s">
        <v>440</v>
      </c>
      <c r="G1188" s="246">
        <v>46809</v>
      </c>
      <c r="H1188" s="234">
        <v>61320</v>
      </c>
      <c r="I1188" s="235">
        <v>20</v>
      </c>
      <c r="J1188" s="236">
        <v>0.33333333333333331</v>
      </c>
      <c r="K1188" s="246">
        <v>75831</v>
      </c>
      <c r="L1188" s="247"/>
      <c r="M1188" s="248">
        <v>3</v>
      </c>
      <c r="N1188" s="249">
        <v>61320</v>
      </c>
      <c r="O1188" s="250"/>
      <c r="P1188" s="129"/>
      <c r="S1188" s="129"/>
      <c r="T1188" s="129"/>
      <c r="U1188" s="129"/>
    </row>
    <row r="1189" spans="1:21" s="103" customFormat="1">
      <c r="A1189" s="242" t="s">
        <v>1436</v>
      </c>
      <c r="B1189" s="243" t="s">
        <v>2156</v>
      </c>
      <c r="C1189" s="258" t="s">
        <v>1620</v>
      </c>
      <c r="D1189" s="245" t="s">
        <v>278</v>
      </c>
      <c r="E1189" s="245" t="s">
        <v>279</v>
      </c>
      <c r="F1189" s="245" t="s">
        <v>440</v>
      </c>
      <c r="G1189" s="246">
        <v>40948.32</v>
      </c>
      <c r="H1189" s="234">
        <v>60851.455000000002</v>
      </c>
      <c r="I1189" s="235">
        <v>19</v>
      </c>
      <c r="J1189" s="236">
        <v>0.31666666666666665</v>
      </c>
      <c r="K1189" s="246">
        <v>80754.59</v>
      </c>
      <c r="L1189" s="247">
        <v>4</v>
      </c>
      <c r="M1189" s="248">
        <v>4</v>
      </c>
      <c r="N1189" s="249">
        <v>63338.7</v>
      </c>
      <c r="O1189" s="250"/>
      <c r="Q1189" s="129"/>
      <c r="S1189" s="129"/>
      <c r="T1189" s="129"/>
      <c r="U1189" s="129"/>
    </row>
    <row r="1190" spans="1:21" s="103" customFormat="1">
      <c r="A1190" s="242" t="s">
        <v>257</v>
      </c>
      <c r="B1190" s="243" t="s">
        <v>2159</v>
      </c>
      <c r="C1190" s="258" t="s">
        <v>579</v>
      </c>
      <c r="D1190" s="253" t="s">
        <v>278</v>
      </c>
      <c r="E1190" s="245" t="s">
        <v>279</v>
      </c>
      <c r="F1190" s="245" t="s">
        <v>440</v>
      </c>
      <c r="G1190" s="246">
        <v>46311.72</v>
      </c>
      <c r="H1190" s="234">
        <v>60205.340000000004</v>
      </c>
      <c r="I1190" s="235">
        <v>18</v>
      </c>
      <c r="J1190" s="236">
        <v>0.3</v>
      </c>
      <c r="K1190" s="246">
        <v>74098.960000000006</v>
      </c>
      <c r="L1190" s="247">
        <v>5</v>
      </c>
      <c r="M1190" s="248">
        <v>5</v>
      </c>
      <c r="N1190" s="249">
        <v>51640.49</v>
      </c>
      <c r="O1190" s="250"/>
      <c r="P1190" s="129"/>
      <c r="S1190" s="129"/>
      <c r="T1190" s="129"/>
      <c r="U1190" s="129"/>
    </row>
    <row r="1191" spans="1:21" s="103" customFormat="1">
      <c r="A1191" s="229" t="s">
        <v>1438</v>
      </c>
      <c r="B1191" s="230" t="s">
        <v>2151</v>
      </c>
      <c r="C1191" s="231" t="s">
        <v>1622</v>
      </c>
      <c r="D1191" s="232" t="s">
        <v>2507</v>
      </c>
      <c r="E1191" s="232" t="s">
        <v>279</v>
      </c>
      <c r="F1191" s="259" t="s">
        <v>325</v>
      </c>
      <c r="G1191" s="233">
        <v>49993.975199999993</v>
      </c>
      <c r="H1191" s="234">
        <v>59455.457349999997</v>
      </c>
      <c r="I1191" s="235">
        <v>17</v>
      </c>
      <c r="J1191" s="236">
        <v>0.28333333333333333</v>
      </c>
      <c r="K1191" s="233">
        <v>68916.939499999993</v>
      </c>
      <c r="L1191" s="237">
        <v>2</v>
      </c>
      <c r="M1191" s="238">
        <v>2</v>
      </c>
      <c r="N1191" s="234">
        <v>59455.457349999997</v>
      </c>
      <c r="O1191" s="239"/>
      <c r="P1191" s="150"/>
      <c r="Q1191" s="129"/>
      <c r="S1191" s="129"/>
      <c r="T1191" s="129"/>
      <c r="U1191" s="129"/>
    </row>
    <row r="1192" spans="1:21" s="222" customFormat="1" ht="18">
      <c r="A1192" s="877" t="s">
        <v>45</v>
      </c>
      <c r="B1192" s="877"/>
      <c r="C1192" s="877"/>
      <c r="D1192" s="877"/>
      <c r="E1192" s="877"/>
      <c r="F1192" s="877"/>
      <c r="G1192" s="877"/>
      <c r="H1192" s="877"/>
      <c r="I1192" s="877"/>
      <c r="J1192" s="877"/>
      <c r="K1192" s="877"/>
      <c r="L1192" s="877"/>
      <c r="M1192" s="877"/>
      <c r="N1192" s="877"/>
      <c r="O1192" s="877"/>
    </row>
    <row r="1193" spans="1:21" s="222" customFormat="1" ht="27">
      <c r="A1193" s="223" t="s">
        <v>433</v>
      </c>
      <c r="B1193" s="224" t="s">
        <v>230</v>
      </c>
      <c r="C1193" s="223" t="s">
        <v>220</v>
      </c>
      <c r="D1193" s="223" t="s">
        <v>267</v>
      </c>
      <c r="E1193" s="223" t="s">
        <v>434</v>
      </c>
      <c r="F1193" s="223" t="s">
        <v>435</v>
      </c>
      <c r="G1193" s="225" t="s">
        <v>223</v>
      </c>
      <c r="H1193" s="225" t="s">
        <v>224</v>
      </c>
      <c r="I1193" s="226"/>
      <c r="J1193" s="227" t="s">
        <v>436</v>
      </c>
      <c r="K1193" s="225" t="s">
        <v>225</v>
      </c>
      <c r="L1193" s="223" t="s">
        <v>437</v>
      </c>
      <c r="M1193" s="223" t="s">
        <v>438</v>
      </c>
      <c r="N1193" s="228" t="s">
        <v>439</v>
      </c>
      <c r="O1193" s="223" t="s">
        <v>227</v>
      </c>
    </row>
    <row r="1194" spans="1:21" s="103" customFormat="1">
      <c r="A1194" s="242" t="s">
        <v>4239</v>
      </c>
      <c r="B1194" s="243" t="s">
        <v>2176</v>
      </c>
      <c r="C1194" s="258" t="s">
        <v>467</v>
      </c>
      <c r="D1194" s="232" t="s">
        <v>278</v>
      </c>
      <c r="E1194" s="245" t="s">
        <v>279</v>
      </c>
      <c r="F1194" s="245" t="s">
        <v>440</v>
      </c>
      <c r="G1194" s="283">
        <v>44740.800000000003</v>
      </c>
      <c r="H1194" s="234">
        <v>58167.200000000004</v>
      </c>
      <c r="I1194" s="235">
        <v>16</v>
      </c>
      <c r="J1194" s="236">
        <v>0.26666666666666666</v>
      </c>
      <c r="K1194" s="283">
        <v>71593.600000000006</v>
      </c>
      <c r="L1194" s="247">
        <v>23</v>
      </c>
      <c r="M1194" s="248">
        <v>18</v>
      </c>
      <c r="N1194" s="249">
        <v>55993.599999999999</v>
      </c>
      <c r="O1194" s="250"/>
      <c r="P1194" s="129"/>
      <c r="S1194" s="129"/>
      <c r="T1194" s="129"/>
      <c r="U1194" s="129"/>
    </row>
    <row r="1195" spans="1:21" s="103" customFormat="1">
      <c r="A1195" s="242" t="s">
        <v>2200</v>
      </c>
      <c r="B1195" s="243" t="s">
        <v>2166</v>
      </c>
      <c r="C1195" s="258" t="s">
        <v>2637</v>
      </c>
      <c r="D1195" s="232" t="s">
        <v>2507</v>
      </c>
      <c r="E1195" s="245" t="s">
        <v>284</v>
      </c>
      <c r="F1195" s="245"/>
      <c r="G1195" s="246">
        <v>43989.1</v>
      </c>
      <c r="H1195" s="234">
        <v>57185.83</v>
      </c>
      <c r="I1195" s="235">
        <v>15</v>
      </c>
      <c r="J1195" s="236">
        <v>0.25</v>
      </c>
      <c r="K1195" s="246">
        <v>70382.559999999998</v>
      </c>
      <c r="L1195" s="247">
        <v>1</v>
      </c>
      <c r="M1195" s="248">
        <v>1</v>
      </c>
      <c r="N1195" s="249">
        <v>48510</v>
      </c>
      <c r="O1195" s="250"/>
      <c r="P1195" s="129"/>
      <c r="S1195" s="129"/>
      <c r="T1195" s="129"/>
      <c r="U1195" s="129"/>
    </row>
    <row r="1196" spans="1:21" s="103" customFormat="1" ht="22.5">
      <c r="A1196" s="242" t="s">
        <v>4249</v>
      </c>
      <c r="B1196" s="243" t="s">
        <v>2180</v>
      </c>
      <c r="C1196" s="258" t="s">
        <v>579</v>
      </c>
      <c r="D1196" s="232" t="s">
        <v>278</v>
      </c>
      <c r="E1196" s="245"/>
      <c r="F1196" s="245" t="s">
        <v>440</v>
      </c>
      <c r="G1196" s="246">
        <v>44387.199999999997</v>
      </c>
      <c r="H1196" s="234">
        <v>55359.199999999997</v>
      </c>
      <c r="I1196" s="235">
        <v>14</v>
      </c>
      <c r="J1196" s="236">
        <v>0.23333333333333334</v>
      </c>
      <c r="K1196" s="246">
        <v>66331.199999999997</v>
      </c>
      <c r="L1196" s="247"/>
      <c r="M1196" s="248">
        <v>3</v>
      </c>
      <c r="N1196" s="249"/>
      <c r="O1196" s="250"/>
      <c r="S1196" s="129"/>
      <c r="T1196" s="129"/>
      <c r="U1196" s="129"/>
    </row>
    <row r="1197" spans="1:21" s="103" customFormat="1" ht="22.5">
      <c r="A1197" s="242" t="s">
        <v>4240</v>
      </c>
      <c r="B1197" s="243" t="s">
        <v>2149</v>
      </c>
      <c r="C1197" s="258" t="s">
        <v>467</v>
      </c>
      <c r="D1197" s="232" t="s">
        <v>278</v>
      </c>
      <c r="E1197" s="245" t="s">
        <v>321</v>
      </c>
      <c r="F1197" s="245" t="s">
        <v>440</v>
      </c>
      <c r="G1197" s="246">
        <v>39863.72</v>
      </c>
      <c r="H1197" s="234">
        <v>55310.97</v>
      </c>
      <c r="I1197" s="235">
        <v>13</v>
      </c>
      <c r="J1197" s="236">
        <v>0.21666666666666667</v>
      </c>
      <c r="K1197" s="246">
        <v>70758.22</v>
      </c>
      <c r="L1197" s="247">
        <v>13</v>
      </c>
      <c r="M1197" s="248">
        <v>12</v>
      </c>
      <c r="N1197" s="249">
        <v>42848</v>
      </c>
      <c r="O1197" s="250"/>
      <c r="R1197" s="330"/>
      <c r="S1197" s="129"/>
      <c r="T1197" s="129"/>
      <c r="U1197" s="129"/>
    </row>
    <row r="1198" spans="1:21" s="103" customFormat="1" ht="22.5">
      <c r="A1198" s="229" t="s">
        <v>4256</v>
      </c>
      <c r="B1198" s="230" t="s">
        <v>2169</v>
      </c>
      <c r="C1198" s="231" t="s">
        <v>573</v>
      </c>
      <c r="D1198" s="232" t="s">
        <v>2507</v>
      </c>
      <c r="E1198" s="232" t="s">
        <v>321</v>
      </c>
      <c r="F1198" s="232" t="s">
        <v>440</v>
      </c>
      <c r="G1198" s="233">
        <v>43650.81</v>
      </c>
      <c r="H1198" s="234">
        <v>53998.724999999999</v>
      </c>
      <c r="I1198" s="235">
        <v>12</v>
      </c>
      <c r="J1198" s="236">
        <v>0.2</v>
      </c>
      <c r="K1198" s="233">
        <v>64346.64</v>
      </c>
      <c r="L1198" s="237">
        <v>1</v>
      </c>
      <c r="M1198" s="238">
        <v>1</v>
      </c>
      <c r="N1198" s="234">
        <v>43650.81</v>
      </c>
      <c r="O1198" s="239" t="s">
        <v>4418</v>
      </c>
      <c r="P1198" s="129"/>
      <c r="Q1198" s="304"/>
    </row>
    <row r="1199" spans="1:21" s="103" customFormat="1" ht="22.5">
      <c r="A1199" s="242" t="s">
        <v>3821</v>
      </c>
      <c r="B1199" s="243" t="s">
        <v>2149</v>
      </c>
      <c r="C1199" s="258" t="s">
        <v>4419</v>
      </c>
      <c r="D1199" s="232" t="s">
        <v>2507</v>
      </c>
      <c r="E1199" s="245" t="s">
        <v>284</v>
      </c>
      <c r="F1199" s="245" t="s">
        <v>440</v>
      </c>
      <c r="G1199" s="246">
        <v>46375</v>
      </c>
      <c r="H1199" s="234">
        <v>53793</v>
      </c>
      <c r="I1199" s="235">
        <v>11</v>
      </c>
      <c r="J1199" s="236">
        <v>0.18333333333333332</v>
      </c>
      <c r="K1199" s="246">
        <v>61211</v>
      </c>
      <c r="L1199" s="247">
        <v>1</v>
      </c>
      <c r="M1199" s="248">
        <v>1</v>
      </c>
      <c r="N1199" s="249">
        <v>51163</v>
      </c>
      <c r="O1199" s="250"/>
      <c r="P1199" s="129"/>
      <c r="Q1199" s="240"/>
    </row>
    <row r="1200" spans="1:21" s="103" customFormat="1">
      <c r="A1200" s="297" t="s">
        <v>4245</v>
      </c>
      <c r="B1200" s="298" t="s">
        <v>2179</v>
      </c>
      <c r="C1200" s="231" t="s">
        <v>580</v>
      </c>
      <c r="D1200" s="253" t="s">
        <v>278</v>
      </c>
      <c r="E1200" s="232" t="s">
        <v>321</v>
      </c>
      <c r="F1200" s="232" t="s">
        <v>440</v>
      </c>
      <c r="G1200" s="234">
        <v>41765.57</v>
      </c>
      <c r="H1200" s="234">
        <v>53322.255000000005</v>
      </c>
      <c r="I1200" s="235">
        <v>10</v>
      </c>
      <c r="J1200" s="236">
        <v>0.16666666666666666</v>
      </c>
      <c r="K1200" s="234">
        <v>64878.94</v>
      </c>
      <c r="L1200" s="237" t="s">
        <v>280</v>
      </c>
      <c r="M1200" s="238">
        <v>2</v>
      </c>
      <c r="N1200" s="234">
        <v>50115.519999999997</v>
      </c>
      <c r="O1200" s="352"/>
      <c r="R1200" s="330"/>
    </row>
    <row r="1201" spans="1:18" s="103" customFormat="1">
      <c r="A1201" s="229" t="s">
        <v>264</v>
      </c>
      <c r="B1201" s="230" t="s">
        <v>2153</v>
      </c>
      <c r="C1201" s="231" t="s">
        <v>4420</v>
      </c>
      <c r="D1201" s="232" t="s">
        <v>2507</v>
      </c>
      <c r="E1201" s="232" t="s">
        <v>279</v>
      </c>
      <c r="F1201" s="232" t="s">
        <v>440</v>
      </c>
      <c r="G1201" s="233">
        <v>40809.599999999999</v>
      </c>
      <c r="H1201" s="234">
        <v>53050.399999999994</v>
      </c>
      <c r="I1201" s="235">
        <v>9</v>
      </c>
      <c r="J1201" s="236">
        <v>0.15</v>
      </c>
      <c r="K1201" s="233">
        <v>65291.199999999997</v>
      </c>
      <c r="L1201" s="237">
        <v>1</v>
      </c>
      <c r="M1201" s="238">
        <v>1</v>
      </c>
      <c r="N1201" s="234">
        <v>47019.02</v>
      </c>
      <c r="O1201" s="239"/>
      <c r="P1201" s="129"/>
      <c r="Q1201" s="129"/>
    </row>
    <row r="1202" spans="1:18" s="103" customFormat="1">
      <c r="A1202" s="260" t="s">
        <v>262</v>
      </c>
      <c r="B1202" s="261" t="s">
        <v>2162</v>
      </c>
      <c r="C1202" s="262" t="s">
        <v>602</v>
      </c>
      <c r="D1202" s="232" t="s">
        <v>278</v>
      </c>
      <c r="E1202" s="276" t="s">
        <v>279</v>
      </c>
      <c r="F1202" s="276" t="s">
        <v>440</v>
      </c>
      <c r="G1202" s="256">
        <v>42578</v>
      </c>
      <c r="H1202" s="234">
        <v>52988</v>
      </c>
      <c r="I1202" s="235">
        <v>8</v>
      </c>
      <c r="J1202" s="236">
        <v>0.13333333333333333</v>
      </c>
      <c r="K1202" s="256">
        <v>63398</v>
      </c>
      <c r="L1202" s="265">
        <v>1</v>
      </c>
      <c r="M1202" s="266">
        <v>1</v>
      </c>
      <c r="N1202" s="264"/>
      <c r="O1202" s="11"/>
      <c r="R1202" s="330"/>
    </row>
    <row r="1203" spans="1:18" s="103" customFormat="1" ht="22.5">
      <c r="A1203" s="242" t="s">
        <v>4247</v>
      </c>
      <c r="B1203" s="243" t="s">
        <v>2185</v>
      </c>
      <c r="C1203" s="258" t="s">
        <v>575</v>
      </c>
      <c r="D1203" s="232" t="s">
        <v>278</v>
      </c>
      <c r="E1203" s="245" t="s">
        <v>279</v>
      </c>
      <c r="F1203" s="245" t="s">
        <v>440</v>
      </c>
      <c r="G1203" s="246">
        <v>41500</v>
      </c>
      <c r="H1203" s="234">
        <v>51875</v>
      </c>
      <c r="I1203" s="235">
        <v>7</v>
      </c>
      <c r="J1203" s="236">
        <v>0.11666666666666667</v>
      </c>
      <c r="K1203" s="246">
        <v>62250</v>
      </c>
      <c r="L1203" s="247">
        <v>1</v>
      </c>
      <c r="M1203" s="248">
        <v>1</v>
      </c>
      <c r="N1203" s="249">
        <v>49938.93</v>
      </c>
      <c r="O1203" s="250"/>
      <c r="P1203" s="129"/>
    </row>
    <row r="1204" spans="1:18" s="103" customFormat="1">
      <c r="A1204" s="229" t="s">
        <v>3859</v>
      </c>
      <c r="B1204" s="230" t="s">
        <v>2176</v>
      </c>
      <c r="C1204" s="231" t="s">
        <v>580</v>
      </c>
      <c r="D1204" s="232" t="s">
        <v>2507</v>
      </c>
      <c r="E1204" s="232"/>
      <c r="F1204" s="232" t="s">
        <v>440</v>
      </c>
      <c r="G1204" s="233">
        <v>38126.400000000001</v>
      </c>
      <c r="H1204" s="234">
        <v>49805.600000000006</v>
      </c>
      <c r="I1204" s="235">
        <v>6</v>
      </c>
      <c r="J1204" s="236">
        <v>0.1</v>
      </c>
      <c r="K1204" s="233">
        <v>61484.800000000003</v>
      </c>
      <c r="L1204" s="237"/>
      <c r="M1204" s="238"/>
      <c r="N1204" s="233">
        <v>38126.400000000001</v>
      </c>
      <c r="O1204" s="239"/>
      <c r="P1204" s="150"/>
      <c r="Q1204" s="129"/>
    </row>
    <row r="1205" spans="1:18" s="103" customFormat="1">
      <c r="A1205" s="229" t="s">
        <v>1434</v>
      </c>
      <c r="B1205" s="230" t="s">
        <v>2151</v>
      </c>
      <c r="C1205" s="231" t="s">
        <v>594</v>
      </c>
      <c r="D1205" s="232" t="s">
        <v>2507</v>
      </c>
      <c r="E1205" s="232" t="s">
        <v>284</v>
      </c>
      <c r="F1205" s="232" t="s">
        <v>440</v>
      </c>
      <c r="G1205" s="332">
        <v>38572.976000000002</v>
      </c>
      <c r="H1205" s="234">
        <v>49180.351999999999</v>
      </c>
      <c r="I1205" s="235">
        <v>5</v>
      </c>
      <c r="J1205" s="236">
        <v>8.3333333333333329E-2</v>
      </c>
      <c r="K1205" s="332">
        <v>59787.728000000003</v>
      </c>
      <c r="L1205" s="237">
        <v>1</v>
      </c>
      <c r="M1205" s="238">
        <v>1</v>
      </c>
      <c r="N1205" s="234">
        <v>51984.4</v>
      </c>
      <c r="O1205" s="239"/>
      <c r="P1205" s="129"/>
    </row>
    <row r="1206" spans="1:18" s="103" customFormat="1">
      <c r="A1206" s="229" t="s">
        <v>4310</v>
      </c>
      <c r="B1206" s="230" t="s">
        <v>2192</v>
      </c>
      <c r="C1206" s="358" t="s">
        <v>573</v>
      </c>
      <c r="D1206" s="232" t="s">
        <v>2507</v>
      </c>
      <c r="E1206" s="359" t="s">
        <v>279</v>
      </c>
      <c r="F1206" s="359" t="s">
        <v>440</v>
      </c>
      <c r="G1206" s="360">
        <v>39041.599999999999</v>
      </c>
      <c r="H1206" s="234">
        <v>49098.400000000001</v>
      </c>
      <c r="I1206" s="235">
        <v>4</v>
      </c>
      <c r="J1206" s="236">
        <v>6.6666666666666666E-2</v>
      </c>
      <c r="K1206" s="360">
        <v>59155.200000000004</v>
      </c>
      <c r="L1206" s="361">
        <v>1</v>
      </c>
      <c r="M1206" s="362">
        <v>1</v>
      </c>
      <c r="N1206" s="363">
        <v>41412.800000000003</v>
      </c>
      <c r="O1206" s="364" t="s">
        <v>4421</v>
      </c>
      <c r="P1206" s="129"/>
    </row>
    <row r="1207" spans="1:18" s="103" customFormat="1">
      <c r="A1207" s="229" t="s">
        <v>4242</v>
      </c>
      <c r="B1207" s="230" t="s">
        <v>2159</v>
      </c>
      <c r="C1207" s="231" t="s">
        <v>467</v>
      </c>
      <c r="D1207" s="232" t="s">
        <v>2507</v>
      </c>
      <c r="E1207" s="232" t="s">
        <v>321</v>
      </c>
      <c r="F1207" s="232" t="s">
        <v>440</v>
      </c>
      <c r="G1207" s="233">
        <v>34507</v>
      </c>
      <c r="H1207" s="234">
        <v>46690.5</v>
      </c>
      <c r="I1207" s="235">
        <v>3</v>
      </c>
      <c r="J1207" s="236">
        <v>0.05</v>
      </c>
      <c r="K1207" s="233">
        <v>58874</v>
      </c>
      <c r="L1207" s="237">
        <v>1</v>
      </c>
      <c r="M1207" s="238">
        <v>1</v>
      </c>
      <c r="N1207" s="234">
        <v>40497.599999999999</v>
      </c>
      <c r="O1207" s="239"/>
      <c r="P1207" s="129"/>
    </row>
    <row r="1208" spans="1:18" s="103" customFormat="1">
      <c r="A1208" s="229" t="s">
        <v>3738</v>
      </c>
      <c r="B1208" s="230" t="s">
        <v>2159</v>
      </c>
      <c r="C1208" s="231" t="s">
        <v>584</v>
      </c>
      <c r="D1208" s="232" t="s">
        <v>2507</v>
      </c>
      <c r="E1208" s="232" t="s">
        <v>321</v>
      </c>
      <c r="F1208" s="232" t="s">
        <v>440</v>
      </c>
      <c r="G1208" s="234">
        <v>36865.83</v>
      </c>
      <c r="H1208" s="234">
        <v>42395.705000000002</v>
      </c>
      <c r="I1208" s="235">
        <v>2</v>
      </c>
      <c r="J1208" s="236">
        <v>3.3333333333333333E-2</v>
      </c>
      <c r="K1208" s="234">
        <v>47925.58</v>
      </c>
      <c r="L1208" s="237">
        <v>1</v>
      </c>
      <c r="M1208" s="238">
        <v>1</v>
      </c>
      <c r="N1208" s="234"/>
      <c r="O1208" s="239" t="s">
        <v>2255</v>
      </c>
      <c r="P1208" s="129"/>
      <c r="Q1208" s="240"/>
    </row>
    <row r="1209" spans="1:18" s="103" customFormat="1">
      <c r="A1209" s="229" t="s">
        <v>4250</v>
      </c>
      <c r="B1209" s="230" t="s">
        <v>2180</v>
      </c>
      <c r="C1209" s="231" t="s">
        <v>467</v>
      </c>
      <c r="D1209" s="232" t="s">
        <v>2507</v>
      </c>
      <c r="E1209" s="232" t="s">
        <v>321</v>
      </c>
      <c r="F1209" s="232" t="s">
        <v>440</v>
      </c>
      <c r="G1209" s="233">
        <v>34507.75</v>
      </c>
      <c r="H1209" s="234">
        <v>41553.839999999997</v>
      </c>
      <c r="I1209" s="235">
        <v>1</v>
      </c>
      <c r="J1209" s="236">
        <v>1.6666666666666666E-2</v>
      </c>
      <c r="K1209" s="233">
        <v>48599.93</v>
      </c>
      <c r="L1209" s="237">
        <v>1</v>
      </c>
      <c r="M1209" s="238">
        <v>1</v>
      </c>
      <c r="N1209" s="234">
        <v>42551.6</v>
      </c>
      <c r="O1209" s="239"/>
      <c r="Q1209" s="129"/>
    </row>
    <row r="1210" spans="1:18" s="150" customFormat="1">
      <c r="A1210" s="305"/>
      <c r="B1210" s="305"/>
      <c r="C1210" s="306"/>
      <c r="D1210" s="300"/>
      <c r="E1210" s="307"/>
      <c r="F1210" s="307"/>
      <c r="G1210" s="308"/>
      <c r="H1210" s="309"/>
      <c r="I1210" s="310"/>
      <c r="J1210" s="311"/>
      <c r="K1210" s="300"/>
      <c r="L1210" s="300"/>
      <c r="M1210" s="312"/>
      <c r="N1210" s="313"/>
      <c r="O1210" s="282"/>
    </row>
    <row r="1211" spans="1:18" s="150" customFormat="1">
      <c r="A1211" s="305"/>
      <c r="B1211" s="305"/>
      <c r="C1211" s="306"/>
      <c r="D1211" s="314"/>
      <c r="E1211" s="305"/>
      <c r="F1211" s="305"/>
      <c r="G1211" s="315" t="s">
        <v>223</v>
      </c>
      <c r="H1211" s="316" t="s">
        <v>224</v>
      </c>
      <c r="I1211" s="317"/>
      <c r="J1211" s="318"/>
      <c r="K1211" s="319" t="s">
        <v>225</v>
      </c>
      <c r="L1211" s="314"/>
      <c r="M1211" s="320"/>
      <c r="N1211" s="313"/>
      <c r="O1211" s="282"/>
    </row>
    <row r="1212" spans="1:18" s="150" customFormat="1">
      <c r="A1212" s="305"/>
      <c r="B1212" s="305"/>
      <c r="C1212" s="306"/>
      <c r="D1212" s="305"/>
      <c r="E1212" s="305"/>
      <c r="F1212" s="321" t="s">
        <v>238</v>
      </c>
      <c r="G1212" s="322">
        <v>50157.590822652746</v>
      </c>
      <c r="H1212" s="322">
        <v>65070.474712277071</v>
      </c>
      <c r="I1212" s="8">
        <v>30.5</v>
      </c>
      <c r="J1212" s="322"/>
      <c r="K1212" s="322">
        <v>79983.358601901404</v>
      </c>
      <c r="L1212" s="314"/>
      <c r="M1212" s="320"/>
      <c r="N1212" s="313"/>
      <c r="O1212" s="282"/>
    </row>
    <row r="1213" spans="1:18" s="150" customFormat="1">
      <c r="A1213" s="305"/>
      <c r="B1213" s="305"/>
      <c r="C1213" s="306"/>
      <c r="D1213" s="305"/>
      <c r="E1213" s="305"/>
      <c r="F1213" s="321" t="s">
        <v>239</v>
      </c>
      <c r="G1213" s="322">
        <v>55084</v>
      </c>
      <c r="H1213" s="322">
        <v>71495.391875000001</v>
      </c>
      <c r="I1213" s="8">
        <v>45.25</v>
      </c>
      <c r="J1213" s="322"/>
      <c r="K1213" s="322">
        <v>88482.5</v>
      </c>
      <c r="L1213" s="314"/>
      <c r="M1213" s="320"/>
      <c r="N1213" s="313"/>
      <c r="O1213" s="282"/>
    </row>
    <row r="1214" spans="1:18" s="150" customFormat="1">
      <c r="A1214" s="305"/>
      <c r="B1214" s="305"/>
      <c r="C1214" s="306"/>
      <c r="D1214" s="305"/>
      <c r="E1214" s="305"/>
      <c r="F1214" s="321" t="s">
        <v>240</v>
      </c>
      <c r="G1214" s="322">
        <v>44287.674999999996</v>
      </c>
      <c r="H1214" s="322">
        <v>57921.857500000006</v>
      </c>
      <c r="I1214" s="8">
        <v>15.75</v>
      </c>
      <c r="J1214" s="322"/>
      <c r="K1214" s="322">
        <v>70664.304999999993</v>
      </c>
      <c r="L1214" s="314"/>
      <c r="M1214" s="320"/>
      <c r="N1214" s="313"/>
      <c r="O1214" s="282"/>
    </row>
    <row r="1215" spans="1:18" s="150" customFormat="1">
      <c r="A1215" s="305"/>
      <c r="B1215" s="305"/>
      <c r="C1215" s="306"/>
      <c r="D1215" s="305"/>
      <c r="E1215" s="305"/>
      <c r="F1215" s="321" t="s">
        <v>241</v>
      </c>
      <c r="G1215" s="322">
        <v>50248.24</v>
      </c>
      <c r="H1215" s="322">
        <v>64957.4</v>
      </c>
      <c r="I1215" s="8">
        <v>30.5</v>
      </c>
      <c r="J1215" s="322"/>
      <c r="K1215" s="322">
        <v>81187.67887106628</v>
      </c>
      <c r="L1215" s="314"/>
      <c r="M1215" s="320"/>
      <c r="N1215" s="313"/>
      <c r="O1215" s="282"/>
    </row>
    <row r="1216" spans="1:18" s="150" customFormat="1">
      <c r="A1216" s="305"/>
      <c r="B1216" s="305"/>
      <c r="C1216" s="306"/>
      <c r="D1216" s="305"/>
      <c r="E1216" s="322"/>
      <c r="F1216" s="321"/>
      <c r="G1216" s="323"/>
      <c r="H1216" s="318"/>
      <c r="I1216" s="324"/>
      <c r="J1216" s="318"/>
      <c r="K1216" s="314"/>
      <c r="L1216" s="314"/>
      <c r="M1216" s="320"/>
      <c r="N1216" s="313"/>
      <c r="O1216" s="282"/>
    </row>
    <row r="1217" spans="1:18" s="150" customFormat="1">
      <c r="A1217" s="305"/>
      <c r="B1217" s="305"/>
      <c r="C1217" s="306"/>
      <c r="D1217" s="321"/>
      <c r="E1217" s="322"/>
      <c r="F1217" s="325"/>
      <c r="G1217" s="325"/>
      <c r="H1217" s="874" t="s">
        <v>242</v>
      </c>
      <c r="I1217" s="874"/>
      <c r="J1217" s="874"/>
      <c r="K1217" s="874"/>
      <c r="L1217" s="874"/>
      <c r="M1217" s="874"/>
      <c r="N1217" s="874"/>
      <c r="O1217" s="282"/>
    </row>
    <row r="1218" spans="1:18" s="150" customFormat="1">
      <c r="A1218" s="305"/>
      <c r="B1218" s="305"/>
      <c r="C1218" s="306"/>
      <c r="D1218" s="321"/>
      <c r="E1218" s="322"/>
      <c r="F1218" s="326"/>
      <c r="G1218" s="327"/>
      <c r="H1218" s="875" t="s">
        <v>243</v>
      </c>
      <c r="I1218" s="875"/>
      <c r="J1218" s="875"/>
      <c r="K1218" s="328">
        <v>70303.600000000006</v>
      </c>
      <c r="L1218" s="876" t="s">
        <v>244</v>
      </c>
      <c r="M1218" s="876"/>
      <c r="N1218" s="329">
        <v>62737.789224545479</v>
      </c>
      <c r="O1218" s="282"/>
    </row>
    <row r="1219" spans="1:18" s="150" customFormat="1">
      <c r="A1219" s="305"/>
      <c r="B1219" s="305"/>
      <c r="C1219" s="306"/>
      <c r="D1219" s="314"/>
      <c r="E1219" s="320"/>
      <c r="F1219" s="326"/>
      <c r="G1219" s="327"/>
      <c r="H1219" s="875" t="s">
        <v>245</v>
      </c>
      <c r="I1219" s="875"/>
      <c r="J1219" s="875"/>
      <c r="K1219" s="328">
        <v>51812.445</v>
      </c>
      <c r="L1219" s="876" t="s">
        <v>450</v>
      </c>
      <c r="M1219" s="876"/>
      <c r="N1219" s="329">
        <v>61548.870778612727</v>
      </c>
      <c r="O1219" s="282"/>
    </row>
    <row r="1220" spans="1:18" s="150" customFormat="1">
      <c r="A1220" s="305"/>
      <c r="B1220" s="305"/>
      <c r="C1220" s="306"/>
      <c r="D1220" s="300"/>
      <c r="E1220" s="307"/>
      <c r="F1220" s="307"/>
      <c r="G1220" s="308"/>
      <c r="H1220" s="309"/>
      <c r="I1220" s="310"/>
      <c r="J1220" s="311"/>
      <c r="K1220" s="305"/>
      <c r="L1220" s="300"/>
      <c r="M1220" s="312"/>
      <c r="N1220" s="313"/>
      <c r="O1220" s="282"/>
    </row>
    <row r="1221" spans="1:18" s="222" customFormat="1" ht="18">
      <c r="A1221" s="877" t="s">
        <v>46</v>
      </c>
      <c r="B1221" s="877"/>
      <c r="C1221" s="877"/>
      <c r="D1221" s="877"/>
      <c r="E1221" s="877"/>
      <c r="F1221" s="877"/>
      <c r="G1221" s="877"/>
      <c r="H1221" s="877"/>
      <c r="I1221" s="877"/>
      <c r="J1221" s="877"/>
      <c r="K1221" s="877"/>
      <c r="L1221" s="877"/>
      <c r="M1221" s="877"/>
      <c r="N1221" s="877"/>
      <c r="O1221" s="877"/>
    </row>
    <row r="1222" spans="1:18" s="222" customFormat="1" ht="27">
      <c r="A1222" s="223" t="s">
        <v>433</v>
      </c>
      <c r="B1222" s="224" t="s">
        <v>230</v>
      </c>
      <c r="C1222" s="223" t="s">
        <v>220</v>
      </c>
      <c r="D1222" s="223" t="s">
        <v>267</v>
      </c>
      <c r="E1222" s="223" t="s">
        <v>434</v>
      </c>
      <c r="F1222" s="223" t="s">
        <v>435</v>
      </c>
      <c r="G1222" s="225" t="s">
        <v>223</v>
      </c>
      <c r="H1222" s="225" t="s">
        <v>224</v>
      </c>
      <c r="I1222" s="226"/>
      <c r="J1222" s="227" t="s">
        <v>436</v>
      </c>
      <c r="K1222" s="225" t="s">
        <v>225</v>
      </c>
      <c r="L1222" s="223" t="s">
        <v>437</v>
      </c>
      <c r="M1222" s="223" t="s">
        <v>438</v>
      </c>
      <c r="N1222" s="228" t="s">
        <v>439</v>
      </c>
      <c r="O1222" s="223" t="s">
        <v>227</v>
      </c>
    </row>
    <row r="1223" spans="1:18" s="103" customFormat="1">
      <c r="A1223" s="242" t="s">
        <v>261</v>
      </c>
      <c r="B1223" s="243" t="s">
        <v>2151</v>
      </c>
      <c r="C1223" s="258" t="s">
        <v>1629</v>
      </c>
      <c r="D1223" s="253" t="s">
        <v>278</v>
      </c>
      <c r="E1223" s="245" t="s">
        <v>284</v>
      </c>
      <c r="F1223" s="245" t="s">
        <v>440</v>
      </c>
      <c r="G1223" s="246">
        <v>101758</v>
      </c>
      <c r="H1223" s="234">
        <v>130537</v>
      </c>
      <c r="I1223" s="235">
        <v>50</v>
      </c>
      <c r="J1223" s="236">
        <v>1</v>
      </c>
      <c r="K1223" s="246">
        <v>159316</v>
      </c>
      <c r="L1223" s="247"/>
      <c r="M1223" s="248"/>
      <c r="N1223" s="249"/>
      <c r="O1223" s="250"/>
      <c r="R1223" s="330"/>
    </row>
    <row r="1224" spans="1:18" s="103" customFormat="1">
      <c r="A1224" s="229" t="s">
        <v>2161</v>
      </c>
      <c r="B1224" s="230" t="s">
        <v>2162</v>
      </c>
      <c r="C1224" s="231" t="s">
        <v>2638</v>
      </c>
      <c r="D1224" s="253" t="s">
        <v>278</v>
      </c>
      <c r="E1224" s="232" t="s">
        <v>279</v>
      </c>
      <c r="F1224" s="232" t="s">
        <v>440</v>
      </c>
      <c r="G1224" s="233">
        <v>82541.48</v>
      </c>
      <c r="H1224" s="234">
        <v>119092.935</v>
      </c>
      <c r="I1224" s="235">
        <v>49</v>
      </c>
      <c r="J1224" s="236">
        <v>0.98</v>
      </c>
      <c r="K1224" s="233">
        <v>155644.39000000001</v>
      </c>
      <c r="L1224" s="237"/>
      <c r="M1224" s="238">
        <v>1</v>
      </c>
      <c r="N1224" s="234">
        <v>153985.20000000001</v>
      </c>
      <c r="O1224" s="239"/>
      <c r="P1224" s="330"/>
      <c r="R1224" s="251"/>
    </row>
    <row r="1225" spans="1:18" s="103" customFormat="1">
      <c r="A1225" s="252" t="s">
        <v>2172</v>
      </c>
      <c r="B1225" s="230" t="s">
        <v>2162</v>
      </c>
      <c r="C1225" s="231" t="s">
        <v>2639</v>
      </c>
      <c r="D1225" s="232" t="s">
        <v>278</v>
      </c>
      <c r="E1225" s="253"/>
      <c r="F1225" s="253" t="s">
        <v>440</v>
      </c>
      <c r="G1225" s="233">
        <v>86713.38</v>
      </c>
      <c r="H1225" s="234">
        <v>114276.89</v>
      </c>
      <c r="I1225" s="235">
        <v>48</v>
      </c>
      <c r="J1225" s="236">
        <v>0.96</v>
      </c>
      <c r="K1225" s="233">
        <v>141840.4</v>
      </c>
      <c r="L1225" s="254">
        <v>2</v>
      </c>
      <c r="M1225" s="255">
        <v>2</v>
      </c>
      <c r="N1225" s="256">
        <v>131030.51</v>
      </c>
      <c r="O1225" s="239"/>
    </row>
    <row r="1226" spans="1:18" s="103" customFormat="1">
      <c r="A1226" s="278" t="s">
        <v>202</v>
      </c>
      <c r="B1226" s="279" t="s">
        <v>2151</v>
      </c>
      <c r="C1226" s="262" t="s">
        <v>366</v>
      </c>
      <c r="D1226" s="253" t="s">
        <v>278</v>
      </c>
      <c r="E1226" s="276" t="s">
        <v>279</v>
      </c>
      <c r="F1226" s="276" t="s">
        <v>440</v>
      </c>
      <c r="G1226" s="256">
        <v>86320</v>
      </c>
      <c r="H1226" s="234">
        <v>110063.2</v>
      </c>
      <c r="I1226" s="235">
        <v>47</v>
      </c>
      <c r="J1226" s="236">
        <v>0.94</v>
      </c>
      <c r="K1226" s="256">
        <v>133806.39999999999</v>
      </c>
      <c r="L1226" s="265">
        <v>1</v>
      </c>
      <c r="M1226" s="266">
        <v>1</v>
      </c>
      <c r="N1226" s="312">
        <v>126318.40000000001</v>
      </c>
      <c r="O1226" s="282"/>
    </row>
    <row r="1227" spans="1:18" s="103" customFormat="1" ht="22.5">
      <c r="A1227" s="229" t="s">
        <v>4295</v>
      </c>
      <c r="B1227" s="230" t="s">
        <v>2151</v>
      </c>
      <c r="C1227" s="231" t="s">
        <v>1623</v>
      </c>
      <c r="D1227" s="232" t="s">
        <v>278</v>
      </c>
      <c r="E1227" s="232" t="s">
        <v>279</v>
      </c>
      <c r="F1227" s="232" t="s">
        <v>440</v>
      </c>
      <c r="G1227" s="233">
        <v>84628.98</v>
      </c>
      <c r="H1227" s="234">
        <v>110017.48999999999</v>
      </c>
      <c r="I1227" s="235">
        <v>46</v>
      </c>
      <c r="J1227" s="236">
        <v>0.92</v>
      </c>
      <c r="K1227" s="233">
        <v>135406</v>
      </c>
      <c r="L1227" s="237">
        <v>1</v>
      </c>
      <c r="M1227" s="238">
        <v>1</v>
      </c>
      <c r="N1227" s="234">
        <v>132291.97</v>
      </c>
      <c r="O1227" s="239"/>
      <c r="P1227" s="330"/>
      <c r="R1227" s="251"/>
    </row>
    <row r="1228" spans="1:18" s="103" customFormat="1">
      <c r="A1228" s="242" t="s">
        <v>3786</v>
      </c>
      <c r="B1228" s="243" t="s">
        <v>2153</v>
      </c>
      <c r="C1228" s="258" t="s">
        <v>4422</v>
      </c>
      <c r="D1228" s="245" t="s">
        <v>278</v>
      </c>
      <c r="E1228" s="245" t="s">
        <v>279</v>
      </c>
      <c r="F1228" s="245" t="s">
        <v>440</v>
      </c>
      <c r="G1228" s="246">
        <v>78786</v>
      </c>
      <c r="H1228" s="234">
        <v>108353</v>
      </c>
      <c r="I1228" s="235">
        <v>45</v>
      </c>
      <c r="J1228" s="236">
        <v>0.9</v>
      </c>
      <c r="K1228" s="246">
        <v>137920</v>
      </c>
      <c r="L1228" s="247"/>
      <c r="M1228" s="248">
        <v>14</v>
      </c>
      <c r="N1228" s="249">
        <v>103856</v>
      </c>
      <c r="O1228" s="250"/>
      <c r="P1228" s="330"/>
      <c r="R1228" s="251"/>
    </row>
    <row r="1229" spans="1:18" s="103" customFormat="1">
      <c r="A1229" s="242" t="s">
        <v>4235</v>
      </c>
      <c r="B1229" s="243" t="s">
        <v>2151</v>
      </c>
      <c r="C1229" s="258" t="s">
        <v>589</v>
      </c>
      <c r="D1229" s="232" t="s">
        <v>2507</v>
      </c>
      <c r="E1229" s="245" t="s">
        <v>279</v>
      </c>
      <c r="F1229" s="245" t="s">
        <v>440</v>
      </c>
      <c r="G1229" s="246">
        <v>81983</v>
      </c>
      <c r="H1229" s="234">
        <v>107762.5</v>
      </c>
      <c r="I1229" s="235">
        <v>44</v>
      </c>
      <c r="J1229" s="236">
        <v>0.88</v>
      </c>
      <c r="K1229" s="246">
        <v>133542</v>
      </c>
      <c r="L1229" s="247"/>
      <c r="M1229" s="248">
        <v>5</v>
      </c>
      <c r="N1229" s="249">
        <v>125017</v>
      </c>
      <c r="O1229" s="250"/>
      <c r="P1229" s="129"/>
    </row>
    <row r="1230" spans="1:18" s="103" customFormat="1">
      <c r="A1230" s="242" t="s">
        <v>4239</v>
      </c>
      <c r="B1230" s="243" t="s">
        <v>2176</v>
      </c>
      <c r="C1230" s="258" t="s">
        <v>1624</v>
      </c>
      <c r="D1230" s="232" t="s">
        <v>278</v>
      </c>
      <c r="E1230" s="245" t="s">
        <v>284</v>
      </c>
      <c r="F1230" s="245" t="s">
        <v>440</v>
      </c>
      <c r="G1230" s="378">
        <v>80995.199999999997</v>
      </c>
      <c r="H1230" s="234">
        <v>107307.20000000001</v>
      </c>
      <c r="I1230" s="235">
        <v>43</v>
      </c>
      <c r="J1230" s="236">
        <v>0.86</v>
      </c>
      <c r="K1230" s="378">
        <v>133619.20000000001</v>
      </c>
      <c r="L1230" s="247">
        <v>2</v>
      </c>
      <c r="M1230" s="248">
        <v>1</v>
      </c>
      <c r="N1230" s="249">
        <v>115502.39999999999</v>
      </c>
      <c r="O1230" s="250"/>
      <c r="P1230" s="330"/>
      <c r="R1230" s="251"/>
    </row>
    <row r="1231" spans="1:18" s="103" customFormat="1">
      <c r="A1231" s="229" t="s">
        <v>4233</v>
      </c>
      <c r="B1231" s="230" t="s">
        <v>2166</v>
      </c>
      <c r="C1231" s="262" t="s">
        <v>4423</v>
      </c>
      <c r="D1231" s="232" t="s">
        <v>278</v>
      </c>
      <c r="E1231" s="276" t="s">
        <v>284</v>
      </c>
      <c r="F1231" s="276" t="s">
        <v>440</v>
      </c>
      <c r="G1231" s="256">
        <v>80940</v>
      </c>
      <c r="H1231" s="234">
        <v>107245</v>
      </c>
      <c r="I1231" s="235">
        <v>42</v>
      </c>
      <c r="J1231" s="236">
        <v>0.84</v>
      </c>
      <c r="K1231" s="256">
        <v>133550</v>
      </c>
      <c r="L1231" s="277"/>
      <c r="M1231" s="266">
        <v>1</v>
      </c>
      <c r="N1231" s="264">
        <v>94057</v>
      </c>
      <c r="O1231" s="400"/>
    </row>
    <row r="1232" spans="1:18" s="103" customFormat="1">
      <c r="A1232" s="242" t="s">
        <v>3784</v>
      </c>
      <c r="B1232" s="243" t="s">
        <v>2162</v>
      </c>
      <c r="C1232" s="258" t="s">
        <v>4424</v>
      </c>
      <c r="D1232" s="232" t="s">
        <v>278</v>
      </c>
      <c r="E1232" s="247" t="s">
        <v>279</v>
      </c>
      <c r="F1232" s="247" t="s">
        <v>440</v>
      </c>
      <c r="G1232" s="246">
        <v>79405</v>
      </c>
      <c r="H1232" s="234">
        <v>104329.5</v>
      </c>
      <c r="I1232" s="235">
        <v>41</v>
      </c>
      <c r="J1232" s="236">
        <v>0.82</v>
      </c>
      <c r="K1232" s="246">
        <v>129254</v>
      </c>
      <c r="L1232" s="247"/>
      <c r="M1232" s="248">
        <v>6</v>
      </c>
      <c r="N1232" s="249">
        <v>111604.57</v>
      </c>
      <c r="O1232" s="250"/>
      <c r="Q1232" s="240"/>
    </row>
    <row r="1233" spans="1:21" s="103" customFormat="1">
      <c r="A1233" s="229" t="s">
        <v>260</v>
      </c>
      <c r="B1233" s="230" t="s">
        <v>2153</v>
      </c>
      <c r="C1233" s="231" t="s">
        <v>586</v>
      </c>
      <c r="D1233" s="253" t="s">
        <v>278</v>
      </c>
      <c r="E1233" s="232" t="s">
        <v>279</v>
      </c>
      <c r="F1233" s="232" t="s">
        <v>440</v>
      </c>
      <c r="G1233" s="233">
        <v>79919</v>
      </c>
      <c r="H1233" s="234">
        <v>104138</v>
      </c>
      <c r="I1233" s="235">
        <v>40</v>
      </c>
      <c r="J1233" s="236">
        <v>0.8</v>
      </c>
      <c r="K1233" s="233">
        <v>128357</v>
      </c>
      <c r="L1233" s="237">
        <v>1</v>
      </c>
      <c r="M1233" s="238">
        <v>1</v>
      </c>
      <c r="N1233" s="234">
        <v>109100</v>
      </c>
      <c r="O1233" s="239"/>
      <c r="P1233" s="330"/>
    </row>
    <row r="1234" spans="1:21" s="103" customFormat="1" ht="22.5">
      <c r="A1234" s="242" t="s">
        <v>4229</v>
      </c>
      <c r="B1234" s="243" t="s">
        <v>2153</v>
      </c>
      <c r="C1234" s="409" t="s">
        <v>2641</v>
      </c>
      <c r="D1234" s="410" t="s">
        <v>278</v>
      </c>
      <c r="E1234" s="410" t="s">
        <v>279</v>
      </c>
      <c r="F1234" s="259" t="s">
        <v>325</v>
      </c>
      <c r="G1234" s="246">
        <v>90420</v>
      </c>
      <c r="H1234" s="234">
        <v>104112</v>
      </c>
      <c r="I1234" s="235">
        <v>39</v>
      </c>
      <c r="J1234" s="236">
        <v>0.78</v>
      </c>
      <c r="K1234" s="246">
        <v>117804</v>
      </c>
      <c r="L1234" s="247">
        <v>2</v>
      </c>
      <c r="M1234" s="248">
        <v>2</v>
      </c>
      <c r="N1234" s="249">
        <v>106152</v>
      </c>
      <c r="O1234" s="250"/>
    </row>
    <row r="1235" spans="1:21" s="103" customFormat="1">
      <c r="A1235" s="242" t="s">
        <v>2200</v>
      </c>
      <c r="B1235" s="243" t="s">
        <v>2166</v>
      </c>
      <c r="C1235" s="258" t="s">
        <v>589</v>
      </c>
      <c r="D1235" s="232" t="s">
        <v>278</v>
      </c>
      <c r="E1235" s="245" t="s">
        <v>284</v>
      </c>
      <c r="F1235" s="245"/>
      <c r="G1235" s="249">
        <v>78453</v>
      </c>
      <c r="H1235" s="234">
        <v>103950.5</v>
      </c>
      <c r="I1235" s="235">
        <v>38</v>
      </c>
      <c r="J1235" s="236">
        <v>0.76</v>
      </c>
      <c r="K1235" s="249">
        <v>129448</v>
      </c>
      <c r="L1235" s="247">
        <v>1</v>
      </c>
      <c r="M1235" s="248">
        <v>1</v>
      </c>
      <c r="N1235" s="249">
        <v>97812</v>
      </c>
      <c r="O1235" s="377"/>
      <c r="Q1235" s="330"/>
      <c r="S1235" s="330"/>
      <c r="T1235" s="330"/>
      <c r="U1235" s="330"/>
    </row>
    <row r="1236" spans="1:21" s="103" customFormat="1">
      <c r="A1236" s="242" t="s">
        <v>2165</v>
      </c>
      <c r="B1236" s="243" t="s">
        <v>2180</v>
      </c>
      <c r="C1236" s="258" t="s">
        <v>589</v>
      </c>
      <c r="D1236" s="253" t="s">
        <v>278</v>
      </c>
      <c r="E1236" s="245" t="s">
        <v>284</v>
      </c>
      <c r="F1236" s="245" t="s">
        <v>440</v>
      </c>
      <c r="G1236" s="246">
        <v>80187.259999999995</v>
      </c>
      <c r="H1236" s="234">
        <v>102292.005</v>
      </c>
      <c r="I1236" s="235">
        <v>37</v>
      </c>
      <c r="J1236" s="236">
        <v>0.74</v>
      </c>
      <c r="K1236" s="246">
        <v>124396.75</v>
      </c>
      <c r="L1236" s="247">
        <v>1</v>
      </c>
      <c r="M1236" s="248">
        <v>1</v>
      </c>
      <c r="N1236" s="249">
        <v>116973.38</v>
      </c>
      <c r="O1236" s="250"/>
      <c r="P1236" s="330"/>
      <c r="R1236" s="251"/>
    </row>
    <row r="1237" spans="1:21" s="103" customFormat="1" ht="22.5">
      <c r="A1237" s="242" t="s">
        <v>4240</v>
      </c>
      <c r="B1237" s="243" t="s">
        <v>2149</v>
      </c>
      <c r="C1237" s="258" t="s">
        <v>4218</v>
      </c>
      <c r="D1237" s="232" t="s">
        <v>278</v>
      </c>
      <c r="E1237" s="245" t="s">
        <v>279</v>
      </c>
      <c r="F1237" s="245" t="s">
        <v>440</v>
      </c>
      <c r="G1237" s="246">
        <v>72775.56</v>
      </c>
      <c r="H1237" s="234">
        <v>102201.84</v>
      </c>
      <c r="I1237" s="235">
        <v>36</v>
      </c>
      <c r="J1237" s="236">
        <v>0.72</v>
      </c>
      <c r="K1237" s="246">
        <v>131628.12</v>
      </c>
      <c r="L1237" s="247">
        <v>7</v>
      </c>
      <c r="M1237" s="248">
        <v>6</v>
      </c>
      <c r="N1237" s="249">
        <v>85841.08</v>
      </c>
      <c r="O1237" s="250"/>
      <c r="Q1237" s="240"/>
    </row>
    <row r="1238" spans="1:21" s="103" customFormat="1" ht="22.5">
      <c r="A1238" s="229" t="s">
        <v>1434</v>
      </c>
      <c r="B1238" s="230" t="s">
        <v>2151</v>
      </c>
      <c r="C1238" s="231" t="s">
        <v>4425</v>
      </c>
      <c r="D1238" s="253" t="s">
        <v>278</v>
      </c>
      <c r="E1238" s="232" t="s">
        <v>279</v>
      </c>
      <c r="F1238" s="232" t="s">
        <v>440</v>
      </c>
      <c r="G1238" s="332">
        <v>78168.271999999997</v>
      </c>
      <c r="H1238" s="234">
        <v>101617.67199999999</v>
      </c>
      <c r="I1238" s="235">
        <v>35</v>
      </c>
      <c r="J1238" s="236">
        <v>0.7</v>
      </c>
      <c r="K1238" s="332">
        <v>125067.072</v>
      </c>
      <c r="L1238" s="237">
        <v>1</v>
      </c>
      <c r="M1238" s="238">
        <v>1</v>
      </c>
      <c r="N1238" s="234">
        <v>104407.89</v>
      </c>
      <c r="O1238" s="239"/>
      <c r="P1238" s="129"/>
    </row>
    <row r="1239" spans="1:21" s="103" customFormat="1">
      <c r="A1239" s="260" t="s">
        <v>4238</v>
      </c>
      <c r="B1239" s="261" t="s">
        <v>2166</v>
      </c>
      <c r="C1239" s="262" t="s">
        <v>366</v>
      </c>
      <c r="D1239" s="232" t="s">
        <v>278</v>
      </c>
      <c r="E1239" s="276" t="s">
        <v>279</v>
      </c>
      <c r="F1239" s="276" t="s">
        <v>440</v>
      </c>
      <c r="G1239" s="256">
        <v>80914.06</v>
      </c>
      <c r="H1239" s="234">
        <v>101142.63</v>
      </c>
      <c r="I1239" s="235">
        <v>34</v>
      </c>
      <c r="J1239" s="236">
        <v>0.68</v>
      </c>
      <c r="K1239" s="256">
        <v>121371.2</v>
      </c>
      <c r="L1239" s="265">
        <v>1</v>
      </c>
      <c r="M1239" s="266">
        <v>1</v>
      </c>
      <c r="N1239" s="264">
        <v>101410.4</v>
      </c>
      <c r="O1239" s="11"/>
      <c r="Q1239" s="240"/>
    </row>
    <row r="1240" spans="1:21" s="103" customFormat="1" ht="22.5">
      <c r="A1240" s="260" t="s">
        <v>205</v>
      </c>
      <c r="B1240" s="261" t="s">
        <v>2151</v>
      </c>
      <c r="C1240" s="262" t="s">
        <v>588</v>
      </c>
      <c r="D1240" s="265"/>
      <c r="E1240" s="263" t="s">
        <v>321</v>
      </c>
      <c r="F1240" s="265" t="s">
        <v>440</v>
      </c>
      <c r="G1240" s="264">
        <v>83638.464000000007</v>
      </c>
      <c r="H1240" s="234">
        <v>100662.53600000001</v>
      </c>
      <c r="I1240" s="235">
        <v>33</v>
      </c>
      <c r="J1240" s="236">
        <v>0.66</v>
      </c>
      <c r="K1240" s="264">
        <v>117686.60800000001</v>
      </c>
      <c r="L1240" s="265">
        <v>1</v>
      </c>
      <c r="M1240" s="266"/>
      <c r="N1240" s="264">
        <v>117686.61</v>
      </c>
      <c r="O1240" s="267"/>
      <c r="P1240" s="330"/>
      <c r="R1240" s="251"/>
    </row>
    <row r="1241" spans="1:21" s="103" customFormat="1">
      <c r="A1241" s="242" t="s">
        <v>3938</v>
      </c>
      <c r="B1241" s="243" t="s">
        <v>2157</v>
      </c>
      <c r="C1241" s="258" t="s">
        <v>4218</v>
      </c>
      <c r="D1241" s="232" t="s">
        <v>278</v>
      </c>
      <c r="E1241" s="245" t="s">
        <v>279</v>
      </c>
      <c r="F1241" s="245" t="s">
        <v>440</v>
      </c>
      <c r="G1241" s="246">
        <v>76398.399999999994</v>
      </c>
      <c r="H1241" s="234">
        <v>100464</v>
      </c>
      <c r="I1241" s="235">
        <v>32</v>
      </c>
      <c r="J1241" s="236">
        <v>0.64</v>
      </c>
      <c r="K1241" s="246">
        <v>124529.60000000001</v>
      </c>
      <c r="L1241" s="247">
        <v>2</v>
      </c>
      <c r="M1241" s="248">
        <v>2</v>
      </c>
      <c r="N1241" s="249">
        <v>109678.39999999999</v>
      </c>
      <c r="O1241" s="250"/>
    </row>
    <row r="1242" spans="1:21" s="103" customFormat="1">
      <c r="A1242" s="242" t="s">
        <v>4246</v>
      </c>
      <c r="B1242" s="243" t="s">
        <v>2159</v>
      </c>
      <c r="C1242" s="258" t="s">
        <v>2642</v>
      </c>
      <c r="D1242" s="232" t="s">
        <v>278</v>
      </c>
      <c r="E1242" s="245" t="s">
        <v>279</v>
      </c>
      <c r="F1242" s="245"/>
      <c r="G1242" s="246">
        <v>76481.600000000006</v>
      </c>
      <c r="H1242" s="234">
        <v>99424</v>
      </c>
      <c r="I1242" s="235">
        <v>31</v>
      </c>
      <c r="J1242" s="236">
        <v>0.62</v>
      </c>
      <c r="K1242" s="246">
        <v>122366.39999999999</v>
      </c>
      <c r="L1242" s="247"/>
      <c r="M1242" s="248">
        <v>4</v>
      </c>
      <c r="N1242" s="249">
        <v>103922</v>
      </c>
      <c r="O1242" s="250"/>
    </row>
    <row r="1243" spans="1:21" s="103" customFormat="1">
      <c r="A1243" s="242" t="s">
        <v>256</v>
      </c>
      <c r="B1243" s="243" t="s">
        <v>2150</v>
      </c>
      <c r="C1243" s="258" t="s">
        <v>366</v>
      </c>
      <c r="D1243" s="232" t="s">
        <v>278</v>
      </c>
      <c r="E1243" s="247" t="s">
        <v>279</v>
      </c>
      <c r="F1243" s="247" t="s">
        <v>440</v>
      </c>
      <c r="G1243" s="249">
        <v>75064.399999999994</v>
      </c>
      <c r="H1243" s="234">
        <v>97571.4</v>
      </c>
      <c r="I1243" s="235">
        <v>30</v>
      </c>
      <c r="J1243" s="236">
        <v>0.6</v>
      </c>
      <c r="K1243" s="249">
        <v>120078.39999999999</v>
      </c>
      <c r="L1243" s="247">
        <v>1</v>
      </c>
      <c r="M1243" s="248">
        <v>1</v>
      </c>
      <c r="N1243" s="249">
        <v>75064.399999999994</v>
      </c>
      <c r="O1243" s="250"/>
      <c r="Q1243" s="129"/>
      <c r="R1243" s="129"/>
    </row>
    <row r="1244" spans="1:21" s="103" customFormat="1">
      <c r="A1244" s="242" t="s">
        <v>204</v>
      </c>
      <c r="B1244" s="243" t="s">
        <v>2151</v>
      </c>
      <c r="C1244" s="258" t="s">
        <v>589</v>
      </c>
      <c r="D1244" s="253" t="s">
        <v>278</v>
      </c>
      <c r="E1244" s="245" t="s">
        <v>279</v>
      </c>
      <c r="F1244" s="245" t="s">
        <v>440</v>
      </c>
      <c r="G1244" s="246">
        <v>74520</v>
      </c>
      <c r="H1244" s="234">
        <v>96660</v>
      </c>
      <c r="I1244" s="235">
        <v>29</v>
      </c>
      <c r="J1244" s="236">
        <v>0.57999999999999996</v>
      </c>
      <c r="K1244" s="246">
        <v>118800</v>
      </c>
      <c r="L1244" s="247"/>
      <c r="M1244" s="248">
        <v>1</v>
      </c>
      <c r="N1244" s="249">
        <v>102892.82</v>
      </c>
      <c r="O1244" s="250"/>
      <c r="P1244" s="129"/>
      <c r="Q1244" s="129"/>
      <c r="R1244" s="129"/>
      <c r="S1244" s="129"/>
      <c r="T1244" s="129"/>
      <c r="U1244" s="129"/>
    </row>
    <row r="1245" spans="1:21" s="103" customFormat="1">
      <c r="A1245" s="286" t="s">
        <v>213</v>
      </c>
      <c r="B1245" s="287" t="s">
        <v>2159</v>
      </c>
      <c r="C1245" s="288" t="s">
        <v>586</v>
      </c>
      <c r="D1245" s="253" t="s">
        <v>278</v>
      </c>
      <c r="E1245" s="289" t="s">
        <v>284</v>
      </c>
      <c r="F1245" s="289" t="s">
        <v>440</v>
      </c>
      <c r="G1245" s="290">
        <v>74318</v>
      </c>
      <c r="H1245" s="234">
        <v>96605.5</v>
      </c>
      <c r="I1245" s="235">
        <v>28</v>
      </c>
      <c r="J1245" s="236">
        <v>0.56000000000000005</v>
      </c>
      <c r="K1245" s="290">
        <v>118893</v>
      </c>
      <c r="L1245" s="291">
        <v>1</v>
      </c>
      <c r="M1245" s="292">
        <v>1</v>
      </c>
      <c r="N1245" s="293">
        <v>96865.600000000006</v>
      </c>
      <c r="O1245" s="294"/>
      <c r="P1245" s="129"/>
      <c r="Q1245" s="129"/>
      <c r="R1245" s="129"/>
      <c r="S1245" s="129"/>
      <c r="T1245" s="129"/>
      <c r="U1245" s="129"/>
    </row>
    <row r="1246" spans="1:21" s="103" customFormat="1">
      <c r="A1246" s="242" t="s">
        <v>201</v>
      </c>
      <c r="B1246" s="243" t="s">
        <v>2153</v>
      </c>
      <c r="C1246" s="258" t="s">
        <v>2644</v>
      </c>
      <c r="D1246" s="232" t="s">
        <v>278</v>
      </c>
      <c r="E1246" s="245" t="s">
        <v>321</v>
      </c>
      <c r="F1246" s="245" t="s">
        <v>440</v>
      </c>
      <c r="G1246" s="246">
        <v>69822</v>
      </c>
      <c r="H1246" s="234">
        <v>94259.5</v>
      </c>
      <c r="I1246" s="235">
        <v>27</v>
      </c>
      <c r="J1246" s="236">
        <v>0.54</v>
      </c>
      <c r="K1246" s="246">
        <v>118697</v>
      </c>
      <c r="L1246" s="247"/>
      <c r="M1246" s="248">
        <v>1</v>
      </c>
      <c r="N1246" s="249">
        <v>73785.429999999993</v>
      </c>
      <c r="O1246" s="250"/>
      <c r="P1246" s="304"/>
      <c r="Q1246" s="129"/>
      <c r="R1246" s="129"/>
      <c r="S1246" s="129"/>
      <c r="T1246" s="129"/>
      <c r="U1246" s="129"/>
    </row>
    <row r="1247" spans="1:21" s="103" customFormat="1">
      <c r="A1247" s="242" t="s">
        <v>257</v>
      </c>
      <c r="B1247" s="243" t="s">
        <v>2159</v>
      </c>
      <c r="C1247" s="258" t="s">
        <v>366</v>
      </c>
      <c r="D1247" s="253" t="s">
        <v>278</v>
      </c>
      <c r="E1247" s="245" t="s">
        <v>279</v>
      </c>
      <c r="F1247" s="245" t="s">
        <v>440</v>
      </c>
      <c r="G1247" s="246">
        <v>71844.759999999995</v>
      </c>
      <c r="H1247" s="234">
        <v>93398.239999999991</v>
      </c>
      <c r="I1247" s="235">
        <v>26</v>
      </c>
      <c r="J1247" s="236">
        <v>0.52</v>
      </c>
      <c r="K1247" s="246">
        <v>114951.72</v>
      </c>
      <c r="L1247" s="247">
        <v>3</v>
      </c>
      <c r="M1247" s="248">
        <v>3</v>
      </c>
      <c r="N1247" s="249">
        <v>76207.53</v>
      </c>
      <c r="O1247" s="250"/>
      <c r="P1247" s="129"/>
      <c r="Q1247" s="129"/>
      <c r="S1247" s="129"/>
      <c r="T1247" s="129"/>
      <c r="U1247" s="129"/>
    </row>
    <row r="1248" spans="1:21" s="103" customFormat="1">
      <c r="A1248" s="229" t="s">
        <v>200</v>
      </c>
      <c r="B1248" s="230" t="s">
        <v>2153</v>
      </c>
      <c r="C1248" s="231" t="s">
        <v>2645</v>
      </c>
      <c r="D1248" s="232" t="s">
        <v>278</v>
      </c>
      <c r="E1248" s="232" t="s">
        <v>279</v>
      </c>
      <c r="F1248" s="232" t="s">
        <v>440</v>
      </c>
      <c r="G1248" s="233">
        <v>70822</v>
      </c>
      <c r="H1248" s="234">
        <v>92055</v>
      </c>
      <c r="I1248" s="235">
        <v>25</v>
      </c>
      <c r="J1248" s="236">
        <v>0.5</v>
      </c>
      <c r="K1248" s="233">
        <v>113288</v>
      </c>
      <c r="L1248" s="237">
        <v>1</v>
      </c>
      <c r="M1248" s="238">
        <v>1</v>
      </c>
      <c r="N1248" s="234">
        <v>99888</v>
      </c>
      <c r="O1248" s="239"/>
      <c r="Q1248" s="129"/>
      <c r="R1248" s="129"/>
      <c r="S1248" s="129"/>
      <c r="T1248" s="129"/>
      <c r="U1248" s="129"/>
    </row>
    <row r="1249" spans="1:21" s="103" customFormat="1">
      <c r="A1249" s="229" t="s">
        <v>1438</v>
      </c>
      <c r="B1249" s="230" t="s">
        <v>2151</v>
      </c>
      <c r="C1249" s="231" t="s">
        <v>366</v>
      </c>
      <c r="D1249" s="232" t="s">
        <v>278</v>
      </c>
      <c r="E1249" s="232"/>
      <c r="F1249" s="232" t="s">
        <v>440</v>
      </c>
      <c r="G1249" s="233">
        <v>77211.663400000005</v>
      </c>
      <c r="H1249" s="234">
        <v>91823.691449999998</v>
      </c>
      <c r="I1249" s="235">
        <v>24</v>
      </c>
      <c r="J1249" s="236">
        <v>0.48</v>
      </c>
      <c r="K1249" s="233">
        <v>106435.71949999999</v>
      </c>
      <c r="L1249" s="237">
        <v>3</v>
      </c>
      <c r="M1249" s="238">
        <v>3</v>
      </c>
      <c r="N1249" s="234">
        <v>91823.691449999998</v>
      </c>
      <c r="O1249" s="239"/>
      <c r="R1249" s="129"/>
      <c r="S1249" s="129"/>
      <c r="T1249" s="129"/>
      <c r="U1249" s="129"/>
    </row>
    <row r="1250" spans="1:21" s="103" customFormat="1" ht="22.5">
      <c r="A1250" s="242" t="s">
        <v>3838</v>
      </c>
      <c r="B1250" s="243" t="s">
        <v>2151</v>
      </c>
      <c r="C1250" s="258" t="s">
        <v>366</v>
      </c>
      <c r="D1250" s="232" t="s">
        <v>278</v>
      </c>
      <c r="E1250" s="245" t="s">
        <v>279</v>
      </c>
      <c r="F1250" s="245" t="s">
        <v>440</v>
      </c>
      <c r="G1250" s="285">
        <v>70256</v>
      </c>
      <c r="H1250" s="234">
        <v>91702.5</v>
      </c>
      <c r="I1250" s="235">
        <v>23</v>
      </c>
      <c r="J1250" s="236">
        <v>0.46</v>
      </c>
      <c r="K1250" s="285">
        <v>113149</v>
      </c>
      <c r="L1250" s="247">
        <v>1</v>
      </c>
      <c r="M1250" s="248">
        <v>0</v>
      </c>
      <c r="N1250" s="249">
        <v>70256</v>
      </c>
      <c r="O1250" s="250"/>
      <c r="P1250" s="150"/>
      <c r="Q1250" s="129"/>
    </row>
    <row r="1251" spans="1:21" s="103" customFormat="1">
      <c r="A1251" s="242" t="s">
        <v>4241</v>
      </c>
      <c r="B1251" s="243" t="s">
        <v>2178</v>
      </c>
      <c r="C1251" s="231" t="s">
        <v>1707</v>
      </c>
      <c r="D1251" s="232" t="s">
        <v>278</v>
      </c>
      <c r="E1251" s="245" t="s">
        <v>279</v>
      </c>
      <c r="F1251" s="245" t="s">
        <v>440</v>
      </c>
      <c r="G1251" s="246">
        <v>69855</v>
      </c>
      <c r="H1251" s="234">
        <v>91510</v>
      </c>
      <c r="I1251" s="235">
        <v>22</v>
      </c>
      <c r="J1251" s="236">
        <v>0.44</v>
      </c>
      <c r="K1251" s="246">
        <v>113165</v>
      </c>
      <c r="L1251" s="247"/>
      <c r="M1251" s="248">
        <v>3</v>
      </c>
      <c r="N1251" s="249">
        <v>91510</v>
      </c>
      <c r="O1251" s="250"/>
      <c r="S1251" s="129"/>
      <c r="T1251" s="129"/>
      <c r="U1251" s="129"/>
    </row>
    <row r="1252" spans="1:21" s="103" customFormat="1" ht="22.5">
      <c r="A1252" s="229" t="s">
        <v>2187</v>
      </c>
      <c r="B1252" s="230" t="s">
        <v>2178</v>
      </c>
      <c r="C1252" s="231" t="s">
        <v>2643</v>
      </c>
      <c r="D1252" s="253" t="s">
        <v>278</v>
      </c>
      <c r="E1252" s="232" t="s">
        <v>284</v>
      </c>
      <c r="F1252" s="232" t="s">
        <v>440</v>
      </c>
      <c r="G1252" s="233">
        <v>73000</v>
      </c>
      <c r="H1252" s="234">
        <v>91500</v>
      </c>
      <c r="I1252" s="235">
        <v>21</v>
      </c>
      <c r="J1252" s="236">
        <v>0.42</v>
      </c>
      <c r="K1252" s="233">
        <v>110000</v>
      </c>
      <c r="L1252" s="237">
        <v>1</v>
      </c>
      <c r="M1252" s="238">
        <v>1</v>
      </c>
      <c r="N1252" s="234">
        <v>88920.66</v>
      </c>
      <c r="O1252" s="239" t="s">
        <v>4426</v>
      </c>
      <c r="P1252" s="129"/>
      <c r="R1252" s="304"/>
      <c r="S1252" s="241"/>
      <c r="T1252" s="241"/>
      <c r="U1252" s="241"/>
    </row>
    <row r="1253" spans="1:21" s="103" customFormat="1">
      <c r="A1253" s="229" t="s">
        <v>203</v>
      </c>
      <c r="B1253" s="230" t="s">
        <v>2151</v>
      </c>
      <c r="C1253" s="231" t="s">
        <v>366</v>
      </c>
      <c r="D1253" s="232" t="s">
        <v>278</v>
      </c>
      <c r="E1253" s="232" t="s">
        <v>284</v>
      </c>
      <c r="F1253" s="232" t="s">
        <v>440</v>
      </c>
      <c r="G1253" s="233">
        <v>69890.289999999994</v>
      </c>
      <c r="H1253" s="234">
        <v>90857.38</v>
      </c>
      <c r="I1253" s="235">
        <v>20</v>
      </c>
      <c r="J1253" s="236">
        <v>0.4</v>
      </c>
      <c r="K1253" s="233">
        <v>111824.47</v>
      </c>
      <c r="L1253" s="237">
        <v>1</v>
      </c>
      <c r="M1253" s="238">
        <v>1</v>
      </c>
      <c r="N1253" s="234">
        <v>97478.94</v>
      </c>
      <c r="O1253" s="239"/>
      <c r="P1253" s="129"/>
      <c r="Q1253" s="129"/>
    </row>
    <row r="1254" spans="1:21" s="103" customFormat="1">
      <c r="A1254" s="242" t="s">
        <v>198</v>
      </c>
      <c r="B1254" s="243" t="s">
        <v>2153</v>
      </c>
      <c r="C1254" s="244" t="s">
        <v>590</v>
      </c>
      <c r="D1254" s="253" t="s">
        <v>278</v>
      </c>
      <c r="E1254" s="245" t="s">
        <v>284</v>
      </c>
      <c r="F1254" s="245" t="s">
        <v>440</v>
      </c>
      <c r="G1254" s="246">
        <v>63066</v>
      </c>
      <c r="H1254" s="234">
        <v>90189</v>
      </c>
      <c r="I1254" s="235">
        <v>19</v>
      </c>
      <c r="J1254" s="236">
        <v>0.38</v>
      </c>
      <c r="K1254" s="246">
        <v>117312</v>
      </c>
      <c r="L1254" s="247">
        <v>1</v>
      </c>
      <c r="M1254" s="248">
        <v>0</v>
      </c>
      <c r="N1254" s="249"/>
      <c r="O1254" s="250"/>
      <c r="P1254" s="129"/>
      <c r="Q1254" s="129"/>
    </row>
    <row r="1255" spans="1:21" s="103" customFormat="1">
      <c r="A1255" s="242" t="s">
        <v>3781</v>
      </c>
      <c r="B1255" s="243" t="s">
        <v>2176</v>
      </c>
      <c r="C1255" s="258" t="s">
        <v>366</v>
      </c>
      <c r="D1255" s="232" t="s">
        <v>278</v>
      </c>
      <c r="E1255" s="245"/>
      <c r="F1255" s="245"/>
      <c r="G1255" s="246">
        <v>66435</v>
      </c>
      <c r="H1255" s="234">
        <v>87824.5</v>
      </c>
      <c r="I1255" s="235">
        <v>18</v>
      </c>
      <c r="J1255" s="236">
        <v>0.36</v>
      </c>
      <c r="K1255" s="246">
        <v>109214</v>
      </c>
      <c r="L1255" s="247"/>
      <c r="M1255" s="248">
        <v>1</v>
      </c>
      <c r="N1255" s="343">
        <v>73044.72</v>
      </c>
      <c r="O1255" s="250"/>
      <c r="R1255" s="251"/>
      <c r="S1255" s="129"/>
      <c r="T1255" s="129"/>
      <c r="U1255" s="129"/>
    </row>
    <row r="1256" spans="1:21" s="129" customFormat="1">
      <c r="A1256" s="229" t="s">
        <v>3740</v>
      </c>
      <c r="B1256" s="230" t="s">
        <v>2149</v>
      </c>
      <c r="C1256" s="231" t="s">
        <v>1627</v>
      </c>
      <c r="D1256" s="253" t="s">
        <v>278</v>
      </c>
      <c r="E1256" s="232" t="s">
        <v>279</v>
      </c>
      <c r="F1256" s="232" t="s">
        <v>440</v>
      </c>
      <c r="G1256" s="411">
        <v>53503</v>
      </c>
      <c r="H1256" s="234">
        <v>86369.5</v>
      </c>
      <c r="I1256" s="235">
        <v>17</v>
      </c>
      <c r="J1256" s="236">
        <v>0.34</v>
      </c>
      <c r="K1256" s="233">
        <v>119236</v>
      </c>
      <c r="L1256" s="237">
        <v>1</v>
      </c>
      <c r="M1256" s="238">
        <v>1</v>
      </c>
      <c r="N1256" s="234">
        <v>64147</v>
      </c>
      <c r="O1256" s="239"/>
      <c r="R1256" s="103"/>
    </row>
    <row r="1257" spans="1:21" s="129" customFormat="1">
      <c r="A1257" s="242" t="s">
        <v>1436</v>
      </c>
      <c r="B1257" s="243" t="s">
        <v>2156</v>
      </c>
      <c r="C1257" s="258" t="s">
        <v>1628</v>
      </c>
      <c r="D1257" s="245" t="s">
        <v>278</v>
      </c>
      <c r="E1257" s="245" t="s">
        <v>279</v>
      </c>
      <c r="F1257" s="259" t="s">
        <v>325</v>
      </c>
      <c r="G1257" s="246">
        <v>64146.720000000001</v>
      </c>
      <c r="H1257" s="234">
        <v>86074.434999999998</v>
      </c>
      <c r="I1257" s="235">
        <v>16</v>
      </c>
      <c r="J1257" s="236">
        <v>0.32</v>
      </c>
      <c r="K1257" s="246">
        <v>108002.15</v>
      </c>
      <c r="L1257" s="247">
        <v>2</v>
      </c>
      <c r="M1257" s="248">
        <v>2</v>
      </c>
      <c r="N1257" s="249">
        <v>90000</v>
      </c>
      <c r="O1257" s="250"/>
      <c r="R1257" s="103"/>
    </row>
    <row r="1258" spans="1:21" s="129" customFormat="1">
      <c r="A1258" s="242" t="s">
        <v>4292</v>
      </c>
      <c r="B1258" s="243" t="s">
        <v>2163</v>
      </c>
      <c r="C1258" s="258" t="s">
        <v>2640</v>
      </c>
      <c r="D1258" s="232" t="s">
        <v>278</v>
      </c>
      <c r="E1258" s="245" t="s">
        <v>284</v>
      </c>
      <c r="F1258" s="245" t="s">
        <v>440</v>
      </c>
      <c r="G1258" s="246">
        <v>61944</v>
      </c>
      <c r="H1258" s="234">
        <v>84416</v>
      </c>
      <c r="I1258" s="235">
        <v>15</v>
      </c>
      <c r="J1258" s="236">
        <v>0.3</v>
      </c>
      <c r="K1258" s="246">
        <v>106888</v>
      </c>
      <c r="L1258" s="247">
        <v>2</v>
      </c>
      <c r="M1258" s="248">
        <v>2</v>
      </c>
      <c r="N1258" s="249">
        <v>74263</v>
      </c>
      <c r="O1258" s="250"/>
      <c r="Q1258" s="103"/>
      <c r="R1258" s="304"/>
      <c r="S1258" s="251"/>
      <c r="T1258" s="251"/>
      <c r="U1258" s="251"/>
    </row>
    <row r="1259" spans="1:21" s="129" customFormat="1">
      <c r="A1259" s="242" t="s">
        <v>199</v>
      </c>
      <c r="B1259" s="243" t="s">
        <v>2153</v>
      </c>
      <c r="C1259" s="258" t="s">
        <v>366</v>
      </c>
      <c r="D1259" s="253" t="s">
        <v>278</v>
      </c>
      <c r="E1259" s="247" t="s">
        <v>279</v>
      </c>
      <c r="F1259" s="247" t="s">
        <v>440</v>
      </c>
      <c r="G1259" s="246">
        <v>66830.399999999994</v>
      </c>
      <c r="H1259" s="234">
        <v>83543.199999999997</v>
      </c>
      <c r="I1259" s="235">
        <v>14</v>
      </c>
      <c r="J1259" s="236">
        <v>0.28000000000000003</v>
      </c>
      <c r="K1259" s="246">
        <v>100256</v>
      </c>
      <c r="L1259" s="247">
        <v>2</v>
      </c>
      <c r="M1259" s="248">
        <v>2</v>
      </c>
      <c r="N1259" s="249">
        <v>69359.89</v>
      </c>
      <c r="O1259" s="334"/>
      <c r="R1259" s="103"/>
    </row>
    <row r="1260" spans="1:21" s="129" customFormat="1">
      <c r="A1260" s="229" t="s">
        <v>3765</v>
      </c>
      <c r="B1260" s="230" t="s">
        <v>2151</v>
      </c>
      <c r="C1260" s="231" t="s">
        <v>1627</v>
      </c>
      <c r="D1260" s="232" t="s">
        <v>1448</v>
      </c>
      <c r="E1260" s="232" t="s">
        <v>279</v>
      </c>
      <c r="F1260" s="232"/>
      <c r="G1260" s="233">
        <v>67080</v>
      </c>
      <c r="H1260" s="234">
        <v>82753</v>
      </c>
      <c r="I1260" s="235">
        <v>13</v>
      </c>
      <c r="J1260" s="236">
        <v>0.26</v>
      </c>
      <c r="K1260" s="233">
        <v>98426</v>
      </c>
      <c r="L1260" s="237">
        <v>1</v>
      </c>
      <c r="M1260" s="238">
        <v>1</v>
      </c>
      <c r="N1260" s="234">
        <v>93891</v>
      </c>
      <c r="O1260" s="239"/>
      <c r="S1260" s="103"/>
      <c r="T1260" s="103"/>
      <c r="U1260" s="103"/>
    </row>
    <row r="1261" spans="1:21" s="129" customFormat="1">
      <c r="A1261" s="260" t="s">
        <v>262</v>
      </c>
      <c r="B1261" s="261" t="s">
        <v>2162</v>
      </c>
      <c r="C1261" s="262" t="s">
        <v>4427</v>
      </c>
      <c r="D1261" s="232" t="s">
        <v>278</v>
      </c>
      <c r="E1261" s="276" t="s">
        <v>279</v>
      </c>
      <c r="F1261" s="276" t="s">
        <v>440</v>
      </c>
      <c r="G1261" s="256">
        <v>66685</v>
      </c>
      <c r="H1261" s="234">
        <v>82721.5</v>
      </c>
      <c r="I1261" s="235">
        <v>12</v>
      </c>
      <c r="J1261" s="236">
        <v>0.24</v>
      </c>
      <c r="K1261" s="256">
        <v>98758</v>
      </c>
      <c r="L1261" s="265">
        <v>0</v>
      </c>
      <c r="M1261" s="266">
        <v>0</v>
      </c>
      <c r="N1261" s="264"/>
      <c r="O1261" s="11"/>
      <c r="S1261" s="103"/>
      <c r="T1261" s="103"/>
      <c r="U1261" s="103"/>
    </row>
    <row r="1262" spans="1:21" s="129" customFormat="1">
      <c r="A1262" s="297" t="s">
        <v>4245</v>
      </c>
      <c r="B1262" s="298" t="s">
        <v>2179</v>
      </c>
      <c r="C1262" s="231" t="s">
        <v>589</v>
      </c>
      <c r="D1262" s="253" t="s">
        <v>278</v>
      </c>
      <c r="E1262" s="232" t="s">
        <v>321</v>
      </c>
      <c r="F1262" s="232" t="s">
        <v>440</v>
      </c>
      <c r="G1262" s="234">
        <v>63812.74</v>
      </c>
      <c r="H1262" s="234">
        <v>81530.074999999997</v>
      </c>
      <c r="I1262" s="235">
        <v>11</v>
      </c>
      <c r="J1262" s="236">
        <v>0.22</v>
      </c>
      <c r="K1262" s="234">
        <v>99247.41</v>
      </c>
      <c r="L1262" s="237" t="s">
        <v>280</v>
      </c>
      <c r="M1262" s="238">
        <v>1</v>
      </c>
      <c r="N1262" s="234"/>
      <c r="O1262" s="352"/>
      <c r="R1262" s="103"/>
      <c r="S1262" s="103"/>
      <c r="T1262" s="103"/>
      <c r="U1262" s="103"/>
    </row>
    <row r="1263" spans="1:21" s="129" customFormat="1" ht="22.5">
      <c r="A1263" s="242" t="s">
        <v>2177</v>
      </c>
      <c r="B1263" s="243" t="s">
        <v>2166</v>
      </c>
      <c r="C1263" s="280" t="s">
        <v>1626</v>
      </c>
      <c r="D1263" s="300" t="s">
        <v>278</v>
      </c>
      <c r="E1263" s="300"/>
      <c r="F1263" s="300" t="s">
        <v>440</v>
      </c>
      <c r="G1263" s="246">
        <v>60174.400000000001</v>
      </c>
      <c r="H1263" s="234">
        <v>79778.399999999994</v>
      </c>
      <c r="I1263" s="235">
        <v>10</v>
      </c>
      <c r="J1263" s="236">
        <v>0.2</v>
      </c>
      <c r="K1263" s="246">
        <v>99382.399999999994</v>
      </c>
      <c r="L1263" s="247"/>
      <c r="M1263" s="248">
        <v>1</v>
      </c>
      <c r="N1263" s="249">
        <v>88337.600000000006</v>
      </c>
      <c r="O1263" s="301"/>
      <c r="R1263" s="103"/>
      <c r="S1263" s="330"/>
      <c r="T1263" s="330"/>
      <c r="U1263" s="330"/>
    </row>
    <row r="1264" spans="1:21" s="129" customFormat="1">
      <c r="A1264" s="229" t="s">
        <v>3738</v>
      </c>
      <c r="B1264" s="230" t="s">
        <v>2159</v>
      </c>
      <c r="C1264" s="231" t="s">
        <v>4226</v>
      </c>
      <c r="D1264" s="253" t="s">
        <v>278</v>
      </c>
      <c r="E1264" s="232" t="s">
        <v>284</v>
      </c>
      <c r="F1264" s="232" t="s">
        <v>440</v>
      </c>
      <c r="G1264" s="234">
        <v>60410.99</v>
      </c>
      <c r="H1264" s="234">
        <v>78534.285000000003</v>
      </c>
      <c r="I1264" s="235">
        <v>9</v>
      </c>
      <c r="J1264" s="236">
        <v>0.18</v>
      </c>
      <c r="K1264" s="234">
        <v>96657.58</v>
      </c>
      <c r="L1264" s="237">
        <v>1</v>
      </c>
      <c r="M1264" s="238">
        <v>1</v>
      </c>
      <c r="N1264" s="234">
        <v>73686.7</v>
      </c>
      <c r="O1264" s="239"/>
      <c r="R1264" s="103"/>
      <c r="S1264" s="240"/>
      <c r="T1264" s="240"/>
      <c r="U1264" s="240"/>
    </row>
    <row r="1265" spans="1:21" s="222" customFormat="1" ht="18">
      <c r="A1265" s="877" t="s">
        <v>46</v>
      </c>
      <c r="B1265" s="877"/>
      <c r="C1265" s="877"/>
      <c r="D1265" s="877"/>
      <c r="E1265" s="877"/>
      <c r="F1265" s="877"/>
      <c r="G1265" s="877"/>
      <c r="H1265" s="877"/>
      <c r="I1265" s="877"/>
      <c r="J1265" s="877"/>
      <c r="K1265" s="877"/>
      <c r="L1265" s="877"/>
      <c r="M1265" s="877"/>
      <c r="N1265" s="877"/>
      <c r="O1265" s="877"/>
    </row>
    <row r="1266" spans="1:21" s="222" customFormat="1" ht="27">
      <c r="A1266" s="223" t="s">
        <v>433</v>
      </c>
      <c r="B1266" s="224" t="s">
        <v>230</v>
      </c>
      <c r="C1266" s="223" t="s">
        <v>220</v>
      </c>
      <c r="D1266" s="223" t="s">
        <v>267</v>
      </c>
      <c r="E1266" s="223" t="s">
        <v>434</v>
      </c>
      <c r="F1266" s="223" t="s">
        <v>435</v>
      </c>
      <c r="G1266" s="225" t="s">
        <v>223</v>
      </c>
      <c r="H1266" s="225" t="s">
        <v>224</v>
      </c>
      <c r="I1266" s="226"/>
      <c r="J1266" s="227" t="s">
        <v>436</v>
      </c>
      <c r="K1266" s="225" t="s">
        <v>225</v>
      </c>
      <c r="L1266" s="223" t="s">
        <v>437</v>
      </c>
      <c r="M1266" s="223" t="s">
        <v>438</v>
      </c>
      <c r="N1266" s="228" t="s">
        <v>439</v>
      </c>
      <c r="O1266" s="223" t="s">
        <v>227</v>
      </c>
    </row>
    <row r="1267" spans="1:21" s="129" customFormat="1">
      <c r="A1267" s="242" t="s">
        <v>3875</v>
      </c>
      <c r="B1267" s="243" t="s">
        <v>2153</v>
      </c>
      <c r="C1267" s="258" t="s">
        <v>2635</v>
      </c>
      <c r="D1267" s="245" t="s">
        <v>278</v>
      </c>
      <c r="E1267" s="247" t="s">
        <v>279</v>
      </c>
      <c r="F1267" s="247" t="s">
        <v>440</v>
      </c>
      <c r="G1267" s="405">
        <v>60347.02</v>
      </c>
      <c r="H1267" s="234">
        <v>78474.67</v>
      </c>
      <c r="I1267" s="235">
        <v>8</v>
      </c>
      <c r="J1267" s="236">
        <v>0.16</v>
      </c>
      <c r="K1267" s="405">
        <v>96602.32</v>
      </c>
      <c r="L1267" s="247">
        <v>1</v>
      </c>
      <c r="M1267" s="248">
        <v>1</v>
      </c>
      <c r="N1267" s="249">
        <v>89652.160000000003</v>
      </c>
      <c r="O1267" s="250"/>
      <c r="R1267" s="103"/>
      <c r="S1267" s="240"/>
      <c r="T1267" s="240"/>
      <c r="U1267" s="240"/>
    </row>
    <row r="1268" spans="1:21" s="129" customFormat="1">
      <c r="A1268" s="242" t="s">
        <v>3746</v>
      </c>
      <c r="B1268" s="243" t="s">
        <v>2153</v>
      </c>
      <c r="C1268" s="381" t="s">
        <v>1627</v>
      </c>
      <c r="D1268" s="253" t="s">
        <v>278</v>
      </c>
      <c r="E1268" s="245" t="s">
        <v>279</v>
      </c>
      <c r="F1268" s="245" t="s">
        <v>440</v>
      </c>
      <c r="G1268" s="246">
        <v>69700.800000000003</v>
      </c>
      <c r="H1268" s="234">
        <v>78353.600000000006</v>
      </c>
      <c r="I1268" s="235">
        <v>7</v>
      </c>
      <c r="J1268" s="236">
        <v>0.14000000000000001</v>
      </c>
      <c r="K1268" s="246">
        <v>87006.399999999994</v>
      </c>
      <c r="L1268" s="247">
        <v>1</v>
      </c>
      <c r="M1268" s="248">
        <v>1</v>
      </c>
      <c r="N1268" s="249">
        <v>74876</v>
      </c>
      <c r="O1268" s="250"/>
      <c r="R1268" s="103"/>
      <c r="S1268" s="240"/>
      <c r="T1268" s="240"/>
      <c r="U1268" s="240"/>
    </row>
    <row r="1269" spans="1:21" s="129" customFormat="1">
      <c r="A1269" s="242" t="s">
        <v>2171</v>
      </c>
      <c r="B1269" s="243" t="s">
        <v>2159</v>
      </c>
      <c r="C1269" s="258" t="s">
        <v>366</v>
      </c>
      <c r="D1269" s="253" t="s">
        <v>278</v>
      </c>
      <c r="E1269" s="245" t="s">
        <v>284</v>
      </c>
      <c r="F1269" s="245" t="s">
        <v>440</v>
      </c>
      <c r="G1269" s="246">
        <v>62044</v>
      </c>
      <c r="H1269" s="234">
        <v>77555.5</v>
      </c>
      <c r="I1269" s="235">
        <v>6</v>
      </c>
      <c r="J1269" s="236">
        <v>0.12</v>
      </c>
      <c r="K1269" s="246">
        <v>93067</v>
      </c>
      <c r="L1269" s="247">
        <v>1</v>
      </c>
      <c r="M1269" s="248">
        <v>1</v>
      </c>
      <c r="N1269" s="249">
        <v>77851.070000000007</v>
      </c>
      <c r="O1269" s="250"/>
      <c r="P1269" s="103"/>
      <c r="Q1269" s="103"/>
      <c r="R1269" s="103"/>
      <c r="S1269" s="304"/>
      <c r="T1269" s="304"/>
      <c r="U1269" s="304"/>
    </row>
    <row r="1270" spans="1:21" s="129" customFormat="1" ht="22.5">
      <c r="A1270" s="242" t="s">
        <v>4230</v>
      </c>
      <c r="B1270" s="243" t="s">
        <v>2153</v>
      </c>
      <c r="C1270" s="258" t="s">
        <v>2646</v>
      </c>
      <c r="D1270" s="232" t="s">
        <v>278</v>
      </c>
      <c r="E1270" s="245" t="s">
        <v>321</v>
      </c>
      <c r="F1270" s="245" t="s">
        <v>440</v>
      </c>
      <c r="G1270" s="246">
        <v>59028</v>
      </c>
      <c r="H1270" s="234">
        <v>76152.5</v>
      </c>
      <c r="I1270" s="235">
        <v>5</v>
      </c>
      <c r="J1270" s="236">
        <v>0.1</v>
      </c>
      <c r="K1270" s="246">
        <v>93277</v>
      </c>
      <c r="L1270" s="247">
        <v>2</v>
      </c>
      <c r="M1270" s="248">
        <v>2</v>
      </c>
      <c r="N1270" s="249">
        <v>82500</v>
      </c>
      <c r="O1270" s="250"/>
      <c r="Q1270" s="103"/>
      <c r="R1270" s="304"/>
    </row>
    <row r="1271" spans="1:21" s="129" customFormat="1" ht="22.5">
      <c r="A1271" s="242" t="s">
        <v>4249</v>
      </c>
      <c r="B1271" s="243" t="s">
        <v>2180</v>
      </c>
      <c r="C1271" s="258" t="s">
        <v>2647</v>
      </c>
      <c r="D1271" s="232" t="s">
        <v>278</v>
      </c>
      <c r="E1271" s="245"/>
      <c r="F1271" s="245" t="s">
        <v>440</v>
      </c>
      <c r="G1271" s="246">
        <v>58323.199999999997</v>
      </c>
      <c r="H1271" s="234">
        <v>72883.199999999997</v>
      </c>
      <c r="I1271" s="235">
        <v>4</v>
      </c>
      <c r="J1271" s="236">
        <v>0.08</v>
      </c>
      <c r="K1271" s="246">
        <v>87443.199999999997</v>
      </c>
      <c r="L1271" s="247"/>
      <c r="M1271" s="248">
        <v>1</v>
      </c>
      <c r="N1271" s="249"/>
      <c r="O1271" s="250"/>
      <c r="Q1271" s="103"/>
      <c r="R1271" s="304"/>
    </row>
    <row r="1272" spans="1:21" s="129" customFormat="1">
      <c r="A1272" s="242" t="s">
        <v>1444</v>
      </c>
      <c r="B1272" s="243" t="s">
        <v>2192</v>
      </c>
      <c r="C1272" s="258" t="s">
        <v>589</v>
      </c>
      <c r="D1272" s="232" t="s">
        <v>278</v>
      </c>
      <c r="E1272" s="245" t="s">
        <v>279</v>
      </c>
      <c r="F1272" s="245" t="s">
        <v>440</v>
      </c>
      <c r="G1272" s="246">
        <v>56409.599999999999</v>
      </c>
      <c r="H1272" s="234">
        <v>70501.600000000006</v>
      </c>
      <c r="I1272" s="235">
        <v>3</v>
      </c>
      <c r="J1272" s="236">
        <v>0.06</v>
      </c>
      <c r="K1272" s="246">
        <v>84593.600000000006</v>
      </c>
      <c r="L1272" s="247">
        <v>3</v>
      </c>
      <c r="M1272" s="248">
        <v>3</v>
      </c>
      <c r="N1272" s="249">
        <v>75906.13</v>
      </c>
      <c r="O1272" s="250"/>
      <c r="P1272" s="103"/>
      <c r="Q1272" s="103"/>
      <c r="R1272" s="103"/>
    </row>
    <row r="1273" spans="1:21" s="129" customFormat="1">
      <c r="A1273" s="229" t="s">
        <v>2167</v>
      </c>
      <c r="B1273" s="230" t="s">
        <v>2162</v>
      </c>
      <c r="C1273" s="262" t="s">
        <v>2648</v>
      </c>
      <c r="D1273" s="232" t="s">
        <v>278</v>
      </c>
      <c r="E1273" s="276" t="s">
        <v>279</v>
      </c>
      <c r="F1273" s="265" t="s">
        <v>440</v>
      </c>
      <c r="G1273" s="256">
        <v>46214.17</v>
      </c>
      <c r="H1273" s="234">
        <v>60074.195</v>
      </c>
      <c r="I1273" s="235">
        <v>2</v>
      </c>
      <c r="J1273" s="236">
        <v>0.04</v>
      </c>
      <c r="K1273" s="256">
        <v>73934.22</v>
      </c>
      <c r="L1273" s="265">
        <v>1</v>
      </c>
      <c r="M1273" s="266">
        <v>1</v>
      </c>
      <c r="N1273" s="264">
        <v>57968.26</v>
      </c>
      <c r="O1273" s="11"/>
      <c r="P1273" s="330"/>
      <c r="R1273" s="103"/>
      <c r="S1273" s="103"/>
      <c r="T1273" s="103"/>
      <c r="U1273" s="103"/>
    </row>
    <row r="1274" spans="1:21" s="129" customFormat="1" ht="22.5">
      <c r="A1274" s="229" t="s">
        <v>3777</v>
      </c>
      <c r="B1274" s="230" t="s">
        <v>2175</v>
      </c>
      <c r="C1274" s="337" t="s">
        <v>2649</v>
      </c>
      <c r="D1274" s="232" t="s">
        <v>2507</v>
      </c>
      <c r="E1274" s="338" t="s">
        <v>321</v>
      </c>
      <c r="F1274" s="232" t="s">
        <v>440</v>
      </c>
      <c r="G1274" s="412">
        <v>33559</v>
      </c>
      <c r="H1274" s="234">
        <v>41081</v>
      </c>
      <c r="I1274" s="235">
        <v>1</v>
      </c>
      <c r="J1274" s="236">
        <v>0.02</v>
      </c>
      <c r="K1274" s="374">
        <v>48603</v>
      </c>
      <c r="L1274" s="340">
        <v>1</v>
      </c>
      <c r="M1274" s="341">
        <v>1</v>
      </c>
      <c r="N1274" s="374">
        <v>49795.199999999997</v>
      </c>
      <c r="O1274" s="413" t="s">
        <v>4428</v>
      </c>
      <c r="P1274" s="330"/>
      <c r="Q1274" s="103"/>
      <c r="R1274" s="103"/>
      <c r="S1274" s="103"/>
      <c r="T1274" s="103"/>
      <c r="U1274" s="103"/>
    </row>
    <row r="1275" spans="1:21" s="150" customFormat="1">
      <c r="A1275" s="305"/>
      <c r="B1275" s="305"/>
      <c r="C1275" s="306"/>
      <c r="D1275" s="300"/>
      <c r="E1275" s="307"/>
      <c r="F1275" s="307"/>
      <c r="G1275" s="308"/>
      <c r="H1275" s="309"/>
      <c r="I1275" s="310"/>
      <c r="J1275" s="311"/>
      <c r="K1275" s="300"/>
      <c r="L1275" s="300"/>
      <c r="M1275" s="312"/>
      <c r="N1275" s="313"/>
      <c r="O1275" s="282"/>
    </row>
    <row r="1276" spans="1:21" s="150" customFormat="1">
      <c r="A1276" s="305"/>
      <c r="B1276" s="305"/>
      <c r="C1276" s="306"/>
      <c r="D1276" s="314"/>
      <c r="E1276" s="305"/>
      <c r="F1276" s="305"/>
      <c r="G1276" s="315" t="s">
        <v>223</v>
      </c>
      <c r="H1276" s="316" t="s">
        <v>224</v>
      </c>
      <c r="I1276" s="317"/>
      <c r="J1276" s="318"/>
      <c r="K1276" s="319" t="s">
        <v>225</v>
      </c>
      <c r="L1276" s="314"/>
      <c r="M1276" s="320"/>
      <c r="N1276" s="313"/>
      <c r="O1276" s="282"/>
    </row>
    <row r="1277" spans="1:21" s="150" customFormat="1">
      <c r="A1277" s="305"/>
      <c r="B1277" s="305"/>
      <c r="C1277" s="306"/>
      <c r="D1277" s="305"/>
      <c r="E1277" s="305"/>
      <c r="F1277" s="321" t="s">
        <v>238</v>
      </c>
      <c r="G1277" s="322">
        <v>71554.896188000013</v>
      </c>
      <c r="H1277" s="322">
        <v>92914.865388999984</v>
      </c>
      <c r="I1277" s="8">
        <v>25.783018867924529</v>
      </c>
      <c r="J1277" s="322"/>
      <c r="K1277" s="322">
        <v>114274.83459000004</v>
      </c>
      <c r="L1277" s="314"/>
      <c r="M1277" s="320"/>
      <c r="N1277" s="313"/>
      <c r="O1277" s="282"/>
    </row>
    <row r="1278" spans="1:21" s="150" customFormat="1">
      <c r="A1278" s="305"/>
      <c r="B1278" s="305"/>
      <c r="C1278" s="306"/>
      <c r="D1278" s="305"/>
      <c r="E1278" s="305"/>
      <c r="F1278" s="321" t="s">
        <v>239</v>
      </c>
      <c r="G1278" s="322">
        <v>79790.5</v>
      </c>
      <c r="H1278" s="322">
        <v>103535.87625</v>
      </c>
      <c r="I1278" s="8">
        <v>38</v>
      </c>
      <c r="J1278" s="322"/>
      <c r="K1278" s="322">
        <v>127534.518</v>
      </c>
      <c r="L1278" s="314"/>
      <c r="M1278" s="320"/>
      <c r="N1278" s="313"/>
      <c r="O1278" s="282"/>
    </row>
    <row r="1279" spans="1:21" s="150" customFormat="1">
      <c r="A1279" s="305"/>
      <c r="B1279" s="305"/>
      <c r="C1279" s="306"/>
      <c r="D1279" s="305"/>
      <c r="E1279" s="305"/>
      <c r="F1279" s="321" t="s">
        <v>240</v>
      </c>
      <c r="G1279" s="322">
        <v>63896.235000000001</v>
      </c>
      <c r="H1279" s="322">
        <v>82950.55</v>
      </c>
      <c r="I1279" s="8">
        <v>14</v>
      </c>
      <c r="J1279" s="322"/>
      <c r="K1279" s="322">
        <v>99600.799999999988</v>
      </c>
      <c r="L1279" s="314"/>
      <c r="M1279" s="320"/>
      <c r="N1279" s="313"/>
      <c r="O1279" s="282"/>
    </row>
    <row r="1280" spans="1:21" s="150" customFormat="1">
      <c r="A1280" s="305"/>
      <c r="B1280" s="305"/>
      <c r="C1280" s="306"/>
      <c r="D1280" s="305"/>
      <c r="E1280" s="305"/>
      <c r="F1280" s="321" t="s">
        <v>241</v>
      </c>
      <c r="G1280" s="322">
        <v>72310.16</v>
      </c>
      <c r="H1280" s="322">
        <v>92726.62</v>
      </c>
      <c r="I1280" s="8">
        <v>26</v>
      </c>
      <c r="J1280" s="322"/>
      <c r="K1280" s="322">
        <v>117499.304</v>
      </c>
      <c r="L1280" s="314"/>
      <c r="M1280" s="320"/>
      <c r="N1280" s="313"/>
      <c r="O1280" s="282"/>
    </row>
    <row r="1281" spans="1:21" s="150" customFormat="1">
      <c r="A1281" s="305"/>
      <c r="B1281" s="305"/>
      <c r="C1281" s="306"/>
      <c r="D1281" s="305"/>
      <c r="E1281" s="322"/>
      <c r="F1281" s="321"/>
      <c r="G1281" s="323"/>
      <c r="H1281" s="318"/>
      <c r="I1281" s="324"/>
      <c r="J1281" s="318"/>
      <c r="K1281" s="314"/>
      <c r="L1281" s="314"/>
      <c r="M1281" s="320"/>
      <c r="N1281" s="313"/>
      <c r="O1281" s="282"/>
    </row>
    <row r="1282" spans="1:21" s="150" customFormat="1">
      <c r="A1282" s="305"/>
      <c r="B1282" s="305"/>
      <c r="C1282" s="306"/>
      <c r="D1282" s="321"/>
      <c r="E1282" s="322"/>
      <c r="F1282" s="325"/>
      <c r="G1282" s="325"/>
      <c r="H1282" s="874" t="s">
        <v>242</v>
      </c>
      <c r="I1282" s="874"/>
      <c r="J1282" s="874"/>
      <c r="K1282" s="874"/>
      <c r="L1282" s="874"/>
      <c r="M1282" s="874"/>
      <c r="N1282" s="874"/>
      <c r="O1282" s="282"/>
    </row>
    <row r="1283" spans="1:21" s="150" customFormat="1">
      <c r="A1283" s="305"/>
      <c r="B1283" s="305"/>
      <c r="C1283" s="306"/>
      <c r="D1283" s="321"/>
      <c r="E1283" s="322"/>
      <c r="F1283" s="326"/>
      <c r="G1283" s="327"/>
      <c r="H1283" s="875" t="s">
        <v>243</v>
      </c>
      <c r="I1283" s="875"/>
      <c r="J1283" s="875"/>
      <c r="K1283" s="328">
        <v>106152</v>
      </c>
      <c r="L1283" s="876" t="s">
        <v>244</v>
      </c>
      <c r="M1283" s="876"/>
      <c r="N1283" s="329">
        <v>94369.302476666679</v>
      </c>
      <c r="O1283" s="282"/>
    </row>
    <row r="1284" spans="1:21" s="150" customFormat="1">
      <c r="A1284" s="305"/>
      <c r="B1284" s="305"/>
      <c r="C1284" s="306"/>
      <c r="D1284" s="314"/>
      <c r="E1284" s="320"/>
      <c r="F1284" s="326"/>
      <c r="G1284" s="327"/>
      <c r="H1284" s="875" t="s">
        <v>245</v>
      </c>
      <c r="I1284" s="875"/>
      <c r="J1284" s="875"/>
      <c r="K1284" s="328">
        <v>75906.13</v>
      </c>
      <c r="L1284" s="876" t="s">
        <v>450</v>
      </c>
      <c r="M1284" s="876"/>
      <c r="N1284" s="329">
        <v>94908.275048333322</v>
      </c>
      <c r="O1284" s="282"/>
    </row>
    <row r="1285" spans="1:21" s="150" customFormat="1">
      <c r="A1285" s="305"/>
      <c r="B1285" s="305"/>
      <c r="C1285" s="306"/>
      <c r="D1285" s="300"/>
      <c r="E1285" s="307"/>
      <c r="F1285" s="307"/>
      <c r="G1285" s="308"/>
      <c r="H1285" s="309"/>
      <c r="I1285" s="310"/>
      <c r="J1285" s="311"/>
      <c r="K1285" s="305"/>
      <c r="L1285" s="300"/>
      <c r="M1285" s="312"/>
      <c r="N1285" s="313"/>
      <c r="O1285" s="282"/>
    </row>
    <row r="1286" spans="1:21" s="222" customFormat="1" ht="18">
      <c r="A1286" s="877" t="s">
        <v>47</v>
      </c>
      <c r="B1286" s="877"/>
      <c r="C1286" s="877"/>
      <c r="D1286" s="877"/>
      <c r="E1286" s="877"/>
      <c r="F1286" s="877"/>
      <c r="G1286" s="877"/>
      <c r="H1286" s="877"/>
      <c r="I1286" s="877"/>
      <c r="J1286" s="877"/>
      <c r="K1286" s="877"/>
      <c r="L1286" s="877"/>
      <c r="M1286" s="877"/>
      <c r="N1286" s="877"/>
      <c r="O1286" s="877"/>
    </row>
    <row r="1287" spans="1:21" s="222" customFormat="1" ht="27">
      <c r="A1287" s="223" t="s">
        <v>433</v>
      </c>
      <c r="B1287" s="224" t="s">
        <v>230</v>
      </c>
      <c r="C1287" s="223" t="s">
        <v>220</v>
      </c>
      <c r="D1287" s="223" t="s">
        <v>267</v>
      </c>
      <c r="E1287" s="223" t="s">
        <v>434</v>
      </c>
      <c r="F1287" s="223" t="s">
        <v>435</v>
      </c>
      <c r="G1287" s="225" t="s">
        <v>223</v>
      </c>
      <c r="H1287" s="225" t="s">
        <v>224</v>
      </c>
      <c r="I1287" s="226"/>
      <c r="J1287" s="227" t="s">
        <v>436</v>
      </c>
      <c r="K1287" s="225" t="s">
        <v>225</v>
      </c>
      <c r="L1287" s="223" t="s">
        <v>437</v>
      </c>
      <c r="M1287" s="223" t="s">
        <v>438</v>
      </c>
      <c r="N1287" s="228" t="s">
        <v>439</v>
      </c>
      <c r="O1287" s="223" t="s">
        <v>227</v>
      </c>
    </row>
    <row r="1288" spans="1:21" s="129" customFormat="1">
      <c r="A1288" s="260" t="s">
        <v>262</v>
      </c>
      <c r="B1288" s="261" t="s">
        <v>2162</v>
      </c>
      <c r="C1288" s="262" t="s">
        <v>4429</v>
      </c>
      <c r="D1288" s="276"/>
      <c r="E1288" s="276"/>
      <c r="F1288" s="276"/>
      <c r="G1288" s="256">
        <v>54662</v>
      </c>
      <c r="H1288" s="234">
        <v>67901.5</v>
      </c>
      <c r="I1288" s="235">
        <v>54</v>
      </c>
      <c r="J1288" s="236">
        <v>1</v>
      </c>
      <c r="K1288" s="256">
        <v>81141</v>
      </c>
      <c r="L1288" s="265">
        <v>1</v>
      </c>
      <c r="M1288" s="266">
        <v>1</v>
      </c>
      <c r="N1288" s="264"/>
      <c r="O1288" s="414"/>
      <c r="P1288" s="251"/>
    </row>
    <row r="1289" spans="1:21" s="129" customFormat="1" ht="22.5">
      <c r="A1289" s="242" t="s">
        <v>4229</v>
      </c>
      <c r="B1289" s="243" t="s">
        <v>2153</v>
      </c>
      <c r="C1289" s="409" t="s">
        <v>592</v>
      </c>
      <c r="D1289" s="232" t="s">
        <v>2507</v>
      </c>
      <c r="E1289" s="410" t="s">
        <v>279</v>
      </c>
      <c r="F1289" s="259" t="s">
        <v>325</v>
      </c>
      <c r="G1289" s="246">
        <v>52560</v>
      </c>
      <c r="H1289" s="234">
        <v>65376</v>
      </c>
      <c r="I1289" s="235">
        <v>53</v>
      </c>
      <c r="J1289" s="236">
        <v>0.98148148148148151</v>
      </c>
      <c r="K1289" s="246">
        <v>78192</v>
      </c>
      <c r="L1289" s="247">
        <v>7</v>
      </c>
      <c r="M1289" s="248">
        <v>6</v>
      </c>
      <c r="N1289" s="249">
        <v>65282</v>
      </c>
      <c r="O1289" s="415"/>
      <c r="P1289" s="103"/>
      <c r="Q1289" s="103"/>
      <c r="R1289" s="103"/>
      <c r="S1289" s="103"/>
      <c r="T1289" s="103"/>
      <c r="U1289" s="103"/>
    </row>
    <row r="1290" spans="1:21" s="129" customFormat="1">
      <c r="A1290" s="229" t="s">
        <v>2161</v>
      </c>
      <c r="B1290" s="230" t="s">
        <v>2162</v>
      </c>
      <c r="C1290" s="231" t="s">
        <v>601</v>
      </c>
      <c r="D1290" s="232" t="s">
        <v>2507</v>
      </c>
      <c r="E1290" s="232" t="s">
        <v>279</v>
      </c>
      <c r="F1290" s="259" t="s">
        <v>325</v>
      </c>
      <c r="G1290" s="233">
        <v>41712.74</v>
      </c>
      <c r="H1290" s="234">
        <v>62150.819999999992</v>
      </c>
      <c r="I1290" s="235">
        <v>52</v>
      </c>
      <c r="J1290" s="236">
        <v>0.96296296296296291</v>
      </c>
      <c r="K1290" s="233">
        <v>82588.899999999994</v>
      </c>
      <c r="L1290" s="237"/>
      <c r="M1290" s="238">
        <v>5</v>
      </c>
      <c r="N1290" s="234">
        <v>42408.006666666675</v>
      </c>
      <c r="O1290" s="416"/>
      <c r="P1290" s="330"/>
      <c r="R1290" s="299"/>
      <c r="S1290" s="103"/>
      <c r="T1290" s="103"/>
      <c r="U1290" s="103"/>
    </row>
    <row r="1291" spans="1:21" s="129" customFormat="1">
      <c r="A1291" s="260" t="s">
        <v>205</v>
      </c>
      <c r="B1291" s="261" t="s">
        <v>2151</v>
      </c>
      <c r="C1291" s="262" t="s">
        <v>593</v>
      </c>
      <c r="D1291" s="265"/>
      <c r="E1291" s="263" t="s">
        <v>284</v>
      </c>
      <c r="F1291" s="265" t="s">
        <v>440</v>
      </c>
      <c r="G1291" s="264">
        <v>51346.879999999997</v>
      </c>
      <c r="H1291" s="234">
        <v>61798.672000000006</v>
      </c>
      <c r="I1291" s="235">
        <v>51</v>
      </c>
      <c r="J1291" s="236">
        <v>0.94444444444444442</v>
      </c>
      <c r="K1291" s="264">
        <v>72250.464000000007</v>
      </c>
      <c r="L1291" s="265">
        <v>1</v>
      </c>
      <c r="M1291" s="266"/>
      <c r="N1291" s="264">
        <v>71138.080000000002</v>
      </c>
      <c r="O1291" s="417"/>
      <c r="P1291" s="330"/>
      <c r="R1291" s="333"/>
      <c r="S1291" s="103"/>
      <c r="T1291" s="103"/>
      <c r="U1291" s="103"/>
    </row>
    <row r="1292" spans="1:21" s="129" customFormat="1">
      <c r="A1292" s="242" t="s">
        <v>211</v>
      </c>
      <c r="B1292" s="243" t="s">
        <v>2153</v>
      </c>
      <c r="C1292" s="258" t="s">
        <v>573</v>
      </c>
      <c r="D1292" s="232" t="s">
        <v>2507</v>
      </c>
      <c r="E1292" s="245" t="s">
        <v>279</v>
      </c>
      <c r="F1292" s="245" t="s">
        <v>440</v>
      </c>
      <c r="G1292" s="246">
        <v>45749.599999999999</v>
      </c>
      <c r="H1292" s="234">
        <v>59474.479999999996</v>
      </c>
      <c r="I1292" s="235">
        <v>50</v>
      </c>
      <c r="J1292" s="236">
        <v>0.92592592592592593</v>
      </c>
      <c r="K1292" s="246">
        <v>73199.360000000001</v>
      </c>
      <c r="L1292" s="247">
        <v>1</v>
      </c>
      <c r="M1292" s="248">
        <v>1</v>
      </c>
      <c r="N1292" s="249">
        <v>47122.400000000001</v>
      </c>
      <c r="O1292" s="415"/>
      <c r="P1292" s="103"/>
      <c r="Q1292" s="103"/>
      <c r="R1292" s="103"/>
      <c r="S1292" s="103"/>
      <c r="T1292" s="103"/>
      <c r="U1292" s="103"/>
    </row>
    <row r="1293" spans="1:21" s="129" customFormat="1">
      <c r="A1293" s="229" t="s">
        <v>215</v>
      </c>
      <c r="B1293" s="230" t="s">
        <v>2153</v>
      </c>
      <c r="C1293" s="231" t="s">
        <v>1618</v>
      </c>
      <c r="D1293" s="232" t="s">
        <v>2507</v>
      </c>
      <c r="E1293" s="232" t="s">
        <v>284</v>
      </c>
      <c r="F1293" s="232" t="s">
        <v>440</v>
      </c>
      <c r="G1293" s="233">
        <v>47808</v>
      </c>
      <c r="H1293" s="234">
        <v>59141.5</v>
      </c>
      <c r="I1293" s="235">
        <v>49</v>
      </c>
      <c r="J1293" s="236">
        <v>0.90740740740740744</v>
      </c>
      <c r="K1293" s="233">
        <v>70475</v>
      </c>
      <c r="L1293" s="237">
        <v>1</v>
      </c>
      <c r="M1293" s="238">
        <v>1</v>
      </c>
      <c r="N1293" s="234"/>
      <c r="O1293" s="416"/>
      <c r="P1293" s="251"/>
      <c r="S1293" s="103"/>
      <c r="T1293" s="103"/>
      <c r="U1293" s="103"/>
    </row>
    <row r="1294" spans="1:21" s="129" customFormat="1">
      <c r="A1294" s="229" t="s">
        <v>209</v>
      </c>
      <c r="B1294" s="230" t="s">
        <v>2151</v>
      </c>
      <c r="C1294" s="231" t="s">
        <v>594</v>
      </c>
      <c r="D1294" s="232" t="s">
        <v>2507</v>
      </c>
      <c r="E1294" s="232" t="s">
        <v>279</v>
      </c>
      <c r="F1294" s="232" t="s">
        <v>440</v>
      </c>
      <c r="G1294" s="233">
        <v>45046.066200000001</v>
      </c>
      <c r="H1294" s="234">
        <v>58559.877899999999</v>
      </c>
      <c r="I1294" s="235">
        <v>48</v>
      </c>
      <c r="J1294" s="236">
        <v>0.88888888888888884</v>
      </c>
      <c r="K1294" s="233">
        <v>72073.689599999998</v>
      </c>
      <c r="L1294" s="237">
        <v>5</v>
      </c>
      <c r="M1294" s="238">
        <v>5</v>
      </c>
      <c r="N1294" s="234">
        <v>59883.199999999997</v>
      </c>
      <c r="O1294" s="416"/>
      <c r="P1294" s="330"/>
      <c r="Q1294" s="103"/>
      <c r="R1294" s="299"/>
      <c r="S1294" s="103"/>
      <c r="T1294" s="103"/>
      <c r="U1294" s="103"/>
    </row>
    <row r="1295" spans="1:21" s="129" customFormat="1">
      <c r="A1295" s="229" t="s">
        <v>4290</v>
      </c>
      <c r="B1295" s="230" t="s">
        <v>2151</v>
      </c>
      <c r="C1295" s="231" t="s">
        <v>578</v>
      </c>
      <c r="D1295" s="253" t="s">
        <v>278</v>
      </c>
      <c r="E1295" s="232" t="s">
        <v>284</v>
      </c>
      <c r="F1295" s="232" t="s">
        <v>440</v>
      </c>
      <c r="G1295" s="233">
        <v>44000</v>
      </c>
      <c r="H1295" s="234">
        <v>57000</v>
      </c>
      <c r="I1295" s="235">
        <v>47</v>
      </c>
      <c r="J1295" s="236">
        <v>0.87037037037037035</v>
      </c>
      <c r="K1295" s="233">
        <v>70000</v>
      </c>
      <c r="L1295" s="237">
        <v>1</v>
      </c>
      <c r="M1295" s="238">
        <v>1</v>
      </c>
      <c r="N1295" s="234">
        <v>58326.58</v>
      </c>
      <c r="O1295" s="416"/>
      <c r="P1295" s="103"/>
      <c r="Q1295" s="103"/>
      <c r="R1295" s="103"/>
      <c r="S1295" s="103"/>
      <c r="T1295" s="103"/>
      <c r="U1295" s="103"/>
    </row>
    <row r="1296" spans="1:21" s="129" customFormat="1">
      <c r="A1296" s="242" t="s">
        <v>199</v>
      </c>
      <c r="B1296" s="243" t="s">
        <v>2153</v>
      </c>
      <c r="C1296" s="258" t="s">
        <v>598</v>
      </c>
      <c r="D1296" s="232" t="s">
        <v>2507</v>
      </c>
      <c r="E1296" s="247" t="s">
        <v>279</v>
      </c>
      <c r="F1296" s="247" t="s">
        <v>440</v>
      </c>
      <c r="G1296" s="246">
        <v>45572.800000000003</v>
      </c>
      <c r="H1296" s="234">
        <v>56960.800000000003</v>
      </c>
      <c r="I1296" s="235">
        <v>46</v>
      </c>
      <c r="J1296" s="236">
        <v>0.85185185185185186</v>
      </c>
      <c r="K1296" s="246">
        <v>68348.800000000003</v>
      </c>
      <c r="L1296" s="247">
        <v>4</v>
      </c>
      <c r="M1296" s="248">
        <v>4</v>
      </c>
      <c r="N1296" s="249">
        <v>51003.26</v>
      </c>
      <c r="O1296" s="334"/>
      <c r="P1296" s="330"/>
      <c r="R1296" s="103"/>
      <c r="S1296" s="103"/>
      <c r="T1296" s="103"/>
      <c r="U1296" s="103"/>
    </row>
    <row r="1297" spans="1:21" s="129" customFormat="1">
      <c r="A1297" s="229" t="s">
        <v>200</v>
      </c>
      <c r="B1297" s="230" t="s">
        <v>2153</v>
      </c>
      <c r="C1297" s="231" t="s">
        <v>573</v>
      </c>
      <c r="D1297" s="232" t="s">
        <v>2507</v>
      </c>
      <c r="E1297" s="232" t="s">
        <v>279</v>
      </c>
      <c r="F1297" s="232" t="s">
        <v>440</v>
      </c>
      <c r="G1297" s="233">
        <v>43479</v>
      </c>
      <c r="H1297" s="234">
        <v>56514</v>
      </c>
      <c r="I1297" s="235">
        <v>45</v>
      </c>
      <c r="J1297" s="236">
        <v>0.83333333333333337</v>
      </c>
      <c r="K1297" s="233">
        <v>69549</v>
      </c>
      <c r="L1297" s="237">
        <v>1</v>
      </c>
      <c r="M1297" s="238">
        <v>1</v>
      </c>
      <c r="N1297" s="234">
        <v>43479</v>
      </c>
      <c r="O1297" s="416"/>
      <c r="P1297" s="103"/>
    </row>
    <row r="1298" spans="1:21" s="129" customFormat="1">
      <c r="A1298" s="229" t="s">
        <v>260</v>
      </c>
      <c r="B1298" s="230" t="s">
        <v>2153</v>
      </c>
      <c r="C1298" s="231" t="s">
        <v>1630</v>
      </c>
      <c r="D1298" s="232" t="s">
        <v>2507</v>
      </c>
      <c r="E1298" s="232" t="s">
        <v>284</v>
      </c>
      <c r="F1298" s="232" t="s">
        <v>440</v>
      </c>
      <c r="G1298" s="233">
        <v>44283</v>
      </c>
      <c r="H1298" s="234">
        <v>56471.5</v>
      </c>
      <c r="I1298" s="235">
        <v>44</v>
      </c>
      <c r="J1298" s="236">
        <v>0.81481481481481477</v>
      </c>
      <c r="K1298" s="233">
        <v>68660</v>
      </c>
      <c r="L1298" s="237">
        <v>1</v>
      </c>
      <c r="M1298" s="238">
        <v>1</v>
      </c>
      <c r="N1298" s="234">
        <v>56572</v>
      </c>
      <c r="O1298" s="239"/>
      <c r="P1298" s="103"/>
      <c r="Q1298" s="103"/>
      <c r="R1298" s="251"/>
    </row>
    <row r="1299" spans="1:21" s="129" customFormat="1" ht="22.5">
      <c r="A1299" s="242" t="s">
        <v>197</v>
      </c>
      <c r="B1299" s="243" t="s">
        <v>2153</v>
      </c>
      <c r="C1299" s="258" t="s">
        <v>595</v>
      </c>
      <c r="D1299" s="232" t="s">
        <v>2507</v>
      </c>
      <c r="E1299" s="245" t="s">
        <v>284</v>
      </c>
      <c r="F1299" s="245"/>
      <c r="G1299" s="246">
        <v>42078</v>
      </c>
      <c r="H1299" s="234">
        <v>56103</v>
      </c>
      <c r="I1299" s="235">
        <v>43</v>
      </c>
      <c r="J1299" s="236">
        <v>0.79629629629629628</v>
      </c>
      <c r="K1299" s="246">
        <v>70128</v>
      </c>
      <c r="L1299" s="247">
        <v>1</v>
      </c>
      <c r="M1299" s="248">
        <v>1</v>
      </c>
      <c r="N1299" s="249">
        <v>59059</v>
      </c>
      <c r="O1299" s="415"/>
      <c r="P1299" s="330"/>
      <c r="Q1299" s="103"/>
      <c r="R1299" s="299"/>
    </row>
    <row r="1300" spans="1:21" s="129" customFormat="1" ht="22.5">
      <c r="A1300" s="242" t="s">
        <v>4240</v>
      </c>
      <c r="B1300" s="243" t="s">
        <v>2149</v>
      </c>
      <c r="C1300" s="258" t="s">
        <v>467</v>
      </c>
      <c r="D1300" s="232" t="s">
        <v>278</v>
      </c>
      <c r="E1300" s="245" t="s">
        <v>284</v>
      </c>
      <c r="F1300" s="245" t="s">
        <v>440</v>
      </c>
      <c r="G1300" s="246">
        <v>39863.72</v>
      </c>
      <c r="H1300" s="234">
        <v>55310.97</v>
      </c>
      <c r="I1300" s="235">
        <v>42</v>
      </c>
      <c r="J1300" s="236">
        <v>0.77777777777777779</v>
      </c>
      <c r="K1300" s="246">
        <v>70758.22</v>
      </c>
      <c r="L1300" s="247">
        <v>13</v>
      </c>
      <c r="M1300" s="248">
        <v>12</v>
      </c>
      <c r="N1300" s="249">
        <v>42848</v>
      </c>
      <c r="O1300" s="415"/>
      <c r="P1300" s="330"/>
      <c r="Q1300" s="103"/>
      <c r="R1300" s="299"/>
    </row>
    <row r="1301" spans="1:21" s="129" customFormat="1">
      <c r="A1301" s="242" t="s">
        <v>198</v>
      </c>
      <c r="B1301" s="243" t="s">
        <v>2153</v>
      </c>
      <c r="C1301" s="244" t="s">
        <v>594</v>
      </c>
      <c r="D1301" s="232" t="s">
        <v>2507</v>
      </c>
      <c r="E1301" s="245" t="s">
        <v>279</v>
      </c>
      <c r="F1301" s="245" t="s">
        <v>440</v>
      </c>
      <c r="G1301" s="246">
        <v>42515</v>
      </c>
      <c r="H1301" s="234">
        <v>55036.5</v>
      </c>
      <c r="I1301" s="235">
        <v>41</v>
      </c>
      <c r="J1301" s="236">
        <v>0.7592592592592593</v>
      </c>
      <c r="K1301" s="246">
        <v>67558</v>
      </c>
      <c r="L1301" s="247">
        <v>2</v>
      </c>
      <c r="M1301" s="248">
        <v>2</v>
      </c>
      <c r="N1301" s="249">
        <v>56160</v>
      </c>
      <c r="O1301" s="415"/>
      <c r="Q1301" s="103"/>
      <c r="R1301" s="304"/>
    </row>
    <row r="1302" spans="1:21" s="129" customFormat="1">
      <c r="A1302" s="229" t="s">
        <v>2217</v>
      </c>
      <c r="B1302" s="230" t="s">
        <v>2162</v>
      </c>
      <c r="C1302" s="231" t="s">
        <v>597</v>
      </c>
      <c r="D1302" s="232" t="s">
        <v>2507</v>
      </c>
      <c r="E1302" s="232" t="s">
        <v>284</v>
      </c>
      <c r="F1302" s="232" t="s">
        <v>440</v>
      </c>
      <c r="G1302" s="233">
        <v>43280.639999999999</v>
      </c>
      <c r="H1302" s="234">
        <v>54757.17</v>
      </c>
      <c r="I1302" s="235">
        <v>40</v>
      </c>
      <c r="J1302" s="236">
        <v>0.7407407407407407</v>
      </c>
      <c r="K1302" s="233">
        <v>66233.7</v>
      </c>
      <c r="L1302" s="237">
        <v>2</v>
      </c>
      <c r="M1302" s="238">
        <v>2</v>
      </c>
      <c r="N1302" s="234">
        <v>52416</v>
      </c>
      <c r="O1302" s="416"/>
      <c r="P1302" s="103"/>
    </row>
    <row r="1303" spans="1:21" s="129" customFormat="1">
      <c r="A1303" s="242" t="s">
        <v>3781</v>
      </c>
      <c r="B1303" s="243" t="s">
        <v>2176</v>
      </c>
      <c r="C1303" s="258" t="s">
        <v>2650</v>
      </c>
      <c r="D1303" s="232" t="s">
        <v>2507</v>
      </c>
      <c r="E1303" s="245"/>
      <c r="F1303" s="245"/>
      <c r="G1303" s="246">
        <v>40442</v>
      </c>
      <c r="H1303" s="234">
        <v>53463</v>
      </c>
      <c r="I1303" s="235">
        <v>39</v>
      </c>
      <c r="J1303" s="236">
        <v>0.72222222222222221</v>
      </c>
      <c r="K1303" s="246">
        <v>66484</v>
      </c>
      <c r="L1303" s="247"/>
      <c r="M1303" s="248">
        <v>2</v>
      </c>
      <c r="N1303" s="343">
        <v>52344.5</v>
      </c>
      <c r="O1303" s="415"/>
      <c r="P1303" s="103"/>
    </row>
    <row r="1304" spans="1:21" s="129" customFormat="1">
      <c r="A1304" s="242" t="s">
        <v>4292</v>
      </c>
      <c r="B1304" s="243" t="s">
        <v>2163</v>
      </c>
      <c r="C1304" s="258" t="s">
        <v>594</v>
      </c>
      <c r="D1304" s="232" t="s">
        <v>2507</v>
      </c>
      <c r="E1304" s="245" t="s">
        <v>279</v>
      </c>
      <c r="F1304" s="245" t="s">
        <v>440</v>
      </c>
      <c r="G1304" s="246">
        <v>38865</v>
      </c>
      <c r="H1304" s="234">
        <v>52964</v>
      </c>
      <c r="I1304" s="235">
        <v>38</v>
      </c>
      <c r="J1304" s="236">
        <v>0.70370370370370372</v>
      </c>
      <c r="K1304" s="246">
        <v>67063</v>
      </c>
      <c r="L1304" s="247">
        <v>1</v>
      </c>
      <c r="M1304" s="248">
        <v>1</v>
      </c>
      <c r="N1304" s="249">
        <v>43716</v>
      </c>
      <c r="O1304" s="415"/>
      <c r="P1304" s="103"/>
      <c r="Q1304" s="103"/>
      <c r="R1304" s="103"/>
    </row>
    <row r="1305" spans="1:21" s="129" customFormat="1">
      <c r="A1305" s="242" t="s">
        <v>2171</v>
      </c>
      <c r="B1305" s="243" t="s">
        <v>2159</v>
      </c>
      <c r="C1305" s="258" t="s">
        <v>4430</v>
      </c>
      <c r="D1305" s="232" t="s">
        <v>2507</v>
      </c>
      <c r="E1305" s="245" t="s">
        <v>284</v>
      </c>
      <c r="F1305" s="245" t="s">
        <v>440</v>
      </c>
      <c r="G1305" s="246">
        <v>42198</v>
      </c>
      <c r="H1305" s="234">
        <v>52747</v>
      </c>
      <c r="I1305" s="235">
        <v>37</v>
      </c>
      <c r="J1305" s="236">
        <v>0.68518518518518523</v>
      </c>
      <c r="K1305" s="246">
        <v>63296</v>
      </c>
      <c r="L1305" s="247">
        <v>1</v>
      </c>
      <c r="M1305" s="248">
        <v>1</v>
      </c>
      <c r="N1305" s="249">
        <v>59046.62</v>
      </c>
      <c r="O1305" s="415"/>
      <c r="P1305" s="103"/>
    </row>
    <row r="1306" spans="1:21" s="129" customFormat="1">
      <c r="A1306" s="242" t="s">
        <v>1436</v>
      </c>
      <c r="B1306" s="243" t="s">
        <v>2156</v>
      </c>
      <c r="C1306" s="258" t="s">
        <v>467</v>
      </c>
      <c r="D1306" s="232" t="s">
        <v>2507</v>
      </c>
      <c r="E1306" s="245" t="s">
        <v>279</v>
      </c>
      <c r="F1306" s="245" t="s">
        <v>440</v>
      </c>
      <c r="G1306" s="246">
        <v>35017.97</v>
      </c>
      <c r="H1306" s="234">
        <v>51529.385000000002</v>
      </c>
      <c r="I1306" s="235">
        <v>36</v>
      </c>
      <c r="J1306" s="236">
        <v>0.66666666666666663</v>
      </c>
      <c r="K1306" s="246">
        <v>68040.800000000003</v>
      </c>
      <c r="L1306" s="247">
        <v>19</v>
      </c>
      <c r="M1306" s="248">
        <v>19</v>
      </c>
      <c r="N1306" s="249">
        <v>46377.656842105265</v>
      </c>
      <c r="O1306" s="415"/>
      <c r="P1306" s="103"/>
      <c r="Q1306" s="103"/>
      <c r="R1306" s="103"/>
    </row>
    <row r="1307" spans="1:21" s="129" customFormat="1">
      <c r="A1307" s="242" t="s">
        <v>1444</v>
      </c>
      <c r="B1307" s="243" t="s">
        <v>2192</v>
      </c>
      <c r="C1307" s="258" t="s">
        <v>583</v>
      </c>
      <c r="D1307" s="232" t="s">
        <v>2507</v>
      </c>
      <c r="E1307" s="245" t="s">
        <v>279</v>
      </c>
      <c r="F1307" s="245" t="s">
        <v>440</v>
      </c>
      <c r="G1307" s="246">
        <v>42744</v>
      </c>
      <c r="H1307" s="234">
        <v>51480</v>
      </c>
      <c r="I1307" s="235">
        <v>35</v>
      </c>
      <c r="J1307" s="236">
        <v>0.64814814814814814</v>
      </c>
      <c r="K1307" s="246">
        <v>60216</v>
      </c>
      <c r="L1307" s="247">
        <v>2</v>
      </c>
      <c r="M1307" s="248">
        <v>2</v>
      </c>
      <c r="N1307" s="249">
        <v>51386.400000000001</v>
      </c>
      <c r="O1307" s="415"/>
      <c r="Q1307" s="103"/>
      <c r="R1307" s="304"/>
    </row>
    <row r="1308" spans="1:21" s="129" customFormat="1">
      <c r="A1308" s="242" t="s">
        <v>4246</v>
      </c>
      <c r="B1308" s="243" t="s">
        <v>2159</v>
      </c>
      <c r="C1308" s="258" t="s">
        <v>594</v>
      </c>
      <c r="D1308" s="232" t="s">
        <v>2507</v>
      </c>
      <c r="E1308" s="245" t="s">
        <v>284</v>
      </c>
      <c r="F1308" s="245"/>
      <c r="G1308" s="246">
        <v>39499.199999999997</v>
      </c>
      <c r="H1308" s="234">
        <v>51355.199999999997</v>
      </c>
      <c r="I1308" s="235">
        <v>34</v>
      </c>
      <c r="J1308" s="236">
        <v>0.62962962962962965</v>
      </c>
      <c r="K1308" s="246">
        <v>63211.199999999997</v>
      </c>
      <c r="L1308" s="247"/>
      <c r="M1308" s="248">
        <v>3</v>
      </c>
      <c r="N1308" s="249">
        <v>56166.93</v>
      </c>
      <c r="O1308" s="415"/>
      <c r="P1308" s="103"/>
      <c r="Q1308" s="103"/>
      <c r="R1308" s="103"/>
    </row>
    <row r="1309" spans="1:21" s="129" customFormat="1">
      <c r="A1309" s="229" t="s">
        <v>1438</v>
      </c>
      <c r="B1309" s="230" t="s">
        <v>2151</v>
      </c>
      <c r="C1309" s="231" t="s">
        <v>1632</v>
      </c>
      <c r="D1309" s="232" t="s">
        <v>2507</v>
      </c>
      <c r="E1309" s="232" t="s">
        <v>279</v>
      </c>
      <c r="F1309" s="259" t="s">
        <v>325</v>
      </c>
      <c r="G1309" s="233">
        <v>43109.805399999997</v>
      </c>
      <c r="H1309" s="234">
        <v>51268.703199999996</v>
      </c>
      <c r="I1309" s="235">
        <v>33</v>
      </c>
      <c r="J1309" s="236">
        <v>0.61111111111111116</v>
      </c>
      <c r="K1309" s="233">
        <v>59427.600999999995</v>
      </c>
      <c r="L1309" s="237">
        <v>1</v>
      </c>
      <c r="M1309" s="238">
        <v>1</v>
      </c>
      <c r="N1309" s="234">
        <v>51268.703199999996</v>
      </c>
      <c r="O1309" s="416"/>
      <c r="P1309" s="103"/>
      <c r="Q1309" s="103"/>
      <c r="R1309" s="251"/>
    </row>
    <row r="1310" spans="1:21" s="129" customFormat="1">
      <c r="A1310" s="229" t="s">
        <v>216</v>
      </c>
      <c r="B1310" s="230" t="s">
        <v>2151</v>
      </c>
      <c r="C1310" s="231" t="s">
        <v>467</v>
      </c>
      <c r="D1310" s="232" t="s">
        <v>2507</v>
      </c>
      <c r="E1310" s="232" t="s">
        <v>279</v>
      </c>
      <c r="F1310" s="232" t="s">
        <v>440</v>
      </c>
      <c r="G1310" s="233">
        <v>42667</v>
      </c>
      <c r="H1310" s="234">
        <v>51264.5</v>
      </c>
      <c r="I1310" s="235">
        <v>32</v>
      </c>
      <c r="J1310" s="236">
        <v>0.59259259259259256</v>
      </c>
      <c r="K1310" s="233">
        <v>59862</v>
      </c>
      <c r="L1310" s="237">
        <v>1</v>
      </c>
      <c r="M1310" s="238">
        <v>1</v>
      </c>
      <c r="N1310" s="234">
        <v>44386</v>
      </c>
      <c r="O1310" s="416"/>
      <c r="P1310" s="103"/>
    </row>
    <row r="1311" spans="1:21" s="129" customFormat="1">
      <c r="A1311" s="242" t="s">
        <v>2165</v>
      </c>
      <c r="B1311" s="243" t="s">
        <v>2180</v>
      </c>
      <c r="C1311" s="258" t="s">
        <v>599</v>
      </c>
      <c r="D1311" s="232" t="s">
        <v>2507</v>
      </c>
      <c r="E1311" s="245" t="s">
        <v>284</v>
      </c>
      <c r="F1311" s="245" t="s">
        <v>440</v>
      </c>
      <c r="G1311" s="246">
        <v>39523.97</v>
      </c>
      <c r="H1311" s="234">
        <v>50419.305</v>
      </c>
      <c r="I1311" s="235">
        <v>31</v>
      </c>
      <c r="J1311" s="236">
        <v>0.57407407407407407</v>
      </c>
      <c r="K1311" s="246">
        <v>61314.64</v>
      </c>
      <c r="L1311" s="247">
        <v>3</v>
      </c>
      <c r="M1311" s="248">
        <v>2</v>
      </c>
      <c r="N1311" s="249">
        <v>47462.73</v>
      </c>
      <c r="O1311" s="415"/>
      <c r="P1311" s="103"/>
      <c r="S1311" s="103"/>
      <c r="T1311" s="103"/>
      <c r="U1311" s="103"/>
    </row>
    <row r="1312" spans="1:21" s="129" customFormat="1">
      <c r="A1312" s="242" t="s">
        <v>4235</v>
      </c>
      <c r="B1312" s="243" t="s">
        <v>2151</v>
      </c>
      <c r="C1312" s="258" t="s">
        <v>584</v>
      </c>
      <c r="D1312" s="232" t="s">
        <v>2507</v>
      </c>
      <c r="E1312" s="245" t="s">
        <v>279</v>
      </c>
      <c r="F1312" s="245" t="s">
        <v>440</v>
      </c>
      <c r="G1312" s="246">
        <v>39313</v>
      </c>
      <c r="H1312" s="234">
        <v>50150.5</v>
      </c>
      <c r="I1312" s="235">
        <v>30</v>
      </c>
      <c r="J1312" s="236">
        <v>0.55555555555555558</v>
      </c>
      <c r="K1312" s="246">
        <v>60988</v>
      </c>
      <c r="L1312" s="247"/>
      <c r="M1312" s="248">
        <v>20</v>
      </c>
      <c r="N1312" s="249">
        <v>55226</v>
      </c>
      <c r="O1312" s="415"/>
      <c r="P1312" s="103"/>
      <c r="Q1312" s="103"/>
      <c r="R1312" s="103"/>
      <c r="S1312" s="103"/>
      <c r="T1312" s="103"/>
      <c r="U1312" s="103"/>
    </row>
    <row r="1313" spans="1:21" s="129" customFormat="1" ht="22.5">
      <c r="A1313" s="229" t="s">
        <v>4256</v>
      </c>
      <c r="B1313" s="230" t="s">
        <v>2169</v>
      </c>
      <c r="C1313" s="231" t="s">
        <v>575</v>
      </c>
      <c r="D1313" s="232" t="s">
        <v>2507</v>
      </c>
      <c r="E1313" s="232" t="s">
        <v>279</v>
      </c>
      <c r="F1313" s="232" t="s">
        <v>440</v>
      </c>
      <c r="G1313" s="233">
        <v>40357.61</v>
      </c>
      <c r="H1313" s="234">
        <v>49924.834999999999</v>
      </c>
      <c r="I1313" s="235">
        <v>29</v>
      </c>
      <c r="J1313" s="236">
        <v>0.53703703703703709</v>
      </c>
      <c r="K1313" s="233">
        <v>59492.06</v>
      </c>
      <c r="L1313" s="237"/>
      <c r="M1313" s="238"/>
      <c r="N1313" s="234">
        <v>40357.61</v>
      </c>
      <c r="O1313" s="239" t="s">
        <v>4418</v>
      </c>
      <c r="P1313" s="103"/>
      <c r="R1313" s="97"/>
      <c r="S1313" s="103"/>
      <c r="T1313" s="103"/>
      <c r="U1313" s="103"/>
    </row>
    <row r="1314" spans="1:21" s="129" customFormat="1">
      <c r="A1314" s="229" t="s">
        <v>210</v>
      </c>
      <c r="B1314" s="230" t="s">
        <v>2151</v>
      </c>
      <c r="C1314" s="231" t="s">
        <v>600</v>
      </c>
      <c r="D1314" s="232" t="s">
        <v>2507</v>
      </c>
      <c r="E1314" s="232" t="s">
        <v>279</v>
      </c>
      <c r="F1314" s="232" t="s">
        <v>440</v>
      </c>
      <c r="G1314" s="233">
        <v>36997</v>
      </c>
      <c r="H1314" s="234">
        <v>49673</v>
      </c>
      <c r="I1314" s="235">
        <v>28</v>
      </c>
      <c r="J1314" s="236">
        <v>0.51851851851851849</v>
      </c>
      <c r="K1314" s="233">
        <v>62349</v>
      </c>
      <c r="L1314" s="237">
        <v>1</v>
      </c>
      <c r="M1314" s="238">
        <v>1</v>
      </c>
      <c r="N1314" s="234">
        <v>38409</v>
      </c>
      <c r="O1314" s="416"/>
      <c r="P1314" s="103"/>
      <c r="S1314" s="240"/>
      <c r="T1314" s="240"/>
      <c r="U1314" s="240"/>
    </row>
    <row r="1315" spans="1:21" s="129" customFormat="1">
      <c r="A1315" s="242" t="s">
        <v>257</v>
      </c>
      <c r="B1315" s="243" t="s">
        <v>2159</v>
      </c>
      <c r="C1315" s="258" t="s">
        <v>594</v>
      </c>
      <c r="D1315" s="232" t="s">
        <v>2507</v>
      </c>
      <c r="E1315" s="245" t="s">
        <v>284</v>
      </c>
      <c r="F1315" s="259" t="s">
        <v>325</v>
      </c>
      <c r="G1315" s="246">
        <v>38100.92</v>
      </c>
      <c r="H1315" s="234">
        <v>49531.17</v>
      </c>
      <c r="I1315" s="235">
        <v>27</v>
      </c>
      <c r="J1315" s="236">
        <v>0.5</v>
      </c>
      <c r="K1315" s="246">
        <v>60961.42</v>
      </c>
      <c r="L1315" s="247">
        <v>2</v>
      </c>
      <c r="M1315" s="248">
        <v>2</v>
      </c>
      <c r="N1315" s="249">
        <v>39874.9</v>
      </c>
      <c r="O1315" s="415"/>
      <c r="P1315" s="330"/>
      <c r="R1315" s="103"/>
      <c r="S1315" s="240"/>
      <c r="T1315" s="240"/>
      <c r="U1315" s="240"/>
    </row>
    <row r="1316" spans="1:21" s="129" customFormat="1">
      <c r="A1316" s="229" t="s">
        <v>212</v>
      </c>
      <c r="B1316" s="230" t="s">
        <v>2153</v>
      </c>
      <c r="C1316" s="231" t="s">
        <v>4431</v>
      </c>
      <c r="D1316" s="232" t="s">
        <v>2507</v>
      </c>
      <c r="E1316" s="232" t="s">
        <v>279</v>
      </c>
      <c r="F1316" s="232" t="s">
        <v>440</v>
      </c>
      <c r="G1316" s="233">
        <v>39431.634830639487</v>
      </c>
      <c r="H1316" s="234">
        <v>49293.584690612304</v>
      </c>
      <c r="I1316" s="235">
        <v>26</v>
      </c>
      <c r="J1316" s="236">
        <v>0.48148148148148145</v>
      </c>
      <c r="K1316" s="233">
        <v>59155.534550585115</v>
      </c>
      <c r="L1316" s="237">
        <v>1</v>
      </c>
      <c r="M1316" s="238">
        <v>1</v>
      </c>
      <c r="N1316" s="234">
        <v>47562.34</v>
      </c>
      <c r="O1316" s="416"/>
      <c r="P1316" s="251"/>
      <c r="S1316" s="103"/>
      <c r="T1316" s="103"/>
      <c r="U1316" s="103"/>
    </row>
    <row r="1317" spans="1:21" s="129" customFormat="1">
      <c r="A1317" s="229" t="s">
        <v>206</v>
      </c>
      <c r="B1317" s="230" t="s">
        <v>2153</v>
      </c>
      <c r="C1317" s="231" t="s">
        <v>573</v>
      </c>
      <c r="D1317" s="232" t="s">
        <v>2507</v>
      </c>
      <c r="E1317" s="232" t="s">
        <v>279</v>
      </c>
      <c r="F1317" s="232" t="s">
        <v>440</v>
      </c>
      <c r="G1317" s="234">
        <v>38933.369999999995</v>
      </c>
      <c r="H1317" s="234">
        <v>48959.539999999994</v>
      </c>
      <c r="I1317" s="235">
        <v>25</v>
      </c>
      <c r="J1317" s="236">
        <v>0.46296296296296297</v>
      </c>
      <c r="K1317" s="234">
        <v>58985.709999999992</v>
      </c>
      <c r="L1317" s="237">
        <v>1</v>
      </c>
      <c r="M1317" s="238">
        <v>1</v>
      </c>
      <c r="N1317" s="234">
        <v>40904.239999999998</v>
      </c>
      <c r="O1317" s="416"/>
      <c r="P1317" s="251"/>
    </row>
    <row r="1318" spans="1:21" s="129" customFormat="1">
      <c r="A1318" s="242" t="s">
        <v>4239</v>
      </c>
      <c r="B1318" s="243" t="s">
        <v>2176</v>
      </c>
      <c r="C1318" s="258" t="s">
        <v>596</v>
      </c>
      <c r="D1318" s="232" t="s">
        <v>2507</v>
      </c>
      <c r="E1318" s="245" t="s">
        <v>279</v>
      </c>
      <c r="F1318" s="245" t="s">
        <v>440</v>
      </c>
      <c r="G1318" s="283">
        <v>38209.599999999999</v>
      </c>
      <c r="H1318" s="234">
        <v>48713.599999999999</v>
      </c>
      <c r="I1318" s="235">
        <v>24</v>
      </c>
      <c r="J1318" s="236">
        <v>0.44444444444444442</v>
      </c>
      <c r="K1318" s="283">
        <v>59217.599999999999</v>
      </c>
      <c r="L1318" s="247">
        <v>8</v>
      </c>
      <c r="M1318" s="248">
        <v>6</v>
      </c>
      <c r="N1318" s="249">
        <v>47819.199999999997</v>
      </c>
      <c r="O1318" s="415"/>
      <c r="P1318" s="330"/>
      <c r="R1318" s="103"/>
    </row>
    <row r="1319" spans="1:21" s="129" customFormat="1">
      <c r="A1319" s="229" t="s">
        <v>203</v>
      </c>
      <c r="B1319" s="230" t="s">
        <v>2151</v>
      </c>
      <c r="C1319" s="231" t="s">
        <v>597</v>
      </c>
      <c r="D1319" s="232" t="s">
        <v>2507</v>
      </c>
      <c r="E1319" s="232" t="s">
        <v>284</v>
      </c>
      <c r="F1319" s="232" t="s">
        <v>440</v>
      </c>
      <c r="G1319" s="233">
        <v>37026.959999999999</v>
      </c>
      <c r="H1319" s="234">
        <v>48135.044999999998</v>
      </c>
      <c r="I1319" s="235">
        <v>23</v>
      </c>
      <c r="J1319" s="236">
        <v>0.42592592592592593</v>
      </c>
      <c r="K1319" s="233">
        <v>59243.13</v>
      </c>
      <c r="L1319" s="237">
        <v>1</v>
      </c>
      <c r="M1319" s="238">
        <v>1</v>
      </c>
      <c r="N1319" s="234">
        <v>40490.800000000003</v>
      </c>
      <c r="O1319" s="416"/>
      <c r="P1319" s="251"/>
    </row>
    <row r="1320" spans="1:21" s="129" customFormat="1" ht="22.5">
      <c r="A1320" s="242" t="s">
        <v>4274</v>
      </c>
      <c r="B1320" s="243" t="s">
        <v>2170</v>
      </c>
      <c r="C1320" s="258" t="s">
        <v>582</v>
      </c>
      <c r="D1320" s="232" t="s">
        <v>2507</v>
      </c>
      <c r="E1320" s="245" t="s">
        <v>284</v>
      </c>
      <c r="F1320" s="245" t="s">
        <v>440</v>
      </c>
      <c r="G1320" s="246">
        <v>36254.400000000001</v>
      </c>
      <c r="H1320" s="234">
        <v>47101.600000000006</v>
      </c>
      <c r="I1320" s="235">
        <v>22</v>
      </c>
      <c r="J1320" s="236">
        <v>0.40740740740740738</v>
      </c>
      <c r="K1320" s="246">
        <v>57948.800000000003</v>
      </c>
      <c r="L1320" s="247">
        <v>2</v>
      </c>
      <c r="M1320" s="248">
        <v>2</v>
      </c>
      <c r="N1320" s="249">
        <v>37128</v>
      </c>
      <c r="O1320" s="415"/>
      <c r="P1320" s="103"/>
      <c r="Q1320" s="103"/>
      <c r="R1320" s="251"/>
    </row>
    <row r="1321" spans="1:21" s="129" customFormat="1" ht="22.5">
      <c r="A1321" s="242" t="s">
        <v>3838</v>
      </c>
      <c r="B1321" s="243" t="s">
        <v>2151</v>
      </c>
      <c r="C1321" s="258" t="s">
        <v>597</v>
      </c>
      <c r="D1321" s="232" t="s">
        <v>2507</v>
      </c>
      <c r="E1321" s="245" t="s">
        <v>279</v>
      </c>
      <c r="F1321" s="245" t="s">
        <v>440</v>
      </c>
      <c r="G1321" s="285">
        <v>36052.85</v>
      </c>
      <c r="H1321" s="234">
        <v>47058.334999999999</v>
      </c>
      <c r="I1321" s="235">
        <v>21</v>
      </c>
      <c r="J1321" s="236">
        <v>0.3888888888888889</v>
      </c>
      <c r="K1321" s="285">
        <v>58063.82</v>
      </c>
      <c r="L1321" s="247">
        <v>1</v>
      </c>
      <c r="M1321" s="248">
        <v>1</v>
      </c>
      <c r="N1321" s="249">
        <v>45656</v>
      </c>
      <c r="O1321" s="415"/>
      <c r="P1321" s="103"/>
      <c r="R1321" s="97"/>
    </row>
    <row r="1322" spans="1:21" s="129" customFormat="1" ht="22.5">
      <c r="A1322" s="229" t="s">
        <v>4242</v>
      </c>
      <c r="B1322" s="230" t="s">
        <v>2159</v>
      </c>
      <c r="C1322" s="231" t="s">
        <v>4432</v>
      </c>
      <c r="D1322" s="232" t="s">
        <v>2507</v>
      </c>
      <c r="E1322" s="232" t="s">
        <v>321</v>
      </c>
      <c r="F1322" s="232" t="s">
        <v>440</v>
      </c>
      <c r="G1322" s="233">
        <v>34507</v>
      </c>
      <c r="H1322" s="234">
        <v>46690.5</v>
      </c>
      <c r="I1322" s="235">
        <v>20</v>
      </c>
      <c r="J1322" s="236">
        <v>0.37037037037037035</v>
      </c>
      <c r="K1322" s="233">
        <v>58874</v>
      </c>
      <c r="L1322" s="237">
        <v>1</v>
      </c>
      <c r="M1322" s="238">
        <v>1</v>
      </c>
      <c r="N1322" s="234">
        <v>36233.599999999999</v>
      </c>
      <c r="O1322" s="416"/>
      <c r="P1322" s="103"/>
      <c r="Q1322" s="103"/>
      <c r="R1322" s="251"/>
    </row>
    <row r="1323" spans="1:21" s="129" customFormat="1">
      <c r="A1323" s="242" t="s">
        <v>4241</v>
      </c>
      <c r="B1323" s="243" t="s">
        <v>2178</v>
      </c>
      <c r="C1323" s="231" t="s">
        <v>594</v>
      </c>
      <c r="D1323" s="232" t="s">
        <v>2507</v>
      </c>
      <c r="E1323" s="245" t="s">
        <v>279</v>
      </c>
      <c r="F1323" s="245" t="s">
        <v>440</v>
      </c>
      <c r="G1323" s="246">
        <v>34408</v>
      </c>
      <c r="H1323" s="234">
        <v>45731.509999999995</v>
      </c>
      <c r="I1323" s="235">
        <v>19</v>
      </c>
      <c r="J1323" s="236">
        <v>0.35185185185185186</v>
      </c>
      <c r="K1323" s="246">
        <v>57055.02</v>
      </c>
      <c r="L1323" s="247"/>
      <c r="M1323" s="248">
        <v>2</v>
      </c>
      <c r="N1323" s="249">
        <v>45731.509999999995</v>
      </c>
      <c r="O1323" s="415"/>
      <c r="P1323" s="103"/>
    </row>
    <row r="1324" spans="1:21" s="129" customFormat="1">
      <c r="A1324" s="229" t="s">
        <v>4295</v>
      </c>
      <c r="B1324" s="230" t="s">
        <v>2151</v>
      </c>
      <c r="C1324" s="231" t="s">
        <v>597</v>
      </c>
      <c r="D1324" s="232" t="s">
        <v>2507</v>
      </c>
      <c r="E1324" s="232" t="s">
        <v>279</v>
      </c>
      <c r="F1324" s="232" t="s">
        <v>440</v>
      </c>
      <c r="G1324" s="233">
        <v>35165.089999999997</v>
      </c>
      <c r="H1324" s="234">
        <v>45714.619999999995</v>
      </c>
      <c r="I1324" s="235">
        <v>18</v>
      </c>
      <c r="J1324" s="236">
        <v>0.33333333333333331</v>
      </c>
      <c r="K1324" s="233">
        <v>56264.15</v>
      </c>
      <c r="L1324" s="237">
        <v>1</v>
      </c>
      <c r="M1324" s="238">
        <v>1</v>
      </c>
      <c r="N1324" s="234">
        <v>38563.199999999997</v>
      </c>
      <c r="O1324" s="416"/>
      <c r="P1324" s="103"/>
    </row>
    <row r="1325" spans="1:21" s="129" customFormat="1" ht="22.5">
      <c r="A1325" s="242" t="s">
        <v>201</v>
      </c>
      <c r="B1325" s="243" t="s">
        <v>2153</v>
      </c>
      <c r="C1325" s="258" t="s">
        <v>4433</v>
      </c>
      <c r="D1325" s="232" t="s">
        <v>2507</v>
      </c>
      <c r="E1325" s="245" t="s">
        <v>321</v>
      </c>
      <c r="F1325" s="245" t="s">
        <v>440</v>
      </c>
      <c r="G1325" s="246">
        <v>30825.599999999999</v>
      </c>
      <c r="H1325" s="234">
        <v>45104.800000000003</v>
      </c>
      <c r="I1325" s="235">
        <v>17</v>
      </c>
      <c r="J1325" s="236">
        <v>0.31481481481481483</v>
      </c>
      <c r="K1325" s="246">
        <v>59384</v>
      </c>
      <c r="L1325" s="247"/>
      <c r="M1325" s="248">
        <v>2</v>
      </c>
      <c r="N1325" s="249">
        <v>34985.599999999999</v>
      </c>
      <c r="O1325" s="415"/>
      <c r="P1325" s="251"/>
      <c r="S1325" s="251"/>
      <c r="T1325" s="251"/>
      <c r="U1325" s="251"/>
    </row>
    <row r="1326" spans="1:21" s="129" customFormat="1">
      <c r="A1326" s="242" t="s">
        <v>3786</v>
      </c>
      <c r="B1326" s="243" t="s">
        <v>2153</v>
      </c>
      <c r="C1326" s="258" t="s">
        <v>4434</v>
      </c>
      <c r="D1326" s="232" t="s">
        <v>2507</v>
      </c>
      <c r="E1326" s="245" t="s">
        <v>279</v>
      </c>
      <c r="F1326" s="259" t="s">
        <v>325</v>
      </c>
      <c r="G1326" s="246">
        <v>31337</v>
      </c>
      <c r="H1326" s="234">
        <v>44424</v>
      </c>
      <c r="I1326" s="235">
        <v>16</v>
      </c>
      <c r="J1326" s="236">
        <v>0.29629629629629628</v>
      </c>
      <c r="K1326" s="246">
        <v>57511</v>
      </c>
      <c r="L1326" s="247"/>
      <c r="M1326" s="248">
        <v>9</v>
      </c>
      <c r="N1326" s="249">
        <v>31613</v>
      </c>
      <c r="O1326" s="415"/>
      <c r="P1326" s="251"/>
      <c r="S1326" s="251"/>
      <c r="T1326" s="251"/>
      <c r="U1326" s="251"/>
    </row>
    <row r="1327" spans="1:21" s="129" customFormat="1">
      <c r="A1327" s="242" t="s">
        <v>204</v>
      </c>
      <c r="B1327" s="243" t="s">
        <v>2151</v>
      </c>
      <c r="C1327" s="258" t="s">
        <v>599</v>
      </c>
      <c r="D1327" s="232" t="s">
        <v>2507</v>
      </c>
      <c r="E1327" s="245" t="s">
        <v>279</v>
      </c>
      <c r="F1327" s="245" t="s">
        <v>440</v>
      </c>
      <c r="G1327" s="246">
        <v>34560</v>
      </c>
      <c r="H1327" s="234">
        <v>44280</v>
      </c>
      <c r="I1327" s="235">
        <v>15</v>
      </c>
      <c r="J1327" s="236">
        <v>0.27777777777777779</v>
      </c>
      <c r="K1327" s="246">
        <v>54000</v>
      </c>
      <c r="L1327" s="247"/>
      <c r="M1327" s="248">
        <v>1</v>
      </c>
      <c r="N1327" s="249">
        <v>48509.51</v>
      </c>
      <c r="O1327" s="415"/>
      <c r="P1327" s="251"/>
    </row>
    <row r="1328" spans="1:21" s="129" customFormat="1">
      <c r="A1328" s="229" t="s">
        <v>4233</v>
      </c>
      <c r="B1328" s="230" t="s">
        <v>2166</v>
      </c>
      <c r="C1328" s="262" t="s">
        <v>601</v>
      </c>
      <c r="D1328" s="232" t="s">
        <v>2507</v>
      </c>
      <c r="E1328" s="276" t="s">
        <v>321</v>
      </c>
      <c r="F1328" s="276" t="s">
        <v>440</v>
      </c>
      <c r="G1328" s="256">
        <v>35408</v>
      </c>
      <c r="H1328" s="234">
        <v>44260</v>
      </c>
      <c r="I1328" s="235">
        <v>14</v>
      </c>
      <c r="J1328" s="236">
        <v>0.25925925925925924</v>
      </c>
      <c r="K1328" s="256">
        <v>53112</v>
      </c>
      <c r="L1328" s="277"/>
      <c r="M1328" s="266">
        <v>0</v>
      </c>
      <c r="N1328" s="386"/>
      <c r="O1328" s="418"/>
      <c r="P1328" s="251"/>
    </row>
    <row r="1329" spans="1:21" s="129" customFormat="1">
      <c r="A1329" s="229" t="s">
        <v>1434</v>
      </c>
      <c r="B1329" s="230" t="s">
        <v>2151</v>
      </c>
      <c r="C1329" s="358" t="s">
        <v>597</v>
      </c>
      <c r="D1329" s="232" t="s">
        <v>2507</v>
      </c>
      <c r="E1329" s="359" t="s">
        <v>279</v>
      </c>
      <c r="F1329" s="359" t="s">
        <v>440</v>
      </c>
      <c r="G1329" s="331">
        <v>34200.608</v>
      </c>
      <c r="H1329" s="234">
        <v>43605.536</v>
      </c>
      <c r="I1329" s="235">
        <v>13</v>
      </c>
      <c r="J1329" s="236">
        <v>0.24074074074074073</v>
      </c>
      <c r="K1329" s="332">
        <v>53010.464</v>
      </c>
      <c r="L1329" s="361">
        <v>1</v>
      </c>
      <c r="M1329" s="362">
        <v>1</v>
      </c>
      <c r="N1329" s="399">
        <v>35360</v>
      </c>
      <c r="O1329" s="416"/>
      <c r="P1329" s="103"/>
      <c r="Q1329" s="103"/>
      <c r="R1329" s="103"/>
    </row>
    <row r="1330" spans="1:21" s="222" customFormat="1" ht="18">
      <c r="A1330" s="877" t="s">
        <v>47</v>
      </c>
      <c r="B1330" s="877"/>
      <c r="C1330" s="877"/>
      <c r="D1330" s="877"/>
      <c r="E1330" s="877"/>
      <c r="F1330" s="877"/>
      <c r="G1330" s="877"/>
      <c r="H1330" s="877"/>
      <c r="I1330" s="877"/>
      <c r="J1330" s="877"/>
      <c r="K1330" s="877"/>
      <c r="L1330" s="877"/>
      <c r="M1330" s="877"/>
      <c r="N1330" s="877"/>
      <c r="O1330" s="877"/>
    </row>
    <row r="1331" spans="1:21" s="222" customFormat="1" ht="27">
      <c r="A1331" s="223" t="s">
        <v>433</v>
      </c>
      <c r="B1331" s="224" t="s">
        <v>230</v>
      </c>
      <c r="C1331" s="223" t="s">
        <v>220</v>
      </c>
      <c r="D1331" s="223" t="s">
        <v>267</v>
      </c>
      <c r="E1331" s="223" t="s">
        <v>434</v>
      </c>
      <c r="F1331" s="223" t="s">
        <v>435</v>
      </c>
      <c r="G1331" s="225" t="s">
        <v>223</v>
      </c>
      <c r="H1331" s="225" t="s">
        <v>224</v>
      </c>
      <c r="I1331" s="226"/>
      <c r="J1331" s="227" t="s">
        <v>436</v>
      </c>
      <c r="K1331" s="225" t="s">
        <v>225</v>
      </c>
      <c r="L1331" s="223" t="s">
        <v>437</v>
      </c>
      <c r="M1331" s="223" t="s">
        <v>438</v>
      </c>
      <c r="N1331" s="228" t="s">
        <v>439</v>
      </c>
      <c r="O1331" s="223" t="s">
        <v>227</v>
      </c>
    </row>
    <row r="1332" spans="1:21" s="129" customFormat="1">
      <c r="A1332" s="242" t="s">
        <v>3784</v>
      </c>
      <c r="B1332" s="243" t="s">
        <v>2162</v>
      </c>
      <c r="C1332" s="258" t="s">
        <v>4435</v>
      </c>
      <c r="D1332" s="232" t="s">
        <v>2507</v>
      </c>
      <c r="E1332" s="247" t="s">
        <v>279</v>
      </c>
      <c r="F1332" s="259" t="s">
        <v>325</v>
      </c>
      <c r="G1332" s="246">
        <v>31777</v>
      </c>
      <c r="H1332" s="234">
        <v>43354.5</v>
      </c>
      <c r="I1332" s="235">
        <v>12</v>
      </c>
      <c r="J1332" s="236">
        <v>0.22222222222222221</v>
      </c>
      <c r="K1332" s="246">
        <v>54932</v>
      </c>
      <c r="L1332" s="247"/>
      <c r="M1332" s="248">
        <v>67</v>
      </c>
      <c r="N1332" s="249">
        <v>43750.03</v>
      </c>
      <c r="O1332" s="415"/>
      <c r="P1332" s="103"/>
      <c r="R1332" s="103"/>
    </row>
    <row r="1333" spans="1:21" s="129" customFormat="1">
      <c r="A1333" s="229" t="s">
        <v>3740</v>
      </c>
      <c r="B1333" s="230" t="s">
        <v>2149</v>
      </c>
      <c r="C1333" s="231" t="s">
        <v>4436</v>
      </c>
      <c r="D1333" s="232" t="s">
        <v>2507</v>
      </c>
      <c r="E1333" s="232" t="s">
        <v>321</v>
      </c>
      <c r="F1333" s="232" t="s">
        <v>440</v>
      </c>
      <c r="G1333" s="233">
        <v>30627</v>
      </c>
      <c r="H1333" s="234">
        <v>42877.5</v>
      </c>
      <c r="I1333" s="235">
        <v>11</v>
      </c>
      <c r="J1333" s="236">
        <v>0.20370370370370369</v>
      </c>
      <c r="K1333" s="233">
        <v>55128</v>
      </c>
      <c r="L1333" s="237">
        <v>1</v>
      </c>
      <c r="M1333" s="238">
        <v>1</v>
      </c>
      <c r="N1333" s="234">
        <v>41000</v>
      </c>
      <c r="O1333" s="416"/>
      <c r="P1333" s="251"/>
      <c r="R1333" s="103"/>
      <c r="S1333" s="304"/>
      <c r="T1333" s="304"/>
      <c r="U1333" s="304"/>
    </row>
    <row r="1334" spans="1:21" s="129" customFormat="1">
      <c r="A1334" s="297" t="s">
        <v>4245</v>
      </c>
      <c r="B1334" s="298" t="s">
        <v>2179</v>
      </c>
      <c r="C1334" s="231" t="s">
        <v>4437</v>
      </c>
      <c r="D1334" s="253" t="s">
        <v>278</v>
      </c>
      <c r="E1334" s="232" t="s">
        <v>279</v>
      </c>
      <c r="F1334" s="232" t="s">
        <v>440</v>
      </c>
      <c r="G1334" s="234">
        <v>34100.559999999998</v>
      </c>
      <c r="H1334" s="234">
        <v>42610.985000000001</v>
      </c>
      <c r="I1334" s="235">
        <v>10</v>
      </c>
      <c r="J1334" s="236">
        <v>0.18518518518518517</v>
      </c>
      <c r="K1334" s="234">
        <v>51121.41</v>
      </c>
      <c r="L1334" s="237" t="s">
        <v>280</v>
      </c>
      <c r="M1334" s="238">
        <v>3</v>
      </c>
      <c r="N1334" s="234">
        <v>34100.559999999998</v>
      </c>
      <c r="O1334" s="419"/>
      <c r="P1334" s="103"/>
      <c r="R1334" s="97"/>
      <c r="S1334" s="304"/>
      <c r="T1334" s="304"/>
      <c r="U1334" s="304"/>
    </row>
    <row r="1335" spans="1:21" s="129" customFormat="1">
      <c r="A1335" s="242" t="s">
        <v>3746</v>
      </c>
      <c r="B1335" s="243" t="s">
        <v>2153</v>
      </c>
      <c r="C1335" s="381" t="s">
        <v>593</v>
      </c>
      <c r="D1335" s="232" t="s">
        <v>2507</v>
      </c>
      <c r="E1335" s="245" t="s">
        <v>279</v>
      </c>
      <c r="F1335" s="245" t="s">
        <v>440</v>
      </c>
      <c r="G1335" s="246">
        <v>33280</v>
      </c>
      <c r="H1335" s="234">
        <v>42442.399999999994</v>
      </c>
      <c r="I1335" s="235">
        <v>9</v>
      </c>
      <c r="J1335" s="236">
        <v>0.16666666666666666</v>
      </c>
      <c r="K1335" s="246">
        <v>51604.799999999996</v>
      </c>
      <c r="L1335" s="247">
        <v>1</v>
      </c>
      <c r="M1335" s="248">
        <v>1</v>
      </c>
      <c r="N1335" s="249">
        <v>58905</v>
      </c>
      <c r="O1335" s="415"/>
      <c r="P1335" s="251"/>
      <c r="S1335" s="304"/>
      <c r="T1335" s="304"/>
      <c r="U1335" s="304"/>
    </row>
    <row r="1336" spans="1:21" s="129" customFormat="1">
      <c r="A1336" s="229" t="s">
        <v>3738</v>
      </c>
      <c r="B1336" s="230" t="s">
        <v>2159</v>
      </c>
      <c r="C1336" s="231" t="s">
        <v>584</v>
      </c>
      <c r="D1336" s="232" t="s">
        <v>2507</v>
      </c>
      <c r="E1336" s="232" t="s">
        <v>284</v>
      </c>
      <c r="F1336" s="232" t="s">
        <v>440</v>
      </c>
      <c r="G1336" s="234">
        <v>36865.83</v>
      </c>
      <c r="H1336" s="234">
        <v>42395.705000000002</v>
      </c>
      <c r="I1336" s="235">
        <v>8</v>
      </c>
      <c r="J1336" s="236">
        <v>0.14814814814814814</v>
      </c>
      <c r="K1336" s="234">
        <v>47925.58</v>
      </c>
      <c r="L1336" s="237">
        <v>1</v>
      </c>
      <c r="M1336" s="238">
        <v>1</v>
      </c>
      <c r="N1336" s="234">
        <v>40064.129999999997</v>
      </c>
      <c r="O1336" s="416"/>
      <c r="P1336" s="241"/>
      <c r="Q1336" s="240"/>
      <c r="R1336" s="103"/>
    </row>
    <row r="1337" spans="1:21" s="129" customFormat="1" ht="22.5">
      <c r="A1337" s="242" t="s">
        <v>2177</v>
      </c>
      <c r="B1337" s="243" t="s">
        <v>2166</v>
      </c>
      <c r="C1337" s="280" t="s">
        <v>1633</v>
      </c>
      <c r="D1337" s="232" t="s">
        <v>2507</v>
      </c>
      <c r="E1337" s="300"/>
      <c r="F1337" s="300" t="s">
        <v>440</v>
      </c>
      <c r="G1337" s="246">
        <v>32676.799999999999</v>
      </c>
      <c r="H1337" s="234">
        <v>42088.800000000003</v>
      </c>
      <c r="I1337" s="235">
        <v>7</v>
      </c>
      <c r="J1337" s="236">
        <v>0.12962962962962962</v>
      </c>
      <c r="K1337" s="246">
        <v>51500.800000000003</v>
      </c>
      <c r="L1337" s="247"/>
      <c r="M1337" s="248">
        <v>1</v>
      </c>
      <c r="N1337" s="249">
        <v>45052.800000000003</v>
      </c>
      <c r="O1337" s="420"/>
      <c r="R1337" s="103"/>
    </row>
    <row r="1338" spans="1:21" s="129" customFormat="1">
      <c r="A1338" s="229" t="s">
        <v>4250</v>
      </c>
      <c r="B1338" s="230" t="s">
        <v>2180</v>
      </c>
      <c r="C1338" s="231" t="s">
        <v>4438</v>
      </c>
      <c r="D1338" s="232" t="s">
        <v>2507</v>
      </c>
      <c r="E1338" s="232" t="s">
        <v>279</v>
      </c>
      <c r="F1338" s="232" t="s">
        <v>440</v>
      </c>
      <c r="G1338" s="233">
        <v>34507.75</v>
      </c>
      <c r="H1338" s="234">
        <v>41553.839999999997</v>
      </c>
      <c r="I1338" s="235">
        <v>6</v>
      </c>
      <c r="J1338" s="236">
        <v>0.1111111111111111</v>
      </c>
      <c r="K1338" s="233">
        <v>48599.93</v>
      </c>
      <c r="L1338" s="237">
        <v>1</v>
      </c>
      <c r="M1338" s="238">
        <v>1</v>
      </c>
      <c r="N1338" s="234">
        <v>40819.584000000003</v>
      </c>
      <c r="O1338" s="416"/>
      <c r="P1338" s="103"/>
      <c r="Q1338" s="103"/>
      <c r="R1338" s="251"/>
    </row>
    <row r="1339" spans="1:21" s="129" customFormat="1">
      <c r="A1339" s="229" t="s">
        <v>258</v>
      </c>
      <c r="B1339" s="295" t="s">
        <v>2159</v>
      </c>
      <c r="C1339" s="231" t="s">
        <v>597</v>
      </c>
      <c r="D1339" s="232" t="s">
        <v>2507</v>
      </c>
      <c r="E1339" s="232" t="s">
        <v>279</v>
      </c>
      <c r="F1339" s="232" t="s">
        <v>440</v>
      </c>
      <c r="G1339" s="233">
        <v>33715.5</v>
      </c>
      <c r="H1339" s="234">
        <v>41535</v>
      </c>
      <c r="I1339" s="235">
        <v>5</v>
      </c>
      <c r="J1339" s="236">
        <v>9.2592592592592587E-2</v>
      </c>
      <c r="K1339" s="233">
        <v>49354.5</v>
      </c>
      <c r="L1339" s="237">
        <v>1</v>
      </c>
      <c r="M1339" s="238">
        <v>1</v>
      </c>
      <c r="N1339" s="296">
        <v>33715.5</v>
      </c>
      <c r="O1339" s="416"/>
      <c r="P1339" s="103"/>
      <c r="Q1339" s="103"/>
      <c r="R1339" s="251"/>
    </row>
    <row r="1340" spans="1:21" s="129" customFormat="1" ht="22.5">
      <c r="A1340" s="242" t="s">
        <v>4247</v>
      </c>
      <c r="B1340" s="243" t="s">
        <v>2185</v>
      </c>
      <c r="C1340" s="258" t="s">
        <v>2651</v>
      </c>
      <c r="D1340" s="232" t="s">
        <v>2507</v>
      </c>
      <c r="E1340" s="245" t="s">
        <v>321</v>
      </c>
      <c r="F1340" s="245" t="s">
        <v>440</v>
      </c>
      <c r="G1340" s="246">
        <v>29972.799999999999</v>
      </c>
      <c r="H1340" s="234">
        <v>40466.400000000001</v>
      </c>
      <c r="I1340" s="235">
        <v>4</v>
      </c>
      <c r="J1340" s="236">
        <v>7.407407407407407E-2</v>
      </c>
      <c r="K1340" s="246">
        <v>50960</v>
      </c>
      <c r="L1340" s="247">
        <v>1</v>
      </c>
      <c r="M1340" s="248">
        <v>1</v>
      </c>
      <c r="N1340" s="249">
        <v>36859.26</v>
      </c>
      <c r="O1340" s="415"/>
      <c r="P1340" s="251"/>
    </row>
    <row r="1341" spans="1:21" s="129" customFormat="1" ht="22.5">
      <c r="A1341" s="242" t="s">
        <v>4230</v>
      </c>
      <c r="B1341" s="243" t="s">
        <v>2153</v>
      </c>
      <c r="C1341" s="258" t="s">
        <v>573</v>
      </c>
      <c r="D1341" s="232" t="s">
        <v>2507</v>
      </c>
      <c r="E1341" s="245" t="s">
        <v>279</v>
      </c>
      <c r="F1341" s="245" t="s">
        <v>440</v>
      </c>
      <c r="G1341" s="246">
        <v>31516</v>
      </c>
      <c r="H1341" s="234">
        <v>39395.5</v>
      </c>
      <c r="I1341" s="235">
        <v>3</v>
      </c>
      <c r="J1341" s="236">
        <v>5.5555555555555552E-2</v>
      </c>
      <c r="K1341" s="246">
        <v>47275</v>
      </c>
      <c r="L1341" s="247">
        <v>1</v>
      </c>
      <c r="M1341" s="248">
        <v>0</v>
      </c>
      <c r="N1341" s="249"/>
      <c r="O1341" s="250" t="s">
        <v>2255</v>
      </c>
      <c r="P1341" s="103"/>
      <c r="R1341" s="97"/>
    </row>
    <row r="1342" spans="1:21" s="129" customFormat="1">
      <c r="A1342" s="286" t="s">
        <v>213</v>
      </c>
      <c r="B1342" s="287" t="s">
        <v>2159</v>
      </c>
      <c r="C1342" s="288" t="s">
        <v>441</v>
      </c>
      <c r="D1342" s="232" t="s">
        <v>2507</v>
      </c>
      <c r="E1342" s="289" t="s">
        <v>284</v>
      </c>
      <c r="F1342" s="259" t="s">
        <v>325</v>
      </c>
      <c r="G1342" s="290">
        <v>30139.200000000001</v>
      </c>
      <c r="H1342" s="234">
        <v>37034.400000000001</v>
      </c>
      <c r="I1342" s="235">
        <v>2</v>
      </c>
      <c r="J1342" s="236">
        <v>3.7037037037037035E-2</v>
      </c>
      <c r="K1342" s="290">
        <v>43929.599999999999</v>
      </c>
      <c r="L1342" s="291">
        <v>12.13</v>
      </c>
      <c r="M1342" s="292">
        <v>14</v>
      </c>
      <c r="N1342" s="293">
        <v>28036.29</v>
      </c>
      <c r="O1342" s="421"/>
      <c r="P1342" s="251"/>
    </row>
    <row r="1343" spans="1:21" s="129" customFormat="1">
      <c r="A1343" s="229" t="s">
        <v>2167</v>
      </c>
      <c r="B1343" s="230" t="s">
        <v>2162</v>
      </c>
      <c r="C1343" s="262" t="s">
        <v>515</v>
      </c>
      <c r="D1343" s="232" t="s">
        <v>2507</v>
      </c>
      <c r="E1343" s="276" t="s">
        <v>321</v>
      </c>
      <c r="F1343" s="265" t="s">
        <v>440</v>
      </c>
      <c r="G1343" s="256">
        <v>26686.400000000001</v>
      </c>
      <c r="H1343" s="234">
        <v>34860.800000000003</v>
      </c>
      <c r="I1343" s="235">
        <v>1</v>
      </c>
      <c r="J1343" s="236">
        <v>1.8518518518518517E-2</v>
      </c>
      <c r="K1343" s="256">
        <v>43035.200000000004</v>
      </c>
      <c r="L1343" s="265">
        <v>1</v>
      </c>
      <c r="M1343" s="266">
        <v>0</v>
      </c>
      <c r="N1343" s="264"/>
      <c r="O1343" s="11" t="s">
        <v>4439</v>
      </c>
      <c r="P1343" s="103"/>
      <c r="R1343" s="97"/>
    </row>
    <row r="1344" spans="1:21" s="150" customFormat="1">
      <c r="A1344" s="305"/>
      <c r="B1344" s="305"/>
      <c r="C1344" s="306"/>
      <c r="D1344" s="300"/>
      <c r="E1344" s="307"/>
      <c r="F1344" s="307"/>
      <c r="G1344" s="308"/>
      <c r="H1344" s="309"/>
      <c r="I1344" s="310"/>
      <c r="J1344" s="311"/>
      <c r="K1344" s="300"/>
      <c r="L1344" s="300"/>
      <c r="M1344" s="312"/>
      <c r="N1344" s="313"/>
      <c r="O1344" s="282"/>
    </row>
    <row r="1345" spans="1:21" s="150" customFormat="1">
      <c r="A1345" s="305"/>
      <c r="B1345" s="305"/>
      <c r="C1345" s="306"/>
      <c r="D1345" s="314"/>
      <c r="E1345" s="305"/>
      <c r="F1345" s="305"/>
      <c r="G1345" s="315" t="s">
        <v>223</v>
      </c>
      <c r="H1345" s="316" t="s">
        <v>224</v>
      </c>
      <c r="I1345" s="317"/>
      <c r="J1345" s="318"/>
      <c r="K1345" s="319" t="s">
        <v>225</v>
      </c>
      <c r="L1345" s="314"/>
      <c r="M1345" s="320"/>
      <c r="N1345" s="313"/>
      <c r="O1345" s="282"/>
    </row>
    <row r="1346" spans="1:21" s="150" customFormat="1">
      <c r="A1346" s="305"/>
      <c r="B1346" s="305"/>
      <c r="C1346" s="306"/>
      <c r="D1346" s="305"/>
      <c r="E1346" s="305"/>
      <c r="F1346" s="321" t="s">
        <v>238</v>
      </c>
      <c r="G1346" s="322">
        <v>38610.701378345177</v>
      </c>
      <c r="H1346" s="322">
        <v>49778.072014640959</v>
      </c>
      <c r="I1346" s="8">
        <v>27.5</v>
      </c>
      <c r="J1346" s="322"/>
      <c r="K1346" s="322">
        <v>60945.442650936762</v>
      </c>
      <c r="L1346" s="314"/>
      <c r="M1346" s="320"/>
      <c r="N1346" s="313"/>
      <c r="O1346" s="282"/>
    </row>
    <row r="1347" spans="1:21" s="150" customFormat="1">
      <c r="A1347" s="305"/>
      <c r="B1347" s="305"/>
      <c r="C1347" s="306"/>
      <c r="D1347" s="305"/>
      <c r="E1347" s="305"/>
      <c r="F1347" s="321" t="s">
        <v>239</v>
      </c>
      <c r="G1347" s="322">
        <v>42629</v>
      </c>
      <c r="H1347" s="322">
        <v>54966.667499999996</v>
      </c>
      <c r="I1347" s="8">
        <v>40.75</v>
      </c>
      <c r="J1347" s="322"/>
      <c r="K1347" s="322">
        <v>67920.100000000006</v>
      </c>
      <c r="L1347" s="314"/>
      <c r="M1347" s="320"/>
      <c r="N1347" s="313"/>
      <c r="O1347" s="282"/>
    </row>
    <row r="1348" spans="1:21" s="150" customFormat="1">
      <c r="A1348" s="305"/>
      <c r="B1348" s="305"/>
      <c r="C1348" s="306"/>
      <c r="D1348" s="305"/>
      <c r="E1348" s="305"/>
      <c r="F1348" s="321" t="s">
        <v>240</v>
      </c>
      <c r="G1348" s="322">
        <v>34432.75</v>
      </c>
      <c r="H1348" s="322">
        <v>44265</v>
      </c>
      <c r="I1348" s="8">
        <v>14.25</v>
      </c>
      <c r="J1348" s="322"/>
      <c r="K1348" s="322">
        <v>54981</v>
      </c>
      <c r="L1348" s="314"/>
      <c r="M1348" s="320"/>
      <c r="N1348" s="313"/>
      <c r="O1348" s="282"/>
    </row>
    <row r="1349" spans="1:21" s="150" customFormat="1">
      <c r="A1349" s="305"/>
      <c r="B1349" s="305"/>
      <c r="C1349" s="306"/>
      <c r="D1349" s="305"/>
      <c r="E1349" s="305"/>
      <c r="F1349" s="321" t="s">
        <v>241</v>
      </c>
      <c r="G1349" s="322">
        <v>38537.300000000003</v>
      </c>
      <c r="H1349" s="322">
        <v>49602.084999999999</v>
      </c>
      <c r="I1349" s="8">
        <v>27.5</v>
      </c>
      <c r="J1349" s="322"/>
      <c r="K1349" s="322">
        <v>59459.830499999996</v>
      </c>
      <c r="L1349" s="314"/>
      <c r="M1349" s="320"/>
      <c r="N1349" s="313"/>
      <c r="O1349" s="282"/>
    </row>
    <row r="1350" spans="1:21" s="150" customFormat="1">
      <c r="A1350" s="305"/>
      <c r="B1350" s="305"/>
      <c r="C1350" s="306"/>
      <c r="D1350" s="305"/>
      <c r="E1350" s="322"/>
      <c r="F1350" s="321"/>
      <c r="G1350" s="323"/>
      <c r="H1350" s="318"/>
      <c r="I1350" s="324"/>
      <c r="J1350" s="318"/>
      <c r="K1350" s="314"/>
      <c r="L1350" s="314"/>
      <c r="M1350" s="320"/>
      <c r="N1350" s="313"/>
      <c r="O1350" s="282"/>
    </row>
    <row r="1351" spans="1:21" s="150" customFormat="1">
      <c r="A1351" s="305"/>
      <c r="B1351" s="305"/>
      <c r="C1351" s="306"/>
      <c r="D1351" s="321"/>
      <c r="E1351" s="322"/>
      <c r="F1351" s="325"/>
      <c r="G1351" s="325"/>
      <c r="H1351" s="874" t="s">
        <v>242</v>
      </c>
      <c r="I1351" s="874"/>
      <c r="J1351" s="874"/>
      <c r="K1351" s="874"/>
      <c r="L1351" s="874"/>
      <c r="M1351" s="874"/>
      <c r="N1351" s="874"/>
      <c r="O1351" s="282"/>
    </row>
    <row r="1352" spans="1:21" s="150" customFormat="1">
      <c r="A1352" s="305"/>
      <c r="B1352" s="305"/>
      <c r="C1352" s="306"/>
      <c r="D1352" s="321"/>
      <c r="E1352" s="322"/>
      <c r="F1352" s="326"/>
      <c r="G1352" s="327"/>
      <c r="H1352" s="875" t="s">
        <v>243</v>
      </c>
      <c r="I1352" s="875"/>
      <c r="J1352" s="875"/>
      <c r="K1352" s="328">
        <v>52344.5</v>
      </c>
      <c r="L1352" s="876" t="s">
        <v>244</v>
      </c>
      <c r="M1352" s="876"/>
      <c r="N1352" s="329">
        <v>46215.933279770856</v>
      </c>
      <c r="O1352" s="282"/>
    </row>
    <row r="1353" spans="1:21" s="150" customFormat="1">
      <c r="A1353" s="305"/>
      <c r="B1353" s="305"/>
      <c r="C1353" s="306"/>
      <c r="D1353" s="314"/>
      <c r="E1353" s="320"/>
      <c r="F1353" s="326"/>
      <c r="G1353" s="327"/>
      <c r="H1353" s="875" t="s">
        <v>245</v>
      </c>
      <c r="I1353" s="875"/>
      <c r="J1353" s="875"/>
      <c r="K1353" s="328">
        <v>40064.129999999997</v>
      </c>
      <c r="L1353" s="876" t="s">
        <v>450</v>
      </c>
      <c r="M1353" s="876"/>
      <c r="N1353" s="329">
        <v>44674.714864831811</v>
      </c>
      <c r="O1353" s="282"/>
    </row>
    <row r="1354" spans="1:21" s="150" customFormat="1">
      <c r="A1354" s="305"/>
      <c r="B1354" s="305"/>
      <c r="C1354" s="306"/>
      <c r="D1354" s="300"/>
      <c r="E1354" s="307"/>
      <c r="F1354" s="307"/>
      <c r="G1354" s="308"/>
      <c r="H1354" s="309"/>
      <c r="I1354" s="310"/>
      <c r="J1354" s="311"/>
      <c r="K1354" s="305"/>
      <c r="L1354" s="300"/>
      <c r="M1354" s="312"/>
      <c r="N1354" s="313"/>
      <c r="O1354" s="282"/>
    </row>
    <row r="1355" spans="1:21" s="222" customFormat="1" ht="18">
      <c r="A1355" s="877" t="s">
        <v>48</v>
      </c>
      <c r="B1355" s="877"/>
      <c r="C1355" s="877"/>
      <c r="D1355" s="877"/>
      <c r="E1355" s="877"/>
      <c r="F1355" s="877"/>
      <c r="G1355" s="877"/>
      <c r="H1355" s="877"/>
      <c r="I1355" s="877"/>
      <c r="J1355" s="877"/>
      <c r="K1355" s="877"/>
      <c r="L1355" s="877"/>
      <c r="M1355" s="877"/>
      <c r="N1355" s="877"/>
      <c r="O1355" s="877"/>
    </row>
    <row r="1356" spans="1:21" s="222" customFormat="1" ht="27">
      <c r="A1356" s="223" t="s">
        <v>433</v>
      </c>
      <c r="B1356" s="224" t="s">
        <v>230</v>
      </c>
      <c r="C1356" s="223" t="s">
        <v>220</v>
      </c>
      <c r="D1356" s="223" t="s">
        <v>267</v>
      </c>
      <c r="E1356" s="223" t="s">
        <v>434</v>
      </c>
      <c r="F1356" s="223" t="s">
        <v>435</v>
      </c>
      <c r="G1356" s="225" t="s">
        <v>223</v>
      </c>
      <c r="H1356" s="225" t="s">
        <v>224</v>
      </c>
      <c r="I1356" s="226"/>
      <c r="J1356" s="227" t="s">
        <v>436</v>
      </c>
      <c r="K1356" s="225" t="s">
        <v>225</v>
      </c>
      <c r="L1356" s="223" t="s">
        <v>437</v>
      </c>
      <c r="M1356" s="223" t="s">
        <v>438</v>
      </c>
      <c r="N1356" s="228" t="s">
        <v>439</v>
      </c>
      <c r="O1356" s="223" t="s">
        <v>227</v>
      </c>
    </row>
    <row r="1357" spans="1:21" s="129" customFormat="1">
      <c r="A1357" s="242" t="s">
        <v>3786</v>
      </c>
      <c r="B1357" s="243" t="s">
        <v>2153</v>
      </c>
      <c r="C1357" s="280" t="s">
        <v>4440</v>
      </c>
      <c r="D1357" s="245" t="s">
        <v>278</v>
      </c>
      <c r="E1357" s="245" t="s">
        <v>279</v>
      </c>
      <c r="F1357" s="245" t="s">
        <v>440</v>
      </c>
      <c r="G1357" s="246">
        <v>72127</v>
      </c>
      <c r="H1357" s="234">
        <v>99196</v>
      </c>
      <c r="I1357" s="235">
        <v>28</v>
      </c>
      <c r="J1357" s="236">
        <v>1</v>
      </c>
      <c r="K1357" s="246">
        <v>126265</v>
      </c>
      <c r="L1357" s="247"/>
      <c r="M1357" s="248">
        <v>14</v>
      </c>
      <c r="N1357" s="249">
        <v>84585</v>
      </c>
      <c r="O1357" s="415"/>
      <c r="P1357" s="103"/>
      <c r="Q1357" s="103"/>
      <c r="R1357" s="103"/>
    </row>
    <row r="1358" spans="1:21" s="129" customFormat="1">
      <c r="A1358" s="252" t="s">
        <v>2172</v>
      </c>
      <c r="B1358" s="230" t="s">
        <v>2162</v>
      </c>
      <c r="C1358" s="231" t="s">
        <v>4441</v>
      </c>
      <c r="D1358" s="232" t="s">
        <v>278</v>
      </c>
      <c r="E1358" s="253"/>
      <c r="F1358" s="253" t="s">
        <v>440</v>
      </c>
      <c r="G1358" s="233">
        <v>71169.539999999994</v>
      </c>
      <c r="H1358" s="234">
        <v>93792.14</v>
      </c>
      <c r="I1358" s="235">
        <v>27</v>
      </c>
      <c r="J1358" s="236">
        <v>0.9642857142857143</v>
      </c>
      <c r="K1358" s="233">
        <v>116414.74</v>
      </c>
      <c r="L1358" s="254">
        <v>1</v>
      </c>
      <c r="M1358" s="255">
        <v>1</v>
      </c>
      <c r="N1358" s="234">
        <v>84299.54</v>
      </c>
      <c r="O1358" s="416"/>
      <c r="P1358" s="103"/>
      <c r="R1358" s="103"/>
      <c r="S1358" s="103"/>
      <c r="T1358" s="103"/>
      <c r="U1358" s="103"/>
    </row>
    <row r="1359" spans="1:21" s="129" customFormat="1">
      <c r="A1359" s="242" t="s">
        <v>198</v>
      </c>
      <c r="B1359" s="243" t="s">
        <v>2153</v>
      </c>
      <c r="C1359" s="244" t="s">
        <v>603</v>
      </c>
      <c r="D1359" s="253" t="s">
        <v>278</v>
      </c>
      <c r="E1359" s="245" t="s">
        <v>284</v>
      </c>
      <c r="F1359" s="245" t="s">
        <v>440</v>
      </c>
      <c r="G1359" s="246">
        <v>63066</v>
      </c>
      <c r="H1359" s="234">
        <v>90189</v>
      </c>
      <c r="I1359" s="235">
        <v>26</v>
      </c>
      <c r="J1359" s="236">
        <v>0.9285714285714286</v>
      </c>
      <c r="K1359" s="246">
        <v>117312</v>
      </c>
      <c r="L1359" s="247">
        <v>1</v>
      </c>
      <c r="M1359" s="248">
        <v>1</v>
      </c>
      <c r="N1359" s="249">
        <v>115565</v>
      </c>
      <c r="O1359" s="415"/>
      <c r="P1359" s="251"/>
      <c r="R1359" s="103"/>
      <c r="S1359" s="103"/>
      <c r="T1359" s="103"/>
      <c r="U1359" s="103"/>
    </row>
    <row r="1360" spans="1:21" s="129" customFormat="1">
      <c r="A1360" s="229" t="s">
        <v>2161</v>
      </c>
      <c r="B1360" s="230" t="s">
        <v>2162</v>
      </c>
      <c r="C1360" s="231" t="s">
        <v>48</v>
      </c>
      <c r="D1360" s="253" t="s">
        <v>278</v>
      </c>
      <c r="E1360" s="232" t="s">
        <v>279</v>
      </c>
      <c r="F1360" s="259" t="s">
        <v>325</v>
      </c>
      <c r="G1360" s="233">
        <v>58694.48</v>
      </c>
      <c r="H1360" s="234">
        <v>87452.56</v>
      </c>
      <c r="I1360" s="235">
        <v>25</v>
      </c>
      <c r="J1360" s="236">
        <v>0.8928571428571429</v>
      </c>
      <c r="K1360" s="233">
        <v>116210.64</v>
      </c>
      <c r="L1360" s="237"/>
      <c r="M1360" s="238">
        <v>1</v>
      </c>
      <c r="N1360" s="234">
        <v>71181.39</v>
      </c>
      <c r="O1360" s="416"/>
      <c r="P1360" s="251"/>
      <c r="R1360" s="103"/>
      <c r="S1360" s="103"/>
      <c r="T1360" s="103"/>
      <c r="U1360" s="103"/>
    </row>
    <row r="1361" spans="1:21" s="129" customFormat="1">
      <c r="A1361" s="260" t="s">
        <v>262</v>
      </c>
      <c r="B1361" s="261" t="s">
        <v>2162</v>
      </c>
      <c r="C1361" s="262" t="s">
        <v>2656</v>
      </c>
      <c r="D1361" s="232" t="s">
        <v>278</v>
      </c>
      <c r="E1361" s="276" t="s">
        <v>279</v>
      </c>
      <c r="F1361" s="276" t="s">
        <v>440</v>
      </c>
      <c r="G1361" s="256">
        <v>87387</v>
      </c>
      <c r="H1361" s="234">
        <v>86260.5</v>
      </c>
      <c r="I1361" s="235">
        <v>24</v>
      </c>
      <c r="J1361" s="236">
        <v>0.8571428571428571</v>
      </c>
      <c r="K1361" s="256">
        <v>85134</v>
      </c>
      <c r="L1361" s="265">
        <v>1</v>
      </c>
      <c r="M1361" s="266">
        <v>1</v>
      </c>
      <c r="N1361" s="264"/>
      <c r="O1361" s="414"/>
      <c r="R1361" s="103"/>
      <c r="S1361" s="103"/>
      <c r="T1361" s="103"/>
      <c r="U1361" s="103"/>
    </row>
    <row r="1362" spans="1:21" s="129" customFormat="1" ht="22.5">
      <c r="A1362" s="242" t="s">
        <v>201</v>
      </c>
      <c r="B1362" s="243" t="s">
        <v>2153</v>
      </c>
      <c r="C1362" s="258" t="s">
        <v>2652</v>
      </c>
      <c r="D1362" s="232" t="s">
        <v>278</v>
      </c>
      <c r="E1362" s="245" t="s">
        <v>279</v>
      </c>
      <c r="F1362" s="245" t="s">
        <v>440</v>
      </c>
      <c r="G1362" s="246">
        <v>63619</v>
      </c>
      <c r="H1362" s="234">
        <v>85885.5</v>
      </c>
      <c r="I1362" s="235">
        <v>23</v>
      </c>
      <c r="J1362" s="236">
        <v>0.8214285714285714</v>
      </c>
      <c r="K1362" s="246">
        <v>108152</v>
      </c>
      <c r="L1362" s="247"/>
      <c r="M1362" s="248">
        <v>1</v>
      </c>
      <c r="N1362" s="249">
        <v>72564.84</v>
      </c>
      <c r="O1362" s="415"/>
      <c r="P1362" s="103"/>
      <c r="R1362" s="103"/>
      <c r="S1362" s="103"/>
      <c r="T1362" s="103"/>
      <c r="U1362" s="103"/>
    </row>
    <row r="1363" spans="1:21" s="129" customFormat="1">
      <c r="A1363" s="229" t="s">
        <v>209</v>
      </c>
      <c r="B1363" s="230" t="s">
        <v>2151</v>
      </c>
      <c r="C1363" s="231" t="s">
        <v>576</v>
      </c>
      <c r="D1363" s="253" t="s">
        <v>278</v>
      </c>
      <c r="E1363" s="232" t="s">
        <v>284</v>
      </c>
      <c r="F1363" s="232" t="s">
        <v>440</v>
      </c>
      <c r="G1363" s="233">
        <v>63179.432400000005</v>
      </c>
      <c r="H1363" s="234">
        <v>82133.255999999994</v>
      </c>
      <c r="I1363" s="235">
        <v>22</v>
      </c>
      <c r="J1363" s="236">
        <v>0.7857142857142857</v>
      </c>
      <c r="K1363" s="233">
        <v>101087.0796</v>
      </c>
      <c r="L1363" s="237">
        <v>3</v>
      </c>
      <c r="M1363" s="238">
        <v>3</v>
      </c>
      <c r="N1363" s="234">
        <v>83033.600000000006</v>
      </c>
      <c r="O1363" s="416"/>
      <c r="P1363" s="251"/>
      <c r="R1363" s="103"/>
      <c r="S1363" s="103"/>
      <c r="T1363" s="103"/>
      <c r="U1363" s="103"/>
    </row>
    <row r="1364" spans="1:21" s="129" customFormat="1">
      <c r="A1364" s="229" t="s">
        <v>3738</v>
      </c>
      <c r="B1364" s="230" t="s">
        <v>2159</v>
      </c>
      <c r="C1364" s="231" t="s">
        <v>4226</v>
      </c>
      <c r="D1364" s="253" t="s">
        <v>278</v>
      </c>
      <c r="E1364" s="232" t="s">
        <v>284</v>
      </c>
      <c r="F1364" s="232" t="s">
        <v>440</v>
      </c>
      <c r="G1364" s="234">
        <v>60410.99</v>
      </c>
      <c r="H1364" s="234">
        <v>78534.285000000003</v>
      </c>
      <c r="I1364" s="235">
        <v>21</v>
      </c>
      <c r="J1364" s="236">
        <v>0.75</v>
      </c>
      <c r="K1364" s="234">
        <v>96657.58</v>
      </c>
      <c r="L1364" s="237">
        <v>1</v>
      </c>
      <c r="M1364" s="238">
        <v>1</v>
      </c>
      <c r="N1364" s="234">
        <v>73686.7</v>
      </c>
      <c r="O1364" s="416"/>
      <c r="P1364" s="251"/>
      <c r="R1364" s="103"/>
      <c r="S1364" s="103"/>
      <c r="T1364" s="103"/>
      <c r="U1364" s="103"/>
    </row>
    <row r="1365" spans="1:21" s="129" customFormat="1">
      <c r="A1365" s="242" t="s">
        <v>4235</v>
      </c>
      <c r="B1365" s="243" t="s">
        <v>2151</v>
      </c>
      <c r="C1365" s="258" t="s">
        <v>2653</v>
      </c>
      <c r="D1365" s="253" t="s">
        <v>278</v>
      </c>
      <c r="E1365" s="245" t="s">
        <v>279</v>
      </c>
      <c r="F1365" s="259" t="s">
        <v>325</v>
      </c>
      <c r="G1365" s="246">
        <v>59419</v>
      </c>
      <c r="H1365" s="234">
        <v>78103</v>
      </c>
      <c r="I1365" s="235">
        <v>20</v>
      </c>
      <c r="J1365" s="236">
        <v>0.7142857142857143</v>
      </c>
      <c r="K1365" s="246">
        <v>96787</v>
      </c>
      <c r="L1365" s="247"/>
      <c r="M1365" s="248">
        <v>1</v>
      </c>
      <c r="N1365" s="249">
        <v>96787</v>
      </c>
      <c r="O1365" s="415"/>
      <c r="P1365" s="103"/>
      <c r="R1365" s="103"/>
      <c r="S1365" s="103"/>
      <c r="T1365" s="103"/>
      <c r="U1365" s="103"/>
    </row>
    <row r="1366" spans="1:21" s="129" customFormat="1" ht="22.5">
      <c r="A1366" s="242" t="s">
        <v>4229</v>
      </c>
      <c r="B1366" s="243" t="s">
        <v>2153</v>
      </c>
      <c r="C1366" s="409" t="s">
        <v>604</v>
      </c>
      <c r="D1366" s="232" t="s">
        <v>2507</v>
      </c>
      <c r="E1366" s="410" t="s">
        <v>279</v>
      </c>
      <c r="F1366" s="259" t="s">
        <v>325</v>
      </c>
      <c r="G1366" s="246">
        <v>62724</v>
      </c>
      <c r="H1366" s="234">
        <v>78000</v>
      </c>
      <c r="I1366" s="235">
        <v>19</v>
      </c>
      <c r="J1366" s="236">
        <v>0.6785714285714286</v>
      </c>
      <c r="K1366" s="246">
        <v>93276</v>
      </c>
      <c r="L1366" s="247">
        <v>2</v>
      </c>
      <c r="M1366" s="248">
        <v>2</v>
      </c>
      <c r="N1366" s="246">
        <v>93276</v>
      </c>
      <c r="O1366" s="415"/>
      <c r="P1366" s="103"/>
      <c r="R1366" s="103"/>
      <c r="S1366" s="103"/>
      <c r="T1366" s="103"/>
      <c r="U1366" s="103"/>
    </row>
    <row r="1367" spans="1:21" s="129" customFormat="1">
      <c r="A1367" s="229" t="s">
        <v>210</v>
      </c>
      <c r="B1367" s="230" t="s">
        <v>2151</v>
      </c>
      <c r="C1367" s="231" t="s">
        <v>2654</v>
      </c>
      <c r="D1367" s="245" t="s">
        <v>278</v>
      </c>
      <c r="E1367" s="232" t="s">
        <v>279</v>
      </c>
      <c r="F1367" s="232" t="s">
        <v>440</v>
      </c>
      <c r="G1367" s="233">
        <v>56535</v>
      </c>
      <c r="H1367" s="234">
        <v>75906</v>
      </c>
      <c r="I1367" s="235">
        <v>18</v>
      </c>
      <c r="J1367" s="236">
        <v>0.6428571428571429</v>
      </c>
      <c r="K1367" s="233">
        <v>95277</v>
      </c>
      <c r="L1367" s="237">
        <v>1</v>
      </c>
      <c r="M1367" s="238">
        <v>1</v>
      </c>
      <c r="N1367" s="234">
        <v>77250</v>
      </c>
      <c r="O1367" s="416"/>
      <c r="R1367" s="103"/>
      <c r="S1367" s="103"/>
      <c r="T1367" s="103"/>
      <c r="U1367" s="103"/>
    </row>
    <row r="1368" spans="1:21" s="129" customFormat="1" ht="22.5">
      <c r="A1368" s="242" t="s">
        <v>2177</v>
      </c>
      <c r="B1368" s="243" t="s">
        <v>2166</v>
      </c>
      <c r="C1368" s="280" t="s">
        <v>4442</v>
      </c>
      <c r="D1368" s="300" t="s">
        <v>278</v>
      </c>
      <c r="E1368" s="300"/>
      <c r="F1368" s="300" t="s">
        <v>440</v>
      </c>
      <c r="G1368" s="246">
        <v>54912</v>
      </c>
      <c r="H1368" s="234">
        <v>74630.399999999994</v>
      </c>
      <c r="I1368" s="235">
        <v>17</v>
      </c>
      <c r="J1368" s="236">
        <v>0.6071428571428571</v>
      </c>
      <c r="K1368" s="246">
        <v>94348.800000000003</v>
      </c>
      <c r="L1368" s="247"/>
      <c r="M1368" s="248">
        <v>1</v>
      </c>
      <c r="N1368" s="249">
        <v>86923.199999999997</v>
      </c>
      <c r="O1368" s="420"/>
      <c r="P1368" s="251"/>
      <c r="R1368" s="103"/>
      <c r="S1368" s="103"/>
      <c r="T1368" s="103"/>
      <c r="U1368" s="103"/>
    </row>
    <row r="1369" spans="1:21" s="129" customFormat="1" ht="22.5">
      <c r="A1369" s="242" t="s">
        <v>4249</v>
      </c>
      <c r="B1369" s="243" t="s">
        <v>2180</v>
      </c>
      <c r="C1369" s="258" t="s">
        <v>4443</v>
      </c>
      <c r="D1369" s="232" t="s">
        <v>278</v>
      </c>
      <c r="E1369" s="245"/>
      <c r="F1369" s="245" t="s">
        <v>440</v>
      </c>
      <c r="G1369" s="246">
        <v>58323.199999999997</v>
      </c>
      <c r="H1369" s="234">
        <v>72883.199999999997</v>
      </c>
      <c r="I1369" s="235">
        <v>16</v>
      </c>
      <c r="J1369" s="236">
        <v>0.5714285714285714</v>
      </c>
      <c r="K1369" s="246">
        <v>87443.199999999997</v>
      </c>
      <c r="L1369" s="247"/>
      <c r="M1369" s="248">
        <v>1</v>
      </c>
      <c r="N1369" s="249"/>
      <c r="O1369" s="415"/>
      <c r="Q1369" s="103"/>
      <c r="R1369" s="103"/>
      <c r="S1369" s="103"/>
      <c r="T1369" s="103"/>
      <c r="U1369" s="103"/>
    </row>
    <row r="1370" spans="1:21" s="129" customFormat="1">
      <c r="A1370" s="242" t="s">
        <v>2165</v>
      </c>
      <c r="B1370" s="243" t="s">
        <v>2180</v>
      </c>
      <c r="C1370" s="258" t="s">
        <v>2655</v>
      </c>
      <c r="D1370" s="253" t="s">
        <v>278</v>
      </c>
      <c r="E1370" s="245" t="s">
        <v>284</v>
      </c>
      <c r="F1370" s="245" t="s">
        <v>440</v>
      </c>
      <c r="G1370" s="246">
        <v>55614.18</v>
      </c>
      <c r="H1370" s="234">
        <v>70945.02</v>
      </c>
      <c r="I1370" s="235">
        <v>15</v>
      </c>
      <c r="J1370" s="236">
        <v>0.5357142857142857</v>
      </c>
      <c r="K1370" s="246">
        <v>86275.86</v>
      </c>
      <c r="L1370" s="247">
        <v>3</v>
      </c>
      <c r="M1370" s="248">
        <v>3</v>
      </c>
      <c r="N1370" s="249">
        <v>74417.02</v>
      </c>
      <c r="O1370" s="415"/>
      <c r="R1370" s="103"/>
      <c r="S1370" s="103"/>
      <c r="T1370" s="103"/>
      <c r="U1370" s="103"/>
    </row>
    <row r="1371" spans="1:21" s="375" customFormat="1">
      <c r="A1371" s="229" t="s">
        <v>4233</v>
      </c>
      <c r="B1371" s="230" t="s">
        <v>2166</v>
      </c>
      <c r="C1371" s="262" t="s">
        <v>4444</v>
      </c>
      <c r="D1371" s="232" t="s">
        <v>278</v>
      </c>
      <c r="E1371" s="276" t="s">
        <v>279</v>
      </c>
      <c r="F1371" s="276" t="s">
        <v>440</v>
      </c>
      <c r="G1371" s="256">
        <v>55335</v>
      </c>
      <c r="H1371" s="234">
        <v>70552.5</v>
      </c>
      <c r="I1371" s="235">
        <v>14</v>
      </c>
      <c r="J1371" s="236">
        <v>0.5</v>
      </c>
      <c r="K1371" s="256">
        <v>85770</v>
      </c>
      <c r="L1371" s="277"/>
      <c r="M1371" s="266">
        <v>1</v>
      </c>
      <c r="N1371" s="264">
        <v>58635</v>
      </c>
      <c r="O1371" s="418"/>
      <c r="P1371" s="251"/>
      <c r="Q1371" s="129"/>
      <c r="R1371" s="103"/>
      <c r="S1371" s="103"/>
      <c r="T1371" s="103"/>
      <c r="U1371" s="103"/>
    </row>
    <row r="1372" spans="1:21" s="129" customFormat="1">
      <c r="A1372" s="242" t="s">
        <v>4241</v>
      </c>
      <c r="B1372" s="243" t="s">
        <v>2178</v>
      </c>
      <c r="C1372" s="231" t="s">
        <v>605</v>
      </c>
      <c r="D1372" s="232" t="s">
        <v>278</v>
      </c>
      <c r="E1372" s="245" t="s">
        <v>279</v>
      </c>
      <c r="F1372" s="245" t="s">
        <v>440</v>
      </c>
      <c r="G1372" s="246">
        <v>52124</v>
      </c>
      <c r="H1372" s="234">
        <v>68282.5</v>
      </c>
      <c r="I1372" s="235">
        <v>13</v>
      </c>
      <c r="J1372" s="236">
        <v>0.4642857142857143</v>
      </c>
      <c r="K1372" s="246">
        <v>84441</v>
      </c>
      <c r="L1372" s="247"/>
      <c r="M1372" s="248">
        <v>2</v>
      </c>
      <c r="N1372" s="249">
        <v>68282.5</v>
      </c>
      <c r="O1372" s="415"/>
      <c r="Q1372" s="103"/>
      <c r="R1372" s="103"/>
      <c r="S1372" s="103"/>
      <c r="T1372" s="103"/>
      <c r="U1372" s="103"/>
    </row>
    <row r="1373" spans="1:21" s="129" customFormat="1">
      <c r="A1373" s="229" t="s">
        <v>212</v>
      </c>
      <c r="B1373" s="230" t="s">
        <v>2153</v>
      </c>
      <c r="C1373" s="231" t="s">
        <v>48</v>
      </c>
      <c r="D1373" s="232" t="s">
        <v>278</v>
      </c>
      <c r="E1373" s="232" t="s">
        <v>279</v>
      </c>
      <c r="F1373" s="232" t="s">
        <v>440</v>
      </c>
      <c r="G1373" s="233">
        <v>54356.944130625277</v>
      </c>
      <c r="H1373" s="234">
        <v>67951.750936378914</v>
      </c>
      <c r="I1373" s="235">
        <v>12</v>
      </c>
      <c r="J1373" s="236">
        <v>0.42857142857142855</v>
      </c>
      <c r="K1373" s="233">
        <v>81546.557742132558</v>
      </c>
      <c r="L1373" s="237">
        <v>1</v>
      </c>
      <c r="M1373" s="238">
        <v>1</v>
      </c>
      <c r="N1373" s="234">
        <v>63396.17</v>
      </c>
      <c r="O1373" s="416"/>
      <c r="Q1373" s="103"/>
      <c r="R1373" s="103"/>
      <c r="S1373" s="103"/>
      <c r="T1373" s="103"/>
      <c r="U1373" s="103"/>
    </row>
    <row r="1374" spans="1:21" s="129" customFormat="1">
      <c r="A1374" s="242" t="s">
        <v>3781</v>
      </c>
      <c r="B1374" s="243" t="s">
        <v>2176</v>
      </c>
      <c r="C1374" s="258" t="s">
        <v>1621</v>
      </c>
      <c r="D1374" s="232" t="s">
        <v>278</v>
      </c>
      <c r="E1374" s="245"/>
      <c r="F1374" s="245"/>
      <c r="G1374" s="246">
        <v>49084</v>
      </c>
      <c r="H1374" s="234">
        <v>64888</v>
      </c>
      <c r="I1374" s="235">
        <v>11</v>
      </c>
      <c r="J1374" s="236">
        <v>0.39285714285714285</v>
      </c>
      <c r="K1374" s="246">
        <v>80692</v>
      </c>
      <c r="L1374" s="247"/>
      <c r="M1374" s="248">
        <v>1</v>
      </c>
      <c r="N1374" s="343">
        <v>64521</v>
      </c>
      <c r="O1374" s="415"/>
      <c r="S1374" s="103"/>
      <c r="T1374" s="103"/>
      <c r="U1374" s="103"/>
    </row>
    <row r="1375" spans="1:21" s="129" customFormat="1">
      <c r="A1375" s="242" t="s">
        <v>3784</v>
      </c>
      <c r="B1375" s="243" t="s">
        <v>2162</v>
      </c>
      <c r="C1375" s="258" t="s">
        <v>4445</v>
      </c>
      <c r="D1375" s="232" t="s">
        <v>278</v>
      </c>
      <c r="E1375" s="247" t="s">
        <v>279</v>
      </c>
      <c r="F1375" s="259" t="s">
        <v>325</v>
      </c>
      <c r="G1375" s="246">
        <v>45397</v>
      </c>
      <c r="H1375" s="234">
        <v>62848.5</v>
      </c>
      <c r="I1375" s="235">
        <v>10</v>
      </c>
      <c r="J1375" s="236">
        <v>0.35714285714285715</v>
      </c>
      <c r="K1375" s="246">
        <v>80300</v>
      </c>
      <c r="L1375" s="247"/>
      <c r="M1375" s="248">
        <v>8</v>
      </c>
      <c r="N1375" s="249">
        <v>68068.52</v>
      </c>
      <c r="O1375" s="415"/>
      <c r="S1375" s="103"/>
      <c r="T1375" s="103"/>
      <c r="U1375" s="103"/>
    </row>
    <row r="1376" spans="1:21" s="129" customFormat="1" ht="22.5">
      <c r="A1376" s="242" t="s">
        <v>4230</v>
      </c>
      <c r="B1376" s="243" t="s">
        <v>2153</v>
      </c>
      <c r="C1376" s="258" t="s">
        <v>1637</v>
      </c>
      <c r="D1376" s="232" t="s">
        <v>278</v>
      </c>
      <c r="E1376" s="245" t="s">
        <v>284</v>
      </c>
      <c r="F1376" s="245" t="s">
        <v>440</v>
      </c>
      <c r="G1376" s="246">
        <v>46250</v>
      </c>
      <c r="H1376" s="234">
        <v>59097</v>
      </c>
      <c r="I1376" s="235">
        <v>9</v>
      </c>
      <c r="J1376" s="236">
        <v>0.32142857142857145</v>
      </c>
      <c r="K1376" s="246">
        <v>71944</v>
      </c>
      <c r="L1376" s="247">
        <v>3</v>
      </c>
      <c r="M1376" s="248">
        <v>2</v>
      </c>
      <c r="N1376" s="249">
        <v>48738</v>
      </c>
      <c r="O1376" s="415"/>
      <c r="R1376" s="103"/>
      <c r="S1376" s="330"/>
      <c r="T1376" s="330"/>
      <c r="U1376" s="330"/>
    </row>
    <row r="1377" spans="1:21" s="129" customFormat="1">
      <c r="A1377" s="242" t="s">
        <v>4239</v>
      </c>
      <c r="B1377" s="243" t="s">
        <v>2176</v>
      </c>
      <c r="C1377" s="258" t="s">
        <v>1636</v>
      </c>
      <c r="D1377" s="232" t="s">
        <v>278</v>
      </c>
      <c r="E1377" s="245" t="s">
        <v>279</v>
      </c>
      <c r="F1377" s="245" t="s">
        <v>440</v>
      </c>
      <c r="G1377" s="283">
        <v>44740.800000000003</v>
      </c>
      <c r="H1377" s="234">
        <v>58167.200000000004</v>
      </c>
      <c r="I1377" s="235">
        <v>8</v>
      </c>
      <c r="J1377" s="236">
        <v>0.2857142857142857</v>
      </c>
      <c r="K1377" s="283">
        <v>71593.600000000006</v>
      </c>
      <c r="L1377" s="247">
        <v>6</v>
      </c>
      <c r="M1377" s="248">
        <v>6</v>
      </c>
      <c r="N1377" s="249">
        <v>52832</v>
      </c>
      <c r="O1377" s="415"/>
      <c r="P1377" s="103"/>
      <c r="Q1377" s="103"/>
      <c r="R1377" s="103"/>
      <c r="S1377" s="103"/>
      <c r="T1377" s="103"/>
      <c r="U1377" s="103"/>
    </row>
    <row r="1378" spans="1:21" s="129" customFormat="1">
      <c r="A1378" s="242" t="s">
        <v>1436</v>
      </c>
      <c r="B1378" s="243" t="s">
        <v>2156</v>
      </c>
      <c r="C1378" s="258" t="s">
        <v>1635</v>
      </c>
      <c r="D1378" s="245" t="s">
        <v>278</v>
      </c>
      <c r="E1378" s="245" t="s">
        <v>279</v>
      </c>
      <c r="F1378" s="259" t="s">
        <v>325</v>
      </c>
      <c r="G1378" s="246">
        <v>40065.42</v>
      </c>
      <c r="H1378" s="234">
        <v>57755.519999999997</v>
      </c>
      <c r="I1378" s="235">
        <v>7</v>
      </c>
      <c r="J1378" s="236">
        <v>0.25</v>
      </c>
      <c r="K1378" s="246">
        <v>75445.62</v>
      </c>
      <c r="L1378" s="247">
        <v>1</v>
      </c>
      <c r="M1378" s="248">
        <v>1</v>
      </c>
      <c r="N1378" s="249">
        <v>56412.77</v>
      </c>
      <c r="O1378" s="415"/>
      <c r="R1378" s="103"/>
      <c r="S1378" s="103"/>
      <c r="T1378" s="103"/>
      <c r="U1378" s="103"/>
    </row>
    <row r="1379" spans="1:21" s="129" customFormat="1">
      <c r="A1379" s="242" t="s">
        <v>1444</v>
      </c>
      <c r="B1379" s="243" t="s">
        <v>2192</v>
      </c>
      <c r="C1379" s="258" t="s">
        <v>1634</v>
      </c>
      <c r="D1379" s="232" t="s">
        <v>278</v>
      </c>
      <c r="E1379" s="245" t="s">
        <v>279</v>
      </c>
      <c r="F1379" s="245" t="s">
        <v>440</v>
      </c>
      <c r="G1379" s="246">
        <v>44595.199999999997</v>
      </c>
      <c r="H1379" s="234">
        <v>55702.400000000001</v>
      </c>
      <c r="I1379" s="235">
        <v>6</v>
      </c>
      <c r="J1379" s="236">
        <v>0.21428571428571427</v>
      </c>
      <c r="K1379" s="246">
        <v>66809.600000000006</v>
      </c>
      <c r="L1379" s="247">
        <v>1</v>
      </c>
      <c r="M1379" s="248">
        <v>1</v>
      </c>
      <c r="N1379" s="249">
        <v>62108.800000000003</v>
      </c>
      <c r="O1379" s="415"/>
      <c r="P1379" s="251"/>
    </row>
    <row r="1380" spans="1:21" s="129" customFormat="1" ht="22.5">
      <c r="A1380" s="242" t="s">
        <v>4240</v>
      </c>
      <c r="B1380" s="243" t="s">
        <v>2149</v>
      </c>
      <c r="C1380" s="258" t="s">
        <v>467</v>
      </c>
      <c r="D1380" s="232" t="s">
        <v>278</v>
      </c>
      <c r="E1380" s="245" t="s">
        <v>284</v>
      </c>
      <c r="F1380" s="245" t="s">
        <v>440</v>
      </c>
      <c r="G1380" s="246">
        <v>39863.72</v>
      </c>
      <c r="H1380" s="234">
        <v>55310.97</v>
      </c>
      <c r="I1380" s="235">
        <v>5</v>
      </c>
      <c r="J1380" s="236">
        <v>0.17857142857142858</v>
      </c>
      <c r="K1380" s="246">
        <v>70758.22</v>
      </c>
      <c r="L1380" s="247">
        <v>13</v>
      </c>
      <c r="M1380" s="248">
        <v>12</v>
      </c>
      <c r="N1380" s="249">
        <v>42848</v>
      </c>
      <c r="O1380" s="415"/>
    </row>
    <row r="1381" spans="1:21" s="129" customFormat="1" ht="22.5">
      <c r="A1381" s="242" t="s">
        <v>256</v>
      </c>
      <c r="B1381" s="243" t="s">
        <v>2150</v>
      </c>
      <c r="C1381" s="258" t="s">
        <v>4446</v>
      </c>
      <c r="D1381" s="232" t="s">
        <v>2507</v>
      </c>
      <c r="E1381" s="247" t="s">
        <v>321</v>
      </c>
      <c r="F1381" s="247" t="s">
        <v>440</v>
      </c>
      <c r="G1381" s="246">
        <v>42036.800000000003</v>
      </c>
      <c r="H1381" s="234">
        <v>54184</v>
      </c>
      <c r="I1381" s="235">
        <v>4</v>
      </c>
      <c r="J1381" s="236">
        <v>0.14285714285714285</v>
      </c>
      <c r="K1381" s="246">
        <v>66331.199999999997</v>
      </c>
      <c r="L1381" s="247">
        <v>1</v>
      </c>
      <c r="M1381" s="248">
        <v>1</v>
      </c>
      <c r="N1381" s="249">
        <v>42036.800000000003</v>
      </c>
      <c r="O1381" s="415"/>
      <c r="P1381" s="103"/>
      <c r="Q1381" s="251"/>
      <c r="R1381" s="103"/>
    </row>
    <row r="1382" spans="1:21" s="129" customFormat="1">
      <c r="A1382" s="229" t="s">
        <v>207</v>
      </c>
      <c r="B1382" s="230" t="s">
        <v>2163</v>
      </c>
      <c r="C1382" s="231" t="s">
        <v>467</v>
      </c>
      <c r="D1382" s="232" t="s">
        <v>2507</v>
      </c>
      <c r="E1382" s="232" t="s">
        <v>284</v>
      </c>
      <c r="F1382" s="232" t="s">
        <v>440</v>
      </c>
      <c r="G1382" s="233">
        <v>41642</v>
      </c>
      <c r="H1382" s="234">
        <v>54132</v>
      </c>
      <c r="I1382" s="235">
        <v>3</v>
      </c>
      <c r="J1382" s="236">
        <v>0.10714285714285714</v>
      </c>
      <c r="K1382" s="233">
        <v>66622</v>
      </c>
      <c r="L1382" s="237">
        <v>1</v>
      </c>
      <c r="M1382" s="238">
        <v>1</v>
      </c>
      <c r="N1382" s="234">
        <v>44596.03</v>
      </c>
      <c r="O1382" s="416"/>
      <c r="P1382" s="103"/>
      <c r="Q1382" s="103"/>
    </row>
    <row r="1383" spans="1:21" s="129" customFormat="1">
      <c r="A1383" s="242" t="s">
        <v>4246</v>
      </c>
      <c r="B1383" s="243" t="s">
        <v>2159</v>
      </c>
      <c r="C1383" s="258" t="s">
        <v>2657</v>
      </c>
      <c r="D1383" s="232" t="s">
        <v>2507</v>
      </c>
      <c r="E1383" s="245" t="s">
        <v>279</v>
      </c>
      <c r="F1383" s="245"/>
      <c r="G1383" s="246">
        <v>39499.199999999997</v>
      </c>
      <c r="H1383" s="234">
        <v>51355.199999999997</v>
      </c>
      <c r="I1383" s="235">
        <v>2</v>
      </c>
      <c r="J1383" s="236">
        <v>7.1428571428571425E-2</v>
      </c>
      <c r="K1383" s="246">
        <v>63211.199999999997</v>
      </c>
      <c r="L1383" s="247"/>
      <c r="M1383" s="248">
        <v>5</v>
      </c>
      <c r="N1383" s="249">
        <v>44200</v>
      </c>
      <c r="O1383" s="415"/>
      <c r="P1383" s="240"/>
    </row>
    <row r="1384" spans="1:21" s="129" customFormat="1">
      <c r="A1384" s="242" t="s">
        <v>3746</v>
      </c>
      <c r="B1384" s="243" t="s">
        <v>2153</v>
      </c>
      <c r="C1384" s="381" t="s">
        <v>4417</v>
      </c>
      <c r="D1384" s="232" t="s">
        <v>2507</v>
      </c>
      <c r="E1384" s="245" t="s">
        <v>279</v>
      </c>
      <c r="F1384" s="245" t="s">
        <v>440</v>
      </c>
      <c r="G1384" s="246">
        <v>38521.599999999999</v>
      </c>
      <c r="H1384" s="234">
        <v>50086.400000000001</v>
      </c>
      <c r="I1384" s="235">
        <v>1</v>
      </c>
      <c r="J1384" s="236">
        <v>3.5714285714285712E-2</v>
      </c>
      <c r="K1384" s="246">
        <v>61651.200000000004</v>
      </c>
      <c r="L1384" s="247">
        <v>1</v>
      </c>
      <c r="M1384" s="248">
        <v>1</v>
      </c>
      <c r="N1384" s="249">
        <v>47216</v>
      </c>
      <c r="O1384" s="415"/>
      <c r="P1384" s="240"/>
    </row>
    <row r="1385" spans="1:21" s="150" customFormat="1">
      <c r="A1385" s="305"/>
      <c r="B1385" s="305"/>
      <c r="C1385" s="306"/>
      <c r="D1385" s="300"/>
      <c r="E1385" s="307"/>
      <c r="F1385" s="307"/>
      <c r="G1385" s="308"/>
      <c r="H1385" s="309"/>
      <c r="I1385" s="310"/>
      <c r="J1385" s="311"/>
      <c r="K1385" s="300"/>
      <c r="L1385" s="300"/>
      <c r="M1385" s="312"/>
      <c r="N1385" s="313"/>
      <c r="O1385" s="282"/>
    </row>
    <row r="1386" spans="1:21" s="150" customFormat="1">
      <c r="A1386" s="305"/>
      <c r="B1386" s="305"/>
      <c r="C1386" s="306"/>
      <c r="D1386" s="314"/>
      <c r="E1386" s="305"/>
      <c r="F1386" s="305"/>
      <c r="G1386" s="315" t="s">
        <v>223</v>
      </c>
      <c r="H1386" s="316" t="s">
        <v>224</v>
      </c>
      <c r="I1386" s="317"/>
      <c r="J1386" s="318"/>
      <c r="K1386" s="319" t="s">
        <v>225</v>
      </c>
      <c r="L1386" s="314"/>
      <c r="M1386" s="320"/>
      <c r="N1386" s="313"/>
      <c r="O1386" s="282"/>
    </row>
    <row r="1387" spans="1:21" s="150" customFormat="1">
      <c r="A1387" s="305"/>
      <c r="B1387" s="305"/>
      <c r="C1387" s="306"/>
      <c r="D1387" s="305"/>
      <c r="E1387" s="305"/>
      <c r="F1387" s="321" t="s">
        <v>238</v>
      </c>
      <c r="G1387" s="322">
        <v>54310.446661808048</v>
      </c>
      <c r="H1387" s="322">
        <v>70865.171497727817</v>
      </c>
      <c r="I1387" s="8">
        <v>13.843137254901961</v>
      </c>
      <c r="J1387" s="322"/>
      <c r="K1387" s="322">
        <v>87419.89633364763</v>
      </c>
      <c r="L1387" s="314"/>
      <c r="M1387" s="320"/>
      <c r="N1387" s="313"/>
      <c r="O1387" s="282"/>
    </row>
    <row r="1388" spans="1:21" s="150" customFormat="1">
      <c r="A1388" s="305"/>
      <c r="B1388" s="305"/>
      <c r="C1388" s="306"/>
      <c r="D1388" s="305"/>
      <c r="E1388" s="305"/>
      <c r="F1388" s="321" t="s">
        <v>239</v>
      </c>
      <c r="G1388" s="322">
        <v>60989.2425</v>
      </c>
      <c r="H1388" s="322">
        <v>79434.027750000008</v>
      </c>
      <c r="I1388" s="8">
        <v>19</v>
      </c>
      <c r="J1388" s="322"/>
      <c r="K1388" s="322">
        <v>96689.934999999998</v>
      </c>
      <c r="L1388" s="314"/>
      <c r="M1388" s="320"/>
      <c r="N1388" s="313"/>
      <c r="O1388" s="282"/>
    </row>
    <row r="1389" spans="1:21" s="150" customFormat="1">
      <c r="A1389" s="305"/>
      <c r="B1389" s="305"/>
      <c r="C1389" s="306"/>
      <c r="D1389" s="305"/>
      <c r="E1389" s="305"/>
      <c r="F1389" s="321" t="s">
        <v>240</v>
      </c>
      <c r="G1389" s="322">
        <v>44704.4</v>
      </c>
      <c r="H1389" s="322">
        <v>58064.28</v>
      </c>
      <c r="I1389" s="8">
        <v>7</v>
      </c>
      <c r="J1389" s="322"/>
      <c r="K1389" s="322">
        <v>71856.399999999994</v>
      </c>
      <c r="L1389" s="314"/>
      <c r="M1389" s="320"/>
      <c r="N1389" s="313"/>
      <c r="O1389" s="282"/>
    </row>
    <row r="1390" spans="1:21" s="150" customFormat="1">
      <c r="A1390" s="305"/>
      <c r="B1390" s="305"/>
      <c r="C1390" s="306"/>
      <c r="D1390" s="305"/>
      <c r="E1390" s="305"/>
      <c r="F1390" s="321" t="s">
        <v>241</v>
      </c>
      <c r="G1390" s="322">
        <v>55123.5</v>
      </c>
      <c r="H1390" s="322">
        <v>70748.760000000009</v>
      </c>
      <c r="I1390" s="8">
        <v>13</v>
      </c>
      <c r="J1390" s="322"/>
      <c r="K1390" s="322">
        <v>85452</v>
      </c>
      <c r="L1390" s="314"/>
      <c r="M1390" s="320"/>
      <c r="N1390" s="313"/>
      <c r="O1390" s="282"/>
    </row>
    <row r="1391" spans="1:21" s="150" customFormat="1">
      <c r="A1391" s="305"/>
      <c r="B1391" s="305"/>
      <c r="C1391" s="306"/>
      <c r="D1391" s="305"/>
      <c r="E1391" s="322"/>
      <c r="F1391" s="321"/>
      <c r="G1391" s="323"/>
      <c r="H1391" s="318"/>
      <c r="I1391" s="324"/>
      <c r="J1391" s="318"/>
      <c r="K1391" s="314"/>
      <c r="L1391" s="314"/>
      <c r="M1391" s="320"/>
      <c r="N1391" s="313"/>
      <c r="O1391" s="282"/>
    </row>
    <row r="1392" spans="1:21" s="150" customFormat="1">
      <c r="A1392" s="305"/>
      <c r="B1392" s="305"/>
      <c r="C1392" s="306"/>
      <c r="D1392" s="321"/>
      <c r="E1392" s="322"/>
      <c r="F1392" s="325"/>
      <c r="G1392" s="325"/>
      <c r="H1392" s="874" t="s">
        <v>242</v>
      </c>
      <c r="I1392" s="874"/>
      <c r="J1392" s="874"/>
      <c r="K1392" s="874"/>
      <c r="L1392" s="874"/>
      <c r="M1392" s="874"/>
      <c r="N1392" s="874"/>
      <c r="O1392" s="282"/>
    </row>
    <row r="1393" spans="1:21" s="150" customFormat="1">
      <c r="A1393" s="305"/>
      <c r="B1393" s="305"/>
      <c r="C1393" s="306"/>
      <c r="D1393" s="321"/>
      <c r="E1393" s="322"/>
      <c r="F1393" s="326"/>
      <c r="G1393" s="327"/>
      <c r="H1393" s="875" t="s">
        <v>243</v>
      </c>
      <c r="I1393" s="875"/>
      <c r="J1393" s="875"/>
      <c r="K1393" s="328">
        <v>81587.700000000012</v>
      </c>
      <c r="L1393" s="876" t="s">
        <v>244</v>
      </c>
      <c r="M1393" s="876"/>
      <c r="N1393" s="329">
        <v>68363.88</v>
      </c>
      <c r="O1393" s="282"/>
    </row>
    <row r="1394" spans="1:21" s="150" customFormat="1">
      <c r="A1394" s="305"/>
      <c r="B1394" s="305"/>
      <c r="C1394" s="306"/>
      <c r="D1394" s="314"/>
      <c r="E1394" s="320"/>
      <c r="F1394" s="326"/>
      <c r="G1394" s="327"/>
      <c r="H1394" s="875" t="s">
        <v>245</v>
      </c>
      <c r="I1394" s="875"/>
      <c r="J1394" s="875"/>
      <c r="K1394" s="328">
        <v>53727.192499999997</v>
      </c>
      <c r="L1394" s="876" t="s">
        <v>450</v>
      </c>
      <c r="M1394" s="876"/>
      <c r="N1394" s="329">
        <v>63880.416799999999</v>
      </c>
      <c r="O1394" s="282"/>
    </row>
    <row r="1395" spans="1:21" s="150" customFormat="1">
      <c r="A1395" s="305"/>
      <c r="B1395" s="305"/>
      <c r="C1395" s="306"/>
      <c r="D1395" s="300"/>
      <c r="E1395" s="307"/>
      <c r="F1395" s="307"/>
      <c r="G1395" s="308"/>
      <c r="H1395" s="309"/>
      <c r="I1395" s="310"/>
      <c r="J1395" s="311"/>
      <c r="K1395" s="305"/>
      <c r="L1395" s="300"/>
      <c r="M1395" s="312"/>
      <c r="N1395" s="313"/>
      <c r="O1395" s="282"/>
    </row>
    <row r="1396" spans="1:21" s="222" customFormat="1" ht="18">
      <c r="A1396" s="877" t="s">
        <v>49</v>
      </c>
      <c r="B1396" s="877"/>
      <c r="C1396" s="877"/>
      <c r="D1396" s="877"/>
      <c r="E1396" s="877"/>
      <c r="F1396" s="877"/>
      <c r="G1396" s="877"/>
      <c r="H1396" s="877"/>
      <c r="I1396" s="877"/>
      <c r="J1396" s="877"/>
      <c r="K1396" s="877"/>
      <c r="L1396" s="877"/>
      <c r="M1396" s="877"/>
      <c r="N1396" s="877"/>
      <c r="O1396" s="877"/>
    </row>
    <row r="1397" spans="1:21" s="222" customFormat="1" ht="27">
      <c r="A1397" s="223" t="s">
        <v>433</v>
      </c>
      <c r="B1397" s="224" t="s">
        <v>230</v>
      </c>
      <c r="C1397" s="223" t="s">
        <v>220</v>
      </c>
      <c r="D1397" s="223" t="s">
        <v>267</v>
      </c>
      <c r="E1397" s="223" t="s">
        <v>434</v>
      </c>
      <c r="F1397" s="223" t="s">
        <v>435</v>
      </c>
      <c r="G1397" s="225" t="s">
        <v>223</v>
      </c>
      <c r="H1397" s="225" t="s">
        <v>224</v>
      </c>
      <c r="I1397" s="226"/>
      <c r="J1397" s="227" t="s">
        <v>436</v>
      </c>
      <c r="K1397" s="225" t="s">
        <v>225</v>
      </c>
      <c r="L1397" s="223" t="s">
        <v>437</v>
      </c>
      <c r="M1397" s="223" t="s">
        <v>438</v>
      </c>
      <c r="N1397" s="228" t="s">
        <v>439</v>
      </c>
      <c r="O1397" s="223" t="s">
        <v>227</v>
      </c>
    </row>
    <row r="1398" spans="1:21" s="129" customFormat="1">
      <c r="A1398" s="252" t="s">
        <v>2172</v>
      </c>
      <c r="B1398" s="230" t="s">
        <v>2162</v>
      </c>
      <c r="C1398" s="231" t="s">
        <v>606</v>
      </c>
      <c r="D1398" s="232" t="s">
        <v>278</v>
      </c>
      <c r="E1398" s="253"/>
      <c r="F1398" s="253" t="s">
        <v>440</v>
      </c>
      <c r="G1398" s="233">
        <v>71169.539999999994</v>
      </c>
      <c r="H1398" s="234">
        <v>93792.14</v>
      </c>
      <c r="I1398" s="235">
        <v>28</v>
      </c>
      <c r="J1398" s="236">
        <v>1</v>
      </c>
      <c r="K1398" s="233">
        <v>116414.74</v>
      </c>
      <c r="L1398" s="254">
        <v>1</v>
      </c>
      <c r="M1398" s="255">
        <v>1</v>
      </c>
      <c r="N1398" s="233">
        <v>75525.58</v>
      </c>
      <c r="O1398" s="416"/>
      <c r="P1398" s="103"/>
      <c r="Q1398" s="103"/>
      <c r="S1398" s="251"/>
      <c r="T1398" s="251"/>
      <c r="U1398" s="251"/>
    </row>
    <row r="1399" spans="1:21" s="129" customFormat="1">
      <c r="A1399" s="229" t="s">
        <v>2161</v>
      </c>
      <c r="B1399" s="230" t="s">
        <v>2162</v>
      </c>
      <c r="C1399" s="231" t="s">
        <v>606</v>
      </c>
      <c r="D1399" s="253" t="s">
        <v>278</v>
      </c>
      <c r="E1399" s="232" t="s">
        <v>279</v>
      </c>
      <c r="F1399" s="259" t="s">
        <v>325</v>
      </c>
      <c r="G1399" s="233">
        <v>61629.15</v>
      </c>
      <c r="H1399" s="234">
        <v>91825.134999999995</v>
      </c>
      <c r="I1399" s="235">
        <v>27</v>
      </c>
      <c r="J1399" s="236">
        <v>0.9642857142857143</v>
      </c>
      <c r="K1399" s="233">
        <v>122021.12</v>
      </c>
      <c r="L1399" s="237"/>
      <c r="M1399" s="238">
        <v>2</v>
      </c>
      <c r="N1399" s="234">
        <v>72271</v>
      </c>
      <c r="O1399" s="416"/>
      <c r="S1399" s="251"/>
      <c r="T1399" s="251"/>
      <c r="U1399" s="251"/>
    </row>
    <row r="1400" spans="1:21" s="129" customFormat="1">
      <c r="A1400" s="229" t="s">
        <v>212</v>
      </c>
      <c r="B1400" s="230" t="s">
        <v>2153</v>
      </c>
      <c r="C1400" s="231" t="s">
        <v>606</v>
      </c>
      <c r="D1400" s="232" t="s">
        <v>278</v>
      </c>
      <c r="E1400" s="232" t="s">
        <v>279</v>
      </c>
      <c r="F1400" s="232" t="s">
        <v>440</v>
      </c>
      <c r="G1400" s="233">
        <v>69581.484051358275</v>
      </c>
      <c r="H1400" s="234">
        <v>86983.986124738949</v>
      </c>
      <c r="I1400" s="235">
        <v>26</v>
      </c>
      <c r="J1400" s="236">
        <v>0.9285714285714286</v>
      </c>
      <c r="K1400" s="233">
        <v>104386.48819811962</v>
      </c>
      <c r="L1400" s="237">
        <v>1</v>
      </c>
      <c r="M1400" s="238">
        <v>1</v>
      </c>
      <c r="N1400" s="234">
        <v>87678.14</v>
      </c>
      <c r="O1400" s="416"/>
      <c r="S1400" s="251"/>
      <c r="T1400" s="251"/>
      <c r="U1400" s="251"/>
    </row>
    <row r="1401" spans="1:21" s="129" customFormat="1">
      <c r="A1401" s="242" t="s">
        <v>3786</v>
      </c>
      <c r="B1401" s="243" t="s">
        <v>2153</v>
      </c>
      <c r="C1401" s="280" t="s">
        <v>4447</v>
      </c>
      <c r="D1401" s="232" t="s">
        <v>2507</v>
      </c>
      <c r="E1401" s="245" t="s">
        <v>279</v>
      </c>
      <c r="F1401" s="245" t="s">
        <v>440</v>
      </c>
      <c r="G1401" s="246">
        <v>61031</v>
      </c>
      <c r="H1401" s="234">
        <v>83937</v>
      </c>
      <c r="I1401" s="235">
        <v>25</v>
      </c>
      <c r="J1401" s="236">
        <v>0.8928571428571429</v>
      </c>
      <c r="K1401" s="246">
        <v>106843</v>
      </c>
      <c r="L1401" s="247"/>
      <c r="M1401" s="248">
        <v>1</v>
      </c>
      <c r="N1401" s="249">
        <v>83937</v>
      </c>
      <c r="O1401" s="415"/>
      <c r="Q1401" s="304"/>
      <c r="S1401" s="251"/>
      <c r="T1401" s="251"/>
      <c r="U1401" s="251"/>
    </row>
    <row r="1402" spans="1:21" s="129" customFormat="1" ht="22.5">
      <c r="A1402" s="242" t="s">
        <v>4274</v>
      </c>
      <c r="B1402" s="243" t="s">
        <v>2170</v>
      </c>
      <c r="C1402" s="258" t="s">
        <v>1639</v>
      </c>
      <c r="D1402" s="253" t="s">
        <v>278</v>
      </c>
      <c r="E1402" s="245" t="s">
        <v>284</v>
      </c>
      <c r="F1402" s="245" t="s">
        <v>440</v>
      </c>
      <c r="G1402" s="246">
        <v>62670.400000000001</v>
      </c>
      <c r="H1402" s="234">
        <v>81442.399999999994</v>
      </c>
      <c r="I1402" s="235">
        <v>24</v>
      </c>
      <c r="J1402" s="236">
        <v>0.8571428571428571</v>
      </c>
      <c r="K1402" s="246">
        <v>100214.39999999999</v>
      </c>
      <c r="L1402" s="247">
        <v>1</v>
      </c>
      <c r="M1402" s="248">
        <v>1</v>
      </c>
      <c r="N1402" s="249">
        <v>76918.399999999994</v>
      </c>
      <c r="O1402" s="415"/>
      <c r="Q1402" s="304"/>
      <c r="R1402" s="103"/>
    </row>
    <row r="1403" spans="1:21" s="129" customFormat="1">
      <c r="A1403" s="229" t="s">
        <v>3738</v>
      </c>
      <c r="B1403" s="230" t="s">
        <v>2159</v>
      </c>
      <c r="C1403" s="231" t="s">
        <v>4226</v>
      </c>
      <c r="D1403" s="253" t="s">
        <v>278</v>
      </c>
      <c r="E1403" s="232" t="s">
        <v>284</v>
      </c>
      <c r="F1403" s="232" t="s">
        <v>440</v>
      </c>
      <c r="G1403" s="234">
        <v>60410.99</v>
      </c>
      <c r="H1403" s="234">
        <v>78534.285000000003</v>
      </c>
      <c r="I1403" s="235">
        <v>23</v>
      </c>
      <c r="J1403" s="236">
        <v>0.8214285714285714</v>
      </c>
      <c r="K1403" s="234">
        <v>96657.58</v>
      </c>
      <c r="L1403" s="237">
        <v>1</v>
      </c>
      <c r="M1403" s="238">
        <v>1</v>
      </c>
      <c r="N1403" s="234">
        <v>73686.7</v>
      </c>
      <c r="O1403" s="416"/>
      <c r="Q1403" s="103"/>
    </row>
    <row r="1404" spans="1:21" s="129" customFormat="1">
      <c r="A1404" s="229" t="s">
        <v>210</v>
      </c>
      <c r="B1404" s="230" t="s">
        <v>2151</v>
      </c>
      <c r="C1404" s="231" t="s">
        <v>607</v>
      </c>
      <c r="D1404" s="245" t="s">
        <v>278</v>
      </c>
      <c r="E1404" s="232" t="s">
        <v>279</v>
      </c>
      <c r="F1404" s="232" t="s">
        <v>440</v>
      </c>
      <c r="G1404" s="233">
        <v>56535</v>
      </c>
      <c r="H1404" s="234">
        <v>75906</v>
      </c>
      <c r="I1404" s="235">
        <v>22</v>
      </c>
      <c r="J1404" s="236">
        <v>0.7857142857142857</v>
      </c>
      <c r="K1404" s="233">
        <v>95277</v>
      </c>
      <c r="L1404" s="237">
        <v>1</v>
      </c>
      <c r="M1404" s="238">
        <v>1</v>
      </c>
      <c r="N1404" s="234">
        <v>89324</v>
      </c>
      <c r="O1404" s="416"/>
      <c r="Q1404" s="103"/>
    </row>
    <row r="1405" spans="1:21" s="129" customFormat="1">
      <c r="A1405" s="242" t="s">
        <v>3868</v>
      </c>
      <c r="B1405" s="243" t="s">
        <v>2153</v>
      </c>
      <c r="C1405" s="268" t="s">
        <v>4448</v>
      </c>
      <c r="D1405" s="232" t="s">
        <v>278</v>
      </c>
      <c r="E1405" s="269" t="s">
        <v>279</v>
      </c>
      <c r="F1405" s="269" t="s">
        <v>440</v>
      </c>
      <c r="G1405" s="270">
        <v>56804.800000000003</v>
      </c>
      <c r="H1405" s="234">
        <v>75545.600000000006</v>
      </c>
      <c r="I1405" s="235">
        <v>21</v>
      </c>
      <c r="J1405" s="236">
        <v>0.75</v>
      </c>
      <c r="K1405" s="270">
        <v>94286.399999999994</v>
      </c>
      <c r="L1405" s="271">
        <v>1</v>
      </c>
      <c r="M1405" s="272">
        <v>1</v>
      </c>
      <c r="N1405" s="273">
        <v>75545.600000000006</v>
      </c>
      <c r="O1405" s="422"/>
      <c r="Q1405" s="103"/>
    </row>
    <row r="1406" spans="1:21" s="129" customFormat="1">
      <c r="A1406" s="229" t="s">
        <v>1438</v>
      </c>
      <c r="B1406" s="230" t="s">
        <v>2151</v>
      </c>
      <c r="C1406" s="231" t="s">
        <v>1638</v>
      </c>
      <c r="D1406" s="232" t="s">
        <v>278</v>
      </c>
      <c r="E1406" s="232" t="s">
        <v>279</v>
      </c>
      <c r="F1406" s="232" t="s">
        <v>440</v>
      </c>
      <c r="G1406" s="233">
        <v>63369.833299999998</v>
      </c>
      <c r="H1406" s="234">
        <v>75362.988499999992</v>
      </c>
      <c r="I1406" s="235">
        <v>20</v>
      </c>
      <c r="J1406" s="236">
        <v>0.7142857142857143</v>
      </c>
      <c r="K1406" s="233">
        <v>87356.143699999986</v>
      </c>
      <c r="L1406" s="237">
        <v>1</v>
      </c>
      <c r="M1406" s="238">
        <v>1</v>
      </c>
      <c r="N1406" s="234">
        <v>75362.988499999992</v>
      </c>
      <c r="O1406" s="416"/>
      <c r="P1406" s="103"/>
    </row>
    <row r="1407" spans="1:21" s="129" customFormat="1">
      <c r="A1407" s="242" t="s">
        <v>3938</v>
      </c>
      <c r="B1407" s="243" t="s">
        <v>2157</v>
      </c>
      <c r="C1407" s="258" t="s">
        <v>4449</v>
      </c>
      <c r="D1407" s="232" t="s">
        <v>278</v>
      </c>
      <c r="E1407" s="245" t="s">
        <v>279</v>
      </c>
      <c r="F1407" s="245" t="s">
        <v>440</v>
      </c>
      <c r="G1407" s="246">
        <v>57012.800000000003</v>
      </c>
      <c r="H1407" s="234">
        <v>74973.600000000006</v>
      </c>
      <c r="I1407" s="235">
        <v>19</v>
      </c>
      <c r="J1407" s="236">
        <v>0.6785714285714286</v>
      </c>
      <c r="K1407" s="246">
        <v>92934.399999999994</v>
      </c>
      <c r="L1407" s="247">
        <v>1</v>
      </c>
      <c r="M1407" s="248">
        <v>1</v>
      </c>
      <c r="N1407" s="249">
        <v>67017.600000000006</v>
      </c>
      <c r="O1407" s="415"/>
      <c r="Q1407" s="103"/>
      <c r="S1407" s="103"/>
      <c r="T1407" s="103"/>
      <c r="U1407" s="103"/>
    </row>
    <row r="1408" spans="1:21" s="129" customFormat="1">
      <c r="A1408" s="242" t="s">
        <v>198</v>
      </c>
      <c r="B1408" s="243" t="s">
        <v>2153</v>
      </c>
      <c r="C1408" s="244" t="s">
        <v>606</v>
      </c>
      <c r="D1408" s="253" t="s">
        <v>278</v>
      </c>
      <c r="E1408" s="245" t="s">
        <v>279</v>
      </c>
      <c r="F1408" s="245" t="s">
        <v>440</v>
      </c>
      <c r="G1408" s="246">
        <v>55411</v>
      </c>
      <c r="H1408" s="234">
        <v>73975</v>
      </c>
      <c r="I1408" s="235">
        <v>18</v>
      </c>
      <c r="J1408" s="236">
        <v>0.6428571428571429</v>
      </c>
      <c r="K1408" s="246">
        <v>92539</v>
      </c>
      <c r="L1408" s="247">
        <v>1</v>
      </c>
      <c r="M1408" s="248">
        <v>1</v>
      </c>
      <c r="N1408" s="249">
        <v>71198</v>
      </c>
      <c r="O1408" s="415"/>
      <c r="R1408" s="103"/>
      <c r="S1408" s="103"/>
      <c r="T1408" s="103"/>
      <c r="U1408" s="103"/>
    </row>
    <row r="1409" spans="1:21" s="129" customFormat="1">
      <c r="A1409" s="229" t="s">
        <v>209</v>
      </c>
      <c r="B1409" s="230" t="s">
        <v>2151</v>
      </c>
      <c r="C1409" s="231" t="s">
        <v>606</v>
      </c>
      <c r="D1409" s="253" t="s">
        <v>278</v>
      </c>
      <c r="E1409" s="232" t="s">
        <v>279</v>
      </c>
      <c r="F1409" s="232" t="s">
        <v>440</v>
      </c>
      <c r="G1409" s="233">
        <v>55183.356599999999</v>
      </c>
      <c r="H1409" s="234">
        <v>71738.364600000001</v>
      </c>
      <c r="I1409" s="235">
        <v>17</v>
      </c>
      <c r="J1409" s="236">
        <v>0.6071428571428571</v>
      </c>
      <c r="K1409" s="233">
        <v>88293.372600000002</v>
      </c>
      <c r="L1409" s="237">
        <v>1</v>
      </c>
      <c r="M1409" s="238">
        <v>0</v>
      </c>
      <c r="N1409" s="234"/>
      <c r="O1409" s="416"/>
      <c r="P1409" s="240"/>
      <c r="S1409" s="103"/>
      <c r="T1409" s="103"/>
      <c r="U1409" s="103"/>
    </row>
    <row r="1410" spans="1:21" s="129" customFormat="1">
      <c r="A1410" s="242" t="s">
        <v>3784</v>
      </c>
      <c r="B1410" s="243" t="s">
        <v>2162</v>
      </c>
      <c r="C1410" s="258" t="s">
        <v>606</v>
      </c>
      <c r="D1410" s="232" t="s">
        <v>278</v>
      </c>
      <c r="E1410" s="247" t="s">
        <v>279</v>
      </c>
      <c r="F1410" s="259" t="s">
        <v>325</v>
      </c>
      <c r="G1410" s="246">
        <v>49782</v>
      </c>
      <c r="H1410" s="234">
        <v>69046.5</v>
      </c>
      <c r="I1410" s="235">
        <v>16</v>
      </c>
      <c r="J1410" s="236">
        <v>0.5714285714285714</v>
      </c>
      <c r="K1410" s="246">
        <v>88311</v>
      </c>
      <c r="L1410" s="247"/>
      <c r="M1410" s="248">
        <v>6</v>
      </c>
      <c r="N1410" s="249">
        <v>73293.31</v>
      </c>
      <c r="O1410" s="415"/>
      <c r="P1410" s="103"/>
      <c r="Q1410" s="251"/>
      <c r="S1410" s="330"/>
      <c r="T1410" s="330"/>
      <c r="U1410" s="330"/>
    </row>
    <row r="1411" spans="1:21" s="129" customFormat="1">
      <c r="A1411" s="242" t="s">
        <v>4241</v>
      </c>
      <c r="B1411" s="243" t="s">
        <v>2178</v>
      </c>
      <c r="C1411" s="231" t="s">
        <v>609</v>
      </c>
      <c r="D1411" s="232" t="s">
        <v>278</v>
      </c>
      <c r="E1411" s="245" t="s">
        <v>279</v>
      </c>
      <c r="F1411" s="245" t="s">
        <v>440</v>
      </c>
      <c r="G1411" s="246">
        <v>52124</v>
      </c>
      <c r="H1411" s="234">
        <v>68282.5</v>
      </c>
      <c r="I1411" s="235">
        <v>15</v>
      </c>
      <c r="J1411" s="236">
        <v>0.5357142857142857</v>
      </c>
      <c r="K1411" s="246">
        <v>84441</v>
      </c>
      <c r="L1411" s="247"/>
      <c r="M1411" s="248">
        <v>0</v>
      </c>
      <c r="N1411" s="249">
        <v>68282.5</v>
      </c>
      <c r="O1411" s="415"/>
      <c r="P1411" s="103"/>
      <c r="Q1411" s="103"/>
      <c r="R1411" s="103"/>
      <c r="S1411" s="103"/>
      <c r="T1411" s="103"/>
      <c r="U1411" s="103"/>
    </row>
    <row r="1412" spans="1:21" s="129" customFormat="1">
      <c r="A1412" s="286" t="s">
        <v>213</v>
      </c>
      <c r="B1412" s="287" t="s">
        <v>2159</v>
      </c>
      <c r="C1412" s="288" t="s">
        <v>610</v>
      </c>
      <c r="D1412" s="253" t="s">
        <v>278</v>
      </c>
      <c r="E1412" s="289" t="s">
        <v>279</v>
      </c>
      <c r="F1412" s="289" t="s">
        <v>440</v>
      </c>
      <c r="G1412" s="290">
        <v>51771</v>
      </c>
      <c r="H1412" s="234">
        <v>67298.5</v>
      </c>
      <c r="I1412" s="235">
        <v>14</v>
      </c>
      <c r="J1412" s="236">
        <v>0.5</v>
      </c>
      <c r="K1412" s="290">
        <v>82826</v>
      </c>
      <c r="L1412" s="291">
        <v>1</v>
      </c>
      <c r="M1412" s="292">
        <v>1</v>
      </c>
      <c r="N1412" s="293">
        <v>62608</v>
      </c>
      <c r="O1412" s="421"/>
      <c r="P1412" s="240"/>
      <c r="S1412" s="103"/>
      <c r="T1412" s="103"/>
      <c r="U1412" s="103"/>
    </row>
    <row r="1413" spans="1:21" s="129" customFormat="1">
      <c r="A1413" s="242" t="s">
        <v>4292</v>
      </c>
      <c r="B1413" s="243" t="s">
        <v>2163</v>
      </c>
      <c r="C1413" s="258" t="s">
        <v>4450</v>
      </c>
      <c r="D1413" s="232" t="s">
        <v>278</v>
      </c>
      <c r="E1413" s="245" t="s">
        <v>284</v>
      </c>
      <c r="F1413" s="245" t="s">
        <v>440</v>
      </c>
      <c r="G1413" s="246">
        <v>49066</v>
      </c>
      <c r="H1413" s="234">
        <v>66866</v>
      </c>
      <c r="I1413" s="235">
        <v>13</v>
      </c>
      <c r="J1413" s="236">
        <v>0.4642857142857143</v>
      </c>
      <c r="K1413" s="246">
        <v>84666</v>
      </c>
      <c r="L1413" s="247">
        <v>1</v>
      </c>
      <c r="M1413" s="248">
        <v>1</v>
      </c>
      <c r="N1413" s="249">
        <v>52000</v>
      </c>
      <c r="O1413" s="415"/>
      <c r="P1413" s="103"/>
      <c r="Q1413" s="103"/>
      <c r="R1413" s="103"/>
      <c r="S1413" s="103"/>
      <c r="T1413" s="103"/>
      <c r="U1413" s="103"/>
    </row>
    <row r="1414" spans="1:21" s="129" customFormat="1">
      <c r="A1414" s="242" t="s">
        <v>2177</v>
      </c>
      <c r="B1414" s="243" t="s">
        <v>2166</v>
      </c>
      <c r="C1414" s="280" t="s">
        <v>608</v>
      </c>
      <c r="D1414" s="300" t="s">
        <v>278</v>
      </c>
      <c r="E1414" s="300"/>
      <c r="F1414" s="300" t="s">
        <v>440</v>
      </c>
      <c r="G1414" s="246">
        <v>49524.800000000003</v>
      </c>
      <c r="H1414" s="234">
        <v>66580.800000000003</v>
      </c>
      <c r="I1414" s="235">
        <v>12</v>
      </c>
      <c r="J1414" s="236">
        <v>0.42857142857142855</v>
      </c>
      <c r="K1414" s="246">
        <v>83636.800000000003</v>
      </c>
      <c r="L1414" s="247"/>
      <c r="M1414" s="248">
        <v>2</v>
      </c>
      <c r="N1414" s="249">
        <v>55473.599999999999</v>
      </c>
      <c r="O1414" s="420"/>
      <c r="S1414" s="103"/>
      <c r="T1414" s="103"/>
      <c r="U1414" s="103"/>
    </row>
    <row r="1415" spans="1:21" s="129" customFormat="1" ht="22.5">
      <c r="A1415" s="242" t="s">
        <v>4240</v>
      </c>
      <c r="B1415" s="243" t="s">
        <v>2149</v>
      </c>
      <c r="C1415" s="258" t="s">
        <v>4451</v>
      </c>
      <c r="D1415" s="232" t="s">
        <v>2507</v>
      </c>
      <c r="E1415" s="245" t="s">
        <v>284</v>
      </c>
      <c r="F1415" s="245" t="s">
        <v>440</v>
      </c>
      <c r="G1415" s="246">
        <v>46833.02</v>
      </c>
      <c r="H1415" s="234">
        <v>65582.789999999994</v>
      </c>
      <c r="I1415" s="235">
        <v>11</v>
      </c>
      <c r="J1415" s="236">
        <v>0.39285714285714285</v>
      </c>
      <c r="K1415" s="246">
        <v>84332.56</v>
      </c>
      <c r="L1415" s="247">
        <v>5</v>
      </c>
      <c r="M1415" s="248">
        <v>5</v>
      </c>
      <c r="N1415" s="249">
        <v>63640.46</v>
      </c>
      <c r="O1415" s="415"/>
      <c r="R1415" s="103"/>
      <c r="S1415" s="103"/>
      <c r="T1415" s="103"/>
      <c r="U1415" s="103"/>
    </row>
    <row r="1416" spans="1:21" s="129" customFormat="1">
      <c r="A1416" s="297" t="s">
        <v>4245</v>
      </c>
      <c r="B1416" s="298" t="s">
        <v>2179</v>
      </c>
      <c r="C1416" s="231" t="s">
        <v>606</v>
      </c>
      <c r="D1416" s="253" t="s">
        <v>278</v>
      </c>
      <c r="E1416" s="232" t="s">
        <v>279</v>
      </c>
      <c r="F1416" s="232" t="s">
        <v>440</v>
      </c>
      <c r="G1416" s="234">
        <v>51349.17</v>
      </c>
      <c r="H1416" s="234">
        <v>65557.440000000002</v>
      </c>
      <c r="I1416" s="235">
        <v>10</v>
      </c>
      <c r="J1416" s="236">
        <v>0.35714285714285715</v>
      </c>
      <c r="K1416" s="234">
        <v>79765.710000000006</v>
      </c>
      <c r="L1416" s="237" t="s">
        <v>280</v>
      </c>
      <c r="M1416" s="238">
        <v>1</v>
      </c>
      <c r="N1416" s="234"/>
      <c r="O1416" s="419"/>
      <c r="P1416" s="103"/>
      <c r="R1416" s="103"/>
    </row>
    <row r="1417" spans="1:21" s="129" customFormat="1">
      <c r="A1417" s="242" t="s">
        <v>4235</v>
      </c>
      <c r="B1417" s="243" t="s">
        <v>2151</v>
      </c>
      <c r="C1417" s="258" t="s">
        <v>4452</v>
      </c>
      <c r="D1417" s="253" t="s">
        <v>278</v>
      </c>
      <c r="E1417" s="245" t="s">
        <v>279</v>
      </c>
      <c r="F1417" s="259" t="s">
        <v>325</v>
      </c>
      <c r="G1417" s="246">
        <v>51352</v>
      </c>
      <c r="H1417" s="234">
        <v>65507.5</v>
      </c>
      <c r="I1417" s="235">
        <v>9</v>
      </c>
      <c r="J1417" s="236">
        <v>0.32142857142857145</v>
      </c>
      <c r="K1417" s="246">
        <v>79663</v>
      </c>
      <c r="L1417" s="247"/>
      <c r="M1417" s="248">
        <v>2</v>
      </c>
      <c r="N1417" s="249">
        <v>68139</v>
      </c>
      <c r="O1417" s="415"/>
      <c r="P1417" s="103"/>
      <c r="R1417" s="103"/>
    </row>
    <row r="1418" spans="1:21" s="129" customFormat="1">
      <c r="A1418" s="242" t="s">
        <v>2165</v>
      </c>
      <c r="B1418" s="243" t="s">
        <v>2180</v>
      </c>
      <c r="C1418" s="258" t="s">
        <v>609</v>
      </c>
      <c r="D1418" s="232" t="s">
        <v>2507</v>
      </c>
      <c r="E1418" s="245" t="s">
        <v>321</v>
      </c>
      <c r="F1418" s="245" t="s">
        <v>440</v>
      </c>
      <c r="G1418" s="246">
        <v>50443.71</v>
      </c>
      <c r="H1418" s="234">
        <v>64349.229999999996</v>
      </c>
      <c r="I1418" s="235">
        <v>8</v>
      </c>
      <c r="J1418" s="236">
        <v>0.2857142857142857</v>
      </c>
      <c r="K1418" s="246">
        <v>78254.75</v>
      </c>
      <c r="L1418" s="247">
        <v>3</v>
      </c>
      <c r="M1418" s="248">
        <v>3</v>
      </c>
      <c r="N1418" s="249">
        <v>68083.02</v>
      </c>
      <c r="O1418" s="415"/>
      <c r="P1418" s="103"/>
      <c r="R1418" s="103"/>
      <c r="S1418" s="304"/>
      <c r="T1418" s="304"/>
      <c r="U1418" s="304"/>
    </row>
    <row r="1419" spans="1:21" s="129" customFormat="1" ht="22.5">
      <c r="A1419" s="242" t="s">
        <v>4249</v>
      </c>
      <c r="B1419" s="243" t="s">
        <v>2180</v>
      </c>
      <c r="C1419" s="258" t="s">
        <v>2658</v>
      </c>
      <c r="D1419" s="232" t="s">
        <v>278</v>
      </c>
      <c r="E1419" s="245"/>
      <c r="F1419" s="245" t="s">
        <v>440</v>
      </c>
      <c r="G1419" s="246">
        <v>50523.199999999997</v>
      </c>
      <c r="H1419" s="234">
        <v>63107.199999999997</v>
      </c>
      <c r="I1419" s="235">
        <v>7</v>
      </c>
      <c r="J1419" s="236">
        <v>0.25</v>
      </c>
      <c r="K1419" s="246">
        <v>75691.199999999997</v>
      </c>
      <c r="L1419" s="247"/>
      <c r="M1419" s="248">
        <v>2</v>
      </c>
      <c r="N1419" s="249"/>
      <c r="O1419" s="415"/>
      <c r="P1419" s="103"/>
      <c r="R1419" s="103"/>
      <c r="S1419" s="304"/>
      <c r="T1419" s="304"/>
      <c r="U1419" s="304"/>
    </row>
    <row r="1420" spans="1:21" s="129" customFormat="1">
      <c r="A1420" s="260" t="s">
        <v>4238</v>
      </c>
      <c r="B1420" s="261" t="s">
        <v>2166</v>
      </c>
      <c r="C1420" s="262" t="s">
        <v>2661</v>
      </c>
      <c r="D1420" s="232" t="s">
        <v>278</v>
      </c>
      <c r="E1420" s="276" t="s">
        <v>284</v>
      </c>
      <c r="F1420" s="276" t="s">
        <v>440</v>
      </c>
      <c r="G1420" s="256">
        <v>50389.279999999999</v>
      </c>
      <c r="H1420" s="234">
        <v>62986.705000000002</v>
      </c>
      <c r="I1420" s="235">
        <v>6</v>
      </c>
      <c r="J1420" s="236">
        <v>0.21428571428571427</v>
      </c>
      <c r="K1420" s="256">
        <v>75584.13</v>
      </c>
      <c r="L1420" s="265">
        <v>1</v>
      </c>
      <c r="M1420" s="266">
        <v>1</v>
      </c>
      <c r="N1420" s="264">
        <v>50389.25</v>
      </c>
      <c r="O1420" s="414"/>
      <c r="Q1420" s="103"/>
      <c r="S1420" s="304"/>
      <c r="T1420" s="304"/>
      <c r="U1420" s="304"/>
    </row>
    <row r="1421" spans="1:21" s="129" customFormat="1">
      <c r="A1421" s="242" t="s">
        <v>4246</v>
      </c>
      <c r="B1421" s="243" t="s">
        <v>2159</v>
      </c>
      <c r="C1421" s="258" t="s">
        <v>607</v>
      </c>
      <c r="D1421" s="232" t="s">
        <v>278</v>
      </c>
      <c r="E1421" s="245" t="s">
        <v>279</v>
      </c>
      <c r="F1421" s="245"/>
      <c r="G1421" s="246">
        <v>47112</v>
      </c>
      <c r="H1421" s="234">
        <v>61245.599999999999</v>
      </c>
      <c r="I1421" s="235">
        <v>5</v>
      </c>
      <c r="J1421" s="236">
        <v>0.17857142857142858</v>
      </c>
      <c r="K1421" s="246">
        <v>75379.199999999997</v>
      </c>
      <c r="L1421" s="247"/>
      <c r="M1421" s="248">
        <v>4</v>
      </c>
      <c r="N1421" s="249">
        <v>58510.400000000001</v>
      </c>
      <c r="O1421" s="415"/>
      <c r="Q1421" s="103"/>
      <c r="S1421" s="304"/>
      <c r="T1421" s="304"/>
      <c r="U1421" s="304"/>
    </row>
    <row r="1422" spans="1:21" s="129" customFormat="1">
      <c r="A1422" s="242" t="s">
        <v>4239</v>
      </c>
      <c r="B1422" s="243" t="s">
        <v>2176</v>
      </c>
      <c r="C1422" s="258" t="s">
        <v>607</v>
      </c>
      <c r="D1422" s="232" t="s">
        <v>278</v>
      </c>
      <c r="E1422" s="245" t="s">
        <v>279</v>
      </c>
      <c r="F1422" s="245" t="s">
        <v>440</v>
      </c>
      <c r="G1422" s="283">
        <v>44740.800000000003</v>
      </c>
      <c r="H1422" s="234">
        <v>58167.200000000004</v>
      </c>
      <c r="I1422" s="235">
        <v>4</v>
      </c>
      <c r="J1422" s="236">
        <v>0.14285714285714285</v>
      </c>
      <c r="K1422" s="283">
        <v>71593.600000000006</v>
      </c>
      <c r="L1422" s="247">
        <v>3</v>
      </c>
      <c r="M1422" s="248">
        <v>3</v>
      </c>
      <c r="N1422" s="249">
        <v>51001.599999999999</v>
      </c>
      <c r="O1422" s="415"/>
      <c r="P1422" s="333"/>
      <c r="Q1422" s="103"/>
      <c r="S1422" s="241"/>
      <c r="T1422" s="241"/>
      <c r="U1422" s="241"/>
    </row>
    <row r="1423" spans="1:21" s="129" customFormat="1">
      <c r="A1423" s="242" t="s">
        <v>1436</v>
      </c>
      <c r="B1423" s="243" t="s">
        <v>2156</v>
      </c>
      <c r="C1423" s="258" t="s">
        <v>1640</v>
      </c>
      <c r="D1423" s="245" t="s">
        <v>278</v>
      </c>
      <c r="E1423" s="245" t="s">
        <v>279</v>
      </c>
      <c r="F1423" s="259" t="s">
        <v>325</v>
      </c>
      <c r="G1423" s="246">
        <v>40065.42</v>
      </c>
      <c r="H1423" s="234">
        <v>57755.519999999997</v>
      </c>
      <c r="I1423" s="235">
        <v>3</v>
      </c>
      <c r="J1423" s="236">
        <v>0.10714285714285714</v>
      </c>
      <c r="K1423" s="246">
        <v>75445.62</v>
      </c>
      <c r="L1423" s="247">
        <v>1</v>
      </c>
      <c r="M1423" s="248">
        <v>1</v>
      </c>
      <c r="N1423" s="249">
        <v>61811.16</v>
      </c>
      <c r="O1423" s="415"/>
      <c r="Q1423" s="103"/>
      <c r="S1423" s="241"/>
      <c r="T1423" s="241"/>
      <c r="U1423" s="241"/>
    </row>
    <row r="1424" spans="1:21" s="129" customFormat="1">
      <c r="A1424" s="229" t="s">
        <v>260</v>
      </c>
      <c r="B1424" s="230" t="s">
        <v>2153</v>
      </c>
      <c r="C1424" s="231" t="s">
        <v>609</v>
      </c>
      <c r="D1424" s="253" t="s">
        <v>278</v>
      </c>
      <c r="E1424" s="232" t="s">
        <v>279</v>
      </c>
      <c r="F1424" s="232" t="s">
        <v>440</v>
      </c>
      <c r="G1424" s="233">
        <v>44291</v>
      </c>
      <c r="H1424" s="234">
        <v>56471</v>
      </c>
      <c r="I1424" s="235">
        <v>2</v>
      </c>
      <c r="J1424" s="236">
        <v>7.1428571428571425E-2</v>
      </c>
      <c r="K1424" s="233">
        <v>68651</v>
      </c>
      <c r="L1424" s="237">
        <v>1</v>
      </c>
      <c r="M1424" s="238">
        <v>0</v>
      </c>
      <c r="N1424" s="234">
        <v>56471</v>
      </c>
      <c r="O1424" s="239"/>
      <c r="Q1424" s="103"/>
      <c r="S1424" s="241"/>
      <c r="T1424" s="241"/>
      <c r="U1424" s="241"/>
    </row>
    <row r="1425" spans="1:21" s="129" customFormat="1">
      <c r="A1425" s="260" t="s">
        <v>262</v>
      </c>
      <c r="B1425" s="261" t="s">
        <v>2162</v>
      </c>
      <c r="C1425" s="262" t="s">
        <v>606</v>
      </c>
      <c r="D1425" s="232" t="s">
        <v>278</v>
      </c>
      <c r="E1425" s="276" t="s">
        <v>279</v>
      </c>
      <c r="F1425" s="276" t="s">
        <v>440</v>
      </c>
      <c r="G1425" s="256">
        <v>44720</v>
      </c>
      <c r="H1425" s="234">
        <v>55702.5</v>
      </c>
      <c r="I1425" s="235">
        <v>1</v>
      </c>
      <c r="J1425" s="236">
        <v>3.5714285714285712E-2</v>
      </c>
      <c r="K1425" s="256">
        <v>66685</v>
      </c>
      <c r="L1425" s="265">
        <v>0</v>
      </c>
      <c r="M1425" s="266">
        <v>0</v>
      </c>
      <c r="N1425" s="264"/>
      <c r="O1425" s="414"/>
      <c r="Q1425" s="103"/>
      <c r="S1425" s="241"/>
      <c r="T1425" s="241"/>
      <c r="U1425" s="241"/>
    </row>
    <row r="1426" spans="1:21" s="150" customFormat="1">
      <c r="A1426" s="305"/>
      <c r="B1426" s="305"/>
      <c r="C1426" s="306"/>
      <c r="D1426" s="300"/>
      <c r="E1426" s="307"/>
      <c r="F1426" s="307"/>
      <c r="G1426" s="308"/>
      <c r="H1426" s="309"/>
      <c r="I1426" s="310"/>
      <c r="J1426" s="311"/>
      <c r="K1426" s="300"/>
      <c r="L1426" s="300"/>
      <c r="M1426" s="312"/>
      <c r="N1426" s="313"/>
      <c r="O1426" s="282"/>
    </row>
    <row r="1427" spans="1:21" s="150" customFormat="1">
      <c r="A1427" s="305"/>
      <c r="B1427" s="305"/>
      <c r="C1427" s="306"/>
      <c r="D1427" s="314"/>
      <c r="E1427" s="305"/>
      <c r="F1427" s="305"/>
      <c r="G1427" s="315" t="s">
        <v>223</v>
      </c>
      <c r="H1427" s="316" t="s">
        <v>224</v>
      </c>
      <c r="I1427" s="317"/>
      <c r="J1427" s="318"/>
      <c r="K1427" s="319" t="s">
        <v>225</v>
      </c>
      <c r="L1427" s="314"/>
      <c r="M1427" s="320"/>
      <c r="N1427" s="313"/>
      <c r="O1427" s="282"/>
    </row>
    <row r="1428" spans="1:21" s="150" customFormat="1">
      <c r="A1428" s="305"/>
      <c r="B1428" s="305"/>
      <c r="C1428" s="306"/>
      <c r="D1428" s="305"/>
      <c r="E1428" s="305"/>
      <c r="F1428" s="321" t="s">
        <v>238</v>
      </c>
      <c r="G1428" s="322">
        <v>53746.312641119934</v>
      </c>
      <c r="H1428" s="322">
        <v>70661.5530080264</v>
      </c>
      <c r="I1428" s="8">
        <v>12.72241445597847</v>
      </c>
      <c r="J1428" s="322"/>
      <c r="K1428" s="322">
        <v>87576.793374932851</v>
      </c>
      <c r="L1428" s="314"/>
      <c r="M1428" s="320"/>
      <c r="N1428" s="313"/>
      <c r="O1428" s="282"/>
    </row>
    <row r="1429" spans="1:21" s="150" customFormat="1">
      <c r="A1429" s="305"/>
      <c r="B1429" s="305"/>
      <c r="C1429" s="306"/>
      <c r="D1429" s="305"/>
      <c r="E1429" s="305"/>
      <c r="F1429" s="321" t="s">
        <v>239</v>
      </c>
      <c r="G1429" s="322">
        <v>57862.347500000003</v>
      </c>
      <c r="H1429" s="322">
        <v>75635.700000000012</v>
      </c>
      <c r="I1429" s="8">
        <v>18</v>
      </c>
      <c r="J1429" s="322"/>
      <c r="K1429" s="322">
        <v>94534.049999999988</v>
      </c>
      <c r="L1429" s="314"/>
      <c r="M1429" s="320"/>
      <c r="N1429" s="313"/>
      <c r="O1429" s="282"/>
    </row>
    <row r="1430" spans="1:21" s="150" customFormat="1">
      <c r="A1430" s="305"/>
      <c r="B1430" s="305"/>
      <c r="C1430" s="306"/>
      <c r="D1430" s="305"/>
      <c r="E1430" s="305"/>
      <c r="F1430" s="321" t="s">
        <v>240</v>
      </c>
      <c r="G1430" s="322">
        <v>49410.100000000006</v>
      </c>
      <c r="H1430" s="322">
        <v>64038.722499999996</v>
      </c>
      <c r="I1430" s="8">
        <v>7</v>
      </c>
      <c r="J1430" s="322"/>
      <c r="K1430" s="322">
        <v>77613.862500000003</v>
      </c>
      <c r="L1430" s="314"/>
      <c r="M1430" s="320"/>
      <c r="N1430" s="313"/>
      <c r="O1430" s="282"/>
    </row>
    <row r="1431" spans="1:21" s="150" customFormat="1">
      <c r="A1431" s="305"/>
      <c r="B1431" s="305"/>
      <c r="C1431" s="306"/>
      <c r="D1431" s="305"/>
      <c r="E1431" s="305"/>
      <c r="F1431" s="321" t="s">
        <v>241</v>
      </c>
      <c r="G1431" s="322">
        <v>51561.5</v>
      </c>
      <c r="H1431" s="322">
        <v>67790.5</v>
      </c>
      <c r="I1431" s="8">
        <v>13</v>
      </c>
      <c r="J1431" s="322"/>
      <c r="K1431" s="322">
        <v>84553.5</v>
      </c>
      <c r="L1431" s="314"/>
      <c r="M1431" s="320"/>
      <c r="N1431" s="313"/>
      <c r="O1431" s="282"/>
    </row>
    <row r="1432" spans="1:21" s="150" customFormat="1">
      <c r="A1432" s="305"/>
      <c r="B1432" s="305"/>
      <c r="C1432" s="306"/>
      <c r="D1432" s="305"/>
      <c r="E1432" s="322"/>
      <c r="F1432" s="321"/>
      <c r="G1432" s="323"/>
      <c r="H1432" s="318"/>
      <c r="I1432" s="324"/>
      <c r="J1432" s="318"/>
      <c r="K1432" s="314"/>
      <c r="L1432" s="314"/>
      <c r="M1432" s="320"/>
      <c r="N1432" s="313"/>
      <c r="O1432" s="282"/>
    </row>
    <row r="1433" spans="1:21" s="150" customFormat="1">
      <c r="A1433" s="305"/>
      <c r="B1433" s="305"/>
      <c r="C1433" s="306"/>
      <c r="D1433" s="321"/>
      <c r="E1433" s="322"/>
      <c r="F1433" s="325"/>
      <c r="G1433" s="325"/>
      <c r="H1433" s="874" t="s">
        <v>242</v>
      </c>
      <c r="I1433" s="874"/>
      <c r="J1433" s="874"/>
      <c r="K1433" s="874"/>
      <c r="L1433" s="874"/>
      <c r="M1433" s="874"/>
      <c r="N1433" s="874"/>
      <c r="O1433" s="282"/>
    </row>
    <row r="1434" spans="1:21" s="150" customFormat="1">
      <c r="A1434" s="305"/>
      <c r="B1434" s="305"/>
      <c r="C1434" s="306"/>
      <c r="D1434" s="321"/>
      <c r="E1434" s="322"/>
      <c r="F1434" s="326"/>
      <c r="G1434" s="327"/>
      <c r="H1434" s="875" t="s">
        <v>243</v>
      </c>
      <c r="I1434" s="875"/>
      <c r="J1434" s="875"/>
      <c r="K1434" s="328">
        <v>75403.636375000002</v>
      </c>
      <c r="L1434" s="876" t="s">
        <v>244</v>
      </c>
      <c r="M1434" s="876"/>
      <c r="N1434" s="329">
        <v>68257.012854166664</v>
      </c>
      <c r="O1434" s="282"/>
    </row>
    <row r="1435" spans="1:21" s="150" customFormat="1">
      <c r="A1435" s="305"/>
      <c r="B1435" s="305"/>
      <c r="C1435" s="306"/>
      <c r="D1435" s="314"/>
      <c r="E1435" s="320"/>
      <c r="F1435" s="326"/>
      <c r="G1435" s="327"/>
      <c r="H1435" s="875" t="s">
        <v>245</v>
      </c>
      <c r="I1435" s="875"/>
      <c r="J1435" s="875"/>
      <c r="K1435" s="328">
        <v>60985.97</v>
      </c>
      <c r="L1435" s="876" t="s">
        <v>450</v>
      </c>
      <c r="M1435" s="876"/>
      <c r="N1435" s="329">
        <v>62364.255420454545</v>
      </c>
      <c r="O1435" s="282"/>
    </row>
    <row r="1436" spans="1:21" s="150" customFormat="1">
      <c r="A1436" s="305"/>
      <c r="B1436" s="305"/>
      <c r="C1436" s="306"/>
      <c r="D1436" s="300"/>
      <c r="E1436" s="307"/>
      <c r="F1436" s="307"/>
      <c r="G1436" s="308"/>
      <c r="H1436" s="309"/>
      <c r="I1436" s="310"/>
      <c r="J1436" s="311"/>
      <c r="K1436" s="305"/>
      <c r="L1436" s="300"/>
      <c r="M1436" s="312"/>
      <c r="N1436" s="313"/>
      <c r="O1436" s="282"/>
    </row>
    <row r="1437" spans="1:21" s="222" customFormat="1" ht="18">
      <c r="A1437" s="877" t="s">
        <v>50</v>
      </c>
      <c r="B1437" s="877"/>
      <c r="C1437" s="877"/>
      <c r="D1437" s="877"/>
      <c r="E1437" s="877"/>
      <c r="F1437" s="877"/>
      <c r="G1437" s="877"/>
      <c r="H1437" s="877"/>
      <c r="I1437" s="877"/>
      <c r="J1437" s="877"/>
      <c r="K1437" s="877"/>
      <c r="L1437" s="877"/>
      <c r="M1437" s="877"/>
      <c r="N1437" s="877"/>
      <c r="O1437" s="877"/>
    </row>
    <row r="1438" spans="1:21" s="222" customFormat="1" ht="27">
      <c r="A1438" s="223" t="s">
        <v>433</v>
      </c>
      <c r="B1438" s="224" t="s">
        <v>230</v>
      </c>
      <c r="C1438" s="223" t="s">
        <v>220</v>
      </c>
      <c r="D1438" s="223" t="s">
        <v>267</v>
      </c>
      <c r="E1438" s="223" t="s">
        <v>434</v>
      </c>
      <c r="F1438" s="223" t="s">
        <v>435</v>
      </c>
      <c r="G1438" s="225" t="s">
        <v>223</v>
      </c>
      <c r="H1438" s="225" t="s">
        <v>224</v>
      </c>
      <c r="I1438" s="226"/>
      <c r="J1438" s="227" t="s">
        <v>436</v>
      </c>
      <c r="K1438" s="225" t="s">
        <v>225</v>
      </c>
      <c r="L1438" s="223" t="s">
        <v>437</v>
      </c>
      <c r="M1438" s="223" t="s">
        <v>438</v>
      </c>
      <c r="N1438" s="228" t="s">
        <v>439</v>
      </c>
      <c r="O1438" s="223" t="s">
        <v>227</v>
      </c>
    </row>
    <row r="1439" spans="1:21" s="129" customFormat="1">
      <c r="A1439" s="242" t="s">
        <v>3786</v>
      </c>
      <c r="B1439" s="243" t="s">
        <v>2153</v>
      </c>
      <c r="C1439" s="258" t="s">
        <v>4453</v>
      </c>
      <c r="D1439" s="245" t="s">
        <v>278</v>
      </c>
      <c r="E1439" s="245" t="s">
        <v>279</v>
      </c>
      <c r="F1439" s="245" t="s">
        <v>440</v>
      </c>
      <c r="G1439" s="246">
        <v>66579</v>
      </c>
      <c r="H1439" s="234">
        <v>91565.5</v>
      </c>
      <c r="I1439" s="235">
        <v>34</v>
      </c>
      <c r="J1439" s="236">
        <v>1</v>
      </c>
      <c r="K1439" s="246">
        <v>116552</v>
      </c>
      <c r="L1439" s="247"/>
      <c r="M1439" s="248">
        <v>1</v>
      </c>
      <c r="N1439" s="249">
        <v>87309</v>
      </c>
      <c r="O1439" s="415"/>
      <c r="P1439" s="103"/>
      <c r="Q1439" s="103"/>
      <c r="R1439" s="103"/>
      <c r="S1439" s="241"/>
      <c r="T1439" s="241"/>
      <c r="U1439" s="241"/>
    </row>
    <row r="1440" spans="1:21" s="129" customFormat="1">
      <c r="A1440" s="252" t="s">
        <v>2172</v>
      </c>
      <c r="B1440" s="230" t="s">
        <v>2162</v>
      </c>
      <c r="C1440" s="231" t="s">
        <v>2660</v>
      </c>
      <c r="D1440" s="232" t="s">
        <v>278</v>
      </c>
      <c r="E1440" s="253" t="s">
        <v>284</v>
      </c>
      <c r="F1440" s="253" t="s">
        <v>440</v>
      </c>
      <c r="G1440" s="233">
        <v>58412.38</v>
      </c>
      <c r="H1440" s="234">
        <v>76979.89</v>
      </c>
      <c r="I1440" s="235">
        <v>33</v>
      </c>
      <c r="J1440" s="236">
        <v>0.97058823529411764</v>
      </c>
      <c r="K1440" s="233">
        <v>95547.4</v>
      </c>
      <c r="L1440" s="254">
        <v>1</v>
      </c>
      <c r="M1440" s="255">
        <v>1</v>
      </c>
      <c r="N1440" s="256">
        <v>71316.02</v>
      </c>
      <c r="O1440" s="416"/>
      <c r="P1440" s="103"/>
      <c r="Q1440" s="103"/>
      <c r="R1440" s="103"/>
      <c r="S1440" s="241"/>
      <c r="T1440" s="241"/>
      <c r="U1440" s="241"/>
    </row>
    <row r="1441" spans="1:21" s="129" customFormat="1">
      <c r="A1441" s="229" t="s">
        <v>2161</v>
      </c>
      <c r="B1441" s="230" t="s">
        <v>2162</v>
      </c>
      <c r="C1441" s="231" t="s">
        <v>615</v>
      </c>
      <c r="D1441" s="253" t="s">
        <v>278</v>
      </c>
      <c r="E1441" s="232" t="s">
        <v>279</v>
      </c>
      <c r="F1441" s="259" t="s">
        <v>325</v>
      </c>
      <c r="G1441" s="233">
        <v>50702.29</v>
      </c>
      <c r="H1441" s="234">
        <v>75544.664999999994</v>
      </c>
      <c r="I1441" s="235">
        <v>32</v>
      </c>
      <c r="J1441" s="236">
        <v>0.94117647058823528</v>
      </c>
      <c r="K1441" s="233">
        <v>100387.04</v>
      </c>
      <c r="L1441" s="237"/>
      <c r="M1441" s="238">
        <v>2</v>
      </c>
      <c r="N1441" s="234">
        <v>67443.085000000006</v>
      </c>
      <c r="O1441" s="416"/>
      <c r="P1441" s="240"/>
      <c r="S1441" s="241"/>
      <c r="T1441" s="241"/>
      <c r="U1441" s="241"/>
    </row>
    <row r="1442" spans="1:21" s="129" customFormat="1">
      <c r="A1442" s="229" t="s">
        <v>1438</v>
      </c>
      <c r="B1442" s="230" t="s">
        <v>2151</v>
      </c>
      <c r="C1442" s="231" t="s">
        <v>611</v>
      </c>
      <c r="D1442" s="232" t="s">
        <v>278</v>
      </c>
      <c r="E1442" s="232" t="s">
        <v>279</v>
      </c>
      <c r="F1442" s="232" t="s">
        <v>440</v>
      </c>
      <c r="G1442" s="233">
        <v>61825.379199999996</v>
      </c>
      <c r="H1442" s="234">
        <v>73526.096799999999</v>
      </c>
      <c r="I1442" s="235">
        <v>31</v>
      </c>
      <c r="J1442" s="236">
        <v>0.91176470588235292</v>
      </c>
      <c r="K1442" s="233">
        <v>85226.814400000003</v>
      </c>
      <c r="L1442" s="237">
        <v>1</v>
      </c>
      <c r="M1442" s="238">
        <v>1</v>
      </c>
      <c r="N1442" s="234">
        <v>73526.096799999999</v>
      </c>
      <c r="O1442" s="416"/>
      <c r="P1442" s="103"/>
      <c r="Q1442" s="103"/>
      <c r="R1442" s="103"/>
      <c r="S1442" s="103"/>
      <c r="T1442" s="103"/>
      <c r="U1442" s="103"/>
    </row>
    <row r="1443" spans="1:21" s="129" customFormat="1">
      <c r="A1443" s="229" t="s">
        <v>264</v>
      </c>
      <c r="B1443" s="230" t="s">
        <v>2153</v>
      </c>
      <c r="C1443" s="231" t="s">
        <v>2650</v>
      </c>
      <c r="D1443" s="232" t="s">
        <v>278</v>
      </c>
      <c r="E1443" s="232" t="s">
        <v>279</v>
      </c>
      <c r="F1443" s="232" t="s">
        <v>440</v>
      </c>
      <c r="G1443" s="233">
        <v>54620.800000000003</v>
      </c>
      <c r="H1443" s="234">
        <v>71000.800000000003</v>
      </c>
      <c r="I1443" s="235">
        <v>30</v>
      </c>
      <c r="J1443" s="236">
        <v>0.88235294117647056</v>
      </c>
      <c r="K1443" s="233">
        <v>87380.800000000003</v>
      </c>
      <c r="L1443" s="237">
        <v>0.75</v>
      </c>
      <c r="M1443" s="238">
        <v>1</v>
      </c>
      <c r="N1443" s="234">
        <v>87380.800000000003</v>
      </c>
      <c r="O1443" s="416"/>
      <c r="R1443" s="103"/>
      <c r="S1443" s="103"/>
      <c r="T1443" s="103"/>
      <c r="U1443" s="103"/>
    </row>
    <row r="1444" spans="1:21" s="129" customFormat="1">
      <c r="A1444" s="242" t="s">
        <v>2165</v>
      </c>
      <c r="B1444" s="243" t="s">
        <v>2180</v>
      </c>
      <c r="C1444" s="258" t="s">
        <v>2661</v>
      </c>
      <c r="D1444" s="253" t="s">
        <v>278</v>
      </c>
      <c r="E1444" s="245" t="s">
        <v>284</v>
      </c>
      <c r="F1444" s="245" t="s">
        <v>440</v>
      </c>
      <c r="G1444" s="246">
        <v>55614.18</v>
      </c>
      <c r="H1444" s="234">
        <v>70945.02</v>
      </c>
      <c r="I1444" s="235">
        <v>29</v>
      </c>
      <c r="J1444" s="236">
        <v>0.8529411764705882</v>
      </c>
      <c r="K1444" s="246">
        <v>86275.86</v>
      </c>
      <c r="L1444" s="247">
        <v>1</v>
      </c>
      <c r="M1444" s="248">
        <v>1</v>
      </c>
      <c r="N1444" s="249">
        <v>59836.959999999999</v>
      </c>
      <c r="O1444" s="415"/>
      <c r="Q1444" s="103"/>
      <c r="R1444" s="103"/>
      <c r="S1444" s="103"/>
      <c r="T1444" s="103"/>
      <c r="U1444" s="103"/>
    </row>
    <row r="1445" spans="1:21" s="129" customFormat="1">
      <c r="A1445" s="242" t="s">
        <v>198</v>
      </c>
      <c r="B1445" s="243" t="s">
        <v>2153</v>
      </c>
      <c r="C1445" s="244" t="s">
        <v>612</v>
      </c>
      <c r="D1445" s="253" t="s">
        <v>278</v>
      </c>
      <c r="E1445" s="245" t="s">
        <v>279</v>
      </c>
      <c r="F1445" s="245" t="s">
        <v>440</v>
      </c>
      <c r="G1445" s="246">
        <v>52998</v>
      </c>
      <c r="H1445" s="234">
        <v>70553.5</v>
      </c>
      <c r="I1445" s="235">
        <v>28</v>
      </c>
      <c r="J1445" s="236">
        <v>0.82352941176470584</v>
      </c>
      <c r="K1445" s="246">
        <v>88109</v>
      </c>
      <c r="L1445" s="247">
        <v>1</v>
      </c>
      <c r="M1445" s="248">
        <v>1</v>
      </c>
      <c r="N1445" s="249">
        <v>76419</v>
      </c>
      <c r="O1445" s="415"/>
      <c r="P1445" s="103"/>
      <c r="Q1445" s="103"/>
      <c r="R1445" s="103"/>
      <c r="S1445" s="103"/>
      <c r="T1445" s="103"/>
      <c r="U1445" s="103"/>
    </row>
    <row r="1446" spans="1:21" s="129" customFormat="1" ht="22.5">
      <c r="A1446" s="242" t="s">
        <v>261</v>
      </c>
      <c r="B1446" s="243" t="s">
        <v>2151</v>
      </c>
      <c r="C1446" s="258" t="s">
        <v>1644</v>
      </c>
      <c r="D1446" s="232" t="s">
        <v>2507</v>
      </c>
      <c r="E1446" s="245" t="s">
        <v>284</v>
      </c>
      <c r="F1446" s="245" t="s">
        <v>440</v>
      </c>
      <c r="G1446" s="246">
        <v>57300</v>
      </c>
      <c r="H1446" s="234">
        <v>70171.5</v>
      </c>
      <c r="I1446" s="235">
        <v>27</v>
      </c>
      <c r="J1446" s="236">
        <v>0.79411764705882348</v>
      </c>
      <c r="K1446" s="246">
        <v>83043</v>
      </c>
      <c r="L1446" s="247"/>
      <c r="M1446" s="248"/>
      <c r="N1446" s="249"/>
      <c r="O1446" s="415"/>
      <c r="Q1446" s="240"/>
      <c r="R1446" s="103"/>
      <c r="S1446" s="103"/>
      <c r="T1446" s="103"/>
      <c r="U1446" s="103"/>
    </row>
    <row r="1447" spans="1:21" s="129" customFormat="1">
      <c r="A1447" s="242" t="s">
        <v>3784</v>
      </c>
      <c r="B1447" s="243" t="s">
        <v>2162</v>
      </c>
      <c r="C1447" s="258" t="s">
        <v>4454</v>
      </c>
      <c r="D1447" s="232" t="s">
        <v>278</v>
      </c>
      <c r="E1447" s="247" t="s">
        <v>279</v>
      </c>
      <c r="F1447" s="259" t="s">
        <v>325</v>
      </c>
      <c r="G1447" s="246">
        <v>49782</v>
      </c>
      <c r="H1447" s="234">
        <v>69046.5</v>
      </c>
      <c r="I1447" s="235">
        <v>26</v>
      </c>
      <c r="J1447" s="236">
        <v>0.76470588235294112</v>
      </c>
      <c r="K1447" s="246">
        <v>88311</v>
      </c>
      <c r="L1447" s="247"/>
      <c r="M1447" s="248">
        <v>18</v>
      </c>
      <c r="N1447" s="249">
        <v>77696.259999999995</v>
      </c>
      <c r="O1447" s="415"/>
      <c r="P1447" s="103"/>
      <c r="Q1447" s="103"/>
    </row>
    <row r="1448" spans="1:21" s="129" customFormat="1">
      <c r="A1448" s="260" t="s">
        <v>205</v>
      </c>
      <c r="B1448" s="261" t="s">
        <v>2151</v>
      </c>
      <c r="C1448" s="262" t="s">
        <v>614</v>
      </c>
      <c r="D1448" s="265"/>
      <c r="E1448" s="263" t="s">
        <v>279</v>
      </c>
      <c r="F1448" s="265" t="s">
        <v>440</v>
      </c>
      <c r="G1448" s="264">
        <v>56609.904000000002</v>
      </c>
      <c r="H1448" s="234">
        <v>68131.959999999992</v>
      </c>
      <c r="I1448" s="235">
        <v>25</v>
      </c>
      <c r="J1448" s="236">
        <v>0.73529411764705888</v>
      </c>
      <c r="K1448" s="264">
        <v>79654.015999999989</v>
      </c>
      <c r="L1448" s="265">
        <v>1</v>
      </c>
      <c r="M1448" s="266"/>
      <c r="N1448" s="264"/>
      <c r="O1448" s="417"/>
      <c r="P1448" s="103"/>
      <c r="Q1448" s="103"/>
    </row>
    <row r="1449" spans="1:21" s="129" customFormat="1">
      <c r="A1449" s="229" t="s">
        <v>212</v>
      </c>
      <c r="B1449" s="230" t="s">
        <v>2153</v>
      </c>
      <c r="C1449" s="231" t="s">
        <v>611</v>
      </c>
      <c r="D1449" s="232" t="s">
        <v>278</v>
      </c>
      <c r="E1449" s="232" t="s">
        <v>279</v>
      </c>
      <c r="F1449" s="232" t="s">
        <v>440</v>
      </c>
      <c r="G1449" s="233">
        <v>54356.944130625277</v>
      </c>
      <c r="H1449" s="234">
        <v>67951.750936378914</v>
      </c>
      <c r="I1449" s="235">
        <v>24</v>
      </c>
      <c r="J1449" s="236">
        <v>0.70588235294117652</v>
      </c>
      <c r="K1449" s="233">
        <v>81546.557742132558</v>
      </c>
      <c r="L1449" s="237">
        <v>2</v>
      </c>
      <c r="M1449" s="238">
        <v>2</v>
      </c>
      <c r="N1449" s="234">
        <v>64762.869999999995</v>
      </c>
      <c r="O1449" s="416"/>
      <c r="P1449" s="103"/>
      <c r="Q1449" s="103"/>
    </row>
    <row r="1450" spans="1:21" s="129" customFormat="1">
      <c r="A1450" s="229" t="s">
        <v>209</v>
      </c>
      <c r="B1450" s="230" t="s">
        <v>2151</v>
      </c>
      <c r="C1450" s="231" t="s">
        <v>611</v>
      </c>
      <c r="D1450" s="253" t="s">
        <v>278</v>
      </c>
      <c r="E1450" s="232" t="s">
        <v>279</v>
      </c>
      <c r="F1450" s="232" t="s">
        <v>440</v>
      </c>
      <c r="G1450" s="233">
        <v>51573.229800000001</v>
      </c>
      <c r="H1450" s="234">
        <v>67045.20180000001</v>
      </c>
      <c r="I1450" s="235">
        <v>23</v>
      </c>
      <c r="J1450" s="236">
        <v>0.67647058823529416</v>
      </c>
      <c r="K1450" s="233">
        <v>82517.173800000004</v>
      </c>
      <c r="L1450" s="237">
        <v>1</v>
      </c>
      <c r="M1450" s="238">
        <v>1</v>
      </c>
      <c r="N1450" s="234">
        <v>78083.199999999997</v>
      </c>
      <c r="O1450" s="416"/>
      <c r="P1450" s="103"/>
      <c r="Q1450" s="103"/>
    </row>
    <row r="1451" spans="1:21" s="129" customFormat="1" ht="22.5">
      <c r="A1451" s="242" t="s">
        <v>4229</v>
      </c>
      <c r="B1451" s="243" t="s">
        <v>2153</v>
      </c>
      <c r="C1451" s="409" t="s">
        <v>613</v>
      </c>
      <c r="D1451" s="232" t="s">
        <v>2507</v>
      </c>
      <c r="E1451" s="410" t="s">
        <v>279</v>
      </c>
      <c r="F1451" s="259" t="s">
        <v>325</v>
      </c>
      <c r="G1451" s="246">
        <v>51024</v>
      </c>
      <c r="H1451" s="234">
        <v>66954</v>
      </c>
      <c r="I1451" s="235">
        <v>22</v>
      </c>
      <c r="J1451" s="236">
        <v>0.6470588235294118</v>
      </c>
      <c r="K1451" s="246">
        <v>82884</v>
      </c>
      <c r="L1451" s="247">
        <v>6</v>
      </c>
      <c r="M1451" s="248">
        <v>6</v>
      </c>
      <c r="N1451" s="249">
        <v>66826</v>
      </c>
      <c r="O1451" s="415"/>
      <c r="P1451" s="103"/>
      <c r="Q1451" s="103"/>
    </row>
    <row r="1452" spans="1:21" s="129" customFormat="1" ht="22.5">
      <c r="A1452" s="242" t="s">
        <v>4240</v>
      </c>
      <c r="B1452" s="243" t="s">
        <v>2149</v>
      </c>
      <c r="C1452" s="258" t="s">
        <v>611</v>
      </c>
      <c r="D1452" s="232" t="s">
        <v>278</v>
      </c>
      <c r="E1452" s="245" t="s">
        <v>284</v>
      </c>
      <c r="F1452" s="245" t="s">
        <v>440</v>
      </c>
      <c r="G1452" s="246">
        <v>46833.02</v>
      </c>
      <c r="H1452" s="234">
        <v>65582.789999999994</v>
      </c>
      <c r="I1452" s="235">
        <v>21</v>
      </c>
      <c r="J1452" s="236">
        <v>0.61764705882352944</v>
      </c>
      <c r="K1452" s="246">
        <v>84332.56</v>
      </c>
      <c r="L1452" s="247">
        <v>3</v>
      </c>
      <c r="M1452" s="248">
        <v>2</v>
      </c>
      <c r="N1452" s="249">
        <v>53045.2</v>
      </c>
      <c r="O1452" s="415"/>
      <c r="P1452" s="103"/>
      <c r="Q1452" s="103"/>
    </row>
    <row r="1453" spans="1:21" s="129" customFormat="1">
      <c r="A1453" s="242" t="s">
        <v>4235</v>
      </c>
      <c r="B1453" s="243" t="s">
        <v>2151</v>
      </c>
      <c r="C1453" s="258" t="s">
        <v>4455</v>
      </c>
      <c r="D1453" s="253" t="s">
        <v>278</v>
      </c>
      <c r="E1453" s="245" t="s">
        <v>279</v>
      </c>
      <c r="F1453" s="259" t="s">
        <v>325</v>
      </c>
      <c r="G1453" s="246">
        <v>51352</v>
      </c>
      <c r="H1453" s="234">
        <v>65507.5</v>
      </c>
      <c r="I1453" s="235">
        <v>20</v>
      </c>
      <c r="J1453" s="236">
        <v>0.58823529411764708</v>
      </c>
      <c r="K1453" s="246">
        <v>79663</v>
      </c>
      <c r="L1453" s="247"/>
      <c r="M1453" s="248">
        <v>2</v>
      </c>
      <c r="N1453" s="249">
        <v>72602</v>
      </c>
      <c r="O1453" s="415"/>
      <c r="P1453" s="103"/>
      <c r="Q1453" s="103"/>
    </row>
    <row r="1454" spans="1:21" s="129" customFormat="1">
      <c r="A1454" s="229" t="s">
        <v>200</v>
      </c>
      <c r="B1454" s="230" t="s">
        <v>2153</v>
      </c>
      <c r="C1454" s="231" t="s">
        <v>1641</v>
      </c>
      <c r="D1454" s="232" t="s">
        <v>2507</v>
      </c>
      <c r="E1454" s="232" t="s">
        <v>279</v>
      </c>
      <c r="F1454" s="232" t="s">
        <v>440</v>
      </c>
      <c r="G1454" s="233">
        <v>50332</v>
      </c>
      <c r="H1454" s="234">
        <v>65421.5</v>
      </c>
      <c r="I1454" s="235">
        <v>19</v>
      </c>
      <c r="J1454" s="236">
        <v>0.55882352941176472</v>
      </c>
      <c r="K1454" s="233">
        <v>80511</v>
      </c>
      <c r="L1454" s="237">
        <v>1</v>
      </c>
      <c r="M1454" s="238">
        <v>1</v>
      </c>
      <c r="N1454" s="234">
        <v>75464</v>
      </c>
      <c r="O1454" s="416"/>
      <c r="P1454" s="150"/>
      <c r="Q1454" s="103"/>
    </row>
    <row r="1455" spans="1:21" s="129" customFormat="1">
      <c r="A1455" s="242" t="s">
        <v>201</v>
      </c>
      <c r="B1455" s="243" t="s">
        <v>2153</v>
      </c>
      <c r="C1455" s="258" t="s">
        <v>2662</v>
      </c>
      <c r="D1455" s="232" t="s">
        <v>278</v>
      </c>
      <c r="E1455" s="245" t="s">
        <v>321</v>
      </c>
      <c r="F1455" s="245" t="s">
        <v>440</v>
      </c>
      <c r="G1455" s="246">
        <v>49976</v>
      </c>
      <c r="H1455" s="234">
        <v>64969</v>
      </c>
      <c r="I1455" s="235">
        <v>18</v>
      </c>
      <c r="J1455" s="236">
        <v>0.52941176470588236</v>
      </c>
      <c r="K1455" s="246">
        <v>79962</v>
      </c>
      <c r="L1455" s="247"/>
      <c r="M1455" s="248">
        <v>1</v>
      </c>
      <c r="N1455" s="249">
        <v>55000</v>
      </c>
      <c r="O1455" s="415"/>
      <c r="P1455" s="150"/>
      <c r="Q1455" s="103"/>
    </row>
    <row r="1456" spans="1:21" s="129" customFormat="1">
      <c r="A1456" s="242" t="s">
        <v>257</v>
      </c>
      <c r="B1456" s="243" t="s">
        <v>2159</v>
      </c>
      <c r="C1456" s="258" t="s">
        <v>615</v>
      </c>
      <c r="D1456" s="232" t="s">
        <v>2507</v>
      </c>
      <c r="E1456" s="245" t="s">
        <v>279</v>
      </c>
      <c r="F1456" s="245" t="s">
        <v>440</v>
      </c>
      <c r="G1456" s="246">
        <v>48627.54</v>
      </c>
      <c r="H1456" s="234">
        <v>63215.75</v>
      </c>
      <c r="I1456" s="235">
        <v>17</v>
      </c>
      <c r="J1456" s="236">
        <v>0.5</v>
      </c>
      <c r="K1456" s="246">
        <v>77803.960000000006</v>
      </c>
      <c r="L1456" s="247">
        <v>2</v>
      </c>
      <c r="M1456" s="248">
        <v>2</v>
      </c>
      <c r="N1456" s="249">
        <v>53367.73</v>
      </c>
      <c r="O1456" s="415"/>
    </row>
    <row r="1457" spans="1:21" s="129" customFormat="1">
      <c r="A1457" s="229" t="s">
        <v>3738</v>
      </c>
      <c r="B1457" s="230" t="s">
        <v>2159</v>
      </c>
      <c r="C1457" s="231" t="s">
        <v>4456</v>
      </c>
      <c r="D1457" s="253" t="s">
        <v>278</v>
      </c>
      <c r="E1457" s="232" t="s">
        <v>284</v>
      </c>
      <c r="F1457" s="232" t="s">
        <v>440</v>
      </c>
      <c r="G1457" s="234">
        <v>47727.69</v>
      </c>
      <c r="H1457" s="234">
        <v>62045.995000000003</v>
      </c>
      <c r="I1457" s="235">
        <v>16</v>
      </c>
      <c r="J1457" s="236">
        <v>0.47058823529411764</v>
      </c>
      <c r="K1457" s="234">
        <v>76364.3</v>
      </c>
      <c r="L1457" s="237">
        <v>1</v>
      </c>
      <c r="M1457" s="238">
        <v>1</v>
      </c>
      <c r="N1457" s="234">
        <v>60030.05</v>
      </c>
      <c r="O1457" s="416"/>
    </row>
    <row r="1458" spans="1:21" s="129" customFormat="1">
      <c r="A1458" s="242" t="s">
        <v>4246</v>
      </c>
      <c r="B1458" s="243" t="s">
        <v>2159</v>
      </c>
      <c r="C1458" s="258" t="s">
        <v>2663</v>
      </c>
      <c r="D1458" s="232" t="s">
        <v>278</v>
      </c>
      <c r="E1458" s="245" t="s">
        <v>284</v>
      </c>
      <c r="F1458" s="245"/>
      <c r="G1458" s="246">
        <v>47112</v>
      </c>
      <c r="H1458" s="234">
        <v>61245.599999999999</v>
      </c>
      <c r="I1458" s="235">
        <v>15</v>
      </c>
      <c r="J1458" s="236">
        <v>0.44117647058823528</v>
      </c>
      <c r="K1458" s="246">
        <v>75379.199999999997</v>
      </c>
      <c r="L1458" s="247"/>
      <c r="M1458" s="248">
        <v>3</v>
      </c>
      <c r="N1458" s="249">
        <v>58815.47</v>
      </c>
      <c r="O1458" s="415"/>
    </row>
    <row r="1459" spans="1:21" s="129" customFormat="1" ht="22.5">
      <c r="A1459" s="242" t="s">
        <v>4274</v>
      </c>
      <c r="B1459" s="243" t="s">
        <v>2170</v>
      </c>
      <c r="C1459" s="258" t="s">
        <v>1642</v>
      </c>
      <c r="D1459" s="232" t="s">
        <v>2507</v>
      </c>
      <c r="E1459" s="245" t="s">
        <v>284</v>
      </c>
      <c r="F1459" s="245" t="s">
        <v>440</v>
      </c>
      <c r="G1459" s="246">
        <v>46155.199999999997</v>
      </c>
      <c r="H1459" s="234">
        <v>59976.799999999996</v>
      </c>
      <c r="I1459" s="235">
        <v>14</v>
      </c>
      <c r="J1459" s="236">
        <v>0.41176470588235292</v>
      </c>
      <c r="K1459" s="246">
        <v>73798.399999999994</v>
      </c>
      <c r="L1459" s="247">
        <v>1</v>
      </c>
      <c r="M1459" s="248">
        <v>1</v>
      </c>
      <c r="N1459" s="249">
        <v>73112</v>
      </c>
      <c r="O1459" s="415"/>
      <c r="P1459" s="103"/>
    </row>
    <row r="1460" spans="1:21" s="129" customFormat="1">
      <c r="A1460" s="242" t="s">
        <v>4239</v>
      </c>
      <c r="B1460" s="243" t="s">
        <v>2176</v>
      </c>
      <c r="C1460" s="258" t="s">
        <v>467</v>
      </c>
      <c r="D1460" s="232" t="s">
        <v>278</v>
      </c>
      <c r="E1460" s="245" t="s">
        <v>279</v>
      </c>
      <c r="F1460" s="245" t="s">
        <v>440</v>
      </c>
      <c r="G1460" s="283">
        <v>44740.800000000003</v>
      </c>
      <c r="H1460" s="234">
        <v>58167.200000000004</v>
      </c>
      <c r="I1460" s="235">
        <v>13</v>
      </c>
      <c r="J1460" s="236">
        <v>0.38235294117647056</v>
      </c>
      <c r="K1460" s="283">
        <v>71593.600000000006</v>
      </c>
      <c r="L1460" s="247">
        <v>23</v>
      </c>
      <c r="M1460" s="248">
        <v>18</v>
      </c>
      <c r="N1460" s="249">
        <v>55993.599999999999</v>
      </c>
      <c r="O1460" s="415"/>
      <c r="P1460" s="103"/>
      <c r="Q1460" s="251"/>
    </row>
    <row r="1461" spans="1:21" s="129" customFormat="1">
      <c r="A1461" s="229" t="s">
        <v>1457</v>
      </c>
      <c r="B1461" s="295" t="s">
        <v>2166</v>
      </c>
      <c r="C1461" s="231" t="s">
        <v>4457</v>
      </c>
      <c r="D1461" s="232"/>
      <c r="E1461" s="232"/>
      <c r="F1461" s="232" t="s">
        <v>440</v>
      </c>
      <c r="G1461" s="233">
        <v>45090.864000000001</v>
      </c>
      <c r="H1461" s="234">
        <v>57490.992000000006</v>
      </c>
      <c r="I1461" s="235">
        <v>12</v>
      </c>
      <c r="J1461" s="236">
        <v>0.35294117647058826</v>
      </c>
      <c r="K1461" s="233">
        <v>69891.12000000001</v>
      </c>
      <c r="L1461" s="237">
        <v>1</v>
      </c>
      <c r="M1461" s="238"/>
      <c r="N1461" s="234">
        <v>51506</v>
      </c>
      <c r="O1461" s="416"/>
      <c r="P1461" s="103"/>
      <c r="Q1461" s="251"/>
    </row>
    <row r="1462" spans="1:21" s="129" customFormat="1" ht="22.5">
      <c r="A1462" s="242" t="s">
        <v>2177</v>
      </c>
      <c r="B1462" s="243" t="s">
        <v>2166</v>
      </c>
      <c r="C1462" s="280" t="s">
        <v>1643</v>
      </c>
      <c r="D1462" s="232" t="s">
        <v>2507</v>
      </c>
      <c r="E1462" s="300" t="s">
        <v>321</v>
      </c>
      <c r="F1462" s="300" t="s">
        <v>440</v>
      </c>
      <c r="G1462" s="246">
        <v>42036.800000000003</v>
      </c>
      <c r="H1462" s="234">
        <v>57480.800000000003</v>
      </c>
      <c r="I1462" s="235">
        <v>11</v>
      </c>
      <c r="J1462" s="236">
        <v>0.3235294117647059</v>
      </c>
      <c r="K1462" s="246">
        <v>72924.800000000003</v>
      </c>
      <c r="L1462" s="247"/>
      <c r="M1462" s="248">
        <v>1</v>
      </c>
      <c r="N1462" s="249">
        <v>57470.400000000001</v>
      </c>
      <c r="O1462" s="420"/>
      <c r="P1462" s="103"/>
      <c r="Q1462" s="251"/>
    </row>
    <row r="1463" spans="1:21" s="129" customFormat="1">
      <c r="A1463" s="229" t="s">
        <v>4290</v>
      </c>
      <c r="B1463" s="230" t="s">
        <v>2151</v>
      </c>
      <c r="C1463" s="231" t="s">
        <v>615</v>
      </c>
      <c r="D1463" s="232" t="s">
        <v>2507</v>
      </c>
      <c r="E1463" s="232" t="s">
        <v>321</v>
      </c>
      <c r="F1463" s="232" t="s">
        <v>440</v>
      </c>
      <c r="G1463" s="233">
        <v>44000</v>
      </c>
      <c r="H1463" s="234">
        <v>57000</v>
      </c>
      <c r="I1463" s="235">
        <v>10</v>
      </c>
      <c r="J1463" s="236">
        <v>0.29411764705882354</v>
      </c>
      <c r="K1463" s="233">
        <v>70000</v>
      </c>
      <c r="L1463" s="237">
        <v>1</v>
      </c>
      <c r="M1463" s="238">
        <v>1</v>
      </c>
      <c r="N1463" s="234">
        <v>59783.88</v>
      </c>
      <c r="O1463" s="416"/>
      <c r="P1463" s="103"/>
      <c r="Q1463" s="251"/>
    </row>
    <row r="1464" spans="1:21" s="129" customFormat="1">
      <c r="A1464" s="242" t="s">
        <v>1444</v>
      </c>
      <c r="B1464" s="243" t="s">
        <v>2192</v>
      </c>
      <c r="C1464" s="258" t="s">
        <v>2664</v>
      </c>
      <c r="D1464" s="232" t="s">
        <v>2507</v>
      </c>
      <c r="E1464" s="245" t="s">
        <v>284</v>
      </c>
      <c r="F1464" s="245" t="s">
        <v>440</v>
      </c>
      <c r="G1464" s="246">
        <v>41496</v>
      </c>
      <c r="H1464" s="234">
        <v>55619.199999999997</v>
      </c>
      <c r="I1464" s="235">
        <v>9</v>
      </c>
      <c r="J1464" s="236">
        <v>0.26470588235294118</v>
      </c>
      <c r="K1464" s="246">
        <v>69742.399999999994</v>
      </c>
      <c r="L1464" s="247">
        <v>2</v>
      </c>
      <c r="M1464" s="248">
        <v>2</v>
      </c>
      <c r="N1464" s="249">
        <v>54953.599999999999</v>
      </c>
      <c r="O1464" s="415"/>
    </row>
    <row r="1465" spans="1:21" s="129" customFormat="1">
      <c r="A1465" s="242" t="s">
        <v>1436</v>
      </c>
      <c r="B1465" s="243" t="s">
        <v>2156</v>
      </c>
      <c r="C1465" s="258" t="s">
        <v>50</v>
      </c>
      <c r="D1465" s="232" t="s">
        <v>2507</v>
      </c>
      <c r="E1465" s="245" t="s">
        <v>279</v>
      </c>
      <c r="F1465" s="245" t="s">
        <v>440</v>
      </c>
      <c r="G1465" s="246">
        <v>35017.97</v>
      </c>
      <c r="H1465" s="234">
        <v>51529.385000000002</v>
      </c>
      <c r="I1465" s="235">
        <v>8</v>
      </c>
      <c r="J1465" s="236">
        <v>0.23529411764705882</v>
      </c>
      <c r="K1465" s="246">
        <v>68040.800000000003</v>
      </c>
      <c r="L1465" s="247">
        <v>3</v>
      </c>
      <c r="M1465" s="248">
        <v>3</v>
      </c>
      <c r="N1465" s="249">
        <v>49363.799999999996</v>
      </c>
      <c r="O1465" s="415"/>
      <c r="P1465" s="251"/>
    </row>
    <row r="1466" spans="1:21" s="129" customFormat="1">
      <c r="A1466" s="242" t="s">
        <v>3938</v>
      </c>
      <c r="B1466" s="243" t="s">
        <v>2157</v>
      </c>
      <c r="C1466" s="258" t="s">
        <v>1543</v>
      </c>
      <c r="D1466" s="232" t="s">
        <v>2507</v>
      </c>
      <c r="E1466" s="245" t="s">
        <v>279</v>
      </c>
      <c r="F1466" s="245" t="s">
        <v>440</v>
      </c>
      <c r="G1466" s="246">
        <v>38563.199999999997</v>
      </c>
      <c r="H1466" s="234">
        <v>50710.399999999994</v>
      </c>
      <c r="I1466" s="235">
        <v>7</v>
      </c>
      <c r="J1466" s="236">
        <v>0.20588235294117646</v>
      </c>
      <c r="K1466" s="246">
        <v>62857.599999999999</v>
      </c>
      <c r="L1466" s="247">
        <v>1</v>
      </c>
      <c r="M1466" s="248">
        <v>1</v>
      </c>
      <c r="N1466" s="249">
        <v>48817.599999999999</v>
      </c>
      <c r="O1466" s="415"/>
      <c r="P1466" s="251"/>
    </row>
    <row r="1467" spans="1:21" s="129" customFormat="1">
      <c r="A1467" s="242" t="s">
        <v>4241</v>
      </c>
      <c r="B1467" s="243" t="s">
        <v>2178</v>
      </c>
      <c r="C1467" s="231" t="s">
        <v>4458</v>
      </c>
      <c r="D1467" s="232" t="s">
        <v>2507</v>
      </c>
      <c r="E1467" s="245" t="s">
        <v>321</v>
      </c>
      <c r="F1467" s="245" t="s">
        <v>440</v>
      </c>
      <c r="G1467" s="246">
        <v>37936.080000000002</v>
      </c>
      <c r="H1467" s="234">
        <v>50419.54</v>
      </c>
      <c r="I1467" s="235">
        <v>6</v>
      </c>
      <c r="J1467" s="236">
        <v>0.17647058823529413</v>
      </c>
      <c r="K1467" s="246">
        <v>62903</v>
      </c>
      <c r="L1467" s="247"/>
      <c r="M1467" s="248">
        <v>2</v>
      </c>
      <c r="N1467" s="249">
        <v>50419.54</v>
      </c>
      <c r="O1467" s="415"/>
      <c r="P1467" s="103"/>
      <c r="Q1467" s="103"/>
      <c r="R1467" s="103"/>
      <c r="S1467" s="103"/>
      <c r="T1467" s="103"/>
      <c r="U1467" s="103"/>
    </row>
    <row r="1468" spans="1:21" s="129" customFormat="1" ht="22.5">
      <c r="A1468" s="242" t="s">
        <v>4247</v>
      </c>
      <c r="B1468" s="243" t="s">
        <v>2185</v>
      </c>
      <c r="C1468" s="258" t="s">
        <v>1641</v>
      </c>
      <c r="D1468" s="232" t="s">
        <v>2507</v>
      </c>
      <c r="E1468" s="245" t="s">
        <v>279</v>
      </c>
      <c r="F1468" s="245" t="s">
        <v>440</v>
      </c>
      <c r="G1468" s="246">
        <v>32978.29</v>
      </c>
      <c r="H1468" s="234">
        <v>44520.69</v>
      </c>
      <c r="I1468" s="235">
        <v>5</v>
      </c>
      <c r="J1468" s="236">
        <v>0.14705882352941177</v>
      </c>
      <c r="K1468" s="246">
        <v>56063.09</v>
      </c>
      <c r="L1468" s="247">
        <v>1</v>
      </c>
      <c r="M1468" s="248">
        <v>1</v>
      </c>
      <c r="N1468" s="249">
        <v>36788.54</v>
      </c>
      <c r="O1468" s="415"/>
      <c r="P1468" s="103"/>
      <c r="Q1468" s="103"/>
      <c r="R1468" s="103"/>
      <c r="S1468" s="103"/>
      <c r="T1468" s="103"/>
      <c r="U1468" s="103"/>
    </row>
    <row r="1469" spans="1:21" s="129" customFormat="1">
      <c r="A1469" s="229" t="s">
        <v>260</v>
      </c>
      <c r="B1469" s="230" t="s">
        <v>2153</v>
      </c>
      <c r="C1469" s="231" t="s">
        <v>616</v>
      </c>
      <c r="D1469" s="232" t="s">
        <v>2507</v>
      </c>
      <c r="E1469" s="232" t="s">
        <v>279</v>
      </c>
      <c r="F1469" s="232" t="s">
        <v>440</v>
      </c>
      <c r="G1469" s="233">
        <v>34819</v>
      </c>
      <c r="H1469" s="234">
        <v>44394.5</v>
      </c>
      <c r="I1469" s="235">
        <v>4</v>
      </c>
      <c r="J1469" s="236">
        <v>0.11764705882352941</v>
      </c>
      <c r="K1469" s="233">
        <v>53970</v>
      </c>
      <c r="L1469" s="237">
        <v>1</v>
      </c>
      <c r="M1469" s="238">
        <v>1</v>
      </c>
      <c r="N1469" s="234">
        <v>44394</v>
      </c>
      <c r="O1469" s="239"/>
      <c r="P1469" s="103"/>
      <c r="Q1469" s="103"/>
      <c r="R1469" s="103"/>
      <c r="S1469" s="103"/>
      <c r="T1469" s="103"/>
      <c r="U1469" s="103"/>
    </row>
    <row r="1470" spans="1:21" s="129" customFormat="1">
      <c r="A1470" s="242" t="s">
        <v>204</v>
      </c>
      <c r="B1470" s="243" t="s">
        <v>2151</v>
      </c>
      <c r="C1470" s="258" t="s">
        <v>2665</v>
      </c>
      <c r="D1470" s="253" t="s">
        <v>278</v>
      </c>
      <c r="E1470" s="245" t="s">
        <v>279</v>
      </c>
      <c r="F1470" s="245" t="s">
        <v>440</v>
      </c>
      <c r="G1470" s="246">
        <v>34560</v>
      </c>
      <c r="H1470" s="234">
        <v>44280</v>
      </c>
      <c r="I1470" s="235">
        <v>3</v>
      </c>
      <c r="J1470" s="236">
        <v>8.8235294117647065E-2</v>
      </c>
      <c r="K1470" s="246">
        <v>54000</v>
      </c>
      <c r="L1470" s="247"/>
      <c r="M1470" s="248">
        <v>1</v>
      </c>
      <c r="N1470" s="249">
        <v>43049.55</v>
      </c>
      <c r="O1470" s="415"/>
      <c r="P1470" s="103"/>
      <c r="Q1470" s="103"/>
      <c r="R1470" s="103"/>
      <c r="S1470" s="103"/>
      <c r="T1470" s="103"/>
      <c r="U1470" s="103"/>
    </row>
    <row r="1471" spans="1:21" s="129" customFormat="1">
      <c r="A1471" s="229" t="s">
        <v>3740</v>
      </c>
      <c r="B1471" s="230" t="s">
        <v>2149</v>
      </c>
      <c r="C1471" s="231" t="s">
        <v>4459</v>
      </c>
      <c r="D1471" s="232" t="s">
        <v>2507</v>
      </c>
      <c r="E1471" s="232" t="s">
        <v>321</v>
      </c>
      <c r="F1471" s="232" t="s">
        <v>440</v>
      </c>
      <c r="G1471" s="233">
        <v>30627</v>
      </c>
      <c r="H1471" s="234">
        <v>42877.5</v>
      </c>
      <c r="I1471" s="235">
        <v>2</v>
      </c>
      <c r="J1471" s="236">
        <v>5.8823529411764705E-2</v>
      </c>
      <c r="K1471" s="233">
        <v>55128</v>
      </c>
      <c r="L1471" s="237">
        <v>1</v>
      </c>
      <c r="M1471" s="238">
        <v>1</v>
      </c>
      <c r="N1471" s="234">
        <v>38500</v>
      </c>
      <c r="O1471" s="416"/>
      <c r="P1471" s="103"/>
      <c r="Q1471" s="103"/>
      <c r="R1471" s="103"/>
      <c r="S1471" s="103"/>
      <c r="T1471" s="103"/>
      <c r="U1471" s="103"/>
    </row>
    <row r="1472" spans="1:21" s="129" customFormat="1" ht="22.5">
      <c r="A1472" s="242" t="s">
        <v>4249</v>
      </c>
      <c r="B1472" s="243" t="s">
        <v>2180</v>
      </c>
      <c r="C1472" s="258" t="s">
        <v>2666</v>
      </c>
      <c r="D1472" s="232" t="s">
        <v>278</v>
      </c>
      <c r="E1472" s="245"/>
      <c r="F1472" s="245" t="s">
        <v>440</v>
      </c>
      <c r="G1472" s="246">
        <v>32073.599999999999</v>
      </c>
      <c r="H1472" s="234">
        <v>39904.800000000003</v>
      </c>
      <c r="I1472" s="235">
        <v>1</v>
      </c>
      <c r="J1472" s="236">
        <v>2.9411764705882353E-2</v>
      </c>
      <c r="K1472" s="246">
        <v>47736</v>
      </c>
      <c r="L1472" s="247"/>
      <c r="M1472" s="248">
        <v>1</v>
      </c>
      <c r="N1472" s="249"/>
      <c r="O1472" s="415"/>
      <c r="P1472" s="103"/>
      <c r="Q1472" s="103"/>
      <c r="R1472" s="103"/>
      <c r="S1472" s="103"/>
      <c r="T1472" s="103"/>
      <c r="U1472" s="103"/>
    </row>
    <row r="1473" spans="1:21" s="150" customFormat="1">
      <c r="A1473" s="305"/>
      <c r="B1473" s="305"/>
      <c r="C1473" s="306"/>
      <c r="D1473" s="300"/>
      <c r="E1473" s="307"/>
      <c r="F1473" s="307"/>
      <c r="G1473" s="308"/>
      <c r="H1473" s="309"/>
      <c r="I1473" s="310"/>
      <c r="J1473" s="311"/>
      <c r="K1473" s="300"/>
      <c r="L1473" s="300"/>
      <c r="M1473" s="312"/>
      <c r="N1473" s="313"/>
      <c r="O1473" s="282"/>
    </row>
    <row r="1474" spans="1:21" s="150" customFormat="1">
      <c r="A1474" s="305"/>
      <c r="B1474" s="305"/>
      <c r="C1474" s="306"/>
      <c r="D1474" s="314"/>
      <c r="E1474" s="305"/>
      <c r="F1474" s="305"/>
      <c r="G1474" s="315" t="s">
        <v>223</v>
      </c>
      <c r="H1474" s="316" t="s">
        <v>224</v>
      </c>
      <c r="I1474" s="317"/>
      <c r="J1474" s="318"/>
      <c r="K1474" s="319" t="s">
        <v>225</v>
      </c>
      <c r="L1474" s="314"/>
      <c r="M1474" s="320"/>
      <c r="N1474" s="313"/>
      <c r="O1474" s="282"/>
    </row>
    <row r="1475" spans="1:21" s="150" customFormat="1">
      <c r="A1475" s="305"/>
      <c r="B1475" s="305"/>
      <c r="C1475" s="306"/>
      <c r="D1475" s="305"/>
      <c r="E1475" s="305"/>
      <c r="F1475" s="321" t="s">
        <v>238</v>
      </c>
      <c r="G1475" s="322">
        <v>47160.387092077224</v>
      </c>
      <c r="H1475" s="322">
        <v>61816.95078048174</v>
      </c>
      <c r="I1475" s="8">
        <v>14.445537538352518</v>
      </c>
      <c r="J1475" s="322"/>
      <c r="K1475" s="322">
        <v>76473.514468886249</v>
      </c>
      <c r="L1475" s="314"/>
      <c r="M1475" s="320"/>
      <c r="N1475" s="313"/>
      <c r="O1475" s="282"/>
    </row>
    <row r="1476" spans="1:21" s="150" customFormat="1">
      <c r="A1476" s="305"/>
      <c r="B1476" s="305"/>
      <c r="C1476" s="306"/>
      <c r="D1476" s="305"/>
      <c r="E1476" s="305"/>
      <c r="F1476" s="321" t="s">
        <v>239</v>
      </c>
      <c r="G1476" s="322">
        <v>52641.80745</v>
      </c>
      <c r="H1476" s="322">
        <v>68817.864999999991</v>
      </c>
      <c r="I1476" s="8">
        <v>21.5</v>
      </c>
      <c r="J1476" s="322"/>
      <c r="K1476" s="322">
        <v>84010.17</v>
      </c>
      <c r="L1476" s="314"/>
      <c r="M1476" s="320"/>
      <c r="N1476" s="313"/>
      <c r="O1476" s="282"/>
    </row>
    <row r="1477" spans="1:21" s="150" customFormat="1">
      <c r="A1477" s="305"/>
      <c r="B1477" s="305"/>
      <c r="C1477" s="306"/>
      <c r="D1477" s="305"/>
      <c r="E1477" s="305"/>
      <c r="F1477" s="321" t="s">
        <v>240</v>
      </c>
      <c r="G1477" s="322">
        <v>41631.199999999997</v>
      </c>
      <c r="H1477" s="322">
        <v>55964.399999999994</v>
      </c>
      <c r="I1477" s="8">
        <v>7</v>
      </c>
      <c r="J1477" s="322"/>
      <c r="K1477" s="322">
        <v>69779.58</v>
      </c>
      <c r="L1477" s="314"/>
      <c r="M1477" s="320"/>
      <c r="N1477" s="313"/>
      <c r="O1477" s="282"/>
    </row>
    <row r="1478" spans="1:21" s="150" customFormat="1">
      <c r="A1478" s="305"/>
      <c r="B1478" s="305"/>
      <c r="C1478" s="306"/>
      <c r="D1478" s="305"/>
      <c r="E1478" s="305"/>
      <c r="F1478" s="321" t="s">
        <v>241</v>
      </c>
      <c r="G1478" s="322">
        <v>48177.615000000005</v>
      </c>
      <c r="H1478" s="322">
        <v>64092.375</v>
      </c>
      <c r="I1478" s="8">
        <v>12.72241445597847</v>
      </c>
      <c r="J1478" s="322"/>
      <c r="K1478" s="322">
        <v>78728.987999999998</v>
      </c>
      <c r="L1478" s="314"/>
      <c r="M1478" s="320"/>
      <c r="N1478" s="313"/>
      <c r="O1478" s="282"/>
    </row>
    <row r="1479" spans="1:21" s="150" customFormat="1">
      <c r="A1479" s="305"/>
      <c r="B1479" s="305"/>
      <c r="C1479" s="306"/>
      <c r="D1479" s="305"/>
      <c r="E1479" s="322"/>
      <c r="F1479" s="321"/>
      <c r="G1479" s="323"/>
      <c r="H1479" s="318"/>
      <c r="I1479" s="324"/>
      <c r="J1479" s="318"/>
      <c r="K1479" s="314"/>
      <c r="L1479" s="314"/>
      <c r="M1479" s="320"/>
      <c r="N1479" s="313"/>
      <c r="O1479" s="282"/>
    </row>
    <row r="1480" spans="1:21" s="150" customFormat="1">
      <c r="A1480" s="305"/>
      <c r="B1480" s="305"/>
      <c r="C1480" s="306"/>
      <c r="D1480" s="321"/>
      <c r="E1480" s="322"/>
      <c r="F1480" s="325"/>
      <c r="G1480" s="325"/>
      <c r="H1480" s="874" t="s">
        <v>242</v>
      </c>
      <c r="I1480" s="874"/>
      <c r="J1480" s="874"/>
      <c r="K1480" s="874"/>
      <c r="L1480" s="874"/>
      <c r="M1480" s="874"/>
      <c r="N1480" s="874"/>
      <c r="O1480" s="282"/>
    </row>
    <row r="1481" spans="1:21" s="150" customFormat="1">
      <c r="A1481" s="305"/>
      <c r="B1481" s="305"/>
      <c r="C1481" s="306"/>
      <c r="D1481" s="321"/>
      <c r="E1481" s="322"/>
      <c r="F1481" s="326"/>
      <c r="G1481" s="327"/>
      <c r="H1481" s="875" t="s">
        <v>243</v>
      </c>
      <c r="I1481" s="875"/>
      <c r="J1481" s="875"/>
      <c r="K1481" s="328">
        <v>72857</v>
      </c>
      <c r="L1481" s="876" t="s">
        <v>244</v>
      </c>
      <c r="M1481" s="876"/>
      <c r="N1481" s="329">
        <v>61389.556509677423</v>
      </c>
      <c r="O1481" s="282"/>
    </row>
    <row r="1482" spans="1:21" s="150" customFormat="1">
      <c r="A1482" s="305"/>
      <c r="B1482" s="305"/>
      <c r="C1482" s="306"/>
      <c r="D1482" s="314"/>
      <c r="E1482" s="320"/>
      <c r="F1482" s="326"/>
      <c r="G1482" s="327"/>
      <c r="H1482" s="875" t="s">
        <v>245</v>
      </c>
      <c r="I1482" s="875"/>
      <c r="J1482" s="875"/>
      <c r="K1482" s="328">
        <v>52275.6</v>
      </c>
      <c r="L1482" s="876" t="s">
        <v>450</v>
      </c>
      <c r="M1482" s="876"/>
      <c r="N1482" s="329">
        <v>63642.25546</v>
      </c>
      <c r="O1482" s="282"/>
    </row>
    <row r="1483" spans="1:21" s="150" customFormat="1">
      <c r="A1483" s="305"/>
      <c r="B1483" s="305"/>
      <c r="C1483" s="306"/>
      <c r="D1483" s="300"/>
      <c r="E1483" s="307"/>
      <c r="F1483" s="307"/>
      <c r="G1483" s="308"/>
      <c r="H1483" s="309"/>
      <c r="I1483" s="310"/>
      <c r="J1483" s="311"/>
      <c r="K1483" s="305"/>
      <c r="L1483" s="300"/>
      <c r="M1483" s="312"/>
      <c r="N1483" s="313"/>
      <c r="O1483" s="282"/>
    </row>
    <row r="1484" spans="1:21" s="222" customFormat="1" ht="18">
      <c r="A1484" s="877" t="s">
        <v>51</v>
      </c>
      <c r="B1484" s="877"/>
      <c r="C1484" s="877"/>
      <c r="D1484" s="877"/>
      <c r="E1484" s="877"/>
      <c r="F1484" s="877"/>
      <c r="G1484" s="877"/>
      <c r="H1484" s="877"/>
      <c r="I1484" s="877"/>
      <c r="J1484" s="877"/>
      <c r="K1484" s="877"/>
      <c r="L1484" s="877"/>
      <c r="M1484" s="877"/>
      <c r="N1484" s="877"/>
      <c r="O1484" s="877"/>
    </row>
    <row r="1485" spans="1:21" s="222" customFormat="1" ht="27">
      <c r="A1485" s="223" t="s">
        <v>433</v>
      </c>
      <c r="B1485" s="224" t="s">
        <v>230</v>
      </c>
      <c r="C1485" s="223" t="s">
        <v>220</v>
      </c>
      <c r="D1485" s="223" t="s">
        <v>267</v>
      </c>
      <c r="E1485" s="223" t="s">
        <v>434</v>
      </c>
      <c r="F1485" s="223" t="s">
        <v>435</v>
      </c>
      <c r="G1485" s="225" t="s">
        <v>223</v>
      </c>
      <c r="H1485" s="225" t="s">
        <v>224</v>
      </c>
      <c r="I1485" s="226"/>
      <c r="J1485" s="227" t="s">
        <v>436</v>
      </c>
      <c r="K1485" s="225" t="s">
        <v>225</v>
      </c>
      <c r="L1485" s="223" t="s">
        <v>437</v>
      </c>
      <c r="M1485" s="223" t="s">
        <v>438</v>
      </c>
      <c r="N1485" s="228" t="s">
        <v>439</v>
      </c>
      <c r="O1485" s="223" t="s">
        <v>227</v>
      </c>
    </row>
    <row r="1486" spans="1:21" s="129" customFormat="1">
      <c r="A1486" s="229" t="s">
        <v>2161</v>
      </c>
      <c r="B1486" s="230" t="s">
        <v>2162</v>
      </c>
      <c r="C1486" s="231" t="s">
        <v>2667</v>
      </c>
      <c r="D1486" s="253" t="s">
        <v>278</v>
      </c>
      <c r="E1486" s="232" t="s">
        <v>279</v>
      </c>
      <c r="F1486" s="259" t="s">
        <v>325</v>
      </c>
      <c r="G1486" s="233">
        <v>70330.210000000006</v>
      </c>
      <c r="H1486" s="234">
        <v>104789.465</v>
      </c>
      <c r="I1486" s="235">
        <v>31</v>
      </c>
      <c r="J1486" s="236">
        <v>1</v>
      </c>
      <c r="K1486" s="233">
        <v>139248.72</v>
      </c>
      <c r="L1486" s="237"/>
      <c r="M1486" s="238">
        <v>3</v>
      </c>
      <c r="N1486" s="234">
        <v>87220.239999999991</v>
      </c>
      <c r="O1486" s="416"/>
      <c r="P1486" s="103"/>
      <c r="Q1486" s="103"/>
      <c r="R1486" s="103"/>
      <c r="S1486" s="103"/>
      <c r="T1486" s="103"/>
      <c r="U1486" s="103"/>
    </row>
    <row r="1487" spans="1:21" s="129" customFormat="1" ht="22.5">
      <c r="A1487" s="242" t="s">
        <v>4229</v>
      </c>
      <c r="B1487" s="243" t="s">
        <v>2153</v>
      </c>
      <c r="C1487" s="258" t="s">
        <v>2669</v>
      </c>
      <c r="D1487" s="232" t="s">
        <v>2507</v>
      </c>
      <c r="E1487" s="247" t="s">
        <v>284</v>
      </c>
      <c r="F1487" s="259" t="s">
        <v>325</v>
      </c>
      <c r="G1487" s="246">
        <v>74820</v>
      </c>
      <c r="H1487" s="234">
        <v>93042</v>
      </c>
      <c r="I1487" s="235">
        <v>30</v>
      </c>
      <c r="J1487" s="236">
        <v>0.967741935483871</v>
      </c>
      <c r="K1487" s="246">
        <v>111264</v>
      </c>
      <c r="L1487" s="247">
        <v>1</v>
      </c>
      <c r="M1487" s="248">
        <v>2</v>
      </c>
      <c r="N1487" s="249">
        <v>104166</v>
      </c>
      <c r="O1487" s="415"/>
      <c r="P1487" s="304"/>
      <c r="R1487" s="240"/>
    </row>
    <row r="1488" spans="1:21" s="129" customFormat="1">
      <c r="A1488" s="229" t="s">
        <v>260</v>
      </c>
      <c r="B1488" s="230" t="s">
        <v>2153</v>
      </c>
      <c r="C1488" s="231" t="s">
        <v>1645</v>
      </c>
      <c r="D1488" s="253" t="s">
        <v>278</v>
      </c>
      <c r="E1488" s="232" t="s">
        <v>284</v>
      </c>
      <c r="F1488" s="232" t="s">
        <v>440</v>
      </c>
      <c r="G1488" s="233">
        <v>71127</v>
      </c>
      <c r="H1488" s="234">
        <v>92465.5</v>
      </c>
      <c r="I1488" s="235">
        <v>29</v>
      </c>
      <c r="J1488" s="236">
        <v>0.93548387096774188</v>
      </c>
      <c r="K1488" s="233">
        <v>113804</v>
      </c>
      <c r="L1488" s="237">
        <v>2</v>
      </c>
      <c r="M1488" s="238">
        <v>2</v>
      </c>
      <c r="N1488" s="234">
        <v>92466</v>
      </c>
      <c r="O1488" s="239"/>
      <c r="Q1488" s="103"/>
    </row>
    <row r="1489" spans="1:17" s="129" customFormat="1">
      <c r="A1489" s="242" t="s">
        <v>2165</v>
      </c>
      <c r="B1489" s="243" t="s">
        <v>2180</v>
      </c>
      <c r="C1489" s="258" t="s">
        <v>2668</v>
      </c>
      <c r="D1489" s="253" t="s">
        <v>278</v>
      </c>
      <c r="E1489" s="245" t="s">
        <v>284</v>
      </c>
      <c r="F1489" s="245" t="s">
        <v>440</v>
      </c>
      <c r="G1489" s="246">
        <v>70979.360000000001</v>
      </c>
      <c r="H1489" s="234">
        <v>90545.824999999997</v>
      </c>
      <c r="I1489" s="235">
        <v>28</v>
      </c>
      <c r="J1489" s="236">
        <v>0.90322580645161288</v>
      </c>
      <c r="K1489" s="246">
        <v>110112.29</v>
      </c>
      <c r="L1489" s="247">
        <v>19</v>
      </c>
      <c r="M1489" s="248">
        <v>12</v>
      </c>
      <c r="N1489" s="249">
        <v>97241.63</v>
      </c>
      <c r="O1489" s="415"/>
      <c r="Q1489" s="103"/>
    </row>
    <row r="1490" spans="1:17" s="129" customFormat="1">
      <c r="A1490" s="229" t="s">
        <v>1438</v>
      </c>
      <c r="B1490" s="230" t="s">
        <v>2151</v>
      </c>
      <c r="C1490" s="231" t="s">
        <v>51</v>
      </c>
      <c r="D1490" s="232" t="s">
        <v>278</v>
      </c>
      <c r="E1490" s="232" t="s">
        <v>279</v>
      </c>
      <c r="F1490" s="232" t="s">
        <v>440</v>
      </c>
      <c r="G1490" s="233">
        <v>75328.493800000011</v>
      </c>
      <c r="H1490" s="234">
        <v>89584.023400000005</v>
      </c>
      <c r="I1490" s="235">
        <v>27</v>
      </c>
      <c r="J1490" s="236">
        <v>0.87096774193548387</v>
      </c>
      <c r="K1490" s="233">
        <v>103839.553</v>
      </c>
      <c r="L1490" s="237">
        <v>1</v>
      </c>
      <c r="M1490" s="238">
        <v>1</v>
      </c>
      <c r="N1490" s="234">
        <v>89584.023400000005</v>
      </c>
      <c r="O1490" s="416"/>
      <c r="Q1490" s="103"/>
    </row>
    <row r="1491" spans="1:17" s="129" customFormat="1">
      <c r="A1491" s="260" t="s">
        <v>205</v>
      </c>
      <c r="B1491" s="261" t="s">
        <v>2151</v>
      </c>
      <c r="C1491" s="262" t="s">
        <v>1646</v>
      </c>
      <c r="D1491" s="232" t="s">
        <v>2507</v>
      </c>
      <c r="E1491" s="263" t="s">
        <v>279</v>
      </c>
      <c r="F1491" s="259" t="s">
        <v>325</v>
      </c>
      <c r="G1491" s="264">
        <v>71520.800000000003</v>
      </c>
      <c r="H1491" s="234">
        <v>86078.720000000001</v>
      </c>
      <c r="I1491" s="235">
        <v>26</v>
      </c>
      <c r="J1491" s="236">
        <v>0.83870967741935487</v>
      </c>
      <c r="K1491" s="264">
        <v>100636.64</v>
      </c>
      <c r="L1491" s="265">
        <v>1</v>
      </c>
      <c r="M1491" s="266"/>
      <c r="N1491" s="264"/>
      <c r="O1491" s="417"/>
      <c r="Q1491" s="103"/>
    </row>
    <row r="1492" spans="1:17" s="129" customFormat="1">
      <c r="A1492" s="242" t="s">
        <v>4235</v>
      </c>
      <c r="B1492" s="243" t="s">
        <v>2151</v>
      </c>
      <c r="C1492" s="258" t="s">
        <v>4460</v>
      </c>
      <c r="D1492" s="253" t="s">
        <v>278</v>
      </c>
      <c r="E1492" s="245" t="s">
        <v>279</v>
      </c>
      <c r="F1492" s="259" t="s">
        <v>325</v>
      </c>
      <c r="G1492" s="246">
        <v>65469</v>
      </c>
      <c r="H1492" s="234">
        <v>86056</v>
      </c>
      <c r="I1492" s="235">
        <v>25</v>
      </c>
      <c r="J1492" s="236">
        <v>0.80645161290322576</v>
      </c>
      <c r="K1492" s="246">
        <v>106643</v>
      </c>
      <c r="L1492" s="247"/>
      <c r="M1492" s="248">
        <v>3</v>
      </c>
      <c r="N1492" s="249">
        <v>106644</v>
      </c>
      <c r="O1492" s="415"/>
      <c r="Q1492" s="103"/>
    </row>
    <row r="1493" spans="1:17" s="129" customFormat="1">
      <c r="A1493" s="252" t="s">
        <v>2172</v>
      </c>
      <c r="B1493" s="230" t="s">
        <v>2162</v>
      </c>
      <c r="C1493" s="231" t="s">
        <v>626</v>
      </c>
      <c r="D1493" s="232" t="s">
        <v>278</v>
      </c>
      <c r="E1493" s="253"/>
      <c r="F1493" s="253" t="s">
        <v>440</v>
      </c>
      <c r="G1493" s="233">
        <v>61369.36</v>
      </c>
      <c r="H1493" s="234">
        <v>80858.76999999999</v>
      </c>
      <c r="I1493" s="235">
        <v>24</v>
      </c>
      <c r="J1493" s="236">
        <v>0.77419354838709675</v>
      </c>
      <c r="K1493" s="233">
        <v>100348.18</v>
      </c>
      <c r="L1493" s="254">
        <v>5</v>
      </c>
      <c r="M1493" s="255">
        <v>5</v>
      </c>
      <c r="N1493" s="256">
        <v>81666.69</v>
      </c>
      <c r="O1493" s="416"/>
      <c r="Q1493" s="103"/>
    </row>
    <row r="1494" spans="1:17" s="129" customFormat="1">
      <c r="A1494" s="242" t="s">
        <v>4292</v>
      </c>
      <c r="B1494" s="243" t="s">
        <v>2163</v>
      </c>
      <c r="C1494" s="258" t="s">
        <v>626</v>
      </c>
      <c r="D1494" s="232" t="s">
        <v>278</v>
      </c>
      <c r="E1494" s="245" t="s">
        <v>279</v>
      </c>
      <c r="F1494" s="245" t="s">
        <v>440</v>
      </c>
      <c r="G1494" s="246">
        <v>58438</v>
      </c>
      <c r="H1494" s="234">
        <v>79638</v>
      </c>
      <c r="I1494" s="235">
        <v>23</v>
      </c>
      <c r="J1494" s="236">
        <v>0.74193548387096775</v>
      </c>
      <c r="K1494" s="246">
        <v>100838</v>
      </c>
      <c r="L1494" s="247">
        <v>3</v>
      </c>
      <c r="M1494" s="248">
        <v>3</v>
      </c>
      <c r="N1494" s="249">
        <v>64081</v>
      </c>
      <c r="O1494" s="415"/>
      <c r="Q1494" s="103"/>
    </row>
    <row r="1495" spans="1:17" s="129" customFormat="1">
      <c r="A1495" s="242" t="s">
        <v>198</v>
      </c>
      <c r="B1495" s="243" t="s">
        <v>2153</v>
      </c>
      <c r="C1495" s="244" t="s">
        <v>617</v>
      </c>
      <c r="D1495" s="253" t="s">
        <v>278</v>
      </c>
      <c r="E1495" s="245" t="s">
        <v>284</v>
      </c>
      <c r="F1495" s="245" t="s">
        <v>440</v>
      </c>
      <c r="G1495" s="246">
        <v>59446</v>
      </c>
      <c r="H1495" s="234">
        <v>79570</v>
      </c>
      <c r="I1495" s="235">
        <v>22</v>
      </c>
      <c r="J1495" s="236">
        <v>0.70967741935483875</v>
      </c>
      <c r="K1495" s="246">
        <v>99694</v>
      </c>
      <c r="L1495" s="247">
        <v>2</v>
      </c>
      <c r="M1495" s="248">
        <v>2</v>
      </c>
      <c r="N1495" s="249">
        <v>83169</v>
      </c>
      <c r="O1495" s="415"/>
      <c r="Q1495" s="103"/>
    </row>
    <row r="1496" spans="1:17" s="129" customFormat="1">
      <c r="A1496" s="242" t="s">
        <v>1444</v>
      </c>
      <c r="B1496" s="243" t="s">
        <v>2192</v>
      </c>
      <c r="C1496" s="258" t="s">
        <v>1647</v>
      </c>
      <c r="D1496" s="232" t="s">
        <v>278</v>
      </c>
      <c r="E1496" s="245" t="s">
        <v>279</v>
      </c>
      <c r="F1496" s="245" t="s">
        <v>440</v>
      </c>
      <c r="G1496" s="246">
        <v>62192</v>
      </c>
      <c r="H1496" s="234">
        <v>79300</v>
      </c>
      <c r="I1496" s="235">
        <v>21</v>
      </c>
      <c r="J1496" s="236">
        <v>0.67741935483870963</v>
      </c>
      <c r="K1496" s="246">
        <v>96408</v>
      </c>
      <c r="L1496" s="247">
        <v>15</v>
      </c>
      <c r="M1496" s="248">
        <v>15</v>
      </c>
      <c r="N1496" s="249">
        <v>84997.119999999995</v>
      </c>
      <c r="O1496" s="415"/>
      <c r="Q1496" s="103"/>
    </row>
    <row r="1497" spans="1:17" s="129" customFormat="1">
      <c r="A1497" s="242" t="s">
        <v>3784</v>
      </c>
      <c r="B1497" s="243" t="s">
        <v>2162</v>
      </c>
      <c r="C1497" s="258" t="s">
        <v>4461</v>
      </c>
      <c r="D1497" s="232" t="s">
        <v>278</v>
      </c>
      <c r="E1497" s="247" t="s">
        <v>279</v>
      </c>
      <c r="F1497" s="259" t="s">
        <v>325</v>
      </c>
      <c r="G1497" s="246">
        <v>57272</v>
      </c>
      <c r="H1497" s="234">
        <v>78024.5</v>
      </c>
      <c r="I1497" s="235">
        <v>20</v>
      </c>
      <c r="J1497" s="236">
        <v>0.64516129032258063</v>
      </c>
      <c r="K1497" s="246">
        <v>98777</v>
      </c>
      <c r="L1497" s="247"/>
      <c r="M1497" s="248">
        <v>20</v>
      </c>
      <c r="N1497" s="249">
        <v>80604.070000000007</v>
      </c>
      <c r="O1497" s="415"/>
      <c r="Q1497" s="103"/>
    </row>
    <row r="1498" spans="1:17" s="129" customFormat="1">
      <c r="A1498" s="242" t="s">
        <v>204</v>
      </c>
      <c r="B1498" s="243" t="s">
        <v>2151</v>
      </c>
      <c r="C1498" s="258" t="s">
        <v>2670</v>
      </c>
      <c r="D1498" s="253" t="s">
        <v>278</v>
      </c>
      <c r="E1498" s="245" t="s">
        <v>279</v>
      </c>
      <c r="F1498" s="245" t="s">
        <v>440</v>
      </c>
      <c r="G1498" s="246">
        <v>61180</v>
      </c>
      <c r="H1498" s="234">
        <v>78005</v>
      </c>
      <c r="I1498" s="235">
        <v>19</v>
      </c>
      <c r="J1498" s="236">
        <v>0.61290322580645162</v>
      </c>
      <c r="K1498" s="246">
        <v>94830</v>
      </c>
      <c r="L1498" s="247"/>
      <c r="M1498" s="248">
        <v>6</v>
      </c>
      <c r="N1498" s="249">
        <v>72812.011670000007</v>
      </c>
      <c r="O1498" s="415"/>
      <c r="Q1498" s="103"/>
    </row>
    <row r="1499" spans="1:17" s="129" customFormat="1">
      <c r="A1499" s="297" t="s">
        <v>4245</v>
      </c>
      <c r="B1499" s="298" t="s">
        <v>2179</v>
      </c>
      <c r="C1499" s="231" t="s">
        <v>4462</v>
      </c>
      <c r="D1499" s="232" t="s">
        <v>2507</v>
      </c>
      <c r="E1499" s="232" t="s">
        <v>284</v>
      </c>
      <c r="F1499" s="232" t="s">
        <v>440</v>
      </c>
      <c r="G1499" s="233">
        <v>60601.22</v>
      </c>
      <c r="H1499" s="234">
        <v>77426.544999999998</v>
      </c>
      <c r="I1499" s="235">
        <v>18</v>
      </c>
      <c r="J1499" s="236">
        <v>0.58064516129032262</v>
      </c>
      <c r="K1499" s="233">
        <v>94251.87</v>
      </c>
      <c r="L1499" s="237" t="s">
        <v>280</v>
      </c>
      <c r="M1499" s="238">
        <v>1</v>
      </c>
      <c r="N1499" s="234"/>
      <c r="O1499" s="419"/>
      <c r="Q1499" s="103"/>
    </row>
    <row r="1500" spans="1:17" s="129" customFormat="1">
      <c r="A1500" s="278" t="s">
        <v>202</v>
      </c>
      <c r="B1500" s="279" t="s">
        <v>2151</v>
      </c>
      <c r="C1500" s="262" t="s">
        <v>1648</v>
      </c>
      <c r="D1500" s="253" t="s">
        <v>278</v>
      </c>
      <c r="E1500" s="276" t="s">
        <v>279</v>
      </c>
      <c r="F1500" s="276" t="s">
        <v>440</v>
      </c>
      <c r="G1500" s="256">
        <v>59945.599999999999</v>
      </c>
      <c r="H1500" s="234">
        <v>76429.600000000006</v>
      </c>
      <c r="I1500" s="235">
        <v>17</v>
      </c>
      <c r="J1500" s="236">
        <v>0.54838709677419351</v>
      </c>
      <c r="K1500" s="256">
        <v>92913.600000000006</v>
      </c>
      <c r="L1500" s="265">
        <v>1</v>
      </c>
      <c r="M1500" s="266">
        <v>1</v>
      </c>
      <c r="N1500" s="312">
        <v>92913.600000000006</v>
      </c>
      <c r="O1500" s="423"/>
      <c r="Q1500" s="103"/>
    </row>
    <row r="1501" spans="1:17" s="129" customFormat="1">
      <c r="A1501" s="229" t="s">
        <v>3765</v>
      </c>
      <c r="B1501" s="230" t="s">
        <v>2151</v>
      </c>
      <c r="C1501" s="231" t="s">
        <v>1605</v>
      </c>
      <c r="D1501" s="232" t="s">
        <v>2507</v>
      </c>
      <c r="E1501" s="232" t="s">
        <v>279</v>
      </c>
      <c r="F1501" s="232"/>
      <c r="G1501" s="233">
        <v>59010</v>
      </c>
      <c r="H1501" s="234">
        <v>72883.5</v>
      </c>
      <c r="I1501" s="235">
        <v>16</v>
      </c>
      <c r="J1501" s="236">
        <v>0.5161290322580645</v>
      </c>
      <c r="K1501" s="233">
        <v>86757</v>
      </c>
      <c r="L1501" s="237">
        <v>4</v>
      </c>
      <c r="M1501" s="238">
        <v>4</v>
      </c>
      <c r="N1501" s="234">
        <v>75760</v>
      </c>
      <c r="O1501" s="416"/>
      <c r="Q1501" s="103"/>
    </row>
    <row r="1502" spans="1:17" s="129" customFormat="1">
      <c r="A1502" s="242" t="s">
        <v>201</v>
      </c>
      <c r="B1502" s="243" t="s">
        <v>2153</v>
      </c>
      <c r="C1502" s="258" t="s">
        <v>1652</v>
      </c>
      <c r="D1502" s="232" t="s">
        <v>278</v>
      </c>
      <c r="E1502" s="245" t="s">
        <v>279</v>
      </c>
      <c r="F1502" s="245" t="s">
        <v>440</v>
      </c>
      <c r="G1502" s="246">
        <v>52818</v>
      </c>
      <c r="H1502" s="234">
        <v>71304</v>
      </c>
      <c r="I1502" s="235">
        <v>15</v>
      </c>
      <c r="J1502" s="236">
        <v>0.4838709677419355</v>
      </c>
      <c r="K1502" s="246">
        <v>89790</v>
      </c>
      <c r="L1502" s="247"/>
      <c r="M1502" s="248">
        <v>1</v>
      </c>
      <c r="N1502" s="249">
        <v>56750.94</v>
      </c>
      <c r="O1502" s="415"/>
      <c r="Q1502" s="103"/>
    </row>
    <row r="1503" spans="1:17" s="129" customFormat="1">
      <c r="A1503" s="229" t="s">
        <v>1434</v>
      </c>
      <c r="B1503" s="230" t="s">
        <v>2151</v>
      </c>
      <c r="C1503" s="387" t="s">
        <v>1649</v>
      </c>
      <c r="D1503" s="253" t="s">
        <v>278</v>
      </c>
      <c r="E1503" s="388" t="s">
        <v>284</v>
      </c>
      <c r="F1503" s="388" t="s">
        <v>440</v>
      </c>
      <c r="G1503" s="332">
        <v>54817.36</v>
      </c>
      <c r="H1503" s="234">
        <v>71262.567999999999</v>
      </c>
      <c r="I1503" s="235">
        <v>14</v>
      </c>
      <c r="J1503" s="236">
        <v>0.45161290322580644</v>
      </c>
      <c r="K1503" s="332">
        <v>87707.775999999998</v>
      </c>
      <c r="L1503" s="389">
        <v>1</v>
      </c>
      <c r="M1503" s="390">
        <v>1</v>
      </c>
      <c r="N1503" s="391">
        <v>69866</v>
      </c>
      <c r="O1503" s="416"/>
    </row>
    <row r="1504" spans="1:17" s="129" customFormat="1">
      <c r="A1504" s="242" t="s">
        <v>257</v>
      </c>
      <c r="B1504" s="243" t="s">
        <v>2159</v>
      </c>
      <c r="C1504" s="258" t="s">
        <v>619</v>
      </c>
      <c r="D1504" s="253" t="s">
        <v>278</v>
      </c>
      <c r="E1504" s="245" t="s">
        <v>279</v>
      </c>
      <c r="F1504" s="245" t="s">
        <v>440</v>
      </c>
      <c r="G1504" s="246">
        <v>53611.74</v>
      </c>
      <c r="H1504" s="234">
        <v>69695.209999999992</v>
      </c>
      <c r="I1504" s="235">
        <v>13</v>
      </c>
      <c r="J1504" s="236">
        <v>0.41935483870967744</v>
      </c>
      <c r="K1504" s="246">
        <v>85778.68</v>
      </c>
      <c r="L1504" s="247">
        <v>2</v>
      </c>
      <c r="M1504" s="248">
        <v>1</v>
      </c>
      <c r="N1504" s="249">
        <v>68793.5</v>
      </c>
      <c r="O1504" s="415"/>
    </row>
    <row r="1505" spans="1:21" s="129" customFormat="1">
      <c r="A1505" s="242" t="s">
        <v>256</v>
      </c>
      <c r="B1505" s="243" t="s">
        <v>2150</v>
      </c>
      <c r="C1505" s="258" t="s">
        <v>620</v>
      </c>
      <c r="D1505" s="232" t="s">
        <v>278</v>
      </c>
      <c r="E1505" s="247" t="s">
        <v>279</v>
      </c>
      <c r="F1505" s="247" t="s">
        <v>440</v>
      </c>
      <c r="G1505" s="246">
        <v>52894.400000000001</v>
      </c>
      <c r="H1505" s="234">
        <v>68764.800000000003</v>
      </c>
      <c r="I1505" s="235">
        <v>12</v>
      </c>
      <c r="J1505" s="236">
        <v>0.38709677419354838</v>
      </c>
      <c r="K1505" s="246">
        <v>84635.199999999997</v>
      </c>
      <c r="L1505" s="247">
        <v>4</v>
      </c>
      <c r="M1505" s="248">
        <v>4</v>
      </c>
      <c r="N1505" s="249">
        <v>62732.800000000003</v>
      </c>
      <c r="O1505" s="415"/>
    </row>
    <row r="1506" spans="1:21" s="129" customFormat="1" ht="22.5">
      <c r="A1506" s="242" t="s">
        <v>4274</v>
      </c>
      <c r="B1506" s="243" t="s">
        <v>2170</v>
      </c>
      <c r="C1506" s="258" t="s">
        <v>1651</v>
      </c>
      <c r="D1506" s="253" t="s">
        <v>278</v>
      </c>
      <c r="E1506" s="245" t="s">
        <v>321</v>
      </c>
      <c r="F1506" s="245" t="s">
        <v>440</v>
      </c>
      <c r="G1506" s="246">
        <v>52769.599999999999</v>
      </c>
      <c r="H1506" s="234">
        <v>68567.199999999997</v>
      </c>
      <c r="I1506" s="235">
        <v>11</v>
      </c>
      <c r="J1506" s="236">
        <v>0.35483870967741937</v>
      </c>
      <c r="K1506" s="246">
        <v>84364.800000000003</v>
      </c>
      <c r="L1506" s="247">
        <v>3</v>
      </c>
      <c r="M1506" s="248">
        <v>3</v>
      </c>
      <c r="N1506" s="249">
        <v>74789.87</v>
      </c>
      <c r="O1506" s="415"/>
    </row>
    <row r="1507" spans="1:21" s="129" customFormat="1" ht="22.5">
      <c r="A1507" s="242" t="s">
        <v>4230</v>
      </c>
      <c r="B1507" s="243" t="s">
        <v>2153</v>
      </c>
      <c r="C1507" s="258" t="s">
        <v>1650</v>
      </c>
      <c r="D1507" s="232" t="s">
        <v>278</v>
      </c>
      <c r="E1507" s="245" t="s">
        <v>284</v>
      </c>
      <c r="F1507" s="245" t="s">
        <v>440</v>
      </c>
      <c r="G1507" s="246">
        <v>53540</v>
      </c>
      <c r="H1507" s="234">
        <v>68411.5</v>
      </c>
      <c r="I1507" s="235">
        <v>10</v>
      </c>
      <c r="J1507" s="236">
        <v>0.32258064516129031</v>
      </c>
      <c r="K1507" s="246">
        <v>83283</v>
      </c>
      <c r="L1507" s="247">
        <v>1</v>
      </c>
      <c r="M1507" s="248">
        <v>0</v>
      </c>
      <c r="N1507" s="249"/>
      <c r="O1507" s="250" t="s">
        <v>2255</v>
      </c>
      <c r="P1507" s="103"/>
    </row>
    <row r="1508" spans="1:21" s="129" customFormat="1">
      <c r="A1508" s="242" t="s">
        <v>4246</v>
      </c>
      <c r="B1508" s="243" t="s">
        <v>2159</v>
      </c>
      <c r="C1508" s="258" t="s">
        <v>2672</v>
      </c>
      <c r="D1508" s="232" t="s">
        <v>2507</v>
      </c>
      <c r="E1508" s="245" t="s">
        <v>279</v>
      </c>
      <c r="F1508" s="245"/>
      <c r="G1508" s="246">
        <v>51438.400000000001</v>
      </c>
      <c r="H1508" s="234">
        <v>66882.399999999994</v>
      </c>
      <c r="I1508" s="235">
        <v>9</v>
      </c>
      <c r="J1508" s="236">
        <v>0.29032258064516131</v>
      </c>
      <c r="K1508" s="246">
        <v>82326.399999999994</v>
      </c>
      <c r="L1508" s="247"/>
      <c r="M1508" s="248">
        <v>1</v>
      </c>
      <c r="N1508" s="249">
        <v>77958.399999999994</v>
      </c>
      <c r="O1508" s="415"/>
      <c r="P1508" s="103"/>
      <c r="Q1508" s="103"/>
    </row>
    <row r="1509" spans="1:21" s="129" customFormat="1">
      <c r="A1509" s="242" t="s">
        <v>2177</v>
      </c>
      <c r="B1509" s="243" t="s">
        <v>2166</v>
      </c>
      <c r="C1509" s="280" t="s">
        <v>2671</v>
      </c>
      <c r="D1509" s="232" t="s">
        <v>2507</v>
      </c>
      <c r="E1509" s="300"/>
      <c r="F1509" s="300" t="s">
        <v>440</v>
      </c>
      <c r="G1509" s="246">
        <v>49524.800000000003</v>
      </c>
      <c r="H1509" s="234">
        <v>66580.800000000003</v>
      </c>
      <c r="I1509" s="235">
        <v>8</v>
      </c>
      <c r="J1509" s="236">
        <v>0.25806451612903225</v>
      </c>
      <c r="K1509" s="246">
        <v>83636.800000000003</v>
      </c>
      <c r="L1509" s="247"/>
      <c r="M1509" s="248"/>
      <c r="N1509" s="249">
        <v>65624</v>
      </c>
      <c r="O1509" s="420"/>
      <c r="P1509" s="103"/>
      <c r="Q1509" s="103"/>
    </row>
    <row r="1510" spans="1:21" s="129" customFormat="1" ht="22.5">
      <c r="A1510" s="242" t="s">
        <v>4240</v>
      </c>
      <c r="B1510" s="243" t="s">
        <v>2149</v>
      </c>
      <c r="C1510" s="258" t="s">
        <v>4463</v>
      </c>
      <c r="D1510" s="232" t="s">
        <v>2507</v>
      </c>
      <c r="E1510" s="245" t="s">
        <v>279</v>
      </c>
      <c r="F1510" s="245" t="s">
        <v>440</v>
      </c>
      <c r="G1510" s="246">
        <v>46833.02</v>
      </c>
      <c r="H1510" s="234">
        <v>65582.789999999994</v>
      </c>
      <c r="I1510" s="235">
        <v>7</v>
      </c>
      <c r="J1510" s="236">
        <v>0.22580645161290322</v>
      </c>
      <c r="K1510" s="246">
        <v>84332.56</v>
      </c>
      <c r="L1510" s="247">
        <v>22</v>
      </c>
      <c r="M1510" s="248">
        <v>18</v>
      </c>
      <c r="N1510" s="249">
        <v>51175.8</v>
      </c>
      <c r="O1510" s="250"/>
      <c r="P1510" s="103"/>
      <c r="Q1510" s="103"/>
    </row>
    <row r="1511" spans="1:21" s="129" customFormat="1">
      <c r="A1511" s="242" t="s">
        <v>199</v>
      </c>
      <c r="B1511" s="243" t="s">
        <v>2153</v>
      </c>
      <c r="C1511" s="258" t="s">
        <v>617</v>
      </c>
      <c r="D1511" s="253" t="s">
        <v>278</v>
      </c>
      <c r="E1511" s="247" t="s">
        <v>321</v>
      </c>
      <c r="F1511" s="247" t="s">
        <v>440</v>
      </c>
      <c r="G1511" s="246">
        <v>52124.800000000003</v>
      </c>
      <c r="H1511" s="234">
        <v>65145.599999999999</v>
      </c>
      <c r="I1511" s="235">
        <v>6</v>
      </c>
      <c r="J1511" s="236">
        <v>0.19354838709677419</v>
      </c>
      <c r="K1511" s="246">
        <v>78166.399999999994</v>
      </c>
      <c r="L1511" s="247">
        <v>1</v>
      </c>
      <c r="M1511" s="248">
        <v>1</v>
      </c>
      <c r="N1511" s="249">
        <v>78166.399999999994</v>
      </c>
      <c r="O1511" s="334"/>
    </row>
    <row r="1512" spans="1:21" s="129" customFormat="1" ht="22.5">
      <c r="A1512" s="242" t="s">
        <v>4249</v>
      </c>
      <c r="B1512" s="243" t="s">
        <v>2180</v>
      </c>
      <c r="C1512" s="258" t="s">
        <v>621</v>
      </c>
      <c r="D1512" s="232" t="s">
        <v>278</v>
      </c>
      <c r="E1512" s="245"/>
      <c r="F1512" s="245" t="s">
        <v>440</v>
      </c>
      <c r="G1512" s="246">
        <v>52083.199999999997</v>
      </c>
      <c r="H1512" s="234">
        <v>65062.400000000001</v>
      </c>
      <c r="I1512" s="235">
        <v>5</v>
      </c>
      <c r="J1512" s="236">
        <v>0.16129032258064516</v>
      </c>
      <c r="K1512" s="246">
        <v>78041.600000000006</v>
      </c>
      <c r="L1512" s="247"/>
      <c r="M1512" s="248">
        <v>4</v>
      </c>
      <c r="N1512" s="249"/>
      <c r="O1512" s="415"/>
      <c r="Q1512" s="103"/>
      <c r="R1512" s="103"/>
      <c r="S1512" s="97"/>
      <c r="T1512" s="97"/>
      <c r="U1512" s="97"/>
    </row>
    <row r="1513" spans="1:21" s="129" customFormat="1">
      <c r="A1513" s="242" t="s">
        <v>3868</v>
      </c>
      <c r="B1513" s="243" t="s">
        <v>2153</v>
      </c>
      <c r="C1513" s="268" t="s">
        <v>4464</v>
      </c>
      <c r="D1513" s="232" t="s">
        <v>2507</v>
      </c>
      <c r="E1513" s="269" t="s">
        <v>279</v>
      </c>
      <c r="F1513" s="269" t="s">
        <v>440</v>
      </c>
      <c r="G1513" s="270">
        <v>48692.800000000003</v>
      </c>
      <c r="H1513" s="234">
        <v>64760.800000000003</v>
      </c>
      <c r="I1513" s="235">
        <v>4</v>
      </c>
      <c r="J1513" s="236">
        <v>0.12903225806451613</v>
      </c>
      <c r="K1513" s="270">
        <v>80828.800000000003</v>
      </c>
      <c r="L1513" s="271">
        <v>1</v>
      </c>
      <c r="M1513" s="272">
        <v>1</v>
      </c>
      <c r="N1513" s="273">
        <v>64750.400000000001</v>
      </c>
      <c r="O1513" s="422"/>
      <c r="P1513" s="103"/>
      <c r="R1513" s="103"/>
    </row>
    <row r="1514" spans="1:21" s="129" customFormat="1">
      <c r="A1514" s="242" t="s">
        <v>3786</v>
      </c>
      <c r="B1514" s="243" t="s">
        <v>2153</v>
      </c>
      <c r="C1514" s="258" t="s">
        <v>4465</v>
      </c>
      <c r="D1514" s="232" t="s">
        <v>2507</v>
      </c>
      <c r="E1514" s="245" t="s">
        <v>279</v>
      </c>
      <c r="F1514" s="245" t="s">
        <v>440</v>
      </c>
      <c r="G1514" s="246">
        <v>42561</v>
      </c>
      <c r="H1514" s="234">
        <v>64096</v>
      </c>
      <c r="I1514" s="235">
        <v>3</v>
      </c>
      <c r="J1514" s="236">
        <v>9.6774193548387094E-2</v>
      </c>
      <c r="K1514" s="246">
        <v>85631</v>
      </c>
      <c r="L1514" s="247"/>
      <c r="M1514" s="248">
        <v>15</v>
      </c>
      <c r="N1514" s="249">
        <v>49204</v>
      </c>
      <c r="O1514" s="415"/>
      <c r="P1514" s="103"/>
      <c r="R1514" s="103"/>
    </row>
    <row r="1515" spans="1:21" s="129" customFormat="1">
      <c r="A1515" s="260" t="s">
        <v>262</v>
      </c>
      <c r="B1515" s="261" t="s">
        <v>2162</v>
      </c>
      <c r="C1515" s="262" t="s">
        <v>2667</v>
      </c>
      <c r="D1515" s="232" t="s">
        <v>278</v>
      </c>
      <c r="E1515" s="276" t="s">
        <v>279</v>
      </c>
      <c r="F1515" s="276" t="s">
        <v>440</v>
      </c>
      <c r="G1515" s="256">
        <v>49420</v>
      </c>
      <c r="H1515" s="234">
        <v>61463.5</v>
      </c>
      <c r="I1515" s="235">
        <v>2</v>
      </c>
      <c r="J1515" s="236">
        <v>6.4516129032258063E-2</v>
      </c>
      <c r="K1515" s="256">
        <v>73507</v>
      </c>
      <c r="L1515" s="265"/>
      <c r="M1515" s="266"/>
      <c r="N1515" s="264"/>
      <c r="O1515" s="414"/>
      <c r="P1515" s="103"/>
      <c r="R1515" s="103"/>
    </row>
    <row r="1516" spans="1:21" s="129" customFormat="1">
      <c r="A1516" s="229" t="s">
        <v>2173</v>
      </c>
      <c r="B1516" s="230" t="s">
        <v>2169</v>
      </c>
      <c r="C1516" s="231" t="s">
        <v>4466</v>
      </c>
      <c r="D1516" s="232" t="s">
        <v>2507</v>
      </c>
      <c r="E1516" s="232" t="s">
        <v>279</v>
      </c>
      <c r="F1516" s="232" t="s">
        <v>440</v>
      </c>
      <c r="G1516" s="233">
        <v>36733</v>
      </c>
      <c r="H1516" s="234">
        <v>45917</v>
      </c>
      <c r="I1516" s="235">
        <v>1</v>
      </c>
      <c r="J1516" s="236">
        <v>3.2258064516129031E-2</v>
      </c>
      <c r="K1516" s="233">
        <v>55101</v>
      </c>
      <c r="L1516" s="237"/>
      <c r="M1516" s="238">
        <v>1</v>
      </c>
      <c r="N1516" s="234">
        <v>45917</v>
      </c>
      <c r="O1516" s="416" t="s">
        <v>4127</v>
      </c>
      <c r="P1516" s="103"/>
      <c r="R1516" s="103"/>
    </row>
    <row r="1517" spans="1:21" s="150" customFormat="1">
      <c r="A1517" s="305"/>
      <c r="B1517" s="305"/>
      <c r="C1517" s="306"/>
      <c r="D1517" s="300"/>
      <c r="E1517" s="307"/>
      <c r="F1517" s="307"/>
      <c r="G1517" s="308"/>
      <c r="H1517" s="309"/>
      <c r="I1517" s="310"/>
      <c r="J1517" s="311"/>
      <c r="K1517" s="300"/>
      <c r="L1517" s="300"/>
      <c r="M1517" s="312"/>
      <c r="N1517" s="313"/>
      <c r="O1517" s="282"/>
    </row>
    <row r="1518" spans="1:21" s="150" customFormat="1">
      <c r="A1518" s="305"/>
      <c r="B1518" s="305"/>
      <c r="C1518" s="306"/>
      <c r="D1518" s="314"/>
      <c r="E1518" s="305"/>
      <c r="F1518" s="305"/>
      <c r="G1518" s="315" t="s">
        <v>223</v>
      </c>
      <c r="H1518" s="316" t="s">
        <v>224</v>
      </c>
      <c r="I1518" s="317"/>
      <c r="J1518" s="318"/>
      <c r="K1518" s="319" t="s">
        <v>225</v>
      </c>
      <c r="L1518" s="314"/>
      <c r="M1518" s="320"/>
      <c r="N1518" s="313"/>
      <c r="O1518" s="282"/>
    </row>
    <row r="1519" spans="1:21" s="150" customFormat="1">
      <c r="A1519" s="305"/>
      <c r="B1519" s="305"/>
      <c r="C1519" s="306"/>
      <c r="D1519" s="305"/>
      <c r="E1519" s="305"/>
      <c r="F1519" s="321" t="s">
        <v>238</v>
      </c>
      <c r="G1519" s="322">
        <v>57706.166574193558</v>
      </c>
      <c r="H1519" s="322">
        <v>75103.032787096774</v>
      </c>
      <c r="I1519" s="8">
        <v>13.483685333222176</v>
      </c>
      <c r="J1519" s="322"/>
      <c r="K1519" s="322">
        <v>92499.899000000005</v>
      </c>
      <c r="L1519" s="314"/>
      <c r="M1519" s="320"/>
      <c r="N1519" s="313"/>
      <c r="O1519" s="282"/>
    </row>
    <row r="1520" spans="1:21" s="150" customFormat="1">
      <c r="A1520" s="305"/>
      <c r="B1520" s="305"/>
      <c r="C1520" s="306"/>
      <c r="D1520" s="305"/>
      <c r="E1520" s="305"/>
      <c r="F1520" s="321" t="s">
        <v>239</v>
      </c>
      <c r="G1520" s="322">
        <v>61780.68</v>
      </c>
      <c r="H1520" s="322">
        <v>80248.384999999995</v>
      </c>
      <c r="I1520" s="8">
        <v>19.5</v>
      </c>
      <c r="J1520" s="322"/>
      <c r="K1520" s="322">
        <v>100492.41</v>
      </c>
      <c r="L1520" s="314"/>
      <c r="M1520" s="320"/>
      <c r="N1520" s="313"/>
      <c r="O1520" s="282"/>
    </row>
    <row r="1521" spans="1:18" s="150" customFormat="1">
      <c r="A1521" s="305"/>
      <c r="B1521" s="305"/>
      <c r="C1521" s="306"/>
      <c r="D1521" s="305"/>
      <c r="E1521" s="305"/>
      <c r="F1521" s="321" t="s">
        <v>240</v>
      </c>
      <c r="G1521" s="322">
        <v>52104</v>
      </c>
      <c r="H1521" s="322">
        <v>66731.600000000006</v>
      </c>
      <c r="I1521" s="8">
        <v>7</v>
      </c>
      <c r="J1521" s="322"/>
      <c r="K1521" s="322">
        <v>83984.68</v>
      </c>
      <c r="L1521" s="314"/>
      <c r="M1521" s="320"/>
      <c r="N1521" s="313"/>
      <c r="O1521" s="282"/>
    </row>
    <row r="1522" spans="1:18" s="150" customFormat="1">
      <c r="A1522" s="305"/>
      <c r="B1522" s="305"/>
      <c r="C1522" s="306"/>
      <c r="D1522" s="305"/>
      <c r="E1522" s="305"/>
      <c r="F1522" s="321" t="s">
        <v>241</v>
      </c>
      <c r="G1522" s="322">
        <v>57272</v>
      </c>
      <c r="H1522" s="322">
        <v>72883.5</v>
      </c>
      <c r="I1522" s="8">
        <v>12.72241445597847</v>
      </c>
      <c r="J1522" s="322"/>
      <c r="K1522" s="322">
        <v>89790</v>
      </c>
      <c r="L1522" s="314"/>
      <c r="M1522" s="320"/>
      <c r="N1522" s="313"/>
      <c r="O1522" s="282"/>
    </row>
    <row r="1523" spans="1:18" s="150" customFormat="1">
      <c r="A1523" s="305"/>
      <c r="B1523" s="305"/>
      <c r="C1523" s="306"/>
      <c r="D1523" s="305"/>
      <c r="E1523" s="322"/>
      <c r="F1523" s="321"/>
      <c r="G1523" s="323"/>
      <c r="H1523" s="318"/>
      <c r="I1523" s="324"/>
      <c r="J1523" s="318"/>
      <c r="K1523" s="314"/>
      <c r="L1523" s="314"/>
      <c r="M1523" s="320"/>
      <c r="N1523" s="313"/>
      <c r="O1523" s="282"/>
    </row>
    <row r="1524" spans="1:18" s="150" customFormat="1">
      <c r="A1524" s="305"/>
      <c r="B1524" s="305"/>
      <c r="C1524" s="306"/>
      <c r="D1524" s="321"/>
      <c r="E1524" s="322"/>
      <c r="F1524" s="325"/>
      <c r="G1524" s="325"/>
      <c r="H1524" s="874" t="s">
        <v>242</v>
      </c>
      <c r="I1524" s="874"/>
      <c r="J1524" s="874"/>
      <c r="K1524" s="874"/>
      <c r="L1524" s="874"/>
      <c r="M1524" s="874"/>
      <c r="N1524" s="874"/>
      <c r="O1524" s="282"/>
    </row>
    <row r="1525" spans="1:18" s="150" customFormat="1">
      <c r="A1525" s="305"/>
      <c r="B1525" s="305"/>
      <c r="C1525" s="306"/>
      <c r="D1525" s="321"/>
      <c r="E1525" s="322"/>
      <c r="F1525" s="326"/>
      <c r="G1525" s="327"/>
      <c r="H1525" s="875" t="s">
        <v>243</v>
      </c>
      <c r="I1525" s="875"/>
      <c r="J1525" s="875"/>
      <c r="K1525" s="328">
        <v>86664.459999999992</v>
      </c>
      <c r="L1525" s="876" t="s">
        <v>244</v>
      </c>
      <c r="M1525" s="876"/>
      <c r="N1525" s="329">
        <v>76117.480579615367</v>
      </c>
      <c r="O1525" s="282"/>
    </row>
    <row r="1526" spans="1:18" s="150" customFormat="1">
      <c r="A1526" s="305"/>
      <c r="B1526" s="305"/>
      <c r="C1526" s="306"/>
      <c r="D1526" s="314"/>
      <c r="E1526" s="320"/>
      <c r="F1526" s="326"/>
      <c r="G1526" s="327"/>
      <c r="H1526" s="875" t="s">
        <v>245</v>
      </c>
      <c r="I1526" s="875"/>
      <c r="J1526" s="875"/>
      <c r="K1526" s="328">
        <v>64968.800000000003</v>
      </c>
      <c r="L1526" s="876" t="s">
        <v>450</v>
      </c>
      <c r="M1526" s="876"/>
      <c r="N1526" s="329">
        <v>71105.698270381705</v>
      </c>
      <c r="O1526" s="282"/>
    </row>
    <row r="1527" spans="1:18" s="150" customFormat="1">
      <c r="A1527" s="305"/>
      <c r="B1527" s="305"/>
      <c r="C1527" s="306"/>
      <c r="D1527" s="300"/>
      <c r="E1527" s="307"/>
      <c r="F1527" s="307"/>
      <c r="G1527" s="308"/>
      <c r="H1527" s="309"/>
      <c r="I1527" s="310"/>
      <c r="J1527" s="311"/>
      <c r="K1527" s="305"/>
      <c r="L1527" s="300"/>
      <c r="M1527" s="312"/>
      <c r="N1527" s="313"/>
      <c r="O1527" s="282"/>
    </row>
    <row r="1528" spans="1:18" s="222" customFormat="1" ht="18">
      <c r="A1528" s="877" t="s">
        <v>52</v>
      </c>
      <c r="B1528" s="877"/>
      <c r="C1528" s="877"/>
      <c r="D1528" s="877"/>
      <c r="E1528" s="877"/>
      <c r="F1528" s="877"/>
      <c r="G1528" s="877"/>
      <c r="H1528" s="877"/>
      <c r="I1528" s="877"/>
      <c r="J1528" s="877"/>
      <c r="K1528" s="877"/>
      <c r="L1528" s="877"/>
      <c r="M1528" s="877"/>
      <c r="N1528" s="877"/>
      <c r="O1528" s="877"/>
    </row>
    <row r="1529" spans="1:18" s="222" customFormat="1" ht="27">
      <c r="A1529" s="223" t="s">
        <v>433</v>
      </c>
      <c r="B1529" s="224" t="s">
        <v>230</v>
      </c>
      <c r="C1529" s="223" t="s">
        <v>220</v>
      </c>
      <c r="D1529" s="223" t="s">
        <v>267</v>
      </c>
      <c r="E1529" s="223" t="s">
        <v>434</v>
      </c>
      <c r="F1529" s="223" t="s">
        <v>435</v>
      </c>
      <c r="G1529" s="225" t="s">
        <v>223</v>
      </c>
      <c r="H1529" s="225" t="s">
        <v>224</v>
      </c>
      <c r="I1529" s="227" t="s">
        <v>436</v>
      </c>
      <c r="J1529" s="227" t="s">
        <v>436</v>
      </c>
      <c r="K1529" s="225" t="s">
        <v>225</v>
      </c>
      <c r="L1529" s="223" t="s">
        <v>437</v>
      </c>
      <c r="M1529" s="223" t="s">
        <v>438</v>
      </c>
      <c r="N1529" s="228" t="s">
        <v>439</v>
      </c>
      <c r="O1529" s="223" t="s">
        <v>227</v>
      </c>
    </row>
    <row r="1530" spans="1:18" s="129" customFormat="1">
      <c r="A1530" s="229" t="s">
        <v>2161</v>
      </c>
      <c r="B1530" s="230" t="s">
        <v>2162</v>
      </c>
      <c r="C1530" s="231" t="s">
        <v>622</v>
      </c>
      <c r="D1530" s="253" t="s">
        <v>278</v>
      </c>
      <c r="E1530" s="232" t="s">
        <v>279</v>
      </c>
      <c r="F1530" s="259" t="s">
        <v>325</v>
      </c>
      <c r="G1530" s="233">
        <v>81415.78</v>
      </c>
      <c r="H1530" s="234">
        <v>121306.85</v>
      </c>
      <c r="I1530" s="235">
        <v>50</v>
      </c>
      <c r="J1530" s="236">
        <v>1</v>
      </c>
      <c r="K1530" s="233">
        <v>161197.92000000001</v>
      </c>
      <c r="L1530" s="237"/>
      <c r="M1530" s="238">
        <v>3</v>
      </c>
      <c r="N1530" s="234">
        <v>116327.37333333334</v>
      </c>
      <c r="O1530" s="416"/>
      <c r="P1530" s="103"/>
      <c r="R1530" s="103"/>
    </row>
    <row r="1531" spans="1:18" s="129" customFormat="1" ht="22.5">
      <c r="A1531" s="242" t="s">
        <v>4229</v>
      </c>
      <c r="B1531" s="243" t="s">
        <v>2153</v>
      </c>
      <c r="C1531" s="258" t="s">
        <v>2674</v>
      </c>
      <c r="D1531" s="232" t="s">
        <v>2507</v>
      </c>
      <c r="E1531" s="247" t="s">
        <v>284</v>
      </c>
      <c r="F1531" s="259" t="s">
        <v>325</v>
      </c>
      <c r="G1531" s="246">
        <v>81720</v>
      </c>
      <c r="H1531" s="234">
        <v>101622</v>
      </c>
      <c r="I1531" s="235">
        <v>49</v>
      </c>
      <c r="J1531" s="236">
        <v>0.98</v>
      </c>
      <c r="K1531" s="246">
        <v>121524</v>
      </c>
      <c r="L1531" s="247">
        <v>1</v>
      </c>
      <c r="M1531" s="248">
        <v>0</v>
      </c>
      <c r="N1531" s="249">
        <v>101622</v>
      </c>
      <c r="O1531" s="415"/>
      <c r="P1531" s="103"/>
      <c r="R1531" s="103"/>
    </row>
    <row r="1532" spans="1:18" s="129" customFormat="1">
      <c r="A1532" s="229" t="s">
        <v>200</v>
      </c>
      <c r="B1532" s="230" t="s">
        <v>2153</v>
      </c>
      <c r="C1532" s="231" t="s">
        <v>1659</v>
      </c>
      <c r="D1532" s="232" t="s">
        <v>2507</v>
      </c>
      <c r="E1532" s="232" t="s">
        <v>279</v>
      </c>
      <c r="F1532" s="232" t="s">
        <v>440</v>
      </c>
      <c r="G1532" s="233">
        <v>78082</v>
      </c>
      <c r="H1532" s="234">
        <v>101490.5</v>
      </c>
      <c r="I1532" s="235">
        <v>48</v>
      </c>
      <c r="J1532" s="236">
        <v>0.96</v>
      </c>
      <c r="K1532" s="233">
        <v>124899</v>
      </c>
      <c r="L1532" s="237">
        <v>1</v>
      </c>
      <c r="M1532" s="238">
        <v>1</v>
      </c>
      <c r="N1532" s="234">
        <v>97485</v>
      </c>
      <c r="O1532" s="416"/>
      <c r="P1532" s="103"/>
      <c r="R1532" s="103"/>
    </row>
    <row r="1533" spans="1:18" s="129" customFormat="1">
      <c r="A1533" s="242" t="s">
        <v>199</v>
      </c>
      <c r="B1533" s="243" t="s">
        <v>2153</v>
      </c>
      <c r="C1533" s="258" t="s">
        <v>627</v>
      </c>
      <c r="D1533" s="253" t="s">
        <v>278</v>
      </c>
      <c r="E1533" s="247" t="s">
        <v>279</v>
      </c>
      <c r="F1533" s="247" t="s">
        <v>440</v>
      </c>
      <c r="G1533" s="246">
        <v>78291.199999999997</v>
      </c>
      <c r="H1533" s="234">
        <v>97864</v>
      </c>
      <c r="I1533" s="235">
        <v>47</v>
      </c>
      <c r="J1533" s="236">
        <v>0.94</v>
      </c>
      <c r="K1533" s="246">
        <v>117436.8</v>
      </c>
      <c r="L1533" s="247">
        <v>1</v>
      </c>
      <c r="M1533" s="248">
        <v>1</v>
      </c>
      <c r="N1533" s="249">
        <v>112444.8</v>
      </c>
      <c r="O1533" s="334"/>
      <c r="P1533" s="103"/>
      <c r="R1533" s="103"/>
    </row>
    <row r="1534" spans="1:18" s="129" customFormat="1" ht="22.5">
      <c r="A1534" s="242" t="s">
        <v>1436</v>
      </c>
      <c r="B1534" s="243" t="s">
        <v>2156</v>
      </c>
      <c r="C1534" s="258" t="s">
        <v>1658</v>
      </c>
      <c r="D1534" s="245" t="s">
        <v>278</v>
      </c>
      <c r="E1534" s="245" t="s">
        <v>279</v>
      </c>
      <c r="F1534" s="245" t="s">
        <v>440</v>
      </c>
      <c r="G1534" s="246">
        <v>72075.23</v>
      </c>
      <c r="H1534" s="234">
        <v>96719.89499999999</v>
      </c>
      <c r="I1534" s="235">
        <v>46</v>
      </c>
      <c r="J1534" s="236">
        <v>0.92</v>
      </c>
      <c r="K1534" s="246">
        <v>121364.56</v>
      </c>
      <c r="L1534" s="247">
        <v>3</v>
      </c>
      <c r="M1534" s="248">
        <v>3</v>
      </c>
      <c r="N1534" s="249">
        <v>87647.54</v>
      </c>
      <c r="O1534" s="415"/>
      <c r="R1534" s="103"/>
    </row>
    <row r="1535" spans="1:18" s="129" customFormat="1">
      <c r="A1535" s="242" t="s">
        <v>3784</v>
      </c>
      <c r="B1535" s="243" t="s">
        <v>2162</v>
      </c>
      <c r="C1535" s="258" t="s">
        <v>4467</v>
      </c>
      <c r="D1535" s="232" t="s">
        <v>278</v>
      </c>
      <c r="E1535" s="247" t="s">
        <v>279</v>
      </c>
      <c r="F1535" s="259" t="s">
        <v>325</v>
      </c>
      <c r="G1535" s="246">
        <v>71527</v>
      </c>
      <c r="H1535" s="234">
        <v>95596</v>
      </c>
      <c r="I1535" s="235">
        <v>45</v>
      </c>
      <c r="J1535" s="236">
        <v>0.9</v>
      </c>
      <c r="K1535" s="246">
        <v>119665</v>
      </c>
      <c r="L1535" s="247"/>
      <c r="M1535" s="248">
        <v>206</v>
      </c>
      <c r="N1535" s="249">
        <v>112570.74</v>
      </c>
      <c r="O1535" s="415"/>
      <c r="R1535" s="103"/>
    </row>
    <row r="1536" spans="1:18" s="129" customFormat="1">
      <c r="A1536" s="278" t="s">
        <v>202</v>
      </c>
      <c r="B1536" s="279" t="s">
        <v>2151</v>
      </c>
      <c r="C1536" s="262" t="s">
        <v>622</v>
      </c>
      <c r="D1536" s="253" t="s">
        <v>278</v>
      </c>
      <c r="E1536" s="276" t="s">
        <v>279</v>
      </c>
      <c r="F1536" s="276" t="s">
        <v>440</v>
      </c>
      <c r="G1536" s="256">
        <v>74505.600000000006</v>
      </c>
      <c r="H1536" s="234">
        <v>95014.399999999994</v>
      </c>
      <c r="I1536" s="235">
        <v>44</v>
      </c>
      <c r="J1536" s="236">
        <v>0.88</v>
      </c>
      <c r="K1536" s="256">
        <v>115523.2</v>
      </c>
      <c r="L1536" s="265">
        <v>1</v>
      </c>
      <c r="M1536" s="266">
        <v>1</v>
      </c>
      <c r="N1536" s="312">
        <v>115523.2</v>
      </c>
      <c r="O1536" s="423"/>
      <c r="P1536" s="103"/>
      <c r="R1536" s="103"/>
    </row>
    <row r="1537" spans="1:21" s="129" customFormat="1">
      <c r="A1537" s="260" t="s">
        <v>205</v>
      </c>
      <c r="B1537" s="261" t="s">
        <v>2151</v>
      </c>
      <c r="C1537" s="262" t="s">
        <v>1653</v>
      </c>
      <c r="D1537" s="232" t="s">
        <v>2507</v>
      </c>
      <c r="E1537" s="263" t="s">
        <v>279</v>
      </c>
      <c r="F1537" s="259" t="s">
        <v>325</v>
      </c>
      <c r="G1537" s="264">
        <v>78851.967999999993</v>
      </c>
      <c r="H1537" s="234">
        <v>94902.391999999993</v>
      </c>
      <c r="I1537" s="235">
        <v>43</v>
      </c>
      <c r="J1537" s="236">
        <v>0.86</v>
      </c>
      <c r="K1537" s="264">
        <v>110952.81599999999</v>
      </c>
      <c r="L1537" s="265">
        <v>1</v>
      </c>
      <c r="M1537" s="266"/>
      <c r="N1537" s="264">
        <v>110952.82</v>
      </c>
      <c r="O1537" s="417"/>
      <c r="P1537" s="103"/>
      <c r="R1537" s="103"/>
      <c r="S1537" s="103"/>
      <c r="T1537" s="103"/>
      <c r="U1537" s="103"/>
    </row>
    <row r="1538" spans="1:21" s="129" customFormat="1">
      <c r="A1538" s="229" t="s">
        <v>1438</v>
      </c>
      <c r="B1538" s="230" t="s">
        <v>2151</v>
      </c>
      <c r="C1538" s="231" t="s">
        <v>1657</v>
      </c>
      <c r="D1538" s="232" t="s">
        <v>278</v>
      </c>
      <c r="E1538" s="232" t="s">
        <v>279</v>
      </c>
      <c r="F1538" s="232" t="s">
        <v>440</v>
      </c>
      <c r="G1538" s="233">
        <v>79141.965800000005</v>
      </c>
      <c r="H1538" s="234">
        <v>94119.164900000003</v>
      </c>
      <c r="I1538" s="235">
        <v>42</v>
      </c>
      <c r="J1538" s="236">
        <v>0.84</v>
      </c>
      <c r="K1538" s="233">
        <v>109096.364</v>
      </c>
      <c r="L1538" s="237">
        <v>1</v>
      </c>
      <c r="M1538" s="238">
        <v>1</v>
      </c>
      <c r="N1538" s="234">
        <v>94119.164900000003</v>
      </c>
      <c r="O1538" s="416"/>
      <c r="P1538" s="103"/>
      <c r="R1538" s="103"/>
      <c r="S1538" s="103"/>
      <c r="T1538" s="103"/>
      <c r="U1538" s="103"/>
    </row>
    <row r="1539" spans="1:21" s="129" customFormat="1">
      <c r="A1539" s="242" t="s">
        <v>208</v>
      </c>
      <c r="B1539" s="243" t="s">
        <v>2153</v>
      </c>
      <c r="C1539" s="258" t="s">
        <v>2675</v>
      </c>
      <c r="D1539" s="232" t="s">
        <v>278</v>
      </c>
      <c r="E1539" s="245" t="s">
        <v>279</v>
      </c>
      <c r="F1539" s="245" t="s">
        <v>440</v>
      </c>
      <c r="G1539" s="275">
        <v>72748.44</v>
      </c>
      <c r="H1539" s="234">
        <v>93534</v>
      </c>
      <c r="I1539" s="235">
        <v>41</v>
      </c>
      <c r="J1539" s="236">
        <v>0.82</v>
      </c>
      <c r="K1539" s="275">
        <v>114319.56</v>
      </c>
      <c r="L1539" s="247">
        <v>1</v>
      </c>
      <c r="M1539" s="248">
        <v>1</v>
      </c>
      <c r="N1539" s="249">
        <v>101452.61</v>
      </c>
      <c r="O1539" s="415"/>
      <c r="Q1539" s="103"/>
      <c r="R1539" s="103"/>
      <c r="S1539" s="103"/>
      <c r="T1539" s="103"/>
      <c r="U1539" s="103"/>
    </row>
    <row r="1540" spans="1:21" s="129" customFormat="1" ht="22.5">
      <c r="A1540" s="242" t="s">
        <v>197</v>
      </c>
      <c r="B1540" s="243" t="s">
        <v>2153</v>
      </c>
      <c r="C1540" s="258" t="s">
        <v>1655</v>
      </c>
      <c r="D1540" s="245" t="s">
        <v>278</v>
      </c>
      <c r="E1540" s="245" t="s">
        <v>279</v>
      </c>
      <c r="F1540" s="245"/>
      <c r="G1540" s="246">
        <v>68274</v>
      </c>
      <c r="H1540" s="234">
        <v>92262.5</v>
      </c>
      <c r="I1540" s="235">
        <v>40</v>
      </c>
      <c r="J1540" s="236">
        <v>0.8</v>
      </c>
      <c r="K1540" s="246">
        <v>116251</v>
      </c>
      <c r="L1540" s="247">
        <v>1</v>
      </c>
      <c r="M1540" s="248">
        <v>1</v>
      </c>
      <c r="N1540" s="249">
        <v>106019</v>
      </c>
      <c r="O1540" s="415"/>
      <c r="Q1540" s="103"/>
      <c r="R1540" s="103"/>
      <c r="S1540" s="103"/>
      <c r="T1540" s="103"/>
      <c r="U1540" s="103"/>
    </row>
    <row r="1541" spans="1:21" s="129" customFormat="1">
      <c r="A1541" s="242" t="s">
        <v>3786</v>
      </c>
      <c r="B1541" s="243" t="s">
        <v>2153</v>
      </c>
      <c r="C1541" s="258" t="s">
        <v>4468</v>
      </c>
      <c r="D1541" s="245" t="s">
        <v>278</v>
      </c>
      <c r="E1541" s="245" t="s">
        <v>279</v>
      </c>
      <c r="F1541" s="245" t="s">
        <v>440</v>
      </c>
      <c r="G1541" s="246">
        <v>66579</v>
      </c>
      <c r="H1541" s="234">
        <v>91565.5</v>
      </c>
      <c r="I1541" s="235">
        <v>39</v>
      </c>
      <c r="J1541" s="236">
        <v>0.78</v>
      </c>
      <c r="K1541" s="246">
        <v>116552</v>
      </c>
      <c r="L1541" s="247"/>
      <c r="M1541" s="248">
        <v>82</v>
      </c>
      <c r="N1541" s="249">
        <v>90407</v>
      </c>
      <c r="O1541" s="415"/>
      <c r="Q1541" s="103"/>
      <c r="R1541" s="103"/>
      <c r="S1541" s="103"/>
      <c r="T1541" s="103"/>
      <c r="U1541" s="103"/>
    </row>
    <row r="1542" spans="1:21" s="129" customFormat="1">
      <c r="A1542" s="229" t="s">
        <v>4233</v>
      </c>
      <c r="B1542" s="230" t="s">
        <v>2166</v>
      </c>
      <c r="C1542" s="262" t="s">
        <v>4469</v>
      </c>
      <c r="D1542" s="232" t="s">
        <v>278</v>
      </c>
      <c r="E1542" s="276" t="s">
        <v>279</v>
      </c>
      <c r="F1542" s="276" t="s">
        <v>440</v>
      </c>
      <c r="G1542" s="256">
        <v>68929</v>
      </c>
      <c r="H1542" s="234">
        <v>91331</v>
      </c>
      <c r="I1542" s="235">
        <v>38</v>
      </c>
      <c r="J1542" s="236">
        <v>0.76</v>
      </c>
      <c r="K1542" s="256">
        <v>113733</v>
      </c>
      <c r="L1542" s="277"/>
      <c r="M1542" s="266">
        <v>1</v>
      </c>
      <c r="N1542" s="264">
        <v>84930</v>
      </c>
      <c r="O1542" s="418"/>
      <c r="Q1542" s="103"/>
      <c r="R1542" s="103"/>
      <c r="S1542" s="103"/>
      <c r="T1542" s="103"/>
      <c r="U1542" s="103"/>
    </row>
    <row r="1543" spans="1:21" s="129" customFormat="1" ht="22.5">
      <c r="A1543" s="242" t="s">
        <v>4249</v>
      </c>
      <c r="B1543" s="243" t="s">
        <v>2180</v>
      </c>
      <c r="C1543" s="258" t="s">
        <v>2676</v>
      </c>
      <c r="D1543" s="232" t="s">
        <v>278</v>
      </c>
      <c r="E1543" s="245"/>
      <c r="F1543" s="245" t="s">
        <v>440</v>
      </c>
      <c r="G1543" s="246">
        <v>72092.800000000003</v>
      </c>
      <c r="H1543" s="234">
        <v>90395.200000000012</v>
      </c>
      <c r="I1543" s="235">
        <v>37</v>
      </c>
      <c r="J1543" s="236">
        <v>0.74</v>
      </c>
      <c r="K1543" s="246">
        <v>108697.60000000001</v>
      </c>
      <c r="L1543" s="247"/>
      <c r="M1543" s="248">
        <v>1</v>
      </c>
      <c r="N1543" s="249"/>
      <c r="O1543" s="415"/>
      <c r="Q1543" s="103"/>
      <c r="R1543" s="103"/>
      <c r="S1543" s="103"/>
      <c r="T1543" s="103"/>
      <c r="U1543" s="103"/>
    </row>
    <row r="1544" spans="1:21" s="129" customFormat="1">
      <c r="A1544" s="229" t="s">
        <v>209</v>
      </c>
      <c r="B1544" s="230" t="s">
        <v>2151</v>
      </c>
      <c r="C1544" s="231" t="s">
        <v>622</v>
      </c>
      <c r="D1544" s="253" t="s">
        <v>278</v>
      </c>
      <c r="E1544" s="232" t="s">
        <v>279</v>
      </c>
      <c r="F1544" s="259" t="s">
        <v>325</v>
      </c>
      <c r="G1544" s="233">
        <v>69446.628599999996</v>
      </c>
      <c r="H1544" s="234">
        <v>90280.613100000002</v>
      </c>
      <c r="I1544" s="235">
        <v>36</v>
      </c>
      <c r="J1544" s="236">
        <v>0.72</v>
      </c>
      <c r="K1544" s="233">
        <v>111114.59760000001</v>
      </c>
      <c r="L1544" s="237">
        <v>4</v>
      </c>
      <c r="M1544" s="238">
        <v>4</v>
      </c>
      <c r="N1544" s="234">
        <v>107099.2</v>
      </c>
      <c r="O1544" s="416"/>
      <c r="Q1544" s="103"/>
      <c r="R1544" s="103"/>
      <c r="S1544" s="103"/>
      <c r="T1544" s="103"/>
      <c r="U1544" s="103"/>
    </row>
    <row r="1545" spans="1:21" s="129" customFormat="1">
      <c r="A1545" s="242" t="s">
        <v>1444</v>
      </c>
      <c r="B1545" s="243" t="s">
        <v>2192</v>
      </c>
      <c r="C1545" s="258" t="s">
        <v>752</v>
      </c>
      <c r="D1545" s="232" t="s">
        <v>278</v>
      </c>
      <c r="E1545" s="245" t="s">
        <v>279</v>
      </c>
      <c r="F1545" s="245" t="s">
        <v>440</v>
      </c>
      <c r="G1545" s="246">
        <v>69992</v>
      </c>
      <c r="H1545" s="234">
        <v>89200.8</v>
      </c>
      <c r="I1545" s="235">
        <v>35</v>
      </c>
      <c r="J1545" s="236">
        <v>0.7</v>
      </c>
      <c r="K1545" s="246">
        <v>108409.60000000001</v>
      </c>
      <c r="L1545" s="247">
        <v>12</v>
      </c>
      <c r="M1545" s="248">
        <v>12</v>
      </c>
      <c r="N1545" s="249">
        <v>95771.865279999998</v>
      </c>
      <c r="O1545" s="415"/>
      <c r="P1545" s="103"/>
      <c r="Q1545" s="330"/>
      <c r="R1545" s="103"/>
      <c r="S1545" s="103"/>
      <c r="T1545" s="103"/>
      <c r="U1545" s="103"/>
    </row>
    <row r="1546" spans="1:21" s="129" customFormat="1">
      <c r="A1546" s="242" t="s">
        <v>3781</v>
      </c>
      <c r="B1546" s="243" t="s">
        <v>2176</v>
      </c>
      <c r="C1546" s="258" t="s">
        <v>4470</v>
      </c>
      <c r="D1546" s="232" t="s">
        <v>278</v>
      </c>
      <c r="E1546" s="245"/>
      <c r="F1546" s="245"/>
      <c r="G1546" s="246">
        <v>66435</v>
      </c>
      <c r="H1546" s="234">
        <v>87824.5</v>
      </c>
      <c r="I1546" s="235">
        <v>34</v>
      </c>
      <c r="J1546" s="236">
        <v>0.68</v>
      </c>
      <c r="K1546" s="246">
        <v>109214</v>
      </c>
      <c r="L1546" s="247"/>
      <c r="M1546" s="248">
        <v>2</v>
      </c>
      <c r="N1546" s="343">
        <v>99065</v>
      </c>
      <c r="O1546" s="415"/>
      <c r="P1546" s="103"/>
      <c r="Q1546" s="103"/>
      <c r="S1546" s="103"/>
      <c r="T1546" s="103"/>
      <c r="U1546" s="103"/>
    </row>
    <row r="1547" spans="1:21" s="129" customFormat="1">
      <c r="A1547" s="242" t="s">
        <v>198</v>
      </c>
      <c r="B1547" s="243" t="s">
        <v>2153</v>
      </c>
      <c r="C1547" s="258" t="s">
        <v>623</v>
      </c>
      <c r="D1547" s="253" t="s">
        <v>278</v>
      </c>
      <c r="E1547" s="245" t="s">
        <v>284</v>
      </c>
      <c r="F1547" s="245" t="s">
        <v>440</v>
      </c>
      <c r="G1547" s="246">
        <v>64958</v>
      </c>
      <c r="H1547" s="234">
        <v>87297.5</v>
      </c>
      <c r="I1547" s="235">
        <v>33</v>
      </c>
      <c r="J1547" s="236">
        <v>0.66</v>
      </c>
      <c r="K1547" s="246">
        <v>109637</v>
      </c>
      <c r="L1547" s="247">
        <v>3</v>
      </c>
      <c r="M1547" s="248">
        <v>2</v>
      </c>
      <c r="N1547" s="249">
        <v>91707</v>
      </c>
      <c r="O1547" s="415"/>
      <c r="P1547" s="103"/>
      <c r="Q1547" s="103"/>
      <c r="R1547" s="330"/>
      <c r="S1547" s="103"/>
      <c r="T1547" s="103"/>
      <c r="U1547" s="103"/>
    </row>
    <row r="1548" spans="1:21" s="129" customFormat="1">
      <c r="A1548" s="229" t="s">
        <v>260</v>
      </c>
      <c r="B1548" s="230" t="s">
        <v>2153</v>
      </c>
      <c r="C1548" s="231" t="s">
        <v>624</v>
      </c>
      <c r="D1548" s="253" t="s">
        <v>278</v>
      </c>
      <c r="E1548" s="232" t="s">
        <v>279</v>
      </c>
      <c r="F1548" s="232" t="s">
        <v>440</v>
      </c>
      <c r="G1548" s="233">
        <v>67101</v>
      </c>
      <c r="H1548" s="234">
        <v>87231.5</v>
      </c>
      <c r="I1548" s="235">
        <v>32</v>
      </c>
      <c r="J1548" s="236">
        <v>0.64</v>
      </c>
      <c r="K1548" s="233">
        <v>107362</v>
      </c>
      <c r="L1548" s="237">
        <v>1</v>
      </c>
      <c r="M1548" s="238">
        <v>1</v>
      </c>
      <c r="N1548" s="234">
        <v>87232</v>
      </c>
      <c r="O1548" s="239"/>
      <c r="P1548" s="103"/>
      <c r="Q1548" s="103"/>
      <c r="R1548" s="330"/>
      <c r="S1548" s="103"/>
      <c r="T1548" s="103"/>
      <c r="U1548" s="103"/>
    </row>
    <row r="1549" spans="1:21" s="129" customFormat="1">
      <c r="A1549" s="229" t="s">
        <v>3765</v>
      </c>
      <c r="B1549" s="230" t="s">
        <v>2151</v>
      </c>
      <c r="C1549" s="231" t="s">
        <v>1654</v>
      </c>
      <c r="D1549" s="232" t="s">
        <v>2507</v>
      </c>
      <c r="E1549" s="232" t="s">
        <v>279</v>
      </c>
      <c r="F1549" s="232"/>
      <c r="G1549" s="233">
        <v>68994</v>
      </c>
      <c r="H1549" s="234">
        <v>86289</v>
      </c>
      <c r="I1549" s="235">
        <v>31</v>
      </c>
      <c r="J1549" s="236">
        <v>0.62</v>
      </c>
      <c r="K1549" s="233">
        <v>103584</v>
      </c>
      <c r="L1549" s="237">
        <v>1</v>
      </c>
      <c r="M1549" s="238">
        <v>1</v>
      </c>
      <c r="N1549" s="234">
        <v>100484</v>
      </c>
      <c r="O1549" s="416"/>
      <c r="P1549" s="103"/>
      <c r="Q1549" s="103"/>
      <c r="R1549" s="330"/>
      <c r="S1549" s="103"/>
      <c r="T1549" s="103"/>
      <c r="U1549" s="103"/>
    </row>
    <row r="1550" spans="1:21" s="129" customFormat="1">
      <c r="A1550" s="242" t="s">
        <v>4235</v>
      </c>
      <c r="B1550" s="243" t="s">
        <v>2151</v>
      </c>
      <c r="C1550" s="258" t="s">
        <v>4460</v>
      </c>
      <c r="D1550" s="253" t="s">
        <v>278</v>
      </c>
      <c r="E1550" s="245" t="s">
        <v>279</v>
      </c>
      <c r="F1550" s="259" t="s">
        <v>325</v>
      </c>
      <c r="G1550" s="246">
        <v>65469</v>
      </c>
      <c r="H1550" s="234">
        <v>86056</v>
      </c>
      <c r="I1550" s="235">
        <v>30</v>
      </c>
      <c r="J1550" s="236">
        <v>0.6</v>
      </c>
      <c r="K1550" s="246">
        <v>106643</v>
      </c>
      <c r="L1550" s="247"/>
      <c r="M1550" s="248">
        <v>3</v>
      </c>
      <c r="N1550" s="249">
        <v>106644</v>
      </c>
      <c r="O1550" s="415"/>
      <c r="P1550" s="103"/>
      <c r="Q1550" s="330"/>
      <c r="R1550" s="103"/>
      <c r="S1550" s="103"/>
      <c r="T1550" s="103"/>
      <c r="U1550" s="103"/>
    </row>
    <row r="1551" spans="1:21" s="129" customFormat="1">
      <c r="A1551" s="242" t="s">
        <v>201</v>
      </c>
      <c r="B1551" s="243" t="s">
        <v>2153</v>
      </c>
      <c r="C1551" s="258" t="s">
        <v>1660</v>
      </c>
      <c r="D1551" s="232" t="s">
        <v>278</v>
      </c>
      <c r="E1551" s="245" t="s">
        <v>279</v>
      </c>
      <c r="F1551" s="245" t="s">
        <v>440</v>
      </c>
      <c r="G1551" s="246">
        <v>63619</v>
      </c>
      <c r="H1551" s="234">
        <v>85885.5</v>
      </c>
      <c r="I1551" s="235">
        <v>29</v>
      </c>
      <c r="J1551" s="236">
        <v>0.57999999999999996</v>
      </c>
      <c r="K1551" s="246">
        <v>108152</v>
      </c>
      <c r="L1551" s="247"/>
      <c r="M1551" s="248">
        <v>1</v>
      </c>
      <c r="N1551" s="249">
        <v>85051.68</v>
      </c>
      <c r="O1551" s="415"/>
      <c r="P1551" s="103"/>
      <c r="Q1551" s="330"/>
      <c r="R1551" s="103"/>
      <c r="S1551" s="103"/>
      <c r="T1551" s="103"/>
      <c r="U1551" s="103"/>
    </row>
    <row r="1552" spans="1:21" s="129" customFormat="1">
      <c r="A1552" s="297" t="s">
        <v>4245</v>
      </c>
      <c r="B1552" s="298" t="s">
        <v>2179</v>
      </c>
      <c r="C1552" s="231" t="s">
        <v>1649</v>
      </c>
      <c r="D1552" s="232" t="s">
        <v>2507</v>
      </c>
      <c r="E1552" s="232" t="s">
        <v>284</v>
      </c>
      <c r="F1552" s="232" t="s">
        <v>440</v>
      </c>
      <c r="G1552" s="233">
        <v>67194.820000000007</v>
      </c>
      <c r="H1552" s="234">
        <v>85851.170000000013</v>
      </c>
      <c r="I1552" s="235">
        <v>28</v>
      </c>
      <c r="J1552" s="236">
        <v>0.56000000000000005</v>
      </c>
      <c r="K1552" s="233">
        <v>104507.52</v>
      </c>
      <c r="L1552" s="237" t="s">
        <v>280</v>
      </c>
      <c r="M1552" s="238">
        <v>1</v>
      </c>
      <c r="N1552" s="234"/>
      <c r="O1552" s="419"/>
      <c r="P1552" s="103"/>
      <c r="Q1552" s="330"/>
      <c r="R1552" s="103"/>
      <c r="S1552" s="103"/>
      <c r="T1552" s="103"/>
      <c r="U1552" s="103"/>
    </row>
    <row r="1553" spans="1:21" s="129" customFormat="1">
      <c r="A1553" s="252" t="s">
        <v>2172</v>
      </c>
      <c r="B1553" s="230" t="s">
        <v>2162</v>
      </c>
      <c r="C1553" s="231" t="s">
        <v>52</v>
      </c>
      <c r="D1553" s="232" t="s">
        <v>278</v>
      </c>
      <c r="E1553" s="253"/>
      <c r="F1553" s="253" t="s">
        <v>440</v>
      </c>
      <c r="G1553" s="233">
        <v>64475.839999999997</v>
      </c>
      <c r="H1553" s="234">
        <v>84971.12</v>
      </c>
      <c r="I1553" s="235">
        <v>27</v>
      </c>
      <c r="J1553" s="236">
        <v>0.54</v>
      </c>
      <c r="K1553" s="233">
        <v>105466.4</v>
      </c>
      <c r="L1553" s="254">
        <v>8</v>
      </c>
      <c r="M1553" s="255">
        <v>8</v>
      </c>
      <c r="N1553" s="256">
        <v>102646.21</v>
      </c>
      <c r="O1553" s="416"/>
      <c r="P1553" s="103"/>
      <c r="Q1553" s="330"/>
      <c r="R1553" s="103"/>
      <c r="S1553" s="103"/>
      <c r="T1553" s="103"/>
      <c r="U1553" s="103"/>
    </row>
    <row r="1554" spans="1:21" s="129" customFormat="1">
      <c r="A1554" s="229" t="s">
        <v>212</v>
      </c>
      <c r="B1554" s="230" t="s">
        <v>2153</v>
      </c>
      <c r="C1554" s="231" t="s">
        <v>622</v>
      </c>
      <c r="D1554" s="232" t="s">
        <v>278</v>
      </c>
      <c r="E1554" s="232" t="s">
        <v>279</v>
      </c>
      <c r="F1554" s="259" t="s">
        <v>325</v>
      </c>
      <c r="G1554" s="233">
        <v>67884.374684251976</v>
      </c>
      <c r="H1554" s="234">
        <v>84862.425487550208</v>
      </c>
      <c r="I1554" s="235">
        <v>26</v>
      </c>
      <c r="J1554" s="236">
        <v>0.52</v>
      </c>
      <c r="K1554" s="233">
        <v>101840.47629084843</v>
      </c>
      <c r="L1554" s="237">
        <v>8</v>
      </c>
      <c r="M1554" s="238">
        <v>4</v>
      </c>
      <c r="N1554" s="234">
        <v>96189.099999999991</v>
      </c>
      <c r="O1554" s="416"/>
      <c r="P1554" s="330"/>
      <c r="Q1554" s="103"/>
      <c r="R1554" s="251"/>
      <c r="S1554" s="103"/>
      <c r="T1554" s="103"/>
      <c r="U1554" s="103"/>
    </row>
    <row r="1555" spans="1:21" s="129" customFormat="1">
      <c r="A1555" s="242" t="s">
        <v>204</v>
      </c>
      <c r="B1555" s="243" t="s">
        <v>2151</v>
      </c>
      <c r="C1555" s="258" t="s">
        <v>1664</v>
      </c>
      <c r="D1555" s="253" t="s">
        <v>278</v>
      </c>
      <c r="E1555" s="245" t="s">
        <v>279</v>
      </c>
      <c r="F1555" s="245" t="s">
        <v>440</v>
      </c>
      <c r="G1555" s="246">
        <v>65880</v>
      </c>
      <c r="H1555" s="234">
        <v>84780</v>
      </c>
      <c r="I1555" s="235">
        <v>25</v>
      </c>
      <c r="J1555" s="236">
        <v>0.5</v>
      </c>
      <c r="K1555" s="246">
        <v>103680</v>
      </c>
      <c r="L1555" s="247"/>
      <c r="M1555" s="248">
        <v>1</v>
      </c>
      <c r="N1555" s="249">
        <v>88652.08</v>
      </c>
      <c r="O1555" s="415"/>
      <c r="P1555" s="103"/>
      <c r="S1555" s="103"/>
      <c r="T1555" s="103"/>
      <c r="U1555" s="103"/>
    </row>
    <row r="1556" spans="1:21" s="129" customFormat="1">
      <c r="A1556" s="242" t="s">
        <v>4292</v>
      </c>
      <c r="B1556" s="243" t="s">
        <v>2163</v>
      </c>
      <c r="C1556" s="258" t="s">
        <v>622</v>
      </c>
      <c r="D1556" s="232" t="s">
        <v>278</v>
      </c>
      <c r="E1556" s="245" t="s">
        <v>279</v>
      </c>
      <c r="F1556" s="245" t="s">
        <v>440</v>
      </c>
      <c r="G1556" s="246">
        <v>61944</v>
      </c>
      <c r="H1556" s="234">
        <v>84416</v>
      </c>
      <c r="I1556" s="235">
        <v>24</v>
      </c>
      <c r="J1556" s="236">
        <v>0.48</v>
      </c>
      <c r="K1556" s="246">
        <v>106888</v>
      </c>
      <c r="L1556" s="247">
        <v>5</v>
      </c>
      <c r="M1556" s="248">
        <v>5</v>
      </c>
      <c r="N1556" s="249">
        <v>70022</v>
      </c>
      <c r="O1556" s="415"/>
      <c r="P1556" s="103"/>
      <c r="S1556" s="103"/>
      <c r="T1556" s="103"/>
      <c r="U1556" s="103"/>
    </row>
    <row r="1557" spans="1:21" s="129" customFormat="1">
      <c r="A1557" s="229" t="s">
        <v>210</v>
      </c>
      <c r="B1557" s="230" t="s">
        <v>2151</v>
      </c>
      <c r="C1557" s="231" t="s">
        <v>2678</v>
      </c>
      <c r="D1557" s="245" t="s">
        <v>278</v>
      </c>
      <c r="E1557" s="232" t="s">
        <v>279</v>
      </c>
      <c r="F1557" s="232" t="s">
        <v>440</v>
      </c>
      <c r="G1557" s="233">
        <v>62475</v>
      </c>
      <c r="H1557" s="234">
        <v>83886.5</v>
      </c>
      <c r="I1557" s="235">
        <v>23</v>
      </c>
      <c r="J1557" s="236">
        <v>0.46</v>
      </c>
      <c r="K1557" s="233">
        <v>105298</v>
      </c>
      <c r="L1557" s="237">
        <v>1</v>
      </c>
      <c r="M1557" s="238">
        <v>1</v>
      </c>
      <c r="N1557" s="234">
        <v>90420</v>
      </c>
      <c r="O1557" s="416"/>
      <c r="S1557" s="103"/>
      <c r="T1557" s="103"/>
      <c r="U1557" s="103"/>
    </row>
    <row r="1558" spans="1:21" s="129" customFormat="1" ht="22.5">
      <c r="A1558" s="242" t="s">
        <v>2177</v>
      </c>
      <c r="B1558" s="243" t="s">
        <v>2166</v>
      </c>
      <c r="C1558" s="280" t="s">
        <v>2679</v>
      </c>
      <c r="D1558" s="300" t="s">
        <v>278</v>
      </c>
      <c r="E1558" s="300"/>
      <c r="F1558" s="300" t="s">
        <v>440</v>
      </c>
      <c r="G1558" s="246">
        <v>61880</v>
      </c>
      <c r="H1558" s="234">
        <v>83491.199999999997</v>
      </c>
      <c r="I1558" s="235">
        <v>22</v>
      </c>
      <c r="J1558" s="236">
        <v>0.44</v>
      </c>
      <c r="K1558" s="246">
        <v>105102.39999999999</v>
      </c>
      <c r="L1558" s="247"/>
      <c r="M1558" s="248">
        <v>14</v>
      </c>
      <c r="N1558" s="249">
        <v>93435.085714285698</v>
      </c>
      <c r="O1558" s="420"/>
      <c r="P1558" s="103"/>
      <c r="Q1558" s="103"/>
      <c r="R1558" s="103"/>
      <c r="S1558" s="103"/>
      <c r="T1558" s="103"/>
      <c r="U1558" s="103"/>
    </row>
    <row r="1559" spans="1:21" s="129" customFormat="1">
      <c r="A1559" s="242" t="s">
        <v>4241</v>
      </c>
      <c r="B1559" s="243" t="s">
        <v>2178</v>
      </c>
      <c r="C1559" s="231" t="s">
        <v>630</v>
      </c>
      <c r="D1559" s="232" t="s">
        <v>278</v>
      </c>
      <c r="E1559" s="245" t="s">
        <v>284</v>
      </c>
      <c r="F1559" s="245" t="s">
        <v>440</v>
      </c>
      <c r="G1559" s="246">
        <v>63360</v>
      </c>
      <c r="H1559" s="234">
        <v>83001.5</v>
      </c>
      <c r="I1559" s="235">
        <v>21</v>
      </c>
      <c r="J1559" s="236">
        <v>0.42</v>
      </c>
      <c r="K1559" s="246">
        <v>102643</v>
      </c>
      <c r="L1559" s="247"/>
      <c r="M1559" s="248">
        <v>11</v>
      </c>
      <c r="N1559" s="249">
        <v>83001.5</v>
      </c>
      <c r="O1559" s="415"/>
      <c r="P1559" s="103"/>
      <c r="S1559" s="103"/>
      <c r="T1559" s="103"/>
      <c r="U1559" s="103"/>
    </row>
    <row r="1560" spans="1:21" s="129" customFormat="1">
      <c r="A1560" s="229" t="s">
        <v>1434</v>
      </c>
      <c r="B1560" s="230" t="s">
        <v>2151</v>
      </c>
      <c r="C1560" s="231" t="s">
        <v>1656</v>
      </c>
      <c r="D1560" s="253" t="s">
        <v>278</v>
      </c>
      <c r="E1560" s="232" t="s">
        <v>284</v>
      </c>
      <c r="F1560" s="232" t="s">
        <v>440</v>
      </c>
      <c r="G1560" s="332">
        <v>63821.47</v>
      </c>
      <c r="H1560" s="234">
        <v>82968.074999999997</v>
      </c>
      <c r="I1560" s="235">
        <v>20</v>
      </c>
      <c r="J1560" s="236">
        <v>0.4</v>
      </c>
      <c r="K1560" s="332">
        <v>102114.68</v>
      </c>
      <c r="L1560" s="237">
        <v>1</v>
      </c>
      <c r="M1560" s="238">
        <v>1</v>
      </c>
      <c r="N1560" s="234">
        <v>92700.19</v>
      </c>
      <c r="O1560" s="416"/>
      <c r="Q1560" s="97"/>
      <c r="R1560" s="103"/>
      <c r="S1560" s="103"/>
      <c r="T1560" s="103"/>
      <c r="U1560" s="103"/>
    </row>
    <row r="1561" spans="1:21" s="129" customFormat="1">
      <c r="A1561" s="242" t="s">
        <v>4239</v>
      </c>
      <c r="B1561" s="243" t="s">
        <v>2176</v>
      </c>
      <c r="C1561" s="258" t="s">
        <v>629</v>
      </c>
      <c r="D1561" s="232" t="s">
        <v>278</v>
      </c>
      <c r="E1561" s="245" t="s">
        <v>279</v>
      </c>
      <c r="F1561" s="245" t="s">
        <v>440</v>
      </c>
      <c r="G1561" s="283">
        <v>62088</v>
      </c>
      <c r="H1561" s="234">
        <v>82264</v>
      </c>
      <c r="I1561" s="235">
        <v>19</v>
      </c>
      <c r="J1561" s="236">
        <v>0.38</v>
      </c>
      <c r="K1561" s="283">
        <v>102440</v>
      </c>
      <c r="L1561" s="247">
        <v>15</v>
      </c>
      <c r="M1561" s="248">
        <v>15</v>
      </c>
      <c r="N1561" s="249">
        <v>72321.600000000006</v>
      </c>
      <c r="O1561" s="415"/>
      <c r="P1561" s="330"/>
      <c r="Q1561" s="103"/>
      <c r="R1561" s="103"/>
      <c r="S1561" s="103"/>
      <c r="T1561" s="103"/>
      <c r="U1561" s="103"/>
    </row>
    <row r="1562" spans="1:21" s="129" customFormat="1" ht="22.5">
      <c r="A1562" s="242" t="s">
        <v>4230</v>
      </c>
      <c r="B1562" s="243" t="s">
        <v>2153</v>
      </c>
      <c r="C1562" s="258" t="s">
        <v>626</v>
      </c>
      <c r="D1562" s="232" t="s">
        <v>278</v>
      </c>
      <c r="E1562" s="245" t="s">
        <v>321</v>
      </c>
      <c r="F1562" s="245" t="s">
        <v>440</v>
      </c>
      <c r="G1562" s="246">
        <v>61979</v>
      </c>
      <c r="H1562" s="234">
        <v>79960</v>
      </c>
      <c r="I1562" s="235">
        <v>18</v>
      </c>
      <c r="J1562" s="236">
        <v>0.36</v>
      </c>
      <c r="K1562" s="246">
        <v>97941</v>
      </c>
      <c r="L1562" s="247">
        <v>5</v>
      </c>
      <c r="M1562" s="248">
        <v>5</v>
      </c>
      <c r="N1562" s="249">
        <v>72128.570000000007</v>
      </c>
      <c r="O1562" s="415"/>
      <c r="P1562" s="330"/>
      <c r="Q1562" s="103"/>
      <c r="R1562" s="103"/>
      <c r="S1562" s="103"/>
      <c r="T1562" s="103"/>
      <c r="U1562" s="103"/>
    </row>
    <row r="1563" spans="1:21" s="129" customFormat="1">
      <c r="A1563" s="229" t="s">
        <v>216</v>
      </c>
      <c r="B1563" s="230" t="s">
        <v>2151</v>
      </c>
      <c r="C1563" s="231" t="s">
        <v>4471</v>
      </c>
      <c r="D1563" s="232" t="s">
        <v>2507</v>
      </c>
      <c r="E1563" s="232" t="s">
        <v>279</v>
      </c>
      <c r="F1563" s="232" t="s">
        <v>440</v>
      </c>
      <c r="G1563" s="233">
        <v>64961</v>
      </c>
      <c r="H1563" s="234">
        <v>78051</v>
      </c>
      <c r="I1563" s="235">
        <v>17</v>
      </c>
      <c r="J1563" s="236">
        <v>0.34</v>
      </c>
      <c r="K1563" s="233">
        <v>91141</v>
      </c>
      <c r="L1563" s="237">
        <v>1</v>
      </c>
      <c r="M1563" s="238">
        <v>1</v>
      </c>
      <c r="N1563" s="234">
        <v>81321</v>
      </c>
      <c r="O1563" s="416"/>
      <c r="P1563" s="330"/>
      <c r="Q1563" s="103"/>
      <c r="R1563" s="103"/>
      <c r="S1563" s="103"/>
      <c r="T1563" s="103"/>
      <c r="U1563" s="103"/>
    </row>
    <row r="1564" spans="1:21" s="129" customFormat="1">
      <c r="A1564" s="242" t="s">
        <v>257</v>
      </c>
      <c r="B1564" s="243" t="s">
        <v>2159</v>
      </c>
      <c r="C1564" s="258" t="s">
        <v>1661</v>
      </c>
      <c r="D1564" s="253" t="s">
        <v>278</v>
      </c>
      <c r="E1564" s="245" t="s">
        <v>284</v>
      </c>
      <c r="F1564" s="245" t="s">
        <v>440</v>
      </c>
      <c r="G1564" s="246">
        <v>56292.6</v>
      </c>
      <c r="H1564" s="234">
        <v>73180.25</v>
      </c>
      <c r="I1564" s="235">
        <v>16</v>
      </c>
      <c r="J1564" s="236">
        <v>0.32</v>
      </c>
      <c r="K1564" s="246">
        <v>90067.9</v>
      </c>
      <c r="L1564" s="247">
        <v>5</v>
      </c>
      <c r="M1564" s="248">
        <v>5</v>
      </c>
      <c r="N1564" s="249">
        <v>71396.06</v>
      </c>
      <c r="O1564" s="415"/>
      <c r="P1564" s="330"/>
      <c r="R1564" s="103"/>
      <c r="S1564" s="103"/>
      <c r="T1564" s="103"/>
      <c r="U1564" s="103"/>
    </row>
    <row r="1565" spans="1:21" s="129" customFormat="1">
      <c r="A1565" s="242" t="s">
        <v>4246</v>
      </c>
      <c r="B1565" s="243" t="s">
        <v>2159</v>
      </c>
      <c r="C1565" s="258" t="s">
        <v>2680</v>
      </c>
      <c r="D1565" s="232" t="s">
        <v>2507</v>
      </c>
      <c r="E1565" s="245" t="s">
        <v>279</v>
      </c>
      <c r="F1565" s="245"/>
      <c r="G1565" s="246">
        <v>56180.800000000003</v>
      </c>
      <c r="H1565" s="234">
        <v>73039.200000000012</v>
      </c>
      <c r="I1565" s="235">
        <v>15</v>
      </c>
      <c r="J1565" s="236">
        <v>0.3</v>
      </c>
      <c r="K1565" s="246">
        <v>89897.600000000006</v>
      </c>
      <c r="L1565" s="247"/>
      <c r="M1565" s="248">
        <v>4</v>
      </c>
      <c r="N1565" s="249">
        <v>82191.199999999997</v>
      </c>
      <c r="O1565" s="415"/>
      <c r="P1565" s="103"/>
      <c r="S1565" s="330"/>
      <c r="T1565" s="330"/>
      <c r="U1565" s="330"/>
    </row>
    <row r="1566" spans="1:21" s="129" customFormat="1">
      <c r="A1566" s="242" t="s">
        <v>256</v>
      </c>
      <c r="B1566" s="243" t="s">
        <v>2150</v>
      </c>
      <c r="C1566" s="258" t="s">
        <v>4472</v>
      </c>
      <c r="D1566" s="232" t="s">
        <v>278</v>
      </c>
      <c r="E1566" s="247" t="s">
        <v>279</v>
      </c>
      <c r="F1566" s="247" t="s">
        <v>440</v>
      </c>
      <c r="G1566" s="246">
        <v>56076.800000000003</v>
      </c>
      <c r="H1566" s="234">
        <v>72904</v>
      </c>
      <c r="I1566" s="235">
        <v>14</v>
      </c>
      <c r="J1566" s="236">
        <v>2.8000000000000004E-3</v>
      </c>
      <c r="K1566" s="246">
        <v>89731.199999999997</v>
      </c>
      <c r="L1566" s="247">
        <v>3</v>
      </c>
      <c r="M1566" s="248">
        <v>3</v>
      </c>
      <c r="N1566" s="249">
        <v>73632</v>
      </c>
      <c r="O1566" s="415"/>
      <c r="P1566" s="103"/>
      <c r="Q1566" s="103"/>
      <c r="R1566" s="241"/>
      <c r="S1566" s="103"/>
      <c r="T1566" s="103"/>
      <c r="U1566" s="103"/>
    </row>
    <row r="1567" spans="1:21" s="129" customFormat="1">
      <c r="A1567" s="229" t="s">
        <v>3740</v>
      </c>
      <c r="B1567" s="230" t="s">
        <v>2149</v>
      </c>
      <c r="C1567" s="231" t="s">
        <v>2682</v>
      </c>
      <c r="D1567" s="232" t="s">
        <v>2507</v>
      </c>
      <c r="E1567" s="232" t="s">
        <v>321</v>
      </c>
      <c r="F1567" s="232" t="s">
        <v>440</v>
      </c>
      <c r="G1567" s="233">
        <v>42220</v>
      </c>
      <c r="H1567" s="234">
        <v>72121</v>
      </c>
      <c r="I1567" s="235">
        <v>13</v>
      </c>
      <c r="J1567" s="236">
        <v>0.26</v>
      </c>
      <c r="K1567" s="233">
        <v>102022</v>
      </c>
      <c r="L1567" s="237">
        <v>1</v>
      </c>
      <c r="M1567" s="238">
        <v>1</v>
      </c>
      <c r="N1567" s="234">
        <v>70000</v>
      </c>
      <c r="O1567" s="416"/>
      <c r="P1567" s="103"/>
      <c r="Q1567" s="251"/>
      <c r="R1567" s="103"/>
      <c r="S1567" s="103"/>
      <c r="T1567" s="103"/>
      <c r="U1567" s="103"/>
    </row>
    <row r="1568" spans="1:21" s="129" customFormat="1">
      <c r="A1568" s="260" t="s">
        <v>4238</v>
      </c>
      <c r="B1568" s="261" t="s">
        <v>2166</v>
      </c>
      <c r="C1568" s="262" t="s">
        <v>2681</v>
      </c>
      <c r="D1568" s="232" t="s">
        <v>278</v>
      </c>
      <c r="E1568" s="276" t="s">
        <v>279</v>
      </c>
      <c r="F1568" s="276" t="s">
        <v>440</v>
      </c>
      <c r="G1568" s="256">
        <v>57690.65</v>
      </c>
      <c r="H1568" s="234">
        <v>72113.315000000002</v>
      </c>
      <c r="I1568" s="235">
        <v>12</v>
      </c>
      <c r="J1568" s="236">
        <v>0.24</v>
      </c>
      <c r="K1568" s="256">
        <v>86535.98</v>
      </c>
      <c r="L1568" s="265">
        <v>1</v>
      </c>
      <c r="M1568" s="266">
        <v>1</v>
      </c>
      <c r="N1568" s="264">
        <v>85535.9</v>
      </c>
      <c r="O1568" s="414"/>
      <c r="P1568" s="103"/>
      <c r="Q1568" s="103"/>
      <c r="R1568" s="241"/>
      <c r="S1568" s="103"/>
      <c r="T1568" s="103"/>
      <c r="U1568" s="103"/>
    </row>
    <row r="1569" spans="1:21" s="129" customFormat="1">
      <c r="A1569" s="229" t="s">
        <v>4256</v>
      </c>
      <c r="B1569" s="230" t="s">
        <v>2169</v>
      </c>
      <c r="C1569" s="231" t="s">
        <v>1649</v>
      </c>
      <c r="D1569" s="232" t="s">
        <v>2507</v>
      </c>
      <c r="E1569" s="232" t="s">
        <v>284</v>
      </c>
      <c r="F1569" s="232" t="s">
        <v>440</v>
      </c>
      <c r="G1569" s="233">
        <v>57441.52</v>
      </c>
      <c r="H1569" s="234">
        <v>71058.67</v>
      </c>
      <c r="I1569" s="235">
        <v>11</v>
      </c>
      <c r="J1569" s="236">
        <v>0.22</v>
      </c>
      <c r="K1569" s="233">
        <v>84675.82</v>
      </c>
      <c r="L1569" s="237">
        <v>1</v>
      </c>
      <c r="M1569" s="238">
        <v>1</v>
      </c>
      <c r="N1569" s="234">
        <v>65373.8</v>
      </c>
      <c r="O1569" s="416"/>
      <c r="Q1569" s="103"/>
      <c r="S1569" s="103"/>
      <c r="T1569" s="103"/>
      <c r="U1569" s="103"/>
    </row>
    <row r="1570" spans="1:21" s="129" customFormat="1">
      <c r="A1570" s="229" t="s">
        <v>3738</v>
      </c>
      <c r="B1570" s="230" t="s">
        <v>2159</v>
      </c>
      <c r="C1570" s="231" t="s">
        <v>4473</v>
      </c>
      <c r="D1570" s="253" t="s">
        <v>278</v>
      </c>
      <c r="E1570" s="232" t="s">
        <v>279</v>
      </c>
      <c r="F1570" s="232" t="s">
        <v>440</v>
      </c>
      <c r="G1570" s="234">
        <v>53164.23</v>
      </c>
      <c r="H1570" s="234">
        <v>69113.494999999995</v>
      </c>
      <c r="I1570" s="235">
        <v>10</v>
      </c>
      <c r="J1570" s="236">
        <v>0.2</v>
      </c>
      <c r="K1570" s="234">
        <v>85062.76</v>
      </c>
      <c r="L1570" s="237">
        <v>1</v>
      </c>
      <c r="M1570" s="238">
        <v>1</v>
      </c>
      <c r="N1570" s="234">
        <v>74938.66</v>
      </c>
      <c r="O1570" s="416"/>
      <c r="P1570" s="103"/>
      <c r="Q1570" s="103"/>
      <c r="R1570" s="251"/>
    </row>
    <row r="1571" spans="1:21" s="129" customFormat="1">
      <c r="A1571" s="286" t="s">
        <v>213</v>
      </c>
      <c r="B1571" s="287" t="s">
        <v>2159</v>
      </c>
      <c r="C1571" s="288" t="s">
        <v>1663</v>
      </c>
      <c r="D1571" s="253" t="s">
        <v>278</v>
      </c>
      <c r="E1571" s="289" t="s">
        <v>284</v>
      </c>
      <c r="F1571" s="289" t="s">
        <v>440</v>
      </c>
      <c r="G1571" s="290">
        <v>51771</v>
      </c>
      <c r="H1571" s="234">
        <v>67298.5</v>
      </c>
      <c r="I1571" s="235">
        <v>9</v>
      </c>
      <c r="J1571" s="236">
        <v>0.18</v>
      </c>
      <c r="K1571" s="290">
        <v>82826</v>
      </c>
      <c r="L1571" s="291">
        <v>3</v>
      </c>
      <c r="M1571" s="292">
        <v>3</v>
      </c>
      <c r="N1571" s="293">
        <v>58538.13</v>
      </c>
      <c r="O1571" s="421"/>
      <c r="Q1571" s="103"/>
    </row>
    <row r="1572" spans="1:21" s="129" customFormat="1" ht="22.5">
      <c r="A1572" s="242" t="s">
        <v>4240</v>
      </c>
      <c r="B1572" s="243" t="s">
        <v>2149</v>
      </c>
      <c r="C1572" s="258" t="s">
        <v>4463</v>
      </c>
      <c r="D1572" s="232" t="s">
        <v>2507</v>
      </c>
      <c r="E1572" s="245" t="s">
        <v>279</v>
      </c>
      <c r="F1572" s="245" t="s">
        <v>440</v>
      </c>
      <c r="G1572" s="246">
        <v>46833.02</v>
      </c>
      <c r="H1572" s="234">
        <v>65582.789999999994</v>
      </c>
      <c r="I1572" s="235">
        <v>8</v>
      </c>
      <c r="J1572" s="236">
        <v>0.16</v>
      </c>
      <c r="K1572" s="246">
        <v>84332.56</v>
      </c>
      <c r="L1572" s="247">
        <v>22</v>
      </c>
      <c r="M1572" s="248">
        <v>18</v>
      </c>
      <c r="N1572" s="249">
        <v>51175.8</v>
      </c>
      <c r="O1572" s="250"/>
      <c r="Q1572" s="103"/>
    </row>
    <row r="1573" spans="1:21" s="129" customFormat="1">
      <c r="A1573" s="242" t="s">
        <v>214</v>
      </c>
      <c r="B1573" s="243" t="s">
        <v>2151</v>
      </c>
      <c r="C1573" s="258" t="s">
        <v>52</v>
      </c>
      <c r="D1573" s="253" t="s">
        <v>278</v>
      </c>
      <c r="E1573" s="245" t="s">
        <v>279</v>
      </c>
      <c r="F1573" s="245" t="s">
        <v>440</v>
      </c>
      <c r="G1573" s="246">
        <v>51434</v>
      </c>
      <c r="H1573" s="234">
        <v>64605.5</v>
      </c>
      <c r="I1573" s="235">
        <v>7</v>
      </c>
      <c r="J1573" s="236">
        <v>0.14000000000000001</v>
      </c>
      <c r="K1573" s="246">
        <v>77777</v>
      </c>
      <c r="L1573" s="247">
        <v>1</v>
      </c>
      <c r="M1573" s="248">
        <v>1</v>
      </c>
      <c r="N1573" s="249">
        <v>57858.31</v>
      </c>
      <c r="O1573" s="415"/>
      <c r="Q1573" s="103"/>
    </row>
    <row r="1574" spans="1:21" s="222" customFormat="1" ht="18">
      <c r="A1574" s="877" t="s">
        <v>52</v>
      </c>
      <c r="B1574" s="877"/>
      <c r="C1574" s="877"/>
      <c r="D1574" s="877"/>
      <c r="E1574" s="877"/>
      <c r="F1574" s="877"/>
      <c r="G1574" s="877"/>
      <c r="H1574" s="877"/>
      <c r="I1574" s="877"/>
      <c r="J1574" s="877"/>
      <c r="K1574" s="877"/>
      <c r="L1574" s="877"/>
      <c r="M1574" s="877"/>
      <c r="N1574" s="877"/>
      <c r="O1574" s="877"/>
    </row>
    <row r="1575" spans="1:21" s="222" customFormat="1" ht="27">
      <c r="A1575" s="223" t="s">
        <v>433</v>
      </c>
      <c r="B1575" s="224" t="s">
        <v>230</v>
      </c>
      <c r="C1575" s="223" t="s">
        <v>220</v>
      </c>
      <c r="D1575" s="223" t="s">
        <v>267</v>
      </c>
      <c r="E1575" s="223" t="s">
        <v>434</v>
      </c>
      <c r="F1575" s="223" t="s">
        <v>435</v>
      </c>
      <c r="G1575" s="225" t="s">
        <v>223</v>
      </c>
      <c r="H1575" s="225" t="s">
        <v>224</v>
      </c>
      <c r="I1575" s="227" t="s">
        <v>436</v>
      </c>
      <c r="J1575" s="227" t="s">
        <v>436</v>
      </c>
      <c r="K1575" s="225" t="s">
        <v>225</v>
      </c>
      <c r="L1575" s="223" t="s">
        <v>437</v>
      </c>
      <c r="M1575" s="223" t="s">
        <v>438</v>
      </c>
      <c r="N1575" s="228" t="s">
        <v>439</v>
      </c>
      <c r="O1575" s="223" t="s">
        <v>227</v>
      </c>
    </row>
    <row r="1576" spans="1:21" s="129" customFormat="1">
      <c r="A1576" s="260" t="s">
        <v>262</v>
      </c>
      <c r="B1576" s="261" t="s">
        <v>2162</v>
      </c>
      <c r="C1576" s="262" t="s">
        <v>2684</v>
      </c>
      <c r="D1576" s="232" t="s">
        <v>278</v>
      </c>
      <c r="E1576" s="276" t="s">
        <v>279</v>
      </c>
      <c r="F1576" s="276" t="s">
        <v>440</v>
      </c>
      <c r="G1576" s="256">
        <v>51854</v>
      </c>
      <c r="H1576" s="234">
        <v>64480</v>
      </c>
      <c r="I1576" s="235">
        <v>6</v>
      </c>
      <c r="J1576" s="236">
        <v>0.12</v>
      </c>
      <c r="K1576" s="256">
        <v>77106</v>
      </c>
      <c r="L1576" s="265">
        <v>1</v>
      </c>
      <c r="M1576" s="266">
        <v>1</v>
      </c>
      <c r="N1576" s="264"/>
      <c r="O1576" s="414"/>
      <c r="P1576" s="103"/>
      <c r="Q1576" s="103"/>
      <c r="R1576" s="251"/>
    </row>
    <row r="1577" spans="1:21" s="129" customFormat="1" ht="22.5">
      <c r="A1577" s="242" t="s">
        <v>4274</v>
      </c>
      <c r="B1577" s="243" t="s">
        <v>2170</v>
      </c>
      <c r="C1577" s="258" t="s">
        <v>2683</v>
      </c>
      <c r="D1577" s="253" t="s">
        <v>278</v>
      </c>
      <c r="E1577" s="245" t="s">
        <v>321</v>
      </c>
      <c r="F1577" s="245" t="s">
        <v>440</v>
      </c>
      <c r="G1577" s="246">
        <v>49462.400000000001</v>
      </c>
      <c r="H1577" s="234">
        <v>64272</v>
      </c>
      <c r="I1577" s="235">
        <v>5</v>
      </c>
      <c r="J1577" s="236">
        <v>0.1</v>
      </c>
      <c r="K1577" s="246">
        <v>79081.600000000006</v>
      </c>
      <c r="L1577" s="247">
        <v>1</v>
      </c>
      <c r="M1577" s="248">
        <v>1</v>
      </c>
      <c r="N1577" s="249">
        <v>57928</v>
      </c>
      <c r="O1577" s="415"/>
      <c r="P1577" s="103"/>
      <c r="Q1577" s="103"/>
      <c r="R1577" s="251"/>
    </row>
    <row r="1578" spans="1:21" s="129" customFormat="1">
      <c r="A1578" s="242" t="s">
        <v>2165</v>
      </c>
      <c r="B1578" s="243" t="s">
        <v>2180</v>
      </c>
      <c r="C1578" s="258" t="s">
        <v>4474</v>
      </c>
      <c r="D1578" s="253" t="s">
        <v>278</v>
      </c>
      <c r="E1578" s="245" t="s">
        <v>284</v>
      </c>
      <c r="F1578" s="245" t="s">
        <v>440</v>
      </c>
      <c r="G1578" s="246">
        <v>49228.02</v>
      </c>
      <c r="H1578" s="234">
        <v>62798.414999999994</v>
      </c>
      <c r="I1578" s="235">
        <v>4</v>
      </c>
      <c r="J1578" s="236">
        <v>0.08</v>
      </c>
      <c r="K1578" s="246">
        <v>76368.81</v>
      </c>
      <c r="L1578" s="247">
        <v>5</v>
      </c>
      <c r="M1578" s="248">
        <v>2</v>
      </c>
      <c r="N1578" s="249">
        <v>57691.25</v>
      </c>
      <c r="O1578" s="415"/>
      <c r="P1578" s="103"/>
      <c r="Q1578" s="103"/>
      <c r="R1578" s="251"/>
    </row>
    <row r="1579" spans="1:21" s="129" customFormat="1" ht="22.5">
      <c r="A1579" s="242" t="s">
        <v>4247</v>
      </c>
      <c r="B1579" s="243" t="s">
        <v>2185</v>
      </c>
      <c r="C1579" s="258" t="s">
        <v>2685</v>
      </c>
      <c r="D1579" s="232" t="s">
        <v>278</v>
      </c>
      <c r="E1579" s="245" t="s">
        <v>284</v>
      </c>
      <c r="F1579" s="245" t="s">
        <v>440</v>
      </c>
      <c r="G1579" s="246">
        <v>50215</v>
      </c>
      <c r="H1579" s="234">
        <v>62768.5</v>
      </c>
      <c r="I1579" s="235">
        <v>3</v>
      </c>
      <c r="J1579" s="236">
        <v>0.06</v>
      </c>
      <c r="K1579" s="246">
        <v>75322</v>
      </c>
      <c r="L1579" s="247">
        <v>1</v>
      </c>
      <c r="M1579" s="248">
        <v>1</v>
      </c>
      <c r="N1579" s="249">
        <v>63749.71</v>
      </c>
      <c r="O1579" s="415"/>
      <c r="Q1579" s="304"/>
      <c r="R1579" s="103"/>
    </row>
    <row r="1580" spans="1:21" s="129" customFormat="1">
      <c r="A1580" s="229" t="s">
        <v>4295</v>
      </c>
      <c r="B1580" s="230" t="s">
        <v>2151</v>
      </c>
      <c r="C1580" s="231" t="s">
        <v>1662</v>
      </c>
      <c r="D1580" s="232" t="s">
        <v>278</v>
      </c>
      <c r="E1580" s="232" t="s">
        <v>321</v>
      </c>
      <c r="F1580" s="232" t="s">
        <v>440</v>
      </c>
      <c r="G1580" s="233">
        <v>44880</v>
      </c>
      <c r="H1580" s="234">
        <v>58344.5</v>
      </c>
      <c r="I1580" s="235">
        <v>2</v>
      </c>
      <c r="J1580" s="236">
        <v>0.04</v>
      </c>
      <c r="K1580" s="233">
        <v>71809</v>
      </c>
      <c r="L1580" s="237">
        <v>1</v>
      </c>
      <c r="M1580" s="238">
        <v>1</v>
      </c>
      <c r="N1580" s="234">
        <v>60613.279999999999</v>
      </c>
      <c r="O1580" s="416"/>
      <c r="P1580" s="103"/>
      <c r="R1580" s="103"/>
      <c r="S1580" s="251"/>
      <c r="T1580" s="251"/>
      <c r="U1580" s="251"/>
    </row>
    <row r="1581" spans="1:21" s="129" customFormat="1">
      <c r="A1581" s="242" t="s">
        <v>3746</v>
      </c>
      <c r="B1581" s="243" t="s">
        <v>2153</v>
      </c>
      <c r="C1581" s="381" t="s">
        <v>4475</v>
      </c>
      <c r="D1581" s="232" t="s">
        <v>2507</v>
      </c>
      <c r="E1581" s="245" t="s">
        <v>279</v>
      </c>
      <c r="F1581" s="259" t="s">
        <v>325</v>
      </c>
      <c r="G1581" s="246">
        <v>42494.400000000001</v>
      </c>
      <c r="H1581" s="234">
        <v>55234.399999999994</v>
      </c>
      <c r="I1581" s="235">
        <v>1</v>
      </c>
      <c r="J1581" s="236">
        <v>0.02</v>
      </c>
      <c r="K1581" s="246">
        <v>67974.399999999994</v>
      </c>
      <c r="L1581" s="247">
        <v>2</v>
      </c>
      <c r="M1581" s="248">
        <v>2</v>
      </c>
      <c r="N1581" s="249">
        <v>54912</v>
      </c>
      <c r="O1581" s="415"/>
      <c r="P1581" s="103"/>
      <c r="Q1581" s="103"/>
      <c r="R1581" s="251"/>
      <c r="S1581" s="251"/>
      <c r="T1581" s="251"/>
      <c r="U1581" s="251"/>
    </row>
    <row r="1582" spans="1:21" s="150" customFormat="1">
      <c r="A1582" s="305"/>
      <c r="B1582" s="305"/>
      <c r="C1582" s="306"/>
      <c r="D1582" s="300"/>
      <c r="E1582" s="307"/>
      <c r="F1582" s="307"/>
      <c r="G1582" s="308"/>
      <c r="H1582" s="309"/>
      <c r="I1582" s="310"/>
      <c r="J1582" s="311"/>
      <c r="K1582" s="300"/>
      <c r="L1582" s="300"/>
      <c r="M1582" s="312"/>
      <c r="N1582" s="313"/>
      <c r="O1582" s="282"/>
    </row>
    <row r="1583" spans="1:21" s="150" customFormat="1">
      <c r="A1583" s="305"/>
      <c r="B1583" s="305"/>
      <c r="C1583" s="306"/>
      <c r="D1583" s="314"/>
      <c r="E1583" s="305"/>
      <c r="F1583" s="305"/>
      <c r="G1583" s="315" t="s">
        <v>223</v>
      </c>
      <c r="H1583" s="316" t="s">
        <v>224</v>
      </c>
      <c r="I1583" s="317"/>
      <c r="J1583" s="318"/>
      <c r="K1583" s="319" t="s">
        <v>225</v>
      </c>
      <c r="L1583" s="314"/>
      <c r="M1583" s="320"/>
      <c r="N1583" s="313"/>
      <c r="O1583" s="282"/>
    </row>
    <row r="1584" spans="1:21" s="150" customFormat="1">
      <c r="A1584" s="305"/>
      <c r="B1584" s="305"/>
      <c r="C1584" s="306"/>
      <c r="D1584" s="305"/>
      <c r="E1584" s="305"/>
      <c r="F1584" s="321" t="s">
        <v>238</v>
      </c>
      <c r="G1584" s="322">
        <v>63308.611141685033</v>
      </c>
      <c r="H1584" s="322">
        <v>82504.126809751018</v>
      </c>
      <c r="I1584" s="8">
        <v>24.796649329358083</v>
      </c>
      <c r="J1584" s="322"/>
      <c r="K1584" s="322">
        <v>101699.64247781696</v>
      </c>
      <c r="L1584" s="314"/>
      <c r="M1584" s="320"/>
      <c r="N1584" s="313"/>
      <c r="O1584" s="282"/>
    </row>
    <row r="1585" spans="1:21" s="150" customFormat="1">
      <c r="A1585" s="305"/>
      <c r="B1585" s="305"/>
      <c r="C1585" s="306"/>
      <c r="D1585" s="305"/>
      <c r="E1585" s="305"/>
      <c r="F1585" s="321" t="s">
        <v>239</v>
      </c>
      <c r="G1585" s="322">
        <v>69333.471449999997</v>
      </c>
      <c r="H1585" s="322">
        <v>91097.05</v>
      </c>
      <c r="I1585" s="8">
        <v>37</v>
      </c>
      <c r="J1585" s="322"/>
      <c r="K1585" s="322">
        <v>110623.86199999999</v>
      </c>
      <c r="L1585" s="314"/>
      <c r="M1585" s="320"/>
      <c r="N1585" s="313"/>
      <c r="O1585" s="282"/>
    </row>
    <row r="1586" spans="1:21" s="150" customFormat="1">
      <c r="A1586" s="305"/>
      <c r="B1586" s="305"/>
      <c r="C1586" s="306"/>
      <c r="D1586" s="305"/>
      <c r="E1586" s="305"/>
      <c r="F1586" s="321" t="s">
        <v>240</v>
      </c>
      <c r="G1586" s="322">
        <v>56208.75</v>
      </c>
      <c r="H1586" s="322">
        <v>72316.75</v>
      </c>
      <c r="I1586" s="8">
        <v>12.72241445597847</v>
      </c>
      <c r="J1586" s="322"/>
      <c r="K1586" s="322">
        <v>89772.800000000003</v>
      </c>
      <c r="L1586" s="314"/>
      <c r="M1586" s="320"/>
      <c r="N1586" s="313"/>
      <c r="O1586" s="282"/>
    </row>
    <row r="1587" spans="1:21" s="150" customFormat="1">
      <c r="A1587" s="305"/>
      <c r="B1587" s="305"/>
      <c r="C1587" s="306"/>
      <c r="D1587" s="305"/>
      <c r="E1587" s="305"/>
      <c r="F1587" s="321" t="s">
        <v>241</v>
      </c>
      <c r="G1587" s="322">
        <v>64716.92</v>
      </c>
      <c r="H1587" s="322">
        <v>84821.212743775104</v>
      </c>
      <c r="I1587" s="8">
        <v>24</v>
      </c>
      <c r="J1587" s="322"/>
      <c r="K1587" s="322">
        <v>104804.95999999999</v>
      </c>
      <c r="L1587" s="314"/>
      <c r="M1587" s="320"/>
      <c r="N1587" s="313"/>
      <c r="O1587" s="282"/>
    </row>
    <row r="1588" spans="1:21" s="150" customFormat="1">
      <c r="A1588" s="305"/>
      <c r="B1588" s="305"/>
      <c r="C1588" s="306"/>
      <c r="D1588" s="305"/>
      <c r="E1588" s="322"/>
      <c r="F1588" s="321"/>
      <c r="G1588" s="323"/>
      <c r="H1588" s="318"/>
      <c r="I1588" s="324"/>
      <c r="J1588" s="318"/>
      <c r="K1588" s="314"/>
      <c r="L1588" s="314"/>
      <c r="M1588" s="320"/>
      <c r="N1588" s="313"/>
      <c r="O1588" s="282"/>
    </row>
    <row r="1589" spans="1:21" s="150" customFormat="1">
      <c r="A1589" s="305"/>
      <c r="B1589" s="305"/>
      <c r="C1589" s="306"/>
      <c r="D1589" s="321"/>
      <c r="E1589" s="322"/>
      <c r="F1589" s="325"/>
      <c r="G1589" s="325"/>
      <c r="H1589" s="874" t="s">
        <v>242</v>
      </c>
      <c r="I1589" s="874"/>
      <c r="J1589" s="874"/>
      <c r="K1589" s="874"/>
      <c r="L1589" s="874"/>
      <c r="M1589" s="874"/>
      <c r="N1589" s="874"/>
      <c r="O1589" s="282"/>
    </row>
    <row r="1590" spans="1:21" s="150" customFormat="1">
      <c r="A1590" s="305"/>
      <c r="B1590" s="305"/>
      <c r="C1590" s="306"/>
      <c r="D1590" s="321"/>
      <c r="E1590" s="322"/>
      <c r="F1590" s="326"/>
      <c r="G1590" s="327"/>
      <c r="H1590" s="875" t="s">
        <v>243</v>
      </c>
      <c r="I1590" s="875"/>
      <c r="J1590" s="875"/>
      <c r="K1590" s="328">
        <v>99774.5</v>
      </c>
      <c r="L1590" s="876" t="s">
        <v>244</v>
      </c>
      <c r="M1590" s="876"/>
      <c r="N1590" s="329">
        <v>85806.966579311047</v>
      </c>
      <c r="O1590" s="282"/>
    </row>
    <row r="1591" spans="1:21" s="150" customFormat="1">
      <c r="A1591" s="305"/>
      <c r="B1591" s="305"/>
      <c r="C1591" s="306"/>
      <c r="D1591" s="314"/>
      <c r="E1591" s="320"/>
      <c r="F1591" s="326"/>
      <c r="G1591" s="327"/>
      <c r="H1591" s="875" t="s">
        <v>245</v>
      </c>
      <c r="I1591" s="875"/>
      <c r="J1591" s="875"/>
      <c r="K1591" s="328">
        <v>71762.315000000002</v>
      </c>
      <c r="L1591" s="876" t="s">
        <v>450</v>
      </c>
      <c r="M1591" s="876"/>
      <c r="N1591" s="329">
        <v>97095.409905351451</v>
      </c>
      <c r="O1591" s="282"/>
    </row>
    <row r="1592" spans="1:21" s="150" customFormat="1">
      <c r="A1592" s="305"/>
      <c r="B1592" s="305"/>
      <c r="C1592" s="306"/>
      <c r="D1592" s="300"/>
      <c r="E1592" s="307"/>
      <c r="F1592" s="307"/>
      <c r="G1592" s="308"/>
      <c r="H1592" s="309"/>
      <c r="I1592" s="310"/>
      <c r="J1592" s="311"/>
      <c r="K1592" s="305"/>
      <c r="L1592" s="300"/>
      <c r="M1592" s="312"/>
      <c r="N1592" s="313"/>
      <c r="O1592" s="282"/>
    </row>
    <row r="1593" spans="1:21" s="222" customFormat="1" ht="18">
      <c r="A1593" s="877" t="s">
        <v>53</v>
      </c>
      <c r="B1593" s="877"/>
      <c r="C1593" s="877"/>
      <c r="D1593" s="877"/>
      <c r="E1593" s="877"/>
      <c r="F1593" s="877"/>
      <c r="G1593" s="877"/>
      <c r="H1593" s="877"/>
      <c r="I1593" s="877"/>
      <c r="J1593" s="877"/>
      <c r="K1593" s="877"/>
      <c r="L1593" s="877"/>
      <c r="M1593" s="877"/>
      <c r="N1593" s="877"/>
      <c r="O1593" s="877"/>
    </row>
    <row r="1594" spans="1:21" s="222" customFormat="1" ht="27">
      <c r="A1594" s="223" t="s">
        <v>433</v>
      </c>
      <c r="B1594" s="224" t="s">
        <v>230</v>
      </c>
      <c r="C1594" s="223" t="s">
        <v>220</v>
      </c>
      <c r="D1594" s="223" t="s">
        <v>267</v>
      </c>
      <c r="E1594" s="223" t="s">
        <v>434</v>
      </c>
      <c r="F1594" s="223" t="s">
        <v>435</v>
      </c>
      <c r="G1594" s="225" t="s">
        <v>223</v>
      </c>
      <c r="H1594" s="225" t="s">
        <v>224</v>
      </c>
      <c r="I1594" s="227" t="s">
        <v>436</v>
      </c>
      <c r="J1594" s="227" t="s">
        <v>436</v>
      </c>
      <c r="K1594" s="225" t="s">
        <v>225</v>
      </c>
      <c r="L1594" s="223" t="s">
        <v>437</v>
      </c>
      <c r="M1594" s="223" t="s">
        <v>438</v>
      </c>
      <c r="N1594" s="228" t="s">
        <v>439</v>
      </c>
      <c r="O1594" s="223" t="s">
        <v>227</v>
      </c>
    </row>
    <row r="1595" spans="1:21" s="129" customFormat="1">
      <c r="A1595" s="229" t="s">
        <v>2161</v>
      </c>
      <c r="B1595" s="230" t="s">
        <v>2162</v>
      </c>
      <c r="C1595" s="231" t="s">
        <v>633</v>
      </c>
      <c r="D1595" s="253" t="s">
        <v>278</v>
      </c>
      <c r="E1595" s="232" t="s">
        <v>279</v>
      </c>
      <c r="F1595" s="259" t="s">
        <v>325</v>
      </c>
      <c r="G1595" s="233">
        <v>81415.78</v>
      </c>
      <c r="H1595" s="234">
        <v>121306.85</v>
      </c>
      <c r="I1595" s="235">
        <v>45</v>
      </c>
      <c r="J1595" s="236">
        <v>1</v>
      </c>
      <c r="K1595" s="233">
        <v>161197.92000000001</v>
      </c>
      <c r="L1595" s="237"/>
      <c r="M1595" s="238">
        <v>1</v>
      </c>
      <c r="N1595" s="234">
        <v>89761.152000000002</v>
      </c>
      <c r="O1595" s="416"/>
      <c r="P1595" s="240"/>
    </row>
    <row r="1596" spans="1:21" s="129" customFormat="1">
      <c r="A1596" s="242" t="s">
        <v>2165</v>
      </c>
      <c r="B1596" s="243" t="s">
        <v>2180</v>
      </c>
      <c r="C1596" s="258" t="s">
        <v>626</v>
      </c>
      <c r="D1596" s="253" t="s">
        <v>278</v>
      </c>
      <c r="E1596" s="245" t="s">
        <v>284</v>
      </c>
      <c r="F1596" s="245" t="s">
        <v>440</v>
      </c>
      <c r="G1596" s="246">
        <v>78254.75</v>
      </c>
      <c r="H1596" s="234">
        <v>99826.774999999994</v>
      </c>
      <c r="I1596" s="235">
        <v>44</v>
      </c>
      <c r="J1596" s="236">
        <v>0.97777777777777775</v>
      </c>
      <c r="K1596" s="246">
        <v>121398.8</v>
      </c>
      <c r="L1596" s="247">
        <v>10</v>
      </c>
      <c r="M1596" s="248">
        <v>8</v>
      </c>
      <c r="N1596" s="249">
        <v>113717.33</v>
      </c>
      <c r="O1596" s="415"/>
      <c r="Q1596" s="103"/>
    </row>
    <row r="1597" spans="1:21" s="129" customFormat="1">
      <c r="A1597" s="229" t="s">
        <v>206</v>
      </c>
      <c r="B1597" s="230" t="s">
        <v>2153</v>
      </c>
      <c r="C1597" s="231" t="s">
        <v>4476</v>
      </c>
      <c r="D1597" s="253" t="s">
        <v>278</v>
      </c>
      <c r="E1597" s="232" t="s">
        <v>279</v>
      </c>
      <c r="F1597" s="232" t="s">
        <v>440</v>
      </c>
      <c r="G1597" s="233">
        <v>76724</v>
      </c>
      <c r="H1597" s="234">
        <v>96945.5</v>
      </c>
      <c r="I1597" s="235">
        <v>43</v>
      </c>
      <c r="J1597" s="236">
        <v>0.9555555555555556</v>
      </c>
      <c r="K1597" s="233">
        <v>117167</v>
      </c>
      <c r="L1597" s="237">
        <v>1</v>
      </c>
      <c r="M1597" s="238">
        <v>1</v>
      </c>
      <c r="N1597" s="234">
        <v>79792.7</v>
      </c>
      <c r="O1597" s="416"/>
      <c r="Q1597" s="103"/>
      <c r="S1597" s="103"/>
      <c r="T1597" s="103"/>
      <c r="U1597" s="103"/>
    </row>
    <row r="1598" spans="1:21" s="129" customFormat="1">
      <c r="A1598" s="242" t="s">
        <v>4239</v>
      </c>
      <c r="B1598" s="243" t="s">
        <v>2176</v>
      </c>
      <c r="C1598" s="258" t="s">
        <v>631</v>
      </c>
      <c r="D1598" s="232" t="s">
        <v>278</v>
      </c>
      <c r="E1598" s="245" t="s">
        <v>279</v>
      </c>
      <c r="F1598" s="245" t="s">
        <v>440</v>
      </c>
      <c r="G1598" s="283">
        <v>69513.600000000006</v>
      </c>
      <c r="H1598" s="234">
        <v>92102.399999999994</v>
      </c>
      <c r="I1598" s="235">
        <v>42</v>
      </c>
      <c r="J1598" s="236">
        <v>0.93333333333333335</v>
      </c>
      <c r="K1598" s="283">
        <v>114691.2</v>
      </c>
      <c r="L1598" s="247">
        <v>5</v>
      </c>
      <c r="M1598" s="248">
        <v>4</v>
      </c>
      <c r="N1598" s="249">
        <v>85945.600000000006</v>
      </c>
      <c r="O1598" s="415"/>
      <c r="P1598" s="103"/>
      <c r="R1598" s="103"/>
      <c r="S1598" s="103"/>
      <c r="T1598" s="103"/>
      <c r="U1598" s="103"/>
    </row>
    <row r="1599" spans="1:21" s="129" customFormat="1">
      <c r="A1599" s="229" t="s">
        <v>3765</v>
      </c>
      <c r="B1599" s="230" t="s">
        <v>2151</v>
      </c>
      <c r="C1599" s="231" t="s">
        <v>1665</v>
      </c>
      <c r="D1599" s="232" t="s">
        <v>2507</v>
      </c>
      <c r="E1599" s="232" t="s">
        <v>279</v>
      </c>
      <c r="F1599" s="232"/>
      <c r="G1599" s="233">
        <v>72488</v>
      </c>
      <c r="H1599" s="234">
        <v>90646</v>
      </c>
      <c r="I1599" s="235">
        <v>41</v>
      </c>
      <c r="J1599" s="236">
        <v>0.91111111111111109</v>
      </c>
      <c r="K1599" s="233">
        <v>108804</v>
      </c>
      <c r="L1599" s="237">
        <v>1</v>
      </c>
      <c r="M1599" s="238">
        <v>1</v>
      </c>
      <c r="N1599" s="234">
        <v>99091</v>
      </c>
      <c r="O1599" s="416"/>
      <c r="P1599" s="103"/>
      <c r="Q1599" s="103"/>
      <c r="R1599" s="251"/>
      <c r="S1599" s="103"/>
      <c r="T1599" s="103"/>
      <c r="U1599" s="103"/>
    </row>
    <row r="1600" spans="1:21" s="129" customFormat="1">
      <c r="A1600" s="229" t="s">
        <v>209</v>
      </c>
      <c r="B1600" s="230" t="s">
        <v>2151</v>
      </c>
      <c r="C1600" s="231" t="s">
        <v>631</v>
      </c>
      <c r="D1600" s="253" t="s">
        <v>278</v>
      </c>
      <c r="E1600" s="232" t="s">
        <v>279</v>
      </c>
      <c r="F1600" s="259" t="s">
        <v>325</v>
      </c>
      <c r="G1600" s="233">
        <v>69446.628599999996</v>
      </c>
      <c r="H1600" s="234">
        <v>90280.613100000002</v>
      </c>
      <c r="I1600" s="235">
        <v>40</v>
      </c>
      <c r="J1600" s="236">
        <v>0.88888888888888884</v>
      </c>
      <c r="K1600" s="233">
        <v>111114.59760000001</v>
      </c>
      <c r="L1600" s="237">
        <v>5</v>
      </c>
      <c r="M1600" s="238">
        <v>5</v>
      </c>
      <c r="N1600" s="234">
        <v>98467.199999999997</v>
      </c>
      <c r="O1600" s="416"/>
      <c r="P1600" s="240"/>
      <c r="S1600" s="103"/>
      <c r="T1600" s="103"/>
      <c r="U1600" s="103"/>
    </row>
    <row r="1601" spans="1:21" s="129" customFormat="1">
      <c r="A1601" s="229" t="s">
        <v>1438</v>
      </c>
      <c r="B1601" s="230" t="s">
        <v>2151</v>
      </c>
      <c r="C1601" s="231" t="s">
        <v>1667</v>
      </c>
      <c r="D1601" s="232" t="s">
        <v>278</v>
      </c>
      <c r="E1601" s="232" t="s">
        <v>279</v>
      </c>
      <c r="F1601" s="232" t="s">
        <v>440</v>
      </c>
      <c r="G1601" s="233">
        <v>73490.963499999998</v>
      </c>
      <c r="H1601" s="234">
        <v>87398.88870000001</v>
      </c>
      <c r="I1601" s="235">
        <v>39</v>
      </c>
      <c r="J1601" s="236">
        <v>0.8666666666666667</v>
      </c>
      <c r="K1601" s="233">
        <v>101306.81390000001</v>
      </c>
      <c r="L1601" s="237">
        <v>2</v>
      </c>
      <c r="M1601" s="238">
        <v>2</v>
      </c>
      <c r="N1601" s="234">
        <v>87398.88870000001</v>
      </c>
      <c r="O1601" s="416"/>
      <c r="P1601" s="240"/>
      <c r="S1601" s="103"/>
      <c r="T1601" s="103"/>
      <c r="U1601" s="103"/>
    </row>
    <row r="1602" spans="1:21" s="129" customFormat="1">
      <c r="A1602" s="260" t="s">
        <v>205</v>
      </c>
      <c r="B1602" s="261" t="s">
        <v>2151</v>
      </c>
      <c r="C1602" s="262" t="s">
        <v>1666</v>
      </c>
      <c r="D1602" s="232" t="s">
        <v>2507</v>
      </c>
      <c r="E1602" s="263" t="s">
        <v>279</v>
      </c>
      <c r="F1602" s="259" t="s">
        <v>325</v>
      </c>
      <c r="G1602" s="264">
        <v>71520.800000000003</v>
      </c>
      <c r="H1602" s="234">
        <v>86078.720000000001</v>
      </c>
      <c r="I1602" s="235">
        <v>38</v>
      </c>
      <c r="J1602" s="236">
        <v>0.84444444444444444</v>
      </c>
      <c r="K1602" s="264">
        <v>100636.64</v>
      </c>
      <c r="L1602" s="265">
        <v>1</v>
      </c>
      <c r="M1602" s="266"/>
      <c r="N1602" s="264">
        <v>98544.78</v>
      </c>
      <c r="O1602" s="417"/>
      <c r="P1602" s="240"/>
      <c r="S1602" s="103"/>
      <c r="T1602" s="103"/>
      <c r="U1602" s="103"/>
    </row>
    <row r="1603" spans="1:21" s="129" customFormat="1" ht="22.5">
      <c r="A1603" s="242" t="s">
        <v>4229</v>
      </c>
      <c r="B1603" s="243" t="s">
        <v>2153</v>
      </c>
      <c r="C1603" s="409" t="s">
        <v>632</v>
      </c>
      <c r="D1603" s="232" t="s">
        <v>2507</v>
      </c>
      <c r="E1603" s="410" t="s">
        <v>284</v>
      </c>
      <c r="F1603" s="259" t="s">
        <v>325</v>
      </c>
      <c r="G1603" s="246">
        <v>60012</v>
      </c>
      <c r="H1603" s="234">
        <v>85638</v>
      </c>
      <c r="I1603" s="235">
        <v>37</v>
      </c>
      <c r="J1603" s="236">
        <v>0.82222222222222219</v>
      </c>
      <c r="K1603" s="246">
        <v>111264</v>
      </c>
      <c r="L1603" s="247">
        <v>3</v>
      </c>
      <c r="M1603" s="248">
        <v>3</v>
      </c>
      <c r="N1603" s="249">
        <v>95984</v>
      </c>
      <c r="O1603" s="415"/>
      <c r="Q1603" s="103"/>
      <c r="S1603" s="103"/>
      <c r="T1603" s="103"/>
      <c r="U1603" s="103"/>
    </row>
    <row r="1604" spans="1:21" s="129" customFormat="1">
      <c r="A1604" s="252" t="s">
        <v>2172</v>
      </c>
      <c r="B1604" s="230" t="s">
        <v>2162</v>
      </c>
      <c r="C1604" s="231" t="s">
        <v>4477</v>
      </c>
      <c r="D1604" s="232" t="s">
        <v>278</v>
      </c>
      <c r="E1604" s="253"/>
      <c r="F1604" s="253" t="s">
        <v>440</v>
      </c>
      <c r="G1604" s="233">
        <v>64475.839999999997</v>
      </c>
      <c r="H1604" s="234">
        <v>84971.12</v>
      </c>
      <c r="I1604" s="235">
        <v>36</v>
      </c>
      <c r="J1604" s="236">
        <v>0.8</v>
      </c>
      <c r="K1604" s="233">
        <v>105466.4</v>
      </c>
      <c r="L1604" s="254">
        <v>2</v>
      </c>
      <c r="M1604" s="255">
        <v>2</v>
      </c>
      <c r="N1604" s="256">
        <v>75563.28</v>
      </c>
      <c r="O1604" s="416"/>
      <c r="Q1604" s="103"/>
      <c r="S1604" s="103"/>
      <c r="T1604" s="103"/>
      <c r="U1604" s="103"/>
    </row>
    <row r="1605" spans="1:21" s="129" customFormat="1">
      <c r="A1605" s="242" t="s">
        <v>261</v>
      </c>
      <c r="B1605" s="243" t="s">
        <v>2151</v>
      </c>
      <c r="C1605" s="258" t="s">
        <v>4478</v>
      </c>
      <c r="D1605" s="253" t="s">
        <v>278</v>
      </c>
      <c r="E1605" s="245" t="s">
        <v>279</v>
      </c>
      <c r="F1605" s="245" t="s">
        <v>440</v>
      </c>
      <c r="G1605" s="246">
        <v>68280</v>
      </c>
      <c r="H1605" s="234">
        <v>83618.5</v>
      </c>
      <c r="I1605" s="235">
        <v>35</v>
      </c>
      <c r="J1605" s="236">
        <v>0.77777777777777779</v>
      </c>
      <c r="K1605" s="246">
        <v>98957</v>
      </c>
      <c r="L1605" s="247"/>
      <c r="M1605" s="248"/>
      <c r="N1605" s="249"/>
      <c r="O1605" s="415"/>
      <c r="R1605" s="103"/>
      <c r="S1605" s="330"/>
      <c r="T1605" s="330"/>
      <c r="U1605" s="330"/>
    </row>
    <row r="1606" spans="1:21" s="129" customFormat="1">
      <c r="A1606" s="229" t="s">
        <v>215</v>
      </c>
      <c r="B1606" s="230" t="s">
        <v>2153</v>
      </c>
      <c r="C1606" s="231" t="s">
        <v>2686</v>
      </c>
      <c r="D1606" s="232" t="s">
        <v>278</v>
      </c>
      <c r="E1606" s="232" t="s">
        <v>279</v>
      </c>
      <c r="F1606" s="232" t="s">
        <v>440</v>
      </c>
      <c r="G1606" s="233">
        <v>67553</v>
      </c>
      <c r="H1606" s="234">
        <v>83567</v>
      </c>
      <c r="I1606" s="235">
        <v>34</v>
      </c>
      <c r="J1606" s="236">
        <v>0.75555555555555554</v>
      </c>
      <c r="K1606" s="233">
        <v>99581</v>
      </c>
      <c r="L1606" s="237">
        <v>1</v>
      </c>
      <c r="M1606" s="238">
        <v>1</v>
      </c>
      <c r="N1606" s="234"/>
      <c r="O1606" s="416"/>
      <c r="P1606" s="240"/>
      <c r="S1606" s="103"/>
      <c r="T1606" s="103"/>
      <c r="U1606" s="103"/>
    </row>
    <row r="1607" spans="1:21" s="129" customFormat="1">
      <c r="A1607" s="242" t="s">
        <v>208</v>
      </c>
      <c r="B1607" s="243" t="s">
        <v>2153</v>
      </c>
      <c r="C1607" s="258" t="s">
        <v>2687</v>
      </c>
      <c r="D1607" s="232" t="s">
        <v>278</v>
      </c>
      <c r="E1607" s="245" t="s">
        <v>279</v>
      </c>
      <c r="F1607" s="245" t="s">
        <v>440</v>
      </c>
      <c r="G1607" s="275">
        <v>63397.08</v>
      </c>
      <c r="H1607" s="234">
        <v>81510.240000000005</v>
      </c>
      <c r="I1607" s="235">
        <v>33</v>
      </c>
      <c r="J1607" s="236">
        <v>0.73333333333333328</v>
      </c>
      <c r="K1607" s="275">
        <v>99623.400000000009</v>
      </c>
      <c r="L1607" s="247">
        <v>1</v>
      </c>
      <c r="M1607" s="248">
        <v>1</v>
      </c>
      <c r="N1607" s="249">
        <v>92790.46</v>
      </c>
      <c r="O1607" s="415"/>
      <c r="P1607" s="240"/>
      <c r="S1607" s="103"/>
      <c r="T1607" s="103"/>
      <c r="U1607" s="103"/>
    </row>
    <row r="1608" spans="1:21" s="129" customFormat="1">
      <c r="A1608" s="242" t="s">
        <v>3746</v>
      </c>
      <c r="B1608" s="243" t="s">
        <v>2153</v>
      </c>
      <c r="C1608" s="381" t="s">
        <v>4479</v>
      </c>
      <c r="D1608" s="232" t="s">
        <v>2507</v>
      </c>
      <c r="E1608" s="245" t="s">
        <v>279</v>
      </c>
      <c r="F1608" s="259" t="s">
        <v>325</v>
      </c>
      <c r="G1608" s="246">
        <v>59779.199999999997</v>
      </c>
      <c r="H1608" s="234">
        <v>80714.399999999994</v>
      </c>
      <c r="I1608" s="235">
        <v>32</v>
      </c>
      <c r="J1608" s="236">
        <v>0.71111111111111114</v>
      </c>
      <c r="K1608" s="246">
        <v>101649.59999999999</v>
      </c>
      <c r="L1608" s="247">
        <v>1</v>
      </c>
      <c r="M1608" s="248">
        <v>1</v>
      </c>
      <c r="N1608" s="249">
        <v>95908</v>
      </c>
      <c r="O1608" s="415"/>
      <c r="P1608" s="103"/>
      <c r="R1608" s="103"/>
      <c r="S1608" s="103"/>
      <c r="T1608" s="103"/>
      <c r="U1608" s="103"/>
    </row>
    <row r="1609" spans="1:21" s="129" customFormat="1">
      <c r="A1609" s="242" t="s">
        <v>198</v>
      </c>
      <c r="B1609" s="243" t="s">
        <v>2153</v>
      </c>
      <c r="C1609" s="244" t="s">
        <v>633</v>
      </c>
      <c r="D1609" s="253" t="s">
        <v>278</v>
      </c>
      <c r="E1609" s="245" t="s">
        <v>279</v>
      </c>
      <c r="F1609" s="245" t="s">
        <v>440</v>
      </c>
      <c r="G1609" s="246">
        <v>59446</v>
      </c>
      <c r="H1609" s="234">
        <v>79570</v>
      </c>
      <c r="I1609" s="235">
        <v>31</v>
      </c>
      <c r="J1609" s="236">
        <v>0.68888888888888888</v>
      </c>
      <c r="K1609" s="246">
        <v>99694</v>
      </c>
      <c r="L1609" s="247">
        <v>9</v>
      </c>
      <c r="M1609" s="248">
        <v>9</v>
      </c>
      <c r="N1609" s="249">
        <v>72433</v>
      </c>
      <c r="O1609" s="415"/>
      <c r="Q1609" s="103"/>
      <c r="S1609" s="304"/>
      <c r="T1609" s="304"/>
      <c r="U1609" s="304"/>
    </row>
    <row r="1610" spans="1:21" s="129" customFormat="1">
      <c r="A1610" s="242" t="s">
        <v>204</v>
      </c>
      <c r="B1610" s="243" t="s">
        <v>2151</v>
      </c>
      <c r="C1610" s="258" t="s">
        <v>633</v>
      </c>
      <c r="D1610" s="253" t="s">
        <v>278</v>
      </c>
      <c r="E1610" s="245" t="s">
        <v>279</v>
      </c>
      <c r="F1610" s="245" t="s">
        <v>440</v>
      </c>
      <c r="G1610" s="246">
        <v>60480</v>
      </c>
      <c r="H1610" s="234">
        <v>78300</v>
      </c>
      <c r="I1610" s="235">
        <v>30</v>
      </c>
      <c r="J1610" s="236">
        <v>0.66666666666666663</v>
      </c>
      <c r="K1610" s="246">
        <v>96120</v>
      </c>
      <c r="L1610" s="247"/>
      <c r="M1610" s="248">
        <v>4</v>
      </c>
      <c r="N1610" s="249">
        <v>73870.697499999995</v>
      </c>
      <c r="O1610" s="415"/>
      <c r="Q1610" s="103"/>
      <c r="S1610" s="103"/>
      <c r="T1610" s="103"/>
      <c r="U1610" s="103"/>
    </row>
    <row r="1611" spans="1:21" s="129" customFormat="1" ht="22.5">
      <c r="A1611" s="242" t="s">
        <v>201</v>
      </c>
      <c r="B1611" s="243" t="s">
        <v>2153</v>
      </c>
      <c r="C1611" s="258" t="s">
        <v>4480</v>
      </c>
      <c r="D1611" s="232" t="s">
        <v>278</v>
      </c>
      <c r="E1611" s="245" t="s">
        <v>321</v>
      </c>
      <c r="F1611" s="245" t="s">
        <v>440</v>
      </c>
      <c r="G1611" s="246">
        <v>57968</v>
      </c>
      <c r="H1611" s="234">
        <v>78256.5</v>
      </c>
      <c r="I1611" s="235">
        <v>29</v>
      </c>
      <c r="J1611" s="236">
        <v>0.64444444444444449</v>
      </c>
      <c r="K1611" s="246">
        <v>98545</v>
      </c>
      <c r="L1611" s="247"/>
      <c r="M1611" s="248">
        <v>1</v>
      </c>
      <c r="N1611" s="249">
        <v>72000</v>
      </c>
      <c r="O1611" s="415"/>
      <c r="P1611" s="240"/>
      <c r="S1611" s="103"/>
      <c r="T1611" s="103"/>
      <c r="U1611" s="103"/>
    </row>
    <row r="1612" spans="1:21" s="129" customFormat="1">
      <c r="A1612" s="229" t="s">
        <v>216</v>
      </c>
      <c r="B1612" s="230" t="s">
        <v>2151</v>
      </c>
      <c r="C1612" s="231" t="s">
        <v>633</v>
      </c>
      <c r="D1612" s="232" t="s">
        <v>2507</v>
      </c>
      <c r="E1612" s="232" t="s">
        <v>279</v>
      </c>
      <c r="F1612" s="232" t="s">
        <v>440</v>
      </c>
      <c r="G1612" s="233">
        <v>64961</v>
      </c>
      <c r="H1612" s="234">
        <v>78051</v>
      </c>
      <c r="I1612" s="235">
        <v>28</v>
      </c>
      <c r="J1612" s="236">
        <v>0.62222222222222223</v>
      </c>
      <c r="K1612" s="233">
        <v>91141</v>
      </c>
      <c r="L1612" s="237">
        <v>1</v>
      </c>
      <c r="M1612" s="238">
        <v>1</v>
      </c>
      <c r="N1612" s="233">
        <v>91141</v>
      </c>
      <c r="O1612" s="416"/>
      <c r="P1612" s="103"/>
      <c r="Q1612" s="103"/>
      <c r="R1612" s="103"/>
      <c r="S1612" s="103"/>
      <c r="T1612" s="103"/>
      <c r="U1612" s="103"/>
    </row>
    <row r="1613" spans="1:21" s="129" customFormat="1">
      <c r="A1613" s="297" t="s">
        <v>4245</v>
      </c>
      <c r="B1613" s="298" t="s">
        <v>2179</v>
      </c>
      <c r="C1613" s="231" t="s">
        <v>4481</v>
      </c>
      <c r="D1613" s="232" t="s">
        <v>2507</v>
      </c>
      <c r="E1613" s="232" t="s">
        <v>284</v>
      </c>
      <c r="F1613" s="232" t="s">
        <v>440</v>
      </c>
      <c r="G1613" s="234">
        <v>60601.22</v>
      </c>
      <c r="H1613" s="234">
        <v>77426.544999999998</v>
      </c>
      <c r="I1613" s="235">
        <v>27</v>
      </c>
      <c r="J1613" s="236">
        <v>0.6</v>
      </c>
      <c r="K1613" s="234">
        <v>94251.87</v>
      </c>
      <c r="L1613" s="237" t="s">
        <v>280</v>
      </c>
      <c r="M1613" s="238">
        <v>5</v>
      </c>
      <c r="N1613" s="234">
        <v>67563.45</v>
      </c>
      <c r="O1613" s="419"/>
      <c r="R1613" s="103"/>
      <c r="S1613" s="103"/>
      <c r="T1613" s="103"/>
      <c r="U1613" s="103"/>
    </row>
    <row r="1614" spans="1:21" s="129" customFormat="1">
      <c r="A1614" s="242" t="s">
        <v>2200</v>
      </c>
      <c r="B1614" s="243" t="s">
        <v>2166</v>
      </c>
      <c r="C1614" s="258" t="s">
        <v>623</v>
      </c>
      <c r="D1614" s="232" t="s">
        <v>2507</v>
      </c>
      <c r="E1614" s="245" t="s">
        <v>284</v>
      </c>
      <c r="F1614" s="245"/>
      <c r="G1614" s="246">
        <v>58746.09</v>
      </c>
      <c r="H1614" s="234">
        <v>76369.915000000008</v>
      </c>
      <c r="I1614" s="235">
        <v>26</v>
      </c>
      <c r="J1614" s="236">
        <v>0.57777777777777772</v>
      </c>
      <c r="K1614" s="246">
        <v>93993.74</v>
      </c>
      <c r="L1614" s="247">
        <v>1</v>
      </c>
      <c r="M1614" s="248">
        <v>1</v>
      </c>
      <c r="N1614" s="249">
        <v>78366</v>
      </c>
      <c r="O1614" s="415"/>
      <c r="Q1614" s="257"/>
      <c r="R1614" s="103"/>
      <c r="S1614" s="103"/>
      <c r="T1614" s="103"/>
      <c r="U1614" s="103"/>
    </row>
    <row r="1615" spans="1:21" s="129" customFormat="1">
      <c r="A1615" s="242" t="s">
        <v>4241</v>
      </c>
      <c r="B1615" s="243" t="s">
        <v>2178</v>
      </c>
      <c r="C1615" s="231" t="s">
        <v>70</v>
      </c>
      <c r="D1615" s="232" t="s">
        <v>278</v>
      </c>
      <c r="E1615" s="245" t="s">
        <v>321</v>
      </c>
      <c r="F1615" s="245" t="s">
        <v>440</v>
      </c>
      <c r="G1615" s="246">
        <v>57469</v>
      </c>
      <c r="H1615" s="234">
        <v>75284.5</v>
      </c>
      <c r="I1615" s="235">
        <v>25</v>
      </c>
      <c r="J1615" s="236">
        <v>0.55555555555555558</v>
      </c>
      <c r="K1615" s="246">
        <v>93100</v>
      </c>
      <c r="L1615" s="247"/>
      <c r="M1615" s="248">
        <v>7</v>
      </c>
      <c r="N1615" s="249">
        <v>75284.5</v>
      </c>
      <c r="O1615" s="415"/>
      <c r="Q1615" s="103"/>
      <c r="S1615" s="103"/>
      <c r="T1615" s="103"/>
      <c r="U1615" s="103"/>
    </row>
    <row r="1616" spans="1:21" s="129" customFormat="1" ht="22.5">
      <c r="A1616" s="242" t="s">
        <v>4249</v>
      </c>
      <c r="B1616" s="243" t="s">
        <v>2180</v>
      </c>
      <c r="C1616" s="258" t="s">
        <v>633</v>
      </c>
      <c r="D1616" s="232" t="s">
        <v>278</v>
      </c>
      <c r="E1616" s="245"/>
      <c r="F1616" s="245" t="s">
        <v>440</v>
      </c>
      <c r="G1616" s="246">
        <v>59800</v>
      </c>
      <c r="H1616" s="234">
        <v>74734.399999999994</v>
      </c>
      <c r="I1616" s="235">
        <v>24</v>
      </c>
      <c r="J1616" s="236">
        <v>0.53333333333333333</v>
      </c>
      <c r="K1616" s="246">
        <v>89668.800000000003</v>
      </c>
      <c r="L1616" s="247"/>
      <c r="M1616" s="248">
        <v>6</v>
      </c>
      <c r="N1616" s="249"/>
      <c r="O1616" s="415"/>
      <c r="Q1616" s="103"/>
      <c r="S1616" s="103"/>
      <c r="T1616" s="103"/>
      <c r="U1616" s="103"/>
    </row>
    <row r="1617" spans="1:21" s="129" customFormat="1">
      <c r="A1617" s="242" t="s">
        <v>256</v>
      </c>
      <c r="B1617" s="243" t="s">
        <v>2150</v>
      </c>
      <c r="C1617" s="258" t="s">
        <v>70</v>
      </c>
      <c r="D1617" s="232" t="s">
        <v>278</v>
      </c>
      <c r="E1617" s="247" t="s">
        <v>279</v>
      </c>
      <c r="F1617" s="247" t="s">
        <v>440</v>
      </c>
      <c r="G1617" s="246">
        <v>56076.800000000003</v>
      </c>
      <c r="H1617" s="234">
        <v>72904</v>
      </c>
      <c r="I1617" s="235">
        <v>23</v>
      </c>
      <c r="J1617" s="236">
        <v>0.51111111111111107</v>
      </c>
      <c r="K1617" s="246">
        <v>89731.199999999997</v>
      </c>
      <c r="L1617" s="247">
        <v>3</v>
      </c>
      <c r="M1617" s="248">
        <v>3</v>
      </c>
      <c r="N1617" s="249">
        <v>71406.399999999994</v>
      </c>
      <c r="O1617" s="415"/>
      <c r="Q1617" s="257"/>
      <c r="R1617" s="103"/>
      <c r="S1617" s="103"/>
      <c r="T1617" s="103"/>
      <c r="U1617" s="103"/>
    </row>
    <row r="1618" spans="1:21" s="129" customFormat="1">
      <c r="A1618" s="242" t="s">
        <v>3784</v>
      </c>
      <c r="B1618" s="243" t="s">
        <v>2162</v>
      </c>
      <c r="C1618" s="258" t="s">
        <v>4482</v>
      </c>
      <c r="D1618" s="232" t="s">
        <v>2507</v>
      </c>
      <c r="E1618" s="247" t="s">
        <v>279</v>
      </c>
      <c r="F1618" s="259" t="s">
        <v>325</v>
      </c>
      <c r="G1618" s="246">
        <v>57350</v>
      </c>
      <c r="H1618" s="234">
        <v>72701</v>
      </c>
      <c r="I1618" s="235">
        <v>22</v>
      </c>
      <c r="J1618" s="236">
        <v>0.48888888888888887</v>
      </c>
      <c r="K1618" s="246">
        <v>88052</v>
      </c>
      <c r="L1618" s="247"/>
      <c r="M1618" s="248">
        <v>63</v>
      </c>
      <c r="N1618" s="249">
        <v>87444.78</v>
      </c>
      <c r="O1618" s="415"/>
      <c r="P1618" s="103"/>
      <c r="R1618" s="103"/>
      <c r="S1618" s="103"/>
      <c r="T1618" s="103"/>
      <c r="U1618" s="103"/>
    </row>
    <row r="1619" spans="1:21" s="129" customFormat="1" ht="22.5">
      <c r="A1619" s="242" t="s">
        <v>4230</v>
      </c>
      <c r="B1619" s="243" t="s">
        <v>2153</v>
      </c>
      <c r="C1619" s="258" t="s">
        <v>2821</v>
      </c>
      <c r="D1619" s="232" t="s">
        <v>278</v>
      </c>
      <c r="E1619" s="245" t="s">
        <v>279</v>
      </c>
      <c r="F1619" s="245" t="s">
        <v>440</v>
      </c>
      <c r="G1619" s="246">
        <v>56216</v>
      </c>
      <c r="H1619" s="234">
        <v>72526</v>
      </c>
      <c r="I1619" s="235">
        <v>21</v>
      </c>
      <c r="J1619" s="236">
        <v>0.46666666666666667</v>
      </c>
      <c r="K1619" s="246">
        <v>88836</v>
      </c>
      <c r="L1619" s="247">
        <v>0</v>
      </c>
      <c r="M1619" s="248">
        <v>0</v>
      </c>
      <c r="N1619" s="249"/>
      <c r="O1619" s="250" t="s">
        <v>2255</v>
      </c>
      <c r="Q1619" s="257"/>
      <c r="R1619" s="103"/>
      <c r="S1619" s="103"/>
      <c r="T1619" s="103"/>
      <c r="U1619" s="103"/>
    </row>
    <row r="1620" spans="1:21" s="129" customFormat="1">
      <c r="A1620" s="286" t="s">
        <v>213</v>
      </c>
      <c r="B1620" s="287" t="s">
        <v>2159</v>
      </c>
      <c r="C1620" s="288" t="s">
        <v>636</v>
      </c>
      <c r="D1620" s="253" t="s">
        <v>278</v>
      </c>
      <c r="E1620" s="289" t="s">
        <v>321</v>
      </c>
      <c r="F1620" s="289" t="s">
        <v>440</v>
      </c>
      <c r="G1620" s="290">
        <v>55640</v>
      </c>
      <c r="H1620" s="234">
        <v>72332</v>
      </c>
      <c r="I1620" s="235">
        <v>20</v>
      </c>
      <c r="J1620" s="236">
        <v>0.44444444444444442</v>
      </c>
      <c r="K1620" s="290">
        <v>89024</v>
      </c>
      <c r="L1620" s="291">
        <v>2</v>
      </c>
      <c r="M1620" s="292">
        <v>2</v>
      </c>
      <c r="N1620" s="293">
        <v>63024</v>
      </c>
      <c r="O1620" s="294"/>
      <c r="P1620" s="240"/>
      <c r="S1620" s="103"/>
      <c r="T1620" s="103"/>
      <c r="U1620" s="103"/>
    </row>
    <row r="1621" spans="1:21" s="129" customFormat="1">
      <c r="A1621" s="229" t="s">
        <v>260</v>
      </c>
      <c r="B1621" s="230" t="s">
        <v>2153</v>
      </c>
      <c r="C1621" s="231" t="s">
        <v>634</v>
      </c>
      <c r="D1621" s="253" t="s">
        <v>278</v>
      </c>
      <c r="E1621" s="232" t="s">
        <v>279</v>
      </c>
      <c r="F1621" s="232" t="s">
        <v>440</v>
      </c>
      <c r="G1621" s="233">
        <v>56340</v>
      </c>
      <c r="H1621" s="234">
        <v>71832.5</v>
      </c>
      <c r="I1621" s="235">
        <v>19</v>
      </c>
      <c r="J1621" s="236">
        <v>0.42222222222222222</v>
      </c>
      <c r="K1621" s="233">
        <v>87325</v>
      </c>
      <c r="L1621" s="237">
        <v>3</v>
      </c>
      <c r="M1621" s="238">
        <v>3</v>
      </c>
      <c r="N1621" s="234">
        <v>71833</v>
      </c>
      <c r="O1621" s="239"/>
      <c r="Q1621" s="103"/>
      <c r="S1621" s="103"/>
      <c r="T1621" s="103"/>
      <c r="U1621" s="103"/>
    </row>
    <row r="1622" spans="1:21" s="129" customFormat="1">
      <c r="A1622" s="229" t="s">
        <v>217</v>
      </c>
      <c r="B1622" s="230" t="s">
        <v>2153</v>
      </c>
      <c r="C1622" s="231" t="s">
        <v>1669</v>
      </c>
      <c r="D1622" s="237" t="s">
        <v>278</v>
      </c>
      <c r="E1622" s="237" t="s">
        <v>284</v>
      </c>
      <c r="F1622" s="237" t="s">
        <v>440</v>
      </c>
      <c r="G1622" s="264">
        <v>57447.22</v>
      </c>
      <c r="H1622" s="234">
        <v>71809.024999999994</v>
      </c>
      <c r="I1622" s="235">
        <v>18</v>
      </c>
      <c r="J1622" s="236">
        <v>0.4</v>
      </c>
      <c r="K1622" s="379">
        <v>86170.83</v>
      </c>
      <c r="L1622" s="237">
        <v>1</v>
      </c>
      <c r="M1622" s="238">
        <v>1</v>
      </c>
      <c r="N1622" s="357">
        <v>65924.22</v>
      </c>
      <c r="O1622" s="416"/>
      <c r="R1622" s="103"/>
      <c r="S1622" s="150"/>
      <c r="T1622" s="150"/>
      <c r="U1622" s="150"/>
    </row>
    <row r="1623" spans="1:21" s="97" customFormat="1">
      <c r="A1623" s="229" t="s">
        <v>210</v>
      </c>
      <c r="B1623" s="230" t="s">
        <v>2151</v>
      </c>
      <c r="C1623" s="231" t="s">
        <v>637</v>
      </c>
      <c r="D1623" s="245" t="s">
        <v>278</v>
      </c>
      <c r="E1623" s="232" t="s">
        <v>279</v>
      </c>
      <c r="F1623" s="232" t="s">
        <v>440</v>
      </c>
      <c r="G1623" s="233">
        <v>53366</v>
      </c>
      <c r="H1623" s="234">
        <v>71652</v>
      </c>
      <c r="I1623" s="235">
        <v>17</v>
      </c>
      <c r="J1623" s="236">
        <v>0.37777777777777777</v>
      </c>
      <c r="K1623" s="233">
        <v>89938</v>
      </c>
      <c r="L1623" s="237">
        <v>1</v>
      </c>
      <c r="M1623" s="238">
        <v>0</v>
      </c>
      <c r="N1623" s="234"/>
      <c r="O1623" s="416"/>
      <c r="P1623" s="129"/>
      <c r="Q1623" s="129"/>
      <c r="R1623" s="103"/>
      <c r="S1623" s="150"/>
      <c r="T1623" s="150"/>
      <c r="U1623" s="150"/>
    </row>
    <row r="1624" spans="1:21" s="129" customFormat="1">
      <c r="A1624" s="229" t="s">
        <v>4233</v>
      </c>
      <c r="B1624" s="230" t="s">
        <v>2166</v>
      </c>
      <c r="C1624" s="262" t="s">
        <v>70</v>
      </c>
      <c r="D1624" s="232" t="s">
        <v>2507</v>
      </c>
      <c r="E1624" s="276" t="s">
        <v>321</v>
      </c>
      <c r="F1624" s="276" t="s">
        <v>440</v>
      </c>
      <c r="G1624" s="256">
        <v>55335</v>
      </c>
      <c r="H1624" s="234">
        <v>70552.5</v>
      </c>
      <c r="I1624" s="235">
        <v>16</v>
      </c>
      <c r="J1624" s="236">
        <v>0.35555555555555557</v>
      </c>
      <c r="K1624" s="256">
        <v>85770</v>
      </c>
      <c r="L1624" s="277"/>
      <c r="M1624" s="266">
        <v>1</v>
      </c>
      <c r="N1624" s="264">
        <v>75956</v>
      </c>
      <c r="O1624" s="418"/>
      <c r="P1624" s="103"/>
      <c r="Q1624" s="103"/>
      <c r="S1624" s="103"/>
      <c r="T1624" s="103"/>
      <c r="U1624" s="103"/>
    </row>
    <row r="1625" spans="1:21" s="129" customFormat="1">
      <c r="A1625" s="242" t="s">
        <v>1444</v>
      </c>
      <c r="B1625" s="243" t="s">
        <v>2192</v>
      </c>
      <c r="C1625" s="258" t="s">
        <v>2688</v>
      </c>
      <c r="D1625" s="232" t="s">
        <v>278</v>
      </c>
      <c r="E1625" s="245" t="s">
        <v>279</v>
      </c>
      <c r="F1625" s="245" t="s">
        <v>440</v>
      </c>
      <c r="G1625" s="246">
        <v>56409.599999999999</v>
      </c>
      <c r="H1625" s="234">
        <v>70501.600000000006</v>
      </c>
      <c r="I1625" s="235">
        <v>15</v>
      </c>
      <c r="J1625" s="236">
        <v>0.33333333333333331</v>
      </c>
      <c r="K1625" s="246">
        <v>84593.600000000006</v>
      </c>
      <c r="L1625" s="247">
        <v>16</v>
      </c>
      <c r="M1625" s="248">
        <v>16</v>
      </c>
      <c r="N1625" s="249">
        <v>74708.399999999994</v>
      </c>
      <c r="O1625" s="415"/>
      <c r="P1625" s="103"/>
      <c r="Q1625" s="103"/>
      <c r="S1625" s="103"/>
      <c r="T1625" s="103"/>
      <c r="U1625" s="103"/>
    </row>
    <row r="1626" spans="1:21" s="129" customFormat="1">
      <c r="A1626" s="242" t="s">
        <v>3786</v>
      </c>
      <c r="B1626" s="243" t="s">
        <v>2153</v>
      </c>
      <c r="C1626" s="258" t="s">
        <v>4483</v>
      </c>
      <c r="D1626" s="232" t="s">
        <v>2507</v>
      </c>
      <c r="E1626" s="245" t="s">
        <v>279</v>
      </c>
      <c r="F1626" s="245" t="s">
        <v>440</v>
      </c>
      <c r="G1626" s="246">
        <v>46393</v>
      </c>
      <c r="H1626" s="234">
        <v>69867.5</v>
      </c>
      <c r="I1626" s="235">
        <v>14</v>
      </c>
      <c r="J1626" s="236">
        <v>0.31111111111111112</v>
      </c>
      <c r="K1626" s="246">
        <v>93342</v>
      </c>
      <c r="L1626" s="247"/>
      <c r="M1626" s="248">
        <v>28</v>
      </c>
      <c r="N1626" s="249">
        <v>55407</v>
      </c>
      <c r="O1626" s="415"/>
      <c r="P1626" s="103"/>
      <c r="Q1626" s="103"/>
      <c r="R1626" s="103"/>
      <c r="S1626" s="103"/>
      <c r="T1626" s="103"/>
      <c r="U1626" s="103"/>
    </row>
    <row r="1627" spans="1:21" s="129" customFormat="1">
      <c r="A1627" s="229" t="s">
        <v>200</v>
      </c>
      <c r="B1627" s="230" t="s">
        <v>2153</v>
      </c>
      <c r="C1627" s="231" t="s">
        <v>635</v>
      </c>
      <c r="D1627" s="232" t="s">
        <v>2507</v>
      </c>
      <c r="E1627" s="232" t="s">
        <v>279</v>
      </c>
      <c r="F1627" s="232" t="s">
        <v>440</v>
      </c>
      <c r="G1627" s="233">
        <v>52849</v>
      </c>
      <c r="H1627" s="234">
        <v>68693</v>
      </c>
      <c r="I1627" s="235">
        <v>13</v>
      </c>
      <c r="J1627" s="236">
        <v>0.28888888888888886</v>
      </c>
      <c r="K1627" s="233">
        <v>84537</v>
      </c>
      <c r="L1627" s="237">
        <v>1</v>
      </c>
      <c r="M1627" s="238">
        <v>1</v>
      </c>
      <c r="N1627" s="234">
        <v>61855</v>
      </c>
      <c r="O1627" s="416"/>
      <c r="P1627" s="103"/>
      <c r="Q1627" s="103"/>
      <c r="R1627" s="103"/>
      <c r="S1627" s="103"/>
      <c r="T1627" s="103"/>
      <c r="U1627" s="103"/>
    </row>
    <row r="1628" spans="1:21" s="129" customFormat="1">
      <c r="A1628" s="242" t="s">
        <v>4235</v>
      </c>
      <c r="B1628" s="243" t="s">
        <v>2151</v>
      </c>
      <c r="C1628" s="258" t="s">
        <v>633</v>
      </c>
      <c r="D1628" s="232" t="s">
        <v>2507</v>
      </c>
      <c r="E1628" s="245" t="s">
        <v>279</v>
      </c>
      <c r="F1628" s="259" t="s">
        <v>325</v>
      </c>
      <c r="G1628" s="246">
        <v>53834</v>
      </c>
      <c r="H1628" s="234">
        <v>68674</v>
      </c>
      <c r="I1628" s="235">
        <v>12</v>
      </c>
      <c r="J1628" s="236">
        <v>0.26666666666666666</v>
      </c>
      <c r="K1628" s="246">
        <v>83514</v>
      </c>
      <c r="L1628" s="247"/>
      <c r="M1628" s="248">
        <v>2</v>
      </c>
      <c r="N1628" s="249">
        <v>65748</v>
      </c>
      <c r="O1628" s="415"/>
      <c r="Q1628" s="103"/>
      <c r="R1628" s="103"/>
      <c r="S1628" s="103"/>
      <c r="T1628" s="103"/>
      <c r="U1628" s="103"/>
    </row>
    <row r="1629" spans="1:21" s="129" customFormat="1">
      <c r="A1629" s="260" t="s">
        <v>262</v>
      </c>
      <c r="B1629" s="261" t="s">
        <v>2162</v>
      </c>
      <c r="C1629" s="262" t="s">
        <v>70</v>
      </c>
      <c r="D1629" s="232" t="s">
        <v>278</v>
      </c>
      <c r="E1629" s="276" t="s">
        <v>279</v>
      </c>
      <c r="F1629" s="276" t="s">
        <v>440</v>
      </c>
      <c r="G1629" s="256">
        <v>54662</v>
      </c>
      <c r="H1629" s="234">
        <v>67901.5</v>
      </c>
      <c r="I1629" s="235">
        <v>11</v>
      </c>
      <c r="J1629" s="236">
        <v>0.24444444444444444</v>
      </c>
      <c r="K1629" s="256">
        <v>81141</v>
      </c>
      <c r="L1629" s="265">
        <v>1</v>
      </c>
      <c r="M1629" s="266">
        <v>1</v>
      </c>
      <c r="N1629" s="264"/>
      <c r="O1629" s="414"/>
      <c r="P1629" s="103"/>
      <c r="Q1629" s="103"/>
    </row>
    <row r="1630" spans="1:21" s="129" customFormat="1">
      <c r="A1630" s="260" t="s">
        <v>4238</v>
      </c>
      <c r="B1630" s="261" t="s">
        <v>2166</v>
      </c>
      <c r="C1630" s="262" t="s">
        <v>633</v>
      </c>
      <c r="D1630" s="232" t="s">
        <v>278</v>
      </c>
      <c r="E1630" s="276" t="s">
        <v>279</v>
      </c>
      <c r="F1630" s="276" t="s">
        <v>440</v>
      </c>
      <c r="G1630" s="256">
        <v>53916.46</v>
      </c>
      <c r="H1630" s="234">
        <v>67395.625</v>
      </c>
      <c r="I1630" s="235">
        <v>10</v>
      </c>
      <c r="J1630" s="236">
        <v>0.22222222222222221</v>
      </c>
      <c r="K1630" s="256">
        <v>80874.789999999994</v>
      </c>
      <c r="L1630" s="265">
        <v>1</v>
      </c>
      <c r="M1630" s="266">
        <v>1</v>
      </c>
      <c r="N1630" s="264">
        <v>53916.51</v>
      </c>
      <c r="O1630" s="414"/>
      <c r="P1630" s="240"/>
    </row>
    <row r="1631" spans="1:21" s="129" customFormat="1">
      <c r="A1631" s="242" t="s">
        <v>4246</v>
      </c>
      <c r="B1631" s="243" t="s">
        <v>2159</v>
      </c>
      <c r="C1631" s="258" t="s">
        <v>2689</v>
      </c>
      <c r="D1631" s="232" t="s">
        <v>2507</v>
      </c>
      <c r="E1631" s="245" t="s">
        <v>321</v>
      </c>
      <c r="F1631" s="245"/>
      <c r="G1631" s="246">
        <v>51438.400000000001</v>
      </c>
      <c r="H1631" s="234">
        <v>66882.399999999994</v>
      </c>
      <c r="I1631" s="235">
        <v>9</v>
      </c>
      <c r="J1631" s="236">
        <v>0.2</v>
      </c>
      <c r="K1631" s="246">
        <v>82326.399999999994</v>
      </c>
      <c r="L1631" s="247"/>
      <c r="M1631" s="248">
        <v>2</v>
      </c>
      <c r="N1631" s="249">
        <v>79029.600000000006</v>
      </c>
      <c r="O1631" s="415"/>
      <c r="P1631" s="103"/>
      <c r="Q1631" s="103"/>
    </row>
    <row r="1632" spans="1:21" s="129" customFormat="1">
      <c r="A1632" s="229" t="s">
        <v>1434</v>
      </c>
      <c r="B1632" s="230" t="s">
        <v>2151</v>
      </c>
      <c r="C1632" s="231" t="s">
        <v>1668</v>
      </c>
      <c r="D1632" s="253" t="s">
        <v>278</v>
      </c>
      <c r="E1632" s="232" t="s">
        <v>284</v>
      </c>
      <c r="F1632" s="232" t="s">
        <v>440</v>
      </c>
      <c r="G1632" s="332">
        <v>52107.536</v>
      </c>
      <c r="H1632" s="234">
        <v>66437.279999999999</v>
      </c>
      <c r="I1632" s="235">
        <v>8</v>
      </c>
      <c r="J1632" s="236">
        <v>0.17777777777777778</v>
      </c>
      <c r="K1632" s="332">
        <v>80767.024000000005</v>
      </c>
      <c r="L1632" s="237">
        <v>1</v>
      </c>
      <c r="M1632" s="238">
        <v>1</v>
      </c>
      <c r="N1632" s="234">
        <v>75881.73</v>
      </c>
      <c r="O1632" s="416"/>
      <c r="P1632" s="103"/>
    </row>
    <row r="1633" spans="1:18" s="129" customFormat="1">
      <c r="A1633" s="242" t="s">
        <v>257</v>
      </c>
      <c r="B1633" s="243" t="s">
        <v>2159</v>
      </c>
      <c r="C1633" s="258" t="s">
        <v>633</v>
      </c>
      <c r="D1633" s="253" t="s">
        <v>278</v>
      </c>
      <c r="E1633" s="245" t="s">
        <v>279</v>
      </c>
      <c r="F1633" s="245" t="s">
        <v>440</v>
      </c>
      <c r="G1633" s="246">
        <v>51058.8</v>
      </c>
      <c r="H1633" s="234">
        <v>66376.44</v>
      </c>
      <c r="I1633" s="235">
        <v>7</v>
      </c>
      <c r="J1633" s="236">
        <v>0.15555555555555556</v>
      </c>
      <c r="K1633" s="246">
        <v>81694.080000000002</v>
      </c>
      <c r="L1633" s="247">
        <v>5</v>
      </c>
      <c r="M1633" s="248">
        <v>5</v>
      </c>
      <c r="N1633" s="249">
        <v>55512.54</v>
      </c>
      <c r="O1633" s="415"/>
      <c r="P1633" s="240"/>
    </row>
    <row r="1634" spans="1:18" s="129" customFormat="1">
      <c r="A1634" s="278" t="s">
        <v>202</v>
      </c>
      <c r="B1634" s="279" t="s">
        <v>2151</v>
      </c>
      <c r="C1634" s="262" t="s">
        <v>756</v>
      </c>
      <c r="D1634" s="232" t="s">
        <v>2507</v>
      </c>
      <c r="E1634" s="276" t="s">
        <v>279</v>
      </c>
      <c r="F1634" s="276" t="s">
        <v>440</v>
      </c>
      <c r="G1634" s="256">
        <v>51792</v>
      </c>
      <c r="H1634" s="234">
        <v>66040</v>
      </c>
      <c r="I1634" s="235">
        <v>6</v>
      </c>
      <c r="J1634" s="236">
        <v>0.13333333333333333</v>
      </c>
      <c r="K1634" s="256">
        <v>80288</v>
      </c>
      <c r="L1634" s="265">
        <v>1</v>
      </c>
      <c r="M1634" s="266">
        <v>1</v>
      </c>
      <c r="N1634" s="312">
        <v>80288</v>
      </c>
      <c r="O1634" s="423"/>
      <c r="Q1634" s="103"/>
      <c r="R1634" s="103"/>
    </row>
    <row r="1635" spans="1:18" s="129" customFormat="1" ht="22.5">
      <c r="A1635" s="242" t="s">
        <v>4240</v>
      </c>
      <c r="B1635" s="243" t="s">
        <v>2149</v>
      </c>
      <c r="C1635" s="258" t="s">
        <v>4463</v>
      </c>
      <c r="D1635" s="232" t="s">
        <v>2507</v>
      </c>
      <c r="E1635" s="245" t="s">
        <v>279</v>
      </c>
      <c r="F1635" s="245" t="s">
        <v>440</v>
      </c>
      <c r="G1635" s="246">
        <v>46833.02</v>
      </c>
      <c r="H1635" s="234">
        <v>65582.789999999994</v>
      </c>
      <c r="I1635" s="235">
        <v>5</v>
      </c>
      <c r="J1635" s="236">
        <v>0.1111111111111111</v>
      </c>
      <c r="K1635" s="246">
        <v>84332.56</v>
      </c>
      <c r="L1635" s="247">
        <v>22</v>
      </c>
      <c r="M1635" s="248">
        <v>18</v>
      </c>
      <c r="N1635" s="249">
        <v>51175.8</v>
      </c>
      <c r="O1635" s="250"/>
      <c r="P1635" s="103"/>
      <c r="Q1635" s="103"/>
      <c r="R1635" s="103"/>
    </row>
    <row r="1636" spans="1:18" s="129" customFormat="1">
      <c r="A1636" s="242" t="s">
        <v>4292</v>
      </c>
      <c r="B1636" s="243" t="s">
        <v>2163</v>
      </c>
      <c r="C1636" s="258" t="s">
        <v>2690</v>
      </c>
      <c r="D1636" s="232" t="s">
        <v>2507</v>
      </c>
      <c r="E1636" s="245" t="s">
        <v>321</v>
      </c>
      <c r="F1636" s="245" t="s">
        <v>440</v>
      </c>
      <c r="G1636" s="246">
        <v>46288</v>
      </c>
      <c r="H1636" s="234">
        <v>63080.5</v>
      </c>
      <c r="I1636" s="235">
        <v>4</v>
      </c>
      <c r="J1636" s="236">
        <v>8.8888888888888892E-2</v>
      </c>
      <c r="K1636" s="246">
        <v>79873</v>
      </c>
      <c r="L1636" s="247">
        <v>3</v>
      </c>
      <c r="M1636" s="248">
        <v>3</v>
      </c>
      <c r="N1636" s="249">
        <v>52584</v>
      </c>
      <c r="O1636" s="415"/>
      <c r="P1636" s="103"/>
      <c r="Q1636" s="103"/>
    </row>
    <row r="1637" spans="1:18" s="129" customFormat="1">
      <c r="A1637" s="229" t="s">
        <v>4295</v>
      </c>
      <c r="B1637" s="230" t="s">
        <v>2151</v>
      </c>
      <c r="C1637" s="231" t="s">
        <v>4484</v>
      </c>
      <c r="D1637" s="232" t="s">
        <v>278</v>
      </c>
      <c r="E1637" s="232" t="s">
        <v>321</v>
      </c>
      <c r="F1637" s="232" t="s">
        <v>440</v>
      </c>
      <c r="G1637" s="233">
        <v>47124.58</v>
      </c>
      <c r="H1637" s="234">
        <v>61261.955000000002</v>
      </c>
      <c r="I1637" s="235">
        <v>3</v>
      </c>
      <c r="J1637" s="236">
        <v>6.6666666666666666E-2</v>
      </c>
      <c r="K1637" s="233">
        <v>75399.33</v>
      </c>
      <c r="L1637" s="237">
        <v>1</v>
      </c>
      <c r="M1637" s="238">
        <v>1</v>
      </c>
      <c r="N1637" s="234">
        <v>70017.570000000007</v>
      </c>
      <c r="O1637" s="416"/>
      <c r="P1637" s="103"/>
      <c r="Q1637" s="103"/>
    </row>
    <row r="1638" spans="1:18" s="129" customFormat="1">
      <c r="A1638" s="229" t="s">
        <v>4250</v>
      </c>
      <c r="B1638" s="230" t="s">
        <v>2180</v>
      </c>
      <c r="C1638" s="231" t="s">
        <v>4485</v>
      </c>
      <c r="D1638" s="232" t="s">
        <v>2507</v>
      </c>
      <c r="E1638" s="232" t="s">
        <v>279</v>
      </c>
      <c r="F1638" s="232" t="s">
        <v>440</v>
      </c>
      <c r="G1638" s="233">
        <v>41754.379999999997</v>
      </c>
      <c r="H1638" s="234">
        <v>50280.149999999994</v>
      </c>
      <c r="I1638" s="235">
        <v>2</v>
      </c>
      <c r="J1638" s="236">
        <v>4.4444444444444446E-2</v>
      </c>
      <c r="K1638" s="233">
        <v>58805.919999999998</v>
      </c>
      <c r="L1638" s="237">
        <v>1</v>
      </c>
      <c r="M1638" s="238">
        <v>1</v>
      </c>
      <c r="N1638" s="234"/>
      <c r="O1638" s="416"/>
      <c r="Q1638" s="103"/>
      <c r="R1638" s="103"/>
    </row>
    <row r="1639" spans="1:18" s="222" customFormat="1" ht="18">
      <c r="A1639" s="877" t="s">
        <v>53</v>
      </c>
      <c r="B1639" s="877"/>
      <c r="C1639" s="877"/>
      <c r="D1639" s="877"/>
      <c r="E1639" s="877"/>
      <c r="F1639" s="877"/>
      <c r="G1639" s="877"/>
      <c r="H1639" s="877"/>
      <c r="I1639" s="877"/>
      <c r="J1639" s="877"/>
      <c r="K1639" s="877"/>
      <c r="L1639" s="877"/>
      <c r="M1639" s="877"/>
      <c r="N1639" s="877"/>
      <c r="O1639" s="877"/>
    </row>
    <row r="1640" spans="1:18" s="222" customFormat="1" ht="27">
      <c r="A1640" s="223" t="s">
        <v>433</v>
      </c>
      <c r="B1640" s="224" t="s">
        <v>230</v>
      </c>
      <c r="C1640" s="223" t="s">
        <v>220</v>
      </c>
      <c r="D1640" s="223" t="s">
        <v>267</v>
      </c>
      <c r="E1640" s="223" t="s">
        <v>434</v>
      </c>
      <c r="F1640" s="223" t="s">
        <v>435</v>
      </c>
      <c r="G1640" s="225" t="s">
        <v>223</v>
      </c>
      <c r="H1640" s="225" t="s">
        <v>224</v>
      </c>
      <c r="I1640" s="227" t="s">
        <v>436</v>
      </c>
      <c r="J1640" s="227" t="s">
        <v>436</v>
      </c>
      <c r="K1640" s="225" t="s">
        <v>225</v>
      </c>
      <c r="L1640" s="223" t="s">
        <v>437</v>
      </c>
      <c r="M1640" s="223" t="s">
        <v>438</v>
      </c>
      <c r="N1640" s="228" t="s">
        <v>439</v>
      </c>
      <c r="O1640" s="223" t="s">
        <v>227</v>
      </c>
    </row>
    <row r="1641" spans="1:18" s="129" customFormat="1">
      <c r="A1641" s="229" t="s">
        <v>3738</v>
      </c>
      <c r="B1641" s="230" t="s">
        <v>2159</v>
      </c>
      <c r="C1641" s="231" t="s">
        <v>4486</v>
      </c>
      <c r="D1641" s="232" t="s">
        <v>2507</v>
      </c>
      <c r="E1641" s="232" t="s">
        <v>279</v>
      </c>
      <c r="F1641" s="232" t="s">
        <v>440</v>
      </c>
      <c r="G1641" s="234">
        <v>45556.15</v>
      </c>
      <c r="H1641" s="234">
        <v>50267.31</v>
      </c>
      <c r="I1641" s="235">
        <v>1</v>
      </c>
      <c r="J1641" s="236">
        <v>2.2222222222222223E-2</v>
      </c>
      <c r="K1641" s="234">
        <v>54978.47</v>
      </c>
      <c r="L1641" s="237">
        <v>2</v>
      </c>
      <c r="M1641" s="238">
        <v>2</v>
      </c>
      <c r="N1641" s="234">
        <v>55836.35</v>
      </c>
      <c r="O1641" s="416"/>
      <c r="Q1641" s="257"/>
      <c r="R1641" s="150"/>
    </row>
    <row r="1642" spans="1:18" s="150" customFormat="1">
      <c r="A1642" s="305"/>
      <c r="B1642" s="305"/>
      <c r="C1642" s="306"/>
      <c r="D1642" s="300"/>
      <c r="E1642" s="307"/>
      <c r="F1642" s="307"/>
      <c r="G1642" s="308"/>
      <c r="H1642" s="309"/>
      <c r="I1642" s="310"/>
      <c r="J1642" s="311"/>
      <c r="K1642" s="300"/>
      <c r="L1642" s="300"/>
      <c r="M1642" s="312"/>
      <c r="N1642" s="313"/>
      <c r="O1642" s="282"/>
    </row>
    <row r="1643" spans="1:18" s="150" customFormat="1">
      <c r="A1643" s="305"/>
      <c r="B1643" s="305"/>
      <c r="C1643" s="306"/>
      <c r="D1643" s="314"/>
      <c r="E1643" s="305"/>
      <c r="F1643" s="305"/>
      <c r="G1643" s="315" t="s">
        <v>223</v>
      </c>
      <c r="H1643" s="316" t="s">
        <v>224</v>
      </c>
      <c r="I1643" s="317"/>
      <c r="J1643" s="318"/>
      <c r="K1643" s="319" t="s">
        <v>225</v>
      </c>
      <c r="L1643" s="314"/>
      <c r="M1643" s="320"/>
      <c r="N1643" s="313"/>
      <c r="O1643" s="282"/>
    </row>
    <row r="1644" spans="1:18" s="150" customFormat="1">
      <c r="A1644" s="305"/>
      <c r="B1644" s="305"/>
      <c r="C1644" s="306"/>
      <c r="D1644" s="305"/>
      <c r="E1644" s="305"/>
      <c r="F1644" s="321" t="s">
        <v>238</v>
      </c>
      <c r="G1644" s="322">
        <v>59013.575513333322</v>
      </c>
      <c r="H1644" s="322">
        <v>76181.087595555553</v>
      </c>
      <c r="I1644" s="8">
        <v>22.284687525202678</v>
      </c>
      <c r="J1644" s="322"/>
      <c r="K1644" s="322">
        <v>93348.599677777791</v>
      </c>
      <c r="L1644" s="314"/>
      <c r="M1644" s="320"/>
      <c r="N1644" s="313"/>
      <c r="O1644" s="282"/>
    </row>
    <row r="1645" spans="1:18" s="150" customFormat="1">
      <c r="A1645" s="305"/>
      <c r="B1645" s="305"/>
      <c r="C1645" s="306"/>
      <c r="D1645" s="305"/>
      <c r="E1645" s="305"/>
      <c r="F1645" s="321" t="s">
        <v>239</v>
      </c>
      <c r="G1645" s="322">
        <v>64475.839999999997</v>
      </c>
      <c r="H1645" s="322">
        <v>83567</v>
      </c>
      <c r="I1645" s="8">
        <v>33.5</v>
      </c>
      <c r="J1645" s="322"/>
      <c r="K1645" s="322">
        <v>99694</v>
      </c>
      <c r="L1645" s="314"/>
      <c r="M1645" s="320"/>
      <c r="N1645" s="313"/>
      <c r="O1645" s="282"/>
    </row>
    <row r="1646" spans="1:18" s="150" customFormat="1">
      <c r="A1646" s="305"/>
      <c r="B1646" s="305"/>
      <c r="C1646" s="306"/>
      <c r="D1646" s="305"/>
      <c r="E1646" s="305"/>
      <c r="F1646" s="321" t="s">
        <v>240</v>
      </c>
      <c r="G1646" s="322">
        <v>53366</v>
      </c>
      <c r="H1646" s="322">
        <v>68674</v>
      </c>
      <c r="I1646" s="8">
        <v>11.5</v>
      </c>
      <c r="J1646" s="322"/>
      <c r="K1646" s="322">
        <v>84332.56</v>
      </c>
      <c r="L1646" s="314"/>
      <c r="M1646" s="320"/>
      <c r="N1646" s="313"/>
      <c r="O1646" s="282"/>
    </row>
    <row r="1647" spans="1:18" s="150" customFormat="1">
      <c r="A1647" s="305"/>
      <c r="B1647" s="305"/>
      <c r="C1647" s="306"/>
      <c r="D1647" s="305"/>
      <c r="E1647" s="305"/>
      <c r="F1647" s="321" t="s">
        <v>241</v>
      </c>
      <c r="G1647" s="322">
        <v>57447.22</v>
      </c>
      <c r="H1647" s="322">
        <v>72904</v>
      </c>
      <c r="I1647" s="8">
        <v>23</v>
      </c>
      <c r="J1647" s="322"/>
      <c r="K1647" s="322">
        <v>89938</v>
      </c>
      <c r="L1647" s="314"/>
      <c r="M1647" s="320"/>
      <c r="N1647" s="313"/>
      <c r="O1647" s="282"/>
    </row>
    <row r="1648" spans="1:18" s="150" customFormat="1">
      <c r="A1648" s="305"/>
      <c r="B1648" s="305"/>
      <c r="C1648" s="306"/>
      <c r="D1648" s="305"/>
      <c r="E1648" s="322"/>
      <c r="F1648" s="321"/>
      <c r="G1648" s="323"/>
      <c r="H1648" s="318"/>
      <c r="I1648" s="324"/>
      <c r="J1648" s="318"/>
      <c r="K1648" s="314"/>
      <c r="L1648" s="314"/>
      <c r="M1648" s="320"/>
      <c r="N1648" s="313"/>
      <c r="O1648" s="282"/>
    </row>
    <row r="1649" spans="1:21" s="150" customFormat="1">
      <c r="A1649" s="305"/>
      <c r="B1649" s="305"/>
      <c r="C1649" s="306"/>
      <c r="D1649" s="321"/>
      <c r="E1649" s="322"/>
      <c r="F1649" s="325"/>
      <c r="G1649" s="325"/>
      <c r="H1649" s="874" t="s">
        <v>242</v>
      </c>
      <c r="I1649" s="874"/>
      <c r="J1649" s="874"/>
      <c r="K1649" s="874"/>
      <c r="L1649" s="874"/>
      <c r="M1649" s="874"/>
      <c r="N1649" s="874"/>
      <c r="O1649" s="282"/>
    </row>
    <row r="1650" spans="1:21" s="150" customFormat="1">
      <c r="A1650" s="305"/>
      <c r="B1650" s="305"/>
      <c r="C1650" s="306"/>
      <c r="D1650" s="321"/>
      <c r="E1650" s="322"/>
      <c r="F1650" s="326"/>
      <c r="G1650" s="327"/>
      <c r="H1650" s="875" t="s">
        <v>243</v>
      </c>
      <c r="I1650" s="875"/>
      <c r="J1650" s="875"/>
      <c r="K1650" s="328">
        <v>87433.307174999994</v>
      </c>
      <c r="L1650" s="876" t="s">
        <v>244</v>
      </c>
      <c r="M1650" s="876"/>
      <c r="N1650" s="329">
        <v>76609.787847368396</v>
      </c>
      <c r="O1650" s="282"/>
    </row>
    <row r="1651" spans="1:21" s="150" customFormat="1">
      <c r="A1651" s="305"/>
      <c r="B1651" s="305"/>
      <c r="C1651" s="306"/>
      <c r="D1651" s="314"/>
      <c r="E1651" s="320"/>
      <c r="F1651" s="326"/>
      <c r="G1651" s="327"/>
      <c r="H1651" s="875" t="s">
        <v>245</v>
      </c>
      <c r="I1651" s="875"/>
      <c r="J1651" s="875"/>
      <c r="K1651" s="328">
        <v>66334.027499999997</v>
      </c>
      <c r="L1651" s="876" t="s">
        <v>450</v>
      </c>
      <c r="M1651" s="876"/>
      <c r="N1651" s="329">
        <v>72381.072724545447</v>
      </c>
      <c r="O1651" s="282"/>
    </row>
    <row r="1652" spans="1:21" s="150" customFormat="1">
      <c r="A1652" s="305"/>
      <c r="B1652" s="305"/>
      <c r="C1652" s="306"/>
      <c r="D1652" s="300"/>
      <c r="E1652" s="307"/>
      <c r="F1652" s="307"/>
      <c r="G1652" s="308"/>
      <c r="H1652" s="309"/>
      <c r="I1652" s="310"/>
      <c r="J1652" s="311"/>
      <c r="K1652" s="305"/>
      <c r="L1652" s="300"/>
      <c r="M1652" s="312"/>
      <c r="N1652" s="313"/>
      <c r="O1652" s="282"/>
    </row>
    <row r="1653" spans="1:21" s="222" customFormat="1" ht="18">
      <c r="A1653" s="877" t="s">
        <v>54</v>
      </c>
      <c r="B1653" s="877"/>
      <c r="C1653" s="877"/>
      <c r="D1653" s="877"/>
      <c r="E1653" s="877"/>
      <c r="F1653" s="877"/>
      <c r="G1653" s="877"/>
      <c r="H1653" s="877"/>
      <c r="I1653" s="877"/>
      <c r="J1653" s="877"/>
      <c r="K1653" s="877"/>
      <c r="L1653" s="877"/>
      <c r="M1653" s="877"/>
      <c r="N1653" s="877"/>
      <c r="O1653" s="877"/>
    </row>
    <row r="1654" spans="1:21" s="222" customFormat="1" ht="27">
      <c r="A1654" s="223" t="s">
        <v>433</v>
      </c>
      <c r="B1654" s="224" t="s">
        <v>230</v>
      </c>
      <c r="C1654" s="223" t="s">
        <v>220</v>
      </c>
      <c r="D1654" s="223" t="s">
        <v>267</v>
      </c>
      <c r="E1654" s="223" t="s">
        <v>434</v>
      </c>
      <c r="F1654" s="223" t="s">
        <v>435</v>
      </c>
      <c r="G1654" s="225" t="s">
        <v>223</v>
      </c>
      <c r="H1654" s="225" t="s">
        <v>224</v>
      </c>
      <c r="I1654" s="227" t="s">
        <v>436</v>
      </c>
      <c r="J1654" s="227" t="s">
        <v>436</v>
      </c>
      <c r="K1654" s="225" t="s">
        <v>225</v>
      </c>
      <c r="L1654" s="223" t="s">
        <v>437</v>
      </c>
      <c r="M1654" s="223" t="s">
        <v>438</v>
      </c>
      <c r="N1654" s="228" t="s">
        <v>439</v>
      </c>
      <c r="O1654" s="223" t="s">
        <v>227</v>
      </c>
    </row>
    <row r="1655" spans="1:21" s="129" customFormat="1">
      <c r="A1655" s="242" t="s">
        <v>3784</v>
      </c>
      <c r="B1655" s="243" t="s">
        <v>2162</v>
      </c>
      <c r="C1655" s="258" t="s">
        <v>4487</v>
      </c>
      <c r="D1655" s="232" t="s">
        <v>278</v>
      </c>
      <c r="E1655" s="247" t="s">
        <v>279</v>
      </c>
      <c r="F1655" s="247" t="s">
        <v>440</v>
      </c>
      <c r="G1655" s="246">
        <v>203929</v>
      </c>
      <c r="H1655" s="234">
        <v>227069</v>
      </c>
      <c r="I1655" s="235">
        <v>31</v>
      </c>
      <c r="J1655" s="236">
        <v>1</v>
      </c>
      <c r="K1655" s="246">
        <v>250209</v>
      </c>
      <c r="L1655" s="247"/>
      <c r="M1655" s="248">
        <v>1</v>
      </c>
      <c r="N1655" s="249">
        <v>325308.62</v>
      </c>
      <c r="O1655" s="250"/>
      <c r="P1655" s="103"/>
      <c r="Q1655" s="103"/>
    </row>
    <row r="1656" spans="1:21" s="129" customFormat="1" ht="22.5">
      <c r="A1656" s="242" t="s">
        <v>4229</v>
      </c>
      <c r="B1656" s="243" t="s">
        <v>2153</v>
      </c>
      <c r="C1656" s="258" t="s">
        <v>4488</v>
      </c>
      <c r="D1656" s="237" t="s">
        <v>278</v>
      </c>
      <c r="E1656" s="237" t="s">
        <v>279</v>
      </c>
      <c r="F1656" s="237" t="s">
        <v>440</v>
      </c>
      <c r="G1656" s="246">
        <v>181956</v>
      </c>
      <c r="H1656" s="234">
        <v>190338</v>
      </c>
      <c r="I1656" s="235">
        <v>30</v>
      </c>
      <c r="J1656" s="236">
        <v>0.967741935483871</v>
      </c>
      <c r="K1656" s="246">
        <v>198720</v>
      </c>
      <c r="L1656" s="247">
        <v>1</v>
      </c>
      <c r="M1656" s="248">
        <v>1</v>
      </c>
      <c r="N1656" s="246">
        <v>181956</v>
      </c>
      <c r="O1656" s="250"/>
      <c r="P1656" s="103"/>
      <c r="Q1656" s="103"/>
    </row>
    <row r="1657" spans="1:21" s="129" customFormat="1" ht="22.5">
      <c r="A1657" s="242" t="s">
        <v>3838</v>
      </c>
      <c r="B1657" s="243" t="s">
        <v>2151</v>
      </c>
      <c r="C1657" s="258" t="s">
        <v>2691</v>
      </c>
      <c r="D1657" s="232" t="s">
        <v>278</v>
      </c>
      <c r="E1657" s="245" t="s">
        <v>279</v>
      </c>
      <c r="F1657" s="245" t="s">
        <v>440</v>
      </c>
      <c r="G1657" s="285">
        <v>136909</v>
      </c>
      <c r="H1657" s="234">
        <v>178702.5</v>
      </c>
      <c r="I1657" s="235">
        <v>29</v>
      </c>
      <c r="J1657" s="236">
        <v>0.93548387096774188</v>
      </c>
      <c r="K1657" s="285">
        <v>220496</v>
      </c>
      <c r="L1657" s="247">
        <v>1</v>
      </c>
      <c r="M1657" s="248">
        <v>1</v>
      </c>
      <c r="N1657" s="249">
        <v>194144</v>
      </c>
      <c r="O1657" s="250"/>
      <c r="Q1657" s="103"/>
      <c r="R1657" s="103"/>
    </row>
    <row r="1658" spans="1:21" s="129" customFormat="1">
      <c r="A1658" s="242" t="s">
        <v>4246</v>
      </c>
      <c r="B1658" s="243" t="s">
        <v>2159</v>
      </c>
      <c r="C1658" s="258" t="s">
        <v>2692</v>
      </c>
      <c r="D1658" s="232" t="s">
        <v>278</v>
      </c>
      <c r="E1658" s="245" t="s">
        <v>279</v>
      </c>
      <c r="F1658" s="245"/>
      <c r="G1658" s="246">
        <v>113692.8</v>
      </c>
      <c r="H1658" s="234">
        <v>147794.4</v>
      </c>
      <c r="I1658" s="235">
        <v>28</v>
      </c>
      <c r="J1658" s="236">
        <v>0.90322580645161288</v>
      </c>
      <c r="K1658" s="246">
        <v>181896</v>
      </c>
      <c r="L1658" s="247"/>
      <c r="M1658" s="248">
        <v>6</v>
      </c>
      <c r="N1658" s="249">
        <v>139522.93</v>
      </c>
      <c r="O1658" s="250"/>
      <c r="Q1658" s="103"/>
      <c r="R1658" s="103"/>
    </row>
    <row r="1659" spans="1:21" s="129" customFormat="1">
      <c r="A1659" s="242" t="s">
        <v>256</v>
      </c>
      <c r="B1659" s="243" t="s">
        <v>2150</v>
      </c>
      <c r="C1659" s="258" t="s">
        <v>641</v>
      </c>
      <c r="D1659" s="232" t="s">
        <v>278</v>
      </c>
      <c r="E1659" s="247" t="s">
        <v>279</v>
      </c>
      <c r="F1659" s="247" t="s">
        <v>440</v>
      </c>
      <c r="G1659" s="249">
        <v>106017.60000000001</v>
      </c>
      <c r="H1659" s="234">
        <v>137831.20000000001</v>
      </c>
      <c r="I1659" s="235">
        <v>27</v>
      </c>
      <c r="J1659" s="236">
        <v>0.87096774193548387</v>
      </c>
      <c r="K1659" s="249">
        <v>169644.79999999999</v>
      </c>
      <c r="L1659" s="247">
        <v>3</v>
      </c>
      <c r="M1659" s="248">
        <v>3</v>
      </c>
      <c r="N1659" s="249">
        <v>125840</v>
      </c>
      <c r="O1659" s="250"/>
      <c r="Q1659" s="103"/>
      <c r="R1659" s="103"/>
      <c r="S1659" s="103"/>
      <c r="T1659" s="103"/>
      <c r="U1659" s="103"/>
    </row>
    <row r="1660" spans="1:21" s="129" customFormat="1">
      <c r="A1660" s="297" t="s">
        <v>4245</v>
      </c>
      <c r="B1660" s="298" t="s">
        <v>2179</v>
      </c>
      <c r="C1660" s="231" t="s">
        <v>2692</v>
      </c>
      <c r="D1660" s="253" t="s">
        <v>278</v>
      </c>
      <c r="E1660" s="232" t="s">
        <v>279</v>
      </c>
      <c r="F1660" s="232" t="s">
        <v>440</v>
      </c>
      <c r="G1660" s="234">
        <v>96458.13</v>
      </c>
      <c r="H1660" s="234">
        <v>127784.28</v>
      </c>
      <c r="I1660" s="235">
        <v>26</v>
      </c>
      <c r="J1660" s="236">
        <v>0.83870967741935487</v>
      </c>
      <c r="K1660" s="234">
        <v>159110.43</v>
      </c>
      <c r="L1660" s="237" t="s">
        <v>280</v>
      </c>
      <c r="M1660" s="238">
        <v>2</v>
      </c>
      <c r="N1660" s="234">
        <v>106337.51</v>
      </c>
      <c r="O1660" s="352"/>
      <c r="Q1660" s="103"/>
      <c r="R1660" s="103"/>
      <c r="S1660" s="103"/>
      <c r="T1660" s="103"/>
      <c r="U1660" s="103"/>
    </row>
    <row r="1661" spans="1:21" s="129" customFormat="1">
      <c r="A1661" s="229" t="s">
        <v>1438</v>
      </c>
      <c r="B1661" s="230" t="s">
        <v>2151</v>
      </c>
      <c r="C1661" s="231" t="s">
        <v>639</v>
      </c>
      <c r="D1661" s="232" t="s">
        <v>278</v>
      </c>
      <c r="E1661" s="232" t="s">
        <v>279</v>
      </c>
      <c r="F1661" s="232" t="s">
        <v>440</v>
      </c>
      <c r="G1661" s="233">
        <v>98836.410399999993</v>
      </c>
      <c r="H1661" s="234">
        <v>126493.83134999999</v>
      </c>
      <c r="I1661" s="235">
        <v>25</v>
      </c>
      <c r="J1661" s="236">
        <v>0.80645161290322576</v>
      </c>
      <c r="K1661" s="233">
        <v>154151.25229999999</v>
      </c>
      <c r="L1661" s="237">
        <v>2</v>
      </c>
      <c r="M1661" s="238">
        <v>1</v>
      </c>
      <c r="N1661" s="234">
        <v>126493.83134999999</v>
      </c>
      <c r="O1661" s="239"/>
      <c r="P1661" s="103"/>
      <c r="S1661" s="103"/>
      <c r="T1661" s="103"/>
      <c r="U1661" s="103"/>
    </row>
    <row r="1662" spans="1:21" s="129" customFormat="1">
      <c r="A1662" s="242" t="s">
        <v>257</v>
      </c>
      <c r="B1662" s="243" t="s">
        <v>2159</v>
      </c>
      <c r="C1662" s="258" t="s">
        <v>1672</v>
      </c>
      <c r="D1662" s="253" t="s">
        <v>278</v>
      </c>
      <c r="E1662" s="245" t="s">
        <v>279</v>
      </c>
      <c r="F1662" s="245" t="s">
        <v>440</v>
      </c>
      <c r="G1662" s="246">
        <v>96279.039999999994</v>
      </c>
      <c r="H1662" s="234">
        <v>125162.69999999998</v>
      </c>
      <c r="I1662" s="235">
        <v>24</v>
      </c>
      <c r="J1662" s="236">
        <v>0.77419354838709675</v>
      </c>
      <c r="K1662" s="246">
        <v>154046.35999999999</v>
      </c>
      <c r="L1662" s="247">
        <v>4</v>
      </c>
      <c r="M1662" s="248">
        <v>4</v>
      </c>
      <c r="N1662" s="249">
        <v>124992.83</v>
      </c>
      <c r="O1662" s="250"/>
      <c r="P1662" s="103"/>
      <c r="S1662" s="103"/>
      <c r="T1662" s="103"/>
      <c r="U1662" s="103"/>
    </row>
    <row r="1663" spans="1:21" s="129" customFormat="1">
      <c r="A1663" s="242" t="s">
        <v>204</v>
      </c>
      <c r="B1663" s="243" t="s">
        <v>2151</v>
      </c>
      <c r="C1663" s="258" t="s">
        <v>639</v>
      </c>
      <c r="D1663" s="253" t="s">
        <v>278</v>
      </c>
      <c r="E1663" s="245" t="s">
        <v>279</v>
      </c>
      <c r="F1663" s="245" t="s">
        <v>440</v>
      </c>
      <c r="G1663" s="246">
        <v>93960</v>
      </c>
      <c r="H1663" s="234">
        <v>122040</v>
      </c>
      <c r="I1663" s="235">
        <v>23</v>
      </c>
      <c r="J1663" s="236">
        <v>0.74193548387096775</v>
      </c>
      <c r="K1663" s="246">
        <v>150120</v>
      </c>
      <c r="L1663" s="247"/>
      <c r="M1663" s="248">
        <v>2</v>
      </c>
      <c r="N1663" s="249">
        <v>107591.535</v>
      </c>
      <c r="O1663" s="250"/>
      <c r="P1663" s="103"/>
      <c r="S1663" s="103"/>
      <c r="T1663" s="103"/>
      <c r="U1663" s="103"/>
    </row>
    <row r="1664" spans="1:21" s="129" customFormat="1">
      <c r="A1664" s="278" t="s">
        <v>202</v>
      </c>
      <c r="B1664" s="279" t="s">
        <v>2151</v>
      </c>
      <c r="C1664" s="262" t="s">
        <v>639</v>
      </c>
      <c r="D1664" s="253" t="s">
        <v>278</v>
      </c>
      <c r="E1664" s="276" t="s">
        <v>279</v>
      </c>
      <c r="F1664" s="276" t="s">
        <v>440</v>
      </c>
      <c r="G1664" s="256">
        <v>92684.800000000003</v>
      </c>
      <c r="H1664" s="234">
        <v>118196</v>
      </c>
      <c r="I1664" s="235">
        <v>22</v>
      </c>
      <c r="J1664" s="236">
        <v>0.70967741935483875</v>
      </c>
      <c r="K1664" s="256">
        <v>143707.20000000001</v>
      </c>
      <c r="L1664" s="265">
        <v>1</v>
      </c>
      <c r="M1664" s="266">
        <v>1</v>
      </c>
      <c r="N1664" s="312">
        <v>120619.2</v>
      </c>
      <c r="O1664" s="282"/>
      <c r="P1664" s="103"/>
      <c r="Q1664" s="103"/>
      <c r="S1664" s="103"/>
      <c r="T1664" s="103"/>
      <c r="U1664" s="103"/>
    </row>
    <row r="1665" spans="1:21" s="129" customFormat="1">
      <c r="A1665" s="229" t="s">
        <v>2161</v>
      </c>
      <c r="B1665" s="230" t="s">
        <v>2162</v>
      </c>
      <c r="C1665" s="231" t="s">
        <v>639</v>
      </c>
      <c r="D1665" s="232" t="s">
        <v>278</v>
      </c>
      <c r="E1665" s="232" t="s">
        <v>279</v>
      </c>
      <c r="F1665" s="259" t="s">
        <v>325</v>
      </c>
      <c r="G1665" s="233">
        <v>60000</v>
      </c>
      <c r="H1665" s="234">
        <v>117500</v>
      </c>
      <c r="I1665" s="235">
        <v>21</v>
      </c>
      <c r="J1665" s="236">
        <v>0.67741935483870963</v>
      </c>
      <c r="K1665" s="233">
        <v>175000</v>
      </c>
      <c r="L1665" s="237"/>
      <c r="M1665" s="238">
        <v>2</v>
      </c>
      <c r="N1665" s="234">
        <v>240752.9</v>
      </c>
      <c r="O1665" s="239"/>
      <c r="Q1665" s="103"/>
      <c r="R1665" s="103"/>
      <c r="S1665" s="240"/>
      <c r="T1665" s="240"/>
      <c r="U1665" s="240"/>
    </row>
    <row r="1666" spans="1:21" s="129" customFormat="1">
      <c r="A1666" s="229" t="s">
        <v>260</v>
      </c>
      <c r="B1666" s="230" t="s">
        <v>2153</v>
      </c>
      <c r="C1666" s="231" t="s">
        <v>639</v>
      </c>
      <c r="D1666" s="253" t="s">
        <v>278</v>
      </c>
      <c r="E1666" s="232" t="s">
        <v>279</v>
      </c>
      <c r="F1666" s="232" t="s">
        <v>440</v>
      </c>
      <c r="G1666" s="233">
        <v>89797</v>
      </c>
      <c r="H1666" s="234">
        <v>116736</v>
      </c>
      <c r="I1666" s="235">
        <v>20</v>
      </c>
      <c r="J1666" s="236">
        <v>0.64516129032258063</v>
      </c>
      <c r="K1666" s="233">
        <v>143675</v>
      </c>
      <c r="L1666" s="237">
        <v>2</v>
      </c>
      <c r="M1666" s="238">
        <v>2</v>
      </c>
      <c r="N1666" s="234">
        <v>116736</v>
      </c>
      <c r="O1666" s="239"/>
      <c r="P1666" s="103"/>
      <c r="Q1666" s="103"/>
      <c r="R1666" s="103"/>
      <c r="S1666" s="240"/>
      <c r="T1666" s="240"/>
      <c r="U1666" s="240"/>
    </row>
    <row r="1667" spans="1:21" s="129" customFormat="1">
      <c r="A1667" s="260" t="s">
        <v>4238</v>
      </c>
      <c r="B1667" s="261" t="s">
        <v>2166</v>
      </c>
      <c r="C1667" s="262" t="s">
        <v>639</v>
      </c>
      <c r="D1667" s="232" t="s">
        <v>278</v>
      </c>
      <c r="E1667" s="276" t="s">
        <v>279</v>
      </c>
      <c r="F1667" s="276" t="s">
        <v>440</v>
      </c>
      <c r="G1667" s="256">
        <v>92638.82</v>
      </c>
      <c r="H1667" s="234">
        <v>115798.37000000001</v>
      </c>
      <c r="I1667" s="235">
        <v>19</v>
      </c>
      <c r="J1667" s="236">
        <v>0.61290322580645162</v>
      </c>
      <c r="K1667" s="256">
        <v>138957.92000000001</v>
      </c>
      <c r="L1667" s="265">
        <v>2</v>
      </c>
      <c r="M1667" s="266">
        <v>2</v>
      </c>
      <c r="N1667" s="264">
        <v>126728.16</v>
      </c>
      <c r="O1667" s="11"/>
      <c r="P1667" s="103"/>
      <c r="Q1667" s="103"/>
      <c r="S1667" s="240"/>
      <c r="T1667" s="240"/>
      <c r="U1667" s="240"/>
    </row>
    <row r="1668" spans="1:21" s="129" customFormat="1">
      <c r="A1668" s="242" t="s">
        <v>1444</v>
      </c>
      <c r="B1668" s="243" t="s">
        <v>2192</v>
      </c>
      <c r="C1668" s="258" t="s">
        <v>1674</v>
      </c>
      <c r="D1668" s="232" t="s">
        <v>278</v>
      </c>
      <c r="E1668" s="245" t="s">
        <v>279</v>
      </c>
      <c r="F1668" s="245" t="s">
        <v>440</v>
      </c>
      <c r="G1668" s="246">
        <v>70054</v>
      </c>
      <c r="H1668" s="234">
        <v>114483</v>
      </c>
      <c r="I1668" s="235">
        <v>18</v>
      </c>
      <c r="J1668" s="236">
        <v>0.58064516129032262</v>
      </c>
      <c r="K1668" s="246">
        <v>158912</v>
      </c>
      <c r="L1668" s="247">
        <v>7</v>
      </c>
      <c r="M1668" s="248">
        <v>7</v>
      </c>
      <c r="N1668" s="249">
        <v>121460.1128</v>
      </c>
      <c r="O1668" s="250"/>
      <c r="P1668" s="103"/>
      <c r="R1668" s="97"/>
    </row>
    <row r="1669" spans="1:21" s="129" customFormat="1">
      <c r="A1669" s="242" t="s">
        <v>201</v>
      </c>
      <c r="B1669" s="243" t="s">
        <v>2153</v>
      </c>
      <c r="C1669" s="258" t="s">
        <v>2693</v>
      </c>
      <c r="D1669" s="232" t="s">
        <v>278</v>
      </c>
      <c r="E1669" s="245" t="s">
        <v>321</v>
      </c>
      <c r="F1669" s="245" t="s">
        <v>440</v>
      </c>
      <c r="G1669" s="246">
        <v>81097</v>
      </c>
      <c r="H1669" s="234">
        <v>113536</v>
      </c>
      <c r="I1669" s="235">
        <v>17</v>
      </c>
      <c r="J1669" s="236">
        <v>0.54838709677419351</v>
      </c>
      <c r="K1669" s="246">
        <v>145975</v>
      </c>
      <c r="L1669" s="247"/>
      <c r="M1669" s="248">
        <v>1</v>
      </c>
      <c r="N1669" s="249">
        <v>97316</v>
      </c>
      <c r="O1669" s="250"/>
      <c r="P1669" s="103"/>
      <c r="Q1669" s="103"/>
    </row>
    <row r="1670" spans="1:21" s="129" customFormat="1">
      <c r="A1670" s="242" t="s">
        <v>4292</v>
      </c>
      <c r="B1670" s="243" t="s">
        <v>2163</v>
      </c>
      <c r="C1670" s="258" t="s">
        <v>4489</v>
      </c>
      <c r="D1670" s="232" t="s">
        <v>278</v>
      </c>
      <c r="E1670" s="245" t="s">
        <v>279</v>
      </c>
      <c r="F1670" s="245" t="s">
        <v>440</v>
      </c>
      <c r="G1670" s="246">
        <v>82895</v>
      </c>
      <c r="H1670" s="234">
        <v>112968</v>
      </c>
      <c r="I1670" s="235">
        <v>16</v>
      </c>
      <c r="J1670" s="236">
        <v>0.5161290322580645</v>
      </c>
      <c r="K1670" s="246">
        <v>143041</v>
      </c>
      <c r="L1670" s="247">
        <v>4</v>
      </c>
      <c r="M1670" s="248">
        <v>4</v>
      </c>
      <c r="N1670" s="249">
        <v>134960</v>
      </c>
      <c r="O1670" s="250"/>
      <c r="P1670" s="97"/>
      <c r="Q1670" s="103"/>
      <c r="R1670" s="103"/>
    </row>
    <row r="1671" spans="1:21" s="129" customFormat="1" ht="22.5">
      <c r="A1671" s="242" t="s">
        <v>4240</v>
      </c>
      <c r="B1671" s="243" t="s">
        <v>2149</v>
      </c>
      <c r="C1671" s="258" t="s">
        <v>642</v>
      </c>
      <c r="D1671" s="232" t="s">
        <v>278</v>
      </c>
      <c r="E1671" s="245" t="s">
        <v>284</v>
      </c>
      <c r="F1671" s="245" t="s">
        <v>440</v>
      </c>
      <c r="G1671" s="246">
        <v>72776.08</v>
      </c>
      <c r="H1671" s="234">
        <v>111362.42000000001</v>
      </c>
      <c r="I1671" s="235">
        <v>15</v>
      </c>
      <c r="J1671" s="236">
        <v>0.4838709677419355</v>
      </c>
      <c r="K1671" s="246">
        <v>149948.76</v>
      </c>
      <c r="L1671" s="247">
        <v>8</v>
      </c>
      <c r="M1671" s="248">
        <v>6</v>
      </c>
      <c r="N1671" s="249">
        <v>92500.2</v>
      </c>
      <c r="O1671" s="250"/>
      <c r="Q1671" s="257"/>
      <c r="R1671" s="150"/>
    </row>
    <row r="1672" spans="1:21" s="129" customFormat="1">
      <c r="A1672" s="242" t="s">
        <v>198</v>
      </c>
      <c r="B1672" s="243" t="s">
        <v>2153</v>
      </c>
      <c r="C1672" s="244" t="s">
        <v>639</v>
      </c>
      <c r="D1672" s="253" t="s">
        <v>278</v>
      </c>
      <c r="E1672" s="245" t="s">
        <v>284</v>
      </c>
      <c r="F1672" s="245" t="s">
        <v>440</v>
      </c>
      <c r="G1672" s="246">
        <v>83325</v>
      </c>
      <c r="H1672" s="234">
        <v>110510.5</v>
      </c>
      <c r="I1672" s="235">
        <v>14</v>
      </c>
      <c r="J1672" s="236">
        <v>0.45161290322580644</v>
      </c>
      <c r="K1672" s="246">
        <v>137696</v>
      </c>
      <c r="L1672" s="247">
        <v>2</v>
      </c>
      <c r="M1672" s="248">
        <v>2</v>
      </c>
      <c r="N1672" s="249">
        <v>110635</v>
      </c>
      <c r="O1672" s="250"/>
      <c r="P1672" s="103"/>
      <c r="R1672" s="97"/>
    </row>
    <row r="1673" spans="1:21" s="129" customFormat="1">
      <c r="A1673" s="242" t="s">
        <v>2165</v>
      </c>
      <c r="B1673" s="243" t="s">
        <v>2180</v>
      </c>
      <c r="C1673" s="258" t="s">
        <v>639</v>
      </c>
      <c r="D1673" s="253" t="s">
        <v>278</v>
      </c>
      <c r="E1673" s="245" t="s">
        <v>284</v>
      </c>
      <c r="F1673" s="245" t="s">
        <v>440</v>
      </c>
      <c r="G1673" s="246">
        <v>76303.89</v>
      </c>
      <c r="H1673" s="234">
        <v>109013.88500000001</v>
      </c>
      <c r="I1673" s="235">
        <v>13</v>
      </c>
      <c r="J1673" s="236">
        <v>0.41935483870967744</v>
      </c>
      <c r="K1673" s="246">
        <v>141723.88</v>
      </c>
      <c r="L1673" s="247">
        <v>2</v>
      </c>
      <c r="M1673" s="248">
        <v>2</v>
      </c>
      <c r="N1673" s="249">
        <v>109509.79</v>
      </c>
      <c r="O1673" s="250"/>
      <c r="P1673" s="103"/>
      <c r="Q1673" s="103"/>
      <c r="R1673" s="103"/>
    </row>
    <row r="1674" spans="1:21" s="129" customFormat="1">
      <c r="A1674" s="229" t="s">
        <v>3740</v>
      </c>
      <c r="B1674" s="230" t="s">
        <v>2149</v>
      </c>
      <c r="C1674" s="231" t="s">
        <v>638</v>
      </c>
      <c r="D1674" s="253" t="s">
        <v>278</v>
      </c>
      <c r="E1674" s="232" t="s">
        <v>321</v>
      </c>
      <c r="F1674" s="232" t="s">
        <v>440</v>
      </c>
      <c r="G1674" s="233">
        <v>66818</v>
      </c>
      <c r="H1674" s="234">
        <v>107863.5</v>
      </c>
      <c r="I1674" s="235">
        <v>12</v>
      </c>
      <c r="J1674" s="236">
        <v>0.38709677419354838</v>
      </c>
      <c r="K1674" s="233">
        <v>148909</v>
      </c>
      <c r="L1674" s="237">
        <v>1</v>
      </c>
      <c r="M1674" s="238">
        <v>1</v>
      </c>
      <c r="N1674" s="234">
        <v>103438</v>
      </c>
      <c r="O1674" s="239"/>
      <c r="S1674" s="304"/>
      <c r="T1674" s="304"/>
      <c r="U1674" s="304"/>
    </row>
    <row r="1675" spans="1:21" s="129" customFormat="1">
      <c r="A1675" s="229" t="s">
        <v>212</v>
      </c>
      <c r="B1675" s="230" t="s">
        <v>2153</v>
      </c>
      <c r="C1675" s="231" t="s">
        <v>643</v>
      </c>
      <c r="D1675" s="232" t="s">
        <v>278</v>
      </c>
      <c r="E1675" s="232" t="s">
        <v>279</v>
      </c>
      <c r="F1675" s="232" t="s">
        <v>440</v>
      </c>
      <c r="G1675" s="233">
        <v>86286.666666666672</v>
      </c>
      <c r="H1675" s="234">
        <v>107858.33333333334</v>
      </c>
      <c r="I1675" s="235">
        <v>11</v>
      </c>
      <c r="J1675" s="236">
        <v>0.35483870967741937</v>
      </c>
      <c r="K1675" s="233">
        <v>129430</v>
      </c>
      <c r="L1675" s="237">
        <v>1</v>
      </c>
      <c r="M1675" s="238">
        <v>1</v>
      </c>
      <c r="N1675" s="234">
        <v>107609.26</v>
      </c>
      <c r="O1675" s="239"/>
      <c r="S1675" s="304"/>
      <c r="T1675" s="304"/>
      <c r="U1675" s="304"/>
    </row>
    <row r="1676" spans="1:21" s="129" customFormat="1">
      <c r="A1676" s="229" t="s">
        <v>4290</v>
      </c>
      <c r="B1676" s="230" t="s">
        <v>2151</v>
      </c>
      <c r="C1676" s="231" t="s">
        <v>4490</v>
      </c>
      <c r="D1676" s="253" t="s">
        <v>278</v>
      </c>
      <c r="E1676" s="232" t="s">
        <v>284</v>
      </c>
      <c r="F1676" s="232" t="s">
        <v>440</v>
      </c>
      <c r="G1676" s="233">
        <v>74000</v>
      </c>
      <c r="H1676" s="234">
        <v>106000</v>
      </c>
      <c r="I1676" s="235">
        <v>10</v>
      </c>
      <c r="J1676" s="236">
        <v>0.32258064516129031</v>
      </c>
      <c r="K1676" s="233">
        <v>138000</v>
      </c>
      <c r="L1676" s="237">
        <v>1</v>
      </c>
      <c r="M1676" s="238">
        <v>1</v>
      </c>
      <c r="N1676" s="234">
        <v>112628.1</v>
      </c>
      <c r="O1676" s="239"/>
      <c r="P1676" s="103"/>
      <c r="Q1676" s="103"/>
      <c r="S1676" s="304"/>
      <c r="T1676" s="304"/>
      <c r="U1676" s="304"/>
    </row>
    <row r="1677" spans="1:21" s="129" customFormat="1" ht="22.5">
      <c r="A1677" s="242" t="s">
        <v>4274</v>
      </c>
      <c r="B1677" s="243" t="s">
        <v>2170</v>
      </c>
      <c r="C1677" s="258" t="s">
        <v>642</v>
      </c>
      <c r="D1677" s="253" t="s">
        <v>278</v>
      </c>
      <c r="E1677" s="245" t="s">
        <v>284</v>
      </c>
      <c r="F1677" s="245" t="s">
        <v>440</v>
      </c>
      <c r="G1677" s="246">
        <v>83387.199999999997</v>
      </c>
      <c r="H1677" s="234">
        <v>104228.79999999999</v>
      </c>
      <c r="I1677" s="235">
        <v>9</v>
      </c>
      <c r="J1677" s="236">
        <v>0.29032258064516131</v>
      </c>
      <c r="K1677" s="246">
        <v>125070.39999999999</v>
      </c>
      <c r="L1677" s="247">
        <v>6</v>
      </c>
      <c r="M1677" s="248">
        <v>6</v>
      </c>
      <c r="N1677" s="249">
        <v>96581.33</v>
      </c>
      <c r="O1677" s="250"/>
      <c r="P1677" s="103"/>
      <c r="Q1677" s="103"/>
      <c r="S1677" s="304"/>
      <c r="T1677" s="304"/>
      <c r="U1677" s="304"/>
    </row>
    <row r="1678" spans="1:21" s="129" customFormat="1">
      <c r="A1678" s="242" t="s">
        <v>1436</v>
      </c>
      <c r="B1678" s="243" t="s">
        <v>2156</v>
      </c>
      <c r="C1678" s="258" t="s">
        <v>1675</v>
      </c>
      <c r="D1678" s="245" t="s">
        <v>278</v>
      </c>
      <c r="E1678" s="245" t="s">
        <v>284</v>
      </c>
      <c r="F1678" s="245" t="s">
        <v>440</v>
      </c>
      <c r="G1678" s="246">
        <v>76399.710000000006</v>
      </c>
      <c r="H1678" s="234">
        <v>102515.955</v>
      </c>
      <c r="I1678" s="235">
        <v>8</v>
      </c>
      <c r="J1678" s="236">
        <v>0.25806451612903225</v>
      </c>
      <c r="K1678" s="246">
        <v>128632.2</v>
      </c>
      <c r="L1678" s="247">
        <v>27</v>
      </c>
      <c r="M1678" s="248">
        <v>27</v>
      </c>
      <c r="N1678" s="249">
        <v>111416.39518518519</v>
      </c>
      <c r="O1678" s="250"/>
      <c r="P1678" s="103"/>
      <c r="Q1678" s="103"/>
    </row>
    <row r="1679" spans="1:21" s="129" customFormat="1">
      <c r="A1679" s="242" t="s">
        <v>4241</v>
      </c>
      <c r="B1679" s="243" t="s">
        <v>2178</v>
      </c>
      <c r="C1679" s="231" t="s">
        <v>642</v>
      </c>
      <c r="D1679" s="232" t="s">
        <v>278</v>
      </c>
      <c r="E1679" s="245" t="s">
        <v>279</v>
      </c>
      <c r="F1679" s="245" t="s">
        <v>440</v>
      </c>
      <c r="G1679" s="246">
        <v>74773</v>
      </c>
      <c r="H1679" s="234">
        <v>100195.5</v>
      </c>
      <c r="I1679" s="235">
        <v>7</v>
      </c>
      <c r="J1679" s="236">
        <v>0.22580645161290322</v>
      </c>
      <c r="K1679" s="246">
        <v>125618</v>
      </c>
      <c r="L1679" s="247"/>
      <c r="M1679" s="248">
        <v>3</v>
      </c>
      <c r="N1679" s="249">
        <v>100195.5</v>
      </c>
      <c r="O1679" s="250"/>
      <c r="Q1679" s="103"/>
      <c r="R1679" s="103"/>
    </row>
    <row r="1680" spans="1:21" s="129" customFormat="1">
      <c r="A1680" s="260" t="s">
        <v>262</v>
      </c>
      <c r="B1680" s="261" t="s">
        <v>2162</v>
      </c>
      <c r="C1680" s="262" t="s">
        <v>639</v>
      </c>
      <c r="D1680" s="232" t="s">
        <v>278</v>
      </c>
      <c r="E1680" s="276" t="s">
        <v>279</v>
      </c>
      <c r="F1680" s="276" t="s">
        <v>440</v>
      </c>
      <c r="G1680" s="256">
        <v>77105</v>
      </c>
      <c r="H1680" s="234">
        <v>95783.5</v>
      </c>
      <c r="I1680" s="235">
        <v>6</v>
      </c>
      <c r="J1680" s="236">
        <v>0.19354838709677419</v>
      </c>
      <c r="K1680" s="256">
        <v>114462</v>
      </c>
      <c r="L1680" s="265">
        <v>1</v>
      </c>
      <c r="M1680" s="266">
        <v>0</v>
      </c>
      <c r="N1680" s="264"/>
      <c r="O1680" s="11"/>
      <c r="P1680" s="103"/>
      <c r="Q1680" s="103"/>
      <c r="R1680" s="304"/>
    </row>
    <row r="1681" spans="1:18" s="129" customFormat="1">
      <c r="A1681" s="229" t="s">
        <v>209</v>
      </c>
      <c r="B1681" s="230" t="s">
        <v>2151</v>
      </c>
      <c r="C1681" s="231" t="s">
        <v>639</v>
      </c>
      <c r="D1681" s="253" t="s">
        <v>278</v>
      </c>
      <c r="E1681" s="232" t="s">
        <v>279</v>
      </c>
      <c r="F1681" s="232" t="s">
        <v>440</v>
      </c>
      <c r="G1681" s="233">
        <v>72334.126199999999</v>
      </c>
      <c r="H1681" s="234">
        <v>94034.361000000004</v>
      </c>
      <c r="I1681" s="235">
        <v>5</v>
      </c>
      <c r="J1681" s="236">
        <v>0.16129032258064516</v>
      </c>
      <c r="K1681" s="233">
        <v>115734.5958</v>
      </c>
      <c r="L1681" s="237">
        <v>1</v>
      </c>
      <c r="M1681" s="238">
        <v>1</v>
      </c>
      <c r="N1681" s="234">
        <v>98280</v>
      </c>
      <c r="O1681" s="239"/>
      <c r="P1681" s="150"/>
      <c r="R1681" s="103"/>
    </row>
    <row r="1682" spans="1:18" s="129" customFormat="1">
      <c r="A1682" s="252" t="s">
        <v>2172</v>
      </c>
      <c r="B1682" s="230" t="s">
        <v>2162</v>
      </c>
      <c r="C1682" s="424" t="s">
        <v>2695</v>
      </c>
      <c r="D1682" s="232" t="s">
        <v>278</v>
      </c>
      <c r="E1682" s="253"/>
      <c r="F1682" s="253" t="s">
        <v>440</v>
      </c>
      <c r="G1682" s="233">
        <v>71169.539999999994</v>
      </c>
      <c r="H1682" s="234">
        <v>93792.14</v>
      </c>
      <c r="I1682" s="235">
        <v>4</v>
      </c>
      <c r="J1682" s="236">
        <v>0.12903225806451613</v>
      </c>
      <c r="K1682" s="233">
        <v>116414.74</v>
      </c>
      <c r="L1682" s="254">
        <v>2</v>
      </c>
      <c r="M1682" s="255">
        <v>2</v>
      </c>
      <c r="N1682" s="256">
        <v>78109.33</v>
      </c>
      <c r="O1682" s="239"/>
      <c r="P1682" s="150"/>
      <c r="R1682" s="103"/>
    </row>
    <row r="1683" spans="1:18" s="129" customFormat="1">
      <c r="A1683" s="242" t="s">
        <v>3786</v>
      </c>
      <c r="B1683" s="243" t="s">
        <v>2153</v>
      </c>
      <c r="C1683" s="258" t="s">
        <v>4491</v>
      </c>
      <c r="D1683" s="245" t="s">
        <v>278</v>
      </c>
      <c r="E1683" s="245" t="s">
        <v>279</v>
      </c>
      <c r="F1683" s="245" t="s">
        <v>440</v>
      </c>
      <c r="G1683" s="246">
        <v>66579</v>
      </c>
      <c r="H1683" s="234">
        <v>91565.5</v>
      </c>
      <c r="I1683" s="235">
        <v>3</v>
      </c>
      <c r="J1683" s="236">
        <v>9.6774193548387094E-2</v>
      </c>
      <c r="K1683" s="246">
        <v>116552</v>
      </c>
      <c r="L1683" s="247"/>
      <c r="M1683" s="248">
        <v>2</v>
      </c>
      <c r="N1683" s="249">
        <v>97132</v>
      </c>
      <c r="O1683" s="250"/>
      <c r="P1683" s="150"/>
      <c r="R1683" s="103"/>
    </row>
    <row r="1684" spans="1:18" s="129" customFormat="1" ht="22.5">
      <c r="A1684" s="242" t="s">
        <v>4249</v>
      </c>
      <c r="B1684" s="243" t="s">
        <v>2180</v>
      </c>
      <c r="C1684" s="258" t="s">
        <v>2694</v>
      </c>
      <c r="D1684" s="232" t="s">
        <v>278</v>
      </c>
      <c r="E1684" s="245"/>
      <c r="F1684" s="245" t="s">
        <v>440</v>
      </c>
      <c r="G1684" s="246">
        <v>72092.800000000003</v>
      </c>
      <c r="H1684" s="234">
        <v>90178.4</v>
      </c>
      <c r="I1684" s="235">
        <v>2</v>
      </c>
      <c r="J1684" s="236">
        <v>6.4516129032258063E-2</v>
      </c>
      <c r="K1684" s="246">
        <v>108264</v>
      </c>
      <c r="L1684" s="247"/>
      <c r="M1684" s="248">
        <v>1</v>
      </c>
      <c r="N1684" s="249"/>
      <c r="O1684" s="250"/>
      <c r="P1684" s="150"/>
      <c r="R1684" s="103"/>
    </row>
    <row r="1685" spans="1:18" s="129" customFormat="1" ht="22.5">
      <c r="A1685" s="242" t="s">
        <v>4247</v>
      </c>
      <c r="B1685" s="243" t="s">
        <v>2185</v>
      </c>
      <c r="C1685" s="258" t="s">
        <v>642</v>
      </c>
      <c r="D1685" s="232" t="s">
        <v>278</v>
      </c>
      <c r="E1685" s="245" t="s">
        <v>279</v>
      </c>
      <c r="F1685" s="245" t="s">
        <v>440</v>
      </c>
      <c r="G1685" s="246">
        <v>66836</v>
      </c>
      <c r="H1685" s="234">
        <v>83545</v>
      </c>
      <c r="I1685" s="235">
        <v>1</v>
      </c>
      <c r="J1685" s="236">
        <v>3.2258064516129031E-2</v>
      </c>
      <c r="K1685" s="246">
        <v>100254</v>
      </c>
      <c r="L1685" s="247">
        <v>2</v>
      </c>
      <c r="M1685" s="248">
        <v>2</v>
      </c>
      <c r="N1685" s="249">
        <v>102500</v>
      </c>
      <c r="O1685" s="250"/>
      <c r="P1685" s="103"/>
      <c r="Q1685" s="103"/>
      <c r="R1685" s="103"/>
    </row>
    <row r="1686" spans="1:18" s="129" customFormat="1">
      <c r="A1686" s="242" t="s">
        <v>4235</v>
      </c>
      <c r="B1686" s="243" t="s">
        <v>2151</v>
      </c>
      <c r="C1686" s="258" t="s">
        <v>640</v>
      </c>
      <c r="D1686" s="253" t="s">
        <v>278</v>
      </c>
      <c r="E1686" s="245" t="s">
        <v>279</v>
      </c>
      <c r="F1686" s="245" t="s">
        <v>440</v>
      </c>
      <c r="G1686" s="246"/>
      <c r="H1686" s="234"/>
      <c r="I1686" s="235"/>
      <c r="J1686" s="236"/>
      <c r="K1686" s="246"/>
      <c r="L1686" s="247"/>
      <c r="M1686" s="248">
        <v>5</v>
      </c>
      <c r="N1686" s="249">
        <v>98999</v>
      </c>
      <c r="O1686" s="250"/>
      <c r="P1686" s="103"/>
      <c r="Q1686" s="103"/>
    </row>
    <row r="1687" spans="1:18" s="129" customFormat="1">
      <c r="A1687" s="229" t="s">
        <v>4256</v>
      </c>
      <c r="B1687" s="230" t="s">
        <v>2169</v>
      </c>
      <c r="C1687" s="231" t="s">
        <v>639</v>
      </c>
      <c r="D1687" s="232" t="s">
        <v>278</v>
      </c>
      <c r="E1687" s="232" t="s">
        <v>279</v>
      </c>
      <c r="F1687" s="232" t="s">
        <v>440</v>
      </c>
      <c r="G1687" s="233"/>
      <c r="H1687" s="234"/>
      <c r="I1687" s="235"/>
      <c r="J1687" s="236"/>
      <c r="K1687" s="303"/>
      <c r="L1687" s="237">
        <v>1</v>
      </c>
      <c r="M1687" s="238">
        <v>1</v>
      </c>
      <c r="N1687" s="234">
        <v>91181.69</v>
      </c>
      <c r="O1687" s="239"/>
    </row>
    <row r="1688" spans="1:18" s="129" customFormat="1" ht="22.5">
      <c r="A1688" s="242" t="s">
        <v>2177</v>
      </c>
      <c r="B1688" s="243" t="s">
        <v>2166</v>
      </c>
      <c r="C1688" s="280" t="s">
        <v>642</v>
      </c>
      <c r="D1688" s="300" t="s">
        <v>278</v>
      </c>
      <c r="E1688" s="300"/>
      <c r="F1688" s="300" t="s">
        <v>440</v>
      </c>
      <c r="G1688" s="246"/>
      <c r="H1688" s="234"/>
      <c r="I1688" s="235"/>
      <c r="J1688" s="236"/>
      <c r="K1688" s="393"/>
      <c r="L1688" s="247"/>
      <c r="M1688" s="248">
        <v>9</v>
      </c>
      <c r="N1688" s="249">
        <v>108690.67</v>
      </c>
      <c r="O1688" s="301" t="s">
        <v>4492</v>
      </c>
    </row>
    <row r="1689" spans="1:18" s="150" customFormat="1">
      <c r="A1689" s="305"/>
      <c r="B1689" s="305"/>
      <c r="C1689" s="306"/>
      <c r="D1689" s="300"/>
      <c r="E1689" s="307"/>
      <c r="F1689" s="307"/>
      <c r="G1689" s="308"/>
      <c r="H1689" s="309"/>
      <c r="I1689" s="310"/>
      <c r="J1689" s="311"/>
      <c r="K1689" s="300"/>
      <c r="L1689" s="300"/>
      <c r="M1689" s="312"/>
      <c r="N1689" s="313"/>
      <c r="O1689" s="282"/>
    </row>
    <row r="1690" spans="1:18" s="150" customFormat="1">
      <c r="A1690" s="305"/>
      <c r="B1690" s="305"/>
      <c r="C1690" s="306"/>
      <c r="D1690" s="314"/>
      <c r="E1690" s="305"/>
      <c r="F1690" s="305"/>
      <c r="G1690" s="315" t="s">
        <v>223</v>
      </c>
      <c r="H1690" s="316" t="s">
        <v>224</v>
      </c>
      <c r="I1690" s="317"/>
      <c r="J1690" s="318"/>
      <c r="K1690" s="319" t="s">
        <v>225</v>
      </c>
      <c r="L1690" s="314"/>
      <c r="M1690" s="320"/>
      <c r="N1690" s="313"/>
      <c r="O1690" s="282"/>
    </row>
    <row r="1691" spans="1:18" s="150" customFormat="1">
      <c r="A1691" s="305"/>
      <c r="B1691" s="305"/>
      <c r="C1691" s="306"/>
      <c r="D1691" s="305"/>
      <c r="E1691" s="305"/>
      <c r="F1691" s="321" t="s">
        <v>238</v>
      </c>
      <c r="G1691" s="322">
        <v>90883.56816989246</v>
      </c>
      <c r="H1691" s="322">
        <v>119383.26050591396</v>
      </c>
      <c r="I1691" s="8">
        <v>14.110097656775055</v>
      </c>
      <c r="J1691" s="322"/>
      <c r="K1691" s="322">
        <v>147882.95284193548</v>
      </c>
      <c r="L1691" s="314"/>
      <c r="M1691" s="320"/>
      <c r="N1691" s="313"/>
      <c r="O1691" s="282"/>
    </row>
    <row r="1692" spans="1:18" s="150" customFormat="1">
      <c r="A1692" s="305"/>
      <c r="B1692" s="305"/>
      <c r="C1692" s="306"/>
      <c r="D1692" s="305"/>
      <c r="E1692" s="305"/>
      <c r="F1692" s="321" t="s">
        <v>239</v>
      </c>
      <c r="G1692" s="322">
        <v>95119.51999999999</v>
      </c>
      <c r="H1692" s="322">
        <v>123601.34999999999</v>
      </c>
      <c r="I1692" s="8">
        <v>22.071171881300671</v>
      </c>
      <c r="J1692" s="322"/>
      <c r="K1692" s="322">
        <v>156531.62615</v>
      </c>
      <c r="L1692" s="314"/>
      <c r="M1692" s="320"/>
      <c r="N1692" s="313"/>
      <c r="O1692" s="282"/>
    </row>
    <row r="1693" spans="1:18" s="150" customFormat="1">
      <c r="A1693" s="305"/>
      <c r="B1693" s="305"/>
      <c r="C1693" s="306"/>
      <c r="D1693" s="305"/>
      <c r="E1693" s="305"/>
      <c r="F1693" s="321" t="s">
        <v>240</v>
      </c>
      <c r="G1693" s="322">
        <v>72555.103100000008</v>
      </c>
      <c r="H1693" s="322">
        <v>103372.3775</v>
      </c>
      <c r="I1693" s="8">
        <v>6.75</v>
      </c>
      <c r="J1693" s="322"/>
      <c r="K1693" s="322">
        <v>127125.1</v>
      </c>
      <c r="L1693" s="314"/>
      <c r="M1693" s="320"/>
      <c r="N1693" s="313"/>
      <c r="O1693" s="282"/>
    </row>
    <row r="1694" spans="1:18" s="150" customFormat="1">
      <c r="A1694" s="305"/>
      <c r="B1694" s="305"/>
      <c r="C1694" s="306"/>
      <c r="D1694" s="305"/>
      <c r="E1694" s="305"/>
      <c r="F1694" s="321" t="s">
        <v>241</v>
      </c>
      <c r="G1694" s="322">
        <v>82895</v>
      </c>
      <c r="H1694" s="322">
        <v>112968</v>
      </c>
      <c r="I1694" s="8">
        <v>12</v>
      </c>
      <c r="J1694" s="322"/>
      <c r="K1694" s="322">
        <v>143675</v>
      </c>
      <c r="L1694" s="314"/>
      <c r="M1694" s="320"/>
      <c r="N1694" s="313"/>
      <c r="O1694" s="282"/>
    </row>
    <row r="1695" spans="1:18" s="150" customFormat="1">
      <c r="A1695" s="305"/>
      <c r="B1695" s="305"/>
      <c r="C1695" s="306"/>
      <c r="D1695" s="305"/>
      <c r="E1695" s="322"/>
      <c r="F1695" s="321"/>
      <c r="G1695" s="323"/>
      <c r="H1695" s="318"/>
      <c r="I1695" s="324"/>
      <c r="J1695" s="318"/>
      <c r="K1695" s="314"/>
      <c r="L1695" s="314"/>
      <c r="M1695" s="320"/>
      <c r="N1695" s="313"/>
      <c r="O1695" s="282"/>
    </row>
    <row r="1696" spans="1:18" s="150" customFormat="1">
      <c r="A1696" s="305"/>
      <c r="B1696" s="305"/>
      <c r="C1696" s="306"/>
      <c r="D1696" s="321"/>
      <c r="E1696" s="322"/>
      <c r="F1696" s="325"/>
      <c r="G1696" s="325"/>
      <c r="H1696" s="874" t="s">
        <v>242</v>
      </c>
      <c r="I1696" s="874"/>
      <c r="J1696" s="874"/>
      <c r="K1696" s="874"/>
      <c r="L1696" s="874"/>
      <c r="M1696" s="874"/>
      <c r="N1696" s="874"/>
      <c r="O1696" s="282"/>
    </row>
    <row r="1697" spans="1:21" s="150" customFormat="1">
      <c r="A1697" s="305"/>
      <c r="B1697" s="305"/>
      <c r="C1697" s="306"/>
      <c r="D1697" s="321"/>
      <c r="E1697" s="322"/>
      <c r="F1697" s="326"/>
      <c r="G1697" s="327"/>
      <c r="H1697" s="875" t="s">
        <v>243</v>
      </c>
      <c r="I1697" s="875"/>
      <c r="J1697" s="875"/>
      <c r="K1697" s="328">
        <v>126003.4578375</v>
      </c>
      <c r="L1697" s="876" t="s">
        <v>244</v>
      </c>
      <c r="M1697" s="876"/>
      <c r="N1697" s="329">
        <v>125317.68419797454</v>
      </c>
      <c r="O1697" s="282"/>
    </row>
    <row r="1698" spans="1:21" s="150" customFormat="1">
      <c r="A1698" s="305"/>
      <c r="B1698" s="305"/>
      <c r="C1698" s="306"/>
      <c r="D1698" s="314"/>
      <c r="E1698" s="320"/>
      <c r="F1698" s="326"/>
      <c r="G1698" s="327"/>
      <c r="H1698" s="875" t="s">
        <v>245</v>
      </c>
      <c r="I1698" s="875"/>
      <c r="J1698" s="875"/>
      <c r="K1698" s="328">
        <v>99896.375</v>
      </c>
      <c r="L1698" s="876" t="s">
        <v>450</v>
      </c>
      <c r="M1698" s="876"/>
      <c r="N1698" s="329">
        <v>115823.73411562499</v>
      </c>
      <c r="O1698" s="282"/>
    </row>
    <row r="1699" spans="1:21" s="150" customFormat="1">
      <c r="A1699" s="305"/>
      <c r="B1699" s="305"/>
      <c r="C1699" s="306"/>
      <c r="D1699" s="300"/>
      <c r="E1699" s="307"/>
      <c r="F1699" s="307"/>
      <c r="G1699" s="308"/>
      <c r="H1699" s="309"/>
      <c r="I1699" s="310"/>
      <c r="J1699" s="311"/>
      <c r="K1699" s="305"/>
      <c r="L1699" s="300"/>
      <c r="M1699" s="312"/>
      <c r="N1699" s="313"/>
      <c r="O1699" s="282"/>
    </row>
    <row r="1700" spans="1:21" s="222" customFormat="1" ht="18">
      <c r="A1700" s="877" t="s">
        <v>55</v>
      </c>
      <c r="B1700" s="877"/>
      <c r="C1700" s="877"/>
      <c r="D1700" s="877"/>
      <c r="E1700" s="877"/>
      <c r="F1700" s="877"/>
      <c r="G1700" s="877"/>
      <c r="H1700" s="877"/>
      <c r="I1700" s="877"/>
      <c r="J1700" s="877"/>
      <c r="K1700" s="877"/>
      <c r="L1700" s="877"/>
      <c r="M1700" s="877"/>
      <c r="N1700" s="877"/>
      <c r="O1700" s="877"/>
    </row>
    <row r="1701" spans="1:21" s="222" customFormat="1" ht="27">
      <c r="A1701" s="223" t="s">
        <v>433</v>
      </c>
      <c r="B1701" s="224" t="s">
        <v>230</v>
      </c>
      <c r="C1701" s="223" t="s">
        <v>220</v>
      </c>
      <c r="D1701" s="223" t="s">
        <v>267</v>
      </c>
      <c r="E1701" s="223" t="s">
        <v>434</v>
      </c>
      <c r="F1701" s="223" t="s">
        <v>435</v>
      </c>
      <c r="G1701" s="225" t="s">
        <v>223</v>
      </c>
      <c r="H1701" s="225" t="s">
        <v>224</v>
      </c>
      <c r="I1701" s="227" t="s">
        <v>436</v>
      </c>
      <c r="J1701" s="227" t="s">
        <v>436</v>
      </c>
      <c r="K1701" s="225" t="s">
        <v>225</v>
      </c>
      <c r="L1701" s="223" t="s">
        <v>437</v>
      </c>
      <c r="M1701" s="223" t="s">
        <v>438</v>
      </c>
      <c r="N1701" s="228" t="s">
        <v>439</v>
      </c>
      <c r="O1701" s="223" t="s">
        <v>227</v>
      </c>
    </row>
    <row r="1702" spans="1:21" s="129" customFormat="1">
      <c r="A1702" s="260" t="s">
        <v>262</v>
      </c>
      <c r="B1702" s="261" t="s">
        <v>2162</v>
      </c>
      <c r="C1702" s="262" t="s">
        <v>1673</v>
      </c>
      <c r="D1702" s="232" t="s">
        <v>278</v>
      </c>
      <c r="E1702" s="276" t="s">
        <v>279</v>
      </c>
      <c r="F1702" s="276" t="s">
        <v>440</v>
      </c>
      <c r="G1702" s="256">
        <v>126214</v>
      </c>
      <c r="H1702" s="234">
        <v>156447</v>
      </c>
      <c r="I1702" s="235">
        <v>42</v>
      </c>
      <c r="J1702" s="236">
        <v>1</v>
      </c>
      <c r="K1702" s="256">
        <v>186680</v>
      </c>
      <c r="L1702" s="265">
        <v>1</v>
      </c>
      <c r="M1702" s="266">
        <v>1</v>
      </c>
      <c r="N1702" s="264"/>
      <c r="O1702" s="11"/>
      <c r="P1702" s="251"/>
      <c r="R1702" s="103"/>
    </row>
    <row r="1703" spans="1:21" s="129" customFormat="1">
      <c r="A1703" s="242" t="s">
        <v>261</v>
      </c>
      <c r="B1703" s="243" t="s">
        <v>2151</v>
      </c>
      <c r="C1703" s="258" t="s">
        <v>646</v>
      </c>
      <c r="D1703" s="253" t="s">
        <v>278</v>
      </c>
      <c r="E1703" s="245" t="s">
        <v>284</v>
      </c>
      <c r="F1703" s="245" t="s">
        <v>440</v>
      </c>
      <c r="G1703" s="246">
        <v>92297</v>
      </c>
      <c r="H1703" s="234">
        <v>118400.5</v>
      </c>
      <c r="I1703" s="235">
        <v>41</v>
      </c>
      <c r="J1703" s="236">
        <v>0.97619047619047616</v>
      </c>
      <c r="K1703" s="246">
        <v>144504</v>
      </c>
      <c r="L1703" s="247"/>
      <c r="M1703" s="248"/>
      <c r="N1703" s="249"/>
      <c r="O1703" s="250"/>
      <c r="P1703" s="103"/>
    </row>
    <row r="1704" spans="1:21" s="129" customFormat="1">
      <c r="A1704" s="229" t="s">
        <v>2161</v>
      </c>
      <c r="B1704" s="230" t="s">
        <v>2162</v>
      </c>
      <c r="C1704" s="231" t="s">
        <v>649</v>
      </c>
      <c r="D1704" s="232" t="s">
        <v>278</v>
      </c>
      <c r="E1704" s="232" t="s">
        <v>279</v>
      </c>
      <c r="F1704" s="232" t="s">
        <v>440</v>
      </c>
      <c r="G1704" s="233">
        <v>78611.009999999995</v>
      </c>
      <c r="H1704" s="234">
        <v>113421.905</v>
      </c>
      <c r="I1704" s="235">
        <v>40</v>
      </c>
      <c r="J1704" s="236">
        <v>0.95238095238095233</v>
      </c>
      <c r="K1704" s="233">
        <v>148232.79999999999</v>
      </c>
      <c r="L1704" s="237"/>
      <c r="M1704" s="238">
        <v>1</v>
      </c>
      <c r="N1704" s="234">
        <v>117730.9</v>
      </c>
      <c r="O1704" s="239"/>
      <c r="Q1704" s="304"/>
      <c r="R1704" s="103"/>
      <c r="S1704" s="97"/>
      <c r="T1704" s="97"/>
      <c r="U1704" s="97"/>
    </row>
    <row r="1705" spans="1:21" s="129" customFormat="1">
      <c r="A1705" s="252" t="s">
        <v>2172</v>
      </c>
      <c r="B1705" s="230" t="s">
        <v>2162</v>
      </c>
      <c r="C1705" s="231" t="s">
        <v>2696</v>
      </c>
      <c r="D1705" s="232" t="s">
        <v>278</v>
      </c>
      <c r="E1705" s="254"/>
      <c r="F1705" s="253" t="s">
        <v>440</v>
      </c>
      <c r="G1705" s="233">
        <v>71169.539999999994</v>
      </c>
      <c r="H1705" s="234">
        <v>93792.14</v>
      </c>
      <c r="I1705" s="235">
        <v>39</v>
      </c>
      <c r="J1705" s="236">
        <v>0.9285714285714286</v>
      </c>
      <c r="K1705" s="233">
        <v>116414.74</v>
      </c>
      <c r="L1705" s="254">
        <v>1</v>
      </c>
      <c r="M1705" s="255">
        <v>1</v>
      </c>
      <c r="N1705" s="256">
        <v>97917.56</v>
      </c>
      <c r="O1705" s="239"/>
      <c r="Q1705" s="304"/>
      <c r="R1705" s="103"/>
      <c r="S1705" s="97"/>
      <c r="T1705" s="97"/>
      <c r="U1705" s="97"/>
    </row>
    <row r="1706" spans="1:21" s="129" customFormat="1">
      <c r="A1706" s="229" t="s">
        <v>209</v>
      </c>
      <c r="B1706" s="230" t="s">
        <v>2151</v>
      </c>
      <c r="C1706" s="231" t="s">
        <v>646</v>
      </c>
      <c r="D1706" s="253" t="s">
        <v>278</v>
      </c>
      <c r="E1706" s="232" t="s">
        <v>279</v>
      </c>
      <c r="F1706" s="232" t="s">
        <v>440</v>
      </c>
      <c r="G1706" s="233">
        <v>67601.978999999992</v>
      </c>
      <c r="H1706" s="234">
        <v>87882.577799999999</v>
      </c>
      <c r="I1706" s="235">
        <v>38</v>
      </c>
      <c r="J1706" s="236">
        <v>0.90476190476190477</v>
      </c>
      <c r="K1706" s="233">
        <v>108163.17660000001</v>
      </c>
      <c r="L1706" s="237">
        <v>1</v>
      </c>
      <c r="M1706" s="238">
        <v>1</v>
      </c>
      <c r="N1706" s="234">
        <v>87068.800000000003</v>
      </c>
      <c r="O1706" s="239"/>
      <c r="Q1706" s="304"/>
      <c r="R1706" s="103"/>
      <c r="S1706" s="97"/>
      <c r="T1706" s="97"/>
      <c r="U1706" s="97"/>
    </row>
    <row r="1707" spans="1:21" s="129" customFormat="1">
      <c r="A1707" s="229" t="s">
        <v>216</v>
      </c>
      <c r="B1707" s="230" t="s">
        <v>2151</v>
      </c>
      <c r="C1707" s="231" t="s">
        <v>649</v>
      </c>
      <c r="D1707" s="253" t="s">
        <v>278</v>
      </c>
      <c r="E1707" s="232" t="s">
        <v>279</v>
      </c>
      <c r="F1707" s="232" t="s">
        <v>440</v>
      </c>
      <c r="G1707" s="233">
        <v>72923</v>
      </c>
      <c r="H1707" s="234">
        <v>87617.5</v>
      </c>
      <c r="I1707" s="235">
        <v>37</v>
      </c>
      <c r="J1707" s="236">
        <v>0.88095238095238093</v>
      </c>
      <c r="K1707" s="233">
        <v>102312</v>
      </c>
      <c r="L1707" s="237">
        <v>1</v>
      </c>
      <c r="M1707" s="238">
        <v>1</v>
      </c>
      <c r="N1707" s="234">
        <v>90557</v>
      </c>
      <c r="O1707" s="239"/>
      <c r="P1707" s="103"/>
      <c r="R1707" s="97"/>
      <c r="S1707" s="97"/>
      <c r="T1707" s="97"/>
      <c r="U1707" s="97"/>
    </row>
    <row r="1708" spans="1:21" s="129" customFormat="1">
      <c r="A1708" s="260" t="s">
        <v>205</v>
      </c>
      <c r="B1708" s="261" t="s">
        <v>2151</v>
      </c>
      <c r="C1708" s="262" t="s">
        <v>648</v>
      </c>
      <c r="D1708" s="265"/>
      <c r="E1708" s="263" t="s">
        <v>279</v>
      </c>
      <c r="F1708" s="265" t="s">
        <v>440</v>
      </c>
      <c r="G1708" s="264">
        <v>72250.464000000007</v>
      </c>
      <c r="H1708" s="234">
        <v>86956.687999999995</v>
      </c>
      <c r="I1708" s="235">
        <v>36</v>
      </c>
      <c r="J1708" s="236">
        <v>0.8571428571428571</v>
      </c>
      <c r="K1708" s="264">
        <v>101662.912</v>
      </c>
      <c r="L1708" s="265">
        <v>1</v>
      </c>
      <c r="M1708" s="266"/>
      <c r="N1708" s="264">
        <v>84280.35</v>
      </c>
      <c r="O1708" s="267"/>
      <c r="R1708" s="103"/>
    </row>
    <row r="1709" spans="1:21" s="129" customFormat="1">
      <c r="A1709" s="242" t="s">
        <v>3938</v>
      </c>
      <c r="B1709" s="243" t="s">
        <v>2157</v>
      </c>
      <c r="C1709" s="258" t="s">
        <v>4493</v>
      </c>
      <c r="D1709" s="232" t="s">
        <v>278</v>
      </c>
      <c r="E1709" s="245" t="s">
        <v>284</v>
      </c>
      <c r="F1709" s="245" t="s">
        <v>440</v>
      </c>
      <c r="G1709" s="246">
        <v>65977.600000000006</v>
      </c>
      <c r="H1709" s="234">
        <v>86756.800000000003</v>
      </c>
      <c r="I1709" s="235">
        <v>35</v>
      </c>
      <c r="J1709" s="236">
        <v>0.83333333333333337</v>
      </c>
      <c r="K1709" s="246">
        <v>107536</v>
      </c>
      <c r="L1709" s="247">
        <v>1</v>
      </c>
      <c r="M1709" s="248">
        <v>1</v>
      </c>
      <c r="N1709" s="249">
        <v>72009.600000000006</v>
      </c>
      <c r="O1709" s="250"/>
      <c r="S1709" s="103"/>
      <c r="T1709" s="103"/>
      <c r="U1709" s="103"/>
    </row>
    <row r="1710" spans="1:21" s="129" customFormat="1">
      <c r="A1710" s="229" t="s">
        <v>200</v>
      </c>
      <c r="B1710" s="230" t="s">
        <v>2153</v>
      </c>
      <c r="C1710" s="231" t="s">
        <v>646</v>
      </c>
      <c r="D1710" s="232" t="s">
        <v>278</v>
      </c>
      <c r="E1710" s="232" t="s">
        <v>279</v>
      </c>
      <c r="F1710" s="232" t="s">
        <v>440</v>
      </c>
      <c r="G1710" s="233">
        <v>61179</v>
      </c>
      <c r="H1710" s="234">
        <v>79520.5</v>
      </c>
      <c r="I1710" s="235">
        <v>34</v>
      </c>
      <c r="J1710" s="236">
        <v>0.80952380952380953</v>
      </c>
      <c r="K1710" s="233">
        <v>97862</v>
      </c>
      <c r="L1710" s="237">
        <v>1</v>
      </c>
      <c r="M1710" s="238">
        <v>1</v>
      </c>
      <c r="N1710" s="234">
        <v>62187</v>
      </c>
      <c r="O1710" s="239"/>
      <c r="P1710" s="103"/>
      <c r="R1710" s="97"/>
      <c r="S1710" s="103"/>
      <c r="T1710" s="103"/>
      <c r="U1710" s="103"/>
    </row>
    <row r="1711" spans="1:21" s="129" customFormat="1">
      <c r="A1711" s="242" t="s">
        <v>204</v>
      </c>
      <c r="B1711" s="243" t="s">
        <v>2151</v>
      </c>
      <c r="C1711" s="258" t="s">
        <v>649</v>
      </c>
      <c r="D1711" s="253" t="s">
        <v>278</v>
      </c>
      <c r="E1711" s="245" t="s">
        <v>279</v>
      </c>
      <c r="F1711" s="245" t="s">
        <v>440</v>
      </c>
      <c r="G1711" s="246">
        <v>60480</v>
      </c>
      <c r="H1711" s="234">
        <v>78300</v>
      </c>
      <c r="I1711" s="235">
        <v>33</v>
      </c>
      <c r="J1711" s="236">
        <v>0.7857142857142857</v>
      </c>
      <c r="K1711" s="246">
        <v>96120</v>
      </c>
      <c r="L1711" s="247"/>
      <c r="M1711" s="248">
        <v>1</v>
      </c>
      <c r="N1711" s="249">
        <v>69302.64</v>
      </c>
      <c r="O1711" s="250"/>
      <c r="P1711" s="103"/>
      <c r="Q1711" s="103"/>
      <c r="R1711" s="330"/>
      <c r="S1711" s="103"/>
      <c r="T1711" s="103"/>
      <c r="U1711" s="103"/>
    </row>
    <row r="1712" spans="1:21" s="129" customFormat="1">
      <c r="A1712" s="242" t="s">
        <v>198</v>
      </c>
      <c r="B1712" s="243" t="s">
        <v>2153</v>
      </c>
      <c r="C1712" s="244" t="s">
        <v>646</v>
      </c>
      <c r="D1712" s="253" t="s">
        <v>278</v>
      </c>
      <c r="E1712" s="245" t="s">
        <v>284</v>
      </c>
      <c r="F1712" s="245" t="s">
        <v>440</v>
      </c>
      <c r="G1712" s="246">
        <v>58178</v>
      </c>
      <c r="H1712" s="234">
        <v>77667.5</v>
      </c>
      <c r="I1712" s="235">
        <v>32</v>
      </c>
      <c r="J1712" s="236">
        <v>0.76190476190476186</v>
      </c>
      <c r="K1712" s="246">
        <v>97157</v>
      </c>
      <c r="L1712" s="247">
        <v>1</v>
      </c>
      <c r="M1712" s="248">
        <v>1</v>
      </c>
      <c r="N1712" s="249">
        <v>71614</v>
      </c>
      <c r="O1712" s="250"/>
      <c r="P1712" s="150"/>
      <c r="R1712" s="103"/>
      <c r="S1712" s="103"/>
      <c r="T1712" s="103"/>
      <c r="U1712" s="103"/>
    </row>
    <row r="1713" spans="1:21" s="129" customFormat="1">
      <c r="A1713" s="229" t="s">
        <v>1438</v>
      </c>
      <c r="B1713" s="230" t="s">
        <v>2151</v>
      </c>
      <c r="C1713" s="231" t="s">
        <v>1676</v>
      </c>
      <c r="D1713" s="232" t="s">
        <v>278</v>
      </c>
      <c r="E1713" s="232" t="s">
        <v>279</v>
      </c>
      <c r="F1713" s="232" t="s">
        <v>440</v>
      </c>
      <c r="G1713" s="233">
        <v>64954.992999999995</v>
      </c>
      <c r="H1713" s="234">
        <v>77248.192349999998</v>
      </c>
      <c r="I1713" s="235">
        <v>31</v>
      </c>
      <c r="J1713" s="236">
        <v>0.73809523809523814</v>
      </c>
      <c r="K1713" s="233">
        <v>89541.391699999993</v>
      </c>
      <c r="L1713" s="237">
        <v>1</v>
      </c>
      <c r="M1713" s="238">
        <v>1</v>
      </c>
      <c r="N1713" s="234">
        <v>77248.192349999998</v>
      </c>
      <c r="O1713" s="239"/>
      <c r="P1713" s="103"/>
      <c r="Q1713" s="330"/>
      <c r="R1713" s="103"/>
      <c r="S1713" s="103"/>
      <c r="T1713" s="103"/>
      <c r="U1713" s="103"/>
    </row>
    <row r="1714" spans="1:21" s="129" customFormat="1">
      <c r="A1714" s="242" t="s">
        <v>199</v>
      </c>
      <c r="B1714" s="243" t="s">
        <v>2153</v>
      </c>
      <c r="C1714" s="258" t="s">
        <v>646</v>
      </c>
      <c r="D1714" s="253" t="s">
        <v>278</v>
      </c>
      <c r="E1714" s="247" t="s">
        <v>279</v>
      </c>
      <c r="F1714" s="247" t="s">
        <v>440</v>
      </c>
      <c r="G1714" s="246">
        <v>58656</v>
      </c>
      <c r="H1714" s="234">
        <v>73320</v>
      </c>
      <c r="I1714" s="235">
        <v>30</v>
      </c>
      <c r="J1714" s="236">
        <v>0.7142857142857143</v>
      </c>
      <c r="K1714" s="246">
        <v>87984</v>
      </c>
      <c r="L1714" s="247">
        <v>1</v>
      </c>
      <c r="M1714" s="248">
        <v>1</v>
      </c>
      <c r="N1714" s="249">
        <v>58656</v>
      </c>
      <c r="O1714" s="334"/>
      <c r="P1714" s="103"/>
      <c r="Q1714" s="103"/>
      <c r="R1714" s="103"/>
      <c r="S1714" s="103"/>
      <c r="T1714" s="103"/>
      <c r="U1714" s="103"/>
    </row>
    <row r="1715" spans="1:21" s="129" customFormat="1">
      <c r="A1715" s="260" t="s">
        <v>4238</v>
      </c>
      <c r="B1715" s="261" t="s">
        <v>2166</v>
      </c>
      <c r="C1715" s="262" t="s">
        <v>649</v>
      </c>
      <c r="D1715" s="232" t="s">
        <v>278</v>
      </c>
      <c r="E1715" s="276" t="s">
        <v>279</v>
      </c>
      <c r="F1715" s="276" t="s">
        <v>440</v>
      </c>
      <c r="G1715" s="256">
        <v>57690.65</v>
      </c>
      <c r="H1715" s="234">
        <v>72113.315000000002</v>
      </c>
      <c r="I1715" s="235">
        <v>29</v>
      </c>
      <c r="J1715" s="236">
        <v>0.69047619047619047</v>
      </c>
      <c r="K1715" s="256">
        <v>86535.98</v>
      </c>
      <c r="L1715" s="265">
        <v>1</v>
      </c>
      <c r="M1715" s="266"/>
      <c r="N1715" s="264"/>
      <c r="O1715" s="11" t="s">
        <v>2255</v>
      </c>
      <c r="P1715" s="103"/>
      <c r="Q1715" s="103"/>
      <c r="R1715" s="103"/>
      <c r="S1715" s="103"/>
      <c r="T1715" s="103"/>
      <c r="U1715" s="103"/>
    </row>
    <row r="1716" spans="1:21" s="129" customFormat="1">
      <c r="A1716" s="278" t="s">
        <v>202</v>
      </c>
      <c r="B1716" s="279" t="s">
        <v>2151</v>
      </c>
      <c r="C1716" s="262" t="s">
        <v>646</v>
      </c>
      <c r="D1716" s="253" t="s">
        <v>278</v>
      </c>
      <c r="E1716" s="276" t="s">
        <v>279</v>
      </c>
      <c r="F1716" s="276" t="s">
        <v>440</v>
      </c>
      <c r="G1716" s="256">
        <v>55432</v>
      </c>
      <c r="H1716" s="234">
        <v>70657.600000000006</v>
      </c>
      <c r="I1716" s="235">
        <v>28</v>
      </c>
      <c r="J1716" s="236">
        <v>0.66666666666666663</v>
      </c>
      <c r="K1716" s="256">
        <v>85883.199999999997</v>
      </c>
      <c r="L1716" s="265">
        <v>1</v>
      </c>
      <c r="M1716" s="266">
        <v>1</v>
      </c>
      <c r="N1716" s="312">
        <v>83512</v>
      </c>
      <c r="O1716" s="282"/>
      <c r="P1716" s="103"/>
      <c r="S1716" s="103"/>
      <c r="T1716" s="103"/>
      <c r="U1716" s="103"/>
    </row>
    <row r="1717" spans="1:21" s="129" customFormat="1">
      <c r="A1717" s="242" t="s">
        <v>257</v>
      </c>
      <c r="B1717" s="243" t="s">
        <v>2159</v>
      </c>
      <c r="C1717" s="258" t="s">
        <v>646</v>
      </c>
      <c r="D1717" s="253" t="s">
        <v>278</v>
      </c>
      <c r="E1717" s="245" t="s">
        <v>279</v>
      </c>
      <c r="F1717" s="245" t="s">
        <v>440</v>
      </c>
      <c r="G1717" s="246">
        <v>53611.74</v>
      </c>
      <c r="H1717" s="234">
        <v>69695.209999999992</v>
      </c>
      <c r="I1717" s="235">
        <v>27</v>
      </c>
      <c r="J1717" s="236">
        <v>0.6428571428571429</v>
      </c>
      <c r="K1717" s="246">
        <v>85778.68</v>
      </c>
      <c r="L1717" s="247">
        <v>1</v>
      </c>
      <c r="M1717" s="248">
        <v>1</v>
      </c>
      <c r="N1717" s="249">
        <v>66997.72</v>
      </c>
      <c r="O1717" s="250"/>
      <c r="P1717" s="103"/>
      <c r="Q1717" s="330"/>
      <c r="R1717" s="103"/>
      <c r="S1717" s="330"/>
      <c r="T1717" s="330"/>
      <c r="U1717" s="330"/>
    </row>
    <row r="1718" spans="1:21" s="129" customFormat="1">
      <c r="A1718" s="229" t="s">
        <v>203</v>
      </c>
      <c r="B1718" s="230" t="s">
        <v>2151</v>
      </c>
      <c r="C1718" s="231" t="s">
        <v>646</v>
      </c>
      <c r="D1718" s="232" t="s">
        <v>278</v>
      </c>
      <c r="E1718" s="232" t="s">
        <v>279</v>
      </c>
      <c r="F1718" s="232" t="s">
        <v>440</v>
      </c>
      <c r="G1718" s="233">
        <v>53232.21</v>
      </c>
      <c r="H1718" s="234">
        <v>69201.875</v>
      </c>
      <c r="I1718" s="235">
        <v>26</v>
      </c>
      <c r="J1718" s="236">
        <v>0.61904761904761907</v>
      </c>
      <c r="K1718" s="233">
        <v>85171.54</v>
      </c>
      <c r="L1718" s="237">
        <v>1</v>
      </c>
      <c r="M1718" s="238">
        <v>1</v>
      </c>
      <c r="N1718" s="234">
        <v>63284.78</v>
      </c>
      <c r="O1718" s="239"/>
      <c r="P1718" s="103"/>
      <c r="Q1718" s="330"/>
      <c r="R1718" s="103"/>
      <c r="S1718" s="330"/>
      <c r="T1718" s="330"/>
      <c r="U1718" s="330"/>
    </row>
    <row r="1719" spans="1:21" s="129" customFormat="1" ht="22.5">
      <c r="A1719" s="242" t="s">
        <v>4230</v>
      </c>
      <c r="B1719" s="243" t="s">
        <v>2153</v>
      </c>
      <c r="C1719" s="258" t="s">
        <v>1677</v>
      </c>
      <c r="D1719" s="232" t="s">
        <v>278</v>
      </c>
      <c r="E1719" s="245" t="s">
        <v>284</v>
      </c>
      <c r="F1719" s="245" t="s">
        <v>440</v>
      </c>
      <c r="G1719" s="246">
        <v>53540</v>
      </c>
      <c r="H1719" s="234">
        <v>68411.5</v>
      </c>
      <c r="I1719" s="235">
        <v>25</v>
      </c>
      <c r="J1719" s="236">
        <v>0.59523809523809523</v>
      </c>
      <c r="K1719" s="246">
        <v>83283</v>
      </c>
      <c r="L1719" s="247">
        <v>24</v>
      </c>
      <c r="M1719" s="248">
        <v>26</v>
      </c>
      <c r="N1719" s="249">
        <v>58040.27</v>
      </c>
      <c r="O1719" s="250"/>
      <c r="P1719" s="103"/>
      <c r="Q1719" s="103"/>
      <c r="R1719" s="103"/>
      <c r="S1719" s="330"/>
      <c r="T1719" s="330"/>
      <c r="U1719" s="330"/>
    </row>
    <row r="1720" spans="1:21" s="129" customFormat="1">
      <c r="A1720" s="229" t="s">
        <v>210</v>
      </c>
      <c r="B1720" s="230" t="s">
        <v>2151</v>
      </c>
      <c r="C1720" s="231" t="s">
        <v>649</v>
      </c>
      <c r="D1720" s="245" t="s">
        <v>278</v>
      </c>
      <c r="E1720" s="232" t="s">
        <v>279</v>
      </c>
      <c r="F1720" s="232" t="s">
        <v>440</v>
      </c>
      <c r="G1720" s="233">
        <v>50664</v>
      </c>
      <c r="H1720" s="234">
        <v>68022</v>
      </c>
      <c r="I1720" s="235">
        <v>24</v>
      </c>
      <c r="J1720" s="236">
        <v>0.5714285714285714</v>
      </c>
      <c r="K1720" s="233">
        <v>85380</v>
      </c>
      <c r="L1720" s="237">
        <v>1</v>
      </c>
      <c r="M1720" s="238">
        <v>1</v>
      </c>
      <c r="N1720" s="234">
        <v>55730</v>
      </c>
      <c r="O1720" s="239"/>
      <c r="P1720" s="103"/>
      <c r="Q1720" s="330"/>
      <c r="R1720" s="103"/>
      <c r="S1720" s="330"/>
      <c r="T1720" s="330"/>
      <c r="U1720" s="330"/>
    </row>
    <row r="1721" spans="1:21" s="129" customFormat="1">
      <c r="A1721" s="286" t="s">
        <v>213</v>
      </c>
      <c r="B1721" s="287" t="s">
        <v>2159</v>
      </c>
      <c r="C1721" s="288" t="s">
        <v>646</v>
      </c>
      <c r="D1721" s="253" t="s">
        <v>278</v>
      </c>
      <c r="E1721" s="289" t="s">
        <v>279</v>
      </c>
      <c r="F1721" s="289" t="s">
        <v>440</v>
      </c>
      <c r="G1721" s="290">
        <v>51771</v>
      </c>
      <c r="H1721" s="234">
        <v>67298.5</v>
      </c>
      <c r="I1721" s="235">
        <v>23</v>
      </c>
      <c r="J1721" s="236">
        <v>0.54761904761904767</v>
      </c>
      <c r="K1721" s="290">
        <v>82826</v>
      </c>
      <c r="L1721" s="291">
        <v>1</v>
      </c>
      <c r="M1721" s="292">
        <v>1</v>
      </c>
      <c r="N1721" s="293">
        <v>56742.400000000001</v>
      </c>
      <c r="O1721" s="294"/>
      <c r="Q1721" s="103"/>
      <c r="R1721" s="103"/>
      <c r="S1721" s="103"/>
      <c r="T1721" s="103"/>
      <c r="U1721" s="103"/>
    </row>
    <row r="1722" spans="1:21" s="129" customFormat="1">
      <c r="A1722" s="229" t="s">
        <v>264</v>
      </c>
      <c r="B1722" s="230" t="s">
        <v>2153</v>
      </c>
      <c r="C1722" s="231" t="s">
        <v>479</v>
      </c>
      <c r="D1722" s="232" t="s">
        <v>278</v>
      </c>
      <c r="E1722" s="232" t="s">
        <v>279</v>
      </c>
      <c r="F1722" s="232" t="s">
        <v>440</v>
      </c>
      <c r="G1722" s="233">
        <v>51521.599999999999</v>
      </c>
      <c r="H1722" s="234">
        <v>66986.399999999994</v>
      </c>
      <c r="I1722" s="235">
        <v>22</v>
      </c>
      <c r="J1722" s="236">
        <v>0.52380952380952384</v>
      </c>
      <c r="K1722" s="233">
        <v>82451.199999999997</v>
      </c>
      <c r="L1722" s="237">
        <v>1</v>
      </c>
      <c r="M1722" s="238">
        <v>1</v>
      </c>
      <c r="N1722" s="234">
        <v>62716.26</v>
      </c>
      <c r="O1722" s="239"/>
      <c r="P1722" s="103"/>
      <c r="R1722" s="103"/>
    </row>
    <row r="1723" spans="1:21" s="129" customFormat="1">
      <c r="A1723" s="242" t="s">
        <v>3784</v>
      </c>
      <c r="B1723" s="243" t="s">
        <v>2162</v>
      </c>
      <c r="C1723" s="258" t="s">
        <v>4494</v>
      </c>
      <c r="D1723" s="232" t="s">
        <v>2507</v>
      </c>
      <c r="E1723" s="247" t="s">
        <v>279</v>
      </c>
      <c r="F1723" s="247" t="s">
        <v>440</v>
      </c>
      <c r="G1723" s="246">
        <v>47590</v>
      </c>
      <c r="H1723" s="234">
        <v>65899.5</v>
      </c>
      <c r="I1723" s="235">
        <v>21</v>
      </c>
      <c r="J1723" s="236">
        <v>0.5</v>
      </c>
      <c r="K1723" s="246">
        <v>84209</v>
      </c>
      <c r="L1723" s="247"/>
      <c r="M1723" s="248">
        <v>10</v>
      </c>
      <c r="N1723" s="249">
        <v>67100.2</v>
      </c>
      <c r="O1723" s="250"/>
      <c r="Q1723" s="103"/>
    </row>
    <row r="1724" spans="1:21" s="129" customFormat="1">
      <c r="A1724" s="242" t="s">
        <v>2165</v>
      </c>
      <c r="B1724" s="243" t="s">
        <v>2180</v>
      </c>
      <c r="C1724" s="258" t="s">
        <v>646</v>
      </c>
      <c r="D1724" s="232" t="s">
        <v>2507</v>
      </c>
      <c r="E1724" s="245" t="s">
        <v>321</v>
      </c>
      <c r="F1724" s="245" t="s">
        <v>440</v>
      </c>
      <c r="G1724" s="246">
        <v>50443.71</v>
      </c>
      <c r="H1724" s="234">
        <v>64349.229999999996</v>
      </c>
      <c r="I1724" s="235">
        <v>20</v>
      </c>
      <c r="J1724" s="236">
        <v>0.47619047619047616</v>
      </c>
      <c r="K1724" s="246">
        <v>78254.75</v>
      </c>
      <c r="L1724" s="247">
        <v>1</v>
      </c>
      <c r="M1724" s="248">
        <v>1</v>
      </c>
      <c r="N1724" s="249">
        <v>61314.64</v>
      </c>
      <c r="O1724" s="250"/>
      <c r="P1724" s="103"/>
      <c r="Q1724" s="103"/>
      <c r="S1724" s="103"/>
      <c r="T1724" s="103"/>
      <c r="U1724" s="103"/>
    </row>
    <row r="1725" spans="1:21" s="129" customFormat="1">
      <c r="A1725" s="229" t="s">
        <v>260</v>
      </c>
      <c r="B1725" s="230" t="s">
        <v>2153</v>
      </c>
      <c r="C1725" s="231" t="s">
        <v>646</v>
      </c>
      <c r="D1725" s="253" t="s">
        <v>278</v>
      </c>
      <c r="E1725" s="232" t="s">
        <v>279</v>
      </c>
      <c r="F1725" s="232" t="s">
        <v>440</v>
      </c>
      <c r="G1725" s="233">
        <v>49953</v>
      </c>
      <c r="H1725" s="234">
        <v>63690.5</v>
      </c>
      <c r="I1725" s="235">
        <v>19</v>
      </c>
      <c r="J1725" s="236">
        <v>0.45238095238095238</v>
      </c>
      <c r="K1725" s="233">
        <v>77428</v>
      </c>
      <c r="L1725" s="237">
        <v>1</v>
      </c>
      <c r="M1725" s="238"/>
      <c r="N1725" s="234">
        <v>63690</v>
      </c>
      <c r="O1725" s="239"/>
      <c r="P1725" s="103"/>
      <c r="Q1725" s="103"/>
      <c r="S1725" s="103"/>
      <c r="T1725" s="103"/>
      <c r="U1725" s="103"/>
    </row>
    <row r="1726" spans="1:21" s="129" customFormat="1">
      <c r="A1726" s="229" t="s">
        <v>212</v>
      </c>
      <c r="B1726" s="230" t="s">
        <v>2153</v>
      </c>
      <c r="C1726" s="231" t="s">
        <v>646</v>
      </c>
      <c r="D1726" s="232" t="s">
        <v>2507</v>
      </c>
      <c r="E1726" s="232" t="s">
        <v>279</v>
      </c>
      <c r="F1726" s="232" t="s">
        <v>440</v>
      </c>
      <c r="G1726" s="233">
        <v>50475.826299096334</v>
      </c>
      <c r="H1726" s="234">
        <v>63099.955890486963</v>
      </c>
      <c r="I1726" s="235">
        <v>18</v>
      </c>
      <c r="J1726" s="236">
        <v>0.42857142857142855</v>
      </c>
      <c r="K1726" s="233">
        <v>75724.085481877584</v>
      </c>
      <c r="L1726" s="237">
        <v>1</v>
      </c>
      <c r="M1726" s="238">
        <v>1</v>
      </c>
      <c r="N1726" s="234">
        <v>66845.63</v>
      </c>
      <c r="O1726" s="239"/>
      <c r="P1726" s="103"/>
      <c r="Q1726" s="103"/>
      <c r="R1726" s="251"/>
      <c r="S1726" s="241"/>
      <c r="T1726" s="241"/>
      <c r="U1726" s="241"/>
    </row>
    <row r="1727" spans="1:21" s="129" customFormat="1">
      <c r="A1727" s="242" t="s">
        <v>3875</v>
      </c>
      <c r="B1727" s="243" t="s">
        <v>2153</v>
      </c>
      <c r="C1727" s="258" t="s">
        <v>647</v>
      </c>
      <c r="D1727" s="232" t="s">
        <v>2507</v>
      </c>
      <c r="E1727" s="247" t="s">
        <v>279</v>
      </c>
      <c r="F1727" s="247" t="s">
        <v>440</v>
      </c>
      <c r="G1727" s="405">
        <v>48321.573956558561</v>
      </c>
      <c r="H1727" s="234">
        <v>62836.897212689946</v>
      </c>
      <c r="I1727" s="235">
        <v>17</v>
      </c>
      <c r="J1727" s="236">
        <v>0.40476190476190477</v>
      </c>
      <c r="K1727" s="405">
        <v>77352.220468821324</v>
      </c>
      <c r="L1727" s="247">
        <v>1</v>
      </c>
      <c r="M1727" s="248">
        <v>1</v>
      </c>
      <c r="N1727" s="249">
        <v>67017.599999999991</v>
      </c>
      <c r="O1727" s="250"/>
      <c r="Q1727" s="103"/>
      <c r="R1727" s="241"/>
      <c r="S1727" s="103"/>
      <c r="T1727" s="103"/>
      <c r="U1727" s="103"/>
    </row>
    <row r="1728" spans="1:21" s="129" customFormat="1">
      <c r="A1728" s="229" t="s">
        <v>217</v>
      </c>
      <c r="B1728" s="230" t="s">
        <v>2153</v>
      </c>
      <c r="C1728" s="231" t="s">
        <v>645</v>
      </c>
      <c r="D1728" s="237" t="s">
        <v>278</v>
      </c>
      <c r="E1728" s="237" t="s">
        <v>279</v>
      </c>
      <c r="F1728" s="237" t="s">
        <v>440</v>
      </c>
      <c r="G1728" s="264">
        <v>49240.47</v>
      </c>
      <c r="H1728" s="234">
        <v>62576.434999999998</v>
      </c>
      <c r="I1728" s="235">
        <v>16</v>
      </c>
      <c r="J1728" s="236">
        <v>0.38095238095238093</v>
      </c>
      <c r="K1728" s="379">
        <v>75912.399999999994</v>
      </c>
      <c r="L1728" s="237">
        <v>1</v>
      </c>
      <c r="M1728" s="238">
        <v>1</v>
      </c>
      <c r="N1728" s="357">
        <v>54587.936000000002</v>
      </c>
      <c r="O1728" s="239"/>
      <c r="Q1728" s="304"/>
      <c r="S1728" s="103"/>
      <c r="T1728" s="103"/>
      <c r="U1728" s="103"/>
    </row>
    <row r="1729" spans="1:21" s="129" customFormat="1">
      <c r="A1729" s="229" t="s">
        <v>4290</v>
      </c>
      <c r="B1729" s="230" t="s">
        <v>2151</v>
      </c>
      <c r="C1729" s="231" t="s">
        <v>4495</v>
      </c>
      <c r="D1729" s="253" t="s">
        <v>278</v>
      </c>
      <c r="E1729" s="232" t="s">
        <v>321</v>
      </c>
      <c r="F1729" s="232" t="s">
        <v>440</v>
      </c>
      <c r="G1729" s="233">
        <v>48000</v>
      </c>
      <c r="H1729" s="234">
        <v>62500</v>
      </c>
      <c r="I1729" s="235">
        <v>15</v>
      </c>
      <c r="J1729" s="236">
        <v>0.35714285714285715</v>
      </c>
      <c r="K1729" s="233">
        <v>77000</v>
      </c>
      <c r="L1729" s="237">
        <v>1</v>
      </c>
      <c r="M1729" s="238">
        <v>1</v>
      </c>
      <c r="N1729" s="234">
        <v>67000.13</v>
      </c>
      <c r="O1729" s="239"/>
      <c r="R1729" s="103"/>
      <c r="S1729" s="150"/>
      <c r="T1729" s="150"/>
      <c r="U1729" s="150"/>
    </row>
    <row r="1730" spans="1:21" s="129" customFormat="1">
      <c r="A1730" s="229" t="s">
        <v>3738</v>
      </c>
      <c r="B1730" s="230" t="s">
        <v>2159</v>
      </c>
      <c r="C1730" s="231" t="s">
        <v>646</v>
      </c>
      <c r="D1730" s="253" t="s">
        <v>278</v>
      </c>
      <c r="E1730" s="232" t="s">
        <v>279</v>
      </c>
      <c r="F1730" s="232" t="s">
        <v>440</v>
      </c>
      <c r="G1730" s="234">
        <v>47727.69</v>
      </c>
      <c r="H1730" s="234">
        <v>62045.995000000003</v>
      </c>
      <c r="I1730" s="235">
        <v>14</v>
      </c>
      <c r="J1730" s="236">
        <v>0.33333333333333331</v>
      </c>
      <c r="K1730" s="234">
        <v>76364.3</v>
      </c>
      <c r="L1730" s="237">
        <v>1</v>
      </c>
      <c r="M1730" s="238">
        <v>1</v>
      </c>
      <c r="N1730" s="234">
        <v>55000</v>
      </c>
      <c r="O1730" s="239"/>
      <c r="R1730" s="103"/>
      <c r="S1730" s="251"/>
      <c r="T1730" s="251"/>
      <c r="U1730" s="251"/>
    </row>
    <row r="1731" spans="1:21" s="129" customFormat="1">
      <c r="A1731" s="229" t="s">
        <v>2217</v>
      </c>
      <c r="B1731" s="230" t="s">
        <v>2162</v>
      </c>
      <c r="C1731" s="231" t="s">
        <v>2697</v>
      </c>
      <c r="D1731" s="232" t="s">
        <v>2507</v>
      </c>
      <c r="E1731" s="232" t="s">
        <v>284</v>
      </c>
      <c r="F1731" s="232" t="s">
        <v>440</v>
      </c>
      <c r="G1731" s="233">
        <v>48631.05</v>
      </c>
      <c r="H1731" s="234">
        <v>61509.825000000004</v>
      </c>
      <c r="I1731" s="235">
        <v>13</v>
      </c>
      <c r="J1731" s="236">
        <v>0.30952380952380953</v>
      </c>
      <c r="K1731" s="233">
        <v>74388.600000000006</v>
      </c>
      <c r="L1731" s="237">
        <v>1</v>
      </c>
      <c r="M1731" s="238">
        <v>1</v>
      </c>
      <c r="N1731" s="234">
        <v>59007</v>
      </c>
      <c r="O1731" s="239"/>
      <c r="R1731" s="103"/>
      <c r="S1731" s="251"/>
      <c r="T1731" s="251"/>
      <c r="U1731" s="251"/>
    </row>
    <row r="1732" spans="1:21" s="129" customFormat="1">
      <c r="A1732" s="229" t="s">
        <v>3765</v>
      </c>
      <c r="B1732" s="230" t="s">
        <v>2151</v>
      </c>
      <c r="C1732" s="231" t="s">
        <v>648</v>
      </c>
      <c r="D1732" s="232" t="s">
        <v>2507</v>
      </c>
      <c r="E1732" s="232" t="s">
        <v>279</v>
      </c>
      <c r="F1732" s="232"/>
      <c r="G1732" s="233">
        <v>47715</v>
      </c>
      <c r="H1732" s="234">
        <v>58895</v>
      </c>
      <c r="I1732" s="235">
        <v>12</v>
      </c>
      <c r="J1732" s="236">
        <v>0.2857142857142857</v>
      </c>
      <c r="K1732" s="233">
        <v>70075</v>
      </c>
      <c r="L1732" s="237">
        <v>1</v>
      </c>
      <c r="M1732" s="238">
        <v>1</v>
      </c>
      <c r="N1732" s="234">
        <v>58635</v>
      </c>
      <c r="O1732" s="239"/>
      <c r="P1732" s="240"/>
      <c r="R1732" s="241"/>
      <c r="S1732" s="251"/>
      <c r="T1732" s="251"/>
      <c r="U1732" s="251"/>
    </row>
    <row r="1733" spans="1:21" s="129" customFormat="1">
      <c r="A1733" s="242" t="s">
        <v>214</v>
      </c>
      <c r="B1733" s="243" t="s">
        <v>2151</v>
      </c>
      <c r="C1733" s="258" t="s">
        <v>646</v>
      </c>
      <c r="D1733" s="253" t="s">
        <v>278</v>
      </c>
      <c r="E1733" s="245" t="s">
        <v>279</v>
      </c>
      <c r="F1733" s="245" t="s">
        <v>440</v>
      </c>
      <c r="G1733" s="246">
        <v>46792</v>
      </c>
      <c r="H1733" s="234">
        <v>58835</v>
      </c>
      <c r="I1733" s="235">
        <v>11</v>
      </c>
      <c r="J1733" s="236">
        <v>0.26190476190476192</v>
      </c>
      <c r="K1733" s="246">
        <v>70878</v>
      </c>
      <c r="L1733" s="247">
        <v>1</v>
      </c>
      <c r="M1733" s="248">
        <v>1</v>
      </c>
      <c r="N1733" s="249">
        <v>60470.54</v>
      </c>
      <c r="O1733" s="250"/>
      <c r="R1733" s="103"/>
    </row>
    <row r="1734" spans="1:21" s="129" customFormat="1">
      <c r="A1734" s="242" t="s">
        <v>3786</v>
      </c>
      <c r="B1734" s="243" t="s">
        <v>2153</v>
      </c>
      <c r="C1734" s="258" t="s">
        <v>4496</v>
      </c>
      <c r="D1734" s="232" t="s">
        <v>2507</v>
      </c>
      <c r="E1734" s="245" t="s">
        <v>321</v>
      </c>
      <c r="F1734" s="245" t="s">
        <v>440</v>
      </c>
      <c r="G1734" s="246">
        <v>39047</v>
      </c>
      <c r="H1734" s="234">
        <v>58805</v>
      </c>
      <c r="I1734" s="235">
        <v>10</v>
      </c>
      <c r="J1734" s="236">
        <v>0.23809523809523808</v>
      </c>
      <c r="K1734" s="246">
        <v>78563</v>
      </c>
      <c r="L1734" s="247"/>
      <c r="M1734" s="248"/>
      <c r="N1734" s="249"/>
      <c r="O1734" s="250"/>
      <c r="P1734" s="251"/>
      <c r="R1734" s="103"/>
    </row>
    <row r="1735" spans="1:21" s="129" customFormat="1">
      <c r="A1735" s="229" t="s">
        <v>4295</v>
      </c>
      <c r="B1735" s="230" t="s">
        <v>2151</v>
      </c>
      <c r="C1735" s="231" t="s">
        <v>646</v>
      </c>
      <c r="D1735" s="232" t="s">
        <v>278</v>
      </c>
      <c r="E1735" s="232" t="s">
        <v>279</v>
      </c>
      <c r="F1735" s="232" t="s">
        <v>440</v>
      </c>
      <c r="G1735" s="233">
        <v>44880</v>
      </c>
      <c r="H1735" s="234">
        <v>58344.5</v>
      </c>
      <c r="I1735" s="235">
        <v>9</v>
      </c>
      <c r="J1735" s="236">
        <v>0.21428571428571427</v>
      </c>
      <c r="K1735" s="233">
        <v>71809</v>
      </c>
      <c r="L1735" s="237">
        <v>1</v>
      </c>
      <c r="M1735" s="238">
        <v>1</v>
      </c>
      <c r="N1735" s="234">
        <v>73963.16</v>
      </c>
      <c r="O1735" s="239"/>
      <c r="R1735" s="103"/>
      <c r="S1735" s="103"/>
      <c r="T1735" s="103"/>
      <c r="U1735" s="103"/>
    </row>
    <row r="1736" spans="1:21" s="129" customFormat="1">
      <c r="A1736" s="229" t="s">
        <v>4242</v>
      </c>
      <c r="B1736" s="230" t="s">
        <v>2159</v>
      </c>
      <c r="C1736" s="231" t="s">
        <v>646</v>
      </c>
      <c r="D1736" s="232" t="s">
        <v>278</v>
      </c>
      <c r="E1736" s="232" t="s">
        <v>321</v>
      </c>
      <c r="F1736" s="232" t="s">
        <v>440</v>
      </c>
      <c r="G1736" s="233">
        <v>41954</v>
      </c>
      <c r="H1736" s="234">
        <v>56747</v>
      </c>
      <c r="I1736" s="235">
        <v>8</v>
      </c>
      <c r="J1736" s="236">
        <v>0.19047619047619047</v>
      </c>
      <c r="K1736" s="233">
        <v>71540</v>
      </c>
      <c r="L1736" s="237">
        <v>1</v>
      </c>
      <c r="M1736" s="238">
        <v>1</v>
      </c>
      <c r="N1736" s="234">
        <v>43723.68</v>
      </c>
      <c r="O1736" s="239"/>
      <c r="P1736" s="103"/>
      <c r="Q1736" s="103"/>
      <c r="R1736" s="103"/>
      <c r="S1736" s="103"/>
      <c r="T1736" s="103"/>
      <c r="U1736" s="103"/>
    </row>
    <row r="1737" spans="1:21" s="129" customFormat="1">
      <c r="A1737" s="242" t="s">
        <v>2171</v>
      </c>
      <c r="B1737" s="243" t="s">
        <v>2159</v>
      </c>
      <c r="C1737" s="258" t="s">
        <v>646</v>
      </c>
      <c r="D1737" s="232" t="s">
        <v>2507</v>
      </c>
      <c r="E1737" s="245" t="s">
        <v>321</v>
      </c>
      <c r="F1737" s="245" t="s">
        <v>440</v>
      </c>
      <c r="G1737" s="246">
        <v>44196</v>
      </c>
      <c r="H1737" s="234">
        <v>55245</v>
      </c>
      <c r="I1737" s="235">
        <v>7</v>
      </c>
      <c r="J1737" s="236">
        <v>0.16666666666666666</v>
      </c>
      <c r="K1737" s="246">
        <v>66294</v>
      </c>
      <c r="L1737" s="247">
        <v>1</v>
      </c>
      <c r="M1737" s="248">
        <v>1</v>
      </c>
      <c r="N1737" s="249">
        <v>58429</v>
      </c>
      <c r="O1737" s="250"/>
      <c r="P1737" s="330"/>
      <c r="R1737" s="103"/>
      <c r="S1737" s="103"/>
      <c r="T1737" s="103"/>
      <c r="U1737" s="103"/>
    </row>
    <row r="1738" spans="1:21" s="129" customFormat="1">
      <c r="A1738" s="229" t="s">
        <v>206</v>
      </c>
      <c r="B1738" s="230" t="s">
        <v>2153</v>
      </c>
      <c r="C1738" s="262" t="s">
        <v>649</v>
      </c>
      <c r="D1738" s="232" t="s">
        <v>2507</v>
      </c>
      <c r="E1738" s="276" t="s">
        <v>279</v>
      </c>
      <c r="F1738" s="276" t="s">
        <v>440</v>
      </c>
      <c r="G1738" s="264">
        <v>40883</v>
      </c>
      <c r="H1738" s="234">
        <v>51410.5</v>
      </c>
      <c r="I1738" s="235">
        <v>6</v>
      </c>
      <c r="J1738" s="236">
        <v>0.14285714285714285</v>
      </c>
      <c r="K1738" s="264">
        <v>61938</v>
      </c>
      <c r="L1738" s="265">
        <v>1</v>
      </c>
      <c r="M1738" s="266">
        <v>1</v>
      </c>
      <c r="N1738" s="264">
        <v>42949.4</v>
      </c>
      <c r="O1738" s="400"/>
      <c r="P1738" s="103"/>
      <c r="Q1738" s="103"/>
      <c r="R1738" s="103"/>
      <c r="S1738" s="103"/>
      <c r="T1738" s="103"/>
      <c r="U1738" s="103"/>
    </row>
    <row r="1739" spans="1:21" s="129" customFormat="1">
      <c r="A1739" s="229" t="s">
        <v>4250</v>
      </c>
      <c r="B1739" s="230" t="s">
        <v>2180</v>
      </c>
      <c r="C1739" s="231" t="s">
        <v>646</v>
      </c>
      <c r="D1739" s="253" t="s">
        <v>278</v>
      </c>
      <c r="E1739" s="232" t="s">
        <v>279</v>
      </c>
      <c r="F1739" s="232" t="s">
        <v>440</v>
      </c>
      <c r="G1739" s="233">
        <v>39213.360000000001</v>
      </c>
      <c r="H1739" s="234">
        <v>47220.28</v>
      </c>
      <c r="I1739" s="235">
        <v>5</v>
      </c>
      <c r="J1739" s="236">
        <v>0.11904761904761904</v>
      </c>
      <c r="K1739" s="233">
        <v>55227.199999999997</v>
      </c>
      <c r="L1739" s="237">
        <v>1</v>
      </c>
      <c r="M1739" s="238">
        <v>1</v>
      </c>
      <c r="N1739" s="234">
        <v>45760</v>
      </c>
      <c r="O1739" s="239"/>
      <c r="R1739" s="103"/>
      <c r="S1739" s="103"/>
      <c r="T1739" s="103"/>
      <c r="U1739" s="103"/>
    </row>
    <row r="1740" spans="1:21" s="129" customFormat="1">
      <c r="A1740" s="242" t="s">
        <v>3746</v>
      </c>
      <c r="B1740" s="243" t="s">
        <v>2153</v>
      </c>
      <c r="C1740" s="381" t="s">
        <v>648</v>
      </c>
      <c r="D1740" s="253" t="s">
        <v>278</v>
      </c>
      <c r="E1740" s="245" t="s">
        <v>279</v>
      </c>
      <c r="F1740" s="245" t="s">
        <v>440</v>
      </c>
      <c r="G1740" s="246">
        <v>36712</v>
      </c>
      <c r="H1740" s="234">
        <v>46800</v>
      </c>
      <c r="I1740" s="235">
        <v>4</v>
      </c>
      <c r="J1740" s="236">
        <v>9.5238095238095233E-2</v>
      </c>
      <c r="K1740" s="246">
        <v>56888</v>
      </c>
      <c r="L1740" s="247">
        <v>1</v>
      </c>
      <c r="M1740" s="248">
        <v>1</v>
      </c>
      <c r="N1740" s="249">
        <v>62545</v>
      </c>
      <c r="O1740" s="250"/>
      <c r="P1740" s="103"/>
      <c r="Q1740" s="103"/>
      <c r="R1740" s="103"/>
      <c r="S1740" s="251"/>
      <c r="T1740" s="251"/>
      <c r="U1740" s="251"/>
    </row>
    <row r="1741" spans="1:21" s="129" customFormat="1">
      <c r="A1741" s="229" t="s">
        <v>4265</v>
      </c>
      <c r="B1741" s="230" t="s">
        <v>2151</v>
      </c>
      <c r="C1741" s="231" t="s">
        <v>4497</v>
      </c>
      <c r="D1741" s="232" t="s">
        <v>2507</v>
      </c>
      <c r="E1741" s="232" t="s">
        <v>279</v>
      </c>
      <c r="F1741" s="232" t="s">
        <v>440</v>
      </c>
      <c r="G1741" s="233">
        <v>34030</v>
      </c>
      <c r="H1741" s="234">
        <v>44342</v>
      </c>
      <c r="I1741" s="235">
        <v>3</v>
      </c>
      <c r="J1741" s="236">
        <v>7.1428571428571425E-2</v>
      </c>
      <c r="K1741" s="233">
        <v>54654</v>
      </c>
      <c r="L1741" s="237">
        <v>1</v>
      </c>
      <c r="M1741" s="238">
        <v>1</v>
      </c>
      <c r="N1741" s="234">
        <v>54662</v>
      </c>
      <c r="O1741" s="239"/>
      <c r="P1741" s="103"/>
      <c r="Q1741" s="103"/>
      <c r="R1741" s="103"/>
      <c r="S1741" s="304"/>
      <c r="T1741" s="304"/>
      <c r="U1741" s="304"/>
    </row>
    <row r="1742" spans="1:21" s="129" customFormat="1">
      <c r="A1742" s="229" t="s">
        <v>4256</v>
      </c>
      <c r="B1742" s="230" t="s">
        <v>2169</v>
      </c>
      <c r="C1742" s="231" t="s">
        <v>2698</v>
      </c>
      <c r="D1742" s="232" t="s">
        <v>2507</v>
      </c>
      <c r="E1742" s="232" t="s">
        <v>279</v>
      </c>
      <c r="F1742" s="232" t="s">
        <v>440</v>
      </c>
      <c r="G1742" s="233">
        <v>34497.870000000003</v>
      </c>
      <c r="H1742" s="234">
        <v>42675.97</v>
      </c>
      <c r="I1742" s="235">
        <v>2</v>
      </c>
      <c r="J1742" s="236">
        <v>4.7619047619047616E-2</v>
      </c>
      <c r="K1742" s="233">
        <v>50854.07</v>
      </c>
      <c r="L1742" s="237">
        <v>2</v>
      </c>
      <c r="M1742" s="238">
        <v>2</v>
      </c>
      <c r="N1742" s="234">
        <v>38377.29</v>
      </c>
      <c r="O1742" s="239"/>
      <c r="P1742" s="103"/>
      <c r="Q1742" s="103"/>
      <c r="R1742" s="103"/>
      <c r="S1742" s="304"/>
      <c r="T1742" s="304"/>
      <c r="U1742" s="304"/>
    </row>
    <row r="1743" spans="1:21" s="129" customFormat="1">
      <c r="A1743" s="229" t="s">
        <v>2173</v>
      </c>
      <c r="B1743" s="230" t="s">
        <v>2169</v>
      </c>
      <c r="C1743" s="231" t="s">
        <v>646</v>
      </c>
      <c r="D1743" s="232" t="s">
        <v>2507</v>
      </c>
      <c r="E1743" s="232" t="s">
        <v>279</v>
      </c>
      <c r="F1743" s="232" t="s">
        <v>440</v>
      </c>
      <c r="G1743" s="233">
        <v>33057</v>
      </c>
      <c r="H1743" s="234">
        <v>41321</v>
      </c>
      <c r="I1743" s="235">
        <v>1</v>
      </c>
      <c r="J1743" s="236">
        <v>2.3809523809523808E-2</v>
      </c>
      <c r="K1743" s="233">
        <v>49585</v>
      </c>
      <c r="L1743" s="237"/>
      <c r="M1743" s="238">
        <v>1</v>
      </c>
      <c r="N1743" s="234">
        <v>37056</v>
      </c>
      <c r="O1743" s="239"/>
      <c r="P1743" s="103"/>
      <c r="Q1743" s="103"/>
      <c r="R1743" s="103"/>
    </row>
    <row r="1744" spans="1:21" s="150" customFormat="1">
      <c r="A1744" s="305"/>
      <c r="B1744" s="305"/>
      <c r="C1744" s="306"/>
      <c r="D1744" s="300"/>
      <c r="E1744" s="307"/>
      <c r="F1744" s="307"/>
      <c r="G1744" s="308"/>
      <c r="H1744" s="309"/>
      <c r="I1744" s="310"/>
      <c r="J1744" s="311"/>
      <c r="K1744" s="300"/>
      <c r="L1744" s="300"/>
      <c r="M1744" s="312"/>
      <c r="N1744" s="313"/>
      <c r="O1744" s="282"/>
    </row>
    <row r="1745" spans="1:21" s="150" customFormat="1">
      <c r="A1745" s="305"/>
      <c r="B1745" s="305"/>
      <c r="C1745" s="306"/>
      <c r="D1745" s="314"/>
      <c r="E1745" s="305"/>
      <c r="F1745" s="305"/>
      <c r="G1745" s="315" t="s">
        <v>223</v>
      </c>
      <c r="H1745" s="316" t="s">
        <v>224</v>
      </c>
      <c r="I1745" s="317"/>
      <c r="J1745" s="318"/>
      <c r="K1745" s="319" t="s">
        <v>225</v>
      </c>
      <c r="L1745" s="314"/>
      <c r="M1745" s="320"/>
      <c r="N1745" s="313"/>
      <c r="O1745" s="282"/>
    </row>
    <row r="1746" spans="1:21" s="150" customFormat="1">
      <c r="A1746" s="305"/>
      <c r="B1746" s="305"/>
      <c r="C1746" s="306"/>
      <c r="D1746" s="305"/>
      <c r="E1746" s="305"/>
      <c r="F1746" s="321" t="s">
        <v>238</v>
      </c>
      <c r="G1746" s="322">
        <v>54793.246101325109</v>
      </c>
      <c r="H1746" s="322">
        <v>70449.221220313731</v>
      </c>
      <c r="I1746" s="8">
        <v>20.01940144870991</v>
      </c>
      <c r="J1746" s="322"/>
      <c r="K1746" s="322">
        <v>86105.196339302347</v>
      </c>
      <c r="L1746" s="314"/>
      <c r="M1746" s="320"/>
      <c r="N1746" s="313"/>
      <c r="O1746" s="282"/>
    </row>
    <row r="1747" spans="1:21" s="150" customFormat="1">
      <c r="A1747" s="305"/>
      <c r="B1747" s="305"/>
      <c r="C1747" s="306"/>
      <c r="D1747" s="305"/>
      <c r="E1747" s="305"/>
      <c r="F1747" s="321" t="s">
        <v>239</v>
      </c>
      <c r="G1747" s="322">
        <v>60024</v>
      </c>
      <c r="H1747" s="322">
        <v>77562.673087500007</v>
      </c>
      <c r="I1747" s="8">
        <v>30.25</v>
      </c>
      <c r="J1747" s="322"/>
      <c r="K1747" s="322">
        <v>94475.347924999995</v>
      </c>
      <c r="L1747" s="314"/>
      <c r="M1747" s="320"/>
      <c r="N1747" s="313"/>
      <c r="O1747" s="282"/>
    </row>
    <row r="1748" spans="1:21" s="150" customFormat="1">
      <c r="A1748" s="305"/>
      <c r="B1748" s="305"/>
      <c r="C1748" s="306"/>
      <c r="D1748" s="305"/>
      <c r="E1748" s="305"/>
      <c r="F1748" s="321" t="s">
        <v>240</v>
      </c>
      <c r="G1748" s="322">
        <v>46991.5</v>
      </c>
      <c r="H1748" s="322">
        <v>58850</v>
      </c>
      <c r="I1748" s="8">
        <v>9.75</v>
      </c>
      <c r="J1748" s="322"/>
      <c r="K1748" s="322">
        <v>72453.899999999994</v>
      </c>
      <c r="L1748" s="314"/>
      <c r="M1748" s="320"/>
      <c r="N1748" s="313"/>
      <c r="O1748" s="282"/>
    </row>
    <row r="1749" spans="1:21" s="150" customFormat="1">
      <c r="A1749" s="305"/>
      <c r="B1749" s="305"/>
      <c r="C1749" s="306"/>
      <c r="D1749" s="305"/>
      <c r="E1749" s="305"/>
      <c r="F1749" s="321" t="s">
        <v>241</v>
      </c>
      <c r="G1749" s="322">
        <v>50569.913149548171</v>
      </c>
      <c r="H1749" s="322">
        <v>66442.95</v>
      </c>
      <c r="I1749" s="8">
        <v>19.5</v>
      </c>
      <c r="J1749" s="322"/>
      <c r="K1749" s="322">
        <v>82638.600000000006</v>
      </c>
      <c r="L1749" s="314"/>
      <c r="M1749" s="320"/>
      <c r="N1749" s="313"/>
      <c r="O1749" s="282"/>
    </row>
    <row r="1750" spans="1:21" s="150" customFormat="1">
      <c r="A1750" s="305"/>
      <c r="B1750" s="305"/>
      <c r="C1750" s="306"/>
      <c r="D1750" s="305"/>
      <c r="E1750" s="322"/>
      <c r="F1750" s="321"/>
      <c r="G1750" s="323"/>
      <c r="H1750" s="318"/>
      <c r="I1750" s="324"/>
      <c r="J1750" s="318"/>
      <c r="K1750" s="314"/>
      <c r="L1750" s="314"/>
      <c r="M1750" s="320"/>
      <c r="N1750" s="313"/>
      <c r="O1750" s="282"/>
    </row>
    <row r="1751" spans="1:21" s="150" customFormat="1">
      <c r="A1751" s="305"/>
      <c r="B1751" s="305"/>
      <c r="C1751" s="306"/>
      <c r="D1751" s="321"/>
      <c r="E1751" s="322"/>
      <c r="F1751" s="325"/>
      <c r="G1751" s="325"/>
      <c r="H1751" s="874" t="s">
        <v>242</v>
      </c>
      <c r="I1751" s="874"/>
      <c r="J1751" s="874"/>
      <c r="K1751" s="874"/>
      <c r="L1751" s="874"/>
      <c r="M1751" s="874"/>
      <c r="N1751" s="874"/>
      <c r="O1751" s="282"/>
    </row>
    <row r="1752" spans="1:21" s="150" customFormat="1">
      <c r="A1752" s="305"/>
      <c r="B1752" s="305"/>
      <c r="C1752" s="306"/>
      <c r="D1752" s="321"/>
      <c r="E1752" s="322"/>
      <c r="F1752" s="326"/>
      <c r="G1752" s="327"/>
      <c r="H1752" s="875" t="s">
        <v>243</v>
      </c>
      <c r="I1752" s="875"/>
      <c r="J1752" s="875"/>
      <c r="K1752" s="328">
        <v>71036.160000000003</v>
      </c>
      <c r="L1752" s="876" t="s">
        <v>244</v>
      </c>
      <c r="M1752" s="876"/>
      <c r="N1752" s="329">
        <v>65098.149430263147</v>
      </c>
      <c r="O1752" s="282"/>
    </row>
    <row r="1753" spans="1:21" s="150" customFormat="1">
      <c r="A1753" s="305"/>
      <c r="B1753" s="305"/>
      <c r="C1753" s="306"/>
      <c r="D1753" s="314"/>
      <c r="E1753" s="320"/>
      <c r="F1753" s="326"/>
      <c r="G1753" s="327"/>
      <c r="H1753" s="875" t="s">
        <v>245</v>
      </c>
      <c r="I1753" s="875"/>
      <c r="J1753" s="875"/>
      <c r="K1753" s="328">
        <v>57066.8675</v>
      </c>
      <c r="L1753" s="876" t="s">
        <v>450</v>
      </c>
      <c r="M1753" s="876"/>
      <c r="N1753" s="329">
        <v>62240.072793661973</v>
      </c>
      <c r="O1753" s="282"/>
    </row>
    <row r="1754" spans="1:21" s="150" customFormat="1">
      <c r="A1754" s="305"/>
      <c r="B1754" s="305"/>
      <c r="C1754" s="306"/>
      <c r="D1754" s="300"/>
      <c r="E1754" s="307"/>
      <c r="F1754" s="307"/>
      <c r="G1754" s="308"/>
      <c r="H1754" s="309"/>
      <c r="I1754" s="310"/>
      <c r="J1754" s="311"/>
      <c r="K1754" s="305"/>
      <c r="L1754" s="300"/>
      <c r="M1754" s="312"/>
      <c r="N1754" s="313"/>
      <c r="O1754" s="282"/>
    </row>
    <row r="1755" spans="1:21" s="222" customFormat="1" ht="18">
      <c r="A1755" s="877" t="s">
        <v>56</v>
      </c>
      <c r="B1755" s="877"/>
      <c r="C1755" s="877"/>
      <c r="D1755" s="877"/>
      <c r="E1755" s="877"/>
      <c r="F1755" s="877"/>
      <c r="G1755" s="877"/>
      <c r="H1755" s="877"/>
      <c r="I1755" s="877"/>
      <c r="J1755" s="877"/>
      <c r="K1755" s="877"/>
      <c r="L1755" s="877"/>
      <c r="M1755" s="877"/>
      <c r="N1755" s="877"/>
      <c r="O1755" s="877"/>
    </row>
    <row r="1756" spans="1:21" s="222" customFormat="1" ht="27">
      <c r="A1756" s="223" t="s">
        <v>433</v>
      </c>
      <c r="B1756" s="224" t="s">
        <v>230</v>
      </c>
      <c r="C1756" s="223" t="s">
        <v>220</v>
      </c>
      <c r="D1756" s="223" t="s">
        <v>267</v>
      </c>
      <c r="E1756" s="223" t="s">
        <v>434</v>
      </c>
      <c r="F1756" s="223" t="s">
        <v>435</v>
      </c>
      <c r="G1756" s="225" t="s">
        <v>223</v>
      </c>
      <c r="H1756" s="225" t="s">
        <v>224</v>
      </c>
      <c r="I1756" s="227" t="s">
        <v>436</v>
      </c>
      <c r="J1756" s="227" t="s">
        <v>436</v>
      </c>
      <c r="K1756" s="225" t="s">
        <v>225</v>
      </c>
      <c r="L1756" s="223" t="s">
        <v>437</v>
      </c>
      <c r="M1756" s="223" t="s">
        <v>438</v>
      </c>
      <c r="N1756" s="228" t="s">
        <v>439</v>
      </c>
      <c r="O1756" s="223" t="s">
        <v>227</v>
      </c>
    </row>
    <row r="1757" spans="1:21" s="129" customFormat="1">
      <c r="A1757" s="229" t="s">
        <v>2161</v>
      </c>
      <c r="B1757" s="230" t="s">
        <v>2162</v>
      </c>
      <c r="C1757" s="231" t="s">
        <v>652</v>
      </c>
      <c r="D1757" s="232" t="s">
        <v>278</v>
      </c>
      <c r="E1757" s="232" t="s">
        <v>279</v>
      </c>
      <c r="F1757" s="259" t="s">
        <v>325</v>
      </c>
      <c r="G1757" s="233">
        <v>58694.48</v>
      </c>
      <c r="H1757" s="234">
        <v>84685.64</v>
      </c>
      <c r="I1757" s="235">
        <v>28</v>
      </c>
      <c r="J1757" s="236">
        <v>1</v>
      </c>
      <c r="K1757" s="233">
        <v>110676.8</v>
      </c>
      <c r="L1757" s="237"/>
      <c r="M1757" s="238">
        <v>8</v>
      </c>
      <c r="N1757" s="234">
        <v>63916.14</v>
      </c>
      <c r="O1757" s="239"/>
      <c r="R1757" s="103"/>
      <c r="S1757" s="103"/>
      <c r="T1757" s="103"/>
      <c r="U1757" s="103"/>
    </row>
    <row r="1758" spans="1:21" s="129" customFormat="1" ht="22.5">
      <c r="A1758" s="242" t="s">
        <v>4240</v>
      </c>
      <c r="B1758" s="243" t="s">
        <v>2149</v>
      </c>
      <c r="C1758" s="258" t="s">
        <v>652</v>
      </c>
      <c r="D1758" s="232" t="s">
        <v>2507</v>
      </c>
      <c r="E1758" s="245" t="s">
        <v>284</v>
      </c>
      <c r="F1758" s="245" t="s">
        <v>440</v>
      </c>
      <c r="G1758" s="246">
        <v>55813.94</v>
      </c>
      <c r="H1758" s="234">
        <v>82367.87</v>
      </c>
      <c r="I1758" s="235">
        <v>27</v>
      </c>
      <c r="J1758" s="236">
        <v>0.9642857142857143</v>
      </c>
      <c r="K1758" s="246">
        <v>108921.8</v>
      </c>
      <c r="L1758" s="247">
        <v>1</v>
      </c>
      <c r="M1758" s="248">
        <v>1</v>
      </c>
      <c r="N1758" s="249">
        <v>86052.46</v>
      </c>
      <c r="O1758" s="250"/>
      <c r="P1758" s="103"/>
      <c r="Q1758" s="103"/>
      <c r="R1758" s="103"/>
      <c r="S1758" s="103"/>
      <c r="T1758" s="103"/>
      <c r="U1758" s="103"/>
    </row>
    <row r="1759" spans="1:21" s="129" customFormat="1" ht="22.5">
      <c r="A1759" s="242" t="s">
        <v>4229</v>
      </c>
      <c r="B1759" s="243" t="s">
        <v>2153</v>
      </c>
      <c r="C1759" s="409" t="s">
        <v>506</v>
      </c>
      <c r="D1759" s="232" t="s">
        <v>2507</v>
      </c>
      <c r="E1759" s="410" t="s">
        <v>279</v>
      </c>
      <c r="F1759" s="410" t="s">
        <v>440</v>
      </c>
      <c r="G1759" s="246">
        <v>62724</v>
      </c>
      <c r="H1759" s="234">
        <v>82296</v>
      </c>
      <c r="I1759" s="235">
        <v>26</v>
      </c>
      <c r="J1759" s="236">
        <v>0.9285714285714286</v>
      </c>
      <c r="K1759" s="246">
        <v>101868</v>
      </c>
      <c r="L1759" s="247">
        <v>1</v>
      </c>
      <c r="M1759" s="248">
        <v>1</v>
      </c>
      <c r="N1759" s="246">
        <v>101868</v>
      </c>
      <c r="O1759" s="250"/>
      <c r="P1759" s="103"/>
      <c r="R1759" s="103"/>
      <c r="S1759" s="103"/>
      <c r="T1759" s="103"/>
      <c r="U1759" s="103"/>
    </row>
    <row r="1760" spans="1:21" s="129" customFormat="1" ht="22.5">
      <c r="A1760" s="242" t="s">
        <v>3838</v>
      </c>
      <c r="B1760" s="243" t="s">
        <v>2151</v>
      </c>
      <c r="C1760" s="258" t="s">
        <v>652</v>
      </c>
      <c r="D1760" s="232" t="s">
        <v>278</v>
      </c>
      <c r="E1760" s="245" t="s">
        <v>279</v>
      </c>
      <c r="F1760" s="245" t="s">
        <v>440</v>
      </c>
      <c r="G1760" s="285">
        <v>58063</v>
      </c>
      <c r="H1760" s="234">
        <v>75787.5</v>
      </c>
      <c r="I1760" s="235">
        <v>25</v>
      </c>
      <c r="J1760" s="236">
        <v>0.8928571428571429</v>
      </c>
      <c r="K1760" s="285">
        <v>93512</v>
      </c>
      <c r="L1760" s="247">
        <v>1</v>
      </c>
      <c r="M1760" s="248">
        <v>1</v>
      </c>
      <c r="N1760" s="249">
        <v>68295</v>
      </c>
      <c r="O1760" s="250"/>
      <c r="P1760" s="103"/>
      <c r="Q1760" s="103"/>
      <c r="R1760" s="103"/>
    </row>
    <row r="1761" spans="1:21" s="129" customFormat="1">
      <c r="A1761" s="242" t="s">
        <v>3784</v>
      </c>
      <c r="B1761" s="243" t="s">
        <v>2162</v>
      </c>
      <c r="C1761" s="258" t="s">
        <v>4498</v>
      </c>
      <c r="D1761" s="232" t="s">
        <v>2507</v>
      </c>
      <c r="E1761" s="247" t="s">
        <v>279</v>
      </c>
      <c r="F1761" s="259" t="s">
        <v>325</v>
      </c>
      <c r="G1761" s="246">
        <v>47330</v>
      </c>
      <c r="H1761" s="234">
        <v>75648.5</v>
      </c>
      <c r="I1761" s="235">
        <v>24</v>
      </c>
      <c r="J1761" s="236">
        <v>0.8571428571428571</v>
      </c>
      <c r="K1761" s="246">
        <v>103967</v>
      </c>
      <c r="L1761" s="247"/>
      <c r="M1761" s="248">
        <v>35</v>
      </c>
      <c r="N1761" s="249">
        <v>70780.75</v>
      </c>
      <c r="O1761" s="250"/>
      <c r="P1761" s="103"/>
      <c r="R1761" s="103"/>
    </row>
    <row r="1762" spans="1:21" s="129" customFormat="1">
      <c r="A1762" s="229" t="s">
        <v>216</v>
      </c>
      <c r="B1762" s="230" t="s">
        <v>2151</v>
      </c>
      <c r="C1762" s="231" t="s">
        <v>4499</v>
      </c>
      <c r="D1762" s="232" t="s">
        <v>2507</v>
      </c>
      <c r="E1762" s="232" t="s">
        <v>279</v>
      </c>
      <c r="F1762" s="232" t="s">
        <v>440</v>
      </c>
      <c r="G1762" s="233">
        <v>61775</v>
      </c>
      <c r="H1762" s="234">
        <v>74223</v>
      </c>
      <c r="I1762" s="235">
        <v>23</v>
      </c>
      <c r="J1762" s="236">
        <v>0.8214285714285714</v>
      </c>
      <c r="K1762" s="233">
        <v>86671</v>
      </c>
      <c r="L1762" s="237"/>
      <c r="M1762" s="238"/>
      <c r="N1762" s="234"/>
      <c r="O1762" s="239"/>
      <c r="P1762" s="304"/>
    </row>
    <row r="1763" spans="1:21" s="129" customFormat="1">
      <c r="A1763" s="242" t="s">
        <v>3786</v>
      </c>
      <c r="B1763" s="243" t="s">
        <v>2153</v>
      </c>
      <c r="C1763" s="258" t="s">
        <v>652</v>
      </c>
      <c r="D1763" s="232" t="s">
        <v>2507</v>
      </c>
      <c r="E1763" s="245" t="s">
        <v>279</v>
      </c>
      <c r="F1763" s="245" t="s">
        <v>440</v>
      </c>
      <c r="G1763" s="246">
        <v>50417</v>
      </c>
      <c r="H1763" s="234">
        <v>73274</v>
      </c>
      <c r="I1763" s="235">
        <v>22</v>
      </c>
      <c r="J1763" s="236">
        <v>0.7857142857142857</v>
      </c>
      <c r="K1763" s="246">
        <v>96131</v>
      </c>
      <c r="L1763" s="247"/>
      <c r="M1763" s="248">
        <v>7</v>
      </c>
      <c r="N1763" s="249">
        <v>62841</v>
      </c>
      <c r="O1763" s="250"/>
      <c r="P1763" s="103"/>
      <c r="Q1763" s="103"/>
      <c r="R1763" s="103"/>
    </row>
    <row r="1764" spans="1:21" s="129" customFormat="1">
      <c r="A1764" s="260" t="s">
        <v>205</v>
      </c>
      <c r="B1764" s="261" t="s">
        <v>2151</v>
      </c>
      <c r="C1764" s="262" t="s">
        <v>650</v>
      </c>
      <c r="D1764" s="265"/>
      <c r="E1764" s="263" t="s">
        <v>279</v>
      </c>
      <c r="F1764" s="265" t="s">
        <v>440</v>
      </c>
      <c r="G1764" s="264">
        <v>59441.407999999996</v>
      </c>
      <c r="H1764" s="234">
        <v>71539.936000000002</v>
      </c>
      <c r="I1764" s="235">
        <v>21</v>
      </c>
      <c r="J1764" s="236">
        <v>0.75</v>
      </c>
      <c r="K1764" s="264">
        <v>83638.464000000007</v>
      </c>
      <c r="L1764" s="265">
        <v>1</v>
      </c>
      <c r="M1764" s="266"/>
      <c r="N1764" s="264">
        <v>92210.77</v>
      </c>
      <c r="O1764" s="267"/>
      <c r="P1764" s="103"/>
      <c r="Q1764" s="103"/>
      <c r="R1764" s="103"/>
    </row>
    <row r="1765" spans="1:21" s="129" customFormat="1">
      <c r="A1765" s="229" t="s">
        <v>207</v>
      </c>
      <c r="B1765" s="230" t="s">
        <v>2163</v>
      </c>
      <c r="C1765" s="231" t="s">
        <v>652</v>
      </c>
      <c r="D1765" s="232" t="s">
        <v>2507</v>
      </c>
      <c r="E1765" s="232" t="s">
        <v>279</v>
      </c>
      <c r="F1765" s="232" t="s">
        <v>440</v>
      </c>
      <c r="G1765" s="233">
        <v>53144</v>
      </c>
      <c r="H1765" s="234">
        <v>69087</v>
      </c>
      <c r="I1765" s="235">
        <v>20</v>
      </c>
      <c r="J1765" s="236">
        <v>0.7142857142857143</v>
      </c>
      <c r="K1765" s="233">
        <v>85030</v>
      </c>
      <c r="L1765" s="237">
        <v>1</v>
      </c>
      <c r="M1765" s="238">
        <v>1</v>
      </c>
      <c r="N1765" s="234">
        <v>59871.55</v>
      </c>
      <c r="O1765" s="239"/>
      <c r="P1765" s="103"/>
      <c r="Q1765" s="241"/>
      <c r="R1765" s="103"/>
    </row>
    <row r="1766" spans="1:21" s="129" customFormat="1">
      <c r="A1766" s="260" t="s">
        <v>262</v>
      </c>
      <c r="B1766" s="261" t="s">
        <v>2162</v>
      </c>
      <c r="C1766" s="262" t="s">
        <v>56</v>
      </c>
      <c r="D1766" s="232" t="s">
        <v>278</v>
      </c>
      <c r="E1766" s="276" t="s">
        <v>279</v>
      </c>
      <c r="F1766" s="276" t="s">
        <v>440</v>
      </c>
      <c r="G1766" s="256">
        <v>54683</v>
      </c>
      <c r="H1766" s="234">
        <v>67911.5</v>
      </c>
      <c r="I1766" s="235">
        <v>19</v>
      </c>
      <c r="J1766" s="236">
        <v>0.6785714285714286</v>
      </c>
      <c r="K1766" s="256">
        <v>81140</v>
      </c>
      <c r="L1766" s="265">
        <v>2</v>
      </c>
      <c r="M1766" s="266">
        <v>2</v>
      </c>
      <c r="N1766" s="264"/>
      <c r="O1766" s="11"/>
      <c r="P1766" s="103"/>
      <c r="Q1766" s="103"/>
      <c r="R1766" s="103"/>
    </row>
    <row r="1767" spans="1:21" s="129" customFormat="1">
      <c r="A1767" s="252" t="s">
        <v>2172</v>
      </c>
      <c r="B1767" s="230" t="s">
        <v>2162</v>
      </c>
      <c r="C1767" s="231" t="s">
        <v>2699</v>
      </c>
      <c r="D1767" s="232" t="s">
        <v>278</v>
      </c>
      <c r="E1767" s="253"/>
      <c r="F1767" s="253" t="s">
        <v>440</v>
      </c>
      <c r="G1767" s="233">
        <v>50368.5</v>
      </c>
      <c r="H1767" s="234">
        <v>66379.3</v>
      </c>
      <c r="I1767" s="235">
        <v>18</v>
      </c>
      <c r="J1767" s="236">
        <v>0.6428571428571429</v>
      </c>
      <c r="K1767" s="233">
        <v>82390.100000000006</v>
      </c>
      <c r="L1767" s="254">
        <v>2</v>
      </c>
      <c r="M1767" s="255">
        <v>0</v>
      </c>
      <c r="N1767" s="233"/>
      <c r="O1767" s="239" t="s">
        <v>4500</v>
      </c>
      <c r="P1767" s="304"/>
      <c r="S1767" s="103"/>
      <c r="T1767" s="103"/>
      <c r="U1767" s="103"/>
    </row>
    <row r="1768" spans="1:21" s="129" customFormat="1">
      <c r="A1768" s="242" t="s">
        <v>256</v>
      </c>
      <c r="B1768" s="243" t="s">
        <v>2150</v>
      </c>
      <c r="C1768" s="258" t="s">
        <v>508</v>
      </c>
      <c r="D1768" s="232" t="s">
        <v>2507</v>
      </c>
      <c r="E1768" s="247" t="s">
        <v>279</v>
      </c>
      <c r="F1768" s="247" t="s">
        <v>440</v>
      </c>
      <c r="G1768" s="246">
        <v>49899.199999999997</v>
      </c>
      <c r="H1768" s="234">
        <v>64875.199999999997</v>
      </c>
      <c r="I1768" s="235">
        <v>17</v>
      </c>
      <c r="J1768" s="236">
        <v>0.6071428571428571</v>
      </c>
      <c r="K1768" s="246">
        <v>79851.199999999997</v>
      </c>
      <c r="L1768" s="247">
        <v>1</v>
      </c>
      <c r="M1768" s="248">
        <v>1</v>
      </c>
      <c r="N1768" s="249">
        <v>61318.400000000001</v>
      </c>
      <c r="O1768" s="250"/>
      <c r="Q1768" s="103"/>
      <c r="S1768" s="103"/>
      <c r="T1768" s="103"/>
      <c r="U1768" s="103"/>
    </row>
    <row r="1769" spans="1:21" s="129" customFormat="1">
      <c r="A1769" s="229" t="s">
        <v>212</v>
      </c>
      <c r="B1769" s="230" t="s">
        <v>2153</v>
      </c>
      <c r="C1769" s="231" t="s">
        <v>4501</v>
      </c>
      <c r="D1769" s="232" t="s">
        <v>2507</v>
      </c>
      <c r="E1769" s="232" t="s">
        <v>279</v>
      </c>
      <c r="F1769" s="232" t="s">
        <v>440</v>
      </c>
      <c r="G1769" s="233">
        <v>51737.72195657374</v>
      </c>
      <c r="H1769" s="234">
        <v>64677.454787749128</v>
      </c>
      <c r="I1769" s="235">
        <v>16</v>
      </c>
      <c r="J1769" s="236">
        <v>0.5714285714285714</v>
      </c>
      <c r="K1769" s="233">
        <v>77617.187618924523</v>
      </c>
      <c r="L1769" s="237">
        <v>3</v>
      </c>
      <c r="M1769" s="238">
        <v>3</v>
      </c>
      <c r="N1769" s="234">
        <v>52591.76</v>
      </c>
      <c r="O1769" s="239"/>
      <c r="P1769" s="103"/>
      <c r="S1769" s="240"/>
      <c r="T1769" s="240"/>
      <c r="U1769" s="240"/>
    </row>
    <row r="1770" spans="1:21" s="129" customFormat="1">
      <c r="A1770" s="242" t="s">
        <v>4246</v>
      </c>
      <c r="B1770" s="243" t="s">
        <v>2159</v>
      </c>
      <c r="C1770" s="258" t="s">
        <v>652</v>
      </c>
      <c r="D1770" s="232" t="s">
        <v>2507</v>
      </c>
      <c r="E1770" s="245" t="s">
        <v>279</v>
      </c>
      <c r="F1770" s="245"/>
      <c r="G1770" s="246">
        <v>49233.599999999999</v>
      </c>
      <c r="H1770" s="234">
        <v>64001.600000000006</v>
      </c>
      <c r="I1770" s="235">
        <v>15</v>
      </c>
      <c r="J1770" s="236">
        <v>0.5357142857142857</v>
      </c>
      <c r="K1770" s="246">
        <v>78769.600000000006</v>
      </c>
      <c r="L1770" s="247"/>
      <c r="M1770" s="248">
        <v>4</v>
      </c>
      <c r="N1770" s="249">
        <v>64074.400000000001</v>
      </c>
      <c r="O1770" s="250"/>
      <c r="P1770" s="103"/>
      <c r="R1770" s="103"/>
    </row>
    <row r="1771" spans="1:21" s="129" customFormat="1">
      <c r="A1771" s="229" t="s">
        <v>3859</v>
      </c>
      <c r="B1771" s="230" t="s">
        <v>2176</v>
      </c>
      <c r="C1771" s="231" t="s">
        <v>652</v>
      </c>
      <c r="D1771" s="232" t="s">
        <v>2507</v>
      </c>
      <c r="E1771" s="232"/>
      <c r="F1771" s="232" t="s">
        <v>440</v>
      </c>
      <c r="G1771" s="233">
        <v>48380.800000000003</v>
      </c>
      <c r="H1771" s="234">
        <v>63232</v>
      </c>
      <c r="I1771" s="235">
        <v>14</v>
      </c>
      <c r="J1771" s="236">
        <v>0.5</v>
      </c>
      <c r="K1771" s="233">
        <v>78083.199999999997</v>
      </c>
      <c r="L1771" s="237"/>
      <c r="M1771" s="238"/>
      <c r="N1771" s="233">
        <v>48380.800000000003</v>
      </c>
      <c r="O1771" s="239"/>
      <c r="P1771" s="103"/>
      <c r="R1771" s="103"/>
    </row>
    <row r="1772" spans="1:21" s="129" customFormat="1">
      <c r="A1772" s="260" t="s">
        <v>4238</v>
      </c>
      <c r="B1772" s="261" t="s">
        <v>2166</v>
      </c>
      <c r="C1772" s="262" t="s">
        <v>652</v>
      </c>
      <c r="D1772" s="232" t="s">
        <v>278</v>
      </c>
      <c r="E1772" s="276" t="s">
        <v>279</v>
      </c>
      <c r="F1772" s="276" t="s">
        <v>440</v>
      </c>
      <c r="G1772" s="256">
        <v>50389.279999999999</v>
      </c>
      <c r="H1772" s="234">
        <v>62986.705000000002</v>
      </c>
      <c r="I1772" s="235">
        <v>13</v>
      </c>
      <c r="J1772" s="236">
        <v>0.4642857142857143</v>
      </c>
      <c r="K1772" s="256">
        <v>75584.13</v>
      </c>
      <c r="L1772" s="265">
        <v>2</v>
      </c>
      <c r="M1772" s="266">
        <v>1</v>
      </c>
      <c r="N1772" s="264">
        <v>58812.42</v>
      </c>
      <c r="O1772" s="11"/>
    </row>
    <row r="1773" spans="1:21" s="129" customFormat="1">
      <c r="A1773" s="229" t="s">
        <v>209</v>
      </c>
      <c r="B1773" s="230" t="s">
        <v>2151</v>
      </c>
      <c r="C1773" s="231" t="s">
        <v>652</v>
      </c>
      <c r="D1773" s="232" t="s">
        <v>2507</v>
      </c>
      <c r="E1773" s="232" t="s">
        <v>279</v>
      </c>
      <c r="F1773" s="232" t="s">
        <v>440</v>
      </c>
      <c r="G1773" s="233">
        <v>48199.284</v>
      </c>
      <c r="H1773" s="234">
        <v>62659.069199999998</v>
      </c>
      <c r="I1773" s="235">
        <v>12</v>
      </c>
      <c r="J1773" s="236">
        <v>0.42857142857142855</v>
      </c>
      <c r="K1773" s="233">
        <v>77118.854399999997</v>
      </c>
      <c r="L1773" s="237">
        <v>1</v>
      </c>
      <c r="M1773" s="238">
        <v>1</v>
      </c>
      <c r="N1773" s="234">
        <v>54849.599999999999</v>
      </c>
      <c r="O1773" s="239"/>
      <c r="P1773" s="304"/>
    </row>
    <row r="1774" spans="1:21" s="129" customFormat="1">
      <c r="A1774" s="242" t="s">
        <v>4241</v>
      </c>
      <c r="B1774" s="243" t="s">
        <v>2178</v>
      </c>
      <c r="C1774" s="231" t="s">
        <v>651</v>
      </c>
      <c r="D1774" s="232" t="s">
        <v>2507</v>
      </c>
      <c r="E1774" s="245" t="s">
        <v>279</v>
      </c>
      <c r="F1774" s="245" t="s">
        <v>440</v>
      </c>
      <c r="G1774" s="246">
        <v>46565</v>
      </c>
      <c r="H1774" s="234">
        <v>62397</v>
      </c>
      <c r="I1774" s="235">
        <v>11</v>
      </c>
      <c r="J1774" s="236">
        <v>0.39285714285714285</v>
      </c>
      <c r="K1774" s="246">
        <v>78229</v>
      </c>
      <c r="L1774" s="247"/>
      <c r="M1774" s="248">
        <v>8</v>
      </c>
      <c r="N1774" s="249">
        <v>62397</v>
      </c>
      <c r="O1774" s="250"/>
      <c r="P1774" s="103"/>
      <c r="R1774" s="240"/>
    </row>
    <row r="1775" spans="1:21" s="129" customFormat="1">
      <c r="A1775" s="365" t="s">
        <v>4315</v>
      </c>
      <c r="B1775" s="366" t="s">
        <v>2153</v>
      </c>
      <c r="C1775" s="367"/>
      <c r="D1775" s="232" t="s">
        <v>278</v>
      </c>
      <c r="E1775" s="368"/>
      <c r="F1775" s="368"/>
      <c r="G1775" s="369">
        <v>47507.199999999997</v>
      </c>
      <c r="H1775" s="234">
        <v>62108.800000000003</v>
      </c>
      <c r="I1775" s="235">
        <v>10</v>
      </c>
      <c r="J1775" s="236">
        <v>0.35714285714285715</v>
      </c>
      <c r="K1775" s="369">
        <v>76710.400000000009</v>
      </c>
      <c r="L1775" s="370"/>
      <c r="M1775" s="371"/>
      <c r="N1775" s="372">
        <v>76710.400000000009</v>
      </c>
      <c r="O1775" s="373"/>
      <c r="P1775" s="103"/>
      <c r="Q1775" s="103"/>
      <c r="R1775" s="103"/>
    </row>
    <row r="1776" spans="1:21" s="129" customFormat="1" ht="22.5">
      <c r="A1776" s="242" t="s">
        <v>4230</v>
      </c>
      <c r="B1776" s="243" t="s">
        <v>2153</v>
      </c>
      <c r="C1776" s="258" t="s">
        <v>652</v>
      </c>
      <c r="D1776" s="232" t="s">
        <v>278</v>
      </c>
      <c r="E1776" s="245" t="s">
        <v>284</v>
      </c>
      <c r="F1776" s="245" t="s">
        <v>440</v>
      </c>
      <c r="G1776" s="246">
        <v>48562</v>
      </c>
      <c r="H1776" s="234">
        <v>62051</v>
      </c>
      <c r="I1776" s="235">
        <v>9</v>
      </c>
      <c r="J1776" s="236">
        <v>0.32142857142857145</v>
      </c>
      <c r="K1776" s="246">
        <v>75540</v>
      </c>
      <c r="L1776" s="247">
        <v>1</v>
      </c>
      <c r="M1776" s="248">
        <v>1</v>
      </c>
      <c r="N1776" s="249">
        <v>65000</v>
      </c>
      <c r="O1776" s="250"/>
      <c r="P1776" s="103"/>
      <c r="Q1776" s="103"/>
    </row>
    <row r="1777" spans="1:21" s="129" customFormat="1">
      <c r="A1777" s="242" t="s">
        <v>257</v>
      </c>
      <c r="B1777" s="243" t="s">
        <v>2159</v>
      </c>
      <c r="C1777" s="258" t="s">
        <v>652</v>
      </c>
      <c r="D1777" s="232" t="s">
        <v>2507</v>
      </c>
      <c r="E1777" s="245" t="s">
        <v>279</v>
      </c>
      <c r="F1777" s="245" t="s">
        <v>440</v>
      </c>
      <c r="G1777" s="246">
        <v>46311.72</v>
      </c>
      <c r="H1777" s="234">
        <v>60205.340000000004</v>
      </c>
      <c r="I1777" s="235">
        <v>8</v>
      </c>
      <c r="J1777" s="236">
        <v>0.2857142857142857</v>
      </c>
      <c r="K1777" s="246">
        <v>74098.960000000006</v>
      </c>
      <c r="L1777" s="247">
        <v>2</v>
      </c>
      <c r="M1777" s="248">
        <v>2</v>
      </c>
      <c r="N1777" s="249">
        <v>53744.639999999999</v>
      </c>
      <c r="O1777" s="250"/>
      <c r="P1777" s="103"/>
      <c r="Q1777" s="103"/>
      <c r="R1777" s="330"/>
    </row>
    <row r="1778" spans="1:21" s="129" customFormat="1">
      <c r="A1778" s="242" t="s">
        <v>1444</v>
      </c>
      <c r="B1778" s="243" t="s">
        <v>2192</v>
      </c>
      <c r="C1778" s="258" t="s">
        <v>652</v>
      </c>
      <c r="D1778" s="232" t="s">
        <v>2507</v>
      </c>
      <c r="E1778" s="245" t="s">
        <v>279</v>
      </c>
      <c r="F1778" s="245" t="s">
        <v>440</v>
      </c>
      <c r="G1778" s="246">
        <v>41932.800000000003</v>
      </c>
      <c r="H1778" s="234">
        <v>58510.400000000001</v>
      </c>
      <c r="I1778" s="235">
        <v>7</v>
      </c>
      <c r="J1778" s="236">
        <v>0.25</v>
      </c>
      <c r="K1778" s="246">
        <v>75088</v>
      </c>
      <c r="L1778" s="247">
        <v>5</v>
      </c>
      <c r="M1778" s="248">
        <v>5</v>
      </c>
      <c r="N1778" s="249">
        <v>68506.880000000005</v>
      </c>
      <c r="O1778" s="250"/>
      <c r="P1778" s="103"/>
      <c r="R1778" s="103"/>
    </row>
    <row r="1779" spans="1:21" s="129" customFormat="1" ht="22.5">
      <c r="A1779" s="242" t="s">
        <v>4249</v>
      </c>
      <c r="B1779" s="243" t="s">
        <v>2180</v>
      </c>
      <c r="C1779" s="258" t="s">
        <v>652</v>
      </c>
      <c r="D1779" s="232" t="s">
        <v>278</v>
      </c>
      <c r="E1779" s="245"/>
      <c r="F1779" s="245" t="s">
        <v>440</v>
      </c>
      <c r="G1779" s="246">
        <v>45926.400000000001</v>
      </c>
      <c r="H1779" s="234">
        <v>57293.600000000006</v>
      </c>
      <c r="I1779" s="235">
        <v>6</v>
      </c>
      <c r="J1779" s="236">
        <v>0.21428571428571427</v>
      </c>
      <c r="K1779" s="246">
        <v>68660.800000000003</v>
      </c>
      <c r="L1779" s="247"/>
      <c r="M1779" s="248">
        <v>1</v>
      </c>
      <c r="N1779" s="249"/>
      <c r="O1779" s="250"/>
      <c r="P1779" s="241"/>
      <c r="Q1779" s="103"/>
      <c r="R1779" s="103"/>
      <c r="S1779" s="103"/>
      <c r="T1779" s="103"/>
      <c r="U1779" s="103"/>
    </row>
    <row r="1780" spans="1:21" s="129" customFormat="1">
      <c r="A1780" s="229" t="s">
        <v>4290</v>
      </c>
      <c r="B1780" s="230" t="s">
        <v>2151</v>
      </c>
      <c r="C1780" s="231" t="s">
        <v>652</v>
      </c>
      <c r="D1780" s="232" t="s">
        <v>2507</v>
      </c>
      <c r="E1780" s="232" t="s">
        <v>321</v>
      </c>
      <c r="F1780" s="232" t="s">
        <v>440</v>
      </c>
      <c r="G1780" s="233">
        <v>44000</v>
      </c>
      <c r="H1780" s="234">
        <v>57000</v>
      </c>
      <c r="I1780" s="235">
        <v>5</v>
      </c>
      <c r="J1780" s="236">
        <v>0.17857142857142858</v>
      </c>
      <c r="K1780" s="233">
        <v>70000</v>
      </c>
      <c r="L1780" s="237">
        <v>1</v>
      </c>
      <c r="M1780" s="238">
        <v>1</v>
      </c>
      <c r="N1780" s="234">
        <v>60011.7</v>
      </c>
      <c r="O1780" s="239"/>
      <c r="P1780" s="103"/>
      <c r="Q1780" s="103"/>
      <c r="R1780" s="330"/>
      <c r="S1780" s="103"/>
      <c r="T1780" s="103"/>
      <c r="U1780" s="103"/>
    </row>
    <row r="1781" spans="1:21" s="129" customFormat="1" ht="22.5">
      <c r="A1781" s="242" t="s">
        <v>4274</v>
      </c>
      <c r="B1781" s="243" t="s">
        <v>2170</v>
      </c>
      <c r="C1781" s="258" t="s">
        <v>652</v>
      </c>
      <c r="D1781" s="232" t="s">
        <v>2507</v>
      </c>
      <c r="E1781" s="245" t="s">
        <v>279</v>
      </c>
      <c r="F1781" s="245" t="s">
        <v>440</v>
      </c>
      <c r="G1781" s="246">
        <v>43430.400000000001</v>
      </c>
      <c r="H1781" s="234">
        <v>54288</v>
      </c>
      <c r="I1781" s="235">
        <v>4</v>
      </c>
      <c r="J1781" s="236">
        <v>0.14285714285714285</v>
      </c>
      <c r="K1781" s="246">
        <v>65145.599999999999</v>
      </c>
      <c r="L1781" s="247">
        <v>2</v>
      </c>
      <c r="M1781" s="248">
        <v>2</v>
      </c>
      <c r="N1781" s="249">
        <v>57969.599999999999</v>
      </c>
      <c r="O1781" s="250"/>
      <c r="P1781" s="103"/>
      <c r="Q1781" s="103"/>
      <c r="R1781" s="330"/>
      <c r="S1781" s="103"/>
      <c r="T1781" s="103"/>
      <c r="U1781" s="103"/>
    </row>
    <row r="1782" spans="1:21" s="129" customFormat="1">
      <c r="A1782" s="242" t="s">
        <v>1436</v>
      </c>
      <c r="B1782" s="243" t="s">
        <v>2156</v>
      </c>
      <c r="C1782" s="258" t="s">
        <v>651</v>
      </c>
      <c r="D1782" s="232" t="s">
        <v>2507</v>
      </c>
      <c r="E1782" s="245" t="s">
        <v>279</v>
      </c>
      <c r="F1782" s="245" t="s">
        <v>440</v>
      </c>
      <c r="G1782" s="246">
        <v>40246.44</v>
      </c>
      <c r="H1782" s="234">
        <v>54004.17</v>
      </c>
      <c r="I1782" s="235">
        <v>3</v>
      </c>
      <c r="J1782" s="236">
        <v>0.10714285714285714</v>
      </c>
      <c r="K1782" s="246">
        <v>67761.899999999994</v>
      </c>
      <c r="L1782" s="247">
        <v>7</v>
      </c>
      <c r="M1782" s="248">
        <v>7</v>
      </c>
      <c r="N1782" s="249">
        <v>77559.723796296297</v>
      </c>
      <c r="O1782" s="250"/>
      <c r="P1782" s="103"/>
      <c r="Q1782" s="103"/>
      <c r="S1782" s="103"/>
      <c r="T1782" s="103"/>
      <c r="U1782" s="103"/>
    </row>
    <row r="1783" spans="1:21" s="129" customFormat="1">
      <c r="A1783" s="242" t="s">
        <v>2165</v>
      </c>
      <c r="B1783" s="243" t="s">
        <v>2180</v>
      </c>
      <c r="C1783" s="258" t="s">
        <v>506</v>
      </c>
      <c r="D1783" s="232" t="s">
        <v>2507</v>
      </c>
      <c r="E1783" s="245" t="s">
        <v>321</v>
      </c>
      <c r="F1783" s="245" t="s">
        <v>440</v>
      </c>
      <c r="G1783" s="246">
        <v>39523.97</v>
      </c>
      <c r="H1783" s="234">
        <v>50419.305</v>
      </c>
      <c r="I1783" s="235">
        <v>2</v>
      </c>
      <c r="J1783" s="236">
        <v>7.1428571428571425E-2</v>
      </c>
      <c r="K1783" s="246">
        <v>61314.64</v>
      </c>
      <c r="L1783" s="247">
        <v>4</v>
      </c>
      <c r="M1783" s="248">
        <v>4</v>
      </c>
      <c r="N1783" s="249">
        <v>54404.1</v>
      </c>
      <c r="O1783" s="250"/>
      <c r="S1783" s="103"/>
      <c r="T1783" s="103"/>
      <c r="U1783" s="103"/>
    </row>
    <row r="1784" spans="1:21" s="129" customFormat="1">
      <c r="A1784" s="297" t="s">
        <v>4245</v>
      </c>
      <c r="B1784" s="298" t="s">
        <v>2179</v>
      </c>
      <c r="C1784" s="231" t="s">
        <v>652</v>
      </c>
      <c r="D1784" s="232" t="s">
        <v>2507</v>
      </c>
      <c r="E1784" s="232" t="s">
        <v>318</v>
      </c>
      <c r="F1784" s="232" t="s">
        <v>440</v>
      </c>
      <c r="G1784" s="234">
        <v>39663.519999999997</v>
      </c>
      <c r="H1784" s="234">
        <v>49675.705000000002</v>
      </c>
      <c r="I1784" s="235">
        <v>1</v>
      </c>
      <c r="J1784" s="236">
        <v>3.5714285714285712E-2</v>
      </c>
      <c r="K1784" s="234">
        <v>59687.89</v>
      </c>
      <c r="L1784" s="237"/>
      <c r="M1784" s="238">
        <v>1</v>
      </c>
      <c r="N1784" s="234"/>
      <c r="O1784" s="352"/>
      <c r="S1784" s="103"/>
      <c r="T1784" s="103"/>
      <c r="U1784" s="103"/>
    </row>
    <row r="1785" spans="1:21" s="129" customFormat="1">
      <c r="A1785" s="242" t="s">
        <v>2177</v>
      </c>
      <c r="B1785" s="243" t="s">
        <v>2166</v>
      </c>
      <c r="C1785" s="280" t="s">
        <v>651</v>
      </c>
      <c r="D1785" s="232" t="s">
        <v>2507</v>
      </c>
      <c r="E1785" s="300"/>
      <c r="F1785" s="300" t="s">
        <v>440</v>
      </c>
      <c r="G1785" s="246"/>
      <c r="H1785" s="234"/>
      <c r="I1785" s="235"/>
      <c r="J1785" s="236"/>
      <c r="K1785" s="393"/>
      <c r="L1785" s="247"/>
      <c r="M1785" s="248">
        <v>6</v>
      </c>
      <c r="N1785" s="249">
        <v>46304.266666666663</v>
      </c>
      <c r="O1785" s="301"/>
      <c r="P1785" s="103"/>
      <c r="Q1785" s="330"/>
      <c r="R1785" s="103"/>
      <c r="S1785" s="103"/>
      <c r="T1785" s="103"/>
      <c r="U1785" s="103"/>
    </row>
    <row r="1786" spans="1:21" s="150" customFormat="1">
      <c r="A1786" s="305"/>
      <c r="B1786" s="305"/>
      <c r="C1786" s="306"/>
      <c r="D1786" s="300"/>
      <c r="E1786" s="307"/>
      <c r="F1786" s="307"/>
      <c r="G1786" s="308"/>
      <c r="H1786" s="309"/>
      <c r="I1786" s="310"/>
      <c r="J1786" s="311"/>
      <c r="K1786" s="300"/>
      <c r="L1786" s="300"/>
      <c r="M1786" s="312"/>
      <c r="N1786" s="313"/>
      <c r="O1786" s="282"/>
    </row>
    <row r="1787" spans="1:21" s="150" customFormat="1">
      <c r="A1787" s="305"/>
      <c r="B1787" s="305"/>
      <c r="C1787" s="306"/>
      <c r="D1787" s="314"/>
      <c r="E1787" s="305"/>
      <c r="F1787" s="305"/>
      <c r="G1787" s="315" t="s">
        <v>223</v>
      </c>
      <c r="H1787" s="316" t="s">
        <v>224</v>
      </c>
      <c r="I1787" s="317"/>
      <c r="J1787" s="318"/>
      <c r="K1787" s="319" t="s">
        <v>225</v>
      </c>
      <c r="L1787" s="314"/>
      <c r="M1787" s="320"/>
      <c r="N1787" s="313"/>
      <c r="O1787" s="282"/>
    </row>
    <row r="1788" spans="1:21" s="150" customFormat="1">
      <c r="A1788" s="305"/>
      <c r="B1788" s="305"/>
      <c r="C1788" s="306"/>
      <c r="D1788" s="305"/>
      <c r="E1788" s="305"/>
      <c r="F1788" s="321" t="s">
        <v>238</v>
      </c>
      <c r="G1788" s="322">
        <v>49784.416569877627</v>
      </c>
      <c r="H1788" s="322">
        <v>65485.199820991038</v>
      </c>
      <c r="I1788" s="8">
        <v>13.130388028974199</v>
      </c>
      <c r="J1788" s="322"/>
      <c r="K1788" s="322">
        <v>81185.983072104471</v>
      </c>
      <c r="L1788" s="314"/>
      <c r="M1788" s="320"/>
      <c r="N1788" s="313"/>
      <c r="O1788" s="282"/>
    </row>
    <row r="1789" spans="1:21" s="150" customFormat="1">
      <c r="A1789" s="305"/>
      <c r="B1789" s="305"/>
      <c r="C1789" s="306"/>
      <c r="D1789" s="305"/>
      <c r="E1789" s="305"/>
      <c r="F1789" s="321" t="s">
        <v>239</v>
      </c>
      <c r="G1789" s="322">
        <v>53528.75</v>
      </c>
      <c r="H1789" s="322">
        <v>71973.452000000005</v>
      </c>
      <c r="I1789" s="8">
        <v>18.75</v>
      </c>
      <c r="J1789" s="322"/>
      <c r="K1789" s="322">
        <v>85440.25</v>
      </c>
      <c r="L1789" s="314"/>
      <c r="M1789" s="320"/>
      <c r="N1789" s="313"/>
      <c r="O1789" s="282"/>
    </row>
    <row r="1790" spans="1:21" s="150" customFormat="1">
      <c r="A1790" s="305"/>
      <c r="B1790" s="305"/>
      <c r="C1790" s="306"/>
      <c r="D1790" s="305"/>
      <c r="E1790" s="305"/>
      <c r="F1790" s="321" t="s">
        <v>240</v>
      </c>
      <c r="G1790" s="322">
        <v>46215.39</v>
      </c>
      <c r="H1790" s="322">
        <v>59781.605000000003</v>
      </c>
      <c r="I1790" s="8">
        <v>7</v>
      </c>
      <c r="J1790" s="322"/>
      <c r="K1790" s="322">
        <v>74840.740000000005</v>
      </c>
      <c r="L1790" s="314"/>
      <c r="M1790" s="320"/>
      <c r="N1790" s="313"/>
      <c r="O1790" s="282"/>
    </row>
    <row r="1791" spans="1:21" s="150" customFormat="1">
      <c r="A1791" s="305"/>
      <c r="B1791" s="305"/>
      <c r="C1791" s="306"/>
      <c r="D1791" s="305"/>
      <c r="E1791" s="305"/>
      <c r="F1791" s="321" t="s">
        <v>241</v>
      </c>
      <c r="G1791" s="322">
        <v>48897.8</v>
      </c>
      <c r="H1791" s="322">
        <v>63616.800000000003</v>
      </c>
      <c r="I1791" s="8">
        <v>12.5</v>
      </c>
      <c r="J1791" s="322"/>
      <c r="K1791" s="322">
        <v>78156.100000000006</v>
      </c>
      <c r="L1791" s="314"/>
      <c r="M1791" s="320"/>
      <c r="N1791" s="313"/>
      <c r="O1791" s="282"/>
    </row>
    <row r="1792" spans="1:21" s="150" customFormat="1">
      <c r="A1792" s="305"/>
      <c r="B1792" s="305"/>
      <c r="C1792" s="306"/>
      <c r="D1792" s="305"/>
      <c r="E1792" s="322"/>
      <c r="F1792" s="321"/>
      <c r="G1792" s="323"/>
      <c r="H1792" s="318"/>
      <c r="I1792" s="324"/>
      <c r="J1792" s="318"/>
      <c r="K1792" s="314"/>
      <c r="L1792" s="314"/>
      <c r="M1792" s="320"/>
      <c r="N1792" s="313"/>
      <c r="O1792" s="282"/>
    </row>
    <row r="1793" spans="1:21" s="150" customFormat="1">
      <c r="A1793" s="305"/>
      <c r="B1793" s="305"/>
      <c r="C1793" s="306"/>
      <c r="D1793" s="321"/>
      <c r="E1793" s="322"/>
      <c r="F1793" s="325"/>
      <c r="G1793" s="325"/>
      <c r="H1793" s="874" t="s">
        <v>242</v>
      </c>
      <c r="I1793" s="874"/>
      <c r="J1793" s="874"/>
      <c r="K1793" s="874"/>
      <c r="L1793" s="874"/>
      <c r="M1793" s="874"/>
      <c r="N1793" s="874"/>
      <c r="O1793" s="282"/>
    </row>
    <row r="1794" spans="1:21" s="150" customFormat="1">
      <c r="A1794" s="305"/>
      <c r="B1794" s="305"/>
      <c r="C1794" s="306"/>
      <c r="D1794" s="321"/>
      <c r="E1794" s="322"/>
      <c r="F1794" s="326"/>
      <c r="G1794" s="327"/>
      <c r="H1794" s="875" t="s">
        <v>243</v>
      </c>
      <c r="I1794" s="875"/>
      <c r="J1794" s="875"/>
      <c r="K1794" s="328">
        <v>69075.347500000003</v>
      </c>
      <c r="L1794" s="876" t="s">
        <v>244</v>
      </c>
      <c r="M1794" s="876"/>
      <c r="N1794" s="329">
        <v>65352.97335262347</v>
      </c>
      <c r="O1794" s="282"/>
    </row>
    <row r="1795" spans="1:21" s="150" customFormat="1">
      <c r="A1795" s="305"/>
      <c r="B1795" s="305"/>
      <c r="C1795" s="306"/>
      <c r="D1795" s="314"/>
      <c r="E1795" s="320"/>
      <c r="F1795" s="326"/>
      <c r="G1795" s="327"/>
      <c r="H1795" s="875" t="s">
        <v>245</v>
      </c>
      <c r="I1795" s="875"/>
      <c r="J1795" s="875"/>
      <c r="K1795" s="328">
        <v>57189.599999999999</v>
      </c>
      <c r="L1795" s="876" t="s">
        <v>450</v>
      </c>
      <c r="M1795" s="876"/>
      <c r="N1795" s="329">
        <v>63098.012755519943</v>
      </c>
      <c r="O1795" s="282"/>
    </row>
    <row r="1796" spans="1:21" s="150" customFormat="1">
      <c r="A1796" s="305"/>
      <c r="B1796" s="305"/>
      <c r="C1796" s="306"/>
      <c r="D1796" s="300"/>
      <c r="E1796" s="307"/>
      <c r="F1796" s="307"/>
      <c r="G1796" s="308"/>
      <c r="H1796" s="309"/>
      <c r="I1796" s="310"/>
      <c r="J1796" s="311"/>
      <c r="K1796" s="305"/>
      <c r="L1796" s="300"/>
      <c r="M1796" s="312"/>
      <c r="N1796" s="313"/>
      <c r="O1796" s="282"/>
    </row>
    <row r="1797" spans="1:21" s="222" customFormat="1" ht="18">
      <c r="A1797" s="877" t="s">
        <v>57</v>
      </c>
      <c r="B1797" s="877"/>
      <c r="C1797" s="877"/>
      <c r="D1797" s="877"/>
      <c r="E1797" s="877"/>
      <c r="F1797" s="877"/>
      <c r="G1797" s="877"/>
      <c r="H1797" s="877"/>
      <c r="I1797" s="877"/>
      <c r="J1797" s="877"/>
      <c r="K1797" s="877"/>
      <c r="L1797" s="877"/>
      <c r="M1797" s="877"/>
      <c r="N1797" s="877"/>
      <c r="O1797" s="877"/>
    </row>
    <row r="1798" spans="1:21" s="222" customFormat="1" ht="27">
      <c r="A1798" s="223" t="s">
        <v>433</v>
      </c>
      <c r="B1798" s="224" t="s">
        <v>230</v>
      </c>
      <c r="C1798" s="223" t="s">
        <v>220</v>
      </c>
      <c r="D1798" s="223" t="s">
        <v>267</v>
      </c>
      <c r="E1798" s="223" t="s">
        <v>434</v>
      </c>
      <c r="F1798" s="223" t="s">
        <v>435</v>
      </c>
      <c r="G1798" s="225" t="s">
        <v>223</v>
      </c>
      <c r="H1798" s="225" t="s">
        <v>224</v>
      </c>
      <c r="I1798" s="227" t="s">
        <v>436</v>
      </c>
      <c r="J1798" s="227" t="s">
        <v>436</v>
      </c>
      <c r="K1798" s="225" t="s">
        <v>225</v>
      </c>
      <c r="L1798" s="223" t="s">
        <v>437</v>
      </c>
      <c r="M1798" s="223" t="s">
        <v>438</v>
      </c>
      <c r="N1798" s="228" t="s">
        <v>439</v>
      </c>
      <c r="O1798" s="223" t="s">
        <v>227</v>
      </c>
    </row>
    <row r="1799" spans="1:21" s="129" customFormat="1">
      <c r="A1799" s="229" t="s">
        <v>1438</v>
      </c>
      <c r="B1799" s="230" t="s">
        <v>2151</v>
      </c>
      <c r="C1799" s="231" t="s">
        <v>660</v>
      </c>
      <c r="D1799" s="232" t="s">
        <v>278</v>
      </c>
      <c r="E1799" s="232" t="s">
        <v>279</v>
      </c>
      <c r="F1799" s="232" t="s">
        <v>440</v>
      </c>
      <c r="G1799" s="233">
        <v>64954.992999999995</v>
      </c>
      <c r="H1799" s="234">
        <v>77248.192349999998</v>
      </c>
      <c r="I1799" s="235">
        <v>49</v>
      </c>
      <c r="J1799" s="236">
        <v>1</v>
      </c>
      <c r="K1799" s="233">
        <v>89541.391699999993</v>
      </c>
      <c r="L1799" s="237">
        <v>7</v>
      </c>
      <c r="M1799" s="238">
        <v>6</v>
      </c>
      <c r="N1799" s="234">
        <v>77248.192349999998</v>
      </c>
      <c r="O1799" s="239"/>
      <c r="R1799" s="103"/>
      <c r="S1799" s="103"/>
      <c r="T1799" s="103"/>
      <c r="U1799" s="103"/>
    </row>
    <row r="1800" spans="1:21" s="129" customFormat="1" ht="22.5">
      <c r="A1800" s="242" t="s">
        <v>4249</v>
      </c>
      <c r="B1800" s="243" t="s">
        <v>2180</v>
      </c>
      <c r="C1800" s="258" t="s">
        <v>4502</v>
      </c>
      <c r="D1800" s="232" t="s">
        <v>278</v>
      </c>
      <c r="E1800" s="245"/>
      <c r="F1800" s="245" t="s">
        <v>440</v>
      </c>
      <c r="G1800" s="246">
        <v>61339.199999999997</v>
      </c>
      <c r="H1800" s="234">
        <v>76616.799999999988</v>
      </c>
      <c r="I1800" s="235">
        <v>48</v>
      </c>
      <c r="J1800" s="236">
        <v>0.97959183673469385</v>
      </c>
      <c r="K1800" s="246">
        <v>91894.399999999994</v>
      </c>
      <c r="L1800" s="247"/>
      <c r="M1800" s="248">
        <v>1</v>
      </c>
      <c r="N1800" s="249"/>
      <c r="O1800" s="250"/>
      <c r="S1800" s="330"/>
      <c r="T1800" s="330"/>
      <c r="U1800" s="330"/>
    </row>
    <row r="1801" spans="1:21" s="129" customFormat="1">
      <c r="A1801" s="242" t="s">
        <v>198</v>
      </c>
      <c r="B1801" s="243" t="s">
        <v>2153</v>
      </c>
      <c r="C1801" s="244" t="s">
        <v>658</v>
      </c>
      <c r="D1801" s="253" t="s">
        <v>278</v>
      </c>
      <c r="E1801" s="245" t="s">
        <v>284</v>
      </c>
      <c r="F1801" s="245" t="s">
        <v>440</v>
      </c>
      <c r="G1801" s="246">
        <v>55411</v>
      </c>
      <c r="H1801" s="234">
        <v>73975</v>
      </c>
      <c r="I1801" s="235">
        <v>47</v>
      </c>
      <c r="J1801" s="236">
        <v>0.95918367346938771</v>
      </c>
      <c r="K1801" s="246">
        <v>92539</v>
      </c>
      <c r="L1801" s="247">
        <v>5</v>
      </c>
      <c r="M1801" s="248">
        <v>4</v>
      </c>
      <c r="N1801" s="249">
        <v>62538</v>
      </c>
      <c r="O1801" s="250"/>
      <c r="R1801" s="103"/>
      <c r="S1801" s="103"/>
      <c r="T1801" s="103"/>
      <c r="U1801" s="103"/>
    </row>
    <row r="1802" spans="1:21" s="129" customFormat="1">
      <c r="A1802" s="242" t="s">
        <v>204</v>
      </c>
      <c r="B1802" s="243" t="s">
        <v>2151</v>
      </c>
      <c r="C1802" s="258" t="s">
        <v>659</v>
      </c>
      <c r="D1802" s="253" t="s">
        <v>278</v>
      </c>
      <c r="E1802" s="245" t="s">
        <v>279</v>
      </c>
      <c r="F1802" s="245" t="s">
        <v>440</v>
      </c>
      <c r="G1802" s="246">
        <v>55600</v>
      </c>
      <c r="H1802" s="234">
        <v>71200</v>
      </c>
      <c r="I1802" s="235">
        <v>46</v>
      </c>
      <c r="J1802" s="236">
        <v>0.93877551020408168</v>
      </c>
      <c r="K1802" s="246">
        <v>86800</v>
      </c>
      <c r="L1802" s="247"/>
      <c r="M1802" s="248">
        <v>2</v>
      </c>
      <c r="N1802" s="249">
        <v>60688.89</v>
      </c>
      <c r="O1802" s="250"/>
      <c r="P1802" s="103"/>
      <c r="R1802" s="103"/>
      <c r="S1802" s="103"/>
      <c r="T1802" s="103"/>
      <c r="U1802" s="103"/>
    </row>
    <row r="1803" spans="1:21" s="129" customFormat="1">
      <c r="A1803" s="252" t="s">
        <v>2172</v>
      </c>
      <c r="B1803" s="230" t="s">
        <v>2162</v>
      </c>
      <c r="C1803" s="231" t="s">
        <v>1686</v>
      </c>
      <c r="D1803" s="232" t="s">
        <v>278</v>
      </c>
      <c r="E1803" s="253"/>
      <c r="F1803" s="253" t="s">
        <v>440</v>
      </c>
      <c r="G1803" s="233">
        <v>52918.84</v>
      </c>
      <c r="H1803" s="234">
        <v>69739.799999999988</v>
      </c>
      <c r="I1803" s="235">
        <v>45</v>
      </c>
      <c r="J1803" s="236">
        <v>0.91836734693877553</v>
      </c>
      <c r="K1803" s="233">
        <v>86560.76</v>
      </c>
      <c r="L1803" s="254">
        <v>2</v>
      </c>
      <c r="M1803" s="255">
        <v>2</v>
      </c>
      <c r="N1803" s="256">
        <v>55056.82</v>
      </c>
      <c r="O1803" s="239"/>
      <c r="Q1803" s="103"/>
      <c r="R1803" s="103"/>
      <c r="S1803" s="103"/>
      <c r="T1803" s="103"/>
      <c r="U1803" s="103"/>
    </row>
    <row r="1804" spans="1:21" s="129" customFormat="1">
      <c r="A1804" s="229" t="s">
        <v>3738</v>
      </c>
      <c r="B1804" s="230" t="s">
        <v>2159</v>
      </c>
      <c r="C1804" s="231" t="s">
        <v>659</v>
      </c>
      <c r="D1804" s="253" t="s">
        <v>278</v>
      </c>
      <c r="E1804" s="232" t="s">
        <v>284</v>
      </c>
      <c r="F1804" s="232" t="s">
        <v>440</v>
      </c>
      <c r="G1804" s="234">
        <v>62046</v>
      </c>
      <c r="H1804" s="234">
        <v>69205.149999999994</v>
      </c>
      <c r="I1804" s="235">
        <v>44</v>
      </c>
      <c r="J1804" s="236">
        <v>0.89795918367346939</v>
      </c>
      <c r="K1804" s="234">
        <v>76364.3</v>
      </c>
      <c r="L1804" s="237">
        <v>1</v>
      </c>
      <c r="M1804" s="238">
        <v>1</v>
      </c>
      <c r="N1804" s="344">
        <v>76364.289999999994</v>
      </c>
      <c r="O1804" s="239"/>
      <c r="P1804" s="103"/>
      <c r="R1804" s="241"/>
      <c r="S1804" s="103"/>
      <c r="T1804" s="103"/>
      <c r="U1804" s="103"/>
    </row>
    <row r="1805" spans="1:21" s="129" customFormat="1" ht="22.5">
      <c r="A1805" s="242" t="s">
        <v>4240</v>
      </c>
      <c r="B1805" s="243" t="s">
        <v>2149</v>
      </c>
      <c r="C1805" s="258" t="s">
        <v>655</v>
      </c>
      <c r="D1805" s="232" t="s">
        <v>2507</v>
      </c>
      <c r="E1805" s="245" t="s">
        <v>321</v>
      </c>
      <c r="F1805" s="245" t="s">
        <v>440</v>
      </c>
      <c r="G1805" s="246">
        <v>46833.02</v>
      </c>
      <c r="H1805" s="234">
        <v>65582.789999999994</v>
      </c>
      <c r="I1805" s="235">
        <v>43</v>
      </c>
      <c r="J1805" s="236">
        <v>0.87755102040816324</v>
      </c>
      <c r="K1805" s="246">
        <v>84332.56</v>
      </c>
      <c r="L1805" s="247">
        <v>20</v>
      </c>
      <c r="M1805" s="248">
        <v>20</v>
      </c>
      <c r="N1805" s="249">
        <v>62000.12</v>
      </c>
      <c r="O1805" s="250"/>
      <c r="P1805" s="103"/>
      <c r="R1805" s="241"/>
      <c r="S1805" s="103"/>
      <c r="T1805" s="103"/>
      <c r="U1805" s="103"/>
    </row>
    <row r="1806" spans="1:21" s="129" customFormat="1">
      <c r="A1806" s="242" t="s">
        <v>4235</v>
      </c>
      <c r="B1806" s="243" t="s">
        <v>2151</v>
      </c>
      <c r="C1806" s="258" t="s">
        <v>2700</v>
      </c>
      <c r="D1806" s="253" t="s">
        <v>278</v>
      </c>
      <c r="E1806" s="245" t="s">
        <v>279</v>
      </c>
      <c r="F1806" s="259" t="s">
        <v>325</v>
      </c>
      <c r="G1806" s="246">
        <v>51352</v>
      </c>
      <c r="H1806" s="234">
        <v>65507.5</v>
      </c>
      <c r="I1806" s="235">
        <v>42</v>
      </c>
      <c r="J1806" s="236">
        <v>0.8571428571428571</v>
      </c>
      <c r="K1806" s="246">
        <v>79663</v>
      </c>
      <c r="L1806" s="247"/>
      <c r="M1806" s="248">
        <v>4</v>
      </c>
      <c r="N1806" s="249">
        <v>66150</v>
      </c>
      <c r="O1806" s="250"/>
      <c r="P1806" s="103"/>
      <c r="R1806" s="103"/>
      <c r="S1806" s="103"/>
      <c r="T1806" s="103"/>
      <c r="U1806" s="103"/>
    </row>
    <row r="1807" spans="1:21" s="129" customFormat="1">
      <c r="A1807" s="242" t="s">
        <v>3875</v>
      </c>
      <c r="B1807" s="243" t="s">
        <v>2153</v>
      </c>
      <c r="C1807" s="258" t="s">
        <v>656</v>
      </c>
      <c r="D1807" s="232" t="s">
        <v>2507</v>
      </c>
      <c r="E1807" s="247" t="s">
        <v>279</v>
      </c>
      <c r="F1807" s="247" t="s">
        <v>440</v>
      </c>
      <c r="G1807" s="405">
        <v>49529.613305472521</v>
      </c>
      <c r="H1807" s="234">
        <v>64407.819643007177</v>
      </c>
      <c r="I1807" s="235">
        <v>41</v>
      </c>
      <c r="J1807" s="236">
        <v>0.83673469387755106</v>
      </c>
      <c r="K1807" s="405">
        <v>79286.025980541832</v>
      </c>
      <c r="L1807" s="247">
        <v>1</v>
      </c>
      <c r="M1807" s="248">
        <v>1</v>
      </c>
      <c r="N1807" s="249">
        <v>54995.200000000004</v>
      </c>
      <c r="O1807" s="250"/>
      <c r="P1807" s="103"/>
      <c r="R1807" s="103"/>
      <c r="S1807" s="103"/>
      <c r="T1807" s="103"/>
      <c r="U1807" s="103"/>
    </row>
    <row r="1808" spans="1:21" s="129" customFormat="1">
      <c r="A1808" s="229" t="s">
        <v>209</v>
      </c>
      <c r="B1808" s="230" t="s">
        <v>2151</v>
      </c>
      <c r="C1808" s="231" t="s">
        <v>660</v>
      </c>
      <c r="D1808" s="232" t="s">
        <v>2507</v>
      </c>
      <c r="E1808" s="232" t="s">
        <v>279</v>
      </c>
      <c r="F1808" s="259" t="s">
        <v>325</v>
      </c>
      <c r="G1808" s="233">
        <v>51085.883999999998</v>
      </c>
      <c r="H1808" s="234">
        <v>64367.982300000003</v>
      </c>
      <c r="I1808" s="235">
        <v>40</v>
      </c>
      <c r="J1808" s="236">
        <v>0.81632653061224492</v>
      </c>
      <c r="K1808" s="233">
        <v>77650.080600000001</v>
      </c>
      <c r="L1808" s="237">
        <v>2</v>
      </c>
      <c r="M1808" s="238">
        <v>2</v>
      </c>
      <c r="N1808" s="234">
        <v>55411.199999999997</v>
      </c>
      <c r="O1808" s="239"/>
      <c r="P1808" s="103"/>
      <c r="Q1808" s="103"/>
      <c r="R1808" s="103"/>
    </row>
    <row r="1809" spans="1:21" s="129" customFormat="1">
      <c r="A1809" s="242" t="s">
        <v>4239</v>
      </c>
      <c r="B1809" s="243" t="s">
        <v>2176</v>
      </c>
      <c r="C1809" s="258" t="s">
        <v>1682</v>
      </c>
      <c r="D1809" s="232" t="s">
        <v>278</v>
      </c>
      <c r="E1809" s="245" t="s">
        <v>284</v>
      </c>
      <c r="F1809" s="245" t="s">
        <v>440</v>
      </c>
      <c r="G1809" s="283">
        <v>49192</v>
      </c>
      <c r="H1809" s="234">
        <v>63960</v>
      </c>
      <c r="I1809" s="235">
        <v>39</v>
      </c>
      <c r="J1809" s="236">
        <v>0.79591836734693877</v>
      </c>
      <c r="K1809" s="283">
        <v>78728</v>
      </c>
      <c r="L1809" s="247">
        <v>17</v>
      </c>
      <c r="M1809" s="248">
        <v>16</v>
      </c>
      <c r="N1809" s="249">
        <v>58219.199999999997</v>
      </c>
      <c r="O1809" s="250"/>
      <c r="Q1809" s="103"/>
    </row>
    <row r="1810" spans="1:21" s="129" customFormat="1">
      <c r="A1810" s="242" t="s">
        <v>4292</v>
      </c>
      <c r="B1810" s="243" t="s">
        <v>2163</v>
      </c>
      <c r="C1810" s="258" t="s">
        <v>659</v>
      </c>
      <c r="D1810" s="232" t="s">
        <v>278</v>
      </c>
      <c r="E1810" s="245" t="s">
        <v>279</v>
      </c>
      <c r="F1810" s="245" t="s">
        <v>440</v>
      </c>
      <c r="G1810" s="246">
        <v>46288</v>
      </c>
      <c r="H1810" s="234">
        <v>63080.5</v>
      </c>
      <c r="I1810" s="235">
        <v>38</v>
      </c>
      <c r="J1810" s="236">
        <v>0.77551020408163263</v>
      </c>
      <c r="K1810" s="246">
        <v>79873</v>
      </c>
      <c r="L1810" s="247">
        <v>1</v>
      </c>
      <c r="M1810" s="248">
        <v>1</v>
      </c>
      <c r="N1810" s="249">
        <v>79873</v>
      </c>
      <c r="O1810" s="250"/>
      <c r="P1810" s="103"/>
      <c r="Q1810" s="251"/>
    </row>
    <row r="1811" spans="1:21" s="129" customFormat="1">
      <c r="A1811" s="229" t="s">
        <v>216</v>
      </c>
      <c r="B1811" s="230" t="s">
        <v>2151</v>
      </c>
      <c r="C1811" s="231" t="s">
        <v>658</v>
      </c>
      <c r="D1811" s="232" t="s">
        <v>2507</v>
      </c>
      <c r="E1811" s="232" t="s">
        <v>279</v>
      </c>
      <c r="F1811" s="232" t="s">
        <v>440</v>
      </c>
      <c r="G1811" s="233">
        <v>52222</v>
      </c>
      <c r="H1811" s="234">
        <v>62745</v>
      </c>
      <c r="I1811" s="235">
        <v>37</v>
      </c>
      <c r="J1811" s="236">
        <v>0.75510204081632648</v>
      </c>
      <c r="K1811" s="233">
        <v>73268</v>
      </c>
      <c r="L1811" s="237">
        <v>1</v>
      </c>
      <c r="M1811" s="238">
        <v>1</v>
      </c>
      <c r="N1811" s="234">
        <v>68006</v>
      </c>
      <c r="O1811" s="239"/>
      <c r="Q1811" s="103"/>
    </row>
    <row r="1812" spans="1:21" s="129" customFormat="1">
      <c r="A1812" s="242" t="s">
        <v>257</v>
      </c>
      <c r="B1812" s="243" t="s">
        <v>2159</v>
      </c>
      <c r="C1812" s="258" t="s">
        <v>655</v>
      </c>
      <c r="D1812" s="253" t="s">
        <v>278</v>
      </c>
      <c r="E1812" s="245" t="s">
        <v>279</v>
      </c>
      <c r="F1812" s="245" t="s">
        <v>440</v>
      </c>
      <c r="G1812" s="246">
        <v>46311.72</v>
      </c>
      <c r="H1812" s="234">
        <v>60205.340000000004</v>
      </c>
      <c r="I1812" s="235">
        <v>36</v>
      </c>
      <c r="J1812" s="236">
        <v>0.73469387755102045</v>
      </c>
      <c r="K1812" s="246">
        <v>74098.960000000006</v>
      </c>
      <c r="L1812" s="247">
        <v>2</v>
      </c>
      <c r="M1812" s="248">
        <v>2</v>
      </c>
      <c r="N1812" s="249">
        <v>49274.43</v>
      </c>
      <c r="O1812" s="250" t="s">
        <v>4503</v>
      </c>
      <c r="P1812" s="103"/>
      <c r="Q1812" s="251"/>
    </row>
    <row r="1813" spans="1:21" s="129" customFormat="1">
      <c r="A1813" s="229" t="s">
        <v>207</v>
      </c>
      <c r="B1813" s="230" t="s">
        <v>2163</v>
      </c>
      <c r="C1813" s="231" t="s">
        <v>660</v>
      </c>
      <c r="D1813" s="232" t="s">
        <v>2507</v>
      </c>
      <c r="E1813" s="232" t="s">
        <v>284</v>
      </c>
      <c r="F1813" s="232" t="s">
        <v>440</v>
      </c>
      <c r="G1813" s="233">
        <v>45906</v>
      </c>
      <c r="H1813" s="234">
        <v>59675.5</v>
      </c>
      <c r="I1813" s="235">
        <v>35</v>
      </c>
      <c r="J1813" s="236">
        <v>0.7142857142857143</v>
      </c>
      <c r="K1813" s="233">
        <v>73445</v>
      </c>
      <c r="L1813" s="237">
        <v>1</v>
      </c>
      <c r="M1813" s="238">
        <v>1</v>
      </c>
      <c r="N1813" s="234"/>
      <c r="O1813" s="239"/>
      <c r="P1813" s="103"/>
      <c r="R1813" s="103"/>
    </row>
    <row r="1814" spans="1:21" s="129" customFormat="1">
      <c r="A1814" s="229" t="s">
        <v>210</v>
      </c>
      <c r="B1814" s="230" t="s">
        <v>2151</v>
      </c>
      <c r="C1814" s="231" t="s">
        <v>2874</v>
      </c>
      <c r="D1814" s="232" t="s">
        <v>2507</v>
      </c>
      <c r="E1814" s="232" t="s">
        <v>279</v>
      </c>
      <c r="F1814" s="259" t="s">
        <v>325</v>
      </c>
      <c r="G1814" s="233">
        <v>48340</v>
      </c>
      <c r="H1814" s="234">
        <v>59520</v>
      </c>
      <c r="I1814" s="235">
        <v>34</v>
      </c>
      <c r="J1814" s="236">
        <v>0.69387755102040816</v>
      </c>
      <c r="K1814" s="233">
        <v>70700</v>
      </c>
      <c r="L1814" s="237">
        <v>1</v>
      </c>
      <c r="M1814" s="238">
        <v>1</v>
      </c>
      <c r="N1814" s="234">
        <v>53045</v>
      </c>
      <c r="O1814" s="239"/>
      <c r="Q1814" s="103"/>
    </row>
    <row r="1815" spans="1:21" s="129" customFormat="1" ht="22.5">
      <c r="A1815" s="242" t="s">
        <v>4247</v>
      </c>
      <c r="B1815" s="243" t="s">
        <v>2185</v>
      </c>
      <c r="C1815" s="258" t="s">
        <v>658</v>
      </c>
      <c r="D1815" s="232" t="s">
        <v>2507</v>
      </c>
      <c r="E1815" s="245" t="s">
        <v>279</v>
      </c>
      <c r="F1815" s="245" t="s">
        <v>440</v>
      </c>
      <c r="G1815" s="246">
        <v>43894.1</v>
      </c>
      <c r="H1815" s="234">
        <v>59257.039999999994</v>
      </c>
      <c r="I1815" s="235">
        <v>33</v>
      </c>
      <c r="J1815" s="236">
        <v>0.67346938775510201</v>
      </c>
      <c r="K1815" s="246">
        <v>74619.98</v>
      </c>
      <c r="L1815" s="247">
        <v>1</v>
      </c>
      <c r="M1815" s="248">
        <v>1</v>
      </c>
      <c r="N1815" s="249">
        <v>53524.85</v>
      </c>
      <c r="O1815" s="250"/>
      <c r="R1815" s="103"/>
      <c r="S1815" s="103"/>
      <c r="T1815" s="103"/>
      <c r="U1815" s="103"/>
    </row>
    <row r="1816" spans="1:21" s="129" customFormat="1">
      <c r="A1816" s="229" t="s">
        <v>2161</v>
      </c>
      <c r="B1816" s="230" t="s">
        <v>2162</v>
      </c>
      <c r="C1816" s="231" t="s">
        <v>2701</v>
      </c>
      <c r="D1816" s="232" t="s">
        <v>2507</v>
      </c>
      <c r="E1816" s="232" t="s">
        <v>279</v>
      </c>
      <c r="F1816" s="259" t="s">
        <v>325</v>
      </c>
      <c r="G1816" s="233">
        <v>39726.75</v>
      </c>
      <c r="H1816" s="234">
        <v>59191.39</v>
      </c>
      <c r="I1816" s="235">
        <v>32</v>
      </c>
      <c r="J1816" s="236">
        <v>0.65306122448979587</v>
      </c>
      <c r="K1816" s="233">
        <v>78656.03</v>
      </c>
      <c r="L1816" s="237"/>
      <c r="M1816" s="238">
        <v>0</v>
      </c>
      <c r="N1816" s="234"/>
      <c r="O1816" s="239"/>
      <c r="Q1816" s="103"/>
      <c r="S1816" s="103"/>
      <c r="T1816" s="103"/>
      <c r="U1816" s="103"/>
    </row>
    <row r="1817" spans="1:21" s="129" customFormat="1">
      <c r="A1817" s="229" t="s">
        <v>1434</v>
      </c>
      <c r="B1817" s="230" t="s">
        <v>2151</v>
      </c>
      <c r="C1817" s="231" t="s">
        <v>656</v>
      </c>
      <c r="D1817" s="232" t="s">
        <v>2507</v>
      </c>
      <c r="E1817" s="232" t="s">
        <v>279</v>
      </c>
      <c r="F1817" s="259" t="s">
        <v>325</v>
      </c>
      <c r="G1817" s="256">
        <v>46200.959999999999</v>
      </c>
      <c r="H1817" s="234">
        <v>58906.429999999993</v>
      </c>
      <c r="I1817" s="235">
        <v>31</v>
      </c>
      <c r="J1817" s="236">
        <v>0.63265306122448983</v>
      </c>
      <c r="K1817" s="256">
        <v>71611.899999999994</v>
      </c>
      <c r="L1817" s="237">
        <v>1</v>
      </c>
      <c r="M1817" s="238">
        <v>1</v>
      </c>
      <c r="N1817" s="234">
        <v>66152.11</v>
      </c>
      <c r="O1817" s="239"/>
      <c r="Q1817" s="103"/>
      <c r="S1817" s="103"/>
      <c r="T1817" s="103"/>
      <c r="U1817" s="103"/>
    </row>
    <row r="1818" spans="1:21" s="129" customFormat="1">
      <c r="A1818" s="242" t="s">
        <v>3786</v>
      </c>
      <c r="B1818" s="243" t="s">
        <v>2153</v>
      </c>
      <c r="C1818" s="258" t="s">
        <v>4504</v>
      </c>
      <c r="D1818" s="232" t="s">
        <v>2507</v>
      </c>
      <c r="E1818" s="245" t="s">
        <v>279</v>
      </c>
      <c r="F1818" s="245" t="s">
        <v>440</v>
      </c>
      <c r="G1818" s="246">
        <v>39047</v>
      </c>
      <c r="H1818" s="234">
        <v>58805</v>
      </c>
      <c r="I1818" s="235">
        <v>30</v>
      </c>
      <c r="J1818" s="236">
        <v>0.61224489795918369</v>
      </c>
      <c r="K1818" s="246">
        <v>78563</v>
      </c>
      <c r="L1818" s="247"/>
      <c r="M1818" s="248"/>
      <c r="N1818" s="249"/>
      <c r="O1818" s="250"/>
      <c r="P1818" s="103"/>
      <c r="R1818" s="103"/>
    </row>
    <row r="1819" spans="1:21" s="129" customFormat="1">
      <c r="A1819" s="242" t="s">
        <v>3938</v>
      </c>
      <c r="B1819" s="243" t="s">
        <v>2157</v>
      </c>
      <c r="C1819" s="258" t="s">
        <v>4176</v>
      </c>
      <c r="D1819" s="232" t="s">
        <v>278</v>
      </c>
      <c r="E1819" s="245" t="s">
        <v>279</v>
      </c>
      <c r="F1819" s="245" t="s">
        <v>440</v>
      </c>
      <c r="G1819" s="246">
        <v>44657.599999999999</v>
      </c>
      <c r="H1819" s="234">
        <v>58728.800000000003</v>
      </c>
      <c r="I1819" s="235">
        <v>29</v>
      </c>
      <c r="J1819" s="236">
        <v>0.59183673469387754</v>
      </c>
      <c r="K1819" s="246">
        <v>72800</v>
      </c>
      <c r="L1819" s="247">
        <v>3</v>
      </c>
      <c r="M1819" s="248">
        <v>2</v>
      </c>
      <c r="N1819" s="249">
        <v>55608.800000000003</v>
      </c>
      <c r="O1819" s="250"/>
      <c r="P1819" s="240"/>
      <c r="R1819" s="103"/>
    </row>
    <row r="1820" spans="1:21" s="129" customFormat="1">
      <c r="A1820" s="229" t="s">
        <v>203</v>
      </c>
      <c r="B1820" s="230" t="s">
        <v>2151</v>
      </c>
      <c r="C1820" s="231" t="s">
        <v>659</v>
      </c>
      <c r="D1820" s="232" t="s">
        <v>2507</v>
      </c>
      <c r="E1820" s="232" t="s">
        <v>321</v>
      </c>
      <c r="F1820" s="232" t="s">
        <v>440</v>
      </c>
      <c r="G1820" s="233">
        <v>44396.25</v>
      </c>
      <c r="H1820" s="234">
        <v>57715.125</v>
      </c>
      <c r="I1820" s="235">
        <v>28</v>
      </c>
      <c r="J1820" s="236">
        <v>0.5714285714285714</v>
      </c>
      <c r="K1820" s="233">
        <v>71034</v>
      </c>
      <c r="L1820" s="237">
        <v>1</v>
      </c>
      <c r="M1820" s="238">
        <v>1</v>
      </c>
      <c r="N1820" s="234">
        <v>46217.599999999999</v>
      </c>
      <c r="O1820" s="239"/>
      <c r="P1820" s="103"/>
      <c r="Q1820" s="251"/>
      <c r="R1820" s="103"/>
    </row>
    <row r="1821" spans="1:21" s="129" customFormat="1">
      <c r="A1821" s="242" t="s">
        <v>2177</v>
      </c>
      <c r="B1821" s="243" t="s">
        <v>2166</v>
      </c>
      <c r="C1821" s="280" t="s">
        <v>2702</v>
      </c>
      <c r="D1821" s="300" t="s">
        <v>278</v>
      </c>
      <c r="E1821" s="300"/>
      <c r="F1821" s="300" t="s">
        <v>440</v>
      </c>
      <c r="G1821" s="246">
        <v>42036.800000000003</v>
      </c>
      <c r="H1821" s="234">
        <v>57480.800000000003</v>
      </c>
      <c r="I1821" s="235">
        <v>27</v>
      </c>
      <c r="J1821" s="236">
        <v>0.55102040816326525</v>
      </c>
      <c r="K1821" s="246">
        <v>72924.800000000003</v>
      </c>
      <c r="L1821" s="247"/>
      <c r="M1821" s="248">
        <v>9</v>
      </c>
      <c r="N1821" s="249">
        <v>50121.06666666668</v>
      </c>
      <c r="O1821" s="301"/>
      <c r="P1821" s="103"/>
      <c r="R1821" s="103"/>
    </row>
    <row r="1822" spans="1:21" s="129" customFormat="1">
      <c r="A1822" s="229" t="s">
        <v>4290</v>
      </c>
      <c r="B1822" s="230" t="s">
        <v>2151</v>
      </c>
      <c r="C1822" s="231" t="s">
        <v>4505</v>
      </c>
      <c r="D1822" s="253" t="s">
        <v>278</v>
      </c>
      <c r="E1822" s="232" t="s">
        <v>284</v>
      </c>
      <c r="F1822" s="232" t="s">
        <v>440</v>
      </c>
      <c r="G1822" s="233">
        <v>44000</v>
      </c>
      <c r="H1822" s="234">
        <v>57000</v>
      </c>
      <c r="I1822" s="235">
        <v>26</v>
      </c>
      <c r="J1822" s="236">
        <v>0.53061224489795922</v>
      </c>
      <c r="K1822" s="233">
        <v>70000</v>
      </c>
      <c r="L1822" s="237">
        <v>2</v>
      </c>
      <c r="M1822" s="238">
        <v>2</v>
      </c>
      <c r="N1822" s="234">
        <v>71446.929999999993</v>
      </c>
      <c r="O1822" s="239"/>
      <c r="P1822" s="241"/>
      <c r="Q1822" s="103"/>
    </row>
    <row r="1823" spans="1:21" s="129" customFormat="1" ht="22.5">
      <c r="A1823" s="242" t="s">
        <v>3838</v>
      </c>
      <c r="B1823" s="243" t="s">
        <v>2151</v>
      </c>
      <c r="C1823" s="258" t="s">
        <v>657</v>
      </c>
      <c r="D1823" s="232" t="s">
        <v>278</v>
      </c>
      <c r="E1823" s="245" t="s">
        <v>279</v>
      </c>
      <c r="F1823" s="245" t="s">
        <v>440</v>
      </c>
      <c r="G1823" s="285">
        <v>43624</v>
      </c>
      <c r="H1823" s="234">
        <v>56940.5</v>
      </c>
      <c r="I1823" s="235">
        <v>25</v>
      </c>
      <c r="J1823" s="236">
        <v>0.51020408163265307</v>
      </c>
      <c r="K1823" s="285">
        <v>70257</v>
      </c>
      <c r="L1823" s="247">
        <v>2</v>
      </c>
      <c r="M1823" s="248">
        <v>2</v>
      </c>
      <c r="N1823" s="249">
        <v>54282</v>
      </c>
      <c r="O1823" s="250"/>
      <c r="Q1823" s="103"/>
    </row>
    <row r="1824" spans="1:21" s="129" customFormat="1" ht="22.5">
      <c r="A1824" s="242" t="s">
        <v>4230</v>
      </c>
      <c r="B1824" s="243" t="s">
        <v>2153</v>
      </c>
      <c r="C1824" s="258" t="s">
        <v>668</v>
      </c>
      <c r="D1824" s="232" t="s">
        <v>278</v>
      </c>
      <c r="E1824" s="245" t="s">
        <v>279</v>
      </c>
      <c r="F1824" s="245" t="s">
        <v>440</v>
      </c>
      <c r="G1824" s="246">
        <v>44047</v>
      </c>
      <c r="H1824" s="234">
        <v>56283</v>
      </c>
      <c r="I1824" s="235">
        <v>24</v>
      </c>
      <c r="J1824" s="236">
        <v>0.48979591836734693</v>
      </c>
      <c r="K1824" s="246">
        <v>68519</v>
      </c>
      <c r="L1824" s="247">
        <v>2</v>
      </c>
      <c r="M1824" s="248">
        <v>2</v>
      </c>
      <c r="N1824" s="249">
        <v>52966.02</v>
      </c>
      <c r="O1824" s="250"/>
      <c r="P1824" s="103"/>
      <c r="R1824" s="103"/>
    </row>
    <row r="1825" spans="1:21" s="129" customFormat="1">
      <c r="A1825" s="229" t="s">
        <v>2167</v>
      </c>
      <c r="B1825" s="230" t="s">
        <v>2162</v>
      </c>
      <c r="C1825" s="262" t="s">
        <v>660</v>
      </c>
      <c r="D1825" s="232" t="s">
        <v>2507</v>
      </c>
      <c r="E1825" s="276" t="s">
        <v>279</v>
      </c>
      <c r="F1825" s="265" t="s">
        <v>440</v>
      </c>
      <c r="G1825" s="256">
        <v>43180.800000000003</v>
      </c>
      <c r="H1825" s="234">
        <v>56139.199999999997</v>
      </c>
      <c r="I1825" s="235">
        <v>23</v>
      </c>
      <c r="J1825" s="236">
        <v>0.46938775510204084</v>
      </c>
      <c r="K1825" s="256">
        <v>69097.599999999991</v>
      </c>
      <c r="L1825" s="265">
        <v>1</v>
      </c>
      <c r="M1825" s="266">
        <v>1</v>
      </c>
      <c r="N1825" s="264">
        <v>67019.471999999994</v>
      </c>
      <c r="O1825" s="11"/>
      <c r="Q1825" s="103"/>
    </row>
    <row r="1826" spans="1:21" s="129" customFormat="1" ht="22.5">
      <c r="A1826" s="242" t="s">
        <v>4274</v>
      </c>
      <c r="B1826" s="243" t="s">
        <v>2170</v>
      </c>
      <c r="C1826" s="258" t="s">
        <v>1681</v>
      </c>
      <c r="D1826" s="232" t="s">
        <v>2507</v>
      </c>
      <c r="E1826" s="245" t="s">
        <v>284</v>
      </c>
      <c r="F1826" s="259" t="s">
        <v>325</v>
      </c>
      <c r="G1826" s="246">
        <v>42848</v>
      </c>
      <c r="H1826" s="234">
        <v>55681.599999999999</v>
      </c>
      <c r="I1826" s="235">
        <v>22</v>
      </c>
      <c r="J1826" s="236">
        <v>0.44897959183673469</v>
      </c>
      <c r="K1826" s="246">
        <v>68515.199999999997</v>
      </c>
      <c r="L1826" s="247">
        <v>6</v>
      </c>
      <c r="M1826" s="248">
        <v>6</v>
      </c>
      <c r="N1826" s="249">
        <v>51649.87</v>
      </c>
      <c r="O1826" s="250"/>
      <c r="P1826" s="103"/>
      <c r="R1826" s="103"/>
      <c r="S1826" s="251"/>
      <c r="T1826" s="251"/>
      <c r="U1826" s="251"/>
    </row>
    <row r="1827" spans="1:21" s="129" customFormat="1">
      <c r="A1827" s="242" t="s">
        <v>3868</v>
      </c>
      <c r="B1827" s="243" t="s">
        <v>2153</v>
      </c>
      <c r="C1827" s="268" t="s">
        <v>2573</v>
      </c>
      <c r="D1827" s="232" t="s">
        <v>2507</v>
      </c>
      <c r="E1827" s="269" t="s">
        <v>284</v>
      </c>
      <c r="F1827" s="269" t="s">
        <v>440</v>
      </c>
      <c r="G1827" s="270">
        <v>41745.599999999999</v>
      </c>
      <c r="H1827" s="234">
        <v>55515.199999999997</v>
      </c>
      <c r="I1827" s="235">
        <v>21</v>
      </c>
      <c r="J1827" s="236">
        <v>0.42857142857142855</v>
      </c>
      <c r="K1827" s="270">
        <v>69284.800000000003</v>
      </c>
      <c r="L1827" s="271">
        <v>1</v>
      </c>
      <c r="M1827" s="272">
        <v>1</v>
      </c>
      <c r="N1827" s="273">
        <v>55515.199999999997</v>
      </c>
      <c r="O1827" s="274"/>
      <c r="Q1827" s="103"/>
      <c r="S1827" s="251"/>
      <c r="T1827" s="251"/>
      <c r="U1827" s="251"/>
    </row>
    <row r="1828" spans="1:21" s="129" customFormat="1">
      <c r="A1828" s="260" t="s">
        <v>205</v>
      </c>
      <c r="B1828" s="261" t="s">
        <v>2151</v>
      </c>
      <c r="C1828" s="262" t="s">
        <v>654</v>
      </c>
      <c r="D1828" s="232" t="s">
        <v>2507</v>
      </c>
      <c r="E1828" s="263" t="s">
        <v>279</v>
      </c>
      <c r="F1828" s="259" t="s">
        <v>325</v>
      </c>
      <c r="G1828" s="264">
        <v>46103.199999999997</v>
      </c>
      <c r="H1828" s="234">
        <v>55486.911999999989</v>
      </c>
      <c r="I1828" s="235">
        <v>20</v>
      </c>
      <c r="J1828" s="236">
        <v>0.40816326530612246</v>
      </c>
      <c r="K1828" s="264">
        <v>64870.623999999982</v>
      </c>
      <c r="L1828" s="265">
        <v>1</v>
      </c>
      <c r="M1828" s="266"/>
      <c r="N1828" s="264">
        <v>69697.47</v>
      </c>
      <c r="O1828" s="267"/>
      <c r="P1828" s="103"/>
      <c r="Q1828" s="251"/>
      <c r="R1828" s="103"/>
      <c r="S1828" s="251"/>
      <c r="T1828" s="251"/>
      <c r="U1828" s="251"/>
    </row>
    <row r="1829" spans="1:21" s="129" customFormat="1">
      <c r="A1829" s="242" t="s">
        <v>4246</v>
      </c>
      <c r="B1829" s="243" t="s">
        <v>2159</v>
      </c>
      <c r="C1829" s="258" t="s">
        <v>2703</v>
      </c>
      <c r="D1829" s="232" t="s">
        <v>2507</v>
      </c>
      <c r="E1829" s="245" t="s">
        <v>279</v>
      </c>
      <c r="F1829" s="245"/>
      <c r="G1829" s="246">
        <v>41288</v>
      </c>
      <c r="H1829" s="234">
        <v>53674.400000000001</v>
      </c>
      <c r="I1829" s="235">
        <v>19</v>
      </c>
      <c r="J1829" s="236">
        <v>0.38775510204081631</v>
      </c>
      <c r="K1829" s="246">
        <v>66060.800000000003</v>
      </c>
      <c r="L1829" s="247"/>
      <c r="M1829" s="248">
        <v>5</v>
      </c>
      <c r="N1829" s="249">
        <v>44890.559999999998</v>
      </c>
      <c r="O1829" s="250"/>
      <c r="Q1829" s="103"/>
      <c r="R1829" s="103"/>
    </row>
    <row r="1830" spans="1:21" s="129" customFormat="1">
      <c r="A1830" s="229" t="s">
        <v>260</v>
      </c>
      <c r="B1830" s="230" t="s">
        <v>2153</v>
      </c>
      <c r="C1830" s="231" t="s">
        <v>656</v>
      </c>
      <c r="D1830" s="232" t="s">
        <v>2507</v>
      </c>
      <c r="E1830" s="232" t="s">
        <v>279</v>
      </c>
      <c r="F1830" s="232" t="s">
        <v>440</v>
      </c>
      <c r="G1830" s="233">
        <v>41705</v>
      </c>
      <c r="H1830" s="234">
        <v>53174</v>
      </c>
      <c r="I1830" s="235">
        <v>18</v>
      </c>
      <c r="J1830" s="236">
        <v>0.36734693877551022</v>
      </c>
      <c r="K1830" s="233">
        <v>64643</v>
      </c>
      <c r="L1830" s="237"/>
      <c r="M1830" s="238"/>
      <c r="N1830" s="234">
        <v>53174</v>
      </c>
      <c r="O1830" s="239"/>
      <c r="P1830" s="103"/>
      <c r="Q1830" s="103"/>
      <c r="R1830" s="251"/>
    </row>
    <row r="1831" spans="1:21" s="129" customFormat="1">
      <c r="A1831" s="229" t="s">
        <v>212</v>
      </c>
      <c r="B1831" s="230" t="s">
        <v>2153</v>
      </c>
      <c r="C1831" s="231" t="s">
        <v>659</v>
      </c>
      <c r="D1831" s="232" t="s">
        <v>2507</v>
      </c>
      <c r="E1831" s="232" t="s">
        <v>279</v>
      </c>
      <c r="F1831" s="259" t="s">
        <v>325</v>
      </c>
      <c r="G1831" s="233">
        <v>42463.557877539111</v>
      </c>
      <c r="H1831" s="234">
        <v>53083.7992259639</v>
      </c>
      <c r="I1831" s="235">
        <v>17</v>
      </c>
      <c r="J1831" s="236">
        <v>0.34693877551020408</v>
      </c>
      <c r="K1831" s="233">
        <v>63704.04057438868</v>
      </c>
      <c r="L1831" s="237">
        <v>2</v>
      </c>
      <c r="M1831" s="238">
        <v>2</v>
      </c>
      <c r="N1831" s="234">
        <v>51846.899999999994</v>
      </c>
      <c r="O1831" s="239"/>
      <c r="P1831" s="103"/>
      <c r="Q1831" s="103"/>
    </row>
    <row r="1832" spans="1:21" s="129" customFormat="1">
      <c r="A1832" s="242" t="s">
        <v>2165</v>
      </c>
      <c r="B1832" s="243" t="s">
        <v>2180</v>
      </c>
      <c r="C1832" s="258" t="s">
        <v>659</v>
      </c>
      <c r="D1832" s="253" t="s">
        <v>278</v>
      </c>
      <c r="E1832" s="245" t="s">
        <v>284</v>
      </c>
      <c r="F1832" s="245" t="s">
        <v>440</v>
      </c>
      <c r="G1832" s="246">
        <v>41500.17</v>
      </c>
      <c r="H1832" s="234">
        <v>52940.270000000004</v>
      </c>
      <c r="I1832" s="235">
        <v>16</v>
      </c>
      <c r="J1832" s="236">
        <v>0.32653061224489793</v>
      </c>
      <c r="K1832" s="246">
        <v>64380.37</v>
      </c>
      <c r="L1832" s="247">
        <v>3</v>
      </c>
      <c r="M1832" s="248">
        <v>3</v>
      </c>
      <c r="N1832" s="249">
        <v>52368.87</v>
      </c>
      <c r="O1832" s="250"/>
      <c r="Q1832" s="103"/>
    </row>
    <row r="1833" spans="1:21" s="129" customFormat="1">
      <c r="A1833" s="242" t="s">
        <v>3784</v>
      </c>
      <c r="B1833" s="243" t="s">
        <v>2162</v>
      </c>
      <c r="C1833" s="258" t="s">
        <v>656</v>
      </c>
      <c r="D1833" s="232" t="s">
        <v>2507</v>
      </c>
      <c r="E1833" s="247" t="s">
        <v>279</v>
      </c>
      <c r="F1833" s="259" t="s">
        <v>325</v>
      </c>
      <c r="G1833" s="246">
        <v>37973</v>
      </c>
      <c r="H1833" s="234">
        <v>52162</v>
      </c>
      <c r="I1833" s="235">
        <v>15</v>
      </c>
      <c r="J1833" s="236">
        <v>0.30612244897959184</v>
      </c>
      <c r="K1833" s="246">
        <v>66351</v>
      </c>
      <c r="L1833" s="247"/>
      <c r="M1833" s="248">
        <v>24</v>
      </c>
      <c r="N1833" s="249">
        <v>55956.92</v>
      </c>
      <c r="O1833" s="250"/>
      <c r="Q1833" s="103"/>
    </row>
    <row r="1834" spans="1:21" s="129" customFormat="1">
      <c r="A1834" s="260" t="s">
        <v>4238</v>
      </c>
      <c r="B1834" s="261" t="s">
        <v>2166</v>
      </c>
      <c r="C1834" s="262" t="s">
        <v>2704</v>
      </c>
      <c r="D1834" s="232" t="s">
        <v>2507</v>
      </c>
      <c r="E1834" s="276" t="s">
        <v>279</v>
      </c>
      <c r="F1834" s="276" t="s">
        <v>440</v>
      </c>
      <c r="G1834" s="256">
        <v>40495.31</v>
      </c>
      <c r="H1834" s="234">
        <v>50619.084999999999</v>
      </c>
      <c r="I1834" s="235">
        <v>14</v>
      </c>
      <c r="J1834" s="236">
        <v>0.2857142857142857</v>
      </c>
      <c r="K1834" s="256">
        <v>60742.86</v>
      </c>
      <c r="L1834" s="265">
        <v>1</v>
      </c>
      <c r="M1834" s="266">
        <v>1</v>
      </c>
      <c r="N1834" s="264">
        <v>45551.58</v>
      </c>
      <c r="O1834" s="11"/>
      <c r="R1834" s="103"/>
    </row>
    <row r="1835" spans="1:21" s="129" customFormat="1">
      <c r="A1835" s="229" t="s">
        <v>4295</v>
      </c>
      <c r="B1835" s="230" t="s">
        <v>2151</v>
      </c>
      <c r="C1835" s="231" t="s">
        <v>657</v>
      </c>
      <c r="D1835" s="232" t="s">
        <v>2507</v>
      </c>
      <c r="E1835" s="232" t="s">
        <v>279</v>
      </c>
      <c r="F1835" s="259" t="s">
        <v>325</v>
      </c>
      <c r="G1835" s="233">
        <v>38769</v>
      </c>
      <c r="H1835" s="234">
        <v>50400</v>
      </c>
      <c r="I1835" s="235">
        <v>13</v>
      </c>
      <c r="J1835" s="236">
        <v>0.26530612244897961</v>
      </c>
      <c r="K1835" s="233">
        <v>62031</v>
      </c>
      <c r="L1835" s="237">
        <v>1</v>
      </c>
      <c r="M1835" s="238">
        <v>0</v>
      </c>
      <c r="N1835" s="234"/>
      <c r="O1835" s="239"/>
      <c r="P1835" s="103"/>
      <c r="Q1835" s="103"/>
      <c r="R1835" s="251"/>
      <c r="S1835" s="103"/>
      <c r="T1835" s="103"/>
      <c r="U1835" s="103"/>
    </row>
    <row r="1836" spans="1:21" s="129" customFormat="1">
      <c r="A1836" s="242" t="s">
        <v>3746</v>
      </c>
      <c r="B1836" s="243" t="s">
        <v>2153</v>
      </c>
      <c r="C1836" s="381" t="s">
        <v>666</v>
      </c>
      <c r="D1836" s="232" t="s">
        <v>2507</v>
      </c>
      <c r="E1836" s="245" t="s">
        <v>279</v>
      </c>
      <c r="F1836" s="259" t="s">
        <v>325</v>
      </c>
      <c r="G1836" s="246">
        <v>38542.400000000001</v>
      </c>
      <c r="H1836" s="234">
        <v>50107.199999999997</v>
      </c>
      <c r="I1836" s="235">
        <v>12</v>
      </c>
      <c r="J1836" s="236">
        <v>0.24489795918367346</v>
      </c>
      <c r="K1836" s="246">
        <v>61672</v>
      </c>
      <c r="L1836" s="247">
        <v>4</v>
      </c>
      <c r="M1836" s="248">
        <v>4</v>
      </c>
      <c r="N1836" s="249">
        <v>52270</v>
      </c>
      <c r="O1836" s="250"/>
      <c r="Q1836" s="103"/>
      <c r="S1836" s="103"/>
      <c r="T1836" s="103"/>
      <c r="U1836" s="103"/>
    </row>
    <row r="1837" spans="1:21" s="129" customFormat="1">
      <c r="A1837" s="278" t="s">
        <v>202</v>
      </c>
      <c r="B1837" s="279" t="s">
        <v>2151</v>
      </c>
      <c r="C1837" s="262" t="s">
        <v>4506</v>
      </c>
      <c r="D1837" s="232" t="s">
        <v>2507</v>
      </c>
      <c r="E1837" s="276" t="s">
        <v>279</v>
      </c>
      <c r="F1837" s="276" t="s">
        <v>440</v>
      </c>
      <c r="G1837" s="256">
        <v>39041.599999999999</v>
      </c>
      <c r="H1837" s="234">
        <v>49795.199999999997</v>
      </c>
      <c r="I1837" s="235">
        <v>11</v>
      </c>
      <c r="J1837" s="236">
        <v>0.22448979591836735</v>
      </c>
      <c r="K1837" s="256">
        <v>60548.800000000003</v>
      </c>
      <c r="L1837" s="265">
        <v>1</v>
      </c>
      <c r="M1837" s="266">
        <v>1</v>
      </c>
      <c r="N1837" s="312"/>
      <c r="O1837" s="282"/>
      <c r="Q1837" s="103"/>
      <c r="S1837" s="103"/>
      <c r="T1837" s="103"/>
      <c r="U1837" s="103"/>
    </row>
    <row r="1838" spans="1:21" s="129" customFormat="1">
      <c r="A1838" s="242" t="s">
        <v>1436</v>
      </c>
      <c r="B1838" s="243" t="s">
        <v>2156</v>
      </c>
      <c r="C1838" s="258" t="s">
        <v>656</v>
      </c>
      <c r="D1838" s="232" t="s">
        <v>2507</v>
      </c>
      <c r="E1838" s="245" t="s">
        <v>279</v>
      </c>
      <c r="F1838" s="259" t="s">
        <v>325</v>
      </c>
      <c r="G1838" s="246">
        <v>33406.81</v>
      </c>
      <c r="H1838" s="234">
        <v>48851</v>
      </c>
      <c r="I1838" s="235">
        <v>10</v>
      </c>
      <c r="J1838" s="236">
        <v>0.20408163265306123</v>
      </c>
      <c r="K1838" s="246">
        <v>64295.19</v>
      </c>
      <c r="L1838" s="247">
        <v>4</v>
      </c>
      <c r="M1838" s="248">
        <v>4</v>
      </c>
      <c r="N1838" s="249">
        <v>39417.51</v>
      </c>
      <c r="O1838" s="250"/>
      <c r="P1838" s="103"/>
      <c r="R1838" s="103"/>
      <c r="S1838" s="103"/>
      <c r="T1838" s="103"/>
      <c r="U1838" s="103"/>
    </row>
    <row r="1839" spans="1:21" s="129" customFormat="1">
      <c r="A1839" s="229" t="s">
        <v>4233</v>
      </c>
      <c r="B1839" s="230" t="s">
        <v>2166</v>
      </c>
      <c r="C1839" s="262" t="s">
        <v>4507</v>
      </c>
      <c r="D1839" s="232" t="s">
        <v>2507</v>
      </c>
      <c r="E1839" s="276" t="s">
        <v>279</v>
      </c>
      <c r="F1839" s="259" t="s">
        <v>325</v>
      </c>
      <c r="G1839" s="256">
        <v>38691</v>
      </c>
      <c r="H1839" s="234">
        <v>48363.5</v>
      </c>
      <c r="I1839" s="235">
        <v>9</v>
      </c>
      <c r="J1839" s="236">
        <v>0.18367346938775511</v>
      </c>
      <c r="K1839" s="256">
        <v>58036</v>
      </c>
      <c r="L1839" s="277"/>
      <c r="M1839" s="266">
        <v>0</v>
      </c>
      <c r="N1839" s="386"/>
      <c r="O1839" s="400"/>
      <c r="Q1839" s="103"/>
      <c r="R1839" s="103"/>
      <c r="S1839" s="330"/>
      <c r="T1839" s="330"/>
      <c r="U1839" s="330"/>
    </row>
    <row r="1840" spans="1:21" s="129" customFormat="1">
      <c r="A1840" s="242" t="s">
        <v>201</v>
      </c>
      <c r="B1840" s="243" t="s">
        <v>2153</v>
      </c>
      <c r="C1840" s="258" t="s">
        <v>656</v>
      </c>
      <c r="D1840" s="232" t="s">
        <v>2507</v>
      </c>
      <c r="E1840" s="245" t="s">
        <v>279</v>
      </c>
      <c r="F1840" s="245" t="s">
        <v>440</v>
      </c>
      <c r="G1840" s="246">
        <v>37107.199999999997</v>
      </c>
      <c r="H1840" s="234">
        <v>48245.599999999999</v>
      </c>
      <c r="I1840" s="235">
        <v>8</v>
      </c>
      <c r="J1840" s="236">
        <v>0.16326530612244897</v>
      </c>
      <c r="K1840" s="246">
        <v>59384</v>
      </c>
      <c r="L1840" s="247"/>
      <c r="M1840" s="248">
        <v>1</v>
      </c>
      <c r="N1840" s="249">
        <v>39769.599999999999</v>
      </c>
      <c r="O1840" s="250"/>
      <c r="Q1840" s="103"/>
      <c r="S1840" s="330"/>
      <c r="T1840" s="330"/>
      <c r="U1840" s="330"/>
    </row>
    <row r="1841" spans="1:21" s="129" customFormat="1">
      <c r="A1841" s="242" t="s">
        <v>2171</v>
      </c>
      <c r="B1841" s="243" t="s">
        <v>2159</v>
      </c>
      <c r="C1841" s="258" t="s">
        <v>660</v>
      </c>
      <c r="D1841" s="232" t="s">
        <v>2507</v>
      </c>
      <c r="E1841" s="245" t="s">
        <v>284</v>
      </c>
      <c r="F1841" s="245" t="s">
        <v>440</v>
      </c>
      <c r="G1841" s="246">
        <v>38538</v>
      </c>
      <c r="H1841" s="234">
        <v>48172</v>
      </c>
      <c r="I1841" s="235">
        <v>7</v>
      </c>
      <c r="J1841" s="236">
        <v>0.14285714285714285</v>
      </c>
      <c r="K1841" s="246">
        <v>57806</v>
      </c>
      <c r="L1841" s="247">
        <v>2</v>
      </c>
      <c r="M1841" s="248">
        <v>2</v>
      </c>
      <c r="N1841" s="249">
        <v>48878.55</v>
      </c>
      <c r="O1841" s="250"/>
      <c r="P1841" s="103"/>
      <c r="Q1841" s="103"/>
      <c r="R1841" s="241"/>
      <c r="S1841" s="103"/>
      <c r="T1841" s="103"/>
      <c r="U1841" s="103"/>
    </row>
    <row r="1842" spans="1:21" s="129" customFormat="1">
      <c r="A1842" s="242" t="s">
        <v>4241</v>
      </c>
      <c r="B1842" s="243" t="s">
        <v>2178</v>
      </c>
      <c r="C1842" s="231" t="s">
        <v>661</v>
      </c>
      <c r="D1842" s="232" t="s">
        <v>2507</v>
      </c>
      <c r="E1842" s="245" t="s">
        <v>279</v>
      </c>
      <c r="F1842" s="245" t="s">
        <v>440</v>
      </c>
      <c r="G1842" s="246">
        <v>36129</v>
      </c>
      <c r="H1842" s="234">
        <v>48018.5</v>
      </c>
      <c r="I1842" s="235">
        <v>6</v>
      </c>
      <c r="J1842" s="236">
        <v>0.12244897959183673</v>
      </c>
      <c r="K1842" s="246">
        <v>59908</v>
      </c>
      <c r="L1842" s="247"/>
      <c r="M1842" s="248">
        <v>6</v>
      </c>
      <c r="N1842" s="249">
        <v>48018.5</v>
      </c>
      <c r="O1842" s="250"/>
      <c r="R1842" s="103"/>
      <c r="S1842" s="304"/>
      <c r="T1842" s="304"/>
      <c r="U1842" s="304"/>
    </row>
    <row r="1843" spans="1:21" s="129" customFormat="1">
      <c r="A1843" s="260" t="s">
        <v>262</v>
      </c>
      <c r="B1843" s="261" t="s">
        <v>2162</v>
      </c>
      <c r="C1843" s="262" t="s">
        <v>656</v>
      </c>
      <c r="D1843" s="232" t="s">
        <v>2507</v>
      </c>
      <c r="E1843" s="276" t="s">
        <v>279</v>
      </c>
      <c r="F1843" s="276" t="s">
        <v>440</v>
      </c>
      <c r="G1843" s="256">
        <v>38563</v>
      </c>
      <c r="H1843" s="234">
        <v>47975</v>
      </c>
      <c r="I1843" s="235">
        <v>5</v>
      </c>
      <c r="J1843" s="236">
        <v>0.10204081632653061</v>
      </c>
      <c r="K1843" s="256">
        <v>57387</v>
      </c>
      <c r="L1843" s="265">
        <v>0</v>
      </c>
      <c r="M1843" s="266">
        <v>0</v>
      </c>
      <c r="N1843" s="264"/>
      <c r="O1843" s="11"/>
      <c r="Q1843" s="103"/>
      <c r="R1843" s="103"/>
      <c r="S1843" s="103"/>
      <c r="T1843" s="103"/>
      <c r="U1843" s="103"/>
    </row>
    <row r="1844" spans="1:21" s="129" customFormat="1">
      <c r="A1844" s="297" t="s">
        <v>4245</v>
      </c>
      <c r="B1844" s="298" t="s">
        <v>2179</v>
      </c>
      <c r="C1844" s="231" t="s">
        <v>660</v>
      </c>
      <c r="D1844" s="232" t="s">
        <v>2507</v>
      </c>
      <c r="E1844" s="232" t="s">
        <v>279</v>
      </c>
      <c r="F1844" s="232" t="s">
        <v>440</v>
      </c>
      <c r="G1844" s="234">
        <v>37667.14</v>
      </c>
      <c r="H1844" s="234">
        <v>47175.34</v>
      </c>
      <c r="I1844" s="235">
        <v>4</v>
      </c>
      <c r="J1844" s="236">
        <v>8.1632653061224483E-2</v>
      </c>
      <c r="K1844" s="234">
        <v>56683.54</v>
      </c>
      <c r="L1844" s="237" t="s">
        <v>280</v>
      </c>
      <c r="M1844" s="238">
        <v>2</v>
      </c>
      <c r="N1844" s="234">
        <v>45620.23</v>
      </c>
      <c r="O1844" s="352"/>
      <c r="Q1844" s="103"/>
      <c r="S1844" s="103"/>
      <c r="T1844" s="103"/>
      <c r="U1844" s="103"/>
    </row>
    <row r="1845" spans="1:21" s="129" customFormat="1">
      <c r="A1845" s="242" t="s">
        <v>1444</v>
      </c>
      <c r="B1845" s="243" t="s">
        <v>2192</v>
      </c>
      <c r="C1845" s="258" t="s">
        <v>656</v>
      </c>
      <c r="D1845" s="232" t="s">
        <v>2507</v>
      </c>
      <c r="E1845" s="245" t="s">
        <v>279</v>
      </c>
      <c r="F1845" s="245" t="s">
        <v>440</v>
      </c>
      <c r="G1845" s="246">
        <v>39000</v>
      </c>
      <c r="H1845" s="234">
        <v>46800</v>
      </c>
      <c r="I1845" s="235">
        <v>3</v>
      </c>
      <c r="J1845" s="236">
        <v>6.1224489795918366E-2</v>
      </c>
      <c r="K1845" s="246">
        <v>54600</v>
      </c>
      <c r="L1845" s="247">
        <v>2</v>
      </c>
      <c r="M1845" s="248">
        <v>2</v>
      </c>
      <c r="N1845" s="249">
        <v>49160.800000000003</v>
      </c>
      <c r="O1845" s="250"/>
      <c r="P1845" s="103"/>
      <c r="Q1845" s="103"/>
      <c r="R1845" s="103"/>
      <c r="S1845" s="103"/>
      <c r="T1845" s="103"/>
      <c r="U1845" s="103"/>
    </row>
    <row r="1846" spans="1:21" s="129" customFormat="1">
      <c r="A1846" s="229" t="s">
        <v>4256</v>
      </c>
      <c r="B1846" s="230" t="s">
        <v>2169</v>
      </c>
      <c r="C1846" s="231" t="s">
        <v>4507</v>
      </c>
      <c r="D1846" s="232" t="s">
        <v>2507</v>
      </c>
      <c r="E1846" s="232" t="s">
        <v>279</v>
      </c>
      <c r="F1846" s="232" t="s">
        <v>440</v>
      </c>
      <c r="G1846" s="378">
        <v>37312.89</v>
      </c>
      <c r="H1846" s="234">
        <v>46158.345000000001</v>
      </c>
      <c r="I1846" s="235">
        <v>2</v>
      </c>
      <c r="J1846" s="236">
        <v>4.0816326530612242E-2</v>
      </c>
      <c r="K1846" s="378">
        <v>55003.8</v>
      </c>
      <c r="L1846" s="425">
        <v>1</v>
      </c>
      <c r="M1846" s="426">
        <v>1</v>
      </c>
      <c r="N1846" s="283">
        <v>37312.879999999997</v>
      </c>
      <c r="O1846" s="239"/>
      <c r="Q1846" s="103"/>
    </row>
    <row r="1847" spans="1:21" s="222" customFormat="1" ht="18">
      <c r="A1847" s="877" t="s">
        <v>57</v>
      </c>
      <c r="B1847" s="877"/>
      <c r="C1847" s="877"/>
      <c r="D1847" s="877"/>
      <c r="E1847" s="877"/>
      <c r="F1847" s="877"/>
      <c r="G1847" s="877"/>
      <c r="H1847" s="877"/>
      <c r="I1847" s="877"/>
      <c r="J1847" s="877"/>
      <c r="K1847" s="877"/>
      <c r="L1847" s="877"/>
      <c r="M1847" s="877"/>
      <c r="N1847" s="877"/>
      <c r="O1847" s="877"/>
    </row>
    <row r="1848" spans="1:21" s="222" customFormat="1" ht="27">
      <c r="A1848" s="223" t="s">
        <v>433</v>
      </c>
      <c r="B1848" s="224" t="s">
        <v>230</v>
      </c>
      <c r="C1848" s="223" t="s">
        <v>220</v>
      </c>
      <c r="D1848" s="223" t="s">
        <v>267</v>
      </c>
      <c r="E1848" s="223" t="s">
        <v>434</v>
      </c>
      <c r="F1848" s="223" t="s">
        <v>435</v>
      </c>
      <c r="G1848" s="225" t="s">
        <v>223</v>
      </c>
      <c r="H1848" s="225" t="s">
        <v>224</v>
      </c>
      <c r="I1848" s="227" t="s">
        <v>436</v>
      </c>
      <c r="J1848" s="227" t="s">
        <v>436</v>
      </c>
      <c r="K1848" s="225" t="s">
        <v>225</v>
      </c>
      <c r="L1848" s="223" t="s">
        <v>437</v>
      </c>
      <c r="M1848" s="223" t="s">
        <v>438</v>
      </c>
      <c r="N1848" s="228" t="s">
        <v>439</v>
      </c>
      <c r="O1848" s="223" t="s">
        <v>227</v>
      </c>
    </row>
    <row r="1849" spans="1:21" s="129" customFormat="1">
      <c r="A1849" s="229" t="s">
        <v>3740</v>
      </c>
      <c r="B1849" s="230" t="s">
        <v>2149</v>
      </c>
      <c r="C1849" s="231" t="s">
        <v>4508</v>
      </c>
      <c r="D1849" s="232" t="s">
        <v>2507</v>
      </c>
      <c r="E1849" s="232" t="s">
        <v>321</v>
      </c>
      <c r="F1849" s="232" t="s">
        <v>440</v>
      </c>
      <c r="G1849" s="233">
        <v>30627</v>
      </c>
      <c r="H1849" s="234">
        <v>42877.5</v>
      </c>
      <c r="I1849" s="235">
        <v>1</v>
      </c>
      <c r="J1849" s="236">
        <v>2.0408163265306121E-2</v>
      </c>
      <c r="K1849" s="233">
        <v>55128</v>
      </c>
      <c r="L1849" s="237">
        <v>1</v>
      </c>
      <c r="M1849" s="238">
        <v>1</v>
      </c>
      <c r="N1849" s="234">
        <v>42000</v>
      </c>
      <c r="O1849" s="239"/>
      <c r="P1849" s="330"/>
      <c r="Q1849" s="103"/>
    </row>
    <row r="1850" spans="1:21" s="150" customFormat="1">
      <c r="A1850" s="305"/>
      <c r="B1850" s="305"/>
      <c r="C1850" s="306"/>
      <c r="D1850" s="300"/>
      <c r="E1850" s="307"/>
      <c r="F1850" s="307"/>
      <c r="G1850" s="308"/>
      <c r="H1850" s="309"/>
      <c r="I1850" s="310"/>
      <c r="J1850" s="311"/>
      <c r="K1850" s="300"/>
      <c r="L1850" s="300"/>
      <c r="M1850" s="312"/>
      <c r="N1850" s="313"/>
      <c r="O1850" s="282"/>
    </row>
    <row r="1851" spans="1:21" s="150" customFormat="1">
      <c r="A1851" s="305"/>
      <c r="B1851" s="305"/>
      <c r="C1851" s="306"/>
      <c r="D1851" s="314"/>
      <c r="E1851" s="305"/>
      <c r="F1851" s="305"/>
      <c r="G1851" s="315" t="s">
        <v>223</v>
      </c>
      <c r="H1851" s="316" t="s">
        <v>224</v>
      </c>
      <c r="I1851" s="317"/>
      <c r="J1851" s="318"/>
      <c r="K1851" s="319" t="s">
        <v>225</v>
      </c>
      <c r="L1851" s="314"/>
      <c r="M1851" s="320"/>
      <c r="N1851" s="313"/>
      <c r="O1851" s="282"/>
    </row>
    <row r="1852" spans="1:21" s="150" customFormat="1">
      <c r="A1852" s="305"/>
      <c r="B1852" s="305"/>
      <c r="C1852" s="306"/>
      <c r="D1852" s="305"/>
      <c r="E1852" s="305"/>
      <c r="F1852" s="321" t="s">
        <v>238</v>
      </c>
      <c r="G1852" s="322">
        <v>44360.37567720432</v>
      </c>
      <c r="H1852" s="322">
        <v>57321.655316713703</v>
      </c>
      <c r="I1852" s="8">
        <v>24.082648830735362</v>
      </c>
      <c r="J1852" s="322"/>
      <c r="K1852" s="322">
        <v>70282.934956223064</v>
      </c>
      <c r="L1852" s="314"/>
      <c r="M1852" s="320"/>
      <c r="N1852" s="313"/>
      <c r="O1852" s="282"/>
    </row>
    <row r="1853" spans="1:21" s="150" customFormat="1">
      <c r="A1853" s="305"/>
      <c r="B1853" s="305"/>
      <c r="C1853" s="306"/>
      <c r="D1853" s="305"/>
      <c r="E1853" s="305"/>
      <c r="F1853" s="321" t="s">
        <v>239</v>
      </c>
      <c r="G1853" s="322">
        <v>46833.02</v>
      </c>
      <c r="H1853" s="322">
        <v>62745</v>
      </c>
      <c r="I1853" s="8">
        <v>36</v>
      </c>
      <c r="J1853" s="322"/>
      <c r="K1853" s="322">
        <v>77650.080600000001</v>
      </c>
      <c r="L1853" s="314"/>
      <c r="M1853" s="320"/>
      <c r="N1853" s="313"/>
      <c r="O1853" s="282"/>
    </row>
    <row r="1854" spans="1:21" s="150" customFormat="1">
      <c r="A1854" s="305"/>
      <c r="B1854" s="305"/>
      <c r="C1854" s="306"/>
      <c r="D1854" s="305"/>
      <c r="E1854" s="305"/>
      <c r="F1854" s="321" t="s">
        <v>240</v>
      </c>
      <c r="G1854" s="322">
        <v>39000</v>
      </c>
      <c r="H1854" s="322">
        <v>50400</v>
      </c>
      <c r="I1854" s="8">
        <v>12.5</v>
      </c>
      <c r="J1854" s="322"/>
      <c r="K1854" s="322">
        <v>62031</v>
      </c>
      <c r="L1854" s="314"/>
      <c r="M1854" s="320"/>
      <c r="N1854" s="313"/>
      <c r="O1854" s="282"/>
    </row>
    <row r="1855" spans="1:21" s="150" customFormat="1">
      <c r="A1855" s="305"/>
      <c r="B1855" s="305"/>
      <c r="C1855" s="306"/>
      <c r="D1855" s="305"/>
      <c r="E1855" s="305"/>
      <c r="F1855" s="321" t="s">
        <v>241</v>
      </c>
      <c r="G1855" s="322">
        <v>43180.800000000003</v>
      </c>
      <c r="H1855" s="322">
        <v>56940.5</v>
      </c>
      <c r="I1855" s="8">
        <v>23</v>
      </c>
      <c r="J1855" s="322"/>
      <c r="K1855" s="322">
        <v>70000</v>
      </c>
      <c r="L1855" s="314"/>
      <c r="M1855" s="320"/>
      <c r="N1855" s="313"/>
      <c r="O1855" s="282"/>
    </row>
    <row r="1856" spans="1:21" s="150" customFormat="1">
      <c r="A1856" s="305"/>
      <c r="B1856" s="305"/>
      <c r="C1856" s="306"/>
      <c r="D1856" s="305"/>
      <c r="E1856" s="322"/>
      <c r="F1856" s="321"/>
      <c r="G1856" s="323"/>
      <c r="H1856" s="318"/>
      <c r="I1856" s="324"/>
      <c r="J1856" s="318"/>
      <c r="K1856" s="314"/>
      <c r="L1856" s="314"/>
      <c r="M1856" s="320"/>
      <c r="N1856" s="313"/>
      <c r="O1856" s="282"/>
    </row>
    <row r="1857" spans="1:21" s="150" customFormat="1">
      <c r="A1857" s="305"/>
      <c r="B1857" s="305"/>
      <c r="C1857" s="306"/>
      <c r="D1857" s="321"/>
      <c r="E1857" s="322"/>
      <c r="F1857" s="325"/>
      <c r="G1857" s="325"/>
      <c r="H1857" s="874" t="s">
        <v>242</v>
      </c>
      <c r="I1857" s="874"/>
      <c r="J1857" s="874"/>
      <c r="K1857" s="874"/>
      <c r="L1857" s="874"/>
      <c r="M1857" s="874"/>
      <c r="N1857" s="874"/>
      <c r="O1857" s="282"/>
    </row>
    <row r="1858" spans="1:21" s="150" customFormat="1">
      <c r="A1858" s="305"/>
      <c r="B1858" s="305"/>
      <c r="C1858" s="306"/>
      <c r="D1858" s="321"/>
      <c r="E1858" s="322"/>
      <c r="F1858" s="326"/>
      <c r="G1858" s="327"/>
      <c r="H1858" s="875" t="s">
        <v>243</v>
      </c>
      <c r="I1858" s="875"/>
      <c r="J1858" s="875"/>
      <c r="K1858" s="328">
        <v>62000.12</v>
      </c>
      <c r="L1858" s="876" t="s">
        <v>244</v>
      </c>
      <c r="M1858" s="876"/>
      <c r="N1858" s="329">
        <v>55592.893439430889</v>
      </c>
      <c r="O1858" s="282"/>
    </row>
    <row r="1859" spans="1:21" s="150" customFormat="1">
      <c r="A1859" s="305"/>
      <c r="B1859" s="305"/>
      <c r="C1859" s="306"/>
      <c r="D1859" s="314"/>
      <c r="E1859" s="320"/>
      <c r="F1859" s="326"/>
      <c r="G1859" s="327"/>
      <c r="H1859" s="875" t="s">
        <v>245</v>
      </c>
      <c r="I1859" s="875"/>
      <c r="J1859" s="875"/>
      <c r="K1859" s="328">
        <v>49160.800000000003</v>
      </c>
      <c r="L1859" s="876" t="s">
        <v>450</v>
      </c>
      <c r="M1859" s="876"/>
      <c r="N1859" s="329">
        <v>55104.973855921045</v>
      </c>
      <c r="O1859" s="282"/>
    </row>
    <row r="1860" spans="1:21" s="150" customFormat="1">
      <c r="A1860" s="305"/>
      <c r="B1860" s="305"/>
      <c r="C1860" s="306"/>
      <c r="D1860" s="300"/>
      <c r="E1860" s="307"/>
      <c r="F1860" s="307"/>
      <c r="G1860" s="308"/>
      <c r="H1860" s="309"/>
      <c r="I1860" s="310"/>
      <c r="J1860" s="311"/>
      <c r="K1860" s="305"/>
      <c r="L1860" s="300"/>
      <c r="M1860" s="312"/>
      <c r="N1860" s="313"/>
      <c r="O1860" s="282"/>
    </row>
    <row r="1861" spans="1:21" s="222" customFormat="1" ht="18">
      <c r="A1861" s="877" t="s">
        <v>58</v>
      </c>
      <c r="B1861" s="877"/>
      <c r="C1861" s="877"/>
      <c r="D1861" s="877"/>
      <c r="E1861" s="877"/>
      <c r="F1861" s="877"/>
      <c r="G1861" s="877"/>
      <c r="H1861" s="877"/>
      <c r="I1861" s="877"/>
      <c r="J1861" s="877"/>
      <c r="K1861" s="877"/>
      <c r="L1861" s="877"/>
      <c r="M1861" s="877"/>
      <c r="N1861" s="877"/>
      <c r="O1861" s="877"/>
    </row>
    <row r="1862" spans="1:21" s="222" customFormat="1" ht="27">
      <c r="A1862" s="223" t="s">
        <v>433</v>
      </c>
      <c r="B1862" s="224" t="s">
        <v>230</v>
      </c>
      <c r="C1862" s="223" t="s">
        <v>220</v>
      </c>
      <c r="D1862" s="223" t="s">
        <v>267</v>
      </c>
      <c r="E1862" s="223" t="s">
        <v>434</v>
      </c>
      <c r="F1862" s="223" t="s">
        <v>435</v>
      </c>
      <c r="G1862" s="225" t="s">
        <v>223</v>
      </c>
      <c r="H1862" s="225" t="s">
        <v>224</v>
      </c>
      <c r="I1862" s="227" t="s">
        <v>436</v>
      </c>
      <c r="J1862" s="227" t="s">
        <v>436</v>
      </c>
      <c r="K1862" s="225" t="s">
        <v>225</v>
      </c>
      <c r="L1862" s="223" t="s">
        <v>437</v>
      </c>
      <c r="M1862" s="223" t="s">
        <v>438</v>
      </c>
      <c r="N1862" s="228" t="s">
        <v>439</v>
      </c>
      <c r="O1862" s="223" t="s">
        <v>227</v>
      </c>
    </row>
    <row r="1863" spans="1:21" s="129" customFormat="1" ht="22.5">
      <c r="A1863" s="242" t="s">
        <v>4249</v>
      </c>
      <c r="B1863" s="243" t="s">
        <v>2180</v>
      </c>
      <c r="C1863" s="302" t="s">
        <v>353</v>
      </c>
      <c r="D1863" s="232" t="s">
        <v>278</v>
      </c>
      <c r="E1863" s="245"/>
      <c r="F1863" s="245" t="s">
        <v>440</v>
      </c>
      <c r="G1863" s="246">
        <v>96304</v>
      </c>
      <c r="H1863" s="234">
        <v>125642.4</v>
      </c>
      <c r="I1863" s="235">
        <v>52</v>
      </c>
      <c r="J1863" s="236">
        <v>1</v>
      </c>
      <c r="K1863" s="246">
        <v>154980.79999999999</v>
      </c>
      <c r="L1863" s="247"/>
      <c r="M1863" s="248">
        <v>1</v>
      </c>
      <c r="N1863" s="249"/>
      <c r="O1863" s="250"/>
      <c r="P1863" s="103"/>
    </row>
    <row r="1864" spans="1:21" s="129" customFormat="1">
      <c r="A1864" s="242" t="s">
        <v>3784</v>
      </c>
      <c r="B1864" s="243" t="s">
        <v>2162</v>
      </c>
      <c r="C1864" s="258" t="s">
        <v>4509</v>
      </c>
      <c r="D1864" s="232" t="s">
        <v>278</v>
      </c>
      <c r="E1864" s="247" t="s">
        <v>284</v>
      </c>
      <c r="F1864" s="259" t="s">
        <v>325</v>
      </c>
      <c r="G1864" s="246">
        <v>79405</v>
      </c>
      <c r="H1864" s="234">
        <v>104305</v>
      </c>
      <c r="I1864" s="235">
        <v>51</v>
      </c>
      <c r="J1864" s="236">
        <v>0.98076923076923073</v>
      </c>
      <c r="K1864" s="246">
        <v>129205</v>
      </c>
      <c r="L1864" s="247"/>
      <c r="M1864" s="248">
        <v>8</v>
      </c>
      <c r="N1864" s="249">
        <v>99374.83</v>
      </c>
      <c r="O1864" s="250"/>
      <c r="Q1864" s="103"/>
    </row>
    <row r="1865" spans="1:21" s="129" customFormat="1">
      <c r="A1865" s="229" t="s">
        <v>1438</v>
      </c>
      <c r="B1865" s="230" t="s">
        <v>2151</v>
      </c>
      <c r="C1865" s="231" t="s">
        <v>1683</v>
      </c>
      <c r="D1865" s="232" t="s">
        <v>278</v>
      </c>
      <c r="E1865" s="232" t="s">
        <v>279</v>
      </c>
      <c r="F1865" s="232" t="s">
        <v>440</v>
      </c>
      <c r="G1865" s="233">
        <v>85226.814400000003</v>
      </c>
      <c r="H1865" s="234">
        <v>101356.94399999999</v>
      </c>
      <c r="I1865" s="235">
        <v>50</v>
      </c>
      <c r="J1865" s="236">
        <v>0.96153846153846156</v>
      </c>
      <c r="K1865" s="233">
        <v>117487.07359999999</v>
      </c>
      <c r="L1865" s="237">
        <v>1</v>
      </c>
      <c r="M1865" s="238">
        <v>0</v>
      </c>
      <c r="N1865" s="234">
        <v>101356.94399999999</v>
      </c>
      <c r="O1865" s="239"/>
      <c r="P1865" s="103"/>
      <c r="Q1865" s="103"/>
      <c r="R1865" s="103"/>
    </row>
    <row r="1866" spans="1:21" s="129" customFormat="1">
      <c r="A1866" s="242" t="s">
        <v>256</v>
      </c>
      <c r="B1866" s="243" t="s">
        <v>2150</v>
      </c>
      <c r="C1866" s="258" t="s">
        <v>354</v>
      </c>
      <c r="D1866" s="232" t="s">
        <v>278</v>
      </c>
      <c r="E1866" s="247" t="s">
        <v>279</v>
      </c>
      <c r="F1866" s="247" t="s">
        <v>440</v>
      </c>
      <c r="G1866" s="249">
        <v>75064.399999999994</v>
      </c>
      <c r="H1866" s="234">
        <v>97571.4</v>
      </c>
      <c r="I1866" s="235">
        <v>49</v>
      </c>
      <c r="J1866" s="236">
        <v>0.94230769230769229</v>
      </c>
      <c r="K1866" s="249">
        <v>120078.39999999999</v>
      </c>
      <c r="L1866" s="247">
        <v>1</v>
      </c>
      <c r="M1866" s="248">
        <v>1</v>
      </c>
      <c r="N1866" s="249">
        <v>81161.600000000006</v>
      </c>
      <c r="O1866" s="250"/>
      <c r="P1866" s="103"/>
      <c r="R1866" s="103"/>
    </row>
    <row r="1867" spans="1:21" s="129" customFormat="1">
      <c r="A1867" s="229" t="s">
        <v>2161</v>
      </c>
      <c r="B1867" s="230" t="s">
        <v>2162</v>
      </c>
      <c r="C1867" s="231" t="s">
        <v>2706</v>
      </c>
      <c r="D1867" s="232" t="s">
        <v>278</v>
      </c>
      <c r="E1867" s="232" t="s">
        <v>284</v>
      </c>
      <c r="F1867" s="259" t="s">
        <v>325</v>
      </c>
      <c r="G1867" s="233">
        <v>61629.15</v>
      </c>
      <c r="H1867" s="234">
        <v>91825.134999999995</v>
      </c>
      <c r="I1867" s="235">
        <v>48</v>
      </c>
      <c r="J1867" s="236">
        <v>0.92307692307692313</v>
      </c>
      <c r="K1867" s="233">
        <v>122021.12</v>
      </c>
      <c r="L1867" s="237"/>
      <c r="M1867" s="238">
        <v>4</v>
      </c>
      <c r="N1867" s="234">
        <v>69328.210000000006</v>
      </c>
      <c r="O1867" s="239"/>
      <c r="P1867" s="103"/>
      <c r="Q1867" s="103"/>
    </row>
    <row r="1868" spans="1:21" s="129" customFormat="1">
      <c r="A1868" s="229" t="s">
        <v>1457</v>
      </c>
      <c r="B1868" s="295" t="s">
        <v>2166</v>
      </c>
      <c r="C1868" s="231" t="s">
        <v>355</v>
      </c>
      <c r="D1868" s="232" t="s">
        <v>278</v>
      </c>
      <c r="E1868" s="232"/>
      <c r="F1868" s="232" t="s">
        <v>440</v>
      </c>
      <c r="G1868" s="233">
        <v>65868.191999999995</v>
      </c>
      <c r="H1868" s="234">
        <v>87275.448000000004</v>
      </c>
      <c r="I1868" s="235">
        <v>47</v>
      </c>
      <c r="J1868" s="236">
        <v>0.90384615384615385</v>
      </c>
      <c r="K1868" s="233">
        <v>108682.704</v>
      </c>
      <c r="L1868" s="237">
        <v>1</v>
      </c>
      <c r="M1868" s="238"/>
      <c r="N1868" s="234">
        <v>89083</v>
      </c>
      <c r="O1868" s="239"/>
      <c r="P1868" s="330"/>
      <c r="Q1868" s="103"/>
      <c r="R1868" s="103"/>
    </row>
    <row r="1869" spans="1:21" s="129" customFormat="1">
      <c r="A1869" s="242" t="s">
        <v>4241</v>
      </c>
      <c r="B1869" s="243" t="s">
        <v>2178</v>
      </c>
      <c r="C1869" s="231" t="s">
        <v>4510</v>
      </c>
      <c r="D1869" s="232" t="s">
        <v>278</v>
      </c>
      <c r="E1869" s="245" t="s">
        <v>284</v>
      </c>
      <c r="F1869" s="245" t="s">
        <v>440</v>
      </c>
      <c r="G1869" s="246">
        <v>66597</v>
      </c>
      <c r="H1869" s="234">
        <v>87242</v>
      </c>
      <c r="I1869" s="235">
        <v>46</v>
      </c>
      <c r="J1869" s="236">
        <v>0.88461538461538458</v>
      </c>
      <c r="K1869" s="246">
        <v>107887</v>
      </c>
      <c r="L1869" s="247"/>
      <c r="M1869" s="248">
        <v>4</v>
      </c>
      <c r="N1869" s="249">
        <v>87242</v>
      </c>
      <c r="O1869" s="250"/>
      <c r="P1869" s="103"/>
    </row>
    <row r="1870" spans="1:21" s="129" customFormat="1">
      <c r="A1870" s="242" t="s">
        <v>204</v>
      </c>
      <c r="B1870" s="243" t="s">
        <v>2151</v>
      </c>
      <c r="C1870" s="258" t="s">
        <v>2707</v>
      </c>
      <c r="D1870" s="253" t="s">
        <v>278</v>
      </c>
      <c r="E1870" s="245" t="s">
        <v>279</v>
      </c>
      <c r="F1870" s="245" t="s">
        <v>440</v>
      </c>
      <c r="G1870" s="246">
        <v>65880</v>
      </c>
      <c r="H1870" s="234">
        <v>84780</v>
      </c>
      <c r="I1870" s="235">
        <v>45</v>
      </c>
      <c r="J1870" s="236">
        <v>0.86538461538461542</v>
      </c>
      <c r="K1870" s="246">
        <v>103680</v>
      </c>
      <c r="L1870" s="247"/>
      <c r="M1870" s="248">
        <v>1</v>
      </c>
      <c r="N1870" s="249">
        <v>87755.199999999997</v>
      </c>
      <c r="O1870" s="250"/>
      <c r="P1870" s="103"/>
      <c r="S1870" s="251"/>
      <c r="T1870" s="251"/>
      <c r="U1870" s="251"/>
    </row>
    <row r="1871" spans="1:21" s="129" customFormat="1">
      <c r="A1871" s="242" t="s">
        <v>3875</v>
      </c>
      <c r="B1871" s="243" t="s">
        <v>2153</v>
      </c>
      <c r="C1871" s="258" t="s">
        <v>2708</v>
      </c>
      <c r="D1871" s="245" t="s">
        <v>278</v>
      </c>
      <c r="E1871" s="247" t="s">
        <v>279</v>
      </c>
      <c r="F1871" s="247" t="s">
        <v>440</v>
      </c>
      <c r="G1871" s="405">
        <v>64987.144784166507</v>
      </c>
      <c r="H1871" s="234">
        <v>84508.640811659963</v>
      </c>
      <c r="I1871" s="235">
        <v>44</v>
      </c>
      <c r="J1871" s="236">
        <v>0.84615384615384615</v>
      </c>
      <c r="K1871" s="405">
        <v>104030.13683915342</v>
      </c>
      <c r="L1871" s="247">
        <v>1</v>
      </c>
      <c r="M1871" s="248">
        <v>1</v>
      </c>
      <c r="N1871" s="249">
        <v>87744.7</v>
      </c>
      <c r="O1871" s="250"/>
      <c r="P1871" s="103"/>
      <c r="R1871" s="103"/>
    </row>
    <row r="1872" spans="1:21" s="129" customFormat="1">
      <c r="A1872" s="229" t="s">
        <v>209</v>
      </c>
      <c r="B1872" s="230" t="s">
        <v>2151</v>
      </c>
      <c r="C1872" s="231" t="s">
        <v>659</v>
      </c>
      <c r="D1872" s="253" t="s">
        <v>278</v>
      </c>
      <c r="E1872" s="232" t="s">
        <v>279</v>
      </c>
      <c r="F1872" s="259" t="s">
        <v>325</v>
      </c>
      <c r="G1872" s="233">
        <v>64903.385399999999</v>
      </c>
      <c r="H1872" s="234">
        <v>84374.405100000004</v>
      </c>
      <c r="I1872" s="235">
        <v>43</v>
      </c>
      <c r="J1872" s="236">
        <v>0.82692307692307687</v>
      </c>
      <c r="K1872" s="233">
        <v>103845.42480000001</v>
      </c>
      <c r="L1872" s="237">
        <v>2</v>
      </c>
      <c r="M1872" s="238">
        <v>2</v>
      </c>
      <c r="N1872" s="234">
        <v>86694.399999999994</v>
      </c>
      <c r="O1872" s="239"/>
      <c r="P1872" s="103"/>
      <c r="R1872" s="103"/>
      <c r="S1872" s="304"/>
      <c r="T1872" s="304"/>
      <c r="U1872" s="304"/>
    </row>
    <row r="1873" spans="1:21" s="129" customFormat="1">
      <c r="A1873" s="242" t="s">
        <v>3786</v>
      </c>
      <c r="B1873" s="243" t="s">
        <v>2153</v>
      </c>
      <c r="C1873" s="258" t="s">
        <v>4511</v>
      </c>
      <c r="D1873" s="245" t="s">
        <v>278</v>
      </c>
      <c r="E1873" s="245" t="s">
        <v>279</v>
      </c>
      <c r="F1873" s="245" t="s">
        <v>440</v>
      </c>
      <c r="G1873" s="246">
        <v>61031</v>
      </c>
      <c r="H1873" s="234">
        <v>83937</v>
      </c>
      <c r="I1873" s="235">
        <v>42</v>
      </c>
      <c r="J1873" s="236">
        <v>0.80769230769230771</v>
      </c>
      <c r="K1873" s="246">
        <v>106843</v>
      </c>
      <c r="L1873" s="247"/>
      <c r="M1873" s="248">
        <v>1</v>
      </c>
      <c r="N1873" s="249">
        <v>65313</v>
      </c>
      <c r="O1873" s="250"/>
      <c r="Q1873" s="103"/>
      <c r="S1873" s="304"/>
      <c r="T1873" s="304"/>
      <c r="U1873" s="304"/>
    </row>
    <row r="1874" spans="1:21" s="129" customFormat="1">
      <c r="A1874" s="242" t="s">
        <v>198</v>
      </c>
      <c r="B1874" s="243" t="s">
        <v>2153</v>
      </c>
      <c r="C1874" s="244" t="s">
        <v>663</v>
      </c>
      <c r="D1874" s="253" t="s">
        <v>278</v>
      </c>
      <c r="E1874" s="245" t="s">
        <v>279</v>
      </c>
      <c r="F1874" s="245" t="s">
        <v>440</v>
      </c>
      <c r="G1874" s="246">
        <v>62275</v>
      </c>
      <c r="H1874" s="234">
        <v>83553.5</v>
      </c>
      <c r="I1874" s="235">
        <v>41</v>
      </c>
      <c r="J1874" s="236">
        <v>0.78846153846153844</v>
      </c>
      <c r="K1874" s="246">
        <v>104832</v>
      </c>
      <c r="L1874" s="247">
        <v>1</v>
      </c>
      <c r="M1874" s="248">
        <v>1</v>
      </c>
      <c r="N1874" s="249">
        <v>85134</v>
      </c>
      <c r="O1874" s="250"/>
      <c r="P1874" s="103"/>
      <c r="R1874" s="103"/>
    </row>
    <row r="1875" spans="1:21" s="129" customFormat="1">
      <c r="A1875" s="242" t="s">
        <v>3746</v>
      </c>
      <c r="B1875" s="243" t="s">
        <v>2153</v>
      </c>
      <c r="C1875" s="381" t="s">
        <v>4512</v>
      </c>
      <c r="D1875" s="232" t="s">
        <v>2507</v>
      </c>
      <c r="E1875" s="245" t="s">
        <v>279</v>
      </c>
      <c r="F1875" s="245" t="s">
        <v>440</v>
      </c>
      <c r="G1875" s="246">
        <v>74235.199999999997</v>
      </c>
      <c r="H1875" s="234">
        <v>83075.199999999997</v>
      </c>
      <c r="I1875" s="235">
        <v>40</v>
      </c>
      <c r="J1875" s="236">
        <v>0.76923076923076927</v>
      </c>
      <c r="K1875" s="246">
        <v>91915.199999999997</v>
      </c>
      <c r="L1875" s="247">
        <v>1</v>
      </c>
      <c r="M1875" s="248">
        <v>1</v>
      </c>
      <c r="N1875" s="249">
        <v>91915</v>
      </c>
      <c r="O1875" s="250"/>
      <c r="P1875" s="103"/>
      <c r="R1875" s="103"/>
    </row>
    <row r="1876" spans="1:21" s="129" customFormat="1">
      <c r="A1876" s="297" t="s">
        <v>4245</v>
      </c>
      <c r="B1876" s="298" t="s">
        <v>2179</v>
      </c>
      <c r="C1876" s="231" t="s">
        <v>4513</v>
      </c>
      <c r="D1876" s="253" t="s">
        <v>278</v>
      </c>
      <c r="E1876" s="232" t="s">
        <v>279</v>
      </c>
      <c r="F1876" s="232" t="s">
        <v>440</v>
      </c>
      <c r="G1876" s="234">
        <v>60601.22</v>
      </c>
      <c r="H1876" s="234">
        <v>77426.544999999998</v>
      </c>
      <c r="I1876" s="235">
        <v>39</v>
      </c>
      <c r="J1876" s="236">
        <v>0.75</v>
      </c>
      <c r="K1876" s="234">
        <v>94251.87</v>
      </c>
      <c r="L1876" s="237" t="s">
        <v>280</v>
      </c>
      <c r="M1876" s="238">
        <v>1</v>
      </c>
      <c r="N1876" s="234">
        <v>74140.77</v>
      </c>
      <c r="O1876" s="352"/>
      <c r="P1876" s="103"/>
      <c r="R1876" s="103"/>
    </row>
    <row r="1877" spans="1:21" s="129" customFormat="1">
      <c r="A1877" s="260" t="s">
        <v>4238</v>
      </c>
      <c r="B1877" s="261" t="s">
        <v>2166</v>
      </c>
      <c r="C1877" s="262" t="s">
        <v>2709</v>
      </c>
      <c r="D1877" s="232" t="s">
        <v>278</v>
      </c>
      <c r="E1877" s="276" t="s">
        <v>279</v>
      </c>
      <c r="F1877" s="276" t="s">
        <v>440</v>
      </c>
      <c r="G1877" s="256">
        <v>61728.95</v>
      </c>
      <c r="H1877" s="234">
        <v>77161.294999999998</v>
      </c>
      <c r="I1877" s="235">
        <v>38</v>
      </c>
      <c r="J1877" s="236">
        <v>0.73076923076923073</v>
      </c>
      <c r="K1877" s="256">
        <v>92593.64</v>
      </c>
      <c r="L1877" s="265">
        <v>1</v>
      </c>
      <c r="M1877" s="266">
        <v>1</v>
      </c>
      <c r="N1877" s="264">
        <v>89925.89</v>
      </c>
      <c r="O1877" s="11"/>
      <c r="P1877" s="103"/>
      <c r="Q1877" s="103"/>
      <c r="R1877" s="103"/>
    </row>
    <row r="1878" spans="1:21" s="129" customFormat="1">
      <c r="A1878" s="229" t="s">
        <v>210</v>
      </c>
      <c r="B1878" s="230" t="s">
        <v>2151</v>
      </c>
      <c r="C1878" s="231" t="s">
        <v>665</v>
      </c>
      <c r="D1878" s="245" t="s">
        <v>278</v>
      </c>
      <c r="E1878" s="232" t="s">
        <v>321</v>
      </c>
      <c r="F1878" s="232" t="s">
        <v>440</v>
      </c>
      <c r="G1878" s="233">
        <v>56535</v>
      </c>
      <c r="H1878" s="234">
        <v>75906</v>
      </c>
      <c r="I1878" s="235">
        <v>37</v>
      </c>
      <c r="J1878" s="236">
        <v>0.71153846153846156</v>
      </c>
      <c r="K1878" s="233">
        <v>95277</v>
      </c>
      <c r="L1878" s="237">
        <v>1</v>
      </c>
      <c r="M1878" s="238">
        <v>0</v>
      </c>
      <c r="N1878" s="234"/>
      <c r="O1878" s="239"/>
      <c r="P1878" s="103"/>
    </row>
    <row r="1879" spans="1:21" s="129" customFormat="1">
      <c r="A1879" s="242" t="s">
        <v>4292</v>
      </c>
      <c r="B1879" s="243" t="s">
        <v>2163</v>
      </c>
      <c r="C1879" s="258" t="s">
        <v>664</v>
      </c>
      <c r="D1879" s="232" t="s">
        <v>278</v>
      </c>
      <c r="E1879" s="245" t="s">
        <v>321</v>
      </c>
      <c r="F1879" s="245" t="s">
        <v>440</v>
      </c>
      <c r="G1879" s="246">
        <v>62010</v>
      </c>
      <c r="H1879" s="234">
        <v>75878</v>
      </c>
      <c r="I1879" s="235">
        <v>36</v>
      </c>
      <c r="J1879" s="236">
        <v>0.69230769230769229</v>
      </c>
      <c r="K1879" s="246">
        <v>89746</v>
      </c>
      <c r="L1879" s="247">
        <v>1</v>
      </c>
      <c r="M1879" s="248">
        <v>1</v>
      </c>
      <c r="N1879" s="249">
        <v>52801</v>
      </c>
      <c r="O1879" s="250"/>
      <c r="P1879" s="103"/>
      <c r="S1879" s="103"/>
      <c r="T1879" s="103"/>
      <c r="U1879" s="103"/>
    </row>
    <row r="1880" spans="1:21" s="129" customFormat="1" ht="22.5">
      <c r="A1880" s="242" t="s">
        <v>3838</v>
      </c>
      <c r="B1880" s="243" t="s">
        <v>2151</v>
      </c>
      <c r="C1880" s="258" t="s">
        <v>1678</v>
      </c>
      <c r="D1880" s="232" t="s">
        <v>278</v>
      </c>
      <c r="E1880" s="245" t="s">
        <v>279</v>
      </c>
      <c r="F1880" s="245" t="s">
        <v>440</v>
      </c>
      <c r="G1880" s="285">
        <v>58063</v>
      </c>
      <c r="H1880" s="234">
        <v>75787.5</v>
      </c>
      <c r="I1880" s="235">
        <v>35</v>
      </c>
      <c r="J1880" s="236">
        <v>0.67307692307692313</v>
      </c>
      <c r="K1880" s="285">
        <v>93512</v>
      </c>
      <c r="L1880" s="247">
        <v>3</v>
      </c>
      <c r="M1880" s="248">
        <v>2</v>
      </c>
      <c r="N1880" s="249">
        <v>70431</v>
      </c>
      <c r="O1880" s="250"/>
      <c r="P1880" s="103"/>
      <c r="Q1880" s="103"/>
      <c r="R1880" s="103"/>
      <c r="S1880" s="103"/>
      <c r="T1880" s="103"/>
      <c r="U1880" s="103"/>
    </row>
    <row r="1881" spans="1:21" s="129" customFormat="1">
      <c r="A1881" s="242" t="s">
        <v>3868</v>
      </c>
      <c r="B1881" s="243" t="s">
        <v>2153</v>
      </c>
      <c r="C1881" s="268" t="s">
        <v>4514</v>
      </c>
      <c r="D1881" s="232" t="s">
        <v>278</v>
      </c>
      <c r="E1881" s="269" t="s">
        <v>284</v>
      </c>
      <c r="F1881" s="269" t="s">
        <v>440</v>
      </c>
      <c r="G1881" s="270">
        <v>56804.800000000003</v>
      </c>
      <c r="H1881" s="234">
        <v>75545.600000000006</v>
      </c>
      <c r="I1881" s="235">
        <v>34</v>
      </c>
      <c r="J1881" s="236">
        <v>0.65384615384615385</v>
      </c>
      <c r="K1881" s="270">
        <v>94286.399999999994</v>
      </c>
      <c r="L1881" s="271">
        <v>1</v>
      </c>
      <c r="M1881" s="272">
        <v>1</v>
      </c>
      <c r="N1881" s="273">
        <v>75545.600000000006</v>
      </c>
      <c r="O1881" s="274"/>
      <c r="P1881" s="103"/>
      <c r="S1881" s="103"/>
      <c r="T1881" s="103"/>
      <c r="U1881" s="103"/>
    </row>
    <row r="1882" spans="1:21" s="129" customFormat="1">
      <c r="A1882" s="260" t="s">
        <v>205</v>
      </c>
      <c r="B1882" s="261" t="s">
        <v>2151</v>
      </c>
      <c r="C1882" s="262" t="s">
        <v>666</v>
      </c>
      <c r="D1882" s="265"/>
      <c r="E1882" s="263" t="s">
        <v>279</v>
      </c>
      <c r="F1882" s="265" t="s">
        <v>440</v>
      </c>
      <c r="G1882" s="264">
        <v>62412.480000000003</v>
      </c>
      <c r="H1882" s="234">
        <v>75115.975999999995</v>
      </c>
      <c r="I1882" s="235">
        <v>33</v>
      </c>
      <c r="J1882" s="236">
        <v>0.63461538461538458</v>
      </c>
      <c r="K1882" s="264">
        <v>87819.471999999994</v>
      </c>
      <c r="L1882" s="265">
        <v>2</v>
      </c>
      <c r="M1882" s="266"/>
      <c r="N1882" s="264">
        <v>77666.475000000006</v>
      </c>
      <c r="O1882" s="267"/>
      <c r="P1882" s="330"/>
      <c r="S1882" s="103"/>
      <c r="T1882" s="103"/>
      <c r="U1882" s="103"/>
    </row>
    <row r="1883" spans="1:21" s="129" customFormat="1">
      <c r="A1883" s="229" t="s">
        <v>4290</v>
      </c>
      <c r="B1883" s="230" t="s">
        <v>2151</v>
      </c>
      <c r="C1883" s="231" t="s">
        <v>4514</v>
      </c>
      <c r="D1883" s="253" t="s">
        <v>278</v>
      </c>
      <c r="E1883" s="232" t="s">
        <v>321</v>
      </c>
      <c r="F1883" s="232" t="s">
        <v>440</v>
      </c>
      <c r="G1883" s="233">
        <v>56000</v>
      </c>
      <c r="H1883" s="234">
        <v>75000</v>
      </c>
      <c r="I1883" s="235">
        <v>32</v>
      </c>
      <c r="J1883" s="236">
        <v>0.61538461538461542</v>
      </c>
      <c r="K1883" s="233">
        <v>94000</v>
      </c>
      <c r="L1883" s="254">
        <v>1</v>
      </c>
      <c r="M1883" s="238">
        <v>1</v>
      </c>
      <c r="N1883" s="234">
        <v>78999.960000000006</v>
      </c>
      <c r="O1883" s="239"/>
      <c r="P1883" s="330"/>
      <c r="Q1883" s="103"/>
      <c r="R1883" s="103"/>
      <c r="S1883" s="103"/>
      <c r="T1883" s="103"/>
      <c r="U1883" s="103"/>
    </row>
    <row r="1884" spans="1:21" s="129" customFormat="1">
      <c r="A1884" s="229" t="s">
        <v>206</v>
      </c>
      <c r="B1884" s="230" t="s">
        <v>2153</v>
      </c>
      <c r="C1884" s="231" t="s">
        <v>663</v>
      </c>
      <c r="D1884" s="253" t="s">
        <v>278</v>
      </c>
      <c r="E1884" s="232" t="s">
        <v>279</v>
      </c>
      <c r="F1884" s="232" t="s">
        <v>440</v>
      </c>
      <c r="G1884" s="234">
        <v>59768.274999999994</v>
      </c>
      <c r="H1884" s="234">
        <v>74710.597500000003</v>
      </c>
      <c r="I1884" s="235">
        <v>31</v>
      </c>
      <c r="J1884" s="236">
        <v>0.59615384615384615</v>
      </c>
      <c r="K1884" s="234">
        <v>89652.92</v>
      </c>
      <c r="L1884" s="237">
        <v>1</v>
      </c>
      <c r="M1884" s="238">
        <v>1</v>
      </c>
      <c r="N1884" s="376">
        <v>61262.5</v>
      </c>
      <c r="O1884" s="239"/>
      <c r="P1884" s="330"/>
      <c r="S1884" s="103"/>
      <c r="T1884" s="103"/>
      <c r="U1884" s="103"/>
    </row>
    <row r="1885" spans="1:21" s="129" customFormat="1">
      <c r="A1885" s="242" t="s">
        <v>4235</v>
      </c>
      <c r="B1885" s="243" t="s">
        <v>2151</v>
      </c>
      <c r="C1885" s="258" t="s">
        <v>664</v>
      </c>
      <c r="D1885" s="253" t="s">
        <v>278</v>
      </c>
      <c r="E1885" s="245" t="s">
        <v>279</v>
      </c>
      <c r="F1885" s="259" t="s">
        <v>325</v>
      </c>
      <c r="G1885" s="246">
        <v>56526</v>
      </c>
      <c r="H1885" s="234">
        <v>72108</v>
      </c>
      <c r="I1885" s="235">
        <v>30</v>
      </c>
      <c r="J1885" s="236">
        <v>0.57692307692307687</v>
      </c>
      <c r="K1885" s="246">
        <v>87690</v>
      </c>
      <c r="L1885" s="247"/>
      <c r="M1885" s="248">
        <v>2</v>
      </c>
      <c r="N1885" s="249">
        <v>85602</v>
      </c>
      <c r="O1885" s="250"/>
      <c r="Q1885" s="103"/>
      <c r="R1885" s="103"/>
      <c r="S1885" s="103"/>
      <c r="T1885" s="103"/>
      <c r="U1885" s="103"/>
    </row>
    <row r="1886" spans="1:21" s="129" customFormat="1">
      <c r="A1886" s="242" t="s">
        <v>3938</v>
      </c>
      <c r="B1886" s="243" t="s">
        <v>2157</v>
      </c>
      <c r="C1886" s="258" t="s">
        <v>664</v>
      </c>
      <c r="D1886" s="232" t="s">
        <v>278</v>
      </c>
      <c r="E1886" s="245" t="s">
        <v>279</v>
      </c>
      <c r="F1886" s="245" t="s">
        <v>440</v>
      </c>
      <c r="G1886" s="246">
        <v>54308.800000000003</v>
      </c>
      <c r="H1886" s="234">
        <v>71416.800000000003</v>
      </c>
      <c r="I1886" s="235">
        <v>29</v>
      </c>
      <c r="J1886" s="236">
        <v>0.55769230769230771</v>
      </c>
      <c r="K1886" s="246">
        <v>88524.800000000003</v>
      </c>
      <c r="L1886" s="247">
        <v>5</v>
      </c>
      <c r="M1886" s="248">
        <v>4</v>
      </c>
      <c r="N1886" s="249">
        <v>66731.600000000006</v>
      </c>
      <c r="O1886" s="250"/>
      <c r="P1886" s="103"/>
      <c r="R1886" s="103"/>
      <c r="S1886" s="103"/>
      <c r="T1886" s="103"/>
      <c r="U1886" s="103"/>
    </row>
    <row r="1887" spans="1:21" s="129" customFormat="1">
      <c r="A1887" s="242" t="s">
        <v>2165</v>
      </c>
      <c r="B1887" s="243" t="s">
        <v>2180</v>
      </c>
      <c r="C1887" s="258" t="s">
        <v>2705</v>
      </c>
      <c r="D1887" s="253" t="s">
        <v>278</v>
      </c>
      <c r="E1887" s="245" t="s">
        <v>321</v>
      </c>
      <c r="F1887" s="245" t="s">
        <v>440</v>
      </c>
      <c r="G1887" s="246">
        <v>55614.18</v>
      </c>
      <c r="H1887" s="234">
        <v>70945.02</v>
      </c>
      <c r="I1887" s="235">
        <v>28</v>
      </c>
      <c r="J1887" s="236">
        <v>0.53846153846153844</v>
      </c>
      <c r="K1887" s="246">
        <v>86275.86</v>
      </c>
      <c r="L1887" s="247">
        <v>1</v>
      </c>
      <c r="M1887" s="248">
        <v>1</v>
      </c>
      <c r="N1887" s="249">
        <v>86275.86</v>
      </c>
      <c r="O1887" s="250"/>
      <c r="Q1887" s="103"/>
    </row>
    <row r="1888" spans="1:21" s="129" customFormat="1">
      <c r="A1888" s="229" t="s">
        <v>4295</v>
      </c>
      <c r="B1888" s="230" t="s">
        <v>2151</v>
      </c>
      <c r="C1888" s="231" t="s">
        <v>354</v>
      </c>
      <c r="D1888" s="232" t="s">
        <v>278</v>
      </c>
      <c r="E1888" s="232" t="s">
        <v>279</v>
      </c>
      <c r="F1888" s="232" t="s">
        <v>440</v>
      </c>
      <c r="G1888" s="233">
        <v>54552</v>
      </c>
      <c r="H1888" s="234">
        <v>70918</v>
      </c>
      <c r="I1888" s="235">
        <v>27</v>
      </c>
      <c r="J1888" s="236">
        <v>0.51923076923076927</v>
      </c>
      <c r="K1888" s="233">
        <v>87284</v>
      </c>
      <c r="L1888" s="237">
        <v>1</v>
      </c>
      <c r="M1888" s="238">
        <v>1</v>
      </c>
      <c r="N1888" s="234">
        <v>83047.09</v>
      </c>
      <c r="O1888" s="239"/>
      <c r="Q1888" s="103"/>
    </row>
    <row r="1889" spans="1:21" s="129" customFormat="1">
      <c r="A1889" s="278" t="s">
        <v>202</v>
      </c>
      <c r="B1889" s="279" t="s">
        <v>2151</v>
      </c>
      <c r="C1889" s="262" t="s">
        <v>655</v>
      </c>
      <c r="D1889" s="253" t="s">
        <v>278</v>
      </c>
      <c r="E1889" s="276" t="s">
        <v>279</v>
      </c>
      <c r="F1889" s="276" t="s">
        <v>440</v>
      </c>
      <c r="G1889" s="256">
        <v>55432</v>
      </c>
      <c r="H1889" s="234">
        <v>70657.600000000006</v>
      </c>
      <c r="I1889" s="235">
        <v>26</v>
      </c>
      <c r="J1889" s="236">
        <v>0.5</v>
      </c>
      <c r="K1889" s="256">
        <v>85883.199999999997</v>
      </c>
      <c r="L1889" s="265">
        <v>2</v>
      </c>
      <c r="M1889" s="266">
        <v>2</v>
      </c>
      <c r="N1889" s="312">
        <v>69149.600000000006</v>
      </c>
      <c r="O1889" s="282"/>
      <c r="P1889" s="103"/>
      <c r="R1889" s="103"/>
    </row>
    <row r="1890" spans="1:21" s="129" customFormat="1">
      <c r="A1890" s="242" t="s">
        <v>4239</v>
      </c>
      <c r="B1890" s="243" t="s">
        <v>2176</v>
      </c>
      <c r="C1890" s="258" t="s">
        <v>1685</v>
      </c>
      <c r="D1890" s="232" t="s">
        <v>278</v>
      </c>
      <c r="E1890" s="245" t="s">
        <v>279</v>
      </c>
      <c r="F1890" s="245" t="s">
        <v>440</v>
      </c>
      <c r="G1890" s="283">
        <v>54121.599999999999</v>
      </c>
      <c r="H1890" s="234">
        <v>70356</v>
      </c>
      <c r="I1890" s="235">
        <v>25</v>
      </c>
      <c r="J1890" s="236">
        <v>0.48076923076923078</v>
      </c>
      <c r="K1890" s="283">
        <v>86590.400000000009</v>
      </c>
      <c r="L1890" s="247">
        <v>3</v>
      </c>
      <c r="M1890" s="248">
        <v>3</v>
      </c>
      <c r="N1890" s="249">
        <v>79966.399999999994</v>
      </c>
      <c r="O1890" s="250"/>
      <c r="P1890" s="103"/>
      <c r="Q1890" s="103"/>
      <c r="R1890" s="103"/>
      <c r="S1890" s="103"/>
      <c r="T1890" s="103"/>
      <c r="U1890" s="103"/>
    </row>
    <row r="1891" spans="1:21" s="129" customFormat="1">
      <c r="A1891" s="252" t="s">
        <v>2172</v>
      </c>
      <c r="B1891" s="230" t="s">
        <v>2162</v>
      </c>
      <c r="C1891" s="424" t="s">
        <v>4515</v>
      </c>
      <c r="D1891" s="232" t="s">
        <v>278</v>
      </c>
      <c r="E1891" s="253"/>
      <c r="F1891" s="253" t="s">
        <v>440</v>
      </c>
      <c r="G1891" s="233">
        <v>52918.84</v>
      </c>
      <c r="H1891" s="234">
        <v>69739.799999999988</v>
      </c>
      <c r="I1891" s="235">
        <v>24</v>
      </c>
      <c r="J1891" s="236">
        <v>0.46153846153846156</v>
      </c>
      <c r="K1891" s="233">
        <v>86560.76</v>
      </c>
      <c r="L1891" s="254">
        <v>3</v>
      </c>
      <c r="M1891" s="255">
        <v>3</v>
      </c>
      <c r="N1891" s="256">
        <v>60776.3</v>
      </c>
      <c r="O1891" s="239"/>
      <c r="R1891" s="103"/>
      <c r="S1891" s="103"/>
      <c r="T1891" s="103"/>
      <c r="U1891" s="103"/>
    </row>
    <row r="1892" spans="1:21" s="129" customFormat="1">
      <c r="A1892" s="242" t="s">
        <v>257</v>
      </c>
      <c r="B1892" s="243" t="s">
        <v>2159</v>
      </c>
      <c r="C1892" s="258" t="s">
        <v>662</v>
      </c>
      <c r="D1892" s="253" t="s">
        <v>278</v>
      </c>
      <c r="E1892" s="245" t="s">
        <v>279</v>
      </c>
      <c r="F1892" s="245" t="s">
        <v>440</v>
      </c>
      <c r="G1892" s="246">
        <v>53611.74</v>
      </c>
      <c r="H1892" s="234">
        <v>69695.209999999992</v>
      </c>
      <c r="I1892" s="235">
        <v>23</v>
      </c>
      <c r="J1892" s="236">
        <v>0.44230769230769229</v>
      </c>
      <c r="K1892" s="246">
        <v>85778.68</v>
      </c>
      <c r="L1892" s="247">
        <v>1</v>
      </c>
      <c r="M1892" s="248">
        <v>1</v>
      </c>
      <c r="N1892" s="249">
        <v>54400.18</v>
      </c>
      <c r="O1892" s="250"/>
      <c r="Q1892" s="103"/>
    </row>
    <row r="1893" spans="1:21" s="129" customFormat="1">
      <c r="A1893" s="229" t="s">
        <v>212</v>
      </c>
      <c r="B1893" s="230" t="s">
        <v>2153</v>
      </c>
      <c r="C1893" s="231" t="s">
        <v>664</v>
      </c>
      <c r="D1893" s="232" t="s">
        <v>2507</v>
      </c>
      <c r="E1893" s="232" t="s">
        <v>279</v>
      </c>
      <c r="F1893" s="259" t="s">
        <v>325</v>
      </c>
      <c r="G1893" s="233">
        <v>55715.867733890904</v>
      </c>
      <c r="H1893" s="234">
        <v>69650.544709788373</v>
      </c>
      <c r="I1893" s="235">
        <v>22</v>
      </c>
      <c r="J1893" s="236">
        <v>0.42307692307692307</v>
      </c>
      <c r="K1893" s="233">
        <v>83585.221685685858</v>
      </c>
      <c r="L1893" s="237">
        <v>1</v>
      </c>
      <c r="M1893" s="238">
        <v>1</v>
      </c>
      <c r="N1893" s="234">
        <v>58905.31</v>
      </c>
      <c r="O1893" s="239"/>
    </row>
    <row r="1894" spans="1:21" s="129" customFormat="1">
      <c r="A1894" s="229" t="s">
        <v>3738</v>
      </c>
      <c r="B1894" s="230" t="s">
        <v>2159</v>
      </c>
      <c r="C1894" s="231" t="s">
        <v>659</v>
      </c>
      <c r="D1894" s="253" t="s">
        <v>278</v>
      </c>
      <c r="E1894" s="232" t="s">
        <v>284</v>
      </c>
      <c r="F1894" s="232" t="s">
        <v>440</v>
      </c>
      <c r="G1894" s="234">
        <v>62046</v>
      </c>
      <c r="H1894" s="234">
        <v>69205.149999999994</v>
      </c>
      <c r="I1894" s="235">
        <v>21</v>
      </c>
      <c r="J1894" s="236">
        <v>0.40384615384615385</v>
      </c>
      <c r="K1894" s="234">
        <v>76364.3</v>
      </c>
      <c r="L1894" s="237">
        <v>1</v>
      </c>
      <c r="M1894" s="238">
        <v>1</v>
      </c>
      <c r="N1894" s="344">
        <v>76364.289999999994</v>
      </c>
      <c r="O1894" s="239"/>
    </row>
    <row r="1895" spans="1:21" s="129" customFormat="1">
      <c r="A1895" s="229" t="s">
        <v>203</v>
      </c>
      <c r="B1895" s="230" t="s">
        <v>2151</v>
      </c>
      <c r="C1895" s="231" t="s">
        <v>656</v>
      </c>
      <c r="D1895" s="232" t="s">
        <v>278</v>
      </c>
      <c r="E1895" s="232" t="s">
        <v>321</v>
      </c>
      <c r="F1895" s="232" t="s">
        <v>440</v>
      </c>
      <c r="G1895" s="233">
        <v>53232.21</v>
      </c>
      <c r="H1895" s="234">
        <v>69201.875</v>
      </c>
      <c r="I1895" s="235">
        <v>20</v>
      </c>
      <c r="J1895" s="236">
        <v>0.38461538461538464</v>
      </c>
      <c r="K1895" s="233">
        <v>85171.54</v>
      </c>
      <c r="L1895" s="237">
        <v>1</v>
      </c>
      <c r="M1895" s="238">
        <v>1</v>
      </c>
      <c r="N1895" s="234">
        <v>74655.100000000006</v>
      </c>
      <c r="O1895" s="239"/>
      <c r="R1895" s="103"/>
    </row>
    <row r="1896" spans="1:21" s="129" customFormat="1">
      <c r="A1896" s="229" t="s">
        <v>4233</v>
      </c>
      <c r="B1896" s="230" t="s">
        <v>2166</v>
      </c>
      <c r="C1896" s="262" t="s">
        <v>4516</v>
      </c>
      <c r="D1896" s="232" t="s">
        <v>2507</v>
      </c>
      <c r="E1896" s="276" t="s">
        <v>321</v>
      </c>
      <c r="F1896" s="259" t="s">
        <v>325</v>
      </c>
      <c r="G1896" s="256">
        <v>52953</v>
      </c>
      <c r="H1896" s="234">
        <v>67514.5</v>
      </c>
      <c r="I1896" s="235">
        <v>19</v>
      </c>
      <c r="J1896" s="236">
        <v>0.36538461538461536</v>
      </c>
      <c r="K1896" s="256">
        <v>82076</v>
      </c>
      <c r="L1896" s="277"/>
      <c r="M1896" s="266">
        <v>1</v>
      </c>
      <c r="N1896" s="264">
        <v>72605</v>
      </c>
      <c r="O1896" s="400"/>
      <c r="Q1896" s="103"/>
      <c r="S1896" s="251"/>
      <c r="T1896" s="251"/>
      <c r="U1896" s="251"/>
    </row>
    <row r="1897" spans="1:21" s="129" customFormat="1">
      <c r="A1897" s="242" t="s">
        <v>2177</v>
      </c>
      <c r="B1897" s="243" t="s">
        <v>2166</v>
      </c>
      <c r="C1897" s="280" t="s">
        <v>2710</v>
      </c>
      <c r="D1897" s="300" t="s">
        <v>278</v>
      </c>
      <c r="E1897" s="300"/>
      <c r="F1897" s="300" t="s">
        <v>440</v>
      </c>
      <c r="G1897" s="246">
        <v>49524.800000000003</v>
      </c>
      <c r="H1897" s="234">
        <v>66580.800000000003</v>
      </c>
      <c r="I1897" s="235">
        <v>18</v>
      </c>
      <c r="J1897" s="236">
        <v>0.34615384615384615</v>
      </c>
      <c r="K1897" s="246">
        <v>83636.800000000003</v>
      </c>
      <c r="L1897" s="247"/>
      <c r="M1897" s="248">
        <v>5</v>
      </c>
      <c r="N1897" s="249">
        <v>66256.319999999992</v>
      </c>
      <c r="O1897" s="301"/>
      <c r="Q1897" s="103"/>
    </row>
    <row r="1898" spans="1:21" s="129" customFormat="1">
      <c r="A1898" s="229" t="s">
        <v>216</v>
      </c>
      <c r="B1898" s="230" t="s">
        <v>2151</v>
      </c>
      <c r="C1898" s="231" t="s">
        <v>668</v>
      </c>
      <c r="D1898" s="232" t="s">
        <v>2507</v>
      </c>
      <c r="E1898" s="232" t="s">
        <v>279</v>
      </c>
      <c r="F1898" s="232" t="s">
        <v>440</v>
      </c>
      <c r="G1898" s="233">
        <v>55408</v>
      </c>
      <c r="H1898" s="234">
        <v>66573</v>
      </c>
      <c r="I1898" s="235">
        <v>17</v>
      </c>
      <c r="J1898" s="236">
        <v>0.32692307692307693</v>
      </c>
      <c r="K1898" s="233">
        <v>77738</v>
      </c>
      <c r="L1898" s="237">
        <v>1</v>
      </c>
      <c r="M1898" s="238">
        <v>1</v>
      </c>
      <c r="N1898" s="234">
        <v>59875</v>
      </c>
      <c r="O1898" s="239"/>
      <c r="Q1898" s="103"/>
    </row>
    <row r="1899" spans="1:21" s="129" customFormat="1">
      <c r="A1899" s="229" t="s">
        <v>1434</v>
      </c>
      <c r="B1899" s="230" t="s">
        <v>2151</v>
      </c>
      <c r="C1899" s="231" t="s">
        <v>663</v>
      </c>
      <c r="D1899" s="253" t="s">
        <v>278</v>
      </c>
      <c r="E1899" s="232" t="s">
        <v>279</v>
      </c>
      <c r="F1899" s="232" t="s">
        <v>440</v>
      </c>
      <c r="G1899" s="256">
        <v>52107.536</v>
      </c>
      <c r="H1899" s="234">
        <v>66437.279999999999</v>
      </c>
      <c r="I1899" s="235">
        <v>16</v>
      </c>
      <c r="J1899" s="236">
        <v>0.30769230769230771</v>
      </c>
      <c r="K1899" s="256">
        <v>80767.024000000005</v>
      </c>
      <c r="L1899" s="237">
        <v>1</v>
      </c>
      <c r="M1899" s="238">
        <v>1</v>
      </c>
      <c r="N1899" s="234">
        <v>70010.3</v>
      </c>
      <c r="O1899" s="239"/>
      <c r="Q1899" s="330"/>
      <c r="R1899" s="103"/>
      <c r="S1899" s="103"/>
      <c r="T1899" s="103"/>
      <c r="U1899" s="103"/>
    </row>
    <row r="1900" spans="1:21" s="129" customFormat="1" ht="22.5">
      <c r="A1900" s="242" t="s">
        <v>4240</v>
      </c>
      <c r="B1900" s="243" t="s">
        <v>2149</v>
      </c>
      <c r="C1900" s="258" t="s">
        <v>655</v>
      </c>
      <c r="D1900" s="232" t="s">
        <v>2507</v>
      </c>
      <c r="E1900" s="245" t="s">
        <v>321</v>
      </c>
      <c r="F1900" s="245" t="s">
        <v>440</v>
      </c>
      <c r="G1900" s="246">
        <v>46833.02</v>
      </c>
      <c r="H1900" s="234">
        <v>65582.789999999994</v>
      </c>
      <c r="I1900" s="235">
        <v>15</v>
      </c>
      <c r="J1900" s="236">
        <v>0.28846153846153844</v>
      </c>
      <c r="K1900" s="246">
        <v>84332.56</v>
      </c>
      <c r="L1900" s="247">
        <v>20</v>
      </c>
      <c r="M1900" s="248">
        <v>20</v>
      </c>
      <c r="N1900" s="249">
        <v>62000.12</v>
      </c>
      <c r="O1900" s="250"/>
      <c r="S1900" s="103"/>
      <c r="T1900" s="103"/>
      <c r="U1900" s="103"/>
    </row>
    <row r="1901" spans="1:21" s="129" customFormat="1">
      <c r="A1901" s="242" t="s">
        <v>214</v>
      </c>
      <c r="B1901" s="243" t="s">
        <v>2151</v>
      </c>
      <c r="C1901" s="258" t="s">
        <v>1680</v>
      </c>
      <c r="D1901" s="253" t="s">
        <v>278</v>
      </c>
      <c r="E1901" s="245" t="s">
        <v>279</v>
      </c>
      <c r="F1901" s="245" t="s">
        <v>440</v>
      </c>
      <c r="G1901" s="246">
        <v>51434</v>
      </c>
      <c r="H1901" s="234">
        <v>64605.5</v>
      </c>
      <c r="I1901" s="235">
        <v>14</v>
      </c>
      <c r="J1901" s="236">
        <v>0.26923076923076922</v>
      </c>
      <c r="K1901" s="246">
        <v>77777</v>
      </c>
      <c r="L1901" s="247">
        <v>1</v>
      </c>
      <c r="M1901" s="248">
        <v>1</v>
      </c>
      <c r="N1901" s="249">
        <v>83707</v>
      </c>
      <c r="O1901" s="250"/>
      <c r="P1901" s="103"/>
      <c r="R1901" s="103"/>
      <c r="S1901" s="103"/>
      <c r="T1901" s="103"/>
      <c r="U1901" s="103"/>
    </row>
    <row r="1902" spans="1:21" s="129" customFormat="1">
      <c r="A1902" s="260" t="s">
        <v>262</v>
      </c>
      <c r="B1902" s="261" t="s">
        <v>2162</v>
      </c>
      <c r="C1902" s="262" t="s">
        <v>659</v>
      </c>
      <c r="D1902" s="232" t="s">
        <v>278</v>
      </c>
      <c r="E1902" s="276" t="s">
        <v>279</v>
      </c>
      <c r="F1902" s="276" t="s">
        <v>440</v>
      </c>
      <c r="G1902" s="256">
        <v>51854</v>
      </c>
      <c r="H1902" s="234">
        <v>64480</v>
      </c>
      <c r="I1902" s="235">
        <v>13</v>
      </c>
      <c r="J1902" s="236">
        <v>0.25</v>
      </c>
      <c r="K1902" s="256">
        <v>77106</v>
      </c>
      <c r="L1902" s="265">
        <v>2</v>
      </c>
      <c r="M1902" s="266">
        <v>2</v>
      </c>
      <c r="N1902" s="264"/>
      <c r="O1902" s="11"/>
      <c r="Q1902" s="304"/>
    </row>
    <row r="1903" spans="1:21" s="129" customFormat="1">
      <c r="A1903" s="242" t="s">
        <v>4246</v>
      </c>
      <c r="B1903" s="243" t="s">
        <v>2159</v>
      </c>
      <c r="C1903" s="258" t="s">
        <v>2712</v>
      </c>
      <c r="D1903" s="232" t="s">
        <v>2507</v>
      </c>
      <c r="E1903" s="245" t="s">
        <v>279</v>
      </c>
      <c r="F1903" s="245"/>
      <c r="G1903" s="246">
        <v>49233.599999999999</v>
      </c>
      <c r="H1903" s="234">
        <v>64001.600000000006</v>
      </c>
      <c r="I1903" s="235">
        <v>12</v>
      </c>
      <c r="J1903" s="236">
        <v>0.23076923076923078</v>
      </c>
      <c r="K1903" s="246">
        <v>78769.600000000006</v>
      </c>
      <c r="L1903" s="247"/>
      <c r="M1903" s="248">
        <v>6</v>
      </c>
      <c r="N1903" s="249">
        <v>55099.199999999997</v>
      </c>
      <c r="O1903" s="250"/>
    </row>
    <row r="1904" spans="1:21" s="129" customFormat="1">
      <c r="A1904" s="229" t="s">
        <v>260</v>
      </c>
      <c r="B1904" s="230" t="s">
        <v>2153</v>
      </c>
      <c r="C1904" s="231" t="s">
        <v>659</v>
      </c>
      <c r="D1904" s="232" t="s">
        <v>2507</v>
      </c>
      <c r="E1904" s="232" t="s">
        <v>279</v>
      </c>
      <c r="F1904" s="232" t="s">
        <v>440</v>
      </c>
      <c r="G1904" s="233">
        <v>49953</v>
      </c>
      <c r="H1904" s="234">
        <v>63690.5</v>
      </c>
      <c r="I1904" s="235">
        <v>11</v>
      </c>
      <c r="J1904" s="236">
        <v>0.21153846153846154</v>
      </c>
      <c r="K1904" s="233">
        <v>77428</v>
      </c>
      <c r="L1904" s="237">
        <v>2</v>
      </c>
      <c r="M1904" s="238">
        <v>1</v>
      </c>
      <c r="N1904" s="234">
        <v>63690</v>
      </c>
      <c r="O1904" s="239"/>
      <c r="P1904" s="103"/>
      <c r="R1904" s="103"/>
      <c r="S1904" s="103"/>
      <c r="T1904" s="103"/>
      <c r="U1904" s="103"/>
    </row>
    <row r="1905" spans="1:21" s="129" customFormat="1" ht="22.5">
      <c r="A1905" s="242" t="s">
        <v>197</v>
      </c>
      <c r="B1905" s="243" t="s">
        <v>2153</v>
      </c>
      <c r="C1905" s="258" t="s">
        <v>2711</v>
      </c>
      <c r="D1905" s="232" t="s">
        <v>2507</v>
      </c>
      <c r="E1905" s="245" t="s">
        <v>279</v>
      </c>
      <c r="F1905" s="245"/>
      <c r="G1905" s="246">
        <v>47126</v>
      </c>
      <c r="H1905" s="234">
        <v>62835</v>
      </c>
      <c r="I1905" s="235">
        <v>10</v>
      </c>
      <c r="J1905" s="236">
        <v>0.19230769230769232</v>
      </c>
      <c r="K1905" s="246">
        <v>78544</v>
      </c>
      <c r="L1905" s="247">
        <v>1</v>
      </c>
      <c r="M1905" s="248">
        <v>1</v>
      </c>
      <c r="N1905" s="249">
        <v>59526</v>
      </c>
      <c r="O1905" s="250"/>
      <c r="P1905" s="103"/>
      <c r="R1905" s="240"/>
    </row>
    <row r="1906" spans="1:21" s="129" customFormat="1" ht="22.5">
      <c r="A1906" s="242" t="s">
        <v>4247</v>
      </c>
      <c r="B1906" s="243" t="s">
        <v>2185</v>
      </c>
      <c r="C1906" s="258" t="s">
        <v>668</v>
      </c>
      <c r="D1906" s="232" t="s">
        <v>278</v>
      </c>
      <c r="E1906" s="245"/>
      <c r="F1906" s="245" t="s">
        <v>440</v>
      </c>
      <c r="G1906" s="246">
        <v>50215</v>
      </c>
      <c r="H1906" s="234">
        <v>62768.5</v>
      </c>
      <c r="I1906" s="235">
        <v>9</v>
      </c>
      <c r="J1906" s="236">
        <v>0.17307692307692307</v>
      </c>
      <c r="K1906" s="246">
        <v>75322</v>
      </c>
      <c r="L1906" s="247">
        <v>1</v>
      </c>
      <c r="M1906" s="248">
        <v>1</v>
      </c>
      <c r="N1906" s="249">
        <v>66300</v>
      </c>
      <c r="O1906" s="250"/>
      <c r="Q1906" s="103"/>
      <c r="S1906" s="103"/>
      <c r="T1906" s="103"/>
      <c r="U1906" s="103"/>
    </row>
    <row r="1907" spans="1:21" s="129" customFormat="1">
      <c r="A1907" s="242" t="s">
        <v>1444</v>
      </c>
      <c r="B1907" s="243" t="s">
        <v>2192</v>
      </c>
      <c r="C1907" s="258" t="s">
        <v>4517</v>
      </c>
      <c r="D1907" s="232" t="s">
        <v>278</v>
      </c>
      <c r="E1907" s="245" t="s">
        <v>279</v>
      </c>
      <c r="F1907" s="245" t="s">
        <v>440</v>
      </c>
      <c r="G1907" s="246">
        <v>50107.199999999997</v>
      </c>
      <c r="H1907" s="234">
        <v>62649.599999999999</v>
      </c>
      <c r="I1907" s="235">
        <v>8</v>
      </c>
      <c r="J1907" s="236">
        <v>0.15384615384615385</v>
      </c>
      <c r="K1907" s="246">
        <v>75192</v>
      </c>
      <c r="L1907" s="247">
        <v>4</v>
      </c>
      <c r="M1907" s="248">
        <v>4</v>
      </c>
      <c r="N1907" s="249">
        <v>64868.26528</v>
      </c>
      <c r="O1907" s="250"/>
      <c r="Q1907" s="330"/>
      <c r="R1907" s="103"/>
      <c r="S1907" s="103"/>
      <c r="T1907" s="103"/>
      <c r="U1907" s="103"/>
    </row>
    <row r="1908" spans="1:21" s="129" customFormat="1" ht="22.5">
      <c r="A1908" s="242" t="s">
        <v>4274</v>
      </c>
      <c r="B1908" s="243" t="s">
        <v>2170</v>
      </c>
      <c r="C1908" s="258" t="s">
        <v>1684</v>
      </c>
      <c r="D1908" s="232" t="s">
        <v>2507</v>
      </c>
      <c r="E1908" s="245" t="s">
        <v>284</v>
      </c>
      <c r="F1908" s="245" t="s">
        <v>440</v>
      </c>
      <c r="G1908" s="246">
        <v>46155.199999999997</v>
      </c>
      <c r="H1908" s="234">
        <v>59976.799999999996</v>
      </c>
      <c r="I1908" s="235">
        <v>7</v>
      </c>
      <c r="J1908" s="236">
        <v>0.13461538461538461</v>
      </c>
      <c r="K1908" s="246">
        <v>73798.399999999994</v>
      </c>
      <c r="L1908" s="247">
        <v>2</v>
      </c>
      <c r="M1908" s="248">
        <v>2</v>
      </c>
      <c r="N1908" s="249">
        <v>69056</v>
      </c>
      <c r="O1908" s="250"/>
      <c r="Q1908" s="103"/>
      <c r="S1908" s="103"/>
      <c r="T1908" s="103"/>
      <c r="U1908" s="103"/>
    </row>
    <row r="1909" spans="1:21" s="129" customFormat="1">
      <c r="A1909" s="242" t="s">
        <v>201</v>
      </c>
      <c r="B1909" s="243" t="s">
        <v>2153</v>
      </c>
      <c r="C1909" s="258" t="s">
        <v>2713</v>
      </c>
      <c r="D1909" s="232" t="s">
        <v>2507</v>
      </c>
      <c r="E1909" s="245" t="s">
        <v>279</v>
      </c>
      <c r="F1909" s="245" t="s">
        <v>440</v>
      </c>
      <c r="G1909" s="246">
        <v>46992.2</v>
      </c>
      <c r="H1909" s="234">
        <v>59251.299999999996</v>
      </c>
      <c r="I1909" s="235">
        <v>6</v>
      </c>
      <c r="J1909" s="236">
        <v>0.11538461538461539</v>
      </c>
      <c r="K1909" s="246">
        <v>71510.399999999994</v>
      </c>
      <c r="L1909" s="247"/>
      <c r="M1909" s="248">
        <v>1</v>
      </c>
      <c r="N1909" s="249">
        <v>51584</v>
      </c>
      <c r="O1909" s="250"/>
      <c r="P1909" s="103"/>
      <c r="R1909" s="240"/>
      <c r="S1909" s="103"/>
      <c r="T1909" s="103"/>
      <c r="U1909" s="103"/>
    </row>
    <row r="1910" spans="1:21" s="129" customFormat="1">
      <c r="A1910" s="242" t="s">
        <v>1436</v>
      </c>
      <c r="B1910" s="243" t="s">
        <v>2156</v>
      </c>
      <c r="C1910" s="258" t="s">
        <v>1679</v>
      </c>
      <c r="D1910" s="232" t="s">
        <v>2507</v>
      </c>
      <c r="E1910" s="245" t="s">
        <v>279</v>
      </c>
      <c r="F1910" s="259" t="s">
        <v>325</v>
      </c>
      <c r="G1910" s="246">
        <v>40065.42</v>
      </c>
      <c r="H1910" s="234">
        <v>57755.519999999997</v>
      </c>
      <c r="I1910" s="235">
        <v>5</v>
      </c>
      <c r="J1910" s="236">
        <v>9.6153846153846159E-2</v>
      </c>
      <c r="K1910" s="246">
        <v>75445.62</v>
      </c>
      <c r="L1910" s="247">
        <v>5</v>
      </c>
      <c r="M1910" s="248">
        <v>5</v>
      </c>
      <c r="N1910" s="249">
        <v>56102.183999999994</v>
      </c>
      <c r="O1910" s="250"/>
      <c r="P1910" s="103"/>
      <c r="Q1910" s="103"/>
      <c r="S1910" s="103"/>
      <c r="T1910" s="103"/>
      <c r="U1910" s="103"/>
    </row>
    <row r="1911" spans="1:21" s="222" customFormat="1" ht="18">
      <c r="A1911" s="877" t="s">
        <v>58</v>
      </c>
      <c r="B1911" s="877"/>
      <c r="C1911" s="877"/>
      <c r="D1911" s="877"/>
      <c r="E1911" s="877"/>
      <c r="F1911" s="877"/>
      <c r="G1911" s="877"/>
      <c r="H1911" s="877"/>
      <c r="I1911" s="877"/>
      <c r="J1911" s="877"/>
      <c r="K1911" s="877"/>
      <c r="L1911" s="877"/>
      <c r="M1911" s="877"/>
      <c r="N1911" s="877"/>
      <c r="O1911" s="877"/>
    </row>
    <row r="1912" spans="1:21" s="222" customFormat="1" ht="27">
      <c r="A1912" s="223" t="s">
        <v>433</v>
      </c>
      <c r="B1912" s="224" t="s">
        <v>230</v>
      </c>
      <c r="C1912" s="223" t="s">
        <v>220</v>
      </c>
      <c r="D1912" s="223" t="s">
        <v>267</v>
      </c>
      <c r="E1912" s="223" t="s">
        <v>434</v>
      </c>
      <c r="F1912" s="223" t="s">
        <v>435</v>
      </c>
      <c r="G1912" s="225" t="s">
        <v>223</v>
      </c>
      <c r="H1912" s="225" t="s">
        <v>224</v>
      </c>
      <c r="I1912" s="227" t="s">
        <v>436</v>
      </c>
      <c r="J1912" s="227" t="s">
        <v>436</v>
      </c>
      <c r="K1912" s="225" t="s">
        <v>225</v>
      </c>
      <c r="L1912" s="223" t="s">
        <v>437</v>
      </c>
      <c r="M1912" s="223" t="s">
        <v>438</v>
      </c>
      <c r="N1912" s="228" t="s">
        <v>439</v>
      </c>
      <c r="O1912" s="223" t="s">
        <v>227</v>
      </c>
    </row>
    <row r="1913" spans="1:21" s="129" customFormat="1">
      <c r="A1913" s="229" t="s">
        <v>4265</v>
      </c>
      <c r="B1913" s="230" t="s">
        <v>2151</v>
      </c>
      <c r="C1913" s="231" t="s">
        <v>1680</v>
      </c>
      <c r="D1913" s="232" t="s">
        <v>2507</v>
      </c>
      <c r="E1913" s="232" t="s">
        <v>279</v>
      </c>
      <c r="F1913" s="232" t="s">
        <v>440</v>
      </c>
      <c r="G1913" s="233">
        <v>46404</v>
      </c>
      <c r="H1913" s="234">
        <v>57747.5</v>
      </c>
      <c r="I1913" s="235">
        <v>4</v>
      </c>
      <c r="J1913" s="236">
        <v>7.6923076923076927E-2</v>
      </c>
      <c r="K1913" s="233">
        <v>69091</v>
      </c>
      <c r="L1913" s="237">
        <v>1</v>
      </c>
      <c r="M1913" s="238">
        <v>1</v>
      </c>
      <c r="N1913" s="234">
        <v>62975</v>
      </c>
      <c r="O1913" s="239"/>
      <c r="Q1913" s="103"/>
      <c r="S1913" s="103"/>
      <c r="T1913" s="103"/>
      <c r="U1913" s="103"/>
    </row>
    <row r="1914" spans="1:21" s="129" customFormat="1">
      <c r="A1914" s="286" t="s">
        <v>213</v>
      </c>
      <c r="B1914" s="287" t="s">
        <v>2159</v>
      </c>
      <c r="C1914" s="288" t="s">
        <v>655</v>
      </c>
      <c r="D1914" s="253" t="s">
        <v>278</v>
      </c>
      <c r="E1914" s="289" t="s">
        <v>279</v>
      </c>
      <c r="F1914" s="289" t="s">
        <v>440</v>
      </c>
      <c r="G1914" s="290">
        <v>41662</v>
      </c>
      <c r="H1914" s="234">
        <v>54163</v>
      </c>
      <c r="I1914" s="235">
        <v>3</v>
      </c>
      <c r="J1914" s="236">
        <v>5.7692307692307696E-2</v>
      </c>
      <c r="K1914" s="290">
        <v>66664</v>
      </c>
      <c r="L1914" s="291">
        <v>1</v>
      </c>
      <c r="M1914" s="292">
        <v>1</v>
      </c>
      <c r="N1914" s="293">
        <v>64875.199999999997</v>
      </c>
      <c r="O1914" s="294"/>
      <c r="P1914" s="103"/>
      <c r="R1914" s="240"/>
    </row>
    <row r="1915" spans="1:21" s="129" customFormat="1">
      <c r="A1915" s="229" t="s">
        <v>4256</v>
      </c>
      <c r="B1915" s="230" t="s">
        <v>2169</v>
      </c>
      <c r="C1915" s="231" t="s">
        <v>4518</v>
      </c>
      <c r="D1915" s="232" t="s">
        <v>2507</v>
      </c>
      <c r="E1915" s="232" t="s">
        <v>279</v>
      </c>
      <c r="F1915" s="232" t="s">
        <v>440</v>
      </c>
      <c r="G1915" s="233">
        <v>43650.81</v>
      </c>
      <c r="H1915" s="234">
        <v>53998.724999999999</v>
      </c>
      <c r="I1915" s="235">
        <v>2</v>
      </c>
      <c r="J1915" s="236">
        <v>3.8461538461538464E-2</v>
      </c>
      <c r="K1915" s="233">
        <v>64346.64</v>
      </c>
      <c r="L1915" s="237">
        <v>1</v>
      </c>
      <c r="M1915" s="238">
        <v>1</v>
      </c>
      <c r="N1915" s="234">
        <v>48217.64</v>
      </c>
      <c r="O1915" s="239"/>
      <c r="P1915" s="103"/>
      <c r="Q1915" s="103"/>
    </row>
    <row r="1916" spans="1:21" s="129" customFormat="1">
      <c r="A1916" s="229" t="s">
        <v>3740</v>
      </c>
      <c r="B1916" s="230" t="s">
        <v>2149</v>
      </c>
      <c r="C1916" s="231" t="s">
        <v>666</v>
      </c>
      <c r="D1916" s="232" t="s">
        <v>2507</v>
      </c>
      <c r="E1916" s="232" t="s">
        <v>321</v>
      </c>
      <c r="F1916" s="232" t="s">
        <v>440</v>
      </c>
      <c r="G1916" s="233">
        <v>34652</v>
      </c>
      <c r="H1916" s="234">
        <v>48512</v>
      </c>
      <c r="I1916" s="235">
        <v>1</v>
      </c>
      <c r="J1916" s="236">
        <v>1.9230769230769232E-2</v>
      </c>
      <c r="K1916" s="233">
        <v>62372</v>
      </c>
      <c r="L1916" s="237">
        <v>1</v>
      </c>
      <c r="M1916" s="238">
        <v>1</v>
      </c>
      <c r="N1916" s="234">
        <v>41000</v>
      </c>
      <c r="O1916" s="239"/>
      <c r="P1916" s="103"/>
      <c r="R1916" s="97"/>
    </row>
    <row r="1917" spans="1:21" s="150" customFormat="1">
      <c r="A1917" s="305"/>
      <c r="B1917" s="305"/>
      <c r="C1917" s="306"/>
      <c r="D1917" s="300"/>
      <c r="E1917" s="307"/>
      <c r="F1917" s="307"/>
      <c r="G1917" s="308"/>
      <c r="H1917" s="309"/>
      <c r="I1917" s="310"/>
      <c r="J1917" s="311"/>
      <c r="K1917" s="300"/>
      <c r="L1917" s="300"/>
      <c r="M1917" s="312"/>
      <c r="N1917" s="313"/>
      <c r="O1917" s="282"/>
    </row>
    <row r="1918" spans="1:21" s="150" customFormat="1">
      <c r="A1918" s="305"/>
      <c r="B1918" s="305"/>
      <c r="C1918" s="306"/>
      <c r="D1918" s="314"/>
      <c r="E1918" s="305"/>
      <c r="F1918" s="305"/>
      <c r="G1918" s="315" t="s">
        <v>223</v>
      </c>
      <c r="H1918" s="316" t="s">
        <v>224</v>
      </c>
      <c r="I1918" s="317"/>
      <c r="J1918" s="318"/>
      <c r="K1918" s="319" t="s">
        <v>225</v>
      </c>
      <c r="L1918" s="314"/>
      <c r="M1918" s="320"/>
      <c r="N1918" s="313"/>
      <c r="O1918" s="282"/>
    </row>
    <row r="1919" spans="1:21" s="150" customFormat="1">
      <c r="A1919" s="305"/>
      <c r="B1919" s="305"/>
      <c r="C1919" s="306"/>
      <c r="D1919" s="305"/>
      <c r="E1919" s="305"/>
      <c r="F1919" s="321" t="s">
        <v>238</v>
      </c>
      <c r="G1919" s="322">
        <v>57148.84683303957</v>
      </c>
      <c r="H1919" s="322">
        <v>73557.625021566302</v>
      </c>
      <c r="I1919" s="8">
        <v>26.433962264150942</v>
      </c>
      <c r="J1919" s="322"/>
      <c r="K1919" s="322">
        <v>89966.403210093049</v>
      </c>
      <c r="L1919" s="314"/>
      <c r="M1919" s="320"/>
      <c r="N1919" s="313"/>
      <c r="O1919" s="282"/>
    </row>
    <row r="1920" spans="1:21" s="150" customFormat="1">
      <c r="A1920" s="305"/>
      <c r="B1920" s="305"/>
      <c r="C1920" s="306"/>
      <c r="D1920" s="305"/>
      <c r="E1920" s="305"/>
      <c r="F1920" s="321" t="s">
        <v>239</v>
      </c>
      <c r="G1920" s="322">
        <v>62019</v>
      </c>
      <c r="H1920" s="322">
        <v>78838.708749999991</v>
      </c>
      <c r="I1920" s="8">
        <v>39</v>
      </c>
      <c r="J1920" s="322"/>
      <c r="K1920" s="322">
        <v>94534.049999999988</v>
      </c>
      <c r="L1920" s="314"/>
      <c r="M1920" s="320"/>
      <c r="N1920" s="313"/>
      <c r="O1920" s="282"/>
    </row>
    <row r="1921" spans="1:21" s="150" customFormat="1">
      <c r="A1921" s="305"/>
      <c r="B1921" s="305"/>
      <c r="C1921" s="306"/>
      <c r="D1921" s="305"/>
      <c r="E1921" s="305"/>
      <c r="F1921" s="321" t="s">
        <v>240</v>
      </c>
      <c r="G1921" s="322">
        <v>50188.05</v>
      </c>
      <c r="H1921" s="322">
        <v>64574.125</v>
      </c>
      <c r="I1921" s="8">
        <v>14</v>
      </c>
      <c r="J1921" s="322"/>
      <c r="K1921" s="322">
        <v>77767.25</v>
      </c>
      <c r="L1921" s="314"/>
      <c r="M1921" s="320"/>
      <c r="N1921" s="313"/>
      <c r="O1921" s="282"/>
    </row>
    <row r="1922" spans="1:21" s="150" customFormat="1">
      <c r="A1922" s="305"/>
      <c r="B1922" s="305"/>
      <c r="C1922" s="306"/>
      <c r="D1922" s="305"/>
      <c r="E1922" s="305"/>
      <c r="F1922" s="321" t="s">
        <v>241</v>
      </c>
      <c r="G1922" s="322">
        <v>55523.09</v>
      </c>
      <c r="H1922" s="322">
        <v>70787.8</v>
      </c>
      <c r="I1922" s="8">
        <v>26</v>
      </c>
      <c r="J1922" s="322"/>
      <c r="K1922" s="322">
        <v>86575.58</v>
      </c>
      <c r="L1922" s="314"/>
      <c r="M1922" s="320"/>
      <c r="N1922" s="313"/>
      <c r="O1922" s="282"/>
    </row>
    <row r="1923" spans="1:21" s="150" customFormat="1">
      <c r="A1923" s="305"/>
      <c r="B1923" s="305"/>
      <c r="C1923" s="306"/>
      <c r="D1923" s="305"/>
      <c r="E1923" s="322"/>
      <c r="F1923" s="321"/>
      <c r="G1923" s="323"/>
      <c r="H1923" s="318"/>
      <c r="I1923" s="324"/>
      <c r="J1923" s="318"/>
      <c r="K1923" s="314"/>
      <c r="L1923" s="314"/>
      <c r="M1923" s="320"/>
      <c r="N1923" s="313"/>
      <c r="O1923" s="282"/>
    </row>
    <row r="1924" spans="1:21" s="150" customFormat="1">
      <c r="A1924" s="305"/>
      <c r="B1924" s="305"/>
      <c r="C1924" s="306"/>
      <c r="D1924" s="321"/>
      <c r="E1924" s="322"/>
      <c r="F1924" s="325"/>
      <c r="G1924" s="325"/>
      <c r="H1924" s="874" t="s">
        <v>242</v>
      </c>
      <c r="I1924" s="874"/>
      <c r="J1924" s="874"/>
      <c r="K1924" s="874"/>
      <c r="L1924" s="874"/>
      <c r="M1924" s="874"/>
      <c r="N1924" s="874"/>
      <c r="O1924" s="282"/>
    </row>
    <row r="1925" spans="1:21" s="150" customFormat="1">
      <c r="A1925" s="305"/>
      <c r="B1925" s="305"/>
      <c r="C1925" s="306"/>
      <c r="D1925" s="321"/>
      <c r="E1925" s="322"/>
      <c r="F1925" s="326"/>
      <c r="G1925" s="327"/>
      <c r="H1925" s="875" t="s">
        <v>243</v>
      </c>
      <c r="I1925" s="875"/>
      <c r="J1925" s="875"/>
      <c r="K1925" s="328">
        <v>83707</v>
      </c>
      <c r="L1925" s="876" t="s">
        <v>244</v>
      </c>
      <c r="M1925" s="876"/>
      <c r="N1925" s="329">
        <v>71969.327311836751</v>
      </c>
      <c r="O1925" s="282"/>
    </row>
    <row r="1926" spans="1:21" s="150" customFormat="1">
      <c r="A1926" s="305"/>
      <c r="B1926" s="305"/>
      <c r="C1926" s="306"/>
      <c r="D1926" s="314"/>
      <c r="E1926" s="320"/>
      <c r="F1926" s="326"/>
      <c r="G1926" s="327"/>
      <c r="H1926" s="875" t="s">
        <v>245</v>
      </c>
      <c r="I1926" s="875"/>
      <c r="J1926" s="875"/>
      <c r="K1926" s="328">
        <v>62000.12</v>
      </c>
      <c r="L1926" s="876" t="s">
        <v>450</v>
      </c>
      <c r="M1926" s="876"/>
      <c r="N1926" s="329">
        <v>68108.948175412836</v>
      </c>
      <c r="O1926" s="282"/>
    </row>
    <row r="1927" spans="1:21" s="150" customFormat="1">
      <c r="A1927" s="305"/>
      <c r="B1927" s="305"/>
      <c r="C1927" s="306"/>
      <c r="D1927" s="300"/>
      <c r="E1927" s="307"/>
      <c r="F1927" s="307"/>
      <c r="G1927" s="308"/>
      <c r="H1927" s="309"/>
      <c r="I1927" s="310"/>
      <c r="J1927" s="311"/>
      <c r="K1927" s="305"/>
      <c r="L1927" s="300"/>
      <c r="M1927" s="312"/>
      <c r="N1927" s="313"/>
      <c r="O1927" s="282"/>
    </row>
    <row r="1928" spans="1:21" s="222" customFormat="1" ht="18">
      <c r="A1928" s="877" t="s">
        <v>59</v>
      </c>
      <c r="B1928" s="877"/>
      <c r="C1928" s="877"/>
      <c r="D1928" s="877"/>
      <c r="E1928" s="877"/>
      <c r="F1928" s="877"/>
      <c r="G1928" s="877"/>
      <c r="H1928" s="877"/>
      <c r="I1928" s="877"/>
      <c r="J1928" s="877"/>
      <c r="K1928" s="877"/>
      <c r="L1928" s="877"/>
      <c r="M1928" s="877"/>
      <c r="N1928" s="877"/>
      <c r="O1928" s="877"/>
    </row>
    <row r="1929" spans="1:21" s="222" customFormat="1" ht="27">
      <c r="A1929" s="223" t="s">
        <v>433</v>
      </c>
      <c r="B1929" s="224" t="s">
        <v>230</v>
      </c>
      <c r="C1929" s="223" t="s">
        <v>220</v>
      </c>
      <c r="D1929" s="223" t="s">
        <v>267</v>
      </c>
      <c r="E1929" s="223" t="s">
        <v>434</v>
      </c>
      <c r="F1929" s="223" t="s">
        <v>435</v>
      </c>
      <c r="G1929" s="225" t="s">
        <v>223</v>
      </c>
      <c r="H1929" s="225" t="s">
        <v>224</v>
      </c>
      <c r="I1929" s="227" t="s">
        <v>436</v>
      </c>
      <c r="J1929" s="227" t="s">
        <v>436</v>
      </c>
      <c r="K1929" s="225" t="s">
        <v>225</v>
      </c>
      <c r="L1929" s="223" t="s">
        <v>437</v>
      </c>
      <c r="M1929" s="223" t="s">
        <v>438</v>
      </c>
      <c r="N1929" s="228" t="s">
        <v>439</v>
      </c>
      <c r="O1929" s="223" t="s">
        <v>227</v>
      </c>
    </row>
    <row r="1930" spans="1:21" s="129" customFormat="1">
      <c r="A1930" s="252" t="s">
        <v>2172</v>
      </c>
      <c r="B1930" s="230" t="s">
        <v>2162</v>
      </c>
      <c r="C1930" s="231" t="s">
        <v>2714</v>
      </c>
      <c r="D1930" s="232" t="s">
        <v>278</v>
      </c>
      <c r="E1930" s="253"/>
      <c r="F1930" s="253" t="s">
        <v>440</v>
      </c>
      <c r="G1930" s="233">
        <v>78557.960000000006</v>
      </c>
      <c r="H1930" s="234">
        <v>103529.01000000001</v>
      </c>
      <c r="I1930" s="235">
        <v>49</v>
      </c>
      <c r="J1930" s="236">
        <v>1</v>
      </c>
      <c r="K1930" s="233">
        <v>128500.06</v>
      </c>
      <c r="L1930" s="254">
        <v>0</v>
      </c>
      <c r="M1930" s="255">
        <v>0</v>
      </c>
      <c r="N1930" s="233"/>
      <c r="O1930" s="239"/>
      <c r="Q1930" s="103"/>
    </row>
    <row r="1931" spans="1:21" s="129" customFormat="1" ht="22.5">
      <c r="A1931" s="242" t="s">
        <v>4246</v>
      </c>
      <c r="B1931" s="243" t="s">
        <v>2159</v>
      </c>
      <c r="C1931" s="258" t="s">
        <v>2715</v>
      </c>
      <c r="D1931" s="232" t="s">
        <v>278</v>
      </c>
      <c r="E1931" s="245" t="s">
        <v>279</v>
      </c>
      <c r="F1931" s="245"/>
      <c r="G1931" s="246">
        <v>70033.600000000006</v>
      </c>
      <c r="H1931" s="234">
        <v>91041.600000000006</v>
      </c>
      <c r="I1931" s="235">
        <v>48</v>
      </c>
      <c r="J1931" s="236">
        <v>0.97959183673469385</v>
      </c>
      <c r="K1931" s="246">
        <v>112049.60000000001</v>
      </c>
      <c r="L1931" s="247"/>
      <c r="M1931" s="248">
        <v>14</v>
      </c>
      <c r="N1931" s="249">
        <v>83292.11</v>
      </c>
      <c r="O1931" s="250"/>
      <c r="P1931" s="103"/>
      <c r="R1931" s="103"/>
      <c r="S1931" s="240"/>
      <c r="T1931" s="240"/>
      <c r="U1931" s="240"/>
    </row>
    <row r="1932" spans="1:21" s="129" customFormat="1">
      <c r="A1932" s="229" t="s">
        <v>3859</v>
      </c>
      <c r="B1932" s="230" t="s">
        <v>2176</v>
      </c>
      <c r="C1932" s="231" t="s">
        <v>7</v>
      </c>
      <c r="D1932" s="232" t="s">
        <v>278</v>
      </c>
      <c r="E1932" s="232"/>
      <c r="F1932" s="232" t="s">
        <v>440</v>
      </c>
      <c r="G1932" s="233">
        <v>65728</v>
      </c>
      <c r="H1932" s="234">
        <v>85914.4</v>
      </c>
      <c r="I1932" s="235">
        <v>47</v>
      </c>
      <c r="J1932" s="236">
        <v>0.95918367346938771</v>
      </c>
      <c r="K1932" s="233">
        <v>106100.8</v>
      </c>
      <c r="L1932" s="237"/>
      <c r="M1932" s="238"/>
      <c r="N1932" s="233">
        <v>65728</v>
      </c>
      <c r="O1932" s="239"/>
      <c r="P1932" s="103"/>
      <c r="Q1932" s="103"/>
    </row>
    <row r="1933" spans="1:21" s="129" customFormat="1">
      <c r="A1933" s="229" t="s">
        <v>2161</v>
      </c>
      <c r="B1933" s="230" t="s">
        <v>2162</v>
      </c>
      <c r="C1933" s="231" t="s">
        <v>59</v>
      </c>
      <c r="D1933" s="232" t="s">
        <v>278</v>
      </c>
      <c r="E1933" s="232" t="s">
        <v>279</v>
      </c>
      <c r="F1933" s="232" t="s">
        <v>440</v>
      </c>
      <c r="G1933" s="233">
        <v>58694.48</v>
      </c>
      <c r="H1933" s="234">
        <v>84685.64</v>
      </c>
      <c r="I1933" s="235">
        <v>46</v>
      </c>
      <c r="J1933" s="236">
        <v>0.93877551020408168</v>
      </c>
      <c r="K1933" s="233">
        <v>110676.8</v>
      </c>
      <c r="L1933" s="237"/>
      <c r="M1933" s="238">
        <v>1</v>
      </c>
      <c r="N1933" s="234">
        <v>67791.81</v>
      </c>
      <c r="O1933" s="239"/>
      <c r="P1933" s="103"/>
      <c r="Q1933" s="103"/>
    </row>
    <row r="1934" spans="1:21" s="129" customFormat="1">
      <c r="A1934" s="229" t="s">
        <v>3765</v>
      </c>
      <c r="B1934" s="230" t="s">
        <v>2151</v>
      </c>
      <c r="C1934" s="231" t="s">
        <v>1688</v>
      </c>
      <c r="D1934" s="232" t="s">
        <v>2507</v>
      </c>
      <c r="E1934" s="232" t="s">
        <v>279</v>
      </c>
      <c r="F1934" s="232"/>
      <c r="G1934" s="233">
        <v>67080</v>
      </c>
      <c r="H1934" s="234">
        <v>82752.5</v>
      </c>
      <c r="I1934" s="235">
        <v>45</v>
      </c>
      <c r="J1934" s="236">
        <v>0.91836734693877553</v>
      </c>
      <c r="K1934" s="233">
        <v>98425</v>
      </c>
      <c r="L1934" s="237">
        <v>3</v>
      </c>
      <c r="M1934" s="238">
        <v>3</v>
      </c>
      <c r="N1934" s="234">
        <v>84074</v>
      </c>
      <c r="O1934" s="239"/>
      <c r="P1934" s="103"/>
      <c r="Q1934" s="103"/>
    </row>
    <row r="1935" spans="1:21" s="129" customFormat="1" ht="22.5">
      <c r="A1935" s="242" t="s">
        <v>4229</v>
      </c>
      <c r="B1935" s="243" t="s">
        <v>2153</v>
      </c>
      <c r="C1935" s="409" t="s">
        <v>669</v>
      </c>
      <c r="D1935" s="232" t="s">
        <v>2507</v>
      </c>
      <c r="E1935" s="410" t="s">
        <v>279</v>
      </c>
      <c r="F1935" s="259" t="s">
        <v>325</v>
      </c>
      <c r="G1935" s="246">
        <v>62724</v>
      </c>
      <c r="H1935" s="234">
        <v>82296</v>
      </c>
      <c r="I1935" s="235">
        <v>44</v>
      </c>
      <c r="J1935" s="236">
        <v>0.89795918367346939</v>
      </c>
      <c r="K1935" s="246">
        <v>101868</v>
      </c>
      <c r="L1935" s="247">
        <v>5</v>
      </c>
      <c r="M1935" s="248">
        <v>3</v>
      </c>
      <c r="N1935" s="249">
        <v>95152</v>
      </c>
      <c r="O1935" s="250"/>
      <c r="P1935" s="103"/>
      <c r="R1935" s="103"/>
    </row>
    <row r="1936" spans="1:21" s="129" customFormat="1">
      <c r="A1936" s="242" t="s">
        <v>3784</v>
      </c>
      <c r="B1936" s="243" t="s">
        <v>2162</v>
      </c>
      <c r="C1936" s="258" t="s">
        <v>1668</v>
      </c>
      <c r="D1936" s="232" t="s">
        <v>278</v>
      </c>
      <c r="E1936" s="247" t="s">
        <v>279</v>
      </c>
      <c r="F1936" s="334" t="s">
        <v>440</v>
      </c>
      <c r="G1936" s="246">
        <v>60716</v>
      </c>
      <c r="H1936" s="234">
        <v>81812</v>
      </c>
      <c r="I1936" s="235">
        <v>43</v>
      </c>
      <c r="J1936" s="236">
        <v>0.87755102040816324</v>
      </c>
      <c r="K1936" s="246">
        <v>102908</v>
      </c>
      <c r="L1936" s="247"/>
      <c r="M1936" s="427">
        <v>6</v>
      </c>
      <c r="N1936" s="354">
        <v>87879</v>
      </c>
      <c r="O1936" s="250"/>
      <c r="P1936" s="103"/>
      <c r="Q1936" s="103"/>
    </row>
    <row r="1937" spans="1:21" s="129" customFormat="1">
      <c r="A1937" s="229" t="s">
        <v>4233</v>
      </c>
      <c r="B1937" s="230" t="s">
        <v>2166</v>
      </c>
      <c r="C1937" s="262" t="s">
        <v>4519</v>
      </c>
      <c r="D1937" s="232" t="s">
        <v>278</v>
      </c>
      <c r="E1937" s="276" t="s">
        <v>279</v>
      </c>
      <c r="F1937" s="276" t="s">
        <v>440</v>
      </c>
      <c r="G1937" s="256">
        <v>62826</v>
      </c>
      <c r="H1937" s="234">
        <v>81673.5</v>
      </c>
      <c r="I1937" s="235">
        <v>42</v>
      </c>
      <c r="J1937" s="236">
        <v>0.8571428571428571</v>
      </c>
      <c r="K1937" s="256">
        <v>100521</v>
      </c>
      <c r="L1937" s="277"/>
      <c r="M1937" s="266">
        <v>0</v>
      </c>
      <c r="N1937" s="386"/>
      <c r="O1937" s="400"/>
      <c r="P1937" s="103"/>
    </row>
    <row r="1938" spans="1:21" s="129" customFormat="1">
      <c r="A1938" s="242" t="s">
        <v>201</v>
      </c>
      <c r="B1938" s="243" t="s">
        <v>2153</v>
      </c>
      <c r="C1938" s="258" t="s">
        <v>2716</v>
      </c>
      <c r="D1938" s="232" t="s">
        <v>278</v>
      </c>
      <c r="E1938" s="245" t="s">
        <v>279</v>
      </c>
      <c r="F1938" s="245" t="s">
        <v>440</v>
      </c>
      <c r="G1938" s="246">
        <v>57968</v>
      </c>
      <c r="H1938" s="234">
        <v>78256.5</v>
      </c>
      <c r="I1938" s="235">
        <v>41</v>
      </c>
      <c r="J1938" s="236">
        <v>0.83673469387755106</v>
      </c>
      <c r="K1938" s="246">
        <v>98545</v>
      </c>
      <c r="L1938" s="247"/>
      <c r="M1938" s="248">
        <v>1</v>
      </c>
      <c r="N1938" s="249">
        <v>60000</v>
      </c>
      <c r="O1938" s="250"/>
      <c r="P1938" s="103"/>
      <c r="Q1938" s="103"/>
      <c r="R1938" s="103"/>
    </row>
    <row r="1939" spans="1:21" s="129" customFormat="1">
      <c r="A1939" s="297" t="s">
        <v>4245</v>
      </c>
      <c r="B1939" s="298" t="s">
        <v>2179</v>
      </c>
      <c r="C1939" s="231" t="s">
        <v>4520</v>
      </c>
      <c r="D1939" s="253" t="s">
        <v>278</v>
      </c>
      <c r="E1939" s="232" t="s">
        <v>279</v>
      </c>
      <c r="F1939" s="232" t="s">
        <v>440</v>
      </c>
      <c r="G1939" s="428">
        <v>60601.22</v>
      </c>
      <c r="H1939" s="234">
        <v>77426.544999999998</v>
      </c>
      <c r="I1939" s="235">
        <v>40</v>
      </c>
      <c r="J1939" s="236">
        <v>0.81632653061224492</v>
      </c>
      <c r="K1939" s="234">
        <v>94251.87</v>
      </c>
      <c r="L1939" s="237" t="s">
        <v>280</v>
      </c>
      <c r="M1939" s="238">
        <v>3</v>
      </c>
      <c r="N1939" s="234">
        <v>60601.22</v>
      </c>
      <c r="O1939" s="352"/>
      <c r="Q1939" s="240"/>
      <c r="R1939" s="103"/>
    </row>
    <row r="1940" spans="1:21" s="129" customFormat="1">
      <c r="A1940" s="242" t="s">
        <v>256</v>
      </c>
      <c r="B1940" s="243" t="s">
        <v>2150</v>
      </c>
      <c r="C1940" s="258" t="s">
        <v>673</v>
      </c>
      <c r="D1940" s="232" t="s">
        <v>278</v>
      </c>
      <c r="E1940" s="247" t="s">
        <v>279</v>
      </c>
      <c r="F1940" s="247" t="s">
        <v>440</v>
      </c>
      <c r="G1940" s="246">
        <v>59446.400000000001</v>
      </c>
      <c r="H1940" s="234">
        <v>77272</v>
      </c>
      <c r="I1940" s="235">
        <v>39</v>
      </c>
      <c r="J1940" s="236">
        <v>0.79591836734693877</v>
      </c>
      <c r="K1940" s="246">
        <v>95097.600000000006</v>
      </c>
      <c r="L1940" s="247">
        <v>4</v>
      </c>
      <c r="M1940" s="248">
        <v>4</v>
      </c>
      <c r="N1940" s="249">
        <v>65665.600000000006</v>
      </c>
      <c r="O1940" s="250"/>
      <c r="Q1940" s="240"/>
      <c r="R1940" s="103"/>
      <c r="S1940" s="304"/>
      <c r="T1940" s="304"/>
      <c r="U1940" s="304"/>
    </row>
    <row r="1941" spans="1:21" s="129" customFormat="1">
      <c r="A1941" s="242" t="s">
        <v>3875</v>
      </c>
      <c r="B1941" s="243" t="s">
        <v>2153</v>
      </c>
      <c r="C1941" s="258" t="s">
        <v>670</v>
      </c>
      <c r="D1941" s="232" t="s">
        <v>2507</v>
      </c>
      <c r="E1941" s="247" t="s">
        <v>279</v>
      </c>
      <c r="F1941" s="247" t="s">
        <v>440</v>
      </c>
      <c r="G1941" s="405">
        <v>58875.145720910696</v>
      </c>
      <c r="H1941" s="234">
        <v>76560.65763447425</v>
      </c>
      <c r="I1941" s="235">
        <v>38</v>
      </c>
      <c r="J1941" s="236">
        <v>0.77551020408163263</v>
      </c>
      <c r="K1941" s="405">
        <v>94246.169548037811</v>
      </c>
      <c r="L1941" s="247">
        <v>1</v>
      </c>
      <c r="M1941" s="248">
        <v>1</v>
      </c>
      <c r="N1941" s="249">
        <v>67448.070000000007</v>
      </c>
      <c r="O1941" s="250"/>
      <c r="P1941" s="103"/>
      <c r="R1941" s="103"/>
    </row>
    <row r="1942" spans="1:21" s="129" customFormat="1" ht="22.5">
      <c r="A1942" s="242" t="s">
        <v>3838</v>
      </c>
      <c r="B1942" s="243" t="s">
        <v>2151</v>
      </c>
      <c r="C1942" s="258" t="s">
        <v>59</v>
      </c>
      <c r="D1942" s="232" t="s">
        <v>278</v>
      </c>
      <c r="E1942" s="245" t="s">
        <v>279</v>
      </c>
      <c r="F1942" s="245" t="s">
        <v>440</v>
      </c>
      <c r="G1942" s="285">
        <v>58063</v>
      </c>
      <c r="H1942" s="234">
        <v>75787.5</v>
      </c>
      <c r="I1942" s="235">
        <v>37</v>
      </c>
      <c r="J1942" s="236">
        <v>0.75510204081632648</v>
      </c>
      <c r="K1942" s="285">
        <v>93512</v>
      </c>
      <c r="L1942" s="247">
        <v>2</v>
      </c>
      <c r="M1942" s="248">
        <v>1</v>
      </c>
      <c r="N1942" s="249">
        <v>65350</v>
      </c>
      <c r="O1942" s="250"/>
      <c r="P1942" s="103"/>
      <c r="Q1942" s="103"/>
    </row>
    <row r="1943" spans="1:21" s="129" customFormat="1">
      <c r="A1943" s="242" t="s">
        <v>198</v>
      </c>
      <c r="B1943" s="243" t="s">
        <v>2153</v>
      </c>
      <c r="C1943" s="244" t="s">
        <v>59</v>
      </c>
      <c r="D1943" s="253" t="s">
        <v>278</v>
      </c>
      <c r="E1943" s="245" t="s">
        <v>279</v>
      </c>
      <c r="F1943" s="245" t="s">
        <v>440</v>
      </c>
      <c r="G1943" s="246">
        <v>56680</v>
      </c>
      <c r="H1943" s="234">
        <v>75743</v>
      </c>
      <c r="I1943" s="235">
        <v>36</v>
      </c>
      <c r="J1943" s="236">
        <v>0.73469387755102045</v>
      </c>
      <c r="K1943" s="246">
        <v>94806</v>
      </c>
      <c r="L1943" s="247">
        <v>2</v>
      </c>
      <c r="M1943" s="248">
        <v>2</v>
      </c>
      <c r="N1943" s="249">
        <v>77875</v>
      </c>
      <c r="O1943" s="250"/>
      <c r="P1943" s="103"/>
      <c r="R1943" s="103"/>
    </row>
    <row r="1944" spans="1:21" s="129" customFormat="1">
      <c r="A1944" s="242" t="s">
        <v>261</v>
      </c>
      <c r="B1944" s="243" t="s">
        <v>2151</v>
      </c>
      <c r="C1944" s="258" t="s">
        <v>59</v>
      </c>
      <c r="D1944" s="232" t="s">
        <v>2507</v>
      </c>
      <c r="E1944" s="245" t="s">
        <v>321</v>
      </c>
      <c r="F1944" s="245" t="s">
        <v>440</v>
      </c>
      <c r="G1944" s="246">
        <v>61689</v>
      </c>
      <c r="H1944" s="234">
        <v>75547</v>
      </c>
      <c r="I1944" s="235">
        <v>35</v>
      </c>
      <c r="J1944" s="236">
        <v>0.7142857142857143</v>
      </c>
      <c r="K1944" s="246">
        <v>89405</v>
      </c>
      <c r="L1944" s="247"/>
      <c r="M1944" s="248"/>
      <c r="N1944" s="249"/>
      <c r="O1944" s="250"/>
      <c r="P1944" s="103"/>
      <c r="Q1944" s="103"/>
      <c r="R1944" s="103"/>
    </row>
    <row r="1945" spans="1:21" s="129" customFormat="1">
      <c r="A1945" s="242" t="s">
        <v>4235</v>
      </c>
      <c r="B1945" s="243" t="s">
        <v>2151</v>
      </c>
      <c r="C1945" s="258" t="s">
        <v>671</v>
      </c>
      <c r="D1945" s="253" t="s">
        <v>278</v>
      </c>
      <c r="E1945" s="245" t="s">
        <v>279</v>
      </c>
      <c r="F1945" s="245" t="s">
        <v>440</v>
      </c>
      <c r="G1945" s="246">
        <v>58332</v>
      </c>
      <c r="H1945" s="234">
        <v>74412</v>
      </c>
      <c r="I1945" s="235">
        <v>34</v>
      </c>
      <c r="J1945" s="236">
        <v>0.69387755102040816</v>
      </c>
      <c r="K1945" s="246">
        <v>90492</v>
      </c>
      <c r="L1945" s="247"/>
      <c r="M1945" s="248">
        <v>2</v>
      </c>
      <c r="N1945" s="249">
        <v>84332</v>
      </c>
      <c r="O1945" s="250"/>
      <c r="P1945" s="103"/>
      <c r="Q1945" s="103"/>
      <c r="R1945" s="103"/>
    </row>
    <row r="1946" spans="1:21" s="129" customFormat="1">
      <c r="A1946" s="229" t="s">
        <v>1438</v>
      </c>
      <c r="B1946" s="230" t="s">
        <v>2151</v>
      </c>
      <c r="C1946" s="231" t="s">
        <v>59</v>
      </c>
      <c r="D1946" s="232" t="s">
        <v>278</v>
      </c>
      <c r="E1946" s="232" t="s">
        <v>284</v>
      </c>
      <c r="F1946" s="232" t="s">
        <v>440</v>
      </c>
      <c r="G1946" s="233">
        <v>61825.38</v>
      </c>
      <c r="H1946" s="234">
        <v>73526.095000000001</v>
      </c>
      <c r="I1946" s="235">
        <v>33</v>
      </c>
      <c r="J1946" s="236">
        <v>0.67346938775510201</v>
      </c>
      <c r="K1946" s="233">
        <v>85226.81</v>
      </c>
      <c r="L1946" s="237">
        <v>2</v>
      </c>
      <c r="M1946" s="238">
        <v>2</v>
      </c>
      <c r="N1946" s="234">
        <v>73526.095000000001</v>
      </c>
      <c r="O1946" s="239"/>
      <c r="Q1946" s="103"/>
      <c r="R1946" s="103"/>
    </row>
    <row r="1947" spans="1:21" s="129" customFormat="1">
      <c r="A1947" s="242" t="s">
        <v>257</v>
      </c>
      <c r="B1947" s="243" t="s">
        <v>2159</v>
      </c>
      <c r="C1947" s="258" t="s">
        <v>43</v>
      </c>
      <c r="D1947" s="245"/>
      <c r="E1947" s="245"/>
      <c r="F1947" s="245"/>
      <c r="G1947" s="246">
        <v>56292.6</v>
      </c>
      <c r="H1947" s="234">
        <v>73180.25</v>
      </c>
      <c r="I1947" s="235">
        <v>32</v>
      </c>
      <c r="J1947" s="236">
        <v>0.65306122448979587</v>
      </c>
      <c r="K1947" s="246">
        <v>90067.9</v>
      </c>
      <c r="L1947" s="247">
        <v>11</v>
      </c>
      <c r="M1947" s="248">
        <v>10</v>
      </c>
      <c r="N1947" s="249">
        <v>61438.22</v>
      </c>
      <c r="O1947" s="250"/>
      <c r="Q1947" s="103"/>
      <c r="R1947" s="103"/>
      <c r="S1947" s="103"/>
      <c r="T1947" s="103"/>
      <c r="U1947" s="103"/>
    </row>
    <row r="1948" spans="1:21" s="129" customFormat="1">
      <c r="A1948" s="229" t="s">
        <v>209</v>
      </c>
      <c r="B1948" s="230" t="s">
        <v>2151</v>
      </c>
      <c r="C1948" s="231" t="s">
        <v>674</v>
      </c>
      <c r="D1948" s="253" t="s">
        <v>278</v>
      </c>
      <c r="E1948" s="232" t="s">
        <v>279</v>
      </c>
      <c r="F1948" s="232" t="s">
        <v>440</v>
      </c>
      <c r="G1948" s="233">
        <v>55183.356599999999</v>
      </c>
      <c r="H1948" s="234">
        <v>71738.364600000001</v>
      </c>
      <c r="I1948" s="235">
        <v>31</v>
      </c>
      <c r="J1948" s="236">
        <v>0.63265306122448983</v>
      </c>
      <c r="K1948" s="233">
        <v>88293.372600000002</v>
      </c>
      <c r="L1948" s="237">
        <v>2</v>
      </c>
      <c r="M1948" s="238">
        <v>1</v>
      </c>
      <c r="N1948" s="234">
        <v>71385.600000000006</v>
      </c>
      <c r="O1948" s="239"/>
      <c r="P1948" s="304"/>
      <c r="S1948" s="103"/>
      <c r="T1948" s="103"/>
      <c r="U1948" s="103"/>
    </row>
    <row r="1949" spans="1:21" s="129" customFormat="1">
      <c r="A1949" s="260" t="s">
        <v>205</v>
      </c>
      <c r="B1949" s="261" t="s">
        <v>2151</v>
      </c>
      <c r="C1949" s="262" t="s">
        <v>670</v>
      </c>
      <c r="D1949" s="265"/>
      <c r="E1949" s="263" t="s">
        <v>279</v>
      </c>
      <c r="F1949" s="265" t="s">
        <v>440</v>
      </c>
      <c r="G1949" s="264">
        <v>59441.407999999996</v>
      </c>
      <c r="H1949" s="234">
        <v>71539.936000000002</v>
      </c>
      <c r="I1949" s="235">
        <v>30</v>
      </c>
      <c r="J1949" s="236">
        <v>0.61224489795918369</v>
      </c>
      <c r="K1949" s="264">
        <v>83638.464000000007</v>
      </c>
      <c r="L1949" s="265">
        <v>1</v>
      </c>
      <c r="M1949" s="266"/>
      <c r="N1949" s="264">
        <v>62449.09</v>
      </c>
      <c r="O1949" s="267"/>
      <c r="P1949" s="103"/>
      <c r="Q1949" s="330"/>
      <c r="R1949" s="103"/>
      <c r="S1949" s="103"/>
      <c r="T1949" s="103"/>
      <c r="U1949" s="103"/>
    </row>
    <row r="1950" spans="1:21" s="129" customFormat="1">
      <c r="A1950" s="229" t="s">
        <v>212</v>
      </c>
      <c r="B1950" s="230" t="s">
        <v>2153</v>
      </c>
      <c r="C1950" s="231" t="s">
        <v>59</v>
      </c>
      <c r="D1950" s="232" t="s">
        <v>278</v>
      </c>
      <c r="E1950" s="232" t="s">
        <v>279</v>
      </c>
      <c r="F1950" s="232" t="s">
        <v>440</v>
      </c>
      <c r="G1950" s="233">
        <v>57108.764427238173</v>
      </c>
      <c r="H1950" s="234">
        <v>71391.808327533086</v>
      </c>
      <c r="I1950" s="235">
        <v>29</v>
      </c>
      <c r="J1950" s="236">
        <v>0.59183673469387754</v>
      </c>
      <c r="K1950" s="233">
        <v>85674.852227828</v>
      </c>
      <c r="L1950" s="237">
        <v>1</v>
      </c>
      <c r="M1950" s="238">
        <v>1</v>
      </c>
      <c r="N1950" s="234">
        <v>60900.01</v>
      </c>
      <c r="O1950" s="239"/>
      <c r="S1950" s="330"/>
      <c r="T1950" s="330"/>
      <c r="U1950" s="330"/>
    </row>
    <row r="1951" spans="1:21" s="129" customFormat="1">
      <c r="A1951" s="278" t="s">
        <v>202</v>
      </c>
      <c r="B1951" s="279" t="s">
        <v>2151</v>
      </c>
      <c r="C1951" s="262" t="s">
        <v>1691</v>
      </c>
      <c r="D1951" s="253" t="s">
        <v>278</v>
      </c>
      <c r="E1951" s="276" t="s">
        <v>284</v>
      </c>
      <c r="F1951" s="276" t="s">
        <v>440</v>
      </c>
      <c r="G1951" s="256">
        <v>55432</v>
      </c>
      <c r="H1951" s="234">
        <v>70657.600000000006</v>
      </c>
      <c r="I1951" s="235">
        <v>28</v>
      </c>
      <c r="J1951" s="236">
        <v>0.5714285714285714</v>
      </c>
      <c r="K1951" s="256">
        <v>85883.199999999997</v>
      </c>
      <c r="L1951" s="265">
        <v>1</v>
      </c>
      <c r="M1951" s="266">
        <v>1</v>
      </c>
      <c r="N1951" s="312">
        <v>60507.199999999997</v>
      </c>
      <c r="O1951" s="282"/>
      <c r="P1951" s="103"/>
      <c r="R1951" s="103"/>
      <c r="S1951" s="103"/>
      <c r="T1951" s="103"/>
      <c r="U1951" s="103"/>
    </row>
    <row r="1952" spans="1:21" s="129" customFormat="1" ht="22.5">
      <c r="A1952" s="242" t="s">
        <v>4249</v>
      </c>
      <c r="B1952" s="243" t="s">
        <v>2180</v>
      </c>
      <c r="C1952" s="258" t="s">
        <v>2718</v>
      </c>
      <c r="D1952" s="232" t="s">
        <v>278</v>
      </c>
      <c r="E1952" s="245"/>
      <c r="F1952" s="245" t="s">
        <v>440</v>
      </c>
      <c r="G1952" s="246">
        <v>53643.199999999997</v>
      </c>
      <c r="H1952" s="234">
        <v>70543.199999999997</v>
      </c>
      <c r="I1952" s="235">
        <v>27</v>
      </c>
      <c r="J1952" s="236">
        <v>0.55102040816326525</v>
      </c>
      <c r="K1952" s="246">
        <v>87443.199999999997</v>
      </c>
      <c r="L1952" s="247"/>
      <c r="M1952" s="248">
        <v>1</v>
      </c>
      <c r="N1952" s="249"/>
      <c r="O1952" s="250"/>
      <c r="P1952" s="103"/>
      <c r="Q1952" s="103"/>
      <c r="S1952" s="103"/>
      <c r="T1952" s="103"/>
      <c r="U1952" s="103"/>
    </row>
    <row r="1953" spans="1:21" s="129" customFormat="1" ht="22.5">
      <c r="A1953" s="242" t="s">
        <v>197</v>
      </c>
      <c r="B1953" s="243" t="s">
        <v>2153</v>
      </c>
      <c r="C1953" s="258" t="s">
        <v>672</v>
      </c>
      <c r="D1953" s="245" t="s">
        <v>278</v>
      </c>
      <c r="E1953" s="245" t="s">
        <v>279</v>
      </c>
      <c r="F1953" s="245"/>
      <c r="G1953" s="246">
        <v>52078</v>
      </c>
      <c r="H1953" s="234">
        <v>70375.5</v>
      </c>
      <c r="I1953" s="235">
        <v>26</v>
      </c>
      <c r="J1953" s="236">
        <v>0.53061224489795922</v>
      </c>
      <c r="K1953" s="246">
        <v>88673</v>
      </c>
      <c r="L1953" s="247"/>
      <c r="M1953" s="248"/>
      <c r="N1953" s="249"/>
      <c r="O1953" s="250"/>
      <c r="P1953" s="103"/>
      <c r="R1953" s="97"/>
      <c r="S1953" s="251"/>
      <c r="T1953" s="251"/>
      <c r="U1953" s="251"/>
    </row>
    <row r="1954" spans="1:21" s="129" customFormat="1">
      <c r="A1954" s="242" t="s">
        <v>4239</v>
      </c>
      <c r="B1954" s="243" t="s">
        <v>2176</v>
      </c>
      <c r="C1954" s="258" t="s">
        <v>1689</v>
      </c>
      <c r="D1954" s="232" t="s">
        <v>278</v>
      </c>
      <c r="E1954" s="245" t="s">
        <v>279</v>
      </c>
      <c r="F1954" s="245" t="s">
        <v>440</v>
      </c>
      <c r="G1954" s="283">
        <v>54121.599999999999</v>
      </c>
      <c r="H1954" s="234">
        <v>70356</v>
      </c>
      <c r="I1954" s="235">
        <v>25</v>
      </c>
      <c r="J1954" s="236">
        <v>0.51020408163265307</v>
      </c>
      <c r="K1954" s="283">
        <v>86590.400000000009</v>
      </c>
      <c r="L1954" s="247">
        <v>5</v>
      </c>
      <c r="M1954" s="248">
        <v>5</v>
      </c>
      <c r="N1954" s="249">
        <v>67974.399999999994</v>
      </c>
      <c r="O1954" s="250"/>
      <c r="P1954" s="330"/>
      <c r="Q1954" s="103"/>
      <c r="R1954" s="251"/>
    </row>
    <row r="1955" spans="1:21" s="129" customFormat="1">
      <c r="A1955" s="242" t="s">
        <v>3786</v>
      </c>
      <c r="B1955" s="243" t="s">
        <v>2153</v>
      </c>
      <c r="C1955" s="258" t="s">
        <v>4521</v>
      </c>
      <c r="D1955" s="245" t="s">
        <v>278</v>
      </c>
      <c r="E1955" s="245" t="s">
        <v>279</v>
      </c>
      <c r="F1955" s="245" t="s">
        <v>440</v>
      </c>
      <c r="G1955" s="246">
        <v>46393</v>
      </c>
      <c r="H1955" s="234">
        <v>69867.5</v>
      </c>
      <c r="I1955" s="235">
        <v>24</v>
      </c>
      <c r="J1955" s="236">
        <v>0.48979591836734693</v>
      </c>
      <c r="K1955" s="246">
        <v>93342</v>
      </c>
      <c r="L1955" s="247"/>
      <c r="M1955" s="248">
        <v>18</v>
      </c>
      <c r="N1955" s="249">
        <v>53918</v>
      </c>
      <c r="O1955" s="250"/>
      <c r="P1955" s="241"/>
      <c r="Q1955" s="103"/>
      <c r="R1955" s="240"/>
      <c r="S1955" s="241"/>
      <c r="T1955" s="241"/>
      <c r="U1955" s="241"/>
    </row>
    <row r="1956" spans="1:21" s="129" customFormat="1">
      <c r="A1956" s="229" t="s">
        <v>206</v>
      </c>
      <c r="B1956" s="230" t="s">
        <v>2153</v>
      </c>
      <c r="C1956" s="231" t="s">
        <v>4522</v>
      </c>
      <c r="D1956" s="232" t="s">
        <v>2507</v>
      </c>
      <c r="E1956" s="232" t="s">
        <v>279</v>
      </c>
      <c r="F1956" s="232" t="s">
        <v>440</v>
      </c>
      <c r="G1956" s="233">
        <v>55036</v>
      </c>
      <c r="H1956" s="234">
        <v>69208.5</v>
      </c>
      <c r="I1956" s="235">
        <v>23</v>
      </c>
      <c r="J1956" s="236">
        <v>0.46938775510204084</v>
      </c>
      <c r="K1956" s="233">
        <v>83381</v>
      </c>
      <c r="L1956" s="237">
        <v>1</v>
      </c>
      <c r="M1956" s="238">
        <v>1</v>
      </c>
      <c r="N1956" s="234">
        <v>55036.28</v>
      </c>
      <c r="O1956" s="239"/>
      <c r="P1956" s="103"/>
      <c r="R1956" s="330"/>
      <c r="S1956" s="241"/>
      <c r="T1956" s="241"/>
      <c r="U1956" s="241"/>
    </row>
    <row r="1957" spans="1:21" s="129" customFormat="1">
      <c r="A1957" s="229" t="s">
        <v>215</v>
      </c>
      <c r="B1957" s="230" t="s">
        <v>2153</v>
      </c>
      <c r="C1957" s="231" t="s">
        <v>1690</v>
      </c>
      <c r="D1957" s="232" t="s">
        <v>278</v>
      </c>
      <c r="E1957" s="232" t="s">
        <v>279</v>
      </c>
      <c r="F1957" s="232" t="s">
        <v>440</v>
      </c>
      <c r="G1957" s="233">
        <v>55443</v>
      </c>
      <c r="H1957" s="234">
        <v>68586.5</v>
      </c>
      <c r="I1957" s="235">
        <v>22</v>
      </c>
      <c r="J1957" s="236">
        <v>0.44897959183673469</v>
      </c>
      <c r="K1957" s="233">
        <v>81730</v>
      </c>
      <c r="L1957" s="237">
        <v>1</v>
      </c>
      <c r="M1957" s="238">
        <v>1</v>
      </c>
      <c r="N1957" s="234"/>
      <c r="O1957" s="239"/>
      <c r="P1957" s="103"/>
      <c r="Q1957" s="103"/>
      <c r="R1957" s="103"/>
      <c r="S1957" s="241"/>
      <c r="T1957" s="241"/>
      <c r="U1957" s="241"/>
    </row>
    <row r="1958" spans="1:21" s="129" customFormat="1">
      <c r="A1958" s="242" t="s">
        <v>4241</v>
      </c>
      <c r="B1958" s="243" t="s">
        <v>2178</v>
      </c>
      <c r="C1958" s="231" t="s">
        <v>675</v>
      </c>
      <c r="D1958" s="232" t="s">
        <v>278</v>
      </c>
      <c r="E1958" s="245" t="s">
        <v>279</v>
      </c>
      <c r="F1958" s="245" t="s">
        <v>440</v>
      </c>
      <c r="G1958" s="246">
        <v>52124</v>
      </c>
      <c r="H1958" s="234">
        <v>68282.5</v>
      </c>
      <c r="I1958" s="235">
        <v>21</v>
      </c>
      <c r="J1958" s="236">
        <v>0.42857142857142855</v>
      </c>
      <c r="K1958" s="246">
        <v>84441</v>
      </c>
      <c r="L1958" s="247"/>
      <c r="M1958" s="248">
        <v>8</v>
      </c>
      <c r="N1958" s="249">
        <v>68282.5</v>
      </c>
      <c r="O1958" s="250"/>
      <c r="P1958" s="103"/>
      <c r="Q1958" s="103"/>
      <c r="S1958" s="241"/>
      <c r="T1958" s="241"/>
      <c r="U1958" s="241"/>
    </row>
    <row r="1959" spans="1:21" s="129" customFormat="1">
      <c r="A1959" s="242" t="s">
        <v>3938</v>
      </c>
      <c r="B1959" s="243" t="s">
        <v>2157</v>
      </c>
      <c r="C1959" s="258" t="s">
        <v>2717</v>
      </c>
      <c r="D1959" s="232" t="s">
        <v>278</v>
      </c>
      <c r="E1959" s="245" t="s">
        <v>279</v>
      </c>
      <c r="F1959" s="245" t="s">
        <v>440</v>
      </c>
      <c r="G1959" s="246">
        <v>51708.800000000003</v>
      </c>
      <c r="H1959" s="234">
        <v>67995.200000000012</v>
      </c>
      <c r="I1959" s="235">
        <v>20</v>
      </c>
      <c r="J1959" s="236">
        <v>0.40816326530612246</v>
      </c>
      <c r="K1959" s="246">
        <v>84281.600000000006</v>
      </c>
      <c r="L1959" s="247">
        <v>1</v>
      </c>
      <c r="M1959" s="248">
        <v>1</v>
      </c>
      <c r="N1959" s="249">
        <v>51708.800000000003</v>
      </c>
      <c r="O1959" s="250"/>
      <c r="P1959" s="103"/>
      <c r="Q1959" s="103"/>
      <c r="S1959" s="241"/>
      <c r="T1959" s="241"/>
      <c r="U1959" s="241"/>
    </row>
    <row r="1960" spans="1:21" s="129" customFormat="1">
      <c r="A1960" s="286" t="s">
        <v>213</v>
      </c>
      <c r="B1960" s="287" t="s">
        <v>2159</v>
      </c>
      <c r="C1960" s="288" t="s">
        <v>678</v>
      </c>
      <c r="D1960" s="253" t="s">
        <v>278</v>
      </c>
      <c r="E1960" s="289" t="s">
        <v>284</v>
      </c>
      <c r="F1960" s="289" t="s">
        <v>440</v>
      </c>
      <c r="G1960" s="290">
        <v>51771</v>
      </c>
      <c r="H1960" s="234">
        <v>67298.5</v>
      </c>
      <c r="I1960" s="235">
        <v>19</v>
      </c>
      <c r="J1960" s="236">
        <v>0.38775510204081631</v>
      </c>
      <c r="K1960" s="290">
        <v>82826</v>
      </c>
      <c r="L1960" s="291">
        <v>1</v>
      </c>
      <c r="M1960" s="292">
        <v>1</v>
      </c>
      <c r="N1960" s="293">
        <v>52187.199999999997</v>
      </c>
      <c r="O1960" s="294"/>
      <c r="P1960" s="103"/>
      <c r="Q1960" s="103"/>
      <c r="S1960" s="241"/>
      <c r="T1960" s="241"/>
      <c r="U1960" s="241"/>
    </row>
    <row r="1961" spans="1:21" s="129" customFormat="1">
      <c r="A1961" s="242" t="s">
        <v>4292</v>
      </c>
      <c r="B1961" s="243" t="s">
        <v>2163</v>
      </c>
      <c r="C1961" s="258" t="s">
        <v>676</v>
      </c>
      <c r="D1961" s="232" t="s">
        <v>278</v>
      </c>
      <c r="E1961" s="245" t="s">
        <v>279</v>
      </c>
      <c r="F1961" s="245" t="s">
        <v>440</v>
      </c>
      <c r="G1961" s="246">
        <v>49066</v>
      </c>
      <c r="H1961" s="234">
        <v>66866</v>
      </c>
      <c r="I1961" s="235">
        <v>18</v>
      </c>
      <c r="J1961" s="236">
        <v>0.36734693877551022</v>
      </c>
      <c r="K1961" s="246">
        <v>84666</v>
      </c>
      <c r="L1961" s="247">
        <v>5</v>
      </c>
      <c r="M1961" s="248">
        <v>5</v>
      </c>
      <c r="N1961" s="249">
        <v>54583</v>
      </c>
      <c r="O1961" s="250"/>
      <c r="S1961" s="241"/>
      <c r="T1961" s="241"/>
      <c r="U1961" s="241"/>
    </row>
    <row r="1962" spans="1:21" s="129" customFormat="1" ht="22.5">
      <c r="A1962" s="242" t="s">
        <v>2177</v>
      </c>
      <c r="B1962" s="243" t="s">
        <v>2166</v>
      </c>
      <c r="C1962" s="280" t="s">
        <v>1609</v>
      </c>
      <c r="D1962" s="300" t="s">
        <v>278</v>
      </c>
      <c r="E1962" s="300"/>
      <c r="F1962" s="300" t="s">
        <v>440</v>
      </c>
      <c r="G1962" s="246">
        <v>49524.800000000003</v>
      </c>
      <c r="H1962" s="234">
        <v>66580.800000000003</v>
      </c>
      <c r="I1962" s="235">
        <v>17</v>
      </c>
      <c r="J1962" s="236">
        <v>0.34693877551020408</v>
      </c>
      <c r="K1962" s="246">
        <v>83636.800000000003</v>
      </c>
      <c r="L1962" s="247"/>
      <c r="M1962" s="248">
        <v>6</v>
      </c>
      <c r="N1962" s="249">
        <v>66050.400000000009</v>
      </c>
      <c r="O1962" s="301"/>
      <c r="S1962" s="241"/>
      <c r="T1962" s="241"/>
      <c r="U1962" s="241"/>
    </row>
    <row r="1963" spans="1:21" s="129" customFormat="1">
      <c r="A1963" s="229" t="s">
        <v>1434</v>
      </c>
      <c r="B1963" s="230" t="s">
        <v>2151</v>
      </c>
      <c r="C1963" s="231" t="s">
        <v>59</v>
      </c>
      <c r="D1963" s="253" t="s">
        <v>278</v>
      </c>
      <c r="E1963" s="232" t="s">
        <v>279</v>
      </c>
      <c r="F1963" s="232" t="s">
        <v>440</v>
      </c>
      <c r="G1963" s="256">
        <v>52107.536</v>
      </c>
      <c r="H1963" s="234">
        <v>66437.279999999999</v>
      </c>
      <c r="I1963" s="235">
        <v>16</v>
      </c>
      <c r="J1963" s="236">
        <v>0.32653061224489793</v>
      </c>
      <c r="K1963" s="256">
        <v>80767.024000000005</v>
      </c>
      <c r="L1963" s="237">
        <v>1</v>
      </c>
      <c r="M1963" s="238">
        <v>1</v>
      </c>
      <c r="N1963" s="234">
        <v>62226.32</v>
      </c>
      <c r="O1963" s="239"/>
      <c r="P1963" s="103"/>
      <c r="Q1963" s="103"/>
      <c r="R1963" s="103"/>
      <c r="S1963" s="103"/>
      <c r="T1963" s="103"/>
      <c r="U1963" s="103"/>
    </row>
    <row r="1964" spans="1:21" s="129" customFormat="1" ht="22.5">
      <c r="A1964" s="242" t="s">
        <v>4240</v>
      </c>
      <c r="B1964" s="243" t="s">
        <v>2149</v>
      </c>
      <c r="C1964" s="258" t="s">
        <v>4523</v>
      </c>
      <c r="D1964" s="232" t="s">
        <v>278</v>
      </c>
      <c r="E1964" s="245" t="s">
        <v>284</v>
      </c>
      <c r="F1964" s="245" t="s">
        <v>440</v>
      </c>
      <c r="G1964" s="246">
        <v>46833.02</v>
      </c>
      <c r="H1964" s="234">
        <v>65582.789999999994</v>
      </c>
      <c r="I1964" s="235">
        <v>15</v>
      </c>
      <c r="J1964" s="236">
        <v>0.30612244897959184</v>
      </c>
      <c r="K1964" s="246">
        <v>84332.56</v>
      </c>
      <c r="L1964" s="247">
        <v>16</v>
      </c>
      <c r="M1964" s="248">
        <v>14</v>
      </c>
      <c r="N1964" s="249">
        <v>63448.32</v>
      </c>
      <c r="O1964" s="250"/>
      <c r="Q1964" s="103"/>
      <c r="R1964" s="103"/>
      <c r="S1964" s="103"/>
      <c r="T1964" s="103"/>
      <c r="U1964" s="103"/>
    </row>
    <row r="1965" spans="1:21" s="129" customFormat="1">
      <c r="A1965" s="242" t="s">
        <v>1436</v>
      </c>
      <c r="B1965" s="243" t="s">
        <v>2156</v>
      </c>
      <c r="C1965" s="258" t="s">
        <v>1692</v>
      </c>
      <c r="D1965" s="245" t="s">
        <v>278</v>
      </c>
      <c r="E1965" s="245" t="s">
        <v>279</v>
      </c>
      <c r="F1965" s="245" t="s">
        <v>440</v>
      </c>
      <c r="G1965" s="246">
        <v>47934</v>
      </c>
      <c r="H1965" s="234">
        <v>64319.735000000001</v>
      </c>
      <c r="I1965" s="235">
        <v>14</v>
      </c>
      <c r="J1965" s="236">
        <v>0.2857142857142857</v>
      </c>
      <c r="K1965" s="246">
        <v>80705.47</v>
      </c>
      <c r="L1965" s="247">
        <v>1</v>
      </c>
      <c r="M1965" s="248">
        <v>1</v>
      </c>
      <c r="N1965" s="249">
        <v>50421.21</v>
      </c>
      <c r="O1965" s="250"/>
      <c r="Q1965" s="103"/>
      <c r="R1965" s="103"/>
      <c r="S1965" s="103"/>
      <c r="T1965" s="103"/>
      <c r="U1965" s="103"/>
    </row>
    <row r="1966" spans="1:21" s="129" customFormat="1" ht="22.5">
      <c r="A1966" s="242" t="s">
        <v>4274</v>
      </c>
      <c r="B1966" s="243" t="s">
        <v>2170</v>
      </c>
      <c r="C1966" s="258" t="s">
        <v>676</v>
      </c>
      <c r="D1966" s="232" t="s">
        <v>2507</v>
      </c>
      <c r="E1966" s="245" t="s">
        <v>284</v>
      </c>
      <c r="F1966" s="245" t="s">
        <v>440</v>
      </c>
      <c r="G1966" s="246">
        <v>49462.400000000001</v>
      </c>
      <c r="H1966" s="234">
        <v>64272</v>
      </c>
      <c r="I1966" s="235">
        <v>13</v>
      </c>
      <c r="J1966" s="236">
        <v>0.26530612244897961</v>
      </c>
      <c r="K1966" s="246">
        <v>79081.600000000006</v>
      </c>
      <c r="L1966" s="247">
        <v>3</v>
      </c>
      <c r="M1966" s="248">
        <v>2</v>
      </c>
      <c r="N1966" s="249">
        <v>49462.400000000001</v>
      </c>
      <c r="O1966" s="250"/>
      <c r="R1966" s="103"/>
      <c r="S1966" s="103"/>
      <c r="T1966" s="103"/>
      <c r="U1966" s="103"/>
    </row>
    <row r="1967" spans="1:21" s="129" customFormat="1">
      <c r="A1967" s="260" t="s">
        <v>4238</v>
      </c>
      <c r="B1967" s="261" t="s">
        <v>2166</v>
      </c>
      <c r="C1967" s="262" t="s">
        <v>1693</v>
      </c>
      <c r="D1967" s="232" t="s">
        <v>278</v>
      </c>
      <c r="E1967" s="276" t="s">
        <v>279</v>
      </c>
      <c r="F1967" s="276" t="s">
        <v>440</v>
      </c>
      <c r="G1967" s="256">
        <v>50389.279999999999</v>
      </c>
      <c r="H1967" s="234">
        <v>62986.705000000002</v>
      </c>
      <c r="I1967" s="235">
        <v>12</v>
      </c>
      <c r="J1967" s="236">
        <v>0.24489795918367346</v>
      </c>
      <c r="K1967" s="256">
        <v>75584.13</v>
      </c>
      <c r="L1967" s="265">
        <v>1</v>
      </c>
      <c r="M1967" s="266"/>
      <c r="N1967" s="264"/>
      <c r="O1967" s="11" t="s">
        <v>2255</v>
      </c>
      <c r="R1967" s="103"/>
      <c r="S1967" s="103"/>
      <c r="T1967" s="103"/>
      <c r="U1967" s="103"/>
    </row>
    <row r="1968" spans="1:21" s="129" customFormat="1">
      <c r="A1968" s="242" t="s">
        <v>2165</v>
      </c>
      <c r="B1968" s="243" t="s">
        <v>2180</v>
      </c>
      <c r="C1968" s="258" t="s">
        <v>673</v>
      </c>
      <c r="D1968" s="253" t="s">
        <v>278</v>
      </c>
      <c r="E1968" s="245" t="s">
        <v>284</v>
      </c>
      <c r="F1968" s="245" t="s">
        <v>440</v>
      </c>
      <c r="G1968" s="246">
        <v>49228.02</v>
      </c>
      <c r="H1968" s="234">
        <v>62798.414999999994</v>
      </c>
      <c r="I1968" s="235">
        <v>11</v>
      </c>
      <c r="J1968" s="236">
        <v>0.22448979591836735</v>
      </c>
      <c r="K1968" s="246">
        <v>76368.81</v>
      </c>
      <c r="L1968" s="247">
        <v>2</v>
      </c>
      <c r="M1968" s="248">
        <v>1</v>
      </c>
      <c r="N1968" s="249">
        <v>62828.82</v>
      </c>
      <c r="O1968" s="250"/>
      <c r="P1968" s="103"/>
      <c r="Q1968" s="103"/>
      <c r="R1968" s="103"/>
      <c r="S1968" s="103"/>
      <c r="T1968" s="103"/>
      <c r="U1968" s="103"/>
    </row>
    <row r="1969" spans="1:21" s="129" customFormat="1">
      <c r="A1969" s="242" t="s">
        <v>1444</v>
      </c>
      <c r="B1969" s="243" t="s">
        <v>2192</v>
      </c>
      <c r="C1969" s="258" t="s">
        <v>59</v>
      </c>
      <c r="D1969" s="232" t="s">
        <v>278</v>
      </c>
      <c r="E1969" s="245" t="s">
        <v>279</v>
      </c>
      <c r="F1969" s="245" t="s">
        <v>440</v>
      </c>
      <c r="G1969" s="246">
        <v>50107.199999999997</v>
      </c>
      <c r="H1969" s="234">
        <v>62649.599999999999</v>
      </c>
      <c r="I1969" s="235">
        <v>10</v>
      </c>
      <c r="J1969" s="236">
        <v>0.20408163265306123</v>
      </c>
      <c r="K1969" s="246">
        <v>75192</v>
      </c>
      <c r="L1969" s="247">
        <v>3</v>
      </c>
      <c r="M1969" s="248">
        <v>3</v>
      </c>
      <c r="N1969" s="249">
        <v>50440</v>
      </c>
      <c r="O1969" s="250"/>
      <c r="R1969" s="103"/>
      <c r="S1969" s="103"/>
      <c r="T1969" s="103"/>
      <c r="U1969" s="103"/>
    </row>
    <row r="1970" spans="1:21" s="129" customFormat="1">
      <c r="A1970" s="365" t="s">
        <v>4315</v>
      </c>
      <c r="B1970" s="366" t="s">
        <v>2153</v>
      </c>
      <c r="C1970" s="367"/>
      <c r="D1970" s="368"/>
      <c r="E1970" s="368"/>
      <c r="F1970" s="368"/>
      <c r="G1970" s="369">
        <v>47507.199999999997</v>
      </c>
      <c r="H1970" s="234">
        <v>62108.800000000003</v>
      </c>
      <c r="I1970" s="235">
        <v>9</v>
      </c>
      <c r="J1970" s="236">
        <v>0.18367346938775511</v>
      </c>
      <c r="K1970" s="369">
        <v>76710.400000000009</v>
      </c>
      <c r="L1970" s="370"/>
      <c r="M1970" s="371"/>
      <c r="N1970" s="372">
        <v>70096</v>
      </c>
      <c r="O1970" s="373"/>
      <c r="R1970" s="103"/>
      <c r="S1970" s="103"/>
      <c r="T1970" s="103"/>
      <c r="U1970" s="103"/>
    </row>
    <row r="1971" spans="1:21" s="129" customFormat="1">
      <c r="A1971" s="242" t="s">
        <v>2171</v>
      </c>
      <c r="B1971" s="243" t="s">
        <v>2159</v>
      </c>
      <c r="C1971" s="258" t="s">
        <v>2719</v>
      </c>
      <c r="D1971" s="232" t="s">
        <v>2507</v>
      </c>
      <c r="E1971" s="245" t="s">
        <v>284</v>
      </c>
      <c r="F1971" s="245" t="s">
        <v>440</v>
      </c>
      <c r="G1971" s="246">
        <v>48566</v>
      </c>
      <c r="H1971" s="234">
        <v>60708</v>
      </c>
      <c r="I1971" s="235">
        <v>8</v>
      </c>
      <c r="J1971" s="236">
        <v>0.16326530612244897</v>
      </c>
      <c r="K1971" s="246">
        <v>72850</v>
      </c>
      <c r="L1971" s="247">
        <v>1</v>
      </c>
      <c r="M1971" s="248">
        <v>1</v>
      </c>
      <c r="N1971" s="249">
        <v>58783.5</v>
      </c>
      <c r="O1971" s="250"/>
      <c r="R1971" s="103"/>
      <c r="S1971" s="103"/>
      <c r="T1971" s="103"/>
      <c r="U1971" s="103"/>
    </row>
    <row r="1972" spans="1:21" s="129" customFormat="1" ht="22.5">
      <c r="A1972" s="242" t="s">
        <v>4230</v>
      </c>
      <c r="B1972" s="243" t="s">
        <v>2153</v>
      </c>
      <c r="C1972" s="258" t="s">
        <v>59</v>
      </c>
      <c r="D1972" s="232" t="s">
        <v>278</v>
      </c>
      <c r="E1972" s="245" t="s">
        <v>284</v>
      </c>
      <c r="F1972" s="245" t="s">
        <v>440</v>
      </c>
      <c r="G1972" s="246">
        <v>46250</v>
      </c>
      <c r="H1972" s="234">
        <v>59097</v>
      </c>
      <c r="I1972" s="235">
        <v>7</v>
      </c>
      <c r="J1972" s="236">
        <v>0.14285714285714285</v>
      </c>
      <c r="K1972" s="246">
        <v>71944</v>
      </c>
      <c r="L1972" s="247">
        <v>1</v>
      </c>
      <c r="M1972" s="248">
        <v>1</v>
      </c>
      <c r="N1972" s="249">
        <v>55125</v>
      </c>
      <c r="O1972" s="250"/>
      <c r="P1972" s="103"/>
      <c r="R1972" s="330"/>
      <c r="S1972" s="103"/>
      <c r="T1972" s="103"/>
      <c r="U1972" s="103"/>
    </row>
    <row r="1973" spans="1:21" s="129" customFormat="1">
      <c r="A1973" s="260" t="s">
        <v>262</v>
      </c>
      <c r="B1973" s="261" t="s">
        <v>2162</v>
      </c>
      <c r="C1973" s="262" t="s">
        <v>59</v>
      </c>
      <c r="D1973" s="232" t="s">
        <v>278</v>
      </c>
      <c r="E1973" s="276" t="s">
        <v>279</v>
      </c>
      <c r="F1973" s="276" t="s">
        <v>440</v>
      </c>
      <c r="G1973" s="256">
        <v>46966</v>
      </c>
      <c r="H1973" s="234">
        <v>58520.5</v>
      </c>
      <c r="I1973" s="235">
        <v>6</v>
      </c>
      <c r="J1973" s="236">
        <v>0.12244897959183673</v>
      </c>
      <c r="K1973" s="256">
        <v>70075</v>
      </c>
      <c r="L1973" s="265">
        <v>1</v>
      </c>
      <c r="M1973" s="266">
        <v>0</v>
      </c>
      <c r="N1973" s="264"/>
      <c r="O1973" s="11"/>
      <c r="P1973" s="103"/>
      <c r="Q1973" s="103"/>
      <c r="S1973" s="103"/>
      <c r="T1973" s="103"/>
      <c r="U1973" s="103"/>
    </row>
    <row r="1974" spans="1:21" s="129" customFormat="1">
      <c r="A1974" s="229" t="s">
        <v>4295</v>
      </c>
      <c r="B1974" s="230" t="s">
        <v>2151</v>
      </c>
      <c r="C1974" s="231" t="s">
        <v>59</v>
      </c>
      <c r="D1974" s="232" t="s">
        <v>278</v>
      </c>
      <c r="E1974" s="232" t="s">
        <v>279</v>
      </c>
      <c r="F1974" s="232" t="s">
        <v>440</v>
      </c>
      <c r="G1974" s="233">
        <v>44880</v>
      </c>
      <c r="H1974" s="234">
        <v>58344.5</v>
      </c>
      <c r="I1974" s="235">
        <v>5</v>
      </c>
      <c r="J1974" s="236">
        <v>0.10204081632653061</v>
      </c>
      <c r="K1974" s="233">
        <v>71809</v>
      </c>
      <c r="L1974" s="237">
        <v>1</v>
      </c>
      <c r="M1974" s="238">
        <v>1</v>
      </c>
      <c r="N1974" s="234">
        <v>73202.100000000006</v>
      </c>
      <c r="O1974" s="239"/>
      <c r="P1974" s="103"/>
      <c r="Q1974" s="103"/>
      <c r="S1974" s="103"/>
      <c r="T1974" s="103"/>
      <c r="U1974" s="103"/>
    </row>
    <row r="1975" spans="1:21" s="222" customFormat="1" ht="18">
      <c r="A1975" s="877" t="s">
        <v>59</v>
      </c>
      <c r="B1975" s="877"/>
      <c r="C1975" s="877"/>
      <c r="D1975" s="877"/>
      <c r="E1975" s="877"/>
      <c r="F1975" s="877"/>
      <c r="G1975" s="877"/>
      <c r="H1975" s="877"/>
      <c r="I1975" s="877"/>
      <c r="J1975" s="877"/>
      <c r="K1975" s="877"/>
      <c r="L1975" s="877"/>
      <c r="M1975" s="877"/>
      <c r="N1975" s="877"/>
      <c r="O1975" s="877"/>
    </row>
    <row r="1976" spans="1:21" s="222" customFormat="1" ht="27">
      <c r="A1976" s="223" t="s">
        <v>433</v>
      </c>
      <c r="B1976" s="224" t="s">
        <v>230</v>
      </c>
      <c r="C1976" s="223" t="s">
        <v>220</v>
      </c>
      <c r="D1976" s="223" t="s">
        <v>267</v>
      </c>
      <c r="E1976" s="223" t="s">
        <v>434</v>
      </c>
      <c r="F1976" s="223" t="s">
        <v>435</v>
      </c>
      <c r="G1976" s="225" t="s">
        <v>223</v>
      </c>
      <c r="H1976" s="225" t="s">
        <v>224</v>
      </c>
      <c r="I1976" s="227" t="s">
        <v>436</v>
      </c>
      <c r="J1976" s="227" t="s">
        <v>436</v>
      </c>
      <c r="K1976" s="225" t="s">
        <v>225</v>
      </c>
      <c r="L1976" s="223" t="s">
        <v>437</v>
      </c>
      <c r="M1976" s="223" t="s">
        <v>438</v>
      </c>
      <c r="N1976" s="228" t="s">
        <v>439</v>
      </c>
      <c r="O1976" s="223" t="s">
        <v>227</v>
      </c>
    </row>
    <row r="1977" spans="1:21" s="129" customFormat="1">
      <c r="A1977" s="242" t="s">
        <v>3746</v>
      </c>
      <c r="B1977" s="243" t="s">
        <v>2153</v>
      </c>
      <c r="C1977" s="258"/>
      <c r="D1977" s="253" t="s">
        <v>278</v>
      </c>
      <c r="E1977" s="245" t="s">
        <v>279</v>
      </c>
      <c r="F1977" s="245" t="s">
        <v>440</v>
      </c>
      <c r="G1977" s="246">
        <v>44595.200000000004</v>
      </c>
      <c r="H1977" s="234">
        <v>57980</v>
      </c>
      <c r="I1977" s="235">
        <v>4</v>
      </c>
      <c r="J1977" s="236">
        <v>8.1632653061224483E-2</v>
      </c>
      <c r="K1977" s="246">
        <v>71364.800000000003</v>
      </c>
      <c r="L1977" s="247">
        <v>3</v>
      </c>
      <c r="M1977" s="248">
        <v>2</v>
      </c>
      <c r="N1977" s="249">
        <v>66969</v>
      </c>
      <c r="O1977" s="250"/>
      <c r="P1977" s="103"/>
      <c r="Q1977" s="103"/>
      <c r="S1977" s="103"/>
      <c r="T1977" s="103"/>
      <c r="U1977" s="103"/>
    </row>
    <row r="1978" spans="1:21" s="129" customFormat="1">
      <c r="A1978" s="229" t="s">
        <v>4242</v>
      </c>
      <c r="B1978" s="230" t="s">
        <v>2159</v>
      </c>
      <c r="C1978" s="231" t="s">
        <v>4524</v>
      </c>
      <c r="D1978" s="232" t="s">
        <v>278</v>
      </c>
      <c r="E1978" s="232" t="s">
        <v>284</v>
      </c>
      <c r="F1978" s="232" t="s">
        <v>440</v>
      </c>
      <c r="G1978" s="233">
        <v>41954</v>
      </c>
      <c r="H1978" s="234">
        <v>56747</v>
      </c>
      <c r="I1978" s="235">
        <v>3</v>
      </c>
      <c r="J1978" s="236">
        <v>6.1224489795918366E-2</v>
      </c>
      <c r="K1978" s="233">
        <v>71540</v>
      </c>
      <c r="L1978" s="237">
        <v>1</v>
      </c>
      <c r="M1978" s="238">
        <v>1</v>
      </c>
      <c r="N1978" s="234">
        <v>55827.199999999997</v>
      </c>
      <c r="O1978" s="239"/>
      <c r="P1978" s="103"/>
      <c r="Q1978" s="103"/>
      <c r="R1978" s="251"/>
    </row>
    <row r="1979" spans="1:21" s="129" customFormat="1">
      <c r="A1979" s="229" t="s">
        <v>3738</v>
      </c>
      <c r="B1979" s="230" t="s">
        <v>2159</v>
      </c>
      <c r="C1979" s="231" t="s">
        <v>4525</v>
      </c>
      <c r="D1979" s="253" t="s">
        <v>278</v>
      </c>
      <c r="E1979" s="232" t="s">
        <v>279</v>
      </c>
      <c r="F1979" s="232" t="s">
        <v>440</v>
      </c>
      <c r="G1979" s="234">
        <v>42291.13</v>
      </c>
      <c r="H1979" s="234">
        <v>54978.47</v>
      </c>
      <c r="I1979" s="235">
        <v>2</v>
      </c>
      <c r="J1979" s="236">
        <v>4.0816326530612242E-2</v>
      </c>
      <c r="K1979" s="234">
        <v>67665.81</v>
      </c>
      <c r="L1979" s="237">
        <v>1</v>
      </c>
      <c r="M1979" s="238">
        <v>1</v>
      </c>
      <c r="N1979" s="234">
        <v>54978.559999999998</v>
      </c>
      <c r="O1979" s="239"/>
      <c r="P1979" s="103"/>
      <c r="Q1979" s="103"/>
      <c r="R1979" s="251"/>
    </row>
    <row r="1980" spans="1:21" s="129" customFormat="1" ht="22.5">
      <c r="A1980" s="242" t="s">
        <v>4247</v>
      </c>
      <c r="B1980" s="243" t="s">
        <v>2185</v>
      </c>
      <c r="C1980" s="258" t="s">
        <v>59</v>
      </c>
      <c r="D1980" s="232" t="s">
        <v>2507</v>
      </c>
      <c r="E1980" s="245" t="s">
        <v>279</v>
      </c>
      <c r="F1980" s="245" t="s">
        <v>440</v>
      </c>
      <c r="G1980" s="246">
        <v>39894.400000000001</v>
      </c>
      <c r="H1980" s="234">
        <v>53861.600000000006</v>
      </c>
      <c r="I1980" s="235">
        <v>1</v>
      </c>
      <c r="J1980" s="236">
        <v>2.0408163265306121E-2</v>
      </c>
      <c r="K1980" s="246">
        <v>67828.800000000003</v>
      </c>
      <c r="L1980" s="247">
        <v>4</v>
      </c>
      <c r="M1980" s="248">
        <v>3</v>
      </c>
      <c r="N1980" s="249">
        <v>45397.53</v>
      </c>
      <c r="O1980" s="250"/>
      <c r="P1980" s="103"/>
      <c r="Q1980" s="103"/>
    </row>
    <row r="1981" spans="1:21" s="150" customFormat="1">
      <c r="A1981" s="305"/>
      <c r="B1981" s="305"/>
      <c r="C1981" s="306"/>
      <c r="D1981" s="300"/>
      <c r="E1981" s="307"/>
      <c r="F1981" s="307"/>
      <c r="G1981" s="308"/>
      <c r="H1981" s="309"/>
      <c r="I1981" s="310"/>
      <c r="J1981" s="311"/>
      <c r="K1981" s="300"/>
      <c r="L1981" s="300"/>
      <c r="M1981" s="312"/>
      <c r="N1981" s="313"/>
      <c r="O1981" s="282"/>
    </row>
    <row r="1982" spans="1:21" s="150" customFormat="1">
      <c r="A1982" s="305"/>
      <c r="B1982" s="305"/>
      <c r="C1982" s="306"/>
      <c r="D1982" s="314"/>
      <c r="E1982" s="305"/>
      <c r="F1982" s="305"/>
      <c r="G1982" s="315" t="s">
        <v>223</v>
      </c>
      <c r="H1982" s="316" t="s">
        <v>224</v>
      </c>
      <c r="I1982" s="317"/>
      <c r="J1982" s="318"/>
      <c r="K1982" s="319" t="s">
        <v>225</v>
      </c>
      <c r="L1982" s="314"/>
      <c r="M1982" s="320"/>
      <c r="N1982" s="313"/>
      <c r="O1982" s="282"/>
    </row>
    <row r="1983" spans="1:21" s="150" customFormat="1">
      <c r="A1983" s="305"/>
      <c r="B1983" s="305"/>
      <c r="C1983" s="306"/>
      <c r="D1983" s="305"/>
      <c r="E1983" s="305"/>
      <c r="F1983" s="321" t="s">
        <v>238</v>
      </c>
      <c r="G1983" s="322">
        <v>54350.471443839786</v>
      </c>
      <c r="H1983" s="322">
        <v>70695.846970653205</v>
      </c>
      <c r="I1983" s="8">
        <v>25.10252758988964</v>
      </c>
      <c r="J1983" s="322"/>
      <c r="K1983" s="322">
        <v>87041.222497466646</v>
      </c>
      <c r="L1983" s="314"/>
      <c r="M1983" s="320"/>
      <c r="N1983" s="313"/>
      <c r="O1983" s="282"/>
    </row>
    <row r="1984" spans="1:21" s="150" customFormat="1">
      <c r="A1984" s="305"/>
      <c r="B1984" s="305"/>
      <c r="C1984" s="306"/>
      <c r="D1984" s="305"/>
      <c r="E1984" s="305"/>
      <c r="F1984" s="321" t="s">
        <v>239</v>
      </c>
      <c r="G1984" s="322">
        <v>58875.145720910696</v>
      </c>
      <c r="H1984" s="322">
        <v>75787.5</v>
      </c>
      <c r="I1984" s="8">
        <v>37</v>
      </c>
      <c r="J1984" s="322"/>
      <c r="K1984" s="322">
        <v>94246.169548037811</v>
      </c>
      <c r="L1984" s="314"/>
      <c r="M1984" s="320"/>
      <c r="N1984" s="313"/>
      <c r="O1984" s="282"/>
    </row>
    <row r="1985" spans="1:21" s="150" customFormat="1">
      <c r="A1985" s="305"/>
      <c r="B1985" s="305"/>
      <c r="C1985" s="306"/>
      <c r="D1985" s="305"/>
      <c r="E1985" s="305"/>
      <c r="F1985" s="321" t="s">
        <v>240</v>
      </c>
      <c r="G1985" s="322">
        <v>49066</v>
      </c>
      <c r="H1985" s="322">
        <v>64272</v>
      </c>
      <c r="I1985" s="8">
        <v>14</v>
      </c>
      <c r="J1985" s="322"/>
      <c r="K1985" s="322">
        <v>79081.600000000006</v>
      </c>
      <c r="L1985" s="314"/>
      <c r="M1985" s="320"/>
      <c r="N1985" s="313"/>
      <c r="O1985" s="282"/>
    </row>
    <row r="1986" spans="1:21" s="150" customFormat="1">
      <c r="A1986" s="305"/>
      <c r="B1986" s="305"/>
      <c r="C1986" s="306"/>
      <c r="D1986" s="305"/>
      <c r="E1986" s="305"/>
      <c r="F1986" s="321" t="s">
        <v>241</v>
      </c>
      <c r="G1986" s="322">
        <v>54121.599999999999</v>
      </c>
      <c r="H1986" s="322">
        <v>70356</v>
      </c>
      <c r="I1986" s="8">
        <v>26</v>
      </c>
      <c r="J1986" s="322"/>
      <c r="K1986" s="322">
        <v>85226.81</v>
      </c>
      <c r="L1986" s="314"/>
      <c r="M1986" s="320"/>
      <c r="N1986" s="313"/>
      <c r="O1986" s="282"/>
    </row>
    <row r="1987" spans="1:21" s="150" customFormat="1">
      <c r="A1987" s="305"/>
      <c r="B1987" s="305"/>
      <c r="C1987" s="306"/>
      <c r="D1987" s="305"/>
      <c r="E1987" s="322"/>
      <c r="F1987" s="321"/>
      <c r="G1987" s="323"/>
      <c r="H1987" s="318"/>
      <c r="I1987" s="324"/>
      <c r="J1987" s="318"/>
      <c r="K1987" s="314"/>
      <c r="L1987" s="314"/>
      <c r="M1987" s="320"/>
      <c r="N1987" s="313"/>
      <c r="O1987" s="282"/>
    </row>
    <row r="1988" spans="1:21" s="150" customFormat="1">
      <c r="A1988" s="305"/>
      <c r="B1988" s="305"/>
      <c r="C1988" s="306"/>
      <c r="D1988" s="321"/>
      <c r="E1988" s="322"/>
      <c r="F1988" s="325"/>
      <c r="G1988" s="325"/>
      <c r="H1988" s="874" t="s">
        <v>242</v>
      </c>
      <c r="I1988" s="874"/>
      <c r="J1988" s="874"/>
      <c r="K1988" s="874"/>
      <c r="L1988" s="874"/>
      <c r="M1988" s="874"/>
      <c r="N1988" s="874"/>
      <c r="O1988" s="282"/>
    </row>
    <row r="1989" spans="1:21" s="150" customFormat="1">
      <c r="A1989" s="305"/>
      <c r="B1989" s="305"/>
      <c r="C1989" s="306"/>
      <c r="D1989" s="321"/>
      <c r="E1989" s="322"/>
      <c r="F1989" s="326"/>
      <c r="G1989" s="327"/>
      <c r="H1989" s="875" t="s">
        <v>243</v>
      </c>
      <c r="I1989" s="875"/>
      <c r="J1989" s="875"/>
      <c r="K1989" s="328">
        <v>68282.5</v>
      </c>
      <c r="L1989" s="876" t="s">
        <v>244</v>
      </c>
      <c r="M1989" s="876"/>
      <c r="N1989" s="329">
        <v>64496.135731707313</v>
      </c>
      <c r="O1989" s="282"/>
    </row>
    <row r="1990" spans="1:21" s="150" customFormat="1">
      <c r="A1990" s="305"/>
      <c r="B1990" s="305"/>
      <c r="C1990" s="306"/>
      <c r="D1990" s="314"/>
      <c r="E1990" s="320"/>
      <c r="F1990" s="326"/>
      <c r="G1990" s="327"/>
      <c r="H1990" s="875" t="s">
        <v>245</v>
      </c>
      <c r="I1990" s="875"/>
      <c r="J1990" s="875"/>
      <c r="K1990" s="328">
        <v>55125</v>
      </c>
      <c r="L1990" s="876" t="s">
        <v>450</v>
      </c>
      <c r="M1990" s="876"/>
      <c r="N1990" s="329">
        <v>65048.806962962961</v>
      </c>
      <c r="O1990" s="282"/>
    </row>
    <row r="1991" spans="1:21" s="150" customFormat="1">
      <c r="A1991" s="305"/>
      <c r="B1991" s="305"/>
      <c r="C1991" s="306"/>
      <c r="D1991" s="300"/>
      <c r="E1991" s="307"/>
      <c r="F1991" s="307"/>
      <c r="G1991" s="308"/>
      <c r="H1991" s="309"/>
      <c r="I1991" s="310"/>
      <c r="J1991" s="311"/>
      <c r="K1991" s="305"/>
      <c r="L1991" s="300"/>
      <c r="M1991" s="312"/>
      <c r="N1991" s="313"/>
      <c r="O1991" s="282"/>
    </row>
    <row r="1992" spans="1:21" s="222" customFormat="1" ht="18">
      <c r="A1992" s="877" t="s">
        <v>60</v>
      </c>
      <c r="B1992" s="877"/>
      <c r="C1992" s="877"/>
      <c r="D1992" s="877"/>
      <c r="E1992" s="877"/>
      <c r="F1992" s="877"/>
      <c r="G1992" s="877"/>
      <c r="H1992" s="877"/>
      <c r="I1992" s="877"/>
      <c r="J1992" s="877"/>
      <c r="K1992" s="877"/>
      <c r="L1992" s="877"/>
      <c r="M1992" s="877"/>
      <c r="N1992" s="877"/>
      <c r="O1992" s="877"/>
    </row>
    <row r="1993" spans="1:21" s="222" customFormat="1" ht="27">
      <c r="A1993" s="223" t="s">
        <v>433</v>
      </c>
      <c r="B1993" s="224" t="s">
        <v>230</v>
      </c>
      <c r="C1993" s="223" t="s">
        <v>220</v>
      </c>
      <c r="D1993" s="223" t="s">
        <v>267</v>
      </c>
      <c r="E1993" s="223" t="s">
        <v>434</v>
      </c>
      <c r="F1993" s="223" t="s">
        <v>435</v>
      </c>
      <c r="G1993" s="225" t="s">
        <v>223</v>
      </c>
      <c r="H1993" s="225" t="s">
        <v>224</v>
      </c>
      <c r="I1993" s="227" t="s">
        <v>436</v>
      </c>
      <c r="J1993" s="227" t="s">
        <v>436</v>
      </c>
      <c r="K1993" s="225" t="s">
        <v>225</v>
      </c>
      <c r="L1993" s="223" t="s">
        <v>437</v>
      </c>
      <c r="M1993" s="223" t="s">
        <v>438</v>
      </c>
      <c r="N1993" s="228" t="s">
        <v>439</v>
      </c>
      <c r="O1993" s="223" t="s">
        <v>227</v>
      </c>
    </row>
    <row r="1994" spans="1:21" s="129" customFormat="1">
      <c r="A1994" s="242" t="s">
        <v>3784</v>
      </c>
      <c r="B1994" s="243" t="s">
        <v>2162</v>
      </c>
      <c r="C1994" s="258" t="s">
        <v>4526</v>
      </c>
      <c r="D1994" s="232" t="s">
        <v>278</v>
      </c>
      <c r="E1994" s="247" t="s">
        <v>284</v>
      </c>
      <c r="F1994" s="334" t="s">
        <v>440</v>
      </c>
      <c r="G1994" s="246">
        <v>98366</v>
      </c>
      <c r="H1994" s="234">
        <v>130934</v>
      </c>
      <c r="I1994" s="235">
        <v>45</v>
      </c>
      <c r="J1994" s="236">
        <v>1</v>
      </c>
      <c r="K1994" s="246">
        <v>163502</v>
      </c>
      <c r="L1994" s="247"/>
      <c r="M1994" s="427">
        <v>4</v>
      </c>
      <c r="N1994" s="354">
        <v>131774</v>
      </c>
      <c r="O1994" s="250"/>
      <c r="P1994" s="103"/>
      <c r="Q1994" s="103"/>
      <c r="R1994" s="251"/>
    </row>
    <row r="1995" spans="1:21" s="129" customFormat="1">
      <c r="A1995" s="229" t="s">
        <v>264</v>
      </c>
      <c r="B1995" s="230" t="s">
        <v>2153</v>
      </c>
      <c r="C1995" s="231" t="s">
        <v>2720</v>
      </c>
      <c r="D1995" s="232" t="s">
        <v>278</v>
      </c>
      <c r="E1995" s="232" t="s">
        <v>321</v>
      </c>
      <c r="F1995" s="232" t="s">
        <v>440</v>
      </c>
      <c r="G1995" s="233">
        <v>83678.399999999994</v>
      </c>
      <c r="H1995" s="234">
        <v>108784</v>
      </c>
      <c r="I1995" s="235">
        <v>44</v>
      </c>
      <c r="J1995" s="236">
        <v>0.97777777777777775</v>
      </c>
      <c r="K1995" s="233">
        <v>133889.60000000001</v>
      </c>
      <c r="L1995" s="237">
        <v>1</v>
      </c>
      <c r="M1995" s="238">
        <v>1</v>
      </c>
      <c r="N1995" s="234">
        <v>120367.8</v>
      </c>
      <c r="O1995" s="239"/>
      <c r="P1995" s="103"/>
      <c r="Q1995" s="103"/>
      <c r="R1995" s="251"/>
    </row>
    <row r="1996" spans="1:21" s="129" customFormat="1">
      <c r="A1996" s="252" t="s">
        <v>2172</v>
      </c>
      <c r="B1996" s="230" t="s">
        <v>2162</v>
      </c>
      <c r="C1996" s="231" t="s">
        <v>4527</v>
      </c>
      <c r="D1996" s="232" t="s">
        <v>278</v>
      </c>
      <c r="E1996" s="253"/>
      <c r="F1996" s="253" t="s">
        <v>440</v>
      </c>
      <c r="G1996" s="233">
        <v>78557.960000000006</v>
      </c>
      <c r="H1996" s="234">
        <v>103529.01000000001</v>
      </c>
      <c r="I1996" s="235">
        <v>43</v>
      </c>
      <c r="J1996" s="236">
        <v>0.9555555555555556</v>
      </c>
      <c r="K1996" s="233">
        <v>128500.06</v>
      </c>
      <c r="L1996" s="254">
        <v>11</v>
      </c>
      <c r="M1996" s="255">
        <v>11</v>
      </c>
      <c r="N1996" s="256">
        <v>98776.54</v>
      </c>
      <c r="O1996" s="239"/>
      <c r="P1996" s="103"/>
      <c r="Q1996" s="103"/>
      <c r="R1996" s="251"/>
    </row>
    <row r="1997" spans="1:21" s="129" customFormat="1">
      <c r="A1997" s="242" t="s">
        <v>3786</v>
      </c>
      <c r="B1997" s="243" t="s">
        <v>2153</v>
      </c>
      <c r="C1997" s="258" t="s">
        <v>4528</v>
      </c>
      <c r="D1997" s="245" t="s">
        <v>278</v>
      </c>
      <c r="E1997" s="245" t="s">
        <v>279</v>
      </c>
      <c r="F1997" s="245" t="s">
        <v>440</v>
      </c>
      <c r="G1997" s="246">
        <v>72127</v>
      </c>
      <c r="H1997" s="234">
        <v>99196</v>
      </c>
      <c r="I1997" s="235">
        <v>42</v>
      </c>
      <c r="J1997" s="236">
        <v>0.93333333333333335</v>
      </c>
      <c r="K1997" s="246">
        <v>126265</v>
      </c>
      <c r="L1997" s="247"/>
      <c r="M1997" s="248">
        <v>2</v>
      </c>
      <c r="N1997" s="249">
        <v>107633</v>
      </c>
      <c r="O1997" s="250"/>
      <c r="P1997" s="103"/>
      <c r="Q1997" s="103"/>
    </row>
    <row r="1998" spans="1:21" s="129" customFormat="1">
      <c r="A1998" s="229" t="s">
        <v>4233</v>
      </c>
      <c r="B1998" s="230" t="s">
        <v>2166</v>
      </c>
      <c r="C1998" s="262" t="s">
        <v>4529</v>
      </c>
      <c r="D1998" s="232" t="s">
        <v>278</v>
      </c>
      <c r="E1998" s="276" t="s">
        <v>284</v>
      </c>
      <c r="F1998" s="276" t="s">
        <v>440</v>
      </c>
      <c r="G1998" s="256">
        <v>72720</v>
      </c>
      <c r="H1998" s="234">
        <v>96354.5</v>
      </c>
      <c r="I1998" s="235">
        <v>41</v>
      </c>
      <c r="J1998" s="236">
        <v>0.91111111111111109</v>
      </c>
      <c r="K1998" s="256">
        <v>119989</v>
      </c>
      <c r="L1998" s="277"/>
      <c r="M1998" s="266">
        <v>1</v>
      </c>
      <c r="N1998" s="264">
        <v>98281</v>
      </c>
      <c r="O1998" s="400"/>
      <c r="P1998" s="103"/>
      <c r="R1998" s="330"/>
      <c r="S1998" s="251"/>
      <c r="T1998" s="251"/>
      <c r="U1998" s="251"/>
    </row>
    <row r="1999" spans="1:21" s="129" customFormat="1">
      <c r="A1999" s="229" t="s">
        <v>4265</v>
      </c>
      <c r="B1999" s="230" t="s">
        <v>2151</v>
      </c>
      <c r="C1999" s="231" t="s">
        <v>4530</v>
      </c>
      <c r="D1999" s="232" t="s">
        <v>278</v>
      </c>
      <c r="E1999" s="232" t="s">
        <v>279</v>
      </c>
      <c r="F1999" s="232" t="s">
        <v>440</v>
      </c>
      <c r="G1999" s="233">
        <v>76310</v>
      </c>
      <c r="H1999" s="234">
        <v>94871.5</v>
      </c>
      <c r="I1999" s="235">
        <v>40</v>
      </c>
      <c r="J1999" s="236">
        <v>0.88888888888888884</v>
      </c>
      <c r="K1999" s="233">
        <v>113433</v>
      </c>
      <c r="L1999" s="237">
        <v>1</v>
      </c>
      <c r="M1999" s="238">
        <v>1</v>
      </c>
      <c r="N1999" s="234">
        <v>92305</v>
      </c>
      <c r="O1999" s="239" t="s">
        <v>4531</v>
      </c>
      <c r="Q1999" s="103"/>
      <c r="R1999" s="251"/>
      <c r="S1999" s="251"/>
      <c r="T1999" s="251"/>
      <c r="U1999" s="251"/>
    </row>
    <row r="2000" spans="1:21" s="129" customFormat="1">
      <c r="A2000" s="229" t="s">
        <v>2161</v>
      </c>
      <c r="B2000" s="230" t="s">
        <v>2162</v>
      </c>
      <c r="C2000" s="231" t="s">
        <v>2721</v>
      </c>
      <c r="D2000" s="232" t="s">
        <v>278</v>
      </c>
      <c r="E2000" s="232" t="s">
        <v>284</v>
      </c>
      <c r="F2000" s="259" t="s">
        <v>325</v>
      </c>
      <c r="G2000" s="233">
        <v>61629.15</v>
      </c>
      <c r="H2000" s="234">
        <v>91825.134999999995</v>
      </c>
      <c r="I2000" s="235">
        <v>39</v>
      </c>
      <c r="J2000" s="236">
        <v>0.8666666666666667</v>
      </c>
      <c r="K2000" s="233">
        <v>122021.12</v>
      </c>
      <c r="L2000" s="237"/>
      <c r="M2000" s="238">
        <v>3</v>
      </c>
      <c r="N2000" s="234">
        <v>72721.03</v>
      </c>
      <c r="O2000" s="239"/>
      <c r="P2000" s="103"/>
      <c r="Q2000" s="103"/>
      <c r="R2000" s="251"/>
      <c r="S2000" s="251"/>
      <c r="T2000" s="251"/>
      <c r="U2000" s="251"/>
    </row>
    <row r="2001" spans="1:21" s="129" customFormat="1">
      <c r="A2001" s="242" t="s">
        <v>261</v>
      </c>
      <c r="B2001" s="243" t="s">
        <v>2151</v>
      </c>
      <c r="C2001" s="258" t="s">
        <v>683</v>
      </c>
      <c r="D2001" s="253" t="s">
        <v>278</v>
      </c>
      <c r="E2001" s="245" t="s">
        <v>279</v>
      </c>
      <c r="F2001" s="245" t="s">
        <v>440</v>
      </c>
      <c r="G2001" s="246">
        <v>73998</v>
      </c>
      <c r="H2001" s="234">
        <v>89465</v>
      </c>
      <c r="I2001" s="235">
        <v>38</v>
      </c>
      <c r="J2001" s="236">
        <v>0.84444444444444444</v>
      </c>
      <c r="K2001" s="246">
        <v>104932</v>
      </c>
      <c r="L2001" s="247"/>
      <c r="M2001" s="248"/>
      <c r="N2001" s="249"/>
      <c r="O2001" s="250"/>
      <c r="P2001" s="103"/>
      <c r="Q2001" s="103"/>
      <c r="R2001" s="251"/>
    </row>
    <row r="2002" spans="1:21" s="129" customFormat="1">
      <c r="A2002" s="242" t="s">
        <v>201</v>
      </c>
      <c r="B2002" s="243" t="s">
        <v>2153</v>
      </c>
      <c r="C2002" s="258" t="s">
        <v>2722</v>
      </c>
      <c r="D2002" s="232" t="s">
        <v>278</v>
      </c>
      <c r="E2002" s="245" t="s">
        <v>321</v>
      </c>
      <c r="F2002" s="245" t="s">
        <v>440</v>
      </c>
      <c r="G2002" s="246">
        <v>63619</v>
      </c>
      <c r="H2002" s="234">
        <v>85885.5</v>
      </c>
      <c r="I2002" s="235">
        <v>37</v>
      </c>
      <c r="J2002" s="236">
        <v>0.82222222222222219</v>
      </c>
      <c r="K2002" s="246">
        <v>108152</v>
      </c>
      <c r="L2002" s="247"/>
      <c r="M2002" s="248">
        <v>1</v>
      </c>
      <c r="N2002" s="249">
        <v>72564.84</v>
      </c>
      <c r="O2002" s="250"/>
      <c r="P2002" s="103"/>
      <c r="R2002" s="330"/>
    </row>
    <row r="2003" spans="1:21" s="129" customFormat="1">
      <c r="A2003" s="242" t="s">
        <v>4246</v>
      </c>
      <c r="B2003" s="243" t="s">
        <v>2159</v>
      </c>
      <c r="C2003" s="258" t="s">
        <v>2723</v>
      </c>
      <c r="D2003" s="232" t="s">
        <v>278</v>
      </c>
      <c r="E2003" s="245" t="s">
        <v>284</v>
      </c>
      <c r="F2003" s="245"/>
      <c r="G2003" s="246">
        <v>64126.400000000001</v>
      </c>
      <c r="H2003" s="234">
        <v>83366.399999999994</v>
      </c>
      <c r="I2003" s="235">
        <v>36</v>
      </c>
      <c r="J2003" s="236">
        <v>0.8</v>
      </c>
      <c r="K2003" s="246">
        <v>102606.39999999999</v>
      </c>
      <c r="L2003" s="247"/>
      <c r="M2003" s="248">
        <v>1</v>
      </c>
      <c r="N2003" s="249">
        <v>68099.199999999997</v>
      </c>
      <c r="O2003" s="250"/>
      <c r="Q2003" s="103"/>
    </row>
    <row r="2004" spans="1:21" s="129" customFormat="1" ht="22.5">
      <c r="A2004" s="242" t="s">
        <v>3838</v>
      </c>
      <c r="B2004" s="243" t="s">
        <v>2151</v>
      </c>
      <c r="C2004" s="258" t="s">
        <v>682</v>
      </c>
      <c r="D2004" s="232" t="s">
        <v>278</v>
      </c>
      <c r="E2004" s="245" t="s">
        <v>279</v>
      </c>
      <c r="F2004" s="245" t="s">
        <v>440</v>
      </c>
      <c r="G2004" s="285">
        <v>63869</v>
      </c>
      <c r="H2004" s="234">
        <v>83366</v>
      </c>
      <c r="I2004" s="235">
        <v>35</v>
      </c>
      <c r="J2004" s="236">
        <v>0.77777777777777779</v>
      </c>
      <c r="K2004" s="285">
        <v>102863</v>
      </c>
      <c r="L2004" s="247">
        <v>1</v>
      </c>
      <c r="M2004" s="248">
        <v>1</v>
      </c>
      <c r="N2004" s="249">
        <v>80631</v>
      </c>
      <c r="O2004" s="250"/>
      <c r="P2004" s="103"/>
      <c r="Q2004" s="103"/>
    </row>
    <row r="2005" spans="1:21" s="129" customFormat="1" ht="22.5">
      <c r="A2005" s="242" t="s">
        <v>4240</v>
      </c>
      <c r="B2005" s="243" t="s">
        <v>2149</v>
      </c>
      <c r="C2005" s="258" t="s">
        <v>4532</v>
      </c>
      <c r="D2005" s="232" t="s">
        <v>278</v>
      </c>
      <c r="E2005" s="245" t="s">
        <v>284</v>
      </c>
      <c r="F2005" s="245" t="s">
        <v>440</v>
      </c>
      <c r="G2005" s="246">
        <v>55813.94</v>
      </c>
      <c r="H2005" s="234">
        <v>82367.87</v>
      </c>
      <c r="I2005" s="235">
        <v>34</v>
      </c>
      <c r="J2005" s="236">
        <v>0.75555555555555554</v>
      </c>
      <c r="K2005" s="246">
        <v>108921.8</v>
      </c>
      <c r="L2005" s="247">
        <v>3</v>
      </c>
      <c r="M2005" s="248">
        <v>2</v>
      </c>
      <c r="N2005" s="249">
        <v>57488.34</v>
      </c>
      <c r="O2005" s="250"/>
      <c r="P2005" s="103"/>
      <c r="R2005" s="330"/>
    </row>
    <row r="2006" spans="1:21" s="129" customFormat="1" ht="22.5">
      <c r="A2006" s="242" t="s">
        <v>4229</v>
      </c>
      <c r="B2006" s="243" t="s">
        <v>2153</v>
      </c>
      <c r="C2006" s="409" t="s">
        <v>680</v>
      </c>
      <c r="D2006" s="232" t="s">
        <v>2507</v>
      </c>
      <c r="E2006" s="410" t="s">
        <v>279</v>
      </c>
      <c r="F2006" s="259" t="s">
        <v>325</v>
      </c>
      <c r="G2006" s="246">
        <v>62724</v>
      </c>
      <c r="H2006" s="234">
        <v>82296</v>
      </c>
      <c r="I2006" s="235">
        <v>33</v>
      </c>
      <c r="J2006" s="236">
        <v>0.73333333333333328</v>
      </c>
      <c r="K2006" s="246">
        <v>101868</v>
      </c>
      <c r="L2006" s="247">
        <v>1</v>
      </c>
      <c r="M2006" s="248">
        <v>1</v>
      </c>
      <c r="N2006" s="246">
        <v>101868</v>
      </c>
      <c r="O2006" s="250"/>
      <c r="P2006" s="103"/>
      <c r="R2006" s="330"/>
      <c r="S2006" s="103"/>
      <c r="T2006" s="103"/>
      <c r="U2006" s="103"/>
    </row>
    <row r="2007" spans="1:21" s="129" customFormat="1">
      <c r="A2007" s="229" t="s">
        <v>209</v>
      </c>
      <c r="B2007" s="230" t="s">
        <v>2151</v>
      </c>
      <c r="C2007" s="231" t="s">
        <v>679</v>
      </c>
      <c r="D2007" s="253" t="s">
        <v>278</v>
      </c>
      <c r="E2007" s="232" t="s">
        <v>279</v>
      </c>
      <c r="F2007" s="232" t="s">
        <v>440</v>
      </c>
      <c r="G2007" s="233">
        <v>63179.432400000005</v>
      </c>
      <c r="H2007" s="234">
        <v>82133.255999999994</v>
      </c>
      <c r="I2007" s="235">
        <v>32</v>
      </c>
      <c r="J2007" s="236">
        <v>0.71111111111111114</v>
      </c>
      <c r="K2007" s="233">
        <v>101087.0796</v>
      </c>
      <c r="L2007" s="237">
        <v>3</v>
      </c>
      <c r="M2007" s="238">
        <v>0</v>
      </c>
      <c r="N2007" s="234"/>
      <c r="O2007" s="239"/>
      <c r="P2007" s="103"/>
      <c r="Q2007" s="103"/>
      <c r="R2007" s="103"/>
      <c r="S2007" s="103"/>
      <c r="T2007" s="103"/>
      <c r="U2007" s="103"/>
    </row>
    <row r="2008" spans="1:21" s="129" customFormat="1" ht="22.5">
      <c r="A2008" s="229" t="s">
        <v>1438</v>
      </c>
      <c r="B2008" s="230" t="s">
        <v>2151</v>
      </c>
      <c r="C2008" s="231" t="s">
        <v>1694</v>
      </c>
      <c r="D2008" s="232" t="s">
        <v>278</v>
      </c>
      <c r="E2008" s="232" t="s">
        <v>279</v>
      </c>
      <c r="F2008" s="232" t="s">
        <v>440</v>
      </c>
      <c r="G2008" s="233">
        <v>64954.992999999995</v>
      </c>
      <c r="H2008" s="234">
        <v>77248.192349999998</v>
      </c>
      <c r="I2008" s="235">
        <v>31</v>
      </c>
      <c r="J2008" s="236">
        <v>0.68888888888888888</v>
      </c>
      <c r="K2008" s="233">
        <v>89541.391699999993</v>
      </c>
      <c r="L2008" s="237">
        <v>2</v>
      </c>
      <c r="M2008" s="238">
        <v>2</v>
      </c>
      <c r="N2008" s="234">
        <v>77248.192349999998</v>
      </c>
      <c r="O2008" s="239"/>
      <c r="P2008" s="103"/>
      <c r="R2008" s="330"/>
      <c r="S2008" s="103"/>
      <c r="T2008" s="103"/>
      <c r="U2008" s="103"/>
    </row>
    <row r="2009" spans="1:21" s="129" customFormat="1" ht="22.5">
      <c r="A2009" s="242" t="s">
        <v>4274</v>
      </c>
      <c r="B2009" s="243" t="s">
        <v>2170</v>
      </c>
      <c r="C2009" s="258" t="s">
        <v>2724</v>
      </c>
      <c r="D2009" s="253" t="s">
        <v>278</v>
      </c>
      <c r="E2009" s="245" t="s">
        <v>284</v>
      </c>
      <c r="F2009" s="245" t="s">
        <v>440</v>
      </c>
      <c r="G2009" s="246">
        <v>59363.199999999997</v>
      </c>
      <c r="H2009" s="234">
        <v>77147.199999999997</v>
      </c>
      <c r="I2009" s="235">
        <v>30</v>
      </c>
      <c r="J2009" s="236">
        <v>0.66666666666666663</v>
      </c>
      <c r="K2009" s="246">
        <v>94931.199999999997</v>
      </c>
      <c r="L2009" s="247">
        <v>1</v>
      </c>
      <c r="M2009" s="248">
        <v>1</v>
      </c>
      <c r="N2009" s="249">
        <v>65000</v>
      </c>
      <c r="O2009" s="250"/>
      <c r="P2009" s="103"/>
      <c r="Q2009" s="103"/>
      <c r="R2009" s="103"/>
      <c r="S2009" s="103"/>
      <c r="T2009" s="103"/>
      <c r="U2009" s="103"/>
    </row>
    <row r="2010" spans="1:21" s="129" customFormat="1">
      <c r="A2010" s="242" t="s">
        <v>1436</v>
      </c>
      <c r="B2010" s="243" t="s">
        <v>2156</v>
      </c>
      <c r="C2010" s="258" t="s">
        <v>1697</v>
      </c>
      <c r="D2010" s="245" t="s">
        <v>278</v>
      </c>
      <c r="E2010" s="245" t="s">
        <v>284</v>
      </c>
      <c r="F2010" s="245" t="s">
        <v>440</v>
      </c>
      <c r="G2010" s="246">
        <v>57090.29</v>
      </c>
      <c r="H2010" s="234">
        <v>76605.895000000004</v>
      </c>
      <c r="I2010" s="235">
        <v>29</v>
      </c>
      <c r="J2010" s="236">
        <v>0.64444444444444449</v>
      </c>
      <c r="K2010" s="246">
        <v>96121.5</v>
      </c>
      <c r="L2010" s="247">
        <v>1</v>
      </c>
      <c r="M2010" s="248">
        <v>1</v>
      </c>
      <c r="N2010" s="249">
        <v>80000.039999999994</v>
      </c>
      <c r="O2010" s="250" t="s">
        <v>4533</v>
      </c>
      <c r="P2010" s="103"/>
      <c r="Q2010" s="103"/>
      <c r="R2010" s="103"/>
      <c r="S2010" s="103"/>
      <c r="T2010" s="103"/>
      <c r="U2010" s="103"/>
    </row>
    <row r="2011" spans="1:21" s="129" customFormat="1">
      <c r="A2011" s="229" t="s">
        <v>216</v>
      </c>
      <c r="B2011" s="230" t="s">
        <v>2151</v>
      </c>
      <c r="C2011" s="231" t="s">
        <v>683</v>
      </c>
      <c r="D2011" s="253" t="s">
        <v>278</v>
      </c>
      <c r="E2011" s="232" t="s">
        <v>279</v>
      </c>
      <c r="F2011" s="232" t="s">
        <v>440</v>
      </c>
      <c r="G2011" s="233">
        <v>63368</v>
      </c>
      <c r="H2011" s="234">
        <v>76137</v>
      </c>
      <c r="I2011" s="235">
        <v>28</v>
      </c>
      <c r="J2011" s="236">
        <v>0.62222222222222223</v>
      </c>
      <c r="K2011" s="233">
        <v>88906</v>
      </c>
      <c r="L2011" s="237">
        <v>1</v>
      </c>
      <c r="M2011" s="238">
        <v>0</v>
      </c>
      <c r="N2011" s="234"/>
      <c r="O2011" s="239"/>
      <c r="P2011" s="103"/>
      <c r="Q2011" s="103"/>
      <c r="R2011" s="103"/>
      <c r="S2011" s="103"/>
      <c r="T2011" s="103"/>
      <c r="U2011" s="103"/>
    </row>
    <row r="2012" spans="1:21" s="129" customFormat="1">
      <c r="A2012" s="229" t="s">
        <v>210</v>
      </c>
      <c r="B2012" s="230" t="s">
        <v>2151</v>
      </c>
      <c r="C2012" s="231" t="s">
        <v>682</v>
      </c>
      <c r="D2012" s="245" t="s">
        <v>278</v>
      </c>
      <c r="E2012" s="232" t="s">
        <v>279</v>
      </c>
      <c r="F2012" s="232" t="s">
        <v>440</v>
      </c>
      <c r="G2012" s="233">
        <v>56535</v>
      </c>
      <c r="H2012" s="234">
        <v>75906</v>
      </c>
      <c r="I2012" s="235">
        <v>27</v>
      </c>
      <c r="J2012" s="236">
        <v>0.6</v>
      </c>
      <c r="K2012" s="233">
        <v>95277</v>
      </c>
      <c r="L2012" s="237">
        <v>1</v>
      </c>
      <c r="M2012" s="238">
        <v>1</v>
      </c>
      <c r="N2012" s="234">
        <v>92824</v>
      </c>
      <c r="O2012" s="239"/>
      <c r="P2012" s="103"/>
      <c r="R2012" s="330"/>
    </row>
    <row r="2013" spans="1:21" s="129" customFormat="1">
      <c r="A2013" s="242" t="s">
        <v>208</v>
      </c>
      <c r="B2013" s="243" t="s">
        <v>2153</v>
      </c>
      <c r="C2013" s="258" t="s">
        <v>681</v>
      </c>
      <c r="D2013" s="232" t="s">
        <v>278</v>
      </c>
      <c r="E2013" s="245" t="s">
        <v>279</v>
      </c>
      <c r="F2013" s="245" t="s">
        <v>440</v>
      </c>
      <c r="G2013" s="275">
        <v>58897.86</v>
      </c>
      <c r="H2013" s="234">
        <v>75725.820000000007</v>
      </c>
      <c r="I2013" s="235">
        <v>26</v>
      </c>
      <c r="J2013" s="236">
        <v>0.57777777777777772</v>
      </c>
      <c r="K2013" s="275">
        <v>92553.78</v>
      </c>
      <c r="L2013" s="247">
        <v>2</v>
      </c>
      <c r="M2013" s="248">
        <v>2</v>
      </c>
      <c r="N2013" s="249">
        <v>63723.65</v>
      </c>
      <c r="O2013" s="250"/>
      <c r="P2013" s="103"/>
      <c r="R2013" s="330"/>
    </row>
    <row r="2014" spans="1:21" s="129" customFormat="1">
      <c r="A2014" s="242" t="s">
        <v>2165</v>
      </c>
      <c r="B2014" s="243" t="s">
        <v>2180</v>
      </c>
      <c r="C2014" s="258" t="s">
        <v>681</v>
      </c>
      <c r="D2014" s="253" t="s">
        <v>278</v>
      </c>
      <c r="E2014" s="245" t="s">
        <v>284</v>
      </c>
      <c r="F2014" s="245" t="s">
        <v>440</v>
      </c>
      <c r="G2014" s="246">
        <v>58394.91</v>
      </c>
      <c r="H2014" s="234">
        <v>74492.285000000003</v>
      </c>
      <c r="I2014" s="235">
        <v>25</v>
      </c>
      <c r="J2014" s="236">
        <v>0.55555555555555558</v>
      </c>
      <c r="K2014" s="246">
        <v>90589.66</v>
      </c>
      <c r="L2014" s="247">
        <v>1</v>
      </c>
      <c r="M2014" s="248">
        <v>1</v>
      </c>
      <c r="N2014" s="249">
        <v>90589.66</v>
      </c>
      <c r="O2014" s="250"/>
      <c r="P2014" s="103"/>
      <c r="R2014" s="150"/>
    </row>
    <row r="2015" spans="1:21" s="129" customFormat="1">
      <c r="A2015" s="297" t="s">
        <v>4245</v>
      </c>
      <c r="B2015" s="298" t="s">
        <v>2179</v>
      </c>
      <c r="C2015" s="231" t="s">
        <v>2725</v>
      </c>
      <c r="D2015" s="253" t="s">
        <v>278</v>
      </c>
      <c r="E2015" s="232" t="s">
        <v>284</v>
      </c>
      <c r="F2015" s="232" t="s">
        <v>440</v>
      </c>
      <c r="G2015" s="233">
        <v>57551.1</v>
      </c>
      <c r="H2015" s="234">
        <v>73529.66</v>
      </c>
      <c r="I2015" s="235">
        <v>24</v>
      </c>
      <c r="J2015" s="236">
        <v>0.53333333333333333</v>
      </c>
      <c r="K2015" s="234">
        <v>89508.22</v>
      </c>
      <c r="L2015" s="237" t="s">
        <v>280</v>
      </c>
      <c r="M2015" s="238">
        <v>1</v>
      </c>
      <c r="N2015" s="234"/>
      <c r="O2015" s="352"/>
      <c r="Q2015" s="257"/>
      <c r="R2015" s="150"/>
    </row>
    <row r="2016" spans="1:21" s="129" customFormat="1" ht="22.5">
      <c r="A2016" s="242" t="s">
        <v>4249</v>
      </c>
      <c r="B2016" s="243" t="s">
        <v>2180</v>
      </c>
      <c r="C2016" s="258" t="s">
        <v>2726</v>
      </c>
      <c r="D2016" s="232" t="s">
        <v>278</v>
      </c>
      <c r="E2016" s="245"/>
      <c r="F2016" s="245" t="s">
        <v>440</v>
      </c>
      <c r="G2016" s="246">
        <v>58323.199999999997</v>
      </c>
      <c r="H2016" s="234">
        <v>72883.199999999997</v>
      </c>
      <c r="I2016" s="235">
        <v>23</v>
      </c>
      <c r="J2016" s="236">
        <v>0.51111111111111107</v>
      </c>
      <c r="K2016" s="246">
        <v>87443.199999999997</v>
      </c>
      <c r="L2016" s="247"/>
      <c r="M2016" s="248">
        <v>1</v>
      </c>
      <c r="N2016" s="249"/>
      <c r="O2016" s="250"/>
      <c r="P2016" s="103"/>
      <c r="R2016" s="330"/>
      <c r="S2016" s="240"/>
      <c r="T2016" s="240"/>
      <c r="U2016" s="240"/>
    </row>
    <row r="2017" spans="1:21" s="129" customFormat="1">
      <c r="A2017" s="229" t="s">
        <v>3740</v>
      </c>
      <c r="B2017" s="230" t="s">
        <v>2149</v>
      </c>
      <c r="C2017" s="231" t="s">
        <v>4534</v>
      </c>
      <c r="D2017" s="232" t="s">
        <v>2507</v>
      </c>
      <c r="E2017" s="232" t="s">
        <v>321</v>
      </c>
      <c r="F2017" s="232" t="s">
        <v>440</v>
      </c>
      <c r="G2017" s="233">
        <v>45010</v>
      </c>
      <c r="H2017" s="234">
        <v>72659.5</v>
      </c>
      <c r="I2017" s="235">
        <v>22</v>
      </c>
      <c r="J2017" s="236">
        <v>0.48888888888888887</v>
      </c>
      <c r="K2017" s="233">
        <v>100309</v>
      </c>
      <c r="L2017" s="237">
        <v>1</v>
      </c>
      <c r="M2017" s="238">
        <v>1</v>
      </c>
      <c r="N2017" s="234">
        <v>71020</v>
      </c>
      <c r="O2017" s="239"/>
      <c r="P2017" s="103"/>
      <c r="Q2017" s="103"/>
      <c r="R2017" s="103"/>
      <c r="S2017" s="103"/>
      <c r="T2017" s="103"/>
      <c r="U2017" s="103"/>
    </row>
    <row r="2018" spans="1:21" s="129" customFormat="1" ht="22.5">
      <c r="A2018" s="286" t="s">
        <v>213</v>
      </c>
      <c r="B2018" s="287" t="s">
        <v>2159</v>
      </c>
      <c r="C2018" s="288" t="s">
        <v>1696</v>
      </c>
      <c r="D2018" s="253" t="s">
        <v>278</v>
      </c>
      <c r="E2018" s="289"/>
      <c r="F2018" s="289" t="s">
        <v>440</v>
      </c>
      <c r="G2018" s="290">
        <v>55640</v>
      </c>
      <c r="H2018" s="234">
        <v>72332</v>
      </c>
      <c r="I2018" s="235">
        <v>21</v>
      </c>
      <c r="J2018" s="236">
        <v>0.46666666666666667</v>
      </c>
      <c r="K2018" s="290">
        <v>89024</v>
      </c>
      <c r="L2018" s="291">
        <v>1</v>
      </c>
      <c r="M2018" s="292">
        <v>0</v>
      </c>
      <c r="N2018" s="293">
        <v>72820.800000000003</v>
      </c>
      <c r="O2018" s="294"/>
      <c r="R2018" s="103"/>
      <c r="S2018" s="103"/>
      <c r="T2018" s="103"/>
      <c r="U2018" s="103"/>
    </row>
    <row r="2019" spans="1:21" s="129" customFormat="1">
      <c r="A2019" s="229" t="s">
        <v>260</v>
      </c>
      <c r="B2019" s="230" t="s">
        <v>2153</v>
      </c>
      <c r="C2019" s="231" t="s">
        <v>685</v>
      </c>
      <c r="D2019" s="253" t="s">
        <v>278</v>
      </c>
      <c r="E2019" s="232" t="s">
        <v>279</v>
      </c>
      <c r="F2019" s="232" t="s">
        <v>440</v>
      </c>
      <c r="G2019" s="233">
        <v>56340</v>
      </c>
      <c r="H2019" s="234">
        <v>71832.5</v>
      </c>
      <c r="I2019" s="235">
        <v>20</v>
      </c>
      <c r="J2019" s="236">
        <v>0.44444444444444442</v>
      </c>
      <c r="K2019" s="233">
        <v>87325</v>
      </c>
      <c r="L2019" s="237">
        <v>1</v>
      </c>
      <c r="M2019" s="238">
        <v>1</v>
      </c>
      <c r="N2019" s="234">
        <v>71833</v>
      </c>
      <c r="O2019" s="239"/>
      <c r="Q2019" s="304"/>
      <c r="S2019" s="241"/>
      <c r="T2019" s="241"/>
      <c r="U2019" s="241"/>
    </row>
    <row r="2020" spans="1:21" s="129" customFormat="1">
      <c r="A2020" s="260" t="s">
        <v>205</v>
      </c>
      <c r="B2020" s="261" t="s">
        <v>2151</v>
      </c>
      <c r="C2020" s="262" t="s">
        <v>687</v>
      </c>
      <c r="D2020" s="265"/>
      <c r="E2020" s="263" t="s">
        <v>279</v>
      </c>
      <c r="F2020" s="265" t="s">
        <v>440</v>
      </c>
      <c r="G2020" s="264">
        <v>59441.407999999996</v>
      </c>
      <c r="H2020" s="234">
        <v>71539.936000000002</v>
      </c>
      <c r="I2020" s="235">
        <v>19</v>
      </c>
      <c r="J2020" s="236">
        <v>0.42222222222222222</v>
      </c>
      <c r="K2020" s="264">
        <v>83638.464000000007</v>
      </c>
      <c r="L2020" s="265">
        <v>1</v>
      </c>
      <c r="M2020" s="266"/>
      <c r="N2020" s="264">
        <v>72936.86</v>
      </c>
      <c r="O2020" s="267"/>
      <c r="S2020" s="103"/>
      <c r="T2020" s="103"/>
      <c r="U2020" s="103"/>
    </row>
    <row r="2021" spans="1:21" s="129" customFormat="1">
      <c r="A2021" s="242" t="s">
        <v>199</v>
      </c>
      <c r="B2021" s="243" t="s">
        <v>2153</v>
      </c>
      <c r="C2021" s="258" t="s">
        <v>684</v>
      </c>
      <c r="D2021" s="253" t="s">
        <v>278</v>
      </c>
      <c r="E2021" s="247" t="s">
        <v>284</v>
      </c>
      <c r="F2021" s="247" t="s">
        <v>440</v>
      </c>
      <c r="G2021" s="246">
        <v>57012.800000000003</v>
      </c>
      <c r="H2021" s="234">
        <v>71271.200000000012</v>
      </c>
      <c r="I2021" s="235">
        <v>18</v>
      </c>
      <c r="J2021" s="236">
        <v>0.4</v>
      </c>
      <c r="K2021" s="246">
        <v>85529.600000000006</v>
      </c>
      <c r="L2021" s="247">
        <v>1</v>
      </c>
      <c r="M2021" s="248">
        <v>1</v>
      </c>
      <c r="N2021" s="249">
        <v>80477.279999999999</v>
      </c>
      <c r="O2021" s="334"/>
      <c r="P2021" s="103"/>
      <c r="Q2021" s="103"/>
      <c r="R2021" s="103"/>
      <c r="S2021" s="103"/>
      <c r="T2021" s="103"/>
      <c r="U2021" s="103"/>
    </row>
    <row r="2022" spans="1:21" s="129" customFormat="1">
      <c r="A2022" s="229" t="s">
        <v>1434</v>
      </c>
      <c r="B2022" s="230" t="s">
        <v>2151</v>
      </c>
      <c r="C2022" s="231" t="s">
        <v>2727</v>
      </c>
      <c r="D2022" s="232" t="s">
        <v>2507</v>
      </c>
      <c r="E2022" s="232" t="s">
        <v>279</v>
      </c>
      <c r="F2022" s="259" t="s">
        <v>325</v>
      </c>
      <c r="G2022" s="332">
        <v>54817.36</v>
      </c>
      <c r="H2022" s="234">
        <v>71262.567999999999</v>
      </c>
      <c r="I2022" s="235">
        <v>17</v>
      </c>
      <c r="J2022" s="236">
        <v>0.37777777777777777</v>
      </c>
      <c r="K2022" s="332">
        <v>87707.775999999998</v>
      </c>
      <c r="L2022" s="237">
        <v>1</v>
      </c>
      <c r="M2022" s="238">
        <v>1</v>
      </c>
      <c r="N2022" s="233">
        <v>63589.5</v>
      </c>
      <c r="O2022" s="239"/>
      <c r="P2022" s="103"/>
      <c r="Q2022" s="103"/>
      <c r="S2022" s="103"/>
      <c r="T2022" s="103"/>
      <c r="U2022" s="103"/>
    </row>
    <row r="2023" spans="1:21" s="129" customFormat="1">
      <c r="A2023" s="242" t="s">
        <v>4241</v>
      </c>
      <c r="B2023" s="243" t="s">
        <v>2178</v>
      </c>
      <c r="C2023" s="231" t="s">
        <v>686</v>
      </c>
      <c r="D2023" s="232" t="s">
        <v>278</v>
      </c>
      <c r="E2023" s="245" t="s">
        <v>279</v>
      </c>
      <c r="F2023" s="245" t="s">
        <v>440</v>
      </c>
      <c r="G2023" s="246">
        <v>54733</v>
      </c>
      <c r="H2023" s="234">
        <v>70710</v>
      </c>
      <c r="I2023" s="235">
        <v>16</v>
      </c>
      <c r="J2023" s="236">
        <v>0.35555555555555557</v>
      </c>
      <c r="K2023" s="246">
        <v>86687</v>
      </c>
      <c r="L2023" s="247"/>
      <c r="M2023" s="248">
        <v>10</v>
      </c>
      <c r="N2023" s="249">
        <v>70710</v>
      </c>
      <c r="O2023" s="250"/>
      <c r="P2023" s="103"/>
      <c r="Q2023" s="103"/>
      <c r="R2023" s="103"/>
      <c r="S2023" s="103"/>
      <c r="T2023" s="103"/>
      <c r="U2023" s="103"/>
    </row>
    <row r="2024" spans="1:21" s="129" customFormat="1">
      <c r="A2024" s="242" t="s">
        <v>4239</v>
      </c>
      <c r="B2024" s="243" t="s">
        <v>2176</v>
      </c>
      <c r="C2024" s="258" t="s">
        <v>681</v>
      </c>
      <c r="D2024" s="232" t="s">
        <v>278</v>
      </c>
      <c r="E2024" s="245" t="s">
        <v>279</v>
      </c>
      <c r="F2024" s="245" t="s">
        <v>440</v>
      </c>
      <c r="G2024" s="283">
        <v>54121.599999999999</v>
      </c>
      <c r="H2024" s="234">
        <v>70356</v>
      </c>
      <c r="I2024" s="235">
        <v>15</v>
      </c>
      <c r="J2024" s="236">
        <v>0.33333333333333331</v>
      </c>
      <c r="K2024" s="283">
        <v>86590.400000000009</v>
      </c>
      <c r="L2024" s="247">
        <v>13</v>
      </c>
      <c r="M2024" s="248">
        <v>12</v>
      </c>
      <c r="N2024" s="249">
        <v>65582.399999999994</v>
      </c>
      <c r="O2024" s="250"/>
      <c r="S2024" s="103"/>
      <c r="T2024" s="103"/>
      <c r="U2024" s="103"/>
    </row>
    <row r="2025" spans="1:21" s="129" customFormat="1">
      <c r="A2025" s="242" t="s">
        <v>4235</v>
      </c>
      <c r="B2025" s="243" t="s">
        <v>2151</v>
      </c>
      <c r="C2025" s="258" t="s">
        <v>681</v>
      </c>
      <c r="D2025" s="253" t="s">
        <v>278</v>
      </c>
      <c r="E2025" s="245" t="s">
        <v>279</v>
      </c>
      <c r="F2025" s="259" t="s">
        <v>325</v>
      </c>
      <c r="G2025" s="246">
        <v>53834</v>
      </c>
      <c r="H2025" s="234">
        <v>68674</v>
      </c>
      <c r="I2025" s="235">
        <v>14</v>
      </c>
      <c r="J2025" s="236">
        <v>0.31111111111111112</v>
      </c>
      <c r="K2025" s="246">
        <v>83514</v>
      </c>
      <c r="L2025" s="247"/>
      <c r="M2025" s="248">
        <v>2</v>
      </c>
      <c r="N2025" s="249">
        <v>83514</v>
      </c>
      <c r="O2025" s="250"/>
      <c r="R2025" s="103"/>
      <c r="S2025" s="103"/>
      <c r="T2025" s="103"/>
      <c r="U2025" s="103"/>
    </row>
    <row r="2026" spans="1:21" s="129" customFormat="1">
      <c r="A2026" s="229" t="s">
        <v>1457</v>
      </c>
      <c r="B2026" s="295" t="s">
        <v>2166</v>
      </c>
      <c r="C2026" s="231" t="s">
        <v>686</v>
      </c>
      <c r="D2026" s="232"/>
      <c r="E2026" s="232"/>
      <c r="F2026" s="259" t="s">
        <v>325</v>
      </c>
      <c r="G2026" s="233">
        <v>55596.735999999997</v>
      </c>
      <c r="H2026" s="234">
        <v>68383.12</v>
      </c>
      <c r="I2026" s="235">
        <v>13</v>
      </c>
      <c r="J2026" s="236">
        <v>0.28888888888888886</v>
      </c>
      <c r="K2026" s="233">
        <v>81169.504000000001</v>
      </c>
      <c r="L2026" s="237">
        <v>1</v>
      </c>
      <c r="M2026" s="238"/>
      <c r="N2026" s="234">
        <v>59268</v>
      </c>
      <c r="O2026" s="239"/>
      <c r="R2026" s="103"/>
      <c r="S2026" s="103"/>
      <c r="T2026" s="103"/>
      <c r="U2026" s="103"/>
    </row>
    <row r="2027" spans="1:21" s="129" customFormat="1">
      <c r="A2027" s="242" t="s">
        <v>2177</v>
      </c>
      <c r="B2027" s="243" t="s">
        <v>2166</v>
      </c>
      <c r="C2027" s="280" t="s">
        <v>1695</v>
      </c>
      <c r="D2027" s="300" t="s">
        <v>278</v>
      </c>
      <c r="E2027" s="300"/>
      <c r="F2027" s="300" t="s">
        <v>440</v>
      </c>
      <c r="G2027" s="246">
        <v>49524.800000000003</v>
      </c>
      <c r="H2027" s="234">
        <v>66580.800000000003</v>
      </c>
      <c r="I2027" s="235">
        <v>12</v>
      </c>
      <c r="J2027" s="236">
        <v>0.26666666666666666</v>
      </c>
      <c r="K2027" s="246">
        <v>83636.800000000003</v>
      </c>
      <c r="L2027" s="247"/>
      <c r="M2027" s="248">
        <v>3</v>
      </c>
      <c r="N2027" s="249">
        <v>69714.666666666672</v>
      </c>
      <c r="O2027" s="301"/>
      <c r="P2027" s="103"/>
      <c r="Q2027" s="103"/>
      <c r="R2027" s="103"/>
      <c r="S2027" s="103"/>
      <c r="T2027" s="103"/>
      <c r="U2027" s="103"/>
    </row>
    <row r="2028" spans="1:21" s="129" customFormat="1" ht="22.5">
      <c r="A2028" s="229" t="s">
        <v>207</v>
      </c>
      <c r="B2028" s="230" t="s">
        <v>2163</v>
      </c>
      <c r="C2028" s="231" t="s">
        <v>4535</v>
      </c>
      <c r="D2028" s="232" t="s">
        <v>278</v>
      </c>
      <c r="E2028" s="232" t="s">
        <v>279</v>
      </c>
      <c r="F2028" s="232" t="s">
        <v>440</v>
      </c>
      <c r="G2028" s="233">
        <v>50606</v>
      </c>
      <c r="H2028" s="234">
        <v>65790</v>
      </c>
      <c r="I2028" s="235">
        <v>11</v>
      </c>
      <c r="J2028" s="236">
        <v>0.24444444444444444</v>
      </c>
      <c r="K2028" s="233">
        <v>80974</v>
      </c>
      <c r="L2028" s="237">
        <v>1</v>
      </c>
      <c r="M2028" s="238">
        <v>0</v>
      </c>
      <c r="N2028" s="234"/>
      <c r="O2028" s="239" t="s">
        <v>4536</v>
      </c>
      <c r="S2028" s="150"/>
      <c r="T2028" s="150"/>
      <c r="U2028" s="150"/>
    </row>
    <row r="2029" spans="1:21" s="129" customFormat="1">
      <c r="A2029" s="242" t="s">
        <v>256</v>
      </c>
      <c r="B2029" s="243" t="s">
        <v>2150</v>
      </c>
      <c r="C2029" s="258" t="s">
        <v>4537</v>
      </c>
      <c r="D2029" s="232" t="s">
        <v>278</v>
      </c>
      <c r="E2029" s="247" t="s">
        <v>279</v>
      </c>
      <c r="F2029" s="247" t="s">
        <v>440</v>
      </c>
      <c r="G2029" s="246">
        <v>49899.199999999997</v>
      </c>
      <c r="H2029" s="234">
        <v>64875.199999999997</v>
      </c>
      <c r="I2029" s="235">
        <v>10</v>
      </c>
      <c r="J2029" s="236">
        <v>0.22222222222222221</v>
      </c>
      <c r="K2029" s="246">
        <v>79851.199999999997</v>
      </c>
      <c r="L2029" s="247">
        <v>1</v>
      </c>
      <c r="M2029" s="248">
        <v>1</v>
      </c>
      <c r="N2029" s="249">
        <v>69451.199999999997</v>
      </c>
      <c r="O2029" s="429"/>
      <c r="S2029" s="150"/>
      <c r="T2029" s="150"/>
      <c r="U2029" s="150"/>
    </row>
    <row r="2030" spans="1:21" s="129" customFormat="1">
      <c r="A2030" s="242" t="s">
        <v>3746</v>
      </c>
      <c r="B2030" s="243" t="s">
        <v>2153</v>
      </c>
      <c r="C2030" s="381" t="s">
        <v>4538</v>
      </c>
      <c r="D2030" s="232" t="s">
        <v>2507</v>
      </c>
      <c r="E2030" s="245" t="s">
        <v>279</v>
      </c>
      <c r="F2030" s="245" t="s">
        <v>440</v>
      </c>
      <c r="G2030" s="246">
        <v>49483.199999999997</v>
      </c>
      <c r="H2030" s="234">
        <v>64334.400000000001</v>
      </c>
      <c r="I2030" s="235">
        <v>9</v>
      </c>
      <c r="J2030" s="236">
        <v>0.2</v>
      </c>
      <c r="K2030" s="246">
        <v>79185.600000000006</v>
      </c>
      <c r="L2030" s="247">
        <v>1</v>
      </c>
      <c r="M2030" s="248">
        <v>1</v>
      </c>
      <c r="N2030" s="249">
        <v>40655</v>
      </c>
      <c r="O2030" s="250"/>
      <c r="Q2030" s="103"/>
    </row>
    <row r="2031" spans="1:21" s="129" customFormat="1">
      <c r="A2031" s="260" t="s">
        <v>4238</v>
      </c>
      <c r="B2031" s="261" t="s">
        <v>2166</v>
      </c>
      <c r="C2031" s="262" t="s">
        <v>2727</v>
      </c>
      <c r="D2031" s="232" t="s">
        <v>278</v>
      </c>
      <c r="E2031" s="276" t="s">
        <v>279</v>
      </c>
      <c r="F2031" s="276" t="s">
        <v>440</v>
      </c>
      <c r="G2031" s="256">
        <v>50389.279999999999</v>
      </c>
      <c r="H2031" s="234">
        <v>62986.705000000002</v>
      </c>
      <c r="I2031" s="235">
        <v>8</v>
      </c>
      <c r="J2031" s="236">
        <v>0.17777777777777778</v>
      </c>
      <c r="K2031" s="256">
        <v>75584.13</v>
      </c>
      <c r="L2031" s="265">
        <v>1</v>
      </c>
      <c r="M2031" s="266">
        <v>1</v>
      </c>
      <c r="N2031" s="264">
        <v>75584.08</v>
      </c>
      <c r="O2031" s="11"/>
    </row>
    <row r="2032" spans="1:21" s="129" customFormat="1" ht="22.5">
      <c r="A2032" s="242" t="s">
        <v>4247</v>
      </c>
      <c r="B2032" s="243" t="s">
        <v>2185</v>
      </c>
      <c r="C2032" s="258" t="s">
        <v>4539</v>
      </c>
      <c r="D2032" s="232" t="s">
        <v>2507</v>
      </c>
      <c r="E2032" s="245" t="s">
        <v>279</v>
      </c>
      <c r="F2032" s="245" t="s">
        <v>440</v>
      </c>
      <c r="G2032" s="246">
        <v>50215</v>
      </c>
      <c r="H2032" s="234">
        <v>62768.5</v>
      </c>
      <c r="I2032" s="235">
        <v>7</v>
      </c>
      <c r="J2032" s="236">
        <v>0.15555555555555556</v>
      </c>
      <c r="K2032" s="246">
        <v>75322</v>
      </c>
      <c r="L2032" s="247">
        <v>1</v>
      </c>
      <c r="M2032" s="248">
        <v>1</v>
      </c>
      <c r="N2032" s="249">
        <v>53499.89</v>
      </c>
      <c r="O2032" s="250"/>
    </row>
    <row r="2033" spans="1:21" s="129" customFormat="1">
      <c r="A2033" s="229" t="s">
        <v>4290</v>
      </c>
      <c r="B2033" s="230" t="s">
        <v>2151</v>
      </c>
      <c r="C2033" s="231" t="s">
        <v>4540</v>
      </c>
      <c r="D2033" s="253" t="s">
        <v>278</v>
      </c>
      <c r="E2033" s="232" t="s">
        <v>279</v>
      </c>
      <c r="F2033" s="232" t="s">
        <v>440</v>
      </c>
      <c r="G2033" s="233">
        <v>48000</v>
      </c>
      <c r="H2033" s="234">
        <v>62500</v>
      </c>
      <c r="I2033" s="235">
        <v>6</v>
      </c>
      <c r="J2033" s="236">
        <v>0.13333333333333333</v>
      </c>
      <c r="K2033" s="233">
        <v>77000</v>
      </c>
      <c r="L2033" s="237">
        <v>2</v>
      </c>
      <c r="M2033" s="238">
        <v>1</v>
      </c>
      <c r="N2033" s="234">
        <v>73331.960000000006</v>
      </c>
      <c r="O2033" s="239"/>
      <c r="P2033" s="103"/>
      <c r="Q2033" s="103"/>
      <c r="R2033" s="103"/>
    </row>
    <row r="2034" spans="1:21" s="129" customFormat="1" ht="22.5">
      <c r="A2034" s="242" t="s">
        <v>4230</v>
      </c>
      <c r="B2034" s="243" t="s">
        <v>2153</v>
      </c>
      <c r="C2034" s="258" t="s">
        <v>4541</v>
      </c>
      <c r="D2034" s="232" t="s">
        <v>278</v>
      </c>
      <c r="E2034" s="245" t="s">
        <v>284</v>
      </c>
      <c r="F2034" s="245" t="s">
        <v>440</v>
      </c>
      <c r="G2034" s="246">
        <v>48562</v>
      </c>
      <c r="H2034" s="234">
        <v>62051</v>
      </c>
      <c r="I2034" s="235">
        <v>5</v>
      </c>
      <c r="J2034" s="236">
        <v>0.1111111111111111</v>
      </c>
      <c r="K2034" s="246">
        <v>75540</v>
      </c>
      <c r="L2034" s="247">
        <v>1</v>
      </c>
      <c r="M2034" s="248">
        <v>1</v>
      </c>
      <c r="N2034" s="249">
        <v>50018.86</v>
      </c>
      <c r="O2034" s="250" t="s">
        <v>2255</v>
      </c>
    </row>
    <row r="2035" spans="1:21" s="129" customFormat="1">
      <c r="A2035" s="229" t="s">
        <v>2187</v>
      </c>
      <c r="B2035" s="230" t="s">
        <v>2178</v>
      </c>
      <c r="C2035" s="231" t="s">
        <v>686</v>
      </c>
      <c r="D2035" s="253" t="s">
        <v>278</v>
      </c>
      <c r="E2035" s="232" t="s">
        <v>279</v>
      </c>
      <c r="F2035" s="232" t="s">
        <v>440</v>
      </c>
      <c r="G2035" s="233">
        <v>49000</v>
      </c>
      <c r="H2035" s="234">
        <v>61500</v>
      </c>
      <c r="I2035" s="235">
        <v>4</v>
      </c>
      <c r="J2035" s="236">
        <v>8.8888888888888892E-2</v>
      </c>
      <c r="K2035" s="233">
        <v>74000</v>
      </c>
      <c r="L2035" s="237"/>
      <c r="M2035" s="238"/>
      <c r="N2035" s="234"/>
      <c r="O2035" s="239" t="s">
        <v>4542</v>
      </c>
      <c r="Q2035" s="103"/>
      <c r="S2035" s="103"/>
      <c r="T2035" s="103"/>
      <c r="U2035" s="103"/>
    </row>
    <row r="2036" spans="1:21" s="129" customFormat="1">
      <c r="A2036" s="229" t="s">
        <v>4256</v>
      </c>
      <c r="B2036" s="230" t="s">
        <v>2169</v>
      </c>
      <c r="C2036" s="231" t="s">
        <v>682</v>
      </c>
      <c r="D2036" s="232" t="s">
        <v>2507</v>
      </c>
      <c r="E2036" s="232" t="s">
        <v>284</v>
      </c>
      <c r="F2036" s="232" t="s">
        <v>440</v>
      </c>
      <c r="G2036" s="233">
        <v>43650.81</v>
      </c>
      <c r="H2036" s="234">
        <v>53998.724999999999</v>
      </c>
      <c r="I2036" s="235">
        <v>3</v>
      </c>
      <c r="J2036" s="236">
        <v>6.6666666666666666E-2</v>
      </c>
      <c r="K2036" s="233">
        <v>64346.64</v>
      </c>
      <c r="L2036" s="237">
        <v>1</v>
      </c>
      <c r="M2036" s="238">
        <v>1</v>
      </c>
      <c r="N2036" s="234">
        <v>47740.23</v>
      </c>
      <c r="O2036" s="239"/>
      <c r="P2036" s="103"/>
      <c r="S2036" s="103"/>
      <c r="T2036" s="103"/>
      <c r="U2036" s="103"/>
    </row>
    <row r="2037" spans="1:21" s="129" customFormat="1">
      <c r="A2037" s="242" t="s">
        <v>1444</v>
      </c>
      <c r="B2037" s="243" t="s">
        <v>2192</v>
      </c>
      <c r="C2037" s="258" t="s">
        <v>686</v>
      </c>
      <c r="D2037" s="232" t="s">
        <v>2507</v>
      </c>
      <c r="E2037" s="245" t="s">
        <v>279</v>
      </c>
      <c r="F2037" s="245" t="s">
        <v>440</v>
      </c>
      <c r="G2037" s="246">
        <v>42744</v>
      </c>
      <c r="H2037" s="234">
        <v>51480</v>
      </c>
      <c r="I2037" s="235">
        <v>2</v>
      </c>
      <c r="J2037" s="236">
        <v>4.4444444444444446E-2</v>
      </c>
      <c r="K2037" s="246">
        <v>60216</v>
      </c>
      <c r="L2037" s="247">
        <v>1</v>
      </c>
      <c r="M2037" s="248">
        <v>1</v>
      </c>
      <c r="N2037" s="249">
        <v>47881.599999999999</v>
      </c>
      <c r="O2037" s="250"/>
      <c r="P2037" s="103"/>
      <c r="Q2037" s="103"/>
      <c r="R2037" s="103"/>
      <c r="S2037" s="103"/>
      <c r="T2037" s="103"/>
      <c r="U2037" s="103"/>
    </row>
    <row r="2038" spans="1:21" s="222" customFormat="1" ht="18">
      <c r="A2038" s="877" t="s">
        <v>60</v>
      </c>
      <c r="B2038" s="877"/>
      <c r="C2038" s="877"/>
      <c r="D2038" s="877"/>
      <c r="E2038" s="877"/>
      <c r="F2038" s="877"/>
      <c r="G2038" s="877"/>
      <c r="H2038" s="877"/>
      <c r="I2038" s="877"/>
      <c r="J2038" s="877"/>
      <c r="K2038" s="877"/>
      <c r="L2038" s="877"/>
      <c r="M2038" s="877"/>
      <c r="N2038" s="877"/>
      <c r="O2038" s="877"/>
    </row>
    <row r="2039" spans="1:21" s="222" customFormat="1" ht="27">
      <c r="A2039" s="223" t="s">
        <v>433</v>
      </c>
      <c r="B2039" s="224" t="s">
        <v>230</v>
      </c>
      <c r="C2039" s="223" t="s">
        <v>220</v>
      </c>
      <c r="D2039" s="223" t="s">
        <v>267</v>
      </c>
      <c r="E2039" s="223" t="s">
        <v>434</v>
      </c>
      <c r="F2039" s="223" t="s">
        <v>435</v>
      </c>
      <c r="G2039" s="225" t="s">
        <v>223</v>
      </c>
      <c r="H2039" s="225" t="s">
        <v>224</v>
      </c>
      <c r="I2039" s="227" t="s">
        <v>436</v>
      </c>
      <c r="J2039" s="227" t="s">
        <v>436</v>
      </c>
      <c r="K2039" s="225" t="s">
        <v>225</v>
      </c>
      <c r="L2039" s="223" t="s">
        <v>437</v>
      </c>
      <c r="M2039" s="223" t="s">
        <v>438</v>
      </c>
      <c r="N2039" s="228" t="s">
        <v>439</v>
      </c>
      <c r="O2039" s="223" t="s">
        <v>227</v>
      </c>
    </row>
    <row r="2040" spans="1:21" s="129" customFormat="1">
      <c r="A2040" s="229" t="s">
        <v>2167</v>
      </c>
      <c r="B2040" s="230" t="s">
        <v>2162</v>
      </c>
      <c r="C2040" s="262" t="s">
        <v>2728</v>
      </c>
      <c r="D2040" s="232" t="s">
        <v>2507</v>
      </c>
      <c r="E2040" s="276" t="s">
        <v>279</v>
      </c>
      <c r="F2040" s="265" t="s">
        <v>440</v>
      </c>
      <c r="G2040" s="256">
        <v>37731.200000000004</v>
      </c>
      <c r="H2040" s="234">
        <v>49046.400000000001</v>
      </c>
      <c r="I2040" s="235">
        <v>1</v>
      </c>
      <c r="J2040" s="236">
        <v>2.2222222222222223E-2</v>
      </c>
      <c r="K2040" s="256">
        <v>60361.599999999999</v>
      </c>
      <c r="L2040" s="265">
        <v>1</v>
      </c>
      <c r="M2040" s="266">
        <v>1</v>
      </c>
      <c r="N2040" s="264">
        <v>47544.224000000002</v>
      </c>
      <c r="O2040" s="11"/>
      <c r="S2040" s="103"/>
      <c r="T2040" s="103"/>
      <c r="U2040" s="103"/>
    </row>
    <row r="2041" spans="1:21" s="150" customFormat="1">
      <c r="A2041" s="305"/>
      <c r="B2041" s="305"/>
      <c r="C2041" s="306"/>
      <c r="D2041" s="300"/>
      <c r="E2041" s="307"/>
      <c r="F2041" s="307"/>
      <c r="G2041" s="308"/>
      <c r="H2041" s="309"/>
      <c r="I2041" s="310"/>
      <c r="J2041" s="311"/>
      <c r="K2041" s="300"/>
      <c r="L2041" s="300"/>
      <c r="M2041" s="312"/>
      <c r="N2041" s="313"/>
      <c r="O2041" s="282"/>
    </row>
    <row r="2042" spans="1:21" s="150" customFormat="1">
      <c r="A2042" s="305"/>
      <c r="B2042" s="305"/>
      <c r="C2042" s="306"/>
      <c r="D2042" s="314"/>
      <c r="E2042" s="305"/>
      <c r="F2042" s="305"/>
      <c r="G2042" s="315" t="s">
        <v>223</v>
      </c>
      <c r="H2042" s="316" t="s">
        <v>224</v>
      </c>
      <c r="I2042" s="317"/>
      <c r="J2042" s="318"/>
      <c r="K2042" s="319" t="s">
        <v>225</v>
      </c>
      <c r="L2042" s="314"/>
      <c r="M2042" s="320"/>
      <c r="N2042" s="313"/>
      <c r="O2042" s="282"/>
    </row>
    <row r="2043" spans="1:21" s="150" customFormat="1">
      <c r="A2043" s="305"/>
      <c r="B2043" s="305"/>
      <c r="C2043" s="306"/>
      <c r="D2043" s="305"/>
      <c r="E2043" s="305"/>
      <c r="F2043" s="321" t="s">
        <v>238</v>
      </c>
      <c r="G2043" s="322">
        <v>58701.093986666689</v>
      </c>
      <c r="H2043" s="322">
        <v>76244.043941111115</v>
      </c>
      <c r="I2043" s="8">
        <v>22.354951521370385</v>
      </c>
      <c r="J2043" s="322"/>
      <c r="K2043" s="322">
        <v>93786.993895555584</v>
      </c>
      <c r="L2043" s="314"/>
      <c r="M2043" s="320"/>
      <c r="N2043" s="313"/>
      <c r="O2043" s="282"/>
    </row>
    <row r="2044" spans="1:21" s="150" customFormat="1">
      <c r="A2044" s="305"/>
      <c r="B2044" s="305"/>
      <c r="C2044" s="306"/>
      <c r="D2044" s="305"/>
      <c r="E2044" s="305"/>
      <c r="F2044" s="321" t="s">
        <v>239</v>
      </c>
      <c r="G2044" s="322">
        <v>63368</v>
      </c>
      <c r="H2044" s="322">
        <v>82367.87</v>
      </c>
      <c r="I2044" s="8">
        <v>33.5</v>
      </c>
      <c r="J2044" s="322"/>
      <c r="K2044" s="322">
        <v>102606.39999999999</v>
      </c>
      <c r="L2044" s="314"/>
      <c r="M2044" s="320"/>
      <c r="N2044" s="313"/>
      <c r="O2044" s="282"/>
    </row>
    <row r="2045" spans="1:21" s="150" customFormat="1">
      <c r="A2045" s="305"/>
      <c r="B2045" s="305"/>
      <c r="C2045" s="306"/>
      <c r="D2045" s="305"/>
      <c r="E2045" s="305"/>
      <c r="F2045" s="321" t="s">
        <v>240</v>
      </c>
      <c r="G2045" s="322">
        <v>50389.279999999999</v>
      </c>
      <c r="H2045" s="322">
        <v>66580.800000000003</v>
      </c>
      <c r="I2045" s="8">
        <v>11.5</v>
      </c>
      <c r="J2045" s="322"/>
      <c r="K2045" s="322">
        <v>81169.504000000001</v>
      </c>
      <c r="L2045" s="314"/>
      <c r="M2045" s="320"/>
      <c r="N2045" s="313"/>
      <c r="O2045" s="282"/>
    </row>
    <row r="2046" spans="1:21" s="150" customFormat="1">
      <c r="A2046" s="305"/>
      <c r="B2046" s="305"/>
      <c r="C2046" s="306"/>
      <c r="D2046" s="305"/>
      <c r="E2046" s="305"/>
      <c r="F2046" s="321" t="s">
        <v>241</v>
      </c>
      <c r="G2046" s="322">
        <v>57012.800000000003</v>
      </c>
      <c r="H2046" s="322">
        <v>72883.199999999997</v>
      </c>
      <c r="I2046" s="8">
        <v>23</v>
      </c>
      <c r="J2046" s="322"/>
      <c r="K2046" s="322">
        <v>89024</v>
      </c>
      <c r="L2046" s="314"/>
      <c r="M2046" s="320"/>
      <c r="N2046" s="313"/>
      <c r="O2046" s="282"/>
    </row>
    <row r="2047" spans="1:21" s="150" customFormat="1">
      <c r="A2047" s="305"/>
      <c r="B2047" s="305"/>
      <c r="C2047" s="306"/>
      <c r="D2047" s="305"/>
      <c r="E2047" s="322"/>
      <c r="F2047" s="321"/>
      <c r="G2047" s="323"/>
      <c r="H2047" s="318"/>
      <c r="I2047" s="324"/>
      <c r="J2047" s="318"/>
      <c r="K2047" s="314"/>
      <c r="L2047" s="314"/>
      <c r="M2047" s="320"/>
      <c r="N2047" s="313"/>
      <c r="O2047" s="282"/>
    </row>
    <row r="2048" spans="1:21" s="150" customFormat="1">
      <c r="A2048" s="305"/>
      <c r="B2048" s="305"/>
      <c r="C2048" s="306"/>
      <c r="D2048" s="321"/>
      <c r="E2048" s="322"/>
      <c r="F2048" s="325"/>
      <c r="G2048" s="325"/>
      <c r="H2048" s="874" t="s">
        <v>242</v>
      </c>
      <c r="I2048" s="874"/>
      <c r="J2048" s="874"/>
      <c r="K2048" s="874"/>
      <c r="L2048" s="874"/>
      <c r="M2048" s="874"/>
      <c r="N2048" s="874"/>
      <c r="O2048" s="282"/>
    </row>
    <row r="2049" spans="1:21" s="150" customFormat="1">
      <c r="A2049" s="305"/>
      <c r="B2049" s="305"/>
      <c r="C2049" s="306"/>
      <c r="D2049" s="321"/>
      <c r="E2049" s="322"/>
      <c r="F2049" s="326"/>
      <c r="G2049" s="327"/>
      <c r="H2049" s="875" t="s">
        <v>243</v>
      </c>
      <c r="I2049" s="875"/>
      <c r="J2049" s="875"/>
      <c r="K2049" s="328">
        <v>82793.25</v>
      </c>
      <c r="L2049" s="876" t="s">
        <v>244</v>
      </c>
      <c r="M2049" s="876"/>
      <c r="N2049" s="329">
        <v>75238.653763596492</v>
      </c>
      <c r="O2049" s="282"/>
    </row>
    <row r="2050" spans="1:21" s="150" customFormat="1">
      <c r="A2050" s="305"/>
      <c r="B2050" s="305"/>
      <c r="C2050" s="306"/>
      <c r="D2050" s="314"/>
      <c r="E2050" s="320"/>
      <c r="F2050" s="326"/>
      <c r="G2050" s="327"/>
      <c r="H2050" s="875" t="s">
        <v>245</v>
      </c>
      <c r="I2050" s="875"/>
      <c r="J2050" s="875"/>
      <c r="K2050" s="328">
        <v>64042.737500000003</v>
      </c>
      <c r="L2050" s="876" t="s">
        <v>450</v>
      </c>
      <c r="M2050" s="876"/>
      <c r="N2050" s="329">
        <v>76827.918464556977</v>
      </c>
      <c r="O2050" s="282"/>
    </row>
    <row r="2051" spans="1:21" s="150" customFormat="1">
      <c r="A2051" s="305"/>
      <c r="B2051" s="305"/>
      <c r="C2051" s="306"/>
      <c r="D2051" s="300"/>
      <c r="E2051" s="307"/>
      <c r="F2051" s="307"/>
      <c r="G2051" s="308"/>
      <c r="H2051" s="309"/>
      <c r="I2051" s="310"/>
      <c r="J2051" s="311"/>
      <c r="K2051" s="305"/>
      <c r="L2051" s="300"/>
      <c r="M2051" s="312"/>
      <c r="N2051" s="313"/>
      <c r="O2051" s="282"/>
    </row>
    <row r="2052" spans="1:21" s="222" customFormat="1" ht="18">
      <c r="A2052" s="877" t="s">
        <v>61</v>
      </c>
      <c r="B2052" s="877"/>
      <c r="C2052" s="877"/>
      <c r="D2052" s="877"/>
      <c r="E2052" s="877"/>
      <c r="F2052" s="877"/>
      <c r="G2052" s="877"/>
      <c r="H2052" s="877"/>
      <c r="I2052" s="877"/>
      <c r="J2052" s="877"/>
      <c r="K2052" s="877"/>
      <c r="L2052" s="877"/>
      <c r="M2052" s="877"/>
      <c r="N2052" s="877"/>
      <c r="O2052" s="877"/>
    </row>
    <row r="2053" spans="1:21" s="222" customFormat="1" ht="27">
      <c r="A2053" s="223" t="s">
        <v>433</v>
      </c>
      <c r="B2053" s="224" t="s">
        <v>230</v>
      </c>
      <c r="C2053" s="223" t="s">
        <v>220</v>
      </c>
      <c r="D2053" s="223" t="s">
        <v>267</v>
      </c>
      <c r="E2053" s="223" t="s">
        <v>434</v>
      </c>
      <c r="F2053" s="223" t="s">
        <v>435</v>
      </c>
      <c r="G2053" s="225" t="s">
        <v>223</v>
      </c>
      <c r="H2053" s="225" t="s">
        <v>224</v>
      </c>
      <c r="I2053" s="227" t="s">
        <v>436</v>
      </c>
      <c r="J2053" s="227" t="s">
        <v>436</v>
      </c>
      <c r="K2053" s="225" t="s">
        <v>225</v>
      </c>
      <c r="L2053" s="223" t="s">
        <v>437</v>
      </c>
      <c r="M2053" s="223" t="s">
        <v>438</v>
      </c>
      <c r="N2053" s="228" t="s">
        <v>439</v>
      </c>
      <c r="O2053" s="223" t="s">
        <v>227</v>
      </c>
    </row>
    <row r="2054" spans="1:21" s="129" customFormat="1">
      <c r="A2054" s="242" t="s">
        <v>3784</v>
      </c>
      <c r="B2054" s="243" t="s">
        <v>2162</v>
      </c>
      <c r="C2054" s="258" t="s">
        <v>4543</v>
      </c>
      <c r="D2054" s="232" t="s">
        <v>278</v>
      </c>
      <c r="E2054" s="247" t="s">
        <v>284</v>
      </c>
      <c r="F2054" s="247" t="s">
        <v>440</v>
      </c>
      <c r="G2054" s="246">
        <v>105920</v>
      </c>
      <c r="H2054" s="234">
        <v>141626.5</v>
      </c>
      <c r="I2054" s="235">
        <v>35</v>
      </c>
      <c r="J2054" s="236">
        <v>1</v>
      </c>
      <c r="K2054" s="246">
        <v>177333</v>
      </c>
      <c r="L2054" s="247"/>
      <c r="M2054" s="427">
        <v>2</v>
      </c>
      <c r="N2054" s="354">
        <v>160857</v>
      </c>
      <c r="O2054" s="250"/>
      <c r="P2054" s="103"/>
      <c r="Q2054" s="103"/>
      <c r="R2054" s="103"/>
    </row>
    <row r="2055" spans="1:21" s="129" customFormat="1">
      <c r="A2055" s="252" t="s">
        <v>2172</v>
      </c>
      <c r="B2055" s="230" t="s">
        <v>2162</v>
      </c>
      <c r="C2055" s="424" t="s">
        <v>2729</v>
      </c>
      <c r="D2055" s="232" t="s">
        <v>278</v>
      </c>
      <c r="E2055" s="253"/>
      <c r="F2055" s="253" t="s">
        <v>440</v>
      </c>
      <c r="G2055" s="233">
        <v>100560.72</v>
      </c>
      <c r="H2055" s="234">
        <v>139465.29999999999</v>
      </c>
      <c r="I2055" s="235">
        <v>34</v>
      </c>
      <c r="J2055" s="236">
        <v>0.97142857142857142</v>
      </c>
      <c r="K2055" s="233">
        <v>178369.88</v>
      </c>
      <c r="L2055" s="254">
        <v>2</v>
      </c>
      <c r="M2055" s="255">
        <v>2</v>
      </c>
      <c r="N2055" s="234">
        <v>139078.42000000001</v>
      </c>
      <c r="O2055" s="239"/>
      <c r="Q2055" s="240"/>
      <c r="R2055" s="103"/>
    </row>
    <row r="2056" spans="1:21" s="129" customFormat="1" ht="22.5">
      <c r="A2056" s="242" t="s">
        <v>4249</v>
      </c>
      <c r="B2056" s="243" t="s">
        <v>2180</v>
      </c>
      <c r="C2056" s="258" t="s">
        <v>25</v>
      </c>
      <c r="D2056" s="232" t="s">
        <v>278</v>
      </c>
      <c r="E2056" s="245"/>
      <c r="F2056" s="245" t="s">
        <v>440</v>
      </c>
      <c r="G2056" s="246">
        <v>96304</v>
      </c>
      <c r="H2056" s="234">
        <v>125642.4</v>
      </c>
      <c r="I2056" s="235">
        <v>33</v>
      </c>
      <c r="J2056" s="236">
        <v>0.94285714285714284</v>
      </c>
      <c r="K2056" s="246">
        <v>154980.79999999999</v>
      </c>
      <c r="L2056" s="247"/>
      <c r="M2056" s="248">
        <v>1</v>
      </c>
      <c r="N2056" s="249"/>
      <c r="O2056" s="250"/>
    </row>
    <row r="2057" spans="1:21" s="129" customFormat="1" ht="22.5">
      <c r="A2057" s="242" t="s">
        <v>4240</v>
      </c>
      <c r="B2057" s="243" t="s">
        <v>2149</v>
      </c>
      <c r="C2057" s="258" t="s">
        <v>4544</v>
      </c>
      <c r="D2057" s="232" t="s">
        <v>278</v>
      </c>
      <c r="E2057" s="245" t="s">
        <v>284</v>
      </c>
      <c r="F2057" s="245" t="s">
        <v>440</v>
      </c>
      <c r="G2057" s="246">
        <v>87839.96</v>
      </c>
      <c r="H2057" s="234">
        <v>118894.75</v>
      </c>
      <c r="I2057" s="235">
        <v>32</v>
      </c>
      <c r="J2057" s="236">
        <v>0.91428571428571426</v>
      </c>
      <c r="K2057" s="246">
        <v>149949.54</v>
      </c>
      <c r="L2057" s="247">
        <v>1</v>
      </c>
      <c r="M2057" s="248">
        <v>1</v>
      </c>
      <c r="N2057" s="249">
        <v>115054.42</v>
      </c>
      <c r="O2057" s="250"/>
    </row>
    <row r="2058" spans="1:21" s="129" customFormat="1">
      <c r="A2058" s="229" t="s">
        <v>2217</v>
      </c>
      <c r="B2058" s="230" t="s">
        <v>2162</v>
      </c>
      <c r="C2058" s="231" t="s">
        <v>688</v>
      </c>
      <c r="D2058" s="232" t="s">
        <v>278</v>
      </c>
      <c r="E2058" s="232" t="s">
        <v>284</v>
      </c>
      <c r="F2058" s="232" t="s">
        <v>440</v>
      </c>
      <c r="G2058" s="233">
        <v>95790.24</v>
      </c>
      <c r="H2058" s="234">
        <v>118783.08000000002</v>
      </c>
      <c r="I2058" s="235">
        <v>31</v>
      </c>
      <c r="J2058" s="236">
        <v>0.88571428571428568</v>
      </c>
      <c r="K2058" s="233">
        <v>141775.92000000001</v>
      </c>
      <c r="L2058" s="237">
        <v>1</v>
      </c>
      <c r="M2058" s="238">
        <v>1</v>
      </c>
      <c r="N2058" s="234">
        <v>140595</v>
      </c>
      <c r="O2058" s="239" t="s">
        <v>4545</v>
      </c>
      <c r="P2058" s="103"/>
      <c r="R2058" s="103"/>
    </row>
    <row r="2059" spans="1:21" s="129" customFormat="1">
      <c r="A2059" s="242" t="s">
        <v>204</v>
      </c>
      <c r="B2059" s="243" t="s">
        <v>2151</v>
      </c>
      <c r="C2059" s="258" t="s">
        <v>688</v>
      </c>
      <c r="D2059" s="253" t="s">
        <v>278</v>
      </c>
      <c r="E2059" s="245" t="s">
        <v>279</v>
      </c>
      <c r="F2059" s="245" t="s">
        <v>440</v>
      </c>
      <c r="G2059" s="246">
        <v>88560</v>
      </c>
      <c r="H2059" s="234">
        <v>115020</v>
      </c>
      <c r="I2059" s="235">
        <v>30</v>
      </c>
      <c r="J2059" s="236">
        <v>0.8571428571428571</v>
      </c>
      <c r="K2059" s="246">
        <v>141480</v>
      </c>
      <c r="L2059" s="247"/>
      <c r="M2059" s="248">
        <v>1</v>
      </c>
      <c r="N2059" s="249">
        <v>114173</v>
      </c>
      <c r="O2059" s="250"/>
      <c r="P2059" s="103"/>
      <c r="R2059" s="103"/>
    </row>
    <row r="2060" spans="1:21" s="129" customFormat="1">
      <c r="A2060" s="242" t="s">
        <v>208</v>
      </c>
      <c r="B2060" s="243" t="s">
        <v>2153</v>
      </c>
      <c r="C2060" s="258" t="s">
        <v>2731</v>
      </c>
      <c r="D2060" s="232" t="s">
        <v>278</v>
      </c>
      <c r="E2060" s="245" t="s">
        <v>279</v>
      </c>
      <c r="F2060" s="245" t="s">
        <v>440</v>
      </c>
      <c r="G2060" s="275">
        <v>89427.48</v>
      </c>
      <c r="H2060" s="234">
        <v>114978.48000000001</v>
      </c>
      <c r="I2060" s="235">
        <v>29</v>
      </c>
      <c r="J2060" s="236">
        <v>0.82857142857142863</v>
      </c>
      <c r="K2060" s="275">
        <v>140529.48000000001</v>
      </c>
      <c r="L2060" s="247">
        <v>1</v>
      </c>
      <c r="M2060" s="248">
        <v>1</v>
      </c>
      <c r="N2060" s="249">
        <v>94828.2</v>
      </c>
      <c r="O2060" s="250"/>
    </row>
    <row r="2061" spans="1:21" s="129" customFormat="1">
      <c r="A2061" s="229" t="s">
        <v>1438</v>
      </c>
      <c r="B2061" s="230" t="s">
        <v>2151</v>
      </c>
      <c r="C2061" s="231" t="s">
        <v>1698</v>
      </c>
      <c r="D2061" s="232" t="s">
        <v>278</v>
      </c>
      <c r="E2061" s="232" t="s">
        <v>279</v>
      </c>
      <c r="F2061" s="232" t="s">
        <v>440</v>
      </c>
      <c r="G2061" s="233">
        <v>96425.571799999991</v>
      </c>
      <c r="H2061" s="234">
        <v>114674.85430000001</v>
      </c>
      <c r="I2061" s="235">
        <v>28</v>
      </c>
      <c r="J2061" s="236">
        <v>0.8</v>
      </c>
      <c r="K2061" s="233">
        <v>132924.13680000001</v>
      </c>
      <c r="L2061" s="237">
        <v>1</v>
      </c>
      <c r="M2061" s="238">
        <v>1</v>
      </c>
      <c r="N2061" s="234">
        <v>114674.85430000001</v>
      </c>
      <c r="O2061" s="239"/>
      <c r="P2061" s="103"/>
      <c r="R2061" s="103"/>
    </row>
    <row r="2062" spans="1:21" s="129" customFormat="1">
      <c r="A2062" s="229" t="s">
        <v>2161</v>
      </c>
      <c r="B2062" s="230" t="s">
        <v>2162</v>
      </c>
      <c r="C2062" s="231" t="s">
        <v>2730</v>
      </c>
      <c r="D2062" s="232" t="s">
        <v>278</v>
      </c>
      <c r="E2062" s="232" t="s">
        <v>279</v>
      </c>
      <c r="F2062" s="232" t="s">
        <v>440</v>
      </c>
      <c r="G2062" s="233">
        <v>78611.009999999995</v>
      </c>
      <c r="H2062" s="234">
        <v>113421.905</v>
      </c>
      <c r="I2062" s="235">
        <v>27</v>
      </c>
      <c r="J2062" s="236">
        <v>0.77142857142857146</v>
      </c>
      <c r="K2062" s="233">
        <v>148232.79999999999</v>
      </c>
      <c r="L2062" s="237"/>
      <c r="M2062" s="238">
        <v>0</v>
      </c>
      <c r="N2062" s="234"/>
      <c r="O2062" s="239"/>
      <c r="P2062" s="103"/>
      <c r="Q2062" s="103"/>
      <c r="R2062" s="103"/>
    </row>
    <row r="2063" spans="1:21" s="129" customFormat="1">
      <c r="A2063" s="242" t="s">
        <v>4292</v>
      </c>
      <c r="B2063" s="243" t="s">
        <v>2163</v>
      </c>
      <c r="C2063" s="258" t="s">
        <v>688</v>
      </c>
      <c r="D2063" s="232" t="s">
        <v>278</v>
      </c>
      <c r="E2063" s="245" t="s">
        <v>279</v>
      </c>
      <c r="F2063" s="245" t="s">
        <v>440</v>
      </c>
      <c r="G2063" s="246">
        <v>82895</v>
      </c>
      <c r="H2063" s="234">
        <v>112968</v>
      </c>
      <c r="I2063" s="235">
        <v>26</v>
      </c>
      <c r="J2063" s="236">
        <v>0.74285714285714288</v>
      </c>
      <c r="K2063" s="246">
        <v>143041</v>
      </c>
      <c r="L2063" s="247">
        <v>1</v>
      </c>
      <c r="M2063" s="248">
        <v>1</v>
      </c>
      <c r="N2063" s="249">
        <v>114178</v>
      </c>
      <c r="O2063" s="250"/>
      <c r="P2063" s="103"/>
      <c r="R2063" s="103"/>
      <c r="S2063" s="103"/>
      <c r="T2063" s="103"/>
      <c r="U2063" s="103"/>
    </row>
    <row r="2064" spans="1:21" s="129" customFormat="1">
      <c r="A2064" s="242" t="s">
        <v>261</v>
      </c>
      <c r="B2064" s="243" t="s">
        <v>2151</v>
      </c>
      <c r="C2064" s="258" t="s">
        <v>16</v>
      </c>
      <c r="D2064" s="253" t="s">
        <v>278</v>
      </c>
      <c r="E2064" s="245" t="s">
        <v>279</v>
      </c>
      <c r="F2064" s="245" t="s">
        <v>440</v>
      </c>
      <c r="G2064" s="246">
        <v>88340</v>
      </c>
      <c r="H2064" s="234">
        <v>112332</v>
      </c>
      <c r="I2064" s="235">
        <v>25</v>
      </c>
      <c r="J2064" s="236">
        <v>0.7142857142857143</v>
      </c>
      <c r="K2064" s="246">
        <v>136324</v>
      </c>
      <c r="L2064" s="247"/>
      <c r="M2064" s="248"/>
      <c r="N2064" s="249"/>
      <c r="O2064" s="250"/>
      <c r="Q2064" s="330"/>
      <c r="R2064" s="103"/>
      <c r="S2064" s="103"/>
      <c r="T2064" s="103"/>
      <c r="U2064" s="103"/>
    </row>
    <row r="2065" spans="1:21" s="129" customFormat="1">
      <c r="A2065" s="242" t="s">
        <v>3786</v>
      </c>
      <c r="B2065" s="243" t="s">
        <v>2153</v>
      </c>
      <c r="C2065" s="258" t="s">
        <v>4546</v>
      </c>
      <c r="D2065" s="245" t="s">
        <v>278</v>
      </c>
      <c r="E2065" s="245" t="s">
        <v>279</v>
      </c>
      <c r="F2065" s="245" t="s">
        <v>440</v>
      </c>
      <c r="G2065" s="246">
        <v>78786</v>
      </c>
      <c r="H2065" s="234">
        <v>108353</v>
      </c>
      <c r="I2065" s="235">
        <v>24</v>
      </c>
      <c r="J2065" s="236">
        <v>0.68571428571428572</v>
      </c>
      <c r="K2065" s="246">
        <v>137920</v>
      </c>
      <c r="L2065" s="247"/>
      <c r="M2065" s="248">
        <v>1</v>
      </c>
      <c r="N2065" s="249">
        <v>119976</v>
      </c>
      <c r="O2065" s="250"/>
      <c r="Q2065" s="330"/>
      <c r="R2065" s="103"/>
      <c r="S2065" s="103"/>
      <c r="T2065" s="103"/>
      <c r="U2065" s="103"/>
    </row>
    <row r="2066" spans="1:21" s="129" customFormat="1">
      <c r="A2066" s="229" t="s">
        <v>212</v>
      </c>
      <c r="B2066" s="230" t="s">
        <v>2153</v>
      </c>
      <c r="C2066" s="231" t="s">
        <v>688</v>
      </c>
      <c r="D2066" s="232" t="s">
        <v>278</v>
      </c>
      <c r="E2066" s="232" t="s">
        <v>279</v>
      </c>
      <c r="F2066" s="232" t="s">
        <v>440</v>
      </c>
      <c r="G2066" s="233">
        <v>84248.666666666672</v>
      </c>
      <c r="H2066" s="234">
        <v>107206.42833333334</v>
      </c>
      <c r="I2066" s="235">
        <v>23</v>
      </c>
      <c r="J2066" s="236">
        <v>0.65714285714285714</v>
      </c>
      <c r="K2066" s="233">
        <v>130164.19</v>
      </c>
      <c r="L2066" s="237">
        <v>3</v>
      </c>
      <c r="M2066" s="238">
        <v>2</v>
      </c>
      <c r="N2066" s="234">
        <v>103984.215</v>
      </c>
      <c r="O2066" s="239"/>
      <c r="P2066" s="103"/>
      <c r="Q2066" s="103"/>
    </row>
    <row r="2067" spans="1:21" s="129" customFormat="1">
      <c r="A2067" s="278" t="s">
        <v>202</v>
      </c>
      <c r="B2067" s="279" t="s">
        <v>2151</v>
      </c>
      <c r="C2067" s="262" t="s">
        <v>61</v>
      </c>
      <c r="D2067" s="253" t="s">
        <v>278</v>
      </c>
      <c r="E2067" s="276" t="s">
        <v>279</v>
      </c>
      <c r="F2067" s="276" t="s">
        <v>440</v>
      </c>
      <c r="G2067" s="256">
        <v>79976</v>
      </c>
      <c r="H2067" s="234">
        <v>101940.8</v>
      </c>
      <c r="I2067" s="235">
        <v>22</v>
      </c>
      <c r="J2067" s="236">
        <v>0.62857142857142856</v>
      </c>
      <c r="K2067" s="256">
        <v>123905.60000000001</v>
      </c>
      <c r="L2067" s="265">
        <v>1</v>
      </c>
      <c r="M2067" s="266">
        <v>1</v>
      </c>
      <c r="N2067" s="312">
        <v>123905.60000000001</v>
      </c>
      <c r="O2067" s="282"/>
      <c r="P2067" s="103"/>
      <c r="Q2067" s="103"/>
      <c r="R2067" s="241"/>
      <c r="S2067" s="103"/>
      <c r="T2067" s="103"/>
      <c r="U2067" s="103"/>
    </row>
    <row r="2068" spans="1:21" s="129" customFormat="1">
      <c r="A2068" s="229" t="s">
        <v>210</v>
      </c>
      <c r="B2068" s="230" t="s">
        <v>2151</v>
      </c>
      <c r="C2068" s="231" t="s">
        <v>688</v>
      </c>
      <c r="D2068" s="245" t="s">
        <v>278</v>
      </c>
      <c r="E2068" s="232" t="s">
        <v>279</v>
      </c>
      <c r="F2068" s="232" t="s">
        <v>440</v>
      </c>
      <c r="G2068" s="233">
        <v>74431</v>
      </c>
      <c r="H2068" s="234">
        <v>99934.5</v>
      </c>
      <c r="I2068" s="235">
        <v>21</v>
      </c>
      <c r="J2068" s="236">
        <v>0.6</v>
      </c>
      <c r="K2068" s="233">
        <v>125438</v>
      </c>
      <c r="L2068" s="237">
        <v>1</v>
      </c>
      <c r="M2068" s="238">
        <v>1</v>
      </c>
      <c r="N2068" s="234">
        <v>118540</v>
      </c>
      <c r="O2068" s="239"/>
      <c r="P2068" s="103"/>
      <c r="Q2068" s="103"/>
    </row>
    <row r="2069" spans="1:21" s="129" customFormat="1">
      <c r="A2069" s="260" t="s">
        <v>205</v>
      </c>
      <c r="B2069" s="261" t="s">
        <v>2151</v>
      </c>
      <c r="C2069" s="262" t="s">
        <v>689</v>
      </c>
      <c r="D2069" s="232" t="s">
        <v>2507</v>
      </c>
      <c r="E2069" s="263" t="s">
        <v>321</v>
      </c>
      <c r="F2069" s="259" t="s">
        <v>325</v>
      </c>
      <c r="G2069" s="264">
        <v>82794.607999999993</v>
      </c>
      <c r="H2069" s="234">
        <v>99647.599999999991</v>
      </c>
      <c r="I2069" s="235">
        <v>20</v>
      </c>
      <c r="J2069" s="236">
        <v>0.5714285714285714</v>
      </c>
      <c r="K2069" s="264">
        <v>116500.59199999999</v>
      </c>
      <c r="L2069" s="265">
        <v>4</v>
      </c>
      <c r="M2069" s="266"/>
      <c r="N2069" s="264">
        <v>104387.24249999999</v>
      </c>
      <c r="O2069" s="267"/>
      <c r="P2069" s="103"/>
      <c r="Q2069" s="103"/>
      <c r="S2069" s="251"/>
      <c r="T2069" s="251"/>
      <c r="U2069" s="251"/>
    </row>
    <row r="2070" spans="1:21" s="129" customFormat="1">
      <c r="A2070" s="229" t="s">
        <v>3738</v>
      </c>
      <c r="B2070" s="230" t="s">
        <v>2159</v>
      </c>
      <c r="C2070" s="231" t="s">
        <v>3976</v>
      </c>
      <c r="D2070" s="253" t="s">
        <v>278</v>
      </c>
      <c r="E2070" s="232" t="s">
        <v>284</v>
      </c>
      <c r="F2070" s="232" t="s">
        <v>440</v>
      </c>
      <c r="G2070" s="234">
        <v>75812.56</v>
      </c>
      <c r="H2070" s="234">
        <v>98556.33</v>
      </c>
      <c r="I2070" s="235">
        <v>19</v>
      </c>
      <c r="J2070" s="236">
        <v>0.54285714285714282</v>
      </c>
      <c r="K2070" s="234">
        <v>121300.1</v>
      </c>
      <c r="L2070" s="237">
        <v>1</v>
      </c>
      <c r="M2070" s="238">
        <v>1</v>
      </c>
      <c r="N2070" s="234">
        <v>121300.19</v>
      </c>
      <c r="O2070" s="430"/>
      <c r="P2070" s="103"/>
      <c r="Q2070" s="103"/>
      <c r="S2070" s="251"/>
      <c r="T2070" s="251"/>
      <c r="U2070" s="251"/>
    </row>
    <row r="2071" spans="1:21" s="129" customFormat="1">
      <c r="A2071" s="242" t="s">
        <v>3746</v>
      </c>
      <c r="B2071" s="243" t="s">
        <v>2153</v>
      </c>
      <c r="C2071" s="381" t="s">
        <v>1699</v>
      </c>
      <c r="D2071" s="253" t="s">
        <v>278</v>
      </c>
      <c r="E2071" s="245" t="s">
        <v>279</v>
      </c>
      <c r="F2071" s="245" t="s">
        <v>440</v>
      </c>
      <c r="G2071" s="246">
        <v>74235.199999999997</v>
      </c>
      <c r="H2071" s="234">
        <v>95607.2</v>
      </c>
      <c r="I2071" s="235">
        <v>18</v>
      </c>
      <c r="J2071" s="236">
        <v>0.51428571428571423</v>
      </c>
      <c r="K2071" s="246">
        <v>116979.2</v>
      </c>
      <c r="L2071" s="247">
        <v>1</v>
      </c>
      <c r="M2071" s="248">
        <v>1</v>
      </c>
      <c r="N2071" s="249">
        <v>101816</v>
      </c>
      <c r="O2071" s="250"/>
      <c r="Q2071" s="304"/>
      <c r="R2071" s="103"/>
      <c r="S2071" s="251"/>
      <c r="T2071" s="251"/>
      <c r="U2071" s="251"/>
    </row>
    <row r="2072" spans="1:21" s="129" customFormat="1">
      <c r="A2072" s="229" t="s">
        <v>4290</v>
      </c>
      <c r="B2072" s="230" t="s">
        <v>2151</v>
      </c>
      <c r="C2072" s="231" t="s">
        <v>4547</v>
      </c>
      <c r="D2072" s="232" t="s">
        <v>278</v>
      </c>
      <c r="E2072" s="232" t="s">
        <v>284</v>
      </c>
      <c r="F2072" s="232" t="s">
        <v>440</v>
      </c>
      <c r="G2072" s="233">
        <v>66000</v>
      </c>
      <c r="H2072" s="234">
        <v>95000</v>
      </c>
      <c r="I2072" s="235">
        <v>17</v>
      </c>
      <c r="J2072" s="236">
        <v>0.48571428571428571</v>
      </c>
      <c r="K2072" s="233">
        <v>124000</v>
      </c>
      <c r="L2072" s="237">
        <v>1</v>
      </c>
      <c r="M2072" s="238">
        <v>0</v>
      </c>
      <c r="N2072" s="234"/>
      <c r="O2072" s="239"/>
      <c r="P2072" s="103"/>
      <c r="Q2072" s="103"/>
      <c r="S2072" s="251"/>
      <c r="T2072" s="251"/>
      <c r="U2072" s="251"/>
    </row>
    <row r="2073" spans="1:21" s="129" customFormat="1" ht="22.5">
      <c r="A2073" s="242" t="s">
        <v>4274</v>
      </c>
      <c r="B2073" s="243" t="s">
        <v>2170</v>
      </c>
      <c r="C2073" s="258" t="s">
        <v>61</v>
      </c>
      <c r="D2073" s="253" t="s">
        <v>278</v>
      </c>
      <c r="E2073" s="245" t="s">
        <v>284</v>
      </c>
      <c r="F2073" s="245" t="s">
        <v>440</v>
      </c>
      <c r="G2073" s="246">
        <v>72571.199999999997</v>
      </c>
      <c r="H2073" s="234">
        <v>94307.199999999997</v>
      </c>
      <c r="I2073" s="235">
        <v>16</v>
      </c>
      <c r="J2073" s="236">
        <v>0.45714285714285713</v>
      </c>
      <c r="K2073" s="246">
        <v>116043.2</v>
      </c>
      <c r="L2073" s="247">
        <v>1</v>
      </c>
      <c r="M2073" s="248">
        <v>1</v>
      </c>
      <c r="N2073" s="249">
        <v>95596.800000000003</v>
      </c>
      <c r="O2073" s="250"/>
      <c r="P2073" s="103"/>
      <c r="R2073" s="103"/>
    </row>
    <row r="2074" spans="1:21" s="129" customFormat="1">
      <c r="A2074" s="229" t="s">
        <v>209</v>
      </c>
      <c r="B2074" s="230" t="s">
        <v>2151</v>
      </c>
      <c r="C2074" s="231" t="s">
        <v>688</v>
      </c>
      <c r="D2074" s="253" t="s">
        <v>278</v>
      </c>
      <c r="E2074" s="232" t="s">
        <v>279</v>
      </c>
      <c r="F2074" s="232" t="s">
        <v>440</v>
      </c>
      <c r="G2074" s="233">
        <v>72334.126199999999</v>
      </c>
      <c r="H2074" s="234">
        <v>94034.361000000004</v>
      </c>
      <c r="I2074" s="235">
        <v>15</v>
      </c>
      <c r="J2074" s="236">
        <v>0.42857142857142855</v>
      </c>
      <c r="K2074" s="233">
        <v>115734.5958</v>
      </c>
      <c r="L2074" s="237">
        <v>1</v>
      </c>
      <c r="M2074" s="238">
        <v>1</v>
      </c>
      <c r="N2074" s="234">
        <v>115128</v>
      </c>
      <c r="O2074" s="239"/>
      <c r="P2074" s="103"/>
      <c r="Q2074" s="103"/>
    </row>
    <row r="2075" spans="1:21" s="129" customFormat="1">
      <c r="A2075" s="229" t="s">
        <v>200</v>
      </c>
      <c r="B2075" s="230" t="s">
        <v>2153</v>
      </c>
      <c r="C2075" s="231" t="s">
        <v>784</v>
      </c>
      <c r="D2075" s="232" t="s">
        <v>2507</v>
      </c>
      <c r="E2075" s="232" t="s">
        <v>321</v>
      </c>
      <c r="F2075" s="232" t="s">
        <v>440</v>
      </c>
      <c r="G2075" s="233">
        <v>70822</v>
      </c>
      <c r="H2075" s="234">
        <v>92055</v>
      </c>
      <c r="I2075" s="235">
        <v>14</v>
      </c>
      <c r="J2075" s="236">
        <v>0.4</v>
      </c>
      <c r="K2075" s="233">
        <v>113288</v>
      </c>
      <c r="L2075" s="237">
        <v>1</v>
      </c>
      <c r="M2075" s="238">
        <v>1</v>
      </c>
      <c r="N2075" s="234">
        <v>87103</v>
      </c>
      <c r="O2075" s="239"/>
      <c r="P2075" s="103"/>
      <c r="R2075" s="103"/>
      <c r="S2075" s="103"/>
      <c r="T2075" s="103"/>
      <c r="U2075" s="103"/>
    </row>
    <row r="2076" spans="1:21" s="129" customFormat="1">
      <c r="A2076" s="242" t="s">
        <v>198</v>
      </c>
      <c r="B2076" s="243" t="s">
        <v>2153</v>
      </c>
      <c r="C2076" s="244" t="s">
        <v>688</v>
      </c>
      <c r="D2076" s="253" t="s">
        <v>278</v>
      </c>
      <c r="E2076" s="245" t="s">
        <v>279</v>
      </c>
      <c r="F2076" s="245" t="s">
        <v>440</v>
      </c>
      <c r="G2076" s="246">
        <v>66186</v>
      </c>
      <c r="H2076" s="234">
        <v>89045</v>
      </c>
      <c r="I2076" s="235">
        <v>13</v>
      </c>
      <c r="J2076" s="236">
        <v>0.37142857142857144</v>
      </c>
      <c r="K2076" s="246">
        <v>111904</v>
      </c>
      <c r="L2076" s="247">
        <v>1</v>
      </c>
      <c r="M2076" s="248">
        <v>1</v>
      </c>
      <c r="N2076" s="249">
        <v>94494</v>
      </c>
      <c r="O2076" s="250"/>
      <c r="Q2076" s="304"/>
      <c r="R2076" s="103"/>
      <c r="S2076" s="330"/>
      <c r="T2076" s="330"/>
      <c r="U2076" s="330"/>
    </row>
    <row r="2077" spans="1:21" s="129" customFormat="1">
      <c r="A2077" s="242" t="s">
        <v>257</v>
      </c>
      <c r="B2077" s="243" t="s">
        <v>2159</v>
      </c>
      <c r="C2077" s="258" t="s">
        <v>688</v>
      </c>
      <c r="D2077" s="253" t="s">
        <v>278</v>
      </c>
      <c r="E2077" s="245" t="s">
        <v>279</v>
      </c>
      <c r="F2077" s="245" t="s">
        <v>440</v>
      </c>
      <c r="G2077" s="246">
        <v>68423.679999999993</v>
      </c>
      <c r="H2077" s="234">
        <v>88950.81</v>
      </c>
      <c r="I2077" s="235">
        <v>12</v>
      </c>
      <c r="J2077" s="236">
        <v>0.34285714285714286</v>
      </c>
      <c r="K2077" s="246">
        <v>109477.94</v>
      </c>
      <c r="L2077" s="247">
        <v>1</v>
      </c>
      <c r="M2077" s="248">
        <v>1</v>
      </c>
      <c r="N2077" s="249">
        <v>81037.94</v>
      </c>
      <c r="O2077" s="250"/>
      <c r="P2077" s="103"/>
      <c r="R2077" s="103"/>
    </row>
    <row r="2078" spans="1:21" s="383" customFormat="1" ht="12.75">
      <c r="A2078" s="242" t="s">
        <v>256</v>
      </c>
      <c r="B2078" s="243" t="s">
        <v>2150</v>
      </c>
      <c r="C2078" s="258" t="s">
        <v>688</v>
      </c>
      <c r="D2078" s="232" t="s">
        <v>278</v>
      </c>
      <c r="E2078" s="247" t="s">
        <v>279</v>
      </c>
      <c r="F2078" s="247" t="s">
        <v>440</v>
      </c>
      <c r="G2078" s="246">
        <v>66788.800000000003</v>
      </c>
      <c r="H2078" s="234">
        <v>86829.6</v>
      </c>
      <c r="I2078" s="235">
        <v>11</v>
      </c>
      <c r="J2078" s="236">
        <v>0.31428571428571428</v>
      </c>
      <c r="K2078" s="246">
        <v>106870.39999999999</v>
      </c>
      <c r="L2078" s="247">
        <v>1</v>
      </c>
      <c r="M2078" s="248">
        <v>0</v>
      </c>
      <c r="N2078" s="249">
        <v>66788.800000000003</v>
      </c>
      <c r="O2078" s="250"/>
      <c r="P2078" s="129"/>
      <c r="Q2078" s="304"/>
      <c r="R2078" s="103"/>
      <c r="S2078" s="103"/>
      <c r="T2078" s="103"/>
      <c r="U2078" s="103"/>
    </row>
    <row r="2079" spans="1:21" s="129" customFormat="1">
      <c r="A2079" s="286" t="s">
        <v>213</v>
      </c>
      <c r="B2079" s="287" t="s">
        <v>2159</v>
      </c>
      <c r="C2079" s="288" t="s">
        <v>688</v>
      </c>
      <c r="D2079" s="253" t="s">
        <v>278</v>
      </c>
      <c r="E2079" s="289" t="s">
        <v>279</v>
      </c>
      <c r="F2079" s="289" t="s">
        <v>440</v>
      </c>
      <c r="G2079" s="290">
        <v>64314</v>
      </c>
      <c r="H2079" s="234">
        <v>83595.5</v>
      </c>
      <c r="I2079" s="235">
        <v>10</v>
      </c>
      <c r="J2079" s="236">
        <v>0.2857142857142857</v>
      </c>
      <c r="K2079" s="290">
        <v>102877</v>
      </c>
      <c r="L2079" s="291">
        <v>1</v>
      </c>
      <c r="M2079" s="292">
        <v>1</v>
      </c>
      <c r="N2079" s="293">
        <v>69472</v>
      </c>
      <c r="O2079" s="294"/>
      <c r="P2079" s="103"/>
      <c r="R2079" s="103"/>
      <c r="S2079" s="304"/>
      <c r="T2079" s="304"/>
      <c r="U2079" s="304"/>
    </row>
    <row r="2080" spans="1:21" s="129" customFormat="1">
      <c r="A2080" s="242" t="s">
        <v>2165</v>
      </c>
      <c r="B2080" s="243" t="s">
        <v>2180</v>
      </c>
      <c r="C2080" s="258" t="s">
        <v>61</v>
      </c>
      <c r="D2080" s="232" t="s">
        <v>2507</v>
      </c>
      <c r="E2080" s="245" t="s">
        <v>284</v>
      </c>
      <c r="F2080" s="245" t="s">
        <v>440</v>
      </c>
      <c r="G2080" s="246">
        <v>64380.37</v>
      </c>
      <c r="H2080" s="234">
        <v>82127.73</v>
      </c>
      <c r="I2080" s="235">
        <v>9</v>
      </c>
      <c r="J2080" s="236">
        <v>0.25714285714285712</v>
      </c>
      <c r="K2080" s="246">
        <v>99875.09</v>
      </c>
      <c r="L2080" s="247">
        <v>1</v>
      </c>
      <c r="M2080" s="248">
        <v>0</v>
      </c>
      <c r="N2080" s="249"/>
      <c r="O2080" s="250"/>
      <c r="P2080" s="103"/>
      <c r="R2080" s="103"/>
    </row>
    <row r="2081" spans="1:21" s="129" customFormat="1">
      <c r="A2081" s="229" t="s">
        <v>3859</v>
      </c>
      <c r="B2081" s="230" t="s">
        <v>2176</v>
      </c>
      <c r="C2081" s="231" t="s">
        <v>61</v>
      </c>
      <c r="D2081" s="232" t="s">
        <v>2507</v>
      </c>
      <c r="E2081" s="232"/>
      <c r="F2081" s="232" t="s">
        <v>440</v>
      </c>
      <c r="G2081" s="233">
        <v>62691.199999999997</v>
      </c>
      <c r="H2081" s="234">
        <v>81962.399999999994</v>
      </c>
      <c r="I2081" s="235">
        <v>8</v>
      </c>
      <c r="J2081" s="236">
        <v>0.22857142857142856</v>
      </c>
      <c r="K2081" s="233">
        <v>101233.60000000001</v>
      </c>
      <c r="L2081" s="237"/>
      <c r="M2081" s="238"/>
      <c r="N2081" s="233">
        <v>62691.199999999997</v>
      </c>
      <c r="O2081" s="239"/>
      <c r="P2081" s="103"/>
      <c r="S2081" s="103"/>
      <c r="T2081" s="103"/>
      <c r="U2081" s="103"/>
    </row>
    <row r="2082" spans="1:21" s="129" customFormat="1">
      <c r="A2082" s="229" t="s">
        <v>4233</v>
      </c>
      <c r="B2082" s="230" t="s">
        <v>2166</v>
      </c>
      <c r="C2082" s="262" t="s">
        <v>61</v>
      </c>
      <c r="D2082" s="232" t="s">
        <v>278</v>
      </c>
      <c r="E2082" s="276" t="s">
        <v>279</v>
      </c>
      <c r="F2082" s="276" t="s">
        <v>440</v>
      </c>
      <c r="G2082" s="256">
        <v>62826</v>
      </c>
      <c r="H2082" s="234">
        <v>81673.5</v>
      </c>
      <c r="I2082" s="235">
        <v>7</v>
      </c>
      <c r="J2082" s="236">
        <v>0.2</v>
      </c>
      <c r="K2082" s="256">
        <v>100521</v>
      </c>
      <c r="L2082" s="277"/>
      <c r="M2082" s="266">
        <v>1</v>
      </c>
      <c r="N2082" s="264">
        <v>96076</v>
      </c>
      <c r="O2082" s="400"/>
      <c r="P2082" s="103"/>
      <c r="R2082" s="103"/>
      <c r="S2082" s="103"/>
      <c r="T2082" s="103"/>
      <c r="U2082" s="103"/>
    </row>
    <row r="2083" spans="1:21" s="129" customFormat="1" ht="22.5">
      <c r="A2083" s="242" t="s">
        <v>2177</v>
      </c>
      <c r="B2083" s="243" t="s">
        <v>2166</v>
      </c>
      <c r="C2083" s="280" t="s">
        <v>1700</v>
      </c>
      <c r="D2083" s="300" t="s">
        <v>278</v>
      </c>
      <c r="E2083" s="300"/>
      <c r="F2083" s="300" t="s">
        <v>440</v>
      </c>
      <c r="G2083" s="246">
        <v>60174.400000000001</v>
      </c>
      <c r="H2083" s="234">
        <v>79778.399999999994</v>
      </c>
      <c r="I2083" s="235">
        <v>6</v>
      </c>
      <c r="J2083" s="236">
        <v>0.17142857142857143</v>
      </c>
      <c r="K2083" s="246">
        <v>99382.399999999994</v>
      </c>
      <c r="L2083" s="247"/>
      <c r="M2083" s="248">
        <v>1</v>
      </c>
      <c r="N2083" s="249">
        <v>83033.600000000006</v>
      </c>
      <c r="O2083" s="301"/>
      <c r="Q2083" s="103"/>
      <c r="R2083" s="103"/>
      <c r="S2083" s="241"/>
      <c r="T2083" s="241"/>
      <c r="U2083" s="241"/>
    </row>
    <row r="2084" spans="1:21" s="129" customFormat="1">
      <c r="A2084" s="229" t="s">
        <v>3740</v>
      </c>
      <c r="B2084" s="230" t="s">
        <v>2149</v>
      </c>
      <c r="C2084" s="231" t="s">
        <v>4548</v>
      </c>
      <c r="D2084" s="232" t="s">
        <v>2507</v>
      </c>
      <c r="E2084" s="232" t="s">
        <v>321</v>
      </c>
      <c r="F2084" s="232" t="s">
        <v>440</v>
      </c>
      <c r="G2084" s="233">
        <v>48471</v>
      </c>
      <c r="H2084" s="234">
        <v>78246.5</v>
      </c>
      <c r="I2084" s="235">
        <v>5</v>
      </c>
      <c r="J2084" s="236">
        <v>0.14285714285714285</v>
      </c>
      <c r="K2084" s="233">
        <v>108022</v>
      </c>
      <c r="L2084" s="237">
        <v>1</v>
      </c>
      <c r="M2084" s="238">
        <v>1</v>
      </c>
      <c r="N2084" s="234">
        <v>81640</v>
      </c>
      <c r="O2084" s="239"/>
      <c r="P2084" s="103"/>
      <c r="Q2084" s="103"/>
      <c r="R2084" s="103"/>
      <c r="S2084" s="103"/>
      <c r="T2084" s="103"/>
      <c r="U2084" s="103"/>
    </row>
    <row r="2085" spans="1:21" s="129" customFormat="1">
      <c r="A2085" s="242" t="s">
        <v>199</v>
      </c>
      <c r="B2085" s="243" t="s">
        <v>2153</v>
      </c>
      <c r="C2085" s="258" t="s">
        <v>61</v>
      </c>
      <c r="D2085" s="253" t="s">
        <v>278</v>
      </c>
      <c r="E2085" s="247" t="s">
        <v>284</v>
      </c>
      <c r="F2085" s="247" t="s">
        <v>440</v>
      </c>
      <c r="G2085" s="246">
        <v>60299.199999999997</v>
      </c>
      <c r="H2085" s="234">
        <v>75368.799999999988</v>
      </c>
      <c r="I2085" s="235">
        <v>4</v>
      </c>
      <c r="J2085" s="236">
        <v>0.11428571428571428</v>
      </c>
      <c r="K2085" s="246">
        <v>90438.399999999994</v>
      </c>
      <c r="L2085" s="247">
        <v>1</v>
      </c>
      <c r="M2085" s="248">
        <v>1</v>
      </c>
      <c r="N2085" s="249">
        <v>83995.39</v>
      </c>
      <c r="O2085" s="334"/>
      <c r="P2085" s="103"/>
      <c r="R2085" s="103"/>
      <c r="S2085" s="103"/>
      <c r="T2085" s="103"/>
      <c r="U2085" s="103"/>
    </row>
    <row r="2086" spans="1:21" s="129" customFormat="1">
      <c r="A2086" s="229" t="s">
        <v>4242</v>
      </c>
      <c r="B2086" s="230" t="s">
        <v>2159</v>
      </c>
      <c r="C2086" s="231" t="s">
        <v>394</v>
      </c>
      <c r="D2086" s="232" t="s">
        <v>278</v>
      </c>
      <c r="E2086" s="232" t="s">
        <v>284</v>
      </c>
      <c r="F2086" s="232" t="s">
        <v>440</v>
      </c>
      <c r="G2086" s="233">
        <v>55141</v>
      </c>
      <c r="H2086" s="234">
        <v>74568</v>
      </c>
      <c r="I2086" s="235">
        <v>3</v>
      </c>
      <c r="J2086" s="236">
        <v>8.5714285714285715E-2</v>
      </c>
      <c r="K2086" s="233">
        <v>93995</v>
      </c>
      <c r="L2086" s="237">
        <v>0</v>
      </c>
      <c r="M2086" s="238">
        <v>0</v>
      </c>
      <c r="N2086" s="234"/>
      <c r="O2086" s="239"/>
      <c r="P2086" s="103"/>
      <c r="Q2086" s="103"/>
      <c r="R2086" s="103"/>
      <c r="S2086" s="103"/>
      <c r="T2086" s="103"/>
      <c r="U2086" s="103"/>
    </row>
    <row r="2087" spans="1:21" s="129" customFormat="1" ht="22.5">
      <c r="A2087" s="242" t="s">
        <v>4247</v>
      </c>
      <c r="B2087" s="243" t="s">
        <v>2185</v>
      </c>
      <c r="C2087" s="258" t="s">
        <v>61</v>
      </c>
      <c r="D2087" s="232" t="s">
        <v>278</v>
      </c>
      <c r="E2087" s="245" t="s">
        <v>279</v>
      </c>
      <c r="F2087" s="245" t="s">
        <v>440</v>
      </c>
      <c r="G2087" s="246">
        <v>55236</v>
      </c>
      <c r="H2087" s="234">
        <v>69045.5</v>
      </c>
      <c r="I2087" s="235">
        <v>2</v>
      </c>
      <c r="J2087" s="236">
        <v>5.7142857142857141E-2</v>
      </c>
      <c r="K2087" s="246">
        <v>82855</v>
      </c>
      <c r="L2087" s="247">
        <v>1</v>
      </c>
      <c r="M2087" s="248">
        <v>1</v>
      </c>
      <c r="N2087" s="249">
        <v>86699.81</v>
      </c>
      <c r="O2087" s="250"/>
      <c r="P2087" s="103"/>
      <c r="Q2087" s="103"/>
      <c r="R2087" s="103"/>
      <c r="S2087" s="103"/>
      <c r="T2087" s="103"/>
      <c r="U2087" s="103"/>
    </row>
    <row r="2088" spans="1:21" s="129" customFormat="1">
      <c r="A2088" s="229" t="s">
        <v>4250</v>
      </c>
      <c r="B2088" s="230" t="s">
        <v>2180</v>
      </c>
      <c r="C2088" s="231" t="s">
        <v>61</v>
      </c>
      <c r="D2088" s="253" t="s">
        <v>278</v>
      </c>
      <c r="E2088" s="232" t="s">
        <v>284</v>
      </c>
      <c r="F2088" s="232" t="s">
        <v>440</v>
      </c>
      <c r="G2088" s="233">
        <v>52192.98</v>
      </c>
      <c r="H2088" s="234">
        <v>62850.19</v>
      </c>
      <c r="I2088" s="235">
        <v>1</v>
      </c>
      <c r="J2088" s="236">
        <v>2.8571428571428571E-2</v>
      </c>
      <c r="K2088" s="233">
        <v>73507.399999999994</v>
      </c>
      <c r="L2088" s="237">
        <v>1</v>
      </c>
      <c r="M2088" s="238">
        <v>1</v>
      </c>
      <c r="N2088" s="234">
        <v>74256</v>
      </c>
      <c r="O2088" s="239"/>
      <c r="P2088" s="103"/>
      <c r="Q2088" s="103"/>
      <c r="R2088" s="103"/>
      <c r="S2088" s="103"/>
      <c r="T2088" s="103"/>
      <c r="U2088" s="103"/>
    </row>
    <row r="2089" spans="1:21" s="150" customFormat="1">
      <c r="A2089" s="305"/>
      <c r="B2089" s="305"/>
      <c r="C2089" s="306"/>
      <c r="D2089" s="300"/>
      <c r="E2089" s="307"/>
      <c r="F2089" s="307"/>
      <c r="G2089" s="308"/>
      <c r="H2089" s="309"/>
      <c r="I2089" s="310"/>
      <c r="J2089" s="311"/>
      <c r="K2089" s="300"/>
      <c r="L2089" s="300"/>
      <c r="M2089" s="312"/>
      <c r="N2089" s="313"/>
      <c r="O2089" s="282"/>
    </row>
    <row r="2090" spans="1:21" s="150" customFormat="1">
      <c r="A2090" s="305"/>
      <c r="B2090" s="305"/>
      <c r="C2090" s="306"/>
      <c r="D2090" s="314"/>
      <c r="E2090" s="305"/>
      <c r="F2090" s="305"/>
      <c r="G2090" s="315" t="s">
        <v>223</v>
      </c>
      <c r="H2090" s="316" t="s">
        <v>224</v>
      </c>
      <c r="I2090" s="317"/>
      <c r="J2090" s="318"/>
      <c r="K2090" s="319" t="s">
        <v>225</v>
      </c>
      <c r="L2090" s="314"/>
      <c r="M2090" s="320"/>
      <c r="N2090" s="313"/>
      <c r="O2090" s="282"/>
    </row>
    <row r="2091" spans="1:21" s="150" customFormat="1">
      <c r="A2091" s="305"/>
      <c r="B2091" s="305"/>
      <c r="C2091" s="306"/>
      <c r="D2091" s="305"/>
      <c r="E2091" s="305"/>
      <c r="F2091" s="321" t="s">
        <v>238</v>
      </c>
      <c r="G2091" s="322">
        <v>75137.427790476198</v>
      </c>
      <c r="H2091" s="322">
        <v>98528.33196095239</v>
      </c>
      <c r="I2091" s="8">
        <v>15.654018657281773</v>
      </c>
      <c r="J2091" s="322"/>
      <c r="K2091" s="322">
        <v>121919.23613142858</v>
      </c>
      <c r="L2091" s="314"/>
      <c r="M2091" s="320"/>
      <c r="N2091" s="313"/>
      <c r="O2091" s="282"/>
    </row>
    <row r="2092" spans="1:21" s="150" customFormat="1">
      <c r="A2092" s="305"/>
      <c r="B2092" s="305"/>
      <c r="C2092" s="306"/>
      <c r="D2092" s="305"/>
      <c r="E2092" s="305"/>
      <c r="F2092" s="321" t="s">
        <v>239</v>
      </c>
      <c r="G2092" s="322">
        <v>86044.313333333339</v>
      </c>
      <c r="H2092" s="322">
        <v>113194.9525</v>
      </c>
      <c r="I2092" s="8">
        <v>23.5</v>
      </c>
      <c r="J2092" s="322"/>
      <c r="K2092" s="322">
        <v>139224.74</v>
      </c>
      <c r="L2092" s="314"/>
      <c r="M2092" s="320"/>
      <c r="N2092" s="313"/>
      <c r="O2092" s="282"/>
    </row>
    <row r="2093" spans="1:21" s="150" customFormat="1">
      <c r="A2093" s="305"/>
      <c r="B2093" s="305"/>
      <c r="C2093" s="306"/>
      <c r="D2093" s="305"/>
      <c r="E2093" s="305"/>
      <c r="F2093" s="321" t="s">
        <v>240</v>
      </c>
      <c r="G2093" s="322">
        <v>64347.184999999998</v>
      </c>
      <c r="H2093" s="322">
        <v>82861.614999999991</v>
      </c>
      <c r="I2093" s="8">
        <v>7</v>
      </c>
      <c r="J2093" s="322"/>
      <c r="K2093" s="322">
        <v>104873.7</v>
      </c>
      <c r="L2093" s="314"/>
      <c r="M2093" s="320"/>
      <c r="N2093" s="313"/>
      <c r="O2093" s="282"/>
    </row>
    <row r="2094" spans="1:21" s="150" customFormat="1">
      <c r="A2094" s="305"/>
      <c r="B2094" s="305"/>
      <c r="C2094" s="306"/>
      <c r="D2094" s="305"/>
      <c r="E2094" s="305"/>
      <c r="F2094" s="321" t="s">
        <v>241</v>
      </c>
      <c r="G2094" s="322">
        <v>74235.199999999997</v>
      </c>
      <c r="H2094" s="322">
        <v>95607.2</v>
      </c>
      <c r="I2094" s="8">
        <v>13</v>
      </c>
      <c r="J2094" s="322"/>
      <c r="K2094" s="322">
        <v>116979.2</v>
      </c>
      <c r="L2094" s="314"/>
      <c r="M2094" s="320"/>
      <c r="N2094" s="313"/>
      <c r="O2094" s="282"/>
    </row>
    <row r="2095" spans="1:21" s="150" customFormat="1">
      <c r="A2095" s="305"/>
      <c r="B2095" s="305"/>
      <c r="C2095" s="306"/>
      <c r="D2095" s="305"/>
      <c r="E2095" s="322"/>
      <c r="F2095" s="321"/>
      <c r="G2095" s="323"/>
      <c r="H2095" s="318"/>
      <c r="I2095" s="324"/>
      <c r="J2095" s="318"/>
      <c r="K2095" s="314"/>
      <c r="L2095" s="314"/>
      <c r="M2095" s="320"/>
      <c r="N2095" s="313"/>
      <c r="O2095" s="282"/>
    </row>
    <row r="2096" spans="1:21" s="150" customFormat="1">
      <c r="A2096" s="305"/>
      <c r="B2096" s="305"/>
      <c r="C2096" s="306"/>
      <c r="D2096" s="321"/>
      <c r="E2096" s="322"/>
      <c r="F2096" s="325"/>
      <c r="G2096" s="325"/>
      <c r="H2096" s="874" t="s">
        <v>242</v>
      </c>
      <c r="I2096" s="874"/>
      <c r="J2096" s="874"/>
      <c r="K2096" s="874"/>
      <c r="L2096" s="874"/>
      <c r="M2096" s="874"/>
      <c r="N2096" s="874"/>
      <c r="O2096" s="282"/>
    </row>
    <row r="2097" spans="1:21" s="150" customFormat="1">
      <c r="A2097" s="305"/>
      <c r="B2097" s="305"/>
      <c r="C2097" s="306"/>
      <c r="D2097" s="321"/>
      <c r="E2097" s="322"/>
      <c r="F2097" s="326"/>
      <c r="G2097" s="327"/>
      <c r="H2097" s="875" t="s">
        <v>243</v>
      </c>
      <c r="I2097" s="875"/>
      <c r="J2097" s="875"/>
      <c r="K2097" s="328">
        <v>115128</v>
      </c>
      <c r="L2097" s="876" t="s">
        <v>244</v>
      </c>
      <c r="M2097" s="876"/>
      <c r="N2097" s="329">
        <v>102253.81661379311</v>
      </c>
      <c r="O2097" s="282"/>
    </row>
    <row r="2098" spans="1:21" s="150" customFormat="1">
      <c r="A2098" s="305"/>
      <c r="B2098" s="305"/>
      <c r="C2098" s="306"/>
      <c r="D2098" s="314"/>
      <c r="E2098" s="320"/>
      <c r="F2098" s="326"/>
      <c r="G2098" s="327"/>
      <c r="H2098" s="875" t="s">
        <v>245</v>
      </c>
      <c r="I2098" s="875"/>
      <c r="J2098" s="875"/>
      <c r="K2098" s="328">
        <v>83995.39</v>
      </c>
      <c r="L2098" s="876" t="s">
        <v>450</v>
      </c>
      <c r="M2098" s="876"/>
      <c r="N2098" s="329">
        <v>104513.76914333335</v>
      </c>
      <c r="O2098" s="282"/>
    </row>
    <row r="2099" spans="1:21" s="150" customFormat="1">
      <c r="A2099" s="305"/>
      <c r="B2099" s="305"/>
      <c r="C2099" s="306"/>
      <c r="D2099" s="300"/>
      <c r="E2099" s="307"/>
      <c r="F2099" s="307"/>
      <c r="G2099" s="308"/>
      <c r="H2099" s="309"/>
      <c r="I2099" s="310"/>
      <c r="J2099" s="311"/>
      <c r="K2099" s="305"/>
      <c r="L2099" s="300"/>
      <c r="M2099" s="312"/>
      <c r="N2099" s="313"/>
      <c r="O2099" s="282"/>
    </row>
    <row r="2100" spans="1:21" s="222" customFormat="1" ht="18">
      <c r="A2100" s="877" t="s">
        <v>62</v>
      </c>
      <c r="B2100" s="877"/>
      <c r="C2100" s="877"/>
      <c r="D2100" s="877"/>
      <c r="E2100" s="877"/>
      <c r="F2100" s="877"/>
      <c r="G2100" s="877"/>
      <c r="H2100" s="877"/>
      <c r="I2100" s="877"/>
      <c r="J2100" s="877"/>
      <c r="K2100" s="877"/>
      <c r="L2100" s="877"/>
      <c r="M2100" s="877"/>
      <c r="N2100" s="877"/>
      <c r="O2100" s="877"/>
    </row>
    <row r="2101" spans="1:21" s="222" customFormat="1" ht="27">
      <c r="A2101" s="223" t="s">
        <v>433</v>
      </c>
      <c r="B2101" s="224" t="s">
        <v>230</v>
      </c>
      <c r="C2101" s="223" t="s">
        <v>220</v>
      </c>
      <c r="D2101" s="223" t="s">
        <v>267</v>
      </c>
      <c r="E2101" s="223" t="s">
        <v>434</v>
      </c>
      <c r="F2101" s="223" t="s">
        <v>435</v>
      </c>
      <c r="G2101" s="225" t="s">
        <v>223</v>
      </c>
      <c r="H2101" s="225" t="s">
        <v>224</v>
      </c>
      <c r="I2101" s="227" t="s">
        <v>436</v>
      </c>
      <c r="J2101" s="227" t="s">
        <v>436</v>
      </c>
      <c r="K2101" s="225" t="s">
        <v>225</v>
      </c>
      <c r="L2101" s="223" t="s">
        <v>437</v>
      </c>
      <c r="M2101" s="223" t="s">
        <v>438</v>
      </c>
      <c r="N2101" s="228" t="s">
        <v>439</v>
      </c>
      <c r="O2101" s="223" t="s">
        <v>227</v>
      </c>
    </row>
    <row r="2102" spans="1:21" s="129" customFormat="1">
      <c r="A2102" s="229" t="s">
        <v>2161</v>
      </c>
      <c r="B2102" s="230" t="s">
        <v>2162</v>
      </c>
      <c r="C2102" s="231" t="s">
        <v>2732</v>
      </c>
      <c r="D2102" s="232" t="s">
        <v>278</v>
      </c>
      <c r="E2102" s="232" t="s">
        <v>279</v>
      </c>
      <c r="F2102" s="232" t="s">
        <v>440</v>
      </c>
      <c r="G2102" s="233">
        <v>67945.899999999994</v>
      </c>
      <c r="H2102" s="234">
        <v>101237.13499999999</v>
      </c>
      <c r="I2102" s="235">
        <v>37</v>
      </c>
      <c r="J2102" s="236">
        <v>1</v>
      </c>
      <c r="K2102" s="233">
        <v>134528.37</v>
      </c>
      <c r="L2102" s="237"/>
      <c r="M2102" s="238">
        <v>1</v>
      </c>
      <c r="N2102" s="234">
        <v>97585.46</v>
      </c>
      <c r="O2102" s="239"/>
      <c r="Q2102" s="103"/>
    </row>
    <row r="2103" spans="1:21" s="129" customFormat="1">
      <c r="A2103" s="229" t="s">
        <v>4233</v>
      </c>
      <c r="B2103" s="230" t="s">
        <v>2166</v>
      </c>
      <c r="C2103" s="262" t="s">
        <v>4549</v>
      </c>
      <c r="D2103" s="232" t="s">
        <v>278</v>
      </c>
      <c r="E2103" s="276" t="s">
        <v>284</v>
      </c>
      <c r="F2103" s="276" t="s">
        <v>440</v>
      </c>
      <c r="G2103" s="256">
        <v>65967</v>
      </c>
      <c r="H2103" s="234">
        <v>85757</v>
      </c>
      <c r="I2103" s="235">
        <v>36</v>
      </c>
      <c r="J2103" s="236">
        <v>0.97297297297297303</v>
      </c>
      <c r="K2103" s="256">
        <v>105547</v>
      </c>
      <c r="L2103" s="277"/>
      <c r="M2103" s="266">
        <v>1</v>
      </c>
      <c r="N2103" s="264">
        <v>82929</v>
      </c>
      <c r="O2103" s="400"/>
      <c r="P2103" s="103"/>
      <c r="R2103" s="103"/>
    </row>
    <row r="2104" spans="1:21" s="129" customFormat="1">
      <c r="A2104" s="242" t="s">
        <v>3786</v>
      </c>
      <c r="B2104" s="243" t="s">
        <v>2153</v>
      </c>
      <c r="C2104" s="258" t="s">
        <v>4550</v>
      </c>
      <c r="D2104" s="245" t="s">
        <v>278</v>
      </c>
      <c r="E2104" s="245" t="s">
        <v>279</v>
      </c>
      <c r="F2104" s="245" t="s">
        <v>440</v>
      </c>
      <c r="G2104" s="246">
        <v>61031</v>
      </c>
      <c r="H2104" s="234">
        <v>83937</v>
      </c>
      <c r="I2104" s="235">
        <v>35</v>
      </c>
      <c r="J2104" s="236">
        <v>0.94594594594594594</v>
      </c>
      <c r="K2104" s="246">
        <v>106843</v>
      </c>
      <c r="L2104" s="247"/>
      <c r="M2104" s="248">
        <v>1</v>
      </c>
      <c r="N2104" s="249">
        <v>73580</v>
      </c>
      <c r="O2104" s="250"/>
      <c r="P2104" s="97"/>
      <c r="Q2104" s="103"/>
    </row>
    <row r="2105" spans="1:21" s="129" customFormat="1">
      <c r="A2105" s="242" t="s">
        <v>3784</v>
      </c>
      <c r="B2105" s="243" t="s">
        <v>2162</v>
      </c>
      <c r="C2105" s="258" t="s">
        <v>4551</v>
      </c>
      <c r="D2105" s="232" t="s">
        <v>278</v>
      </c>
      <c r="E2105" s="247" t="s">
        <v>279</v>
      </c>
      <c r="F2105" s="334" t="s">
        <v>325</v>
      </c>
      <c r="G2105" s="246">
        <v>60716</v>
      </c>
      <c r="H2105" s="234">
        <v>81812</v>
      </c>
      <c r="I2105" s="235">
        <v>34</v>
      </c>
      <c r="J2105" s="236">
        <v>0.91891891891891897</v>
      </c>
      <c r="K2105" s="246">
        <v>102908</v>
      </c>
      <c r="L2105" s="247"/>
      <c r="M2105" s="427">
        <v>1</v>
      </c>
      <c r="N2105" s="354">
        <v>89820</v>
      </c>
      <c r="O2105" s="250"/>
      <c r="P2105" s="103"/>
      <c r="Q2105" s="103"/>
      <c r="R2105" s="103"/>
    </row>
    <row r="2106" spans="1:21" s="129" customFormat="1" ht="22.5">
      <c r="A2106" s="242" t="s">
        <v>197</v>
      </c>
      <c r="B2106" s="243" t="s">
        <v>2153</v>
      </c>
      <c r="C2106" s="258" t="s">
        <v>2733</v>
      </c>
      <c r="D2106" s="245" t="s">
        <v>278</v>
      </c>
      <c r="E2106" s="245" t="s">
        <v>284</v>
      </c>
      <c r="F2106" s="245"/>
      <c r="G2106" s="246">
        <v>59367</v>
      </c>
      <c r="H2106" s="234">
        <v>80227</v>
      </c>
      <c r="I2106" s="235">
        <v>33</v>
      </c>
      <c r="J2106" s="236">
        <v>0.89189189189189189</v>
      </c>
      <c r="K2106" s="246">
        <v>101087</v>
      </c>
      <c r="L2106" s="247">
        <v>1</v>
      </c>
      <c r="M2106" s="248">
        <v>1</v>
      </c>
      <c r="N2106" s="249">
        <v>99706</v>
      </c>
      <c r="O2106" s="250"/>
      <c r="P2106" s="103"/>
      <c r="Q2106" s="103"/>
      <c r="R2106" s="103"/>
    </row>
    <row r="2107" spans="1:21" s="129" customFormat="1" ht="22.5">
      <c r="A2107" s="242" t="s">
        <v>4274</v>
      </c>
      <c r="B2107" s="243" t="s">
        <v>2170</v>
      </c>
      <c r="C2107" s="258" t="s">
        <v>1701</v>
      </c>
      <c r="D2107" s="253" t="s">
        <v>278</v>
      </c>
      <c r="E2107" s="245" t="s">
        <v>284</v>
      </c>
      <c r="F2107" s="245" t="s">
        <v>440</v>
      </c>
      <c r="G2107" s="246">
        <v>56056</v>
      </c>
      <c r="H2107" s="234">
        <v>72852</v>
      </c>
      <c r="I2107" s="235">
        <v>32</v>
      </c>
      <c r="J2107" s="236">
        <v>0.86486486486486491</v>
      </c>
      <c r="K2107" s="246">
        <v>89648</v>
      </c>
      <c r="L2107" s="247">
        <v>1</v>
      </c>
      <c r="M2107" s="248">
        <v>1</v>
      </c>
      <c r="N2107" s="249">
        <v>88836.800000000003</v>
      </c>
      <c r="O2107" s="250"/>
      <c r="Q2107" s="103"/>
    </row>
    <row r="2108" spans="1:21" s="129" customFormat="1">
      <c r="A2108" s="242" t="s">
        <v>204</v>
      </c>
      <c r="B2108" s="243" t="s">
        <v>2151</v>
      </c>
      <c r="C2108" s="258" t="s">
        <v>62</v>
      </c>
      <c r="D2108" s="253" t="s">
        <v>278</v>
      </c>
      <c r="E2108" s="245" t="s">
        <v>279</v>
      </c>
      <c r="F2108" s="245" t="s">
        <v>440</v>
      </c>
      <c r="G2108" s="246">
        <v>55600</v>
      </c>
      <c r="H2108" s="234">
        <v>71200</v>
      </c>
      <c r="I2108" s="235">
        <v>31</v>
      </c>
      <c r="J2108" s="236">
        <v>0.83783783783783783</v>
      </c>
      <c r="K2108" s="246">
        <v>86800</v>
      </c>
      <c r="L2108" s="247"/>
      <c r="M2108" s="248">
        <v>1</v>
      </c>
      <c r="N2108" s="249">
        <v>60509.07</v>
      </c>
      <c r="O2108" s="250"/>
      <c r="P2108" s="103"/>
      <c r="Q2108" s="103"/>
      <c r="R2108" s="103"/>
      <c r="S2108" s="103"/>
      <c r="T2108" s="103"/>
      <c r="U2108" s="103"/>
    </row>
    <row r="2109" spans="1:21" s="129" customFormat="1">
      <c r="A2109" s="242" t="s">
        <v>4292</v>
      </c>
      <c r="B2109" s="243" t="s">
        <v>2163</v>
      </c>
      <c r="C2109" s="258" t="s">
        <v>1701</v>
      </c>
      <c r="D2109" s="232" t="s">
        <v>278</v>
      </c>
      <c r="E2109" s="245" t="s">
        <v>284</v>
      </c>
      <c r="F2109" s="245" t="s">
        <v>440</v>
      </c>
      <c r="G2109" s="246">
        <v>52010</v>
      </c>
      <c r="H2109" s="234">
        <v>70878</v>
      </c>
      <c r="I2109" s="235">
        <v>30</v>
      </c>
      <c r="J2109" s="236">
        <v>0.81081081081081086</v>
      </c>
      <c r="K2109" s="246">
        <v>89746</v>
      </c>
      <c r="L2109" s="247">
        <v>1</v>
      </c>
      <c r="M2109" s="248">
        <v>1</v>
      </c>
      <c r="N2109" s="249">
        <v>60358</v>
      </c>
      <c r="O2109" s="250"/>
      <c r="P2109" s="97"/>
      <c r="Q2109" s="103"/>
      <c r="S2109" s="103"/>
      <c r="T2109" s="103"/>
      <c r="U2109" s="103"/>
    </row>
    <row r="2110" spans="1:21" s="129" customFormat="1">
      <c r="A2110" s="242" t="s">
        <v>198</v>
      </c>
      <c r="B2110" s="243" t="s">
        <v>2153</v>
      </c>
      <c r="C2110" s="244" t="s">
        <v>691</v>
      </c>
      <c r="D2110" s="253" t="s">
        <v>278</v>
      </c>
      <c r="E2110" s="245" t="s">
        <v>279</v>
      </c>
      <c r="F2110" s="245" t="s">
        <v>440</v>
      </c>
      <c r="G2110" s="246">
        <v>52998</v>
      </c>
      <c r="H2110" s="234">
        <v>70553.5</v>
      </c>
      <c r="I2110" s="235">
        <v>29</v>
      </c>
      <c r="J2110" s="236">
        <v>0.78378378378378377</v>
      </c>
      <c r="K2110" s="246">
        <v>88109</v>
      </c>
      <c r="L2110" s="247">
        <v>1</v>
      </c>
      <c r="M2110" s="248">
        <v>1</v>
      </c>
      <c r="N2110" s="249">
        <v>54080</v>
      </c>
      <c r="O2110" s="250"/>
      <c r="P2110" s="103"/>
      <c r="S2110" s="103"/>
      <c r="T2110" s="103"/>
      <c r="U2110" s="103"/>
    </row>
    <row r="2111" spans="1:21" s="129" customFormat="1">
      <c r="A2111" s="229" t="s">
        <v>216</v>
      </c>
      <c r="B2111" s="230" t="s">
        <v>2151</v>
      </c>
      <c r="C2111" s="231" t="s">
        <v>4552</v>
      </c>
      <c r="D2111" s="232" t="s">
        <v>2507</v>
      </c>
      <c r="E2111" s="232" t="s">
        <v>279</v>
      </c>
      <c r="F2111" s="232" t="s">
        <v>440</v>
      </c>
      <c r="G2111" s="233">
        <v>57000</v>
      </c>
      <c r="H2111" s="234">
        <v>68486</v>
      </c>
      <c r="I2111" s="235">
        <v>28</v>
      </c>
      <c r="J2111" s="236">
        <v>0.7567567567567568</v>
      </c>
      <c r="K2111" s="233">
        <v>79972</v>
      </c>
      <c r="L2111" s="237">
        <v>1</v>
      </c>
      <c r="M2111" s="238">
        <v>1</v>
      </c>
      <c r="N2111" s="234">
        <v>78248.223210605094</v>
      </c>
      <c r="O2111" s="239"/>
      <c r="Q2111" s="103"/>
      <c r="S2111" s="103"/>
      <c r="T2111" s="103"/>
      <c r="U2111" s="103"/>
    </row>
    <row r="2112" spans="1:21" s="129" customFormat="1">
      <c r="A2112" s="286" t="s">
        <v>213</v>
      </c>
      <c r="B2112" s="287" t="s">
        <v>2159</v>
      </c>
      <c r="C2112" s="288" t="s">
        <v>646</v>
      </c>
      <c r="D2112" s="253" t="s">
        <v>278</v>
      </c>
      <c r="E2112" s="289" t="s">
        <v>284</v>
      </c>
      <c r="F2112" s="289" t="s">
        <v>440</v>
      </c>
      <c r="G2112" s="290">
        <v>51771</v>
      </c>
      <c r="H2112" s="234">
        <v>67298.5</v>
      </c>
      <c r="I2112" s="235">
        <v>27</v>
      </c>
      <c r="J2112" s="236">
        <v>0.72972972972972971</v>
      </c>
      <c r="K2112" s="290">
        <v>82826</v>
      </c>
      <c r="L2112" s="291">
        <v>1</v>
      </c>
      <c r="M2112" s="292">
        <v>1</v>
      </c>
      <c r="N2112" s="293">
        <v>56742.400000000001</v>
      </c>
      <c r="O2112" s="294"/>
      <c r="Q2112" s="103"/>
      <c r="R2112" s="103"/>
      <c r="S2112" s="103"/>
      <c r="T2112" s="103"/>
      <c r="U2112" s="103"/>
    </row>
    <row r="2113" spans="1:21" s="129" customFormat="1" ht="22.5">
      <c r="A2113" s="242" t="s">
        <v>4249</v>
      </c>
      <c r="B2113" s="243" t="s">
        <v>2180</v>
      </c>
      <c r="C2113" s="258" t="s">
        <v>1701</v>
      </c>
      <c r="D2113" s="232" t="s">
        <v>278</v>
      </c>
      <c r="E2113" s="245"/>
      <c r="F2113" s="245" t="s">
        <v>440</v>
      </c>
      <c r="G2113" s="246">
        <v>52083.199999999997</v>
      </c>
      <c r="H2113" s="234">
        <v>65062.400000000001</v>
      </c>
      <c r="I2113" s="235">
        <v>26</v>
      </c>
      <c r="J2113" s="236">
        <v>0.70270270270270274</v>
      </c>
      <c r="K2113" s="246">
        <v>78041.600000000006</v>
      </c>
      <c r="L2113" s="247"/>
      <c r="M2113" s="248">
        <v>1</v>
      </c>
      <c r="N2113" s="249"/>
      <c r="O2113" s="250"/>
      <c r="P2113" s="103"/>
      <c r="Q2113" s="103"/>
      <c r="R2113" s="103"/>
      <c r="S2113" s="103"/>
      <c r="T2113" s="103"/>
      <c r="U2113" s="103"/>
    </row>
    <row r="2114" spans="1:21" s="129" customFormat="1" ht="22.5">
      <c r="A2114" s="252" t="s">
        <v>2172</v>
      </c>
      <c r="B2114" s="230" t="s">
        <v>2162</v>
      </c>
      <c r="C2114" s="231" t="s">
        <v>2734</v>
      </c>
      <c r="D2114" s="232" t="s">
        <v>278</v>
      </c>
      <c r="E2114" s="253"/>
      <c r="F2114" s="253" t="s">
        <v>440</v>
      </c>
      <c r="G2114" s="233">
        <v>47941.66</v>
      </c>
      <c r="H2114" s="234">
        <v>63180.78</v>
      </c>
      <c r="I2114" s="235">
        <v>25</v>
      </c>
      <c r="J2114" s="236">
        <v>0.67567567567567566</v>
      </c>
      <c r="K2114" s="233">
        <v>78419.899999999994</v>
      </c>
      <c r="L2114" s="254">
        <v>1</v>
      </c>
      <c r="M2114" s="255">
        <v>1</v>
      </c>
      <c r="N2114" s="234">
        <v>55037.84</v>
      </c>
      <c r="O2114" s="239" t="s">
        <v>4553</v>
      </c>
      <c r="Q2114" s="103"/>
      <c r="S2114" s="103"/>
      <c r="T2114" s="103"/>
      <c r="U2114" s="103"/>
    </row>
    <row r="2115" spans="1:21" s="129" customFormat="1">
      <c r="A2115" s="260" t="s">
        <v>4238</v>
      </c>
      <c r="B2115" s="261" t="s">
        <v>2166</v>
      </c>
      <c r="C2115" s="262" t="s">
        <v>2735</v>
      </c>
      <c r="D2115" s="232" t="s">
        <v>278</v>
      </c>
      <c r="E2115" s="276" t="s">
        <v>284</v>
      </c>
      <c r="F2115" s="276" t="s">
        <v>440</v>
      </c>
      <c r="G2115" s="256">
        <v>50389.279999999999</v>
      </c>
      <c r="H2115" s="234">
        <v>62986.705000000002</v>
      </c>
      <c r="I2115" s="235">
        <v>24</v>
      </c>
      <c r="J2115" s="236">
        <v>0.64864864864864868</v>
      </c>
      <c r="K2115" s="256">
        <v>75584.13</v>
      </c>
      <c r="L2115" s="265">
        <v>1</v>
      </c>
      <c r="M2115" s="266">
        <v>1</v>
      </c>
      <c r="N2115" s="264">
        <v>60279.65</v>
      </c>
      <c r="O2115" s="11"/>
      <c r="Q2115" s="103"/>
      <c r="S2115" s="103"/>
      <c r="T2115" s="103"/>
      <c r="U2115" s="103"/>
    </row>
    <row r="2116" spans="1:21" s="129" customFormat="1">
      <c r="A2116" s="242" t="s">
        <v>261</v>
      </c>
      <c r="B2116" s="243" t="s">
        <v>2151</v>
      </c>
      <c r="C2116" s="258" t="s">
        <v>62</v>
      </c>
      <c r="D2116" s="232" t="s">
        <v>2507</v>
      </c>
      <c r="E2116" s="245" t="s">
        <v>284</v>
      </c>
      <c r="F2116" s="245" t="s">
        <v>440</v>
      </c>
      <c r="G2116" s="246">
        <v>51171</v>
      </c>
      <c r="H2116" s="234">
        <v>62667</v>
      </c>
      <c r="I2116" s="235">
        <v>23</v>
      </c>
      <c r="J2116" s="236">
        <v>0.6216216216216216</v>
      </c>
      <c r="K2116" s="246">
        <v>74163</v>
      </c>
      <c r="L2116" s="247"/>
      <c r="M2116" s="248"/>
      <c r="N2116" s="249"/>
      <c r="O2116" s="250"/>
      <c r="P2116" s="103"/>
      <c r="Q2116" s="103"/>
      <c r="S2116" s="103"/>
      <c r="T2116" s="103"/>
      <c r="U2116" s="103"/>
    </row>
    <row r="2117" spans="1:21" s="129" customFormat="1" ht="22.5">
      <c r="A2117" s="242" t="s">
        <v>3838</v>
      </c>
      <c r="B2117" s="243" t="s">
        <v>2151</v>
      </c>
      <c r="C2117" s="258" t="s">
        <v>691</v>
      </c>
      <c r="D2117" s="232" t="s">
        <v>278</v>
      </c>
      <c r="E2117" s="245" t="s">
        <v>284</v>
      </c>
      <c r="F2117" s="245" t="s">
        <v>440</v>
      </c>
      <c r="G2117" s="285">
        <v>47986</v>
      </c>
      <c r="H2117" s="234">
        <v>62634.5</v>
      </c>
      <c r="I2117" s="235">
        <v>22</v>
      </c>
      <c r="J2117" s="236">
        <v>0.59459459459459463</v>
      </c>
      <c r="K2117" s="285">
        <v>77283</v>
      </c>
      <c r="L2117" s="247">
        <v>1</v>
      </c>
      <c r="M2117" s="248">
        <v>1</v>
      </c>
      <c r="N2117" s="249">
        <v>60465</v>
      </c>
      <c r="O2117" s="250"/>
      <c r="P2117" s="103"/>
      <c r="Q2117" s="103"/>
      <c r="R2117" s="103"/>
      <c r="S2117" s="240"/>
      <c r="T2117" s="240"/>
      <c r="U2117" s="240"/>
    </row>
    <row r="2118" spans="1:21" s="129" customFormat="1">
      <c r="A2118" s="242" t="s">
        <v>257</v>
      </c>
      <c r="B2118" s="243" t="s">
        <v>2159</v>
      </c>
      <c r="C2118" s="258" t="s">
        <v>2736</v>
      </c>
      <c r="D2118" s="253" t="s">
        <v>278</v>
      </c>
      <c r="E2118" s="245" t="s">
        <v>279</v>
      </c>
      <c r="F2118" s="245" t="s">
        <v>440</v>
      </c>
      <c r="G2118" s="246">
        <v>46311.72</v>
      </c>
      <c r="H2118" s="234">
        <v>60205.340000000004</v>
      </c>
      <c r="I2118" s="235">
        <v>21</v>
      </c>
      <c r="J2118" s="236">
        <v>0.56756756756756754</v>
      </c>
      <c r="K2118" s="246">
        <v>74098.960000000006</v>
      </c>
      <c r="L2118" s="247">
        <v>2</v>
      </c>
      <c r="M2118" s="248">
        <v>2</v>
      </c>
      <c r="N2118" s="249">
        <v>61043.61</v>
      </c>
      <c r="O2118" s="250"/>
      <c r="P2118" s="103"/>
      <c r="Q2118" s="103"/>
      <c r="R2118" s="103"/>
    </row>
    <row r="2119" spans="1:21" s="129" customFormat="1">
      <c r="A2119" s="242" t="s">
        <v>2165</v>
      </c>
      <c r="B2119" s="243" t="s">
        <v>2180</v>
      </c>
      <c r="C2119" s="258" t="s">
        <v>690</v>
      </c>
      <c r="D2119" s="232" t="s">
        <v>2507</v>
      </c>
      <c r="E2119" s="245" t="s">
        <v>279</v>
      </c>
      <c r="F2119" s="245" t="s">
        <v>440</v>
      </c>
      <c r="G2119" s="246">
        <v>45753.94</v>
      </c>
      <c r="H2119" s="234">
        <v>58366.65</v>
      </c>
      <c r="I2119" s="235">
        <v>20</v>
      </c>
      <c r="J2119" s="236">
        <v>0.54054054054054057</v>
      </c>
      <c r="K2119" s="246">
        <v>70979.360000000001</v>
      </c>
      <c r="L2119" s="247">
        <v>2</v>
      </c>
      <c r="M2119" s="248">
        <v>2</v>
      </c>
      <c r="N2119" s="249">
        <v>61332.89</v>
      </c>
      <c r="O2119" s="250"/>
      <c r="Q2119" s="103"/>
      <c r="S2119" s="251"/>
      <c r="T2119" s="251"/>
      <c r="U2119" s="251"/>
    </row>
    <row r="2120" spans="1:21" s="129" customFormat="1">
      <c r="A2120" s="242" t="s">
        <v>4235</v>
      </c>
      <c r="B2120" s="243" t="s">
        <v>2151</v>
      </c>
      <c r="C2120" s="258" t="s">
        <v>4554</v>
      </c>
      <c r="D2120" s="232" t="s">
        <v>2507</v>
      </c>
      <c r="E2120" s="245" t="s">
        <v>279</v>
      </c>
      <c r="F2120" s="259" t="s">
        <v>325</v>
      </c>
      <c r="G2120" s="246">
        <v>46473</v>
      </c>
      <c r="H2120" s="234">
        <v>57567.5</v>
      </c>
      <c r="I2120" s="235">
        <v>19</v>
      </c>
      <c r="J2120" s="236">
        <v>0.51351351351351349</v>
      </c>
      <c r="K2120" s="246">
        <v>68662</v>
      </c>
      <c r="L2120" s="247"/>
      <c r="M2120" s="248">
        <v>6</v>
      </c>
      <c r="N2120" s="249">
        <v>66137</v>
      </c>
      <c r="O2120" s="250"/>
      <c r="P2120" s="103"/>
      <c r="Q2120" s="103"/>
    </row>
    <row r="2121" spans="1:21" s="129" customFormat="1">
      <c r="A2121" s="229" t="s">
        <v>1457</v>
      </c>
      <c r="B2121" s="295" t="s">
        <v>2166</v>
      </c>
      <c r="C2121" s="231" t="s">
        <v>691</v>
      </c>
      <c r="D2121" s="232"/>
      <c r="E2121" s="232"/>
      <c r="F2121" s="232" t="s">
        <v>440</v>
      </c>
      <c r="G2121" s="233">
        <v>45090.864000000001</v>
      </c>
      <c r="H2121" s="234">
        <v>57490.992000000006</v>
      </c>
      <c r="I2121" s="235">
        <v>18</v>
      </c>
      <c r="J2121" s="236">
        <v>0.48648648648648651</v>
      </c>
      <c r="K2121" s="233">
        <v>69891.12000000001</v>
      </c>
      <c r="L2121" s="237">
        <v>2</v>
      </c>
      <c r="M2121" s="238"/>
      <c r="N2121" s="234">
        <v>55000</v>
      </c>
      <c r="O2121" s="239"/>
      <c r="Q2121" s="103"/>
    </row>
    <row r="2122" spans="1:21" s="129" customFormat="1" ht="22.5">
      <c r="A2122" s="242" t="s">
        <v>4240</v>
      </c>
      <c r="B2122" s="243" t="s">
        <v>2149</v>
      </c>
      <c r="C2122" s="258" t="s">
        <v>4555</v>
      </c>
      <c r="D2122" s="232" t="s">
        <v>2507</v>
      </c>
      <c r="E2122" s="245" t="s">
        <v>279</v>
      </c>
      <c r="F2122" s="245" t="s">
        <v>440</v>
      </c>
      <c r="G2122" s="246">
        <v>39863.72</v>
      </c>
      <c r="H2122" s="234">
        <v>55310.97</v>
      </c>
      <c r="I2122" s="235">
        <v>17</v>
      </c>
      <c r="J2122" s="236">
        <v>0.45945945945945948</v>
      </c>
      <c r="K2122" s="246">
        <v>70758.22</v>
      </c>
      <c r="L2122" s="247">
        <v>6</v>
      </c>
      <c r="M2122" s="248">
        <v>6</v>
      </c>
      <c r="N2122" s="249">
        <v>50003.199999999997</v>
      </c>
      <c r="O2122" s="250"/>
      <c r="Q2122" s="103"/>
    </row>
    <row r="2123" spans="1:21" s="129" customFormat="1">
      <c r="A2123" s="229" t="s">
        <v>209</v>
      </c>
      <c r="B2123" s="230" t="s">
        <v>2151</v>
      </c>
      <c r="C2123" s="231" t="s">
        <v>693</v>
      </c>
      <c r="D2123" s="232" t="s">
        <v>2507</v>
      </c>
      <c r="E2123" s="232" t="s">
        <v>279</v>
      </c>
      <c r="F2123" s="259" t="s">
        <v>325</v>
      </c>
      <c r="G2123" s="233">
        <v>42975.925200000005</v>
      </c>
      <c r="H2123" s="234">
        <v>54149.622300000003</v>
      </c>
      <c r="I2123" s="235">
        <v>16</v>
      </c>
      <c r="J2123" s="236">
        <v>0.43243243243243246</v>
      </c>
      <c r="K2123" s="233">
        <v>65323.3194</v>
      </c>
      <c r="L2123" s="237">
        <v>1</v>
      </c>
      <c r="M2123" s="238">
        <v>1</v>
      </c>
      <c r="N2123" s="234">
        <v>71864</v>
      </c>
      <c r="O2123" s="239"/>
      <c r="Q2123" s="103"/>
    </row>
    <row r="2124" spans="1:21" s="129" customFormat="1">
      <c r="A2124" s="229" t="s">
        <v>200</v>
      </c>
      <c r="B2124" s="230" t="s">
        <v>2153</v>
      </c>
      <c r="C2124" s="231" t="s">
        <v>472</v>
      </c>
      <c r="D2124" s="232" t="s">
        <v>2507</v>
      </c>
      <c r="E2124" s="232" t="s">
        <v>321</v>
      </c>
      <c r="F2124" s="232" t="s">
        <v>440</v>
      </c>
      <c r="G2124" s="233">
        <v>41408</v>
      </c>
      <c r="H2124" s="234">
        <v>53822.5</v>
      </c>
      <c r="I2124" s="235">
        <v>15</v>
      </c>
      <c r="J2124" s="236">
        <v>0.40540540540540543</v>
      </c>
      <c r="K2124" s="233">
        <v>66237</v>
      </c>
      <c r="L2124" s="237">
        <v>1</v>
      </c>
      <c r="M2124" s="238">
        <v>1</v>
      </c>
      <c r="N2124" s="234">
        <v>42316</v>
      </c>
      <c r="O2124" s="239"/>
      <c r="P2124" s="103"/>
      <c r="Q2124" s="103"/>
    </row>
    <row r="2125" spans="1:21" s="129" customFormat="1">
      <c r="A2125" s="297" t="s">
        <v>4245</v>
      </c>
      <c r="B2125" s="298" t="s">
        <v>2179</v>
      </c>
      <c r="C2125" s="431" t="s">
        <v>4556</v>
      </c>
      <c r="D2125" s="232" t="s">
        <v>2507</v>
      </c>
      <c r="E2125" s="232" t="s">
        <v>284</v>
      </c>
      <c r="F2125" s="232" t="s">
        <v>440</v>
      </c>
      <c r="G2125" s="234">
        <v>41765.57</v>
      </c>
      <c r="H2125" s="234">
        <v>53322.255000000005</v>
      </c>
      <c r="I2125" s="235">
        <v>14</v>
      </c>
      <c r="J2125" s="236">
        <v>0.3783783783783784</v>
      </c>
      <c r="K2125" s="234">
        <v>64878.94</v>
      </c>
      <c r="L2125" s="237" t="s">
        <v>280</v>
      </c>
      <c r="M2125" s="238">
        <v>1</v>
      </c>
      <c r="N2125" s="234"/>
      <c r="O2125" s="352"/>
      <c r="Q2125" s="103"/>
      <c r="S2125" s="304"/>
      <c r="T2125" s="304"/>
      <c r="U2125" s="304"/>
    </row>
    <row r="2126" spans="1:21" s="129" customFormat="1">
      <c r="A2126" s="229" t="s">
        <v>260</v>
      </c>
      <c r="B2126" s="230" t="s">
        <v>2153</v>
      </c>
      <c r="C2126" s="231" t="s">
        <v>468</v>
      </c>
      <c r="D2126" s="232" t="s">
        <v>2507</v>
      </c>
      <c r="E2126" s="232" t="s">
        <v>279</v>
      </c>
      <c r="F2126" s="232" t="s">
        <v>440</v>
      </c>
      <c r="G2126" s="233">
        <v>41705</v>
      </c>
      <c r="H2126" s="234">
        <v>53174</v>
      </c>
      <c r="I2126" s="235">
        <v>13</v>
      </c>
      <c r="J2126" s="236">
        <v>0.35135135135135137</v>
      </c>
      <c r="K2126" s="233">
        <v>64643</v>
      </c>
      <c r="L2126" s="237"/>
      <c r="M2126" s="238"/>
      <c r="N2126" s="234">
        <v>53174</v>
      </c>
      <c r="O2126" s="239"/>
      <c r="Q2126" s="103"/>
      <c r="R2126" s="103"/>
    </row>
    <row r="2127" spans="1:21" s="129" customFormat="1">
      <c r="A2127" s="229" t="s">
        <v>210</v>
      </c>
      <c r="B2127" s="230" t="s">
        <v>2151</v>
      </c>
      <c r="C2127" s="231" t="s">
        <v>2737</v>
      </c>
      <c r="D2127" s="232" t="s">
        <v>2507</v>
      </c>
      <c r="E2127" s="232" t="s">
        <v>279</v>
      </c>
      <c r="F2127" s="259" t="s">
        <v>325</v>
      </c>
      <c r="G2127" s="233">
        <v>42976</v>
      </c>
      <c r="H2127" s="234">
        <v>52911</v>
      </c>
      <c r="I2127" s="235">
        <v>12</v>
      </c>
      <c r="J2127" s="236">
        <v>0.32432432432432434</v>
      </c>
      <c r="K2127" s="233">
        <v>62846</v>
      </c>
      <c r="L2127" s="237">
        <v>1</v>
      </c>
      <c r="M2127" s="238">
        <v>1</v>
      </c>
      <c r="N2127" s="234">
        <v>42976</v>
      </c>
      <c r="O2127" s="239"/>
      <c r="Q2127" s="103"/>
    </row>
    <row r="2128" spans="1:21" s="129" customFormat="1">
      <c r="A2128" s="229" t="s">
        <v>4290</v>
      </c>
      <c r="B2128" s="230" t="s">
        <v>2151</v>
      </c>
      <c r="C2128" s="231" t="s">
        <v>4557</v>
      </c>
      <c r="D2128" s="253" t="s">
        <v>278</v>
      </c>
      <c r="E2128" s="232" t="s">
        <v>284</v>
      </c>
      <c r="F2128" s="232" t="s">
        <v>440</v>
      </c>
      <c r="G2128" s="233">
        <v>39000</v>
      </c>
      <c r="H2128" s="234">
        <v>49000</v>
      </c>
      <c r="I2128" s="235">
        <v>11</v>
      </c>
      <c r="J2128" s="236">
        <v>0.29729729729729731</v>
      </c>
      <c r="K2128" s="233">
        <v>59000</v>
      </c>
      <c r="L2128" s="237">
        <v>1</v>
      </c>
      <c r="M2128" s="238">
        <v>1</v>
      </c>
      <c r="N2128" s="234">
        <v>57000</v>
      </c>
      <c r="O2128" s="239"/>
      <c r="Q2128" s="103"/>
    </row>
    <row r="2129" spans="1:18" s="129" customFormat="1">
      <c r="A2129" s="229" t="s">
        <v>4250</v>
      </c>
      <c r="B2129" s="230" t="s">
        <v>2180</v>
      </c>
      <c r="C2129" s="231" t="s">
        <v>690</v>
      </c>
      <c r="D2129" s="253" t="s">
        <v>278</v>
      </c>
      <c r="E2129" s="232" t="s">
        <v>279</v>
      </c>
      <c r="F2129" s="232" t="s">
        <v>440</v>
      </c>
      <c r="G2129" s="233">
        <v>39213.360000000001</v>
      </c>
      <c r="H2129" s="234">
        <v>47220.28</v>
      </c>
      <c r="I2129" s="235">
        <v>10</v>
      </c>
      <c r="J2129" s="236">
        <v>0.27027027027027029</v>
      </c>
      <c r="K2129" s="233">
        <v>55227.199999999997</v>
      </c>
      <c r="L2129" s="237">
        <v>1</v>
      </c>
      <c r="M2129" s="238">
        <v>1</v>
      </c>
      <c r="N2129" s="234">
        <v>55203.408000000003</v>
      </c>
      <c r="O2129" s="239"/>
      <c r="Q2129" s="240"/>
      <c r="R2129" s="103"/>
    </row>
    <row r="2130" spans="1:18" s="129" customFormat="1" ht="22.5">
      <c r="A2130" s="242" t="s">
        <v>4247</v>
      </c>
      <c r="B2130" s="243" t="s">
        <v>2185</v>
      </c>
      <c r="C2130" s="258" t="s">
        <v>4273</v>
      </c>
      <c r="D2130" s="232" t="s">
        <v>278</v>
      </c>
      <c r="E2130" s="245" t="s">
        <v>284</v>
      </c>
      <c r="F2130" s="245" t="s">
        <v>440</v>
      </c>
      <c r="G2130" s="246">
        <v>37727</v>
      </c>
      <c r="H2130" s="234">
        <v>47159</v>
      </c>
      <c r="I2130" s="235">
        <v>9</v>
      </c>
      <c r="J2130" s="236">
        <v>0.24324324324324326</v>
      </c>
      <c r="K2130" s="246">
        <v>56591</v>
      </c>
      <c r="L2130" s="247">
        <v>1</v>
      </c>
      <c r="M2130" s="248">
        <v>1</v>
      </c>
      <c r="N2130" s="249">
        <v>49920</v>
      </c>
      <c r="O2130" s="250"/>
      <c r="Q2130" s="103"/>
    </row>
    <row r="2131" spans="1:18" s="129" customFormat="1">
      <c r="A2131" s="242" t="s">
        <v>1444</v>
      </c>
      <c r="B2131" s="243" t="s">
        <v>2192</v>
      </c>
      <c r="C2131" s="258" t="s">
        <v>1702</v>
      </c>
      <c r="D2131" s="232" t="s">
        <v>2507</v>
      </c>
      <c r="E2131" s="245" t="s">
        <v>279</v>
      </c>
      <c r="F2131" s="245" t="s">
        <v>440</v>
      </c>
      <c r="G2131" s="246">
        <v>39000</v>
      </c>
      <c r="H2131" s="234">
        <v>46800</v>
      </c>
      <c r="I2131" s="235">
        <v>8</v>
      </c>
      <c r="J2131" s="236">
        <v>0.21621621621621623</v>
      </c>
      <c r="K2131" s="246">
        <v>54600</v>
      </c>
      <c r="L2131" s="247">
        <v>1</v>
      </c>
      <c r="M2131" s="248">
        <v>0</v>
      </c>
      <c r="N2131" s="249"/>
      <c r="O2131" s="250" t="s">
        <v>361</v>
      </c>
      <c r="P2131" s="103"/>
      <c r="Q2131" s="103"/>
    </row>
    <row r="2132" spans="1:18" s="129" customFormat="1">
      <c r="A2132" s="229" t="s">
        <v>206</v>
      </c>
      <c r="B2132" s="230" t="s">
        <v>2153</v>
      </c>
      <c r="C2132" s="231" t="s">
        <v>466</v>
      </c>
      <c r="D2132" s="232" t="s">
        <v>2507</v>
      </c>
      <c r="E2132" s="232" t="s">
        <v>279</v>
      </c>
      <c r="F2132" s="232" t="s">
        <v>440</v>
      </c>
      <c r="G2132" s="234">
        <v>37082.009999999995</v>
      </c>
      <c r="H2132" s="234">
        <v>46630.622499999998</v>
      </c>
      <c r="I2132" s="235">
        <v>7</v>
      </c>
      <c r="J2132" s="236">
        <v>0.1891891891891892</v>
      </c>
      <c r="K2132" s="234">
        <v>56179.234999999993</v>
      </c>
      <c r="L2132" s="237">
        <v>1</v>
      </c>
      <c r="M2132" s="238">
        <v>1</v>
      </c>
      <c r="N2132" s="234">
        <v>38959.18</v>
      </c>
      <c r="O2132" s="239"/>
      <c r="P2132" s="103"/>
    </row>
    <row r="2133" spans="1:18" s="129" customFormat="1">
      <c r="A2133" s="229" t="s">
        <v>3740</v>
      </c>
      <c r="B2133" s="230" t="s">
        <v>2149</v>
      </c>
      <c r="C2133" s="231" t="s">
        <v>4558</v>
      </c>
      <c r="D2133" s="232" t="s">
        <v>2507</v>
      </c>
      <c r="E2133" s="232" t="s">
        <v>321</v>
      </c>
      <c r="F2133" s="259" t="s">
        <v>325</v>
      </c>
      <c r="G2133" s="233">
        <v>32982</v>
      </c>
      <c r="H2133" s="234">
        <v>46175</v>
      </c>
      <c r="I2133" s="235">
        <v>6</v>
      </c>
      <c r="J2133" s="236">
        <v>0.16216216216216217</v>
      </c>
      <c r="K2133" s="233">
        <v>59368</v>
      </c>
      <c r="L2133" s="237">
        <v>1</v>
      </c>
      <c r="M2133" s="238">
        <v>1</v>
      </c>
      <c r="N2133" s="234">
        <v>70255</v>
      </c>
      <c r="O2133" s="239"/>
      <c r="Q2133" s="103"/>
    </row>
    <row r="2134" spans="1:18" s="129" customFormat="1">
      <c r="A2134" s="260" t="s">
        <v>205</v>
      </c>
      <c r="B2134" s="261" t="s">
        <v>2151</v>
      </c>
      <c r="C2134" s="262" t="s">
        <v>480</v>
      </c>
      <c r="D2134" s="232" t="s">
        <v>2507</v>
      </c>
      <c r="E2134" s="263" t="s">
        <v>321</v>
      </c>
      <c r="F2134" s="259" t="s">
        <v>325</v>
      </c>
      <c r="G2134" s="264">
        <v>37929.423999999999</v>
      </c>
      <c r="H2134" s="234">
        <v>45649.759999999995</v>
      </c>
      <c r="I2134" s="235">
        <v>5</v>
      </c>
      <c r="J2134" s="236">
        <v>0.13513513513513514</v>
      </c>
      <c r="K2134" s="264">
        <v>53370.095999999998</v>
      </c>
      <c r="L2134" s="265">
        <v>1</v>
      </c>
      <c r="M2134" s="266"/>
      <c r="N2134" s="264"/>
      <c r="O2134" s="267"/>
      <c r="P2134" s="103"/>
    </row>
    <row r="2135" spans="1:18" s="129" customFormat="1">
      <c r="A2135" s="229" t="s">
        <v>3738</v>
      </c>
      <c r="B2135" s="230" t="s">
        <v>2159</v>
      </c>
      <c r="C2135" s="231" t="s">
        <v>692</v>
      </c>
      <c r="D2135" s="232" t="s">
        <v>2507</v>
      </c>
      <c r="E2135" s="232" t="s">
        <v>284</v>
      </c>
      <c r="F2135" s="232" t="s">
        <v>440</v>
      </c>
      <c r="G2135" s="234">
        <v>38667.160000000003</v>
      </c>
      <c r="H2135" s="234">
        <v>44467.235000000001</v>
      </c>
      <c r="I2135" s="235">
        <v>4</v>
      </c>
      <c r="J2135" s="236">
        <v>0.10810810810810811</v>
      </c>
      <c r="K2135" s="234">
        <v>50267.31</v>
      </c>
      <c r="L2135" s="237">
        <v>1</v>
      </c>
      <c r="M2135" s="238">
        <v>1</v>
      </c>
      <c r="N2135" s="344">
        <v>52603.82</v>
      </c>
      <c r="O2135" s="239"/>
      <c r="P2135" s="103"/>
      <c r="Q2135" s="103"/>
    </row>
    <row r="2136" spans="1:18" s="129" customFormat="1">
      <c r="A2136" s="242" t="s">
        <v>214</v>
      </c>
      <c r="B2136" s="243" t="s">
        <v>2151</v>
      </c>
      <c r="C2136" s="258" t="s">
        <v>473</v>
      </c>
      <c r="D2136" s="253" t="s">
        <v>278</v>
      </c>
      <c r="E2136" s="245" t="s">
        <v>321</v>
      </c>
      <c r="F2136" s="245" t="s">
        <v>440</v>
      </c>
      <c r="G2136" s="246">
        <v>35376</v>
      </c>
      <c r="H2136" s="234">
        <v>44408</v>
      </c>
      <c r="I2136" s="235">
        <v>3</v>
      </c>
      <c r="J2136" s="236">
        <v>8.1081081081081086E-2</v>
      </c>
      <c r="K2136" s="246">
        <v>53440</v>
      </c>
      <c r="L2136" s="247">
        <v>1</v>
      </c>
      <c r="M2136" s="248">
        <v>1</v>
      </c>
      <c r="N2136" s="249">
        <v>49882.53</v>
      </c>
      <c r="O2136" s="250"/>
      <c r="P2136" s="103"/>
      <c r="Q2136" s="103"/>
    </row>
    <row r="2137" spans="1:18" s="129" customFormat="1">
      <c r="A2137" s="242" t="s">
        <v>4246</v>
      </c>
      <c r="B2137" s="243" t="s">
        <v>2159</v>
      </c>
      <c r="C2137" s="258" t="s">
        <v>2534</v>
      </c>
      <c r="D2137" s="232" t="s">
        <v>2507</v>
      </c>
      <c r="E2137" s="245" t="s">
        <v>279</v>
      </c>
      <c r="F2137" s="245"/>
      <c r="G2137" s="246">
        <v>31699.200000000001</v>
      </c>
      <c r="H2137" s="234">
        <v>41204.800000000003</v>
      </c>
      <c r="I2137" s="235">
        <v>2</v>
      </c>
      <c r="J2137" s="236">
        <v>5.4054054054054057E-2</v>
      </c>
      <c r="K2137" s="246">
        <v>50710.400000000001</v>
      </c>
      <c r="L2137" s="247"/>
      <c r="M2137" s="248">
        <v>0</v>
      </c>
      <c r="N2137" s="249"/>
      <c r="O2137" s="250" t="s">
        <v>361</v>
      </c>
      <c r="Q2137" s="103"/>
    </row>
    <row r="2138" spans="1:18" s="129" customFormat="1">
      <c r="A2138" s="229" t="s">
        <v>4310</v>
      </c>
      <c r="B2138" s="230" t="s">
        <v>2192</v>
      </c>
      <c r="C2138" s="358" t="s">
        <v>4559</v>
      </c>
      <c r="D2138" s="232" t="s">
        <v>2507</v>
      </c>
      <c r="E2138" s="359" t="s">
        <v>279</v>
      </c>
      <c r="F2138" s="359" t="s">
        <v>440</v>
      </c>
      <c r="G2138" s="360">
        <v>32739</v>
      </c>
      <c r="H2138" s="234">
        <v>40930</v>
      </c>
      <c r="I2138" s="235">
        <v>1</v>
      </c>
      <c r="J2138" s="236">
        <v>2.7027027027027029E-2</v>
      </c>
      <c r="K2138" s="360">
        <v>49121</v>
      </c>
      <c r="L2138" s="361">
        <v>2</v>
      </c>
      <c r="M2138" s="362">
        <v>2</v>
      </c>
      <c r="N2138" s="363">
        <v>46910</v>
      </c>
      <c r="O2138" s="364"/>
      <c r="Q2138" s="103"/>
      <c r="R2138" s="103"/>
    </row>
    <row r="2139" spans="1:18" s="150" customFormat="1">
      <c r="A2139" s="305"/>
      <c r="B2139" s="305"/>
      <c r="C2139" s="306"/>
      <c r="D2139" s="300"/>
      <c r="E2139" s="307"/>
      <c r="F2139" s="307"/>
      <c r="G2139" s="308"/>
      <c r="H2139" s="309"/>
      <c r="I2139" s="310"/>
      <c r="J2139" s="311"/>
      <c r="K2139" s="300"/>
      <c r="L2139" s="300"/>
      <c r="M2139" s="312"/>
      <c r="N2139" s="313"/>
      <c r="O2139" s="282"/>
    </row>
    <row r="2140" spans="1:18" s="150" customFormat="1">
      <c r="A2140" s="305"/>
      <c r="B2140" s="305"/>
      <c r="C2140" s="306"/>
      <c r="D2140" s="314"/>
      <c r="E2140" s="305"/>
      <c r="F2140" s="305"/>
      <c r="G2140" s="315" t="s">
        <v>223</v>
      </c>
      <c r="H2140" s="316" t="s">
        <v>224</v>
      </c>
      <c r="I2140" s="317"/>
      <c r="J2140" s="318"/>
      <c r="K2140" s="319" t="s">
        <v>225</v>
      </c>
      <c r="L2140" s="314"/>
      <c r="M2140" s="320"/>
      <c r="N2140" s="313"/>
      <c r="O2140" s="282"/>
    </row>
    <row r="2141" spans="1:18" s="150" customFormat="1">
      <c r="A2141" s="305"/>
      <c r="B2141" s="305"/>
      <c r="C2141" s="306"/>
      <c r="D2141" s="305"/>
      <c r="E2141" s="305"/>
      <c r="F2141" s="321" t="s">
        <v>238</v>
      </c>
      <c r="G2141" s="322">
        <v>46642.484681081078</v>
      </c>
      <c r="H2141" s="322">
        <v>60182.028291891882</v>
      </c>
      <c r="I2141" s="8">
        <v>16.022627816809447</v>
      </c>
      <c r="J2141" s="322"/>
      <c r="K2141" s="322">
        <v>73721.571902702708</v>
      </c>
      <c r="L2141" s="314"/>
      <c r="M2141" s="320"/>
      <c r="N2141" s="313"/>
      <c r="O2141" s="282"/>
    </row>
    <row r="2142" spans="1:18" s="150" customFormat="1">
      <c r="A2142" s="305"/>
      <c r="B2142" s="305"/>
      <c r="C2142" s="306"/>
      <c r="D2142" s="305"/>
      <c r="E2142" s="305"/>
      <c r="F2142" s="321" t="s">
        <v>239</v>
      </c>
      <c r="G2142" s="322">
        <v>52083.199999999997</v>
      </c>
      <c r="H2142" s="322">
        <v>68486</v>
      </c>
      <c r="I2142" s="8">
        <v>24.5</v>
      </c>
      <c r="J2142" s="322"/>
      <c r="K2142" s="322">
        <v>82826</v>
      </c>
      <c r="L2142" s="314"/>
      <c r="M2142" s="320"/>
      <c r="N2142" s="313"/>
      <c r="O2142" s="282"/>
    </row>
    <row r="2143" spans="1:18" s="150" customFormat="1">
      <c r="A2143" s="305"/>
      <c r="B2143" s="305"/>
      <c r="C2143" s="306"/>
      <c r="D2143" s="305"/>
      <c r="E2143" s="305"/>
      <c r="F2143" s="321" t="s">
        <v>240</v>
      </c>
      <c r="G2143" s="322">
        <v>39000</v>
      </c>
      <c r="H2143" s="322">
        <v>47220.28</v>
      </c>
      <c r="I2143" s="8">
        <v>7</v>
      </c>
      <c r="J2143" s="322"/>
      <c r="K2143" s="322">
        <v>59000</v>
      </c>
      <c r="L2143" s="314"/>
      <c r="M2143" s="320"/>
      <c r="N2143" s="313"/>
      <c r="O2143" s="282"/>
    </row>
    <row r="2144" spans="1:18" s="150" customFormat="1">
      <c r="A2144" s="305"/>
      <c r="B2144" s="305"/>
      <c r="C2144" s="306"/>
      <c r="D2144" s="305"/>
      <c r="E2144" s="305"/>
      <c r="F2144" s="321" t="s">
        <v>241</v>
      </c>
      <c r="G2144" s="322">
        <v>45753.94</v>
      </c>
      <c r="H2144" s="322">
        <v>57567.5</v>
      </c>
      <c r="I2144" s="8">
        <v>14</v>
      </c>
      <c r="J2144" s="322"/>
      <c r="K2144" s="322">
        <v>70758.22</v>
      </c>
      <c r="L2144" s="314"/>
      <c r="M2144" s="320"/>
      <c r="N2144" s="313"/>
      <c r="O2144" s="282"/>
    </row>
    <row r="2145" spans="1:103" s="150" customFormat="1">
      <c r="A2145" s="305"/>
      <c r="B2145" s="305"/>
      <c r="C2145" s="306"/>
      <c r="D2145" s="305"/>
      <c r="E2145" s="322"/>
      <c r="F2145" s="321"/>
      <c r="G2145" s="323"/>
      <c r="H2145" s="318"/>
      <c r="I2145" s="324"/>
      <c r="J2145" s="318"/>
      <c r="K2145" s="314"/>
      <c r="L2145" s="314"/>
      <c r="M2145" s="320"/>
      <c r="N2145" s="313"/>
      <c r="O2145" s="282"/>
    </row>
    <row r="2146" spans="1:103" s="150" customFormat="1">
      <c r="A2146" s="305"/>
      <c r="B2146" s="305"/>
      <c r="C2146" s="306"/>
      <c r="D2146" s="321"/>
      <c r="E2146" s="322"/>
      <c r="F2146" s="325"/>
      <c r="G2146" s="325"/>
      <c r="H2146" s="874" t="s">
        <v>242</v>
      </c>
      <c r="I2146" s="874"/>
      <c r="J2146" s="874"/>
      <c r="K2146" s="874"/>
      <c r="L2146" s="874"/>
      <c r="M2146" s="874"/>
      <c r="N2146" s="874"/>
      <c r="O2146" s="282"/>
    </row>
    <row r="2147" spans="1:103" s="150" customFormat="1">
      <c r="A2147" s="305"/>
      <c r="B2147" s="305"/>
      <c r="C2147" s="306"/>
      <c r="D2147" s="321"/>
      <c r="E2147" s="322"/>
      <c r="F2147" s="326"/>
      <c r="G2147" s="327"/>
      <c r="H2147" s="875" t="s">
        <v>243</v>
      </c>
      <c r="I2147" s="875"/>
      <c r="J2147" s="875"/>
      <c r="K2147" s="328">
        <v>71059.5</v>
      </c>
      <c r="L2147" s="876" t="s">
        <v>244</v>
      </c>
      <c r="M2147" s="876"/>
      <c r="N2147" s="329">
        <v>62669.615522922744</v>
      </c>
      <c r="O2147" s="282"/>
    </row>
    <row r="2148" spans="1:103" s="150" customFormat="1">
      <c r="A2148" s="305"/>
      <c r="B2148" s="305"/>
      <c r="C2148" s="306"/>
      <c r="D2148" s="314"/>
      <c r="E2148" s="320"/>
      <c r="F2148" s="326"/>
      <c r="G2148" s="327"/>
      <c r="H2148" s="875" t="s">
        <v>245</v>
      </c>
      <c r="I2148" s="875"/>
      <c r="J2148" s="875"/>
      <c r="K2148" s="328">
        <v>52888.91</v>
      </c>
      <c r="L2148" s="876" t="s">
        <v>450</v>
      </c>
      <c r="M2148" s="876"/>
      <c r="N2148" s="329">
        <v>58740.263209331919</v>
      </c>
      <c r="O2148" s="282"/>
    </row>
    <row r="2149" spans="1:103" s="150" customFormat="1">
      <c r="A2149" s="305"/>
      <c r="B2149" s="305"/>
      <c r="C2149" s="306"/>
      <c r="D2149" s="300"/>
      <c r="E2149" s="307"/>
      <c r="F2149" s="307"/>
      <c r="G2149" s="308"/>
      <c r="H2149" s="309"/>
      <c r="I2149" s="310"/>
      <c r="J2149" s="311"/>
      <c r="K2149" s="305"/>
      <c r="L2149" s="300"/>
      <c r="M2149" s="312"/>
      <c r="N2149" s="313"/>
      <c r="O2149" s="282"/>
    </row>
    <row r="2150" spans="1:103" s="222" customFormat="1" ht="18">
      <c r="A2150" s="877" t="s">
        <v>63</v>
      </c>
      <c r="B2150" s="877"/>
      <c r="C2150" s="877"/>
      <c r="D2150" s="877"/>
      <c r="E2150" s="877"/>
      <c r="F2150" s="877"/>
      <c r="G2150" s="877"/>
      <c r="H2150" s="877"/>
      <c r="I2150" s="877"/>
      <c r="J2150" s="877"/>
      <c r="K2150" s="877"/>
      <c r="L2150" s="877"/>
      <c r="M2150" s="877"/>
      <c r="N2150" s="877"/>
      <c r="O2150" s="877"/>
    </row>
    <row r="2151" spans="1:103" s="222" customFormat="1" ht="27">
      <c r="A2151" s="223" t="s">
        <v>433</v>
      </c>
      <c r="B2151" s="224" t="s">
        <v>230</v>
      </c>
      <c r="C2151" s="223" t="s">
        <v>220</v>
      </c>
      <c r="D2151" s="223" t="s">
        <v>267</v>
      </c>
      <c r="E2151" s="223" t="s">
        <v>434</v>
      </c>
      <c r="F2151" s="223" t="s">
        <v>435</v>
      </c>
      <c r="G2151" s="225" t="s">
        <v>223</v>
      </c>
      <c r="H2151" s="225" t="s">
        <v>224</v>
      </c>
      <c r="I2151" s="227" t="s">
        <v>436</v>
      </c>
      <c r="J2151" s="227" t="s">
        <v>436</v>
      </c>
      <c r="K2151" s="225" t="s">
        <v>225</v>
      </c>
      <c r="L2151" s="223" t="s">
        <v>437</v>
      </c>
      <c r="M2151" s="223" t="s">
        <v>438</v>
      </c>
      <c r="N2151" s="228" t="s">
        <v>439</v>
      </c>
      <c r="O2151" s="223" t="s">
        <v>227</v>
      </c>
    </row>
    <row r="2152" spans="1:103" s="432" customFormat="1" ht="22.5">
      <c r="A2152" s="242" t="s">
        <v>4229</v>
      </c>
      <c r="B2152" s="243" t="s">
        <v>2153</v>
      </c>
      <c r="C2152" s="409" t="s">
        <v>743</v>
      </c>
      <c r="D2152" s="410" t="s">
        <v>278</v>
      </c>
      <c r="E2152" s="410" t="s">
        <v>284</v>
      </c>
      <c r="F2152" s="410" t="s">
        <v>440</v>
      </c>
      <c r="G2152" s="246">
        <v>181956</v>
      </c>
      <c r="H2152" s="234">
        <v>194814</v>
      </c>
      <c r="I2152" s="235">
        <v>52</v>
      </c>
      <c r="J2152" s="236">
        <v>1</v>
      </c>
      <c r="K2152" s="246">
        <v>207672</v>
      </c>
      <c r="L2152" s="247">
        <v>1</v>
      </c>
      <c r="M2152" s="248">
        <v>1</v>
      </c>
      <c r="N2152" s="249">
        <v>207672</v>
      </c>
      <c r="O2152" s="250"/>
      <c r="P2152" s="103"/>
      <c r="Q2152" s="103"/>
      <c r="R2152" s="129"/>
      <c r="S2152" s="129"/>
      <c r="T2152" s="129"/>
      <c r="U2152" s="129"/>
      <c r="V2152" s="129"/>
      <c r="W2152" s="129"/>
      <c r="X2152" s="129"/>
      <c r="Y2152" s="129"/>
      <c r="Z2152" s="129"/>
      <c r="AA2152" s="129"/>
      <c r="AB2152" s="129"/>
      <c r="AC2152" s="129"/>
      <c r="AD2152" s="129"/>
      <c r="AE2152" s="129"/>
      <c r="AF2152" s="129"/>
      <c r="AG2152" s="129"/>
      <c r="AH2152" s="129"/>
      <c r="AI2152" s="129"/>
      <c r="AJ2152" s="129"/>
      <c r="AK2152" s="129"/>
      <c r="AL2152" s="129"/>
      <c r="AM2152" s="129"/>
      <c r="AN2152" s="129"/>
      <c r="AO2152" s="129"/>
      <c r="AP2152" s="129"/>
      <c r="AQ2152" s="129"/>
      <c r="AR2152" s="129"/>
      <c r="AS2152" s="129"/>
      <c r="AT2152" s="129"/>
      <c r="AU2152" s="129"/>
      <c r="AV2152" s="129"/>
      <c r="AW2152" s="129"/>
      <c r="AX2152" s="129"/>
      <c r="AY2152" s="129"/>
      <c r="AZ2152" s="129"/>
      <c r="BA2152" s="129"/>
      <c r="BB2152" s="129"/>
      <c r="BC2152" s="129"/>
      <c r="BD2152" s="129"/>
      <c r="BE2152" s="129"/>
      <c r="BF2152" s="129"/>
      <c r="BG2152" s="129"/>
      <c r="BH2152" s="129"/>
      <c r="BI2152" s="129"/>
      <c r="BJ2152" s="129"/>
      <c r="BK2152" s="129"/>
      <c r="BL2152" s="129"/>
      <c r="BM2152" s="129"/>
      <c r="BN2152" s="129"/>
      <c r="BO2152" s="129"/>
      <c r="BP2152" s="129"/>
      <c r="BQ2152" s="129"/>
      <c r="BR2152" s="129"/>
      <c r="BS2152" s="129"/>
      <c r="BT2152" s="129"/>
      <c r="BU2152" s="129"/>
      <c r="BV2152" s="129"/>
      <c r="BW2152" s="129"/>
      <c r="BX2152" s="129"/>
      <c r="BY2152" s="129"/>
      <c r="BZ2152" s="129"/>
      <c r="CA2152" s="129"/>
      <c r="CB2152" s="129"/>
      <c r="CC2152" s="129"/>
      <c r="CD2152" s="129"/>
      <c r="CE2152" s="129"/>
      <c r="CF2152" s="129"/>
      <c r="CG2152" s="129"/>
      <c r="CH2152" s="129"/>
      <c r="CI2152" s="129"/>
      <c r="CJ2152" s="129"/>
      <c r="CK2152" s="129"/>
      <c r="CL2152" s="129"/>
      <c r="CM2152" s="129"/>
      <c r="CN2152" s="129"/>
      <c r="CO2152" s="129"/>
      <c r="CP2152" s="129"/>
      <c r="CQ2152" s="129"/>
      <c r="CR2152" s="129"/>
      <c r="CS2152" s="129"/>
      <c r="CT2152" s="129"/>
      <c r="CU2152" s="129"/>
      <c r="CV2152" s="129"/>
      <c r="CW2152" s="129"/>
      <c r="CX2152" s="129"/>
      <c r="CY2152" s="129"/>
    </row>
    <row r="2153" spans="1:103" s="129" customFormat="1" ht="22.5">
      <c r="A2153" s="242" t="s">
        <v>1436</v>
      </c>
      <c r="B2153" s="243" t="s">
        <v>2156</v>
      </c>
      <c r="C2153" s="258" t="s">
        <v>1703</v>
      </c>
      <c r="D2153" s="245" t="s">
        <v>278</v>
      </c>
      <c r="E2153" s="245" t="s">
        <v>284</v>
      </c>
      <c r="F2153" s="245" t="s">
        <v>440</v>
      </c>
      <c r="G2153" s="246">
        <v>117221.29920000001</v>
      </c>
      <c r="H2153" s="234">
        <v>155318.29980000001</v>
      </c>
      <c r="I2153" s="235">
        <v>51</v>
      </c>
      <c r="J2153" s="236">
        <v>0.98076923076923073</v>
      </c>
      <c r="K2153" s="246">
        <v>193415.30040000001</v>
      </c>
      <c r="L2153" s="247">
        <v>1</v>
      </c>
      <c r="M2153" s="248">
        <v>1</v>
      </c>
      <c r="N2153" s="249">
        <v>156750</v>
      </c>
      <c r="O2153" s="250" t="s">
        <v>4560</v>
      </c>
      <c r="P2153" s="103"/>
      <c r="Q2153" s="103"/>
    </row>
    <row r="2154" spans="1:103" s="129" customFormat="1">
      <c r="A2154" s="242" t="s">
        <v>204</v>
      </c>
      <c r="B2154" s="243" t="s">
        <v>2151</v>
      </c>
      <c r="C2154" s="258" t="s">
        <v>2738</v>
      </c>
      <c r="D2154" s="253" t="s">
        <v>278</v>
      </c>
      <c r="E2154" s="245" t="s">
        <v>279</v>
      </c>
      <c r="F2154" s="245" t="s">
        <v>440</v>
      </c>
      <c r="G2154" s="246">
        <v>99360</v>
      </c>
      <c r="H2154" s="234">
        <v>129060</v>
      </c>
      <c r="I2154" s="235">
        <v>50</v>
      </c>
      <c r="J2154" s="236">
        <v>0.96153846153846156</v>
      </c>
      <c r="K2154" s="246">
        <v>158760</v>
      </c>
      <c r="L2154" s="247"/>
      <c r="M2154" s="248">
        <v>1</v>
      </c>
      <c r="N2154" s="249">
        <v>112575.01</v>
      </c>
      <c r="O2154" s="250"/>
      <c r="Q2154" s="103"/>
      <c r="R2154" s="103"/>
      <c r="S2154" s="103"/>
      <c r="T2154" s="103"/>
      <c r="U2154" s="103"/>
    </row>
    <row r="2155" spans="1:103" s="129" customFormat="1">
      <c r="A2155" s="242" t="s">
        <v>208</v>
      </c>
      <c r="B2155" s="243" t="s">
        <v>2153</v>
      </c>
      <c r="C2155" s="258" t="s">
        <v>2739</v>
      </c>
      <c r="D2155" s="232" t="s">
        <v>278</v>
      </c>
      <c r="E2155" s="245" t="s">
        <v>284</v>
      </c>
      <c r="F2155" s="245" t="s">
        <v>440</v>
      </c>
      <c r="G2155" s="275">
        <v>96303.3</v>
      </c>
      <c r="H2155" s="234">
        <v>123818.82</v>
      </c>
      <c r="I2155" s="235">
        <v>49</v>
      </c>
      <c r="J2155" s="236">
        <v>0.94230769230769229</v>
      </c>
      <c r="K2155" s="275">
        <v>151334.34</v>
      </c>
      <c r="L2155" s="247">
        <v>1</v>
      </c>
      <c r="M2155" s="248">
        <v>1</v>
      </c>
      <c r="N2155" s="249">
        <v>134160.17000000001</v>
      </c>
      <c r="O2155" s="250"/>
      <c r="P2155" s="103"/>
      <c r="Q2155" s="103"/>
      <c r="S2155" s="103"/>
      <c r="T2155" s="103"/>
      <c r="U2155" s="103"/>
    </row>
    <row r="2156" spans="1:103" s="129" customFormat="1">
      <c r="A2156" s="242" t="s">
        <v>2165</v>
      </c>
      <c r="B2156" s="243" t="s">
        <v>2180</v>
      </c>
      <c r="C2156" s="258" t="s">
        <v>2740</v>
      </c>
      <c r="D2156" s="253" t="s">
        <v>278</v>
      </c>
      <c r="E2156" s="245" t="s">
        <v>284</v>
      </c>
      <c r="F2156" s="245" t="s">
        <v>440</v>
      </c>
      <c r="G2156" s="246">
        <v>86651.77</v>
      </c>
      <c r="H2156" s="234">
        <v>123789.905</v>
      </c>
      <c r="I2156" s="235">
        <v>48</v>
      </c>
      <c r="J2156" s="236">
        <v>0.92307692307692313</v>
      </c>
      <c r="K2156" s="246">
        <v>160928.04</v>
      </c>
      <c r="L2156" s="247">
        <v>1</v>
      </c>
      <c r="M2156" s="248">
        <v>1</v>
      </c>
      <c r="N2156" s="249">
        <v>127282.72</v>
      </c>
      <c r="O2156" s="250"/>
      <c r="P2156" s="103"/>
      <c r="Q2156" s="103"/>
      <c r="S2156" s="103"/>
      <c r="T2156" s="103"/>
      <c r="U2156" s="103"/>
    </row>
    <row r="2157" spans="1:103" s="129" customFormat="1">
      <c r="A2157" s="229" t="s">
        <v>203</v>
      </c>
      <c r="B2157" s="230" t="s">
        <v>2151</v>
      </c>
      <c r="C2157" s="231" t="s">
        <v>2740</v>
      </c>
      <c r="D2157" s="232" t="s">
        <v>278</v>
      </c>
      <c r="E2157" s="232" t="s">
        <v>284</v>
      </c>
      <c r="F2157" s="232" t="s">
        <v>440</v>
      </c>
      <c r="G2157" s="233">
        <v>91761.23</v>
      </c>
      <c r="H2157" s="234">
        <v>119289.60000000001</v>
      </c>
      <c r="I2157" s="235">
        <v>47</v>
      </c>
      <c r="J2157" s="236">
        <v>0.90384615384615385</v>
      </c>
      <c r="K2157" s="233">
        <v>146817.97</v>
      </c>
      <c r="L2157" s="237">
        <v>1</v>
      </c>
      <c r="M2157" s="238">
        <v>1</v>
      </c>
      <c r="N2157" s="234">
        <v>110939.4</v>
      </c>
      <c r="O2157" s="239" t="s">
        <v>4561</v>
      </c>
      <c r="P2157" s="103"/>
      <c r="S2157" s="103"/>
      <c r="T2157" s="103"/>
      <c r="U2157" s="103"/>
    </row>
    <row r="2158" spans="1:103" s="129" customFormat="1">
      <c r="A2158" s="229" t="s">
        <v>1434</v>
      </c>
      <c r="B2158" s="230" t="s">
        <v>2151</v>
      </c>
      <c r="C2158" s="231" t="s">
        <v>1704</v>
      </c>
      <c r="D2158" s="253" t="s">
        <v>278</v>
      </c>
      <c r="E2158" s="232" t="s">
        <v>284</v>
      </c>
      <c r="F2158" s="232" t="s">
        <v>440</v>
      </c>
      <c r="G2158" s="332">
        <v>89901.3</v>
      </c>
      <c r="H2158" s="234">
        <v>116871.69</v>
      </c>
      <c r="I2158" s="235">
        <v>46</v>
      </c>
      <c r="J2158" s="236">
        <v>0.88461538461538458</v>
      </c>
      <c r="K2158" s="332">
        <v>143842.07999999999</v>
      </c>
      <c r="L2158" s="237">
        <v>1</v>
      </c>
      <c r="M2158" s="238">
        <v>1</v>
      </c>
      <c r="N2158" s="234">
        <v>123989.42</v>
      </c>
      <c r="O2158" s="239"/>
      <c r="P2158" s="103"/>
      <c r="S2158" s="103"/>
      <c r="T2158" s="103"/>
      <c r="U2158" s="103"/>
    </row>
    <row r="2159" spans="1:103" s="129" customFormat="1">
      <c r="A2159" s="229" t="s">
        <v>4295</v>
      </c>
      <c r="B2159" s="230" t="s">
        <v>2151</v>
      </c>
      <c r="C2159" s="231" t="s">
        <v>63</v>
      </c>
      <c r="D2159" s="232" t="s">
        <v>278</v>
      </c>
      <c r="E2159" s="232" t="s">
        <v>284</v>
      </c>
      <c r="F2159" s="232" t="s">
        <v>440</v>
      </c>
      <c r="G2159" s="233">
        <v>84416.27</v>
      </c>
      <c r="H2159" s="234">
        <v>109911.32</v>
      </c>
      <c r="I2159" s="235">
        <v>45</v>
      </c>
      <c r="J2159" s="236">
        <v>0.86538461538461542</v>
      </c>
      <c r="K2159" s="233">
        <v>135406.37</v>
      </c>
      <c r="L2159" s="237">
        <v>1</v>
      </c>
      <c r="M2159" s="238">
        <v>1</v>
      </c>
      <c r="N2159" s="234">
        <v>115000</v>
      </c>
      <c r="O2159" s="239"/>
      <c r="P2159" s="103"/>
      <c r="Q2159" s="103"/>
      <c r="R2159" s="103"/>
      <c r="S2159" s="103"/>
      <c r="T2159" s="103"/>
      <c r="U2159" s="103"/>
    </row>
    <row r="2160" spans="1:103" s="129" customFormat="1">
      <c r="A2160" s="242" t="s">
        <v>3786</v>
      </c>
      <c r="B2160" s="243" t="s">
        <v>2153</v>
      </c>
      <c r="C2160" s="258" t="s">
        <v>2741</v>
      </c>
      <c r="D2160" s="245" t="s">
        <v>278</v>
      </c>
      <c r="E2160" s="245" t="s">
        <v>279</v>
      </c>
      <c r="F2160" s="245" t="s">
        <v>440</v>
      </c>
      <c r="G2160" s="246">
        <v>78786</v>
      </c>
      <c r="H2160" s="234">
        <v>108353</v>
      </c>
      <c r="I2160" s="235">
        <v>44</v>
      </c>
      <c r="J2160" s="236">
        <v>0.84615384615384615</v>
      </c>
      <c r="K2160" s="246">
        <v>137920</v>
      </c>
      <c r="L2160" s="247"/>
      <c r="M2160" s="248">
        <v>1</v>
      </c>
      <c r="N2160" s="249">
        <v>85653</v>
      </c>
      <c r="O2160" s="250"/>
      <c r="P2160" s="103"/>
      <c r="Q2160" s="103"/>
      <c r="R2160" s="103"/>
      <c r="S2160" s="103"/>
      <c r="T2160" s="103"/>
      <c r="U2160" s="103"/>
    </row>
    <row r="2161" spans="1:103" s="129" customFormat="1">
      <c r="A2161" s="229" t="s">
        <v>212</v>
      </c>
      <c r="B2161" s="230" t="s">
        <v>2153</v>
      </c>
      <c r="C2161" s="231" t="s">
        <v>4562</v>
      </c>
      <c r="D2161" s="232" t="s">
        <v>278</v>
      </c>
      <c r="E2161" s="232" t="s">
        <v>279</v>
      </c>
      <c r="F2161" s="232" t="s">
        <v>440</v>
      </c>
      <c r="G2161" s="233">
        <v>84248.666666666672</v>
      </c>
      <c r="H2161" s="234">
        <v>107206.42833333334</v>
      </c>
      <c r="I2161" s="235">
        <v>43</v>
      </c>
      <c r="J2161" s="236">
        <v>0.82692307692307687</v>
      </c>
      <c r="K2161" s="233">
        <v>130164.19</v>
      </c>
      <c r="L2161" s="237">
        <v>1</v>
      </c>
      <c r="M2161" s="238">
        <v>1</v>
      </c>
      <c r="N2161" s="234">
        <v>103396.43</v>
      </c>
      <c r="O2161" s="239"/>
      <c r="Q2161" s="103"/>
      <c r="R2161" s="103"/>
      <c r="S2161" s="103"/>
      <c r="T2161" s="103"/>
      <c r="U2161" s="103"/>
    </row>
    <row r="2162" spans="1:103" s="129" customFormat="1">
      <c r="A2162" s="242" t="s">
        <v>256</v>
      </c>
      <c r="B2162" s="243" t="s">
        <v>2150</v>
      </c>
      <c r="C2162" s="258" t="s">
        <v>4563</v>
      </c>
      <c r="D2162" s="232" t="s">
        <v>278</v>
      </c>
      <c r="E2162" s="247" t="s">
        <v>284</v>
      </c>
      <c r="F2162" s="247" t="s">
        <v>440</v>
      </c>
      <c r="G2162" s="249">
        <v>79539.199999999997</v>
      </c>
      <c r="H2162" s="234">
        <v>103407.2</v>
      </c>
      <c r="I2162" s="235">
        <v>42</v>
      </c>
      <c r="J2162" s="236">
        <v>0.80769230769230771</v>
      </c>
      <c r="K2162" s="249">
        <v>127275.2</v>
      </c>
      <c r="L2162" s="247">
        <v>1</v>
      </c>
      <c r="M2162" s="248">
        <v>1</v>
      </c>
      <c r="N2162" s="249">
        <v>94515.199999999997</v>
      </c>
      <c r="O2162" s="250"/>
      <c r="Q2162" s="103"/>
      <c r="R2162" s="103"/>
      <c r="S2162" s="103"/>
      <c r="T2162" s="103"/>
      <c r="U2162" s="103"/>
    </row>
    <row r="2163" spans="1:103" s="129" customFormat="1">
      <c r="A2163" s="229" t="s">
        <v>2161</v>
      </c>
      <c r="B2163" s="230" t="s">
        <v>2162</v>
      </c>
      <c r="C2163" s="231" t="s">
        <v>2744</v>
      </c>
      <c r="D2163" s="232" t="s">
        <v>278</v>
      </c>
      <c r="E2163" s="232" t="s">
        <v>284</v>
      </c>
      <c r="F2163" s="259" t="s">
        <v>325</v>
      </c>
      <c r="G2163" s="233">
        <v>67945.899999999994</v>
      </c>
      <c r="H2163" s="234">
        <v>101237.13499999999</v>
      </c>
      <c r="I2163" s="235">
        <v>41</v>
      </c>
      <c r="J2163" s="236">
        <v>0.78846153846153844</v>
      </c>
      <c r="K2163" s="233">
        <v>134528.37</v>
      </c>
      <c r="L2163" s="237"/>
      <c r="M2163" s="238">
        <v>0</v>
      </c>
      <c r="N2163" s="234"/>
      <c r="O2163" s="239"/>
      <c r="P2163" s="103"/>
      <c r="Q2163" s="103"/>
      <c r="R2163" s="103"/>
      <c r="S2163" s="103"/>
      <c r="T2163" s="103"/>
      <c r="U2163" s="103"/>
    </row>
    <row r="2164" spans="1:103" s="129" customFormat="1">
      <c r="A2164" s="242" t="s">
        <v>3938</v>
      </c>
      <c r="B2164" s="243" t="s">
        <v>2157</v>
      </c>
      <c r="C2164" s="258" t="s">
        <v>2742</v>
      </c>
      <c r="D2164" s="232" t="s">
        <v>278</v>
      </c>
      <c r="E2164" s="245" t="s">
        <v>284</v>
      </c>
      <c r="F2164" s="245" t="s">
        <v>440</v>
      </c>
      <c r="G2164" s="246">
        <v>76398.399999999994</v>
      </c>
      <c r="H2164" s="234">
        <v>100464</v>
      </c>
      <c r="I2164" s="235">
        <v>40</v>
      </c>
      <c r="J2164" s="236">
        <v>0.76923076923076927</v>
      </c>
      <c r="K2164" s="246">
        <v>124529.60000000001</v>
      </c>
      <c r="L2164" s="247">
        <v>1</v>
      </c>
      <c r="M2164" s="248">
        <v>1</v>
      </c>
      <c r="N2164" s="249">
        <v>107328</v>
      </c>
      <c r="O2164" s="250"/>
      <c r="Q2164" s="103"/>
      <c r="R2164" s="103"/>
      <c r="S2164" s="330"/>
      <c r="T2164" s="330"/>
      <c r="U2164" s="330"/>
    </row>
    <row r="2165" spans="1:103" s="129" customFormat="1">
      <c r="A2165" s="229" t="s">
        <v>1457</v>
      </c>
      <c r="B2165" s="295" t="s">
        <v>2166</v>
      </c>
      <c r="C2165" s="231" t="s">
        <v>63</v>
      </c>
      <c r="D2165" s="232" t="s">
        <v>278</v>
      </c>
      <c r="E2165" s="232"/>
      <c r="F2165" s="232" t="s">
        <v>440</v>
      </c>
      <c r="G2165" s="233">
        <v>73112</v>
      </c>
      <c r="H2165" s="234">
        <v>96874.648000000001</v>
      </c>
      <c r="I2165" s="235">
        <v>39</v>
      </c>
      <c r="J2165" s="236">
        <v>0.75</v>
      </c>
      <c r="K2165" s="233">
        <v>120637.296</v>
      </c>
      <c r="L2165" s="237">
        <v>1</v>
      </c>
      <c r="M2165" s="238"/>
      <c r="N2165" s="234">
        <v>80943</v>
      </c>
      <c r="O2165" s="239"/>
      <c r="P2165" s="103"/>
      <c r="Q2165" s="103"/>
      <c r="R2165" s="103"/>
      <c r="S2165" s="103"/>
      <c r="T2165" s="103"/>
      <c r="U2165" s="103"/>
    </row>
    <row r="2166" spans="1:103" s="129" customFormat="1">
      <c r="A2166" s="242" t="s">
        <v>3746</v>
      </c>
      <c r="B2166" s="243" t="s">
        <v>2153</v>
      </c>
      <c r="C2166" s="381" t="s">
        <v>4564</v>
      </c>
      <c r="D2166" s="253" t="s">
        <v>278</v>
      </c>
      <c r="E2166" s="245" t="s">
        <v>279</v>
      </c>
      <c r="F2166" s="245" t="s">
        <v>440</v>
      </c>
      <c r="G2166" s="246">
        <v>74235.199999999997</v>
      </c>
      <c r="H2166" s="234">
        <v>95607.2</v>
      </c>
      <c r="I2166" s="235">
        <v>38</v>
      </c>
      <c r="J2166" s="236">
        <v>0.73076923076923073</v>
      </c>
      <c r="K2166" s="246">
        <v>116979.2</v>
      </c>
      <c r="L2166" s="247">
        <v>1</v>
      </c>
      <c r="M2166" s="248">
        <v>1</v>
      </c>
      <c r="N2166" s="249">
        <v>88316</v>
      </c>
      <c r="O2166" s="250"/>
      <c r="P2166" s="103"/>
      <c r="Q2166" s="103"/>
      <c r="R2166" s="103"/>
      <c r="S2166" s="103"/>
      <c r="T2166" s="103"/>
      <c r="U2166" s="103"/>
    </row>
    <row r="2167" spans="1:103" s="129" customFormat="1">
      <c r="A2167" s="242" t="s">
        <v>2177</v>
      </c>
      <c r="B2167" s="243" t="s">
        <v>2166</v>
      </c>
      <c r="C2167" s="280" t="s">
        <v>4565</v>
      </c>
      <c r="D2167" s="300" t="s">
        <v>278</v>
      </c>
      <c r="E2167" s="300"/>
      <c r="F2167" s="300" t="s">
        <v>440</v>
      </c>
      <c r="G2167" s="246">
        <v>70075.199999999997</v>
      </c>
      <c r="H2167" s="234">
        <v>94005.6</v>
      </c>
      <c r="I2167" s="235">
        <v>37</v>
      </c>
      <c r="J2167" s="236">
        <v>0.71153846153846156</v>
      </c>
      <c r="K2167" s="246">
        <v>117936</v>
      </c>
      <c r="L2167" s="247"/>
      <c r="M2167" s="248">
        <v>1</v>
      </c>
      <c r="N2167" s="249">
        <v>93392</v>
      </c>
      <c r="O2167" s="301"/>
      <c r="P2167" s="103"/>
      <c r="Q2167" s="103"/>
      <c r="S2167" s="103"/>
      <c r="T2167" s="103"/>
      <c r="U2167" s="103"/>
    </row>
    <row r="2168" spans="1:103" s="129" customFormat="1">
      <c r="A2168" s="252" t="s">
        <v>2172</v>
      </c>
      <c r="B2168" s="230" t="s">
        <v>2162</v>
      </c>
      <c r="C2168" s="231" t="s">
        <v>63</v>
      </c>
      <c r="D2168" s="232" t="s">
        <v>278</v>
      </c>
      <c r="E2168" s="253"/>
      <c r="F2168" s="253" t="s">
        <v>440</v>
      </c>
      <c r="G2168" s="233">
        <v>71169.539999999994</v>
      </c>
      <c r="H2168" s="234">
        <v>93792.14</v>
      </c>
      <c r="I2168" s="235">
        <v>36</v>
      </c>
      <c r="J2168" s="236">
        <v>0.69230769230769229</v>
      </c>
      <c r="K2168" s="233">
        <v>116414.74</v>
      </c>
      <c r="L2168" s="254">
        <v>1</v>
      </c>
      <c r="M2168" s="255">
        <v>1</v>
      </c>
      <c r="N2168" s="233">
        <v>94356.3</v>
      </c>
      <c r="O2168" s="239"/>
      <c r="P2168" s="97"/>
      <c r="Q2168" s="103"/>
      <c r="S2168" s="103"/>
      <c r="T2168" s="103"/>
      <c r="U2168" s="103"/>
    </row>
    <row r="2169" spans="1:103" s="129" customFormat="1" ht="22.5">
      <c r="A2169" s="229" t="s">
        <v>210</v>
      </c>
      <c r="B2169" s="230" t="s">
        <v>2151</v>
      </c>
      <c r="C2169" s="231" t="s">
        <v>2743</v>
      </c>
      <c r="D2169" s="245" t="s">
        <v>278</v>
      </c>
      <c r="E2169" s="232" t="s">
        <v>279</v>
      </c>
      <c r="F2169" s="232" t="s">
        <v>440</v>
      </c>
      <c r="G2169" s="233">
        <v>69564</v>
      </c>
      <c r="H2169" s="234">
        <v>93399</v>
      </c>
      <c r="I2169" s="235">
        <v>35</v>
      </c>
      <c r="J2169" s="236">
        <v>0.67307692307692313</v>
      </c>
      <c r="K2169" s="233">
        <v>117234</v>
      </c>
      <c r="L2169" s="237">
        <v>1</v>
      </c>
      <c r="M2169" s="238">
        <v>1</v>
      </c>
      <c r="N2169" s="234">
        <v>100000</v>
      </c>
      <c r="O2169" s="239"/>
      <c r="Q2169" s="103"/>
      <c r="S2169" s="103"/>
      <c r="T2169" s="103"/>
      <c r="U2169" s="103"/>
    </row>
    <row r="2170" spans="1:103" s="129" customFormat="1" ht="22.5">
      <c r="A2170" s="242" t="s">
        <v>197</v>
      </c>
      <c r="B2170" s="243" t="s">
        <v>2153</v>
      </c>
      <c r="C2170" s="258" t="s">
        <v>697</v>
      </c>
      <c r="D2170" s="245" t="s">
        <v>278</v>
      </c>
      <c r="E2170" s="245" t="s">
        <v>279</v>
      </c>
      <c r="F2170" s="245"/>
      <c r="G2170" s="246">
        <v>68274</v>
      </c>
      <c r="H2170" s="234">
        <v>92262.5</v>
      </c>
      <c r="I2170" s="235">
        <v>34</v>
      </c>
      <c r="J2170" s="236">
        <v>0.65384615384615385</v>
      </c>
      <c r="K2170" s="246">
        <v>116251</v>
      </c>
      <c r="L2170" s="247">
        <v>1</v>
      </c>
      <c r="M2170" s="248">
        <v>1</v>
      </c>
      <c r="N2170" s="249">
        <v>87392</v>
      </c>
      <c r="O2170" s="250"/>
      <c r="P2170" s="103"/>
      <c r="Q2170" s="103"/>
      <c r="S2170" s="103"/>
      <c r="T2170" s="103"/>
      <c r="U2170" s="103"/>
    </row>
    <row r="2171" spans="1:103" s="129" customFormat="1">
      <c r="A2171" s="229" t="s">
        <v>4233</v>
      </c>
      <c r="B2171" s="230" t="s">
        <v>2166</v>
      </c>
      <c r="C2171" s="262" t="s">
        <v>4566</v>
      </c>
      <c r="D2171" s="232" t="s">
        <v>278</v>
      </c>
      <c r="E2171" s="276" t="s">
        <v>279</v>
      </c>
      <c r="F2171" s="276" t="s">
        <v>440</v>
      </c>
      <c r="G2171" s="256">
        <v>68929</v>
      </c>
      <c r="H2171" s="234">
        <v>91331</v>
      </c>
      <c r="I2171" s="235">
        <v>33</v>
      </c>
      <c r="J2171" s="236">
        <v>0.63461538461538458</v>
      </c>
      <c r="K2171" s="256">
        <v>113733</v>
      </c>
      <c r="L2171" s="265"/>
      <c r="M2171" s="266">
        <v>1</v>
      </c>
      <c r="N2171" s="264">
        <v>96811</v>
      </c>
      <c r="O2171" s="400"/>
      <c r="P2171" s="103"/>
      <c r="Q2171" s="103"/>
      <c r="S2171" s="103"/>
      <c r="T2171" s="103"/>
      <c r="U2171" s="103"/>
    </row>
    <row r="2172" spans="1:103" s="129" customFormat="1" ht="22.5">
      <c r="A2172" s="242" t="s">
        <v>198</v>
      </c>
      <c r="B2172" s="243" t="s">
        <v>2153</v>
      </c>
      <c r="C2172" s="244" t="s">
        <v>696</v>
      </c>
      <c r="D2172" s="253" t="s">
        <v>278</v>
      </c>
      <c r="E2172" s="245" t="s">
        <v>279</v>
      </c>
      <c r="F2172" s="245" t="s">
        <v>440</v>
      </c>
      <c r="G2172" s="246">
        <v>63066</v>
      </c>
      <c r="H2172" s="234">
        <v>90189</v>
      </c>
      <c r="I2172" s="235">
        <v>32</v>
      </c>
      <c r="J2172" s="236">
        <v>0.61538461538461542</v>
      </c>
      <c r="K2172" s="246">
        <v>117312</v>
      </c>
      <c r="L2172" s="247">
        <v>2</v>
      </c>
      <c r="M2172" s="248">
        <v>1</v>
      </c>
      <c r="N2172" s="249">
        <v>93517</v>
      </c>
      <c r="O2172" s="250"/>
      <c r="P2172" s="103"/>
      <c r="Q2172" s="103"/>
      <c r="S2172" s="103"/>
      <c r="T2172" s="103"/>
      <c r="U2172" s="103"/>
    </row>
    <row r="2173" spans="1:103" s="129" customFormat="1">
      <c r="A2173" s="229" t="s">
        <v>1438</v>
      </c>
      <c r="B2173" s="230" t="s">
        <v>2151</v>
      </c>
      <c r="C2173" s="231" t="s">
        <v>63</v>
      </c>
      <c r="D2173" s="232" t="s">
        <v>278</v>
      </c>
      <c r="E2173" s="232" t="s">
        <v>279</v>
      </c>
      <c r="F2173" s="232" t="s">
        <v>440</v>
      </c>
      <c r="G2173" s="233">
        <v>75328.493800000011</v>
      </c>
      <c r="H2173" s="234">
        <v>89584.023400000005</v>
      </c>
      <c r="I2173" s="235">
        <v>31</v>
      </c>
      <c r="J2173" s="236">
        <v>0.59615384615384615</v>
      </c>
      <c r="K2173" s="233">
        <v>103839.553</v>
      </c>
      <c r="L2173" s="237">
        <v>1</v>
      </c>
      <c r="M2173" s="238">
        <v>1</v>
      </c>
      <c r="N2173" s="234">
        <v>89584.023400000005</v>
      </c>
      <c r="O2173" s="239"/>
      <c r="P2173" s="103"/>
      <c r="S2173" s="103"/>
      <c r="T2173" s="103"/>
      <c r="U2173" s="103"/>
    </row>
    <row r="2174" spans="1:103" s="432" customFormat="1">
      <c r="A2174" s="278" t="s">
        <v>202</v>
      </c>
      <c r="B2174" s="279" t="s">
        <v>2151</v>
      </c>
      <c r="C2174" s="262" t="s">
        <v>695</v>
      </c>
      <c r="D2174" s="253" t="s">
        <v>278</v>
      </c>
      <c r="E2174" s="276" t="s">
        <v>279</v>
      </c>
      <c r="F2174" s="276" t="s">
        <v>440</v>
      </c>
      <c r="G2174" s="256">
        <v>69035.199999999997</v>
      </c>
      <c r="H2174" s="234">
        <v>88004.799999999988</v>
      </c>
      <c r="I2174" s="235">
        <v>30</v>
      </c>
      <c r="J2174" s="236">
        <v>0.57692307692307687</v>
      </c>
      <c r="K2174" s="256">
        <v>106974.39999999999</v>
      </c>
      <c r="L2174" s="265">
        <v>1</v>
      </c>
      <c r="M2174" s="266">
        <v>1</v>
      </c>
      <c r="N2174" s="312">
        <v>93516.800000000003</v>
      </c>
      <c r="O2174" s="282"/>
      <c r="P2174" s="129"/>
      <c r="Q2174" s="103"/>
      <c r="R2174" s="103"/>
      <c r="S2174" s="103"/>
      <c r="T2174" s="103"/>
      <c r="U2174" s="103"/>
      <c r="V2174" s="129"/>
      <c r="W2174" s="129"/>
      <c r="X2174" s="129"/>
      <c r="Y2174" s="129"/>
      <c r="Z2174" s="129"/>
      <c r="AA2174" s="129"/>
      <c r="AB2174" s="129"/>
      <c r="AC2174" s="129"/>
      <c r="AD2174" s="129"/>
      <c r="AE2174" s="129"/>
      <c r="AF2174" s="129"/>
      <c r="AG2174" s="129"/>
      <c r="AH2174" s="129"/>
      <c r="AI2174" s="129"/>
      <c r="AJ2174" s="129"/>
      <c r="AK2174" s="129"/>
      <c r="AL2174" s="129"/>
      <c r="AM2174" s="129"/>
      <c r="AN2174" s="129"/>
      <c r="AO2174" s="129"/>
      <c r="AP2174" s="129"/>
      <c r="AQ2174" s="129"/>
      <c r="AR2174" s="129"/>
      <c r="AS2174" s="129"/>
      <c r="AT2174" s="129"/>
      <c r="AU2174" s="129"/>
      <c r="AV2174" s="129"/>
      <c r="AW2174" s="129"/>
      <c r="AX2174" s="129"/>
      <c r="AY2174" s="129"/>
      <c r="AZ2174" s="129"/>
      <c r="BA2174" s="129"/>
      <c r="BB2174" s="129"/>
      <c r="BC2174" s="129"/>
      <c r="BD2174" s="129"/>
      <c r="BE2174" s="129"/>
      <c r="BF2174" s="129"/>
      <c r="BG2174" s="129"/>
      <c r="BH2174" s="129"/>
      <c r="BI2174" s="129"/>
      <c r="BJ2174" s="129"/>
      <c r="BK2174" s="129"/>
      <c r="BL2174" s="129"/>
      <c r="BM2174" s="129"/>
      <c r="BN2174" s="129"/>
      <c r="BO2174" s="129"/>
      <c r="BP2174" s="129"/>
      <c r="BQ2174" s="129"/>
      <c r="BR2174" s="129"/>
      <c r="BS2174" s="129"/>
      <c r="BT2174" s="129"/>
      <c r="BU2174" s="129"/>
      <c r="BV2174" s="129"/>
      <c r="BW2174" s="129"/>
      <c r="BX2174" s="129"/>
      <c r="BY2174" s="129"/>
      <c r="BZ2174" s="129"/>
      <c r="CA2174" s="129"/>
      <c r="CB2174" s="129"/>
      <c r="CC2174" s="129"/>
      <c r="CD2174" s="129"/>
      <c r="CE2174" s="129"/>
      <c r="CF2174" s="129"/>
      <c r="CG2174" s="129"/>
      <c r="CH2174" s="129"/>
      <c r="CI2174" s="129"/>
      <c r="CJ2174" s="129"/>
      <c r="CK2174" s="129"/>
      <c r="CL2174" s="129"/>
      <c r="CM2174" s="129"/>
      <c r="CN2174" s="129"/>
      <c r="CO2174" s="129"/>
      <c r="CP2174" s="129"/>
      <c r="CQ2174" s="129"/>
      <c r="CR2174" s="129"/>
      <c r="CS2174" s="129"/>
      <c r="CT2174" s="129"/>
      <c r="CU2174" s="129"/>
      <c r="CV2174" s="129"/>
      <c r="CW2174" s="129"/>
      <c r="CX2174" s="129"/>
      <c r="CY2174" s="129"/>
    </row>
    <row r="2175" spans="1:103" s="129" customFormat="1">
      <c r="A2175" s="297" t="s">
        <v>4245</v>
      </c>
      <c r="B2175" s="298" t="s">
        <v>2179</v>
      </c>
      <c r="C2175" s="231" t="s">
        <v>4567</v>
      </c>
      <c r="D2175" s="253" t="s">
        <v>278</v>
      </c>
      <c r="E2175" s="232" t="s">
        <v>284</v>
      </c>
      <c r="F2175" s="232" t="s">
        <v>440</v>
      </c>
      <c r="G2175" s="234">
        <v>67194.820000000007</v>
      </c>
      <c r="H2175" s="234">
        <v>85851.170000000013</v>
      </c>
      <c r="I2175" s="235">
        <v>29</v>
      </c>
      <c r="J2175" s="236">
        <v>0.55769230769230771</v>
      </c>
      <c r="K2175" s="234">
        <v>104507.52</v>
      </c>
      <c r="L2175" s="237" t="s">
        <v>280</v>
      </c>
      <c r="M2175" s="238">
        <v>1</v>
      </c>
      <c r="N2175" s="234"/>
      <c r="O2175" s="352"/>
      <c r="P2175" s="103"/>
      <c r="S2175" s="103"/>
      <c r="T2175" s="103"/>
      <c r="U2175" s="103"/>
    </row>
    <row r="2176" spans="1:103" s="129" customFormat="1">
      <c r="A2176" s="229" t="s">
        <v>206</v>
      </c>
      <c r="B2176" s="230" t="s">
        <v>2153</v>
      </c>
      <c r="C2176" s="231" t="s">
        <v>4568</v>
      </c>
      <c r="D2176" s="253" t="s">
        <v>278</v>
      </c>
      <c r="E2176" s="232" t="s">
        <v>279</v>
      </c>
      <c r="F2176" s="232" t="s">
        <v>440</v>
      </c>
      <c r="G2176" s="234">
        <v>67842.599999999991</v>
      </c>
      <c r="H2176" s="234">
        <v>85311.257499999992</v>
      </c>
      <c r="I2176" s="235">
        <v>28</v>
      </c>
      <c r="J2176" s="236">
        <v>0.53846153846153844</v>
      </c>
      <c r="K2176" s="234">
        <v>102779.91499999999</v>
      </c>
      <c r="L2176" s="237">
        <v>1</v>
      </c>
      <c r="M2176" s="238">
        <v>1</v>
      </c>
      <c r="N2176" s="234">
        <v>67843</v>
      </c>
      <c r="O2176" s="239"/>
      <c r="P2176" s="103"/>
      <c r="Q2176" s="103"/>
      <c r="R2176" s="103"/>
    </row>
    <row r="2177" spans="1:21" s="129" customFormat="1" ht="22.5">
      <c r="A2177" s="242" t="s">
        <v>4292</v>
      </c>
      <c r="B2177" s="243" t="s">
        <v>2163</v>
      </c>
      <c r="C2177" s="258" t="s">
        <v>2746</v>
      </c>
      <c r="D2177" s="232" t="s">
        <v>278</v>
      </c>
      <c r="E2177" s="245" t="s">
        <v>321</v>
      </c>
      <c r="F2177" s="245" t="s">
        <v>440</v>
      </c>
      <c r="G2177" s="246">
        <v>61944</v>
      </c>
      <c r="H2177" s="234">
        <v>84416</v>
      </c>
      <c r="I2177" s="235">
        <v>27</v>
      </c>
      <c r="J2177" s="236">
        <v>0.51923076923076927</v>
      </c>
      <c r="K2177" s="246">
        <v>106888</v>
      </c>
      <c r="L2177" s="247">
        <v>1</v>
      </c>
      <c r="M2177" s="248">
        <v>1</v>
      </c>
      <c r="N2177" s="249">
        <v>65345</v>
      </c>
      <c r="O2177" s="250"/>
      <c r="Q2177" s="103"/>
      <c r="R2177" s="103"/>
    </row>
    <row r="2178" spans="1:21" s="129" customFormat="1" ht="22.5">
      <c r="A2178" s="242" t="s">
        <v>4230</v>
      </c>
      <c r="B2178" s="243" t="s">
        <v>2153</v>
      </c>
      <c r="C2178" s="258" t="s">
        <v>1705</v>
      </c>
      <c r="D2178" s="232" t="s">
        <v>278</v>
      </c>
      <c r="E2178" s="245" t="s">
        <v>284</v>
      </c>
      <c r="F2178" s="245" t="s">
        <v>440</v>
      </c>
      <c r="G2178" s="246">
        <v>65077</v>
      </c>
      <c r="H2178" s="234">
        <v>83957.5</v>
      </c>
      <c r="I2178" s="235">
        <v>26</v>
      </c>
      <c r="J2178" s="236">
        <v>0.5</v>
      </c>
      <c r="K2178" s="246">
        <v>102838</v>
      </c>
      <c r="L2178" s="247">
        <v>1</v>
      </c>
      <c r="M2178" s="248">
        <v>1</v>
      </c>
      <c r="N2178" s="249">
        <v>84000</v>
      </c>
      <c r="O2178" s="250"/>
      <c r="P2178" s="103"/>
    </row>
    <row r="2179" spans="1:21" s="129" customFormat="1">
      <c r="A2179" s="260" t="s">
        <v>4238</v>
      </c>
      <c r="B2179" s="261" t="s">
        <v>2166</v>
      </c>
      <c r="C2179" s="262" t="s">
        <v>2745</v>
      </c>
      <c r="D2179" s="232" t="s">
        <v>278</v>
      </c>
      <c r="E2179" s="276" t="s">
        <v>279</v>
      </c>
      <c r="F2179" s="276" t="s">
        <v>440</v>
      </c>
      <c r="G2179" s="256">
        <v>66049.95</v>
      </c>
      <c r="H2179" s="234">
        <v>82562.595000000001</v>
      </c>
      <c r="I2179" s="235">
        <v>25</v>
      </c>
      <c r="J2179" s="236">
        <v>0.48076923076923078</v>
      </c>
      <c r="K2179" s="256">
        <v>99075.24</v>
      </c>
      <c r="L2179" s="265">
        <v>1</v>
      </c>
      <c r="M2179" s="266">
        <v>1</v>
      </c>
      <c r="N2179" s="264">
        <v>91978.85</v>
      </c>
      <c r="O2179" s="11"/>
      <c r="P2179" s="103"/>
      <c r="Q2179" s="103"/>
      <c r="S2179" s="257"/>
      <c r="T2179" s="257"/>
      <c r="U2179" s="257"/>
    </row>
    <row r="2180" spans="1:21" s="129" customFormat="1">
      <c r="A2180" s="229" t="s">
        <v>209</v>
      </c>
      <c r="B2180" s="230" t="s">
        <v>2151</v>
      </c>
      <c r="C2180" s="231" t="s">
        <v>63</v>
      </c>
      <c r="D2180" s="253" t="s">
        <v>278</v>
      </c>
      <c r="E2180" s="232" t="s">
        <v>279</v>
      </c>
      <c r="F2180" s="232" t="s">
        <v>440</v>
      </c>
      <c r="G2180" s="233">
        <v>63179.432400000005</v>
      </c>
      <c r="H2180" s="234">
        <v>82133.255999999994</v>
      </c>
      <c r="I2180" s="235">
        <v>24</v>
      </c>
      <c r="J2180" s="236">
        <v>0.46153846153846156</v>
      </c>
      <c r="K2180" s="233">
        <v>101087.0796</v>
      </c>
      <c r="L2180" s="237">
        <v>1</v>
      </c>
      <c r="M2180" s="238">
        <v>0</v>
      </c>
      <c r="N2180" s="234">
        <v>83990.399999999994</v>
      </c>
      <c r="O2180" s="239"/>
      <c r="P2180" s="304"/>
      <c r="R2180" s="103"/>
      <c r="S2180" s="103"/>
      <c r="T2180" s="103"/>
      <c r="U2180" s="103"/>
    </row>
    <row r="2181" spans="1:21" s="129" customFormat="1">
      <c r="A2181" s="365" t="s">
        <v>4315</v>
      </c>
      <c r="B2181" s="366" t="s">
        <v>2153</v>
      </c>
      <c r="C2181" s="367"/>
      <c r="D2181" s="232" t="s">
        <v>278</v>
      </c>
      <c r="E2181" s="368"/>
      <c r="F2181" s="368"/>
      <c r="G2181" s="369">
        <v>59259.199999999997</v>
      </c>
      <c r="H2181" s="234">
        <v>80984.800000000003</v>
      </c>
      <c r="I2181" s="235">
        <v>23</v>
      </c>
      <c r="J2181" s="236">
        <v>0.44230769230769229</v>
      </c>
      <c r="K2181" s="369">
        <v>102710.40000000001</v>
      </c>
      <c r="L2181" s="370"/>
      <c r="M2181" s="371"/>
      <c r="N2181" s="372">
        <v>93641.600000000006</v>
      </c>
      <c r="O2181" s="373"/>
      <c r="Q2181" s="330"/>
      <c r="S2181" s="103"/>
      <c r="T2181" s="103"/>
      <c r="U2181" s="103"/>
    </row>
    <row r="2182" spans="1:21" s="129" customFormat="1">
      <c r="A2182" s="242" t="s">
        <v>1444</v>
      </c>
      <c r="B2182" s="243" t="s">
        <v>2192</v>
      </c>
      <c r="C2182" s="258" t="s">
        <v>4569</v>
      </c>
      <c r="D2182" s="232" t="s">
        <v>278</v>
      </c>
      <c r="E2182" s="245" t="s">
        <v>318</v>
      </c>
      <c r="F2182" s="245" t="s">
        <v>440</v>
      </c>
      <c r="G2182" s="246">
        <v>62192</v>
      </c>
      <c r="H2182" s="234">
        <v>79300</v>
      </c>
      <c r="I2182" s="235">
        <v>22</v>
      </c>
      <c r="J2182" s="236">
        <v>0.42307692307692307</v>
      </c>
      <c r="K2182" s="246">
        <v>96408</v>
      </c>
      <c r="L2182" s="247">
        <v>1</v>
      </c>
      <c r="M2182" s="248">
        <v>1</v>
      </c>
      <c r="N2182" s="249">
        <v>89419.199999999997</v>
      </c>
      <c r="O2182" s="250"/>
      <c r="Q2182" s="304"/>
      <c r="S2182" s="103"/>
      <c r="T2182" s="103"/>
      <c r="U2182" s="103"/>
    </row>
    <row r="2183" spans="1:21" s="129" customFormat="1">
      <c r="A2183" s="242" t="s">
        <v>4239</v>
      </c>
      <c r="B2183" s="243" t="s">
        <v>2176</v>
      </c>
      <c r="C2183" s="258" t="s">
        <v>2747</v>
      </c>
      <c r="D2183" s="232" t="s">
        <v>278</v>
      </c>
      <c r="E2183" s="245" t="s">
        <v>279</v>
      </c>
      <c r="F2183" s="245" t="s">
        <v>440</v>
      </c>
      <c r="G2183" s="283">
        <v>59550.400000000001</v>
      </c>
      <c r="H2183" s="234">
        <v>77417.600000000006</v>
      </c>
      <c r="I2183" s="235">
        <v>21</v>
      </c>
      <c r="J2183" s="236">
        <v>0.40384615384615385</v>
      </c>
      <c r="K2183" s="283">
        <v>95284.800000000003</v>
      </c>
      <c r="L2183" s="247">
        <v>3</v>
      </c>
      <c r="M2183" s="248">
        <v>3</v>
      </c>
      <c r="N2183" s="249">
        <v>80496</v>
      </c>
      <c r="O2183" s="250"/>
      <c r="R2183" s="251"/>
    </row>
    <row r="2184" spans="1:21" s="129" customFormat="1" ht="22.5">
      <c r="A2184" s="242" t="s">
        <v>4274</v>
      </c>
      <c r="B2184" s="243" t="s">
        <v>2170</v>
      </c>
      <c r="C2184" s="258" t="s">
        <v>1706</v>
      </c>
      <c r="D2184" s="253" t="s">
        <v>278</v>
      </c>
      <c r="E2184" s="245" t="s">
        <v>284</v>
      </c>
      <c r="F2184" s="245" t="s">
        <v>440</v>
      </c>
      <c r="G2184" s="246">
        <v>59363.199999999997</v>
      </c>
      <c r="H2184" s="234">
        <v>77147.199999999997</v>
      </c>
      <c r="I2184" s="235">
        <v>20</v>
      </c>
      <c r="J2184" s="236">
        <v>0.38461538461538464</v>
      </c>
      <c r="K2184" s="246">
        <v>94931.199999999997</v>
      </c>
      <c r="L2184" s="247">
        <v>1</v>
      </c>
      <c r="M2184" s="248">
        <v>1</v>
      </c>
      <c r="N2184" s="249">
        <v>68515.199999999997</v>
      </c>
      <c r="O2184" s="250"/>
      <c r="P2184" s="240"/>
      <c r="R2184" s="103"/>
      <c r="S2184" s="103"/>
      <c r="T2184" s="103"/>
      <c r="U2184" s="103"/>
    </row>
    <row r="2185" spans="1:21" s="129" customFormat="1">
      <c r="A2185" s="242" t="s">
        <v>4235</v>
      </c>
      <c r="B2185" s="243" t="s">
        <v>2151</v>
      </c>
      <c r="C2185" s="258" t="s">
        <v>63</v>
      </c>
      <c r="D2185" s="253" t="s">
        <v>278</v>
      </c>
      <c r="E2185" s="245" t="s">
        <v>279</v>
      </c>
      <c r="F2185" s="245" t="s">
        <v>440</v>
      </c>
      <c r="G2185" s="246">
        <v>58332</v>
      </c>
      <c r="H2185" s="234">
        <v>76674.5</v>
      </c>
      <c r="I2185" s="235">
        <v>19</v>
      </c>
      <c r="J2185" s="236">
        <v>0.36538461538461536</v>
      </c>
      <c r="K2185" s="246">
        <v>95017</v>
      </c>
      <c r="L2185" s="247"/>
      <c r="M2185" s="248">
        <v>1</v>
      </c>
      <c r="N2185" s="249">
        <v>78171</v>
      </c>
      <c r="O2185" s="250"/>
      <c r="S2185" s="103"/>
      <c r="T2185" s="103"/>
      <c r="U2185" s="103"/>
    </row>
    <row r="2186" spans="1:21" s="129" customFormat="1" ht="22.5">
      <c r="A2186" s="242" t="s">
        <v>4247</v>
      </c>
      <c r="B2186" s="243" t="s">
        <v>2185</v>
      </c>
      <c r="C2186" s="258" t="s">
        <v>63</v>
      </c>
      <c r="D2186" s="232" t="s">
        <v>278</v>
      </c>
      <c r="E2186" s="245" t="s">
        <v>279</v>
      </c>
      <c r="F2186" s="245" t="s">
        <v>440</v>
      </c>
      <c r="G2186" s="246">
        <v>60760</v>
      </c>
      <c r="H2186" s="234">
        <v>75950</v>
      </c>
      <c r="I2186" s="235">
        <v>18</v>
      </c>
      <c r="J2186" s="236">
        <v>0.34615384615384615</v>
      </c>
      <c r="K2186" s="246">
        <v>91140</v>
      </c>
      <c r="L2186" s="247">
        <v>1</v>
      </c>
      <c r="M2186" s="248">
        <v>1</v>
      </c>
      <c r="N2186" s="249">
        <v>70747.25</v>
      </c>
      <c r="O2186" s="250"/>
    </row>
    <row r="2187" spans="1:21" s="129" customFormat="1">
      <c r="A2187" s="229" t="s">
        <v>3740</v>
      </c>
      <c r="B2187" s="230" t="s">
        <v>2149</v>
      </c>
      <c r="C2187" s="231" t="s">
        <v>4570</v>
      </c>
      <c r="D2187" s="232" t="s">
        <v>2507</v>
      </c>
      <c r="E2187" s="232" t="s">
        <v>321</v>
      </c>
      <c r="F2187" s="232" t="s">
        <v>440</v>
      </c>
      <c r="G2187" s="233">
        <v>45010</v>
      </c>
      <c r="H2187" s="234">
        <v>72659.5</v>
      </c>
      <c r="I2187" s="235">
        <v>17</v>
      </c>
      <c r="J2187" s="236">
        <v>0.32692307692307693</v>
      </c>
      <c r="K2187" s="233">
        <v>100309</v>
      </c>
      <c r="L2187" s="237">
        <v>1</v>
      </c>
      <c r="M2187" s="238">
        <v>1</v>
      </c>
      <c r="N2187" s="234">
        <v>70000</v>
      </c>
      <c r="O2187" s="239"/>
      <c r="S2187" s="251"/>
      <c r="T2187" s="251"/>
      <c r="U2187" s="251"/>
    </row>
    <row r="2188" spans="1:21" s="129" customFormat="1">
      <c r="A2188" s="260" t="s">
        <v>205</v>
      </c>
      <c r="B2188" s="261" t="s">
        <v>2151</v>
      </c>
      <c r="C2188" s="262" t="s">
        <v>724</v>
      </c>
      <c r="D2188" s="232" t="s">
        <v>2507</v>
      </c>
      <c r="E2188" s="263" t="s">
        <v>279</v>
      </c>
      <c r="F2188" s="265" t="s">
        <v>440</v>
      </c>
      <c r="G2188" s="264">
        <v>59441.407999999996</v>
      </c>
      <c r="H2188" s="234">
        <v>71539.936000000002</v>
      </c>
      <c r="I2188" s="235">
        <v>16</v>
      </c>
      <c r="J2188" s="236">
        <v>0.30769230769230771</v>
      </c>
      <c r="K2188" s="264">
        <v>83638.464000000007</v>
      </c>
      <c r="L2188" s="265">
        <v>1</v>
      </c>
      <c r="M2188" s="266"/>
      <c r="N2188" s="264">
        <v>83638.460000000006</v>
      </c>
      <c r="O2188" s="267"/>
      <c r="P2188" s="251"/>
      <c r="S2188" s="251"/>
      <c r="T2188" s="251"/>
      <c r="U2188" s="251"/>
    </row>
    <row r="2189" spans="1:21" s="129" customFormat="1">
      <c r="A2189" s="286" t="s">
        <v>213</v>
      </c>
      <c r="B2189" s="287" t="s">
        <v>2159</v>
      </c>
      <c r="C2189" s="288" t="s">
        <v>4571</v>
      </c>
      <c r="D2189" s="253" t="s">
        <v>278</v>
      </c>
      <c r="E2189" s="289" t="s">
        <v>279</v>
      </c>
      <c r="F2189" s="289" t="s">
        <v>440</v>
      </c>
      <c r="G2189" s="290">
        <v>51771</v>
      </c>
      <c r="H2189" s="234">
        <v>67298.5</v>
      </c>
      <c r="I2189" s="235">
        <v>15</v>
      </c>
      <c r="J2189" s="236">
        <v>0.28846153846153844</v>
      </c>
      <c r="K2189" s="290">
        <v>82826</v>
      </c>
      <c r="L2189" s="291">
        <v>1</v>
      </c>
      <c r="M2189" s="292">
        <v>1</v>
      </c>
      <c r="N2189" s="293">
        <v>56305.599999999999</v>
      </c>
      <c r="O2189" s="294"/>
      <c r="P2189" s="251"/>
    </row>
    <row r="2190" spans="1:21" s="129" customFormat="1" ht="22.5">
      <c r="A2190" s="242" t="s">
        <v>4240</v>
      </c>
      <c r="B2190" s="243" t="s">
        <v>2149</v>
      </c>
      <c r="C2190" s="258" t="s">
        <v>698</v>
      </c>
      <c r="D2190" s="232" t="s">
        <v>278</v>
      </c>
      <c r="E2190" s="245" t="s">
        <v>321</v>
      </c>
      <c r="F2190" s="245" t="s">
        <v>440</v>
      </c>
      <c r="G2190" s="246">
        <v>46833.42</v>
      </c>
      <c r="H2190" s="234">
        <v>65582.989999999991</v>
      </c>
      <c r="I2190" s="235">
        <v>14</v>
      </c>
      <c r="J2190" s="236">
        <v>0.26923076923076922</v>
      </c>
      <c r="K2190" s="246">
        <v>84332.56</v>
      </c>
      <c r="L2190" s="247">
        <v>8</v>
      </c>
      <c r="M2190" s="248">
        <v>8</v>
      </c>
      <c r="N2190" s="249">
        <v>63860.160000000003</v>
      </c>
      <c r="O2190" s="250"/>
      <c r="P2190" s="103"/>
      <c r="R2190" s="103"/>
    </row>
    <row r="2191" spans="1:21" s="129" customFormat="1">
      <c r="A2191" s="242" t="s">
        <v>4241</v>
      </c>
      <c r="B2191" s="243" t="s">
        <v>2178</v>
      </c>
      <c r="C2191" s="231" t="s">
        <v>748</v>
      </c>
      <c r="D2191" s="232" t="s">
        <v>278</v>
      </c>
      <c r="E2191" s="245" t="s">
        <v>284</v>
      </c>
      <c r="F2191" s="245" t="s">
        <v>440</v>
      </c>
      <c r="G2191" s="246">
        <v>49692</v>
      </c>
      <c r="H2191" s="234">
        <v>65096.5</v>
      </c>
      <c r="I2191" s="235">
        <v>13</v>
      </c>
      <c r="J2191" s="236">
        <v>0.25</v>
      </c>
      <c r="K2191" s="246">
        <v>80501</v>
      </c>
      <c r="L2191" s="247"/>
      <c r="M2191" s="248">
        <v>4</v>
      </c>
      <c r="N2191" s="249">
        <v>65096.5</v>
      </c>
      <c r="O2191" s="250"/>
      <c r="P2191" s="103"/>
      <c r="Q2191" s="103"/>
      <c r="S2191" s="103"/>
      <c r="T2191" s="103"/>
      <c r="U2191" s="103"/>
    </row>
    <row r="2192" spans="1:21" s="129" customFormat="1" ht="22.5">
      <c r="A2192" s="242" t="s">
        <v>4249</v>
      </c>
      <c r="B2192" s="243" t="s">
        <v>2180</v>
      </c>
      <c r="C2192" s="258" t="s">
        <v>695</v>
      </c>
      <c r="D2192" s="232" t="s">
        <v>278</v>
      </c>
      <c r="E2192" s="245"/>
      <c r="F2192" s="245" t="s">
        <v>440</v>
      </c>
      <c r="G2192" s="246">
        <v>52083.199999999997</v>
      </c>
      <c r="H2192" s="234">
        <v>65062.400000000001</v>
      </c>
      <c r="I2192" s="235">
        <v>12</v>
      </c>
      <c r="J2192" s="236">
        <v>0.23076923076923078</v>
      </c>
      <c r="K2192" s="246">
        <v>78041.600000000006</v>
      </c>
      <c r="L2192" s="247"/>
      <c r="M2192" s="248">
        <v>1</v>
      </c>
      <c r="N2192" s="249"/>
      <c r="O2192" s="250"/>
      <c r="P2192" s="251"/>
      <c r="S2192" s="103"/>
      <c r="T2192" s="103"/>
      <c r="U2192" s="103"/>
    </row>
    <row r="2193" spans="1:21" s="129" customFormat="1">
      <c r="A2193" s="242" t="s">
        <v>257</v>
      </c>
      <c r="B2193" s="243" t="s">
        <v>2159</v>
      </c>
      <c r="C2193" s="258" t="s">
        <v>748</v>
      </c>
      <c r="D2193" s="253" t="s">
        <v>278</v>
      </c>
      <c r="E2193" s="245" t="s">
        <v>279</v>
      </c>
      <c r="F2193" s="245" t="s">
        <v>440</v>
      </c>
      <c r="G2193" s="246">
        <v>48627.54</v>
      </c>
      <c r="H2193" s="234">
        <v>63215.75</v>
      </c>
      <c r="I2193" s="235">
        <v>11</v>
      </c>
      <c r="J2193" s="236">
        <v>0.21153846153846154</v>
      </c>
      <c r="K2193" s="246">
        <v>77803.960000000006</v>
      </c>
      <c r="L2193" s="247">
        <v>2</v>
      </c>
      <c r="M2193" s="248">
        <v>2</v>
      </c>
      <c r="N2193" s="249">
        <v>53270.239999999998</v>
      </c>
      <c r="O2193" s="250"/>
      <c r="R2193" s="103"/>
      <c r="S2193" s="103"/>
      <c r="T2193" s="103"/>
      <c r="U2193" s="103"/>
    </row>
    <row r="2194" spans="1:21" s="129" customFormat="1">
      <c r="A2194" s="242" t="s">
        <v>3784</v>
      </c>
      <c r="B2194" s="243" t="s">
        <v>2162</v>
      </c>
      <c r="C2194" s="258" t="s">
        <v>4572</v>
      </c>
      <c r="D2194" s="232" t="s">
        <v>278</v>
      </c>
      <c r="E2194" s="247" t="s">
        <v>279</v>
      </c>
      <c r="F2194" s="259" t="s">
        <v>325</v>
      </c>
      <c r="G2194" s="246">
        <v>45397</v>
      </c>
      <c r="H2194" s="234">
        <v>62848.5</v>
      </c>
      <c r="I2194" s="235">
        <v>10</v>
      </c>
      <c r="J2194" s="236">
        <v>0.19230769230769232</v>
      </c>
      <c r="K2194" s="246">
        <v>80300</v>
      </c>
      <c r="L2194" s="247"/>
      <c r="M2194" s="427">
        <v>8</v>
      </c>
      <c r="N2194" s="354">
        <v>68021</v>
      </c>
      <c r="O2194" s="250"/>
      <c r="R2194" s="251"/>
      <c r="S2194" s="103"/>
      <c r="T2194" s="103"/>
      <c r="U2194" s="103"/>
    </row>
    <row r="2195" spans="1:21" s="129" customFormat="1">
      <c r="A2195" s="260" t="s">
        <v>262</v>
      </c>
      <c r="B2195" s="261" t="s">
        <v>2162</v>
      </c>
      <c r="C2195" s="262" t="s">
        <v>4573</v>
      </c>
      <c r="D2195" s="232" t="s">
        <v>278</v>
      </c>
      <c r="E2195" s="276" t="s">
        <v>279</v>
      </c>
      <c r="F2195" s="276" t="s">
        <v>440</v>
      </c>
      <c r="G2195" s="256">
        <v>49420</v>
      </c>
      <c r="H2195" s="234">
        <v>61463.5</v>
      </c>
      <c r="I2195" s="235">
        <v>9</v>
      </c>
      <c r="J2195" s="236">
        <v>0.17307692307692307</v>
      </c>
      <c r="K2195" s="256">
        <v>73507</v>
      </c>
      <c r="L2195" s="265">
        <v>2</v>
      </c>
      <c r="M2195" s="266">
        <v>2</v>
      </c>
      <c r="N2195" s="264"/>
      <c r="O2195" s="11"/>
      <c r="Q2195" s="103"/>
      <c r="S2195" s="103"/>
      <c r="T2195" s="103"/>
      <c r="U2195" s="103"/>
    </row>
    <row r="2196" spans="1:21" s="222" customFormat="1" ht="18">
      <c r="A2196" s="877" t="s">
        <v>63</v>
      </c>
      <c r="B2196" s="877"/>
      <c r="C2196" s="877"/>
      <c r="D2196" s="877"/>
      <c r="E2196" s="877"/>
      <c r="F2196" s="877"/>
      <c r="G2196" s="877"/>
      <c r="H2196" s="877"/>
      <c r="I2196" s="877"/>
      <c r="J2196" s="877"/>
      <c r="K2196" s="877"/>
      <c r="L2196" s="877"/>
      <c r="M2196" s="877"/>
      <c r="N2196" s="877"/>
      <c r="O2196" s="877"/>
    </row>
    <row r="2197" spans="1:21" s="222" customFormat="1" ht="27">
      <c r="A2197" s="223" t="s">
        <v>433</v>
      </c>
      <c r="B2197" s="224" t="s">
        <v>230</v>
      </c>
      <c r="C2197" s="223" t="s">
        <v>220</v>
      </c>
      <c r="D2197" s="223" t="s">
        <v>267</v>
      </c>
      <c r="E2197" s="223" t="s">
        <v>434</v>
      </c>
      <c r="F2197" s="223" t="s">
        <v>435</v>
      </c>
      <c r="G2197" s="225" t="s">
        <v>223</v>
      </c>
      <c r="H2197" s="225" t="s">
        <v>224</v>
      </c>
      <c r="I2197" s="227" t="s">
        <v>436</v>
      </c>
      <c r="J2197" s="227" t="s">
        <v>436</v>
      </c>
      <c r="K2197" s="225" t="s">
        <v>225</v>
      </c>
      <c r="L2197" s="223" t="s">
        <v>437</v>
      </c>
      <c r="M2197" s="223" t="s">
        <v>438</v>
      </c>
      <c r="N2197" s="228" t="s">
        <v>439</v>
      </c>
      <c r="O2197" s="223" t="s">
        <v>227</v>
      </c>
    </row>
    <row r="2198" spans="1:21" s="129" customFormat="1">
      <c r="A2198" s="242" t="s">
        <v>4246</v>
      </c>
      <c r="B2198" s="243" t="s">
        <v>2159</v>
      </c>
      <c r="C2198" s="258" t="s">
        <v>700</v>
      </c>
      <c r="D2198" s="232" t="s">
        <v>278</v>
      </c>
      <c r="E2198" s="245" t="s">
        <v>279</v>
      </c>
      <c r="F2198" s="245"/>
      <c r="G2198" s="246">
        <v>47112</v>
      </c>
      <c r="H2198" s="234">
        <v>61245.599999999999</v>
      </c>
      <c r="I2198" s="235">
        <v>8</v>
      </c>
      <c r="J2198" s="236">
        <v>0.15384615384615385</v>
      </c>
      <c r="K2198" s="246">
        <v>75379.199999999997</v>
      </c>
      <c r="L2198" s="247"/>
      <c r="M2198" s="248">
        <v>4</v>
      </c>
      <c r="N2198" s="249">
        <v>60850.400000000001</v>
      </c>
      <c r="O2198" s="250"/>
      <c r="Q2198" s="103"/>
    </row>
    <row r="2199" spans="1:21" s="129" customFormat="1">
      <c r="A2199" s="229" t="s">
        <v>258</v>
      </c>
      <c r="B2199" s="295" t="s">
        <v>2159</v>
      </c>
      <c r="C2199" s="231" t="s">
        <v>63</v>
      </c>
      <c r="D2199" s="232" t="s">
        <v>278</v>
      </c>
      <c r="E2199" s="232" t="s">
        <v>279</v>
      </c>
      <c r="F2199" s="232" t="s">
        <v>440</v>
      </c>
      <c r="G2199" s="233">
        <v>46748</v>
      </c>
      <c r="H2199" s="234">
        <v>58434</v>
      </c>
      <c r="I2199" s="235">
        <v>7</v>
      </c>
      <c r="J2199" s="236">
        <v>0.13461538461538461</v>
      </c>
      <c r="K2199" s="233">
        <v>70120</v>
      </c>
      <c r="L2199" s="237">
        <v>1</v>
      </c>
      <c r="M2199" s="238">
        <v>1</v>
      </c>
      <c r="N2199" s="296">
        <v>53098.5</v>
      </c>
      <c r="O2199" s="239"/>
      <c r="Q2199" s="103"/>
    </row>
    <row r="2200" spans="1:21" s="129" customFormat="1">
      <c r="A2200" s="229" t="s">
        <v>260</v>
      </c>
      <c r="B2200" s="230" t="s">
        <v>2153</v>
      </c>
      <c r="C2200" s="231" t="s">
        <v>699</v>
      </c>
      <c r="D2200" s="232" t="s">
        <v>2507</v>
      </c>
      <c r="E2200" s="232" t="s">
        <v>321</v>
      </c>
      <c r="F2200" s="232" t="s">
        <v>440</v>
      </c>
      <c r="G2200" s="233">
        <v>44291</v>
      </c>
      <c r="H2200" s="234">
        <v>56471</v>
      </c>
      <c r="I2200" s="235">
        <v>6</v>
      </c>
      <c r="J2200" s="236">
        <v>0.11538461538461539</v>
      </c>
      <c r="K2200" s="233">
        <v>68651</v>
      </c>
      <c r="L2200" s="237">
        <v>1</v>
      </c>
      <c r="M2200" s="238">
        <v>1</v>
      </c>
      <c r="N2200" s="234">
        <v>56471</v>
      </c>
      <c r="O2200" s="239"/>
      <c r="Q2200" s="103"/>
      <c r="S2200" s="304"/>
      <c r="T2200" s="304"/>
      <c r="U2200" s="304"/>
    </row>
    <row r="2201" spans="1:21" s="129" customFormat="1">
      <c r="A2201" s="229" t="s">
        <v>3738</v>
      </c>
      <c r="B2201" s="230" t="s">
        <v>2159</v>
      </c>
      <c r="C2201" s="231" t="s">
        <v>748</v>
      </c>
      <c r="D2201" s="253" t="s">
        <v>278</v>
      </c>
      <c r="E2201" s="232" t="s">
        <v>279</v>
      </c>
      <c r="F2201" s="232" t="s">
        <v>440</v>
      </c>
      <c r="G2201" s="234">
        <v>42291.13</v>
      </c>
      <c r="H2201" s="234">
        <v>54978.47</v>
      </c>
      <c r="I2201" s="235">
        <v>5</v>
      </c>
      <c r="J2201" s="236">
        <v>9.6153846153846159E-2</v>
      </c>
      <c r="K2201" s="234">
        <v>67665.81</v>
      </c>
      <c r="L2201" s="237">
        <v>1</v>
      </c>
      <c r="M2201" s="238">
        <v>0</v>
      </c>
      <c r="N2201" s="234"/>
      <c r="O2201" s="239" t="s">
        <v>2255</v>
      </c>
      <c r="S2201" s="304"/>
      <c r="T2201" s="304"/>
      <c r="U2201" s="304"/>
    </row>
    <row r="2202" spans="1:21" s="129" customFormat="1" ht="22.5">
      <c r="A2202" s="242" t="s">
        <v>214</v>
      </c>
      <c r="B2202" s="243" t="s">
        <v>2151</v>
      </c>
      <c r="C2202" s="258" t="s">
        <v>2748</v>
      </c>
      <c r="D2202" s="253" t="s">
        <v>278</v>
      </c>
      <c r="E2202" s="245" t="s">
        <v>284</v>
      </c>
      <c r="F2202" s="245" t="s">
        <v>440</v>
      </c>
      <c r="G2202" s="246">
        <v>42652</v>
      </c>
      <c r="H2202" s="234">
        <v>53566</v>
      </c>
      <c r="I2202" s="235">
        <v>4</v>
      </c>
      <c r="J2202" s="236">
        <v>7.6923076923076927E-2</v>
      </c>
      <c r="K2202" s="246">
        <v>64480</v>
      </c>
      <c r="L2202" s="247">
        <v>1</v>
      </c>
      <c r="M2202" s="248">
        <v>1</v>
      </c>
      <c r="N2202" s="249">
        <v>53000</v>
      </c>
      <c r="O2202" s="250"/>
      <c r="Q2202" s="103"/>
      <c r="S2202" s="103"/>
      <c r="T2202" s="103"/>
      <c r="U2202" s="103"/>
    </row>
    <row r="2203" spans="1:21" s="129" customFormat="1">
      <c r="A2203" s="229" t="s">
        <v>4250</v>
      </c>
      <c r="B2203" s="230" t="s">
        <v>2180</v>
      </c>
      <c r="C2203" s="231" t="s">
        <v>63</v>
      </c>
      <c r="D2203" s="253" t="s">
        <v>278</v>
      </c>
      <c r="E2203" s="232" t="s">
        <v>279</v>
      </c>
      <c r="F2203" s="232" t="s">
        <v>440</v>
      </c>
      <c r="G2203" s="233">
        <v>43134.69</v>
      </c>
      <c r="H2203" s="234">
        <v>51942.3</v>
      </c>
      <c r="I2203" s="235">
        <v>3</v>
      </c>
      <c r="J2203" s="236">
        <v>5.7692307692307696E-2</v>
      </c>
      <c r="K2203" s="233">
        <v>60749.91</v>
      </c>
      <c r="L2203" s="237">
        <v>1</v>
      </c>
      <c r="M2203" s="238">
        <v>1</v>
      </c>
      <c r="N2203" s="234">
        <v>47736</v>
      </c>
      <c r="O2203" s="239"/>
      <c r="P2203" s="240"/>
      <c r="R2203" s="257"/>
      <c r="S2203" s="241"/>
      <c r="T2203" s="241"/>
      <c r="U2203" s="241"/>
    </row>
    <row r="2204" spans="1:21" s="129" customFormat="1">
      <c r="A2204" s="229" t="s">
        <v>4242</v>
      </c>
      <c r="B2204" s="230" t="s">
        <v>2159</v>
      </c>
      <c r="C2204" s="231" t="s">
        <v>4128</v>
      </c>
      <c r="D2204" s="232" t="s">
        <v>2507</v>
      </c>
      <c r="E2204" s="232" t="s">
        <v>321</v>
      </c>
      <c r="F2204" s="232" t="s">
        <v>440</v>
      </c>
      <c r="G2204" s="233">
        <v>34507</v>
      </c>
      <c r="H2204" s="234">
        <v>46690.5</v>
      </c>
      <c r="I2204" s="235">
        <v>2</v>
      </c>
      <c r="J2204" s="236">
        <v>3.8461538461538464E-2</v>
      </c>
      <c r="K2204" s="233">
        <v>58874</v>
      </c>
      <c r="L2204" s="237">
        <v>1</v>
      </c>
      <c r="M2204" s="238">
        <v>1</v>
      </c>
      <c r="N2204" s="234">
        <v>35880</v>
      </c>
      <c r="O2204" s="239"/>
      <c r="S2204" s="241"/>
      <c r="T2204" s="241"/>
      <c r="U2204" s="241"/>
    </row>
    <row r="2205" spans="1:21" s="129" customFormat="1">
      <c r="A2205" s="229" t="s">
        <v>2173</v>
      </c>
      <c r="B2205" s="230" t="s">
        <v>2169</v>
      </c>
      <c r="C2205" s="231" t="s">
        <v>4574</v>
      </c>
      <c r="D2205" s="232" t="s">
        <v>278</v>
      </c>
      <c r="E2205" s="232" t="s">
        <v>284</v>
      </c>
      <c r="F2205" s="232" t="s">
        <v>440</v>
      </c>
      <c r="G2205" s="233">
        <v>30833</v>
      </c>
      <c r="H2205" s="234">
        <v>38531.5</v>
      </c>
      <c r="I2205" s="235">
        <v>1</v>
      </c>
      <c r="J2205" s="236">
        <v>1.9230769230769232E-2</v>
      </c>
      <c r="K2205" s="233">
        <v>46230</v>
      </c>
      <c r="L2205" s="237"/>
      <c r="M2205" s="238">
        <v>1</v>
      </c>
      <c r="N2205" s="234">
        <v>39121</v>
      </c>
      <c r="O2205" s="239"/>
      <c r="S2205" s="103"/>
      <c r="T2205" s="103"/>
      <c r="U2205" s="103"/>
    </row>
    <row r="2206" spans="1:21" s="150" customFormat="1">
      <c r="A2206" s="305"/>
      <c r="B2206" s="305"/>
      <c r="C2206" s="306"/>
      <c r="D2206" s="300"/>
      <c r="E2206" s="307"/>
      <c r="F2206" s="307"/>
      <c r="G2206" s="308"/>
      <c r="H2206" s="309"/>
      <c r="I2206" s="310"/>
      <c r="J2206" s="311"/>
      <c r="K2206" s="300"/>
      <c r="L2206" s="300"/>
      <c r="M2206" s="312"/>
      <c r="N2206" s="313"/>
      <c r="O2206" s="282"/>
    </row>
    <row r="2207" spans="1:21" s="150" customFormat="1">
      <c r="A2207" s="305"/>
      <c r="B2207" s="305"/>
      <c r="C2207" s="306"/>
      <c r="D2207" s="314"/>
      <c r="E2207" s="305"/>
      <c r="F2207" s="305"/>
      <c r="G2207" s="315" t="s">
        <v>223</v>
      </c>
      <c r="H2207" s="316" t="s">
        <v>224</v>
      </c>
      <c r="I2207" s="317"/>
      <c r="J2207" s="318"/>
      <c r="K2207" s="319" t="s">
        <v>225</v>
      </c>
      <c r="L2207" s="314"/>
      <c r="M2207" s="320"/>
      <c r="N2207" s="313"/>
      <c r="O2207" s="282"/>
    </row>
    <row r="2208" spans="1:21" s="150" customFormat="1">
      <c r="A2208" s="305"/>
      <c r="B2208" s="305"/>
      <c r="C2208" s="306"/>
      <c r="D2208" s="305"/>
      <c r="E2208" s="305"/>
      <c r="F2208" s="321" t="s">
        <v>238</v>
      </c>
      <c r="G2208" s="322">
        <v>66689.749232051283</v>
      </c>
      <c r="H2208" s="322">
        <v>86671.617962179473</v>
      </c>
      <c r="I2208" s="8">
        <v>26.264150943396228</v>
      </c>
      <c r="J2208" s="322"/>
      <c r="K2208" s="322">
        <v>106653.48669230766</v>
      </c>
      <c r="L2208" s="314"/>
      <c r="M2208" s="320"/>
      <c r="N2208" s="313"/>
      <c r="O2208" s="282"/>
    </row>
    <row r="2209" spans="1:21" s="150" customFormat="1">
      <c r="A2209" s="305"/>
      <c r="B2209" s="305"/>
      <c r="C2209" s="306"/>
      <c r="D2209" s="305"/>
      <c r="E2209" s="305"/>
      <c r="F2209" s="321" t="s">
        <v>239</v>
      </c>
      <c r="G2209" s="322">
        <v>74508.523450000008</v>
      </c>
      <c r="H2209" s="322">
        <v>97771.986000000004</v>
      </c>
      <c r="I2209" s="8">
        <v>39</v>
      </c>
      <c r="J2209" s="322"/>
      <c r="K2209" s="322">
        <v>121610.372</v>
      </c>
      <c r="L2209" s="314"/>
      <c r="M2209" s="320"/>
      <c r="N2209" s="313"/>
      <c r="O2209" s="282"/>
    </row>
    <row r="2210" spans="1:21" s="150" customFormat="1">
      <c r="A2210" s="305"/>
      <c r="B2210" s="305"/>
      <c r="C2210" s="306"/>
      <c r="D2210" s="305"/>
      <c r="E2210" s="305"/>
      <c r="F2210" s="321" t="s">
        <v>240</v>
      </c>
      <c r="G2210" s="322">
        <v>49624</v>
      </c>
      <c r="H2210" s="322">
        <v>65461.367499999993</v>
      </c>
      <c r="I2210" s="8">
        <v>14</v>
      </c>
      <c r="J2210" s="322"/>
      <c r="K2210" s="322">
        <v>82244.75</v>
      </c>
      <c r="L2210" s="314"/>
      <c r="M2210" s="320"/>
      <c r="N2210" s="313"/>
      <c r="O2210" s="282"/>
    </row>
    <row r="2211" spans="1:21" s="150" customFormat="1">
      <c r="A2211" s="305"/>
      <c r="B2211" s="305"/>
      <c r="C2211" s="306"/>
      <c r="D2211" s="305"/>
      <c r="E2211" s="305"/>
      <c r="F2211" s="321" t="s">
        <v>241</v>
      </c>
      <c r="G2211" s="322">
        <v>64128.216200000003</v>
      </c>
      <c r="H2211" s="322">
        <v>84186.75</v>
      </c>
      <c r="I2211" s="8">
        <v>26</v>
      </c>
      <c r="J2211" s="322"/>
      <c r="K2211" s="322">
        <v>102808.95749999999</v>
      </c>
      <c r="L2211" s="314"/>
      <c r="M2211" s="320"/>
      <c r="N2211" s="313"/>
      <c r="O2211" s="282"/>
    </row>
    <row r="2212" spans="1:21" s="150" customFormat="1">
      <c r="A2212" s="305"/>
      <c r="B2212" s="305"/>
      <c r="C2212" s="306"/>
      <c r="D2212" s="305"/>
      <c r="E2212" s="322"/>
      <c r="F2212" s="321"/>
      <c r="G2212" s="323"/>
      <c r="H2212" s="318"/>
      <c r="I2212" s="324"/>
      <c r="J2212" s="318"/>
      <c r="K2212" s="314"/>
      <c r="L2212" s="314"/>
      <c r="M2212" s="320"/>
      <c r="N2212" s="313"/>
      <c r="O2212" s="282"/>
    </row>
    <row r="2213" spans="1:21" s="150" customFormat="1">
      <c r="A2213" s="305"/>
      <c r="B2213" s="305"/>
      <c r="C2213" s="306"/>
      <c r="D2213" s="321"/>
      <c r="E2213" s="322"/>
      <c r="F2213" s="325"/>
      <c r="G2213" s="325"/>
      <c r="H2213" s="874" t="s">
        <v>242</v>
      </c>
      <c r="I2213" s="874"/>
      <c r="J2213" s="874"/>
      <c r="K2213" s="874"/>
      <c r="L2213" s="874"/>
      <c r="M2213" s="874"/>
      <c r="N2213" s="874"/>
      <c r="O2213" s="282"/>
    </row>
    <row r="2214" spans="1:21" s="150" customFormat="1">
      <c r="A2214" s="305"/>
      <c r="B2214" s="305"/>
      <c r="C2214" s="306"/>
      <c r="D2214" s="321"/>
      <c r="E2214" s="322"/>
      <c r="F2214" s="326"/>
      <c r="G2214" s="327"/>
      <c r="H2214" s="875" t="s">
        <v>243</v>
      </c>
      <c r="I2214" s="875"/>
      <c r="J2214" s="875"/>
      <c r="K2214" s="328">
        <v>95663.1</v>
      </c>
      <c r="L2214" s="876" t="s">
        <v>244</v>
      </c>
      <c r="M2214" s="876"/>
      <c r="N2214" s="329">
        <v>86757.145391489379</v>
      </c>
      <c r="O2214" s="282"/>
    </row>
    <row r="2215" spans="1:21" s="150" customFormat="1">
      <c r="A2215" s="305"/>
      <c r="B2215" s="305"/>
      <c r="C2215" s="306"/>
      <c r="D2215" s="314"/>
      <c r="E2215" s="320"/>
      <c r="F2215" s="326"/>
      <c r="G2215" s="327"/>
      <c r="H2215" s="875" t="s">
        <v>245</v>
      </c>
      <c r="I2215" s="875"/>
      <c r="J2215" s="875"/>
      <c r="K2215" s="328">
        <v>66594</v>
      </c>
      <c r="L2215" s="876" t="s">
        <v>450</v>
      </c>
      <c r="M2215" s="876"/>
      <c r="N2215" s="329">
        <v>75009.19190571428</v>
      </c>
      <c r="O2215" s="282"/>
    </row>
    <row r="2216" spans="1:21" s="150" customFormat="1">
      <c r="A2216" s="305"/>
      <c r="B2216" s="305"/>
      <c r="C2216" s="306"/>
      <c r="D2216" s="300"/>
      <c r="E2216" s="307"/>
      <c r="F2216" s="307"/>
      <c r="G2216" s="308"/>
      <c r="H2216" s="309"/>
      <c r="I2216" s="310"/>
      <c r="J2216" s="311"/>
      <c r="K2216" s="305"/>
      <c r="L2216" s="300"/>
      <c r="M2216" s="312"/>
      <c r="N2216" s="313"/>
      <c r="O2216" s="282"/>
    </row>
    <row r="2217" spans="1:21" s="222" customFormat="1" ht="18">
      <c r="A2217" s="877" t="s">
        <v>64</v>
      </c>
      <c r="B2217" s="877"/>
      <c r="C2217" s="877"/>
      <c r="D2217" s="877"/>
      <c r="E2217" s="877"/>
      <c r="F2217" s="877"/>
      <c r="G2217" s="877"/>
      <c r="H2217" s="877"/>
      <c r="I2217" s="877"/>
      <c r="J2217" s="877"/>
      <c r="K2217" s="877"/>
      <c r="L2217" s="877"/>
      <c r="M2217" s="877"/>
      <c r="N2217" s="877"/>
      <c r="O2217" s="877"/>
    </row>
    <row r="2218" spans="1:21" s="222" customFormat="1" ht="27">
      <c r="A2218" s="223" t="s">
        <v>433</v>
      </c>
      <c r="B2218" s="224" t="s">
        <v>230</v>
      </c>
      <c r="C2218" s="223" t="s">
        <v>220</v>
      </c>
      <c r="D2218" s="223" t="s">
        <v>267</v>
      </c>
      <c r="E2218" s="223" t="s">
        <v>434</v>
      </c>
      <c r="F2218" s="223" t="s">
        <v>435</v>
      </c>
      <c r="G2218" s="225" t="s">
        <v>223</v>
      </c>
      <c r="H2218" s="225" t="s">
        <v>224</v>
      </c>
      <c r="I2218" s="227" t="s">
        <v>436</v>
      </c>
      <c r="J2218" s="227" t="s">
        <v>436</v>
      </c>
      <c r="K2218" s="225" t="s">
        <v>225</v>
      </c>
      <c r="L2218" s="223" t="s">
        <v>437</v>
      </c>
      <c r="M2218" s="223" t="s">
        <v>438</v>
      </c>
      <c r="N2218" s="228" t="s">
        <v>439</v>
      </c>
      <c r="O2218" s="223" t="s">
        <v>227</v>
      </c>
    </row>
    <row r="2219" spans="1:21" s="129" customFormat="1" ht="22.5">
      <c r="A2219" s="229" t="s">
        <v>2161</v>
      </c>
      <c r="B2219" s="230" t="s">
        <v>2162</v>
      </c>
      <c r="C2219" s="231" t="s">
        <v>2749</v>
      </c>
      <c r="D2219" s="232" t="s">
        <v>278</v>
      </c>
      <c r="E2219" s="232" t="s">
        <v>279</v>
      </c>
      <c r="F2219" s="259" t="s">
        <v>325</v>
      </c>
      <c r="G2219" s="233">
        <v>70330.210000000006</v>
      </c>
      <c r="H2219" s="234">
        <v>104789.465</v>
      </c>
      <c r="I2219" s="235">
        <v>50</v>
      </c>
      <c r="J2219" s="236">
        <v>1</v>
      </c>
      <c r="K2219" s="233">
        <v>139248.72</v>
      </c>
      <c r="L2219" s="237"/>
      <c r="M2219" s="238">
        <v>1</v>
      </c>
      <c r="N2219" s="234">
        <v>92453.82</v>
      </c>
      <c r="O2219" s="239"/>
      <c r="S2219" s="103"/>
      <c r="T2219" s="103"/>
      <c r="U2219" s="103"/>
    </row>
    <row r="2220" spans="1:21" s="129" customFormat="1">
      <c r="A2220" s="242" t="s">
        <v>256</v>
      </c>
      <c r="B2220" s="243" t="s">
        <v>2150</v>
      </c>
      <c r="C2220" s="258" t="s">
        <v>701</v>
      </c>
      <c r="D2220" s="232" t="s">
        <v>278</v>
      </c>
      <c r="E2220" s="247" t="s">
        <v>279</v>
      </c>
      <c r="F2220" s="247" t="s">
        <v>440</v>
      </c>
      <c r="G2220" s="249">
        <v>75064.399999999994</v>
      </c>
      <c r="H2220" s="234">
        <v>97571.4</v>
      </c>
      <c r="I2220" s="235">
        <v>49</v>
      </c>
      <c r="J2220" s="236">
        <v>0.98</v>
      </c>
      <c r="K2220" s="249">
        <v>120078.39999999999</v>
      </c>
      <c r="L2220" s="247">
        <v>1</v>
      </c>
      <c r="M2220" s="248">
        <v>1</v>
      </c>
      <c r="N2220" s="249">
        <v>102606.39999999999</v>
      </c>
      <c r="O2220" s="250"/>
      <c r="P2220" s="103"/>
      <c r="R2220" s="103"/>
      <c r="S2220" s="103"/>
      <c r="T2220" s="103"/>
      <c r="U2220" s="103"/>
    </row>
    <row r="2221" spans="1:21" s="129" customFormat="1">
      <c r="A2221" s="229" t="s">
        <v>1438</v>
      </c>
      <c r="B2221" s="230" t="s">
        <v>2151</v>
      </c>
      <c r="C2221" s="231" t="s">
        <v>64</v>
      </c>
      <c r="D2221" s="232" t="s">
        <v>278</v>
      </c>
      <c r="E2221" s="232" t="s">
        <v>279</v>
      </c>
      <c r="F2221" s="232" t="s">
        <v>440</v>
      </c>
      <c r="G2221" s="233">
        <v>81119.400999999998</v>
      </c>
      <c r="H2221" s="234">
        <v>96471.839399999997</v>
      </c>
      <c r="I2221" s="235">
        <v>48</v>
      </c>
      <c r="J2221" s="236">
        <v>0.96</v>
      </c>
      <c r="K2221" s="233">
        <v>111824.2778</v>
      </c>
      <c r="L2221" s="237">
        <v>1</v>
      </c>
      <c r="M2221" s="238">
        <v>1</v>
      </c>
      <c r="N2221" s="234">
        <v>96471.839399999997</v>
      </c>
      <c r="O2221" s="239"/>
      <c r="R2221" s="299"/>
      <c r="S2221" s="103"/>
      <c r="T2221" s="103"/>
      <c r="U2221" s="103"/>
    </row>
    <row r="2222" spans="1:21" s="129" customFormat="1">
      <c r="A2222" s="242" t="s">
        <v>3786</v>
      </c>
      <c r="B2222" s="243" t="s">
        <v>2153</v>
      </c>
      <c r="C2222" s="258" t="s">
        <v>4575</v>
      </c>
      <c r="D2222" s="245" t="s">
        <v>278</v>
      </c>
      <c r="E2222" s="245" t="s">
        <v>279</v>
      </c>
      <c r="F2222" s="245" t="s">
        <v>440</v>
      </c>
      <c r="G2222" s="246">
        <v>66579</v>
      </c>
      <c r="H2222" s="234">
        <v>91565.5</v>
      </c>
      <c r="I2222" s="235">
        <v>47</v>
      </c>
      <c r="J2222" s="236">
        <v>0.94</v>
      </c>
      <c r="K2222" s="246">
        <v>116552</v>
      </c>
      <c r="L2222" s="247"/>
      <c r="M2222" s="248">
        <v>1</v>
      </c>
      <c r="N2222" s="249">
        <v>91565</v>
      </c>
      <c r="O2222" s="250"/>
      <c r="Q2222" s="304"/>
      <c r="S2222" s="103"/>
      <c r="T2222" s="103"/>
      <c r="U2222" s="103"/>
    </row>
    <row r="2223" spans="1:21" s="129" customFormat="1">
      <c r="A2223" s="229" t="s">
        <v>215</v>
      </c>
      <c r="B2223" s="230" t="s">
        <v>2153</v>
      </c>
      <c r="C2223" s="231" t="s">
        <v>701</v>
      </c>
      <c r="D2223" s="232" t="s">
        <v>278</v>
      </c>
      <c r="E2223" s="232" t="s">
        <v>284</v>
      </c>
      <c r="F2223" s="232" t="s">
        <v>440</v>
      </c>
      <c r="G2223" s="233">
        <v>70972</v>
      </c>
      <c r="H2223" s="234">
        <v>87797.5</v>
      </c>
      <c r="I2223" s="235">
        <v>46</v>
      </c>
      <c r="J2223" s="236">
        <v>0.92</v>
      </c>
      <c r="K2223" s="233">
        <v>104623</v>
      </c>
      <c r="L2223" s="237">
        <v>1</v>
      </c>
      <c r="M2223" s="238">
        <v>1</v>
      </c>
      <c r="N2223" s="234"/>
      <c r="O2223" s="239"/>
      <c r="R2223" s="103"/>
      <c r="S2223" s="150"/>
      <c r="T2223" s="150"/>
      <c r="U2223" s="150"/>
    </row>
    <row r="2224" spans="1:21" s="129" customFormat="1">
      <c r="A2224" s="242" t="s">
        <v>3938</v>
      </c>
      <c r="B2224" s="243" t="s">
        <v>2157</v>
      </c>
      <c r="C2224" s="258" t="s">
        <v>2750</v>
      </c>
      <c r="D2224" s="232" t="s">
        <v>278</v>
      </c>
      <c r="E2224" s="245" t="s">
        <v>279</v>
      </c>
      <c r="F2224" s="245" t="s">
        <v>440</v>
      </c>
      <c r="G2224" s="246">
        <v>65977.600000000006</v>
      </c>
      <c r="H2224" s="234">
        <v>86756.800000000003</v>
      </c>
      <c r="I2224" s="235">
        <v>45</v>
      </c>
      <c r="J2224" s="236">
        <v>0.9</v>
      </c>
      <c r="K2224" s="246">
        <v>107536</v>
      </c>
      <c r="L2224" s="247">
        <v>1</v>
      </c>
      <c r="M2224" s="248">
        <v>1</v>
      </c>
      <c r="N2224" s="249">
        <v>98800</v>
      </c>
      <c r="O2224" s="250"/>
      <c r="Q2224" s="103"/>
      <c r="S2224" s="103"/>
      <c r="T2224" s="103"/>
      <c r="U2224" s="103"/>
    </row>
    <row r="2225" spans="1:21" s="129" customFormat="1">
      <c r="A2225" s="229" t="s">
        <v>209</v>
      </c>
      <c r="B2225" s="230" t="s">
        <v>2151</v>
      </c>
      <c r="C2225" s="231" t="s">
        <v>702</v>
      </c>
      <c r="D2225" s="232" t="s">
        <v>2507</v>
      </c>
      <c r="E2225" s="232" t="s">
        <v>279</v>
      </c>
      <c r="F2225" s="259" t="s">
        <v>325</v>
      </c>
      <c r="G2225" s="233">
        <v>64903.385399999999</v>
      </c>
      <c r="H2225" s="234">
        <v>84374.405100000004</v>
      </c>
      <c r="I2225" s="235">
        <v>44</v>
      </c>
      <c r="J2225" s="236">
        <v>0.88</v>
      </c>
      <c r="K2225" s="233">
        <v>103845.42480000001</v>
      </c>
      <c r="L2225" s="237">
        <v>2</v>
      </c>
      <c r="M2225" s="238">
        <v>1</v>
      </c>
      <c r="N2225" s="234">
        <v>77937.600000000006</v>
      </c>
      <c r="O2225" s="239"/>
      <c r="Q2225" s="330"/>
      <c r="R2225" s="103"/>
      <c r="S2225" s="103"/>
      <c r="T2225" s="103"/>
      <c r="U2225" s="103"/>
    </row>
    <row r="2226" spans="1:21" s="129" customFormat="1">
      <c r="A2226" s="242" t="s">
        <v>198</v>
      </c>
      <c r="B2226" s="243" t="s">
        <v>2153</v>
      </c>
      <c r="C2226" s="244" t="s">
        <v>64</v>
      </c>
      <c r="D2226" s="253" t="s">
        <v>278</v>
      </c>
      <c r="E2226" s="245" t="s">
        <v>284</v>
      </c>
      <c r="F2226" s="245" t="s">
        <v>440</v>
      </c>
      <c r="G2226" s="246">
        <v>62275</v>
      </c>
      <c r="H2226" s="234">
        <v>83553.5</v>
      </c>
      <c r="I2226" s="235">
        <v>43</v>
      </c>
      <c r="J2226" s="236">
        <v>0.86</v>
      </c>
      <c r="K2226" s="246">
        <v>104832</v>
      </c>
      <c r="L2226" s="247">
        <v>2</v>
      </c>
      <c r="M2226" s="248">
        <v>1</v>
      </c>
      <c r="N2226" s="249">
        <v>104312</v>
      </c>
      <c r="O2226" s="250"/>
    </row>
    <row r="2227" spans="1:21" s="129" customFormat="1">
      <c r="A2227" s="229" t="s">
        <v>1434</v>
      </c>
      <c r="B2227" s="230" t="s">
        <v>2151</v>
      </c>
      <c r="C2227" s="231" t="s">
        <v>701</v>
      </c>
      <c r="D2227" s="253" t="s">
        <v>278</v>
      </c>
      <c r="E2227" s="232" t="s">
        <v>284</v>
      </c>
      <c r="F2227" s="232" t="s">
        <v>440</v>
      </c>
      <c r="G2227" s="332">
        <v>63821.47</v>
      </c>
      <c r="H2227" s="234">
        <v>82968.074999999997</v>
      </c>
      <c r="I2227" s="235">
        <v>42</v>
      </c>
      <c r="J2227" s="236">
        <v>0.84</v>
      </c>
      <c r="K2227" s="332">
        <v>102114.68</v>
      </c>
      <c r="L2227" s="237">
        <v>1</v>
      </c>
      <c r="M2227" s="238">
        <v>1</v>
      </c>
      <c r="N2227" s="234">
        <v>73657.58</v>
      </c>
      <c r="O2227" s="239"/>
      <c r="P2227" s="103"/>
      <c r="Q2227" s="103"/>
    </row>
    <row r="2228" spans="1:21" s="129" customFormat="1">
      <c r="A2228" s="260" t="s">
        <v>205</v>
      </c>
      <c r="B2228" s="261" t="s">
        <v>2151</v>
      </c>
      <c r="C2228" s="262" t="s">
        <v>2751</v>
      </c>
      <c r="D2228" s="265"/>
      <c r="E2228" s="263" t="s">
        <v>284</v>
      </c>
      <c r="F2228" s="265" t="s">
        <v>440</v>
      </c>
      <c r="G2228" s="264">
        <v>68809.51999999999</v>
      </c>
      <c r="H2228" s="234">
        <v>82815.823999999993</v>
      </c>
      <c r="I2228" s="235">
        <v>41</v>
      </c>
      <c r="J2228" s="236">
        <v>0.82</v>
      </c>
      <c r="K2228" s="264">
        <v>96822.128000000012</v>
      </c>
      <c r="L2228" s="265">
        <v>1</v>
      </c>
      <c r="M2228" s="266"/>
      <c r="N2228" s="264">
        <v>96822.13</v>
      </c>
      <c r="O2228" s="267"/>
      <c r="P2228" s="240"/>
      <c r="Q2228" s="150"/>
    </row>
    <row r="2229" spans="1:21" s="129" customFormat="1" ht="22.5">
      <c r="A2229" s="242" t="s">
        <v>4240</v>
      </c>
      <c r="B2229" s="243" t="s">
        <v>2149</v>
      </c>
      <c r="C2229" s="258" t="s">
        <v>4576</v>
      </c>
      <c r="D2229" s="232" t="s">
        <v>278</v>
      </c>
      <c r="E2229" s="245" t="s">
        <v>279</v>
      </c>
      <c r="F2229" s="245" t="s">
        <v>440</v>
      </c>
      <c r="G2229" s="246">
        <v>55813.94</v>
      </c>
      <c r="H2229" s="234">
        <v>82367.87</v>
      </c>
      <c r="I2229" s="235">
        <v>40</v>
      </c>
      <c r="J2229" s="236">
        <v>0.8</v>
      </c>
      <c r="K2229" s="246">
        <v>108921.8</v>
      </c>
      <c r="L2229" s="247">
        <v>7</v>
      </c>
      <c r="M2229" s="248">
        <v>5</v>
      </c>
      <c r="N2229" s="249">
        <v>74263.02</v>
      </c>
      <c r="O2229" s="250"/>
      <c r="P2229" s="103"/>
      <c r="R2229" s="97"/>
    </row>
    <row r="2230" spans="1:21" s="129" customFormat="1">
      <c r="A2230" s="242" t="s">
        <v>3868</v>
      </c>
      <c r="B2230" s="243" t="s">
        <v>2153</v>
      </c>
      <c r="C2230" s="268" t="s">
        <v>2833</v>
      </c>
      <c r="D2230" s="232" t="s">
        <v>278</v>
      </c>
      <c r="E2230" s="269" t="s">
        <v>284</v>
      </c>
      <c r="F2230" s="269" t="s">
        <v>440</v>
      </c>
      <c r="G2230" s="270">
        <v>61900</v>
      </c>
      <c r="H2230" s="234">
        <v>82336.399999999994</v>
      </c>
      <c r="I2230" s="235">
        <v>39</v>
      </c>
      <c r="J2230" s="236">
        <v>0.78</v>
      </c>
      <c r="K2230" s="270">
        <v>102772.8</v>
      </c>
      <c r="L2230" s="271">
        <v>1</v>
      </c>
      <c r="M2230" s="272">
        <v>1</v>
      </c>
      <c r="N2230" s="273">
        <v>82347.199999999997</v>
      </c>
      <c r="O2230" s="274"/>
      <c r="P2230" s="240"/>
      <c r="Q2230" s="150"/>
    </row>
    <row r="2231" spans="1:21" s="129" customFormat="1">
      <c r="A2231" s="242" t="s">
        <v>3746</v>
      </c>
      <c r="B2231" s="243" t="s">
        <v>2153</v>
      </c>
      <c r="C2231" s="258"/>
      <c r="D2231" s="253" t="s">
        <v>278</v>
      </c>
      <c r="E2231" s="245" t="s">
        <v>279</v>
      </c>
      <c r="F2231" s="259" t="s">
        <v>325</v>
      </c>
      <c r="G2231" s="246">
        <v>59779.199999999997</v>
      </c>
      <c r="H2231" s="234">
        <v>80714.399999999994</v>
      </c>
      <c r="I2231" s="235">
        <v>38</v>
      </c>
      <c r="J2231" s="236">
        <v>0.76</v>
      </c>
      <c r="K2231" s="246">
        <v>101649.59999999999</v>
      </c>
      <c r="L2231" s="247">
        <v>1</v>
      </c>
      <c r="M2231" s="248">
        <v>1</v>
      </c>
      <c r="N2231" s="249">
        <v>70262</v>
      </c>
      <c r="O2231" s="250"/>
      <c r="P2231" s="103"/>
      <c r="Q2231" s="103"/>
      <c r="R2231" s="103"/>
    </row>
    <row r="2232" spans="1:21" s="129" customFormat="1">
      <c r="A2232" s="242" t="s">
        <v>3875</v>
      </c>
      <c r="B2232" s="243" t="s">
        <v>2153</v>
      </c>
      <c r="C2232" s="258" t="s">
        <v>704</v>
      </c>
      <c r="D2232" s="232" t="s">
        <v>2507</v>
      </c>
      <c r="E2232" s="247" t="s">
        <v>279</v>
      </c>
      <c r="F2232" s="247" t="s">
        <v>440</v>
      </c>
      <c r="G2232" s="405">
        <v>61855.699973031777</v>
      </c>
      <c r="H2232" s="234">
        <v>80436.540927219481</v>
      </c>
      <c r="I2232" s="235">
        <v>37</v>
      </c>
      <c r="J2232" s="236">
        <v>0.74</v>
      </c>
      <c r="K2232" s="405">
        <v>99017.381881407186</v>
      </c>
      <c r="L2232" s="247">
        <v>1</v>
      </c>
      <c r="M2232" s="248">
        <v>1</v>
      </c>
      <c r="N2232" s="249">
        <v>96602.32</v>
      </c>
      <c r="O2232" s="250"/>
      <c r="Q2232" s="304"/>
    </row>
    <row r="2233" spans="1:21" s="129" customFormat="1">
      <c r="A2233" s="229" t="s">
        <v>212</v>
      </c>
      <c r="B2233" s="230" t="s">
        <v>2153</v>
      </c>
      <c r="C2233" s="231" t="s">
        <v>64</v>
      </c>
      <c r="D2233" s="232" t="s">
        <v>278</v>
      </c>
      <c r="E2233" s="232" t="s">
        <v>279</v>
      </c>
      <c r="F2233" s="259" t="s">
        <v>325</v>
      </c>
      <c r="G2233" s="233">
        <v>63037.390342451909</v>
      </c>
      <c r="H2233" s="234">
        <v>78803.198316960217</v>
      </c>
      <c r="I2233" s="235">
        <v>36</v>
      </c>
      <c r="J2233" s="236">
        <v>0.72</v>
      </c>
      <c r="K2233" s="233">
        <v>94569.006291468511</v>
      </c>
      <c r="L2233" s="237">
        <v>1</v>
      </c>
      <c r="M2233" s="238">
        <v>1</v>
      </c>
      <c r="N2233" s="234">
        <v>92211.33</v>
      </c>
      <c r="O2233" s="239"/>
      <c r="Q2233" s="103"/>
    </row>
    <row r="2234" spans="1:21" s="129" customFormat="1">
      <c r="A2234" s="229" t="s">
        <v>216</v>
      </c>
      <c r="B2234" s="230" t="s">
        <v>2151</v>
      </c>
      <c r="C2234" s="231" t="s">
        <v>64</v>
      </c>
      <c r="D2234" s="232" t="s">
        <v>2507</v>
      </c>
      <c r="E2234" s="232" t="s">
        <v>279</v>
      </c>
      <c r="F2234" s="232" t="s">
        <v>440</v>
      </c>
      <c r="G2234" s="233">
        <v>64961</v>
      </c>
      <c r="H2234" s="234">
        <v>78051</v>
      </c>
      <c r="I2234" s="235">
        <v>35</v>
      </c>
      <c r="J2234" s="236">
        <v>0.7</v>
      </c>
      <c r="K2234" s="233">
        <v>91141</v>
      </c>
      <c r="L2234" s="237">
        <v>1</v>
      </c>
      <c r="M2234" s="238">
        <v>1</v>
      </c>
      <c r="N2234" s="234">
        <v>81321</v>
      </c>
      <c r="O2234" s="239"/>
      <c r="Q2234" s="103"/>
      <c r="S2234" s="103"/>
      <c r="T2234" s="103"/>
      <c r="U2234" s="103"/>
    </row>
    <row r="2235" spans="1:21" s="129" customFormat="1">
      <c r="A2235" s="229" t="s">
        <v>4233</v>
      </c>
      <c r="B2235" s="230" t="s">
        <v>2166</v>
      </c>
      <c r="C2235" s="262" t="s">
        <v>703</v>
      </c>
      <c r="D2235" s="232" t="s">
        <v>278</v>
      </c>
      <c r="E2235" s="276" t="s">
        <v>279</v>
      </c>
      <c r="F2235" s="276" t="s">
        <v>440</v>
      </c>
      <c r="G2235" s="256">
        <v>59834</v>
      </c>
      <c r="H2235" s="234">
        <v>77784</v>
      </c>
      <c r="I2235" s="235">
        <v>34</v>
      </c>
      <c r="J2235" s="236">
        <v>0.68</v>
      </c>
      <c r="K2235" s="256">
        <v>95734</v>
      </c>
      <c r="L2235" s="265"/>
      <c r="M2235" s="266">
        <v>1</v>
      </c>
      <c r="N2235" s="264">
        <v>89738</v>
      </c>
      <c r="O2235" s="400"/>
      <c r="P2235" s="240"/>
      <c r="Q2235" s="150"/>
      <c r="S2235" s="103"/>
      <c r="T2235" s="103"/>
      <c r="U2235" s="103"/>
    </row>
    <row r="2236" spans="1:21" s="129" customFormat="1">
      <c r="A2236" s="260" t="s">
        <v>4238</v>
      </c>
      <c r="B2236" s="261" t="s">
        <v>2166</v>
      </c>
      <c r="C2236" s="262" t="s">
        <v>766</v>
      </c>
      <c r="D2236" s="232" t="s">
        <v>278</v>
      </c>
      <c r="E2236" s="276" t="s">
        <v>279</v>
      </c>
      <c r="F2236" s="276" t="s">
        <v>440</v>
      </c>
      <c r="G2236" s="256">
        <v>61728.95</v>
      </c>
      <c r="H2236" s="234">
        <v>77161.294999999998</v>
      </c>
      <c r="I2236" s="235">
        <v>33</v>
      </c>
      <c r="J2236" s="236">
        <v>0.66</v>
      </c>
      <c r="K2236" s="256">
        <v>92593.64</v>
      </c>
      <c r="L2236" s="265">
        <v>1</v>
      </c>
      <c r="M2236" s="266">
        <v>1</v>
      </c>
      <c r="N2236" s="264">
        <v>72970.559999999998</v>
      </c>
      <c r="O2236" s="11"/>
      <c r="P2236" s="103"/>
      <c r="R2236" s="103"/>
      <c r="S2236" s="103"/>
      <c r="T2236" s="103"/>
      <c r="U2236" s="103"/>
    </row>
    <row r="2237" spans="1:21" s="129" customFormat="1" ht="22.5">
      <c r="A2237" s="242" t="s">
        <v>257</v>
      </c>
      <c r="B2237" s="243" t="s">
        <v>2159</v>
      </c>
      <c r="C2237" s="258" t="s">
        <v>2752</v>
      </c>
      <c r="D2237" s="253" t="s">
        <v>278</v>
      </c>
      <c r="E2237" s="245" t="s">
        <v>284</v>
      </c>
      <c r="F2237" s="245" t="s">
        <v>440</v>
      </c>
      <c r="G2237" s="246">
        <v>59106.84</v>
      </c>
      <c r="H2237" s="234">
        <v>76838.97</v>
      </c>
      <c r="I2237" s="235">
        <v>32</v>
      </c>
      <c r="J2237" s="236">
        <v>0.64</v>
      </c>
      <c r="K2237" s="246">
        <v>94571.1</v>
      </c>
      <c r="L2237" s="247">
        <v>1</v>
      </c>
      <c r="M2237" s="248">
        <v>1</v>
      </c>
      <c r="N2237" s="249">
        <v>78688.86</v>
      </c>
      <c r="O2237" s="250"/>
      <c r="P2237" s="103"/>
      <c r="R2237" s="103"/>
      <c r="S2237" s="103"/>
      <c r="T2237" s="103"/>
      <c r="U2237" s="103"/>
    </row>
    <row r="2238" spans="1:21" s="129" customFormat="1">
      <c r="A2238" s="278" t="s">
        <v>202</v>
      </c>
      <c r="B2238" s="279" t="s">
        <v>2151</v>
      </c>
      <c r="C2238" s="262" t="s">
        <v>64</v>
      </c>
      <c r="D2238" s="253" t="s">
        <v>278</v>
      </c>
      <c r="E2238" s="276" t="s">
        <v>279</v>
      </c>
      <c r="F2238" s="276" t="s">
        <v>440</v>
      </c>
      <c r="G2238" s="256">
        <v>59945.599999999999</v>
      </c>
      <c r="H2238" s="234">
        <v>76429.600000000006</v>
      </c>
      <c r="I2238" s="235">
        <v>31</v>
      </c>
      <c r="J2238" s="236">
        <v>0.62</v>
      </c>
      <c r="K2238" s="256">
        <v>92913.600000000006</v>
      </c>
      <c r="L2238" s="265">
        <v>1</v>
      </c>
      <c r="M2238" s="266">
        <v>1</v>
      </c>
      <c r="N2238" s="312">
        <v>92913.600000000006</v>
      </c>
      <c r="O2238" s="282"/>
      <c r="Q2238" s="103"/>
      <c r="R2238" s="103"/>
      <c r="S2238" s="103"/>
      <c r="T2238" s="103"/>
      <c r="U2238" s="103"/>
    </row>
    <row r="2239" spans="1:21" s="129" customFormat="1">
      <c r="A2239" s="229" t="s">
        <v>200</v>
      </c>
      <c r="B2239" s="230" t="s">
        <v>2153</v>
      </c>
      <c r="C2239" s="231" t="s">
        <v>702</v>
      </c>
      <c r="D2239" s="232" t="s">
        <v>278</v>
      </c>
      <c r="E2239" s="232" t="s">
        <v>279</v>
      </c>
      <c r="F2239" s="232" t="s">
        <v>440</v>
      </c>
      <c r="G2239" s="233">
        <v>58266</v>
      </c>
      <c r="H2239" s="234">
        <v>75734</v>
      </c>
      <c r="I2239" s="235">
        <v>30</v>
      </c>
      <c r="J2239" s="236">
        <v>0.6</v>
      </c>
      <c r="K2239" s="233">
        <v>93202</v>
      </c>
      <c r="L2239" s="237">
        <v>1</v>
      </c>
      <c r="M2239" s="238">
        <v>1</v>
      </c>
      <c r="N2239" s="233">
        <v>68735</v>
      </c>
      <c r="O2239" s="239"/>
      <c r="P2239" s="103"/>
      <c r="R2239" s="103"/>
      <c r="S2239" s="103"/>
      <c r="T2239" s="103"/>
      <c r="U2239" s="103"/>
    </row>
    <row r="2240" spans="1:21" s="129" customFormat="1">
      <c r="A2240" s="252" t="s">
        <v>2172</v>
      </c>
      <c r="B2240" s="230" t="s">
        <v>2162</v>
      </c>
      <c r="C2240" s="231" t="s">
        <v>2753</v>
      </c>
      <c r="D2240" s="232" t="s">
        <v>278</v>
      </c>
      <c r="E2240" s="253"/>
      <c r="F2240" s="253" t="s">
        <v>440</v>
      </c>
      <c r="G2240" s="233">
        <v>55597.62</v>
      </c>
      <c r="H2240" s="234">
        <v>73270.34</v>
      </c>
      <c r="I2240" s="235">
        <v>29</v>
      </c>
      <c r="J2240" s="236">
        <v>0.57999999999999996</v>
      </c>
      <c r="K2240" s="233">
        <v>90943.06</v>
      </c>
      <c r="L2240" s="254">
        <v>1</v>
      </c>
      <c r="M2240" s="255">
        <v>0</v>
      </c>
      <c r="N2240" s="233"/>
      <c r="O2240" s="239" t="s">
        <v>4500</v>
      </c>
      <c r="S2240" s="103"/>
      <c r="T2240" s="103"/>
      <c r="U2240" s="103"/>
    </row>
    <row r="2241" spans="1:21" s="129" customFormat="1">
      <c r="A2241" s="242" t="s">
        <v>208</v>
      </c>
      <c r="B2241" s="243" t="s">
        <v>2153</v>
      </c>
      <c r="C2241" s="258" t="s">
        <v>259</v>
      </c>
      <c r="D2241" s="232" t="s">
        <v>2507</v>
      </c>
      <c r="E2241" s="245" t="s">
        <v>279</v>
      </c>
      <c r="F2241" s="245" t="s">
        <v>440</v>
      </c>
      <c r="G2241" s="275">
        <v>56632.44</v>
      </c>
      <c r="H2241" s="234">
        <v>72813.209999999992</v>
      </c>
      <c r="I2241" s="235">
        <v>28</v>
      </c>
      <c r="J2241" s="236">
        <v>0.56000000000000005</v>
      </c>
      <c r="K2241" s="275">
        <v>88993.98</v>
      </c>
      <c r="L2241" s="247">
        <v>1</v>
      </c>
      <c r="M2241" s="248">
        <v>1</v>
      </c>
      <c r="N2241" s="249">
        <v>78562.02</v>
      </c>
      <c r="O2241" s="250"/>
      <c r="P2241" s="241"/>
      <c r="Q2241" s="240"/>
      <c r="S2241" s="103"/>
      <c r="T2241" s="103"/>
      <c r="U2241" s="103"/>
    </row>
    <row r="2242" spans="1:21" s="129" customFormat="1">
      <c r="A2242" s="286" t="s">
        <v>213</v>
      </c>
      <c r="B2242" s="287" t="s">
        <v>2159</v>
      </c>
      <c r="C2242" s="288" t="s">
        <v>705</v>
      </c>
      <c r="D2242" s="253" t="s">
        <v>278</v>
      </c>
      <c r="E2242" s="289" t="s">
        <v>279</v>
      </c>
      <c r="F2242" s="289" t="s">
        <v>440</v>
      </c>
      <c r="G2242" s="290">
        <v>55640</v>
      </c>
      <c r="H2242" s="234">
        <v>72332</v>
      </c>
      <c r="I2242" s="235">
        <v>27</v>
      </c>
      <c r="J2242" s="236">
        <v>0.54</v>
      </c>
      <c r="K2242" s="290">
        <v>89024</v>
      </c>
      <c r="L2242" s="291">
        <v>1</v>
      </c>
      <c r="M2242" s="292">
        <v>1</v>
      </c>
      <c r="N2242" s="293">
        <v>78790.399999999994</v>
      </c>
      <c r="O2242" s="294"/>
      <c r="P2242" s="103"/>
      <c r="Q2242" s="241"/>
      <c r="S2242" s="240"/>
      <c r="T2242" s="240"/>
      <c r="U2242" s="240"/>
    </row>
    <row r="2243" spans="1:21" s="129" customFormat="1">
      <c r="A2243" s="229" t="s">
        <v>206</v>
      </c>
      <c r="B2243" s="230" t="s">
        <v>2153</v>
      </c>
      <c r="C2243" s="231" t="s">
        <v>767</v>
      </c>
      <c r="D2243" s="253" t="s">
        <v>278</v>
      </c>
      <c r="E2243" s="232" t="s">
        <v>284</v>
      </c>
      <c r="F2243" s="232" t="s">
        <v>440</v>
      </c>
      <c r="G2243" s="234">
        <v>57310.959999999992</v>
      </c>
      <c r="H2243" s="234">
        <v>72069.56749999999</v>
      </c>
      <c r="I2243" s="235">
        <v>26</v>
      </c>
      <c r="J2243" s="236">
        <v>0.52</v>
      </c>
      <c r="K2243" s="234">
        <v>86828.174999999988</v>
      </c>
      <c r="L2243" s="237">
        <v>1</v>
      </c>
      <c r="M2243" s="238">
        <v>1</v>
      </c>
      <c r="N2243" s="234">
        <v>68552.38</v>
      </c>
      <c r="O2243" s="239"/>
      <c r="P2243" s="103"/>
      <c r="Q2243" s="103"/>
      <c r="S2243" s="240"/>
      <c r="T2243" s="240"/>
      <c r="U2243" s="240"/>
    </row>
    <row r="2244" spans="1:21" s="129" customFormat="1">
      <c r="A2244" s="229" t="s">
        <v>210</v>
      </c>
      <c r="B2244" s="230" t="s">
        <v>2151</v>
      </c>
      <c r="C2244" s="231" t="s">
        <v>702</v>
      </c>
      <c r="D2244" s="245" t="s">
        <v>278</v>
      </c>
      <c r="E2244" s="232" t="s">
        <v>279</v>
      </c>
      <c r="F2244" s="232" t="s">
        <v>440</v>
      </c>
      <c r="G2244" s="233">
        <v>53366</v>
      </c>
      <c r="H2244" s="234">
        <v>71652</v>
      </c>
      <c r="I2244" s="235">
        <v>25</v>
      </c>
      <c r="J2244" s="236">
        <v>0.5</v>
      </c>
      <c r="K2244" s="233">
        <v>89938</v>
      </c>
      <c r="L2244" s="237">
        <v>1</v>
      </c>
      <c r="M2244" s="238">
        <v>1</v>
      </c>
      <c r="N2244" s="234">
        <v>56650</v>
      </c>
      <c r="O2244" s="239"/>
      <c r="S2244" s="103"/>
      <c r="T2244" s="103"/>
      <c r="U2244" s="103"/>
    </row>
    <row r="2245" spans="1:21" s="129" customFormat="1">
      <c r="A2245" s="229" t="s">
        <v>4256</v>
      </c>
      <c r="B2245" s="230" t="s">
        <v>2169</v>
      </c>
      <c r="C2245" s="231" t="s">
        <v>701</v>
      </c>
      <c r="D2245" s="232" t="s">
        <v>278</v>
      </c>
      <c r="E2245" s="232" t="s">
        <v>284</v>
      </c>
      <c r="F2245" s="232" t="s">
        <v>440</v>
      </c>
      <c r="G2245" s="233">
        <v>57441.52</v>
      </c>
      <c r="H2245" s="234">
        <v>71058.67</v>
      </c>
      <c r="I2245" s="235">
        <v>24</v>
      </c>
      <c r="J2245" s="236">
        <v>0.48</v>
      </c>
      <c r="K2245" s="233">
        <v>84675.82</v>
      </c>
      <c r="L2245" s="237">
        <v>1</v>
      </c>
      <c r="M2245" s="238">
        <v>1</v>
      </c>
      <c r="N2245" s="234">
        <v>64726.52</v>
      </c>
      <c r="O2245" s="239"/>
      <c r="P2245" s="103"/>
      <c r="Q2245" s="241"/>
    </row>
    <row r="2246" spans="1:21" s="129" customFormat="1">
      <c r="A2246" s="242" t="s">
        <v>4292</v>
      </c>
      <c r="B2246" s="243" t="s">
        <v>2163</v>
      </c>
      <c r="C2246" s="258" t="s">
        <v>702</v>
      </c>
      <c r="D2246" s="232" t="s">
        <v>278</v>
      </c>
      <c r="E2246" s="245" t="s">
        <v>279</v>
      </c>
      <c r="F2246" s="245" t="s">
        <v>440</v>
      </c>
      <c r="G2246" s="246">
        <v>52010</v>
      </c>
      <c r="H2246" s="234">
        <v>70878</v>
      </c>
      <c r="I2246" s="235">
        <v>23</v>
      </c>
      <c r="J2246" s="236">
        <v>0.46</v>
      </c>
      <c r="K2246" s="246">
        <v>89746</v>
      </c>
      <c r="L2246" s="247">
        <v>2</v>
      </c>
      <c r="M2246" s="248">
        <v>2</v>
      </c>
      <c r="N2246" s="249">
        <v>56678</v>
      </c>
      <c r="O2246" s="250"/>
      <c r="P2246" s="103"/>
      <c r="R2246" s="103"/>
    </row>
    <row r="2247" spans="1:21" s="129" customFormat="1">
      <c r="A2247" s="229" t="s">
        <v>3859</v>
      </c>
      <c r="B2247" s="230" t="s">
        <v>2176</v>
      </c>
      <c r="C2247" s="231" t="s">
        <v>64</v>
      </c>
      <c r="D2247" s="232"/>
      <c r="E2247" s="232"/>
      <c r="F2247" s="232" t="s">
        <v>440</v>
      </c>
      <c r="G2247" s="233">
        <v>52769.599999999999</v>
      </c>
      <c r="H2247" s="234">
        <v>68983.199999999997</v>
      </c>
      <c r="I2247" s="235">
        <v>22</v>
      </c>
      <c r="J2247" s="236">
        <v>0.44</v>
      </c>
      <c r="K2247" s="233">
        <v>85196.800000000003</v>
      </c>
      <c r="L2247" s="237"/>
      <c r="M2247" s="238"/>
      <c r="N2247" s="233">
        <v>52769.599999999999</v>
      </c>
      <c r="O2247" s="239"/>
      <c r="Q2247" s="304"/>
    </row>
    <row r="2248" spans="1:21" s="129" customFormat="1" ht="22.5">
      <c r="A2248" s="242" t="s">
        <v>4274</v>
      </c>
      <c r="B2248" s="243" t="s">
        <v>2170</v>
      </c>
      <c r="C2248" s="258" t="s">
        <v>702</v>
      </c>
      <c r="D2248" s="253" t="s">
        <v>278</v>
      </c>
      <c r="E2248" s="245" t="s">
        <v>284</v>
      </c>
      <c r="F2248" s="245" t="s">
        <v>440</v>
      </c>
      <c r="G2248" s="246">
        <v>52769.599999999999</v>
      </c>
      <c r="H2248" s="234">
        <v>68567.199999999997</v>
      </c>
      <c r="I2248" s="235">
        <v>21</v>
      </c>
      <c r="J2248" s="236">
        <v>0.42</v>
      </c>
      <c r="K2248" s="246">
        <v>84364.800000000003</v>
      </c>
      <c r="L2248" s="247">
        <v>1</v>
      </c>
      <c r="M2248" s="248">
        <v>1</v>
      </c>
      <c r="N2248" s="249">
        <v>55140.800000000003</v>
      </c>
      <c r="O2248" s="250"/>
      <c r="Q2248" s="330"/>
      <c r="R2248" s="103"/>
      <c r="S2248" s="251"/>
      <c r="T2248" s="251"/>
      <c r="U2248" s="251"/>
    </row>
    <row r="2249" spans="1:21" s="129" customFormat="1">
      <c r="A2249" s="242" t="s">
        <v>1444</v>
      </c>
      <c r="B2249" s="243" t="s">
        <v>2192</v>
      </c>
      <c r="C2249" s="258" t="s">
        <v>1708</v>
      </c>
      <c r="D2249" s="232" t="s">
        <v>2507</v>
      </c>
      <c r="E2249" s="245" t="s">
        <v>318</v>
      </c>
      <c r="F2249" s="245" t="s">
        <v>440</v>
      </c>
      <c r="G2249" s="246">
        <v>56160</v>
      </c>
      <c r="H2249" s="234">
        <v>68536</v>
      </c>
      <c r="I2249" s="235">
        <v>20</v>
      </c>
      <c r="J2249" s="236">
        <v>0.4</v>
      </c>
      <c r="K2249" s="246">
        <v>80912</v>
      </c>
      <c r="L2249" s="247">
        <v>1</v>
      </c>
      <c r="M2249" s="248">
        <v>1</v>
      </c>
      <c r="N2249" s="249">
        <v>80912</v>
      </c>
      <c r="O2249" s="250"/>
      <c r="P2249" s="103"/>
      <c r="R2249" s="103"/>
      <c r="S2249" s="251"/>
      <c r="T2249" s="251"/>
      <c r="U2249" s="251"/>
    </row>
    <row r="2250" spans="1:21" s="129" customFormat="1">
      <c r="A2250" s="242" t="s">
        <v>3784</v>
      </c>
      <c r="B2250" s="243" t="s">
        <v>2162</v>
      </c>
      <c r="C2250" s="258" t="s">
        <v>259</v>
      </c>
      <c r="D2250" s="232" t="s">
        <v>2507</v>
      </c>
      <c r="E2250" s="247" t="s">
        <v>279</v>
      </c>
      <c r="F2250" s="259" t="s">
        <v>325</v>
      </c>
      <c r="G2250" s="246">
        <v>52372</v>
      </c>
      <c r="H2250" s="234">
        <v>65687.5</v>
      </c>
      <c r="I2250" s="235">
        <v>19</v>
      </c>
      <c r="J2250" s="236">
        <v>0.38</v>
      </c>
      <c r="K2250" s="246">
        <v>79003</v>
      </c>
      <c r="L2250" s="247"/>
      <c r="M2250" s="427">
        <v>3</v>
      </c>
      <c r="N2250" s="354">
        <v>69160</v>
      </c>
      <c r="O2250" s="250"/>
      <c r="Q2250" s="304"/>
      <c r="S2250" s="251"/>
      <c r="T2250" s="251"/>
      <c r="U2250" s="251"/>
    </row>
    <row r="2251" spans="1:21" s="129" customFormat="1">
      <c r="A2251" s="229" t="s">
        <v>3738</v>
      </c>
      <c r="B2251" s="230" t="s">
        <v>2159</v>
      </c>
      <c r="C2251" s="231" t="s">
        <v>4577</v>
      </c>
      <c r="D2251" s="253" t="s">
        <v>278</v>
      </c>
      <c r="E2251" s="232" t="s">
        <v>284</v>
      </c>
      <c r="F2251" s="232" t="s">
        <v>440</v>
      </c>
      <c r="G2251" s="234">
        <v>49539.06</v>
      </c>
      <c r="H2251" s="234">
        <v>64582.78</v>
      </c>
      <c r="I2251" s="235">
        <v>18</v>
      </c>
      <c r="J2251" s="236">
        <v>0.36</v>
      </c>
      <c r="K2251" s="234">
        <v>79626.5</v>
      </c>
      <c r="L2251" s="237">
        <v>1</v>
      </c>
      <c r="M2251" s="238">
        <v>1</v>
      </c>
      <c r="N2251" s="234">
        <v>69454.53</v>
      </c>
      <c r="O2251" s="239"/>
      <c r="Q2251" s="103"/>
      <c r="R2251" s="304"/>
      <c r="S2251" s="251"/>
      <c r="T2251" s="251"/>
      <c r="U2251" s="251"/>
    </row>
    <row r="2252" spans="1:21" s="129" customFormat="1">
      <c r="A2252" s="242" t="s">
        <v>4246</v>
      </c>
      <c r="B2252" s="243" t="s">
        <v>2159</v>
      </c>
      <c r="C2252" s="258" t="s">
        <v>2756</v>
      </c>
      <c r="D2252" s="232" t="s">
        <v>278</v>
      </c>
      <c r="E2252" s="245" t="s">
        <v>279</v>
      </c>
      <c r="F2252" s="245"/>
      <c r="G2252" s="246">
        <v>49233.599999999999</v>
      </c>
      <c r="H2252" s="234">
        <v>64001.600000000006</v>
      </c>
      <c r="I2252" s="235">
        <v>17</v>
      </c>
      <c r="J2252" s="236">
        <v>0.34</v>
      </c>
      <c r="K2252" s="246">
        <v>78769.600000000006</v>
      </c>
      <c r="L2252" s="247"/>
      <c r="M2252" s="248">
        <v>1</v>
      </c>
      <c r="N2252" s="249">
        <v>63939.199999999997</v>
      </c>
      <c r="O2252" s="250"/>
      <c r="Q2252" s="103"/>
      <c r="R2252" s="103"/>
      <c r="S2252" s="251"/>
      <c r="T2252" s="251"/>
      <c r="U2252" s="251"/>
    </row>
    <row r="2253" spans="1:21" s="129" customFormat="1">
      <c r="A2253" s="242" t="s">
        <v>2165</v>
      </c>
      <c r="B2253" s="243" t="s">
        <v>2180</v>
      </c>
      <c r="C2253" s="258" t="s">
        <v>2755</v>
      </c>
      <c r="D2253" s="232" t="s">
        <v>2507</v>
      </c>
      <c r="E2253" s="245" t="s">
        <v>321</v>
      </c>
      <c r="F2253" s="245" t="s">
        <v>440</v>
      </c>
      <c r="G2253" s="246">
        <v>49228.02</v>
      </c>
      <c r="H2253" s="234">
        <v>62798.414999999994</v>
      </c>
      <c r="I2253" s="235">
        <v>16</v>
      </c>
      <c r="J2253" s="236">
        <v>0.32</v>
      </c>
      <c r="K2253" s="246">
        <v>76368.81</v>
      </c>
      <c r="L2253" s="247">
        <v>5</v>
      </c>
      <c r="M2253" s="248">
        <v>4</v>
      </c>
      <c r="N2253" s="249">
        <v>63978.83</v>
      </c>
      <c r="O2253" s="250"/>
      <c r="R2253" s="103"/>
      <c r="S2253" s="251"/>
      <c r="T2253" s="251"/>
      <c r="U2253" s="251"/>
    </row>
    <row r="2254" spans="1:21" s="129" customFormat="1" ht="22.5">
      <c r="A2254" s="242" t="s">
        <v>4247</v>
      </c>
      <c r="B2254" s="243" t="s">
        <v>2185</v>
      </c>
      <c r="C2254" s="258" t="s">
        <v>64</v>
      </c>
      <c r="D2254" s="232" t="s">
        <v>278</v>
      </c>
      <c r="E2254" s="245" t="s">
        <v>279</v>
      </c>
      <c r="F2254" s="245" t="s">
        <v>440</v>
      </c>
      <c r="G2254" s="246">
        <v>50215</v>
      </c>
      <c r="H2254" s="234">
        <v>62768.5</v>
      </c>
      <c r="I2254" s="235">
        <v>15</v>
      </c>
      <c r="J2254" s="236">
        <v>0.3</v>
      </c>
      <c r="K2254" s="246">
        <v>75322</v>
      </c>
      <c r="L2254" s="247">
        <v>1</v>
      </c>
      <c r="M2254" s="248">
        <v>1</v>
      </c>
      <c r="N2254" s="249">
        <v>55845.09</v>
      </c>
      <c r="O2254" s="250"/>
    </row>
    <row r="2255" spans="1:21" s="129" customFormat="1">
      <c r="A2255" s="242" t="s">
        <v>261</v>
      </c>
      <c r="B2255" s="243" t="s">
        <v>2151</v>
      </c>
      <c r="C2255" s="258" t="s">
        <v>1710</v>
      </c>
      <c r="D2255" s="232" t="s">
        <v>2507</v>
      </c>
      <c r="E2255" s="245" t="s">
        <v>279</v>
      </c>
      <c r="F2255" s="245" t="s">
        <v>440</v>
      </c>
      <c r="G2255" s="246">
        <v>51171</v>
      </c>
      <c r="H2255" s="234">
        <v>62667</v>
      </c>
      <c r="I2255" s="235">
        <v>14</v>
      </c>
      <c r="J2255" s="236">
        <v>0.28000000000000003</v>
      </c>
      <c r="K2255" s="246">
        <v>74163</v>
      </c>
      <c r="L2255" s="247"/>
      <c r="M2255" s="248"/>
      <c r="N2255" s="249"/>
      <c r="O2255" s="250"/>
    </row>
    <row r="2256" spans="1:21" s="129" customFormat="1">
      <c r="A2256" s="229" t="s">
        <v>4242</v>
      </c>
      <c r="B2256" s="230" t="s">
        <v>2159</v>
      </c>
      <c r="C2256" s="231" t="s">
        <v>4578</v>
      </c>
      <c r="D2256" s="232" t="s">
        <v>278</v>
      </c>
      <c r="E2256" s="232" t="s">
        <v>279</v>
      </c>
      <c r="F2256" s="232" t="s">
        <v>440</v>
      </c>
      <c r="G2256" s="233">
        <v>46259</v>
      </c>
      <c r="H2256" s="234">
        <v>62562.5</v>
      </c>
      <c r="I2256" s="235">
        <v>13</v>
      </c>
      <c r="J2256" s="236">
        <v>0.26</v>
      </c>
      <c r="K2256" s="233">
        <v>78866</v>
      </c>
      <c r="L2256" s="237">
        <v>1</v>
      </c>
      <c r="M2256" s="238">
        <v>1</v>
      </c>
      <c r="N2256" s="234">
        <v>52499.199999999997</v>
      </c>
      <c r="O2256" s="239"/>
    </row>
    <row r="2257" spans="1:21" s="129" customFormat="1">
      <c r="A2257" s="297" t="s">
        <v>4245</v>
      </c>
      <c r="B2257" s="298" t="s">
        <v>2179</v>
      </c>
      <c r="C2257" s="231" t="s">
        <v>259</v>
      </c>
      <c r="D2257" s="232" t="s">
        <v>2507</v>
      </c>
      <c r="E2257" s="232" t="s">
        <v>279</v>
      </c>
      <c r="F2257" s="232" t="s">
        <v>440</v>
      </c>
      <c r="G2257" s="234">
        <v>48764.98</v>
      </c>
      <c r="H2257" s="234">
        <v>62257.835000000006</v>
      </c>
      <c r="I2257" s="235">
        <v>12</v>
      </c>
      <c r="J2257" s="236">
        <v>0.24</v>
      </c>
      <c r="K2257" s="234">
        <v>75750.69</v>
      </c>
      <c r="L2257" s="237" t="s">
        <v>280</v>
      </c>
      <c r="M2257" s="238">
        <v>6</v>
      </c>
      <c r="N2257" s="234">
        <v>48659.25</v>
      </c>
      <c r="O2257" s="352"/>
      <c r="P2257" s="103"/>
      <c r="R2257" s="97"/>
      <c r="S2257" s="304"/>
      <c r="T2257" s="304"/>
      <c r="U2257" s="304"/>
    </row>
    <row r="2258" spans="1:21" s="129" customFormat="1">
      <c r="A2258" s="229" t="s">
        <v>2187</v>
      </c>
      <c r="B2258" s="230" t="s">
        <v>2178</v>
      </c>
      <c r="C2258" s="231" t="s">
        <v>702</v>
      </c>
      <c r="D2258" s="253" t="s">
        <v>278</v>
      </c>
      <c r="E2258" s="232" t="s">
        <v>279</v>
      </c>
      <c r="F2258" s="232" t="s">
        <v>440</v>
      </c>
      <c r="G2258" s="233">
        <v>49000</v>
      </c>
      <c r="H2258" s="234">
        <v>61500</v>
      </c>
      <c r="I2258" s="235">
        <v>11</v>
      </c>
      <c r="J2258" s="236">
        <v>0.22</v>
      </c>
      <c r="K2258" s="233">
        <v>74000</v>
      </c>
      <c r="L2258" s="237">
        <v>1</v>
      </c>
      <c r="M2258" s="238">
        <v>0</v>
      </c>
      <c r="N2258" s="234"/>
      <c r="O2258" s="239"/>
      <c r="Q2258" s="304"/>
      <c r="S2258" s="304"/>
      <c r="T2258" s="304"/>
      <c r="U2258" s="304"/>
    </row>
    <row r="2259" spans="1:21" s="129" customFormat="1">
      <c r="A2259" s="242" t="s">
        <v>2171</v>
      </c>
      <c r="B2259" s="243" t="s">
        <v>2159</v>
      </c>
      <c r="C2259" s="258" t="s">
        <v>64</v>
      </c>
      <c r="D2259" s="232" t="s">
        <v>2507</v>
      </c>
      <c r="E2259" s="245" t="s">
        <v>279</v>
      </c>
      <c r="F2259" s="245" t="s">
        <v>440</v>
      </c>
      <c r="G2259" s="246">
        <v>47425</v>
      </c>
      <c r="H2259" s="234">
        <v>59281.5</v>
      </c>
      <c r="I2259" s="235">
        <v>10</v>
      </c>
      <c r="J2259" s="236">
        <v>0.2</v>
      </c>
      <c r="K2259" s="246">
        <v>71138</v>
      </c>
      <c r="L2259" s="247">
        <v>1</v>
      </c>
      <c r="M2259" s="248">
        <v>1</v>
      </c>
      <c r="N2259" s="249">
        <v>53006.720000000001</v>
      </c>
      <c r="O2259" s="250"/>
      <c r="P2259" s="103"/>
      <c r="R2259" s="103"/>
    </row>
    <row r="2260" spans="1:21" s="129" customFormat="1">
      <c r="A2260" s="229" t="s">
        <v>3740</v>
      </c>
      <c r="B2260" s="230" t="s">
        <v>2149</v>
      </c>
      <c r="C2260" s="231" t="s">
        <v>4579</v>
      </c>
      <c r="D2260" s="232" t="s">
        <v>2507</v>
      </c>
      <c r="E2260" s="232" t="s">
        <v>321</v>
      </c>
      <c r="F2260" s="232" t="s">
        <v>440</v>
      </c>
      <c r="G2260" s="233">
        <v>42220</v>
      </c>
      <c r="H2260" s="234">
        <v>59107.5</v>
      </c>
      <c r="I2260" s="235">
        <v>9</v>
      </c>
      <c r="J2260" s="236">
        <v>0.18</v>
      </c>
      <c r="K2260" s="233">
        <v>75995</v>
      </c>
      <c r="L2260" s="237">
        <v>1</v>
      </c>
      <c r="M2260" s="238">
        <v>1</v>
      </c>
      <c r="N2260" s="234">
        <v>54600</v>
      </c>
      <c r="O2260" s="239"/>
      <c r="P2260" s="103"/>
      <c r="R2260" s="103"/>
    </row>
    <row r="2261" spans="1:21" s="129" customFormat="1" ht="22.5">
      <c r="A2261" s="242" t="s">
        <v>2177</v>
      </c>
      <c r="B2261" s="243" t="s">
        <v>2166</v>
      </c>
      <c r="C2261" s="280" t="s">
        <v>707</v>
      </c>
      <c r="D2261" s="232" t="s">
        <v>2507</v>
      </c>
      <c r="E2261" s="300"/>
      <c r="F2261" s="300" t="s">
        <v>440</v>
      </c>
      <c r="G2261" s="246">
        <v>42036.800000000003</v>
      </c>
      <c r="H2261" s="234">
        <v>57480.800000000003</v>
      </c>
      <c r="I2261" s="235">
        <v>8</v>
      </c>
      <c r="J2261" s="236">
        <v>0.16</v>
      </c>
      <c r="K2261" s="246">
        <v>72924.800000000003</v>
      </c>
      <c r="L2261" s="247"/>
      <c r="M2261" s="248">
        <v>10</v>
      </c>
      <c r="N2261" s="249">
        <v>59090.719999999994</v>
      </c>
      <c r="O2261" s="301" t="s">
        <v>4580</v>
      </c>
      <c r="P2261" s="103"/>
    </row>
    <row r="2262" spans="1:21" s="129" customFormat="1">
      <c r="A2262" s="229" t="s">
        <v>260</v>
      </c>
      <c r="B2262" s="230" t="s">
        <v>2153</v>
      </c>
      <c r="C2262" s="231" t="s">
        <v>259</v>
      </c>
      <c r="D2262" s="232" t="s">
        <v>2507</v>
      </c>
      <c r="E2262" s="232" t="s">
        <v>279</v>
      </c>
      <c r="F2262" s="232" t="s">
        <v>440</v>
      </c>
      <c r="G2262" s="233">
        <v>44291</v>
      </c>
      <c r="H2262" s="234">
        <v>56471</v>
      </c>
      <c r="I2262" s="235">
        <v>7</v>
      </c>
      <c r="J2262" s="236">
        <v>0.14000000000000001</v>
      </c>
      <c r="K2262" s="233">
        <v>68651</v>
      </c>
      <c r="L2262" s="237">
        <v>3</v>
      </c>
      <c r="M2262" s="238">
        <v>3</v>
      </c>
      <c r="N2262" s="234">
        <v>56471</v>
      </c>
      <c r="O2262" s="239"/>
    </row>
    <row r="2263" spans="1:21" s="129" customFormat="1" ht="22.5">
      <c r="A2263" s="242" t="s">
        <v>4249</v>
      </c>
      <c r="B2263" s="243" t="s">
        <v>2180</v>
      </c>
      <c r="C2263" s="258" t="s">
        <v>706</v>
      </c>
      <c r="D2263" s="232" t="s">
        <v>2507</v>
      </c>
      <c r="E2263" s="245"/>
      <c r="F2263" s="245" t="s">
        <v>440</v>
      </c>
      <c r="G2263" s="246">
        <v>44387.199999999997</v>
      </c>
      <c r="H2263" s="234">
        <v>55359.199999999997</v>
      </c>
      <c r="I2263" s="235">
        <v>6</v>
      </c>
      <c r="J2263" s="236">
        <v>0.12</v>
      </c>
      <c r="K2263" s="246">
        <v>66331.199999999997</v>
      </c>
      <c r="L2263" s="247"/>
      <c r="M2263" s="248">
        <v>3</v>
      </c>
      <c r="N2263" s="249"/>
      <c r="O2263" s="250"/>
      <c r="P2263" s="103"/>
      <c r="R2263" s="103"/>
    </row>
    <row r="2264" spans="1:21" s="129" customFormat="1">
      <c r="A2264" s="229" t="s">
        <v>4310</v>
      </c>
      <c r="B2264" s="230" t="s">
        <v>2192</v>
      </c>
      <c r="C2264" s="358" t="s">
        <v>4581</v>
      </c>
      <c r="D2264" s="232" t="s">
        <v>2507</v>
      </c>
      <c r="E2264" s="359" t="s">
        <v>279</v>
      </c>
      <c r="F2264" s="359" t="s">
        <v>440</v>
      </c>
      <c r="G2264" s="360">
        <v>43874</v>
      </c>
      <c r="H2264" s="234">
        <v>54850.5</v>
      </c>
      <c r="I2264" s="235">
        <v>5</v>
      </c>
      <c r="J2264" s="236">
        <v>0.1</v>
      </c>
      <c r="K2264" s="360">
        <v>65827</v>
      </c>
      <c r="L2264" s="361">
        <v>1</v>
      </c>
      <c r="M2264" s="362">
        <v>1</v>
      </c>
      <c r="N2264" s="363">
        <v>49380</v>
      </c>
      <c r="O2264" s="364"/>
      <c r="P2264" s="103"/>
      <c r="R2264" s="103"/>
    </row>
    <row r="2265" spans="1:21" s="129" customFormat="1">
      <c r="A2265" s="242" t="s">
        <v>4239</v>
      </c>
      <c r="B2265" s="243" t="s">
        <v>2176</v>
      </c>
      <c r="C2265" s="258" t="s">
        <v>2757</v>
      </c>
      <c r="D2265" s="232" t="s">
        <v>2507</v>
      </c>
      <c r="E2265" s="245" t="s">
        <v>279</v>
      </c>
      <c r="F2265" s="245" t="s">
        <v>440</v>
      </c>
      <c r="G2265" s="283">
        <v>41932.800000000003</v>
      </c>
      <c r="H2265" s="234">
        <v>54506.400000000001</v>
      </c>
      <c r="I2265" s="235">
        <v>4</v>
      </c>
      <c r="J2265" s="236">
        <v>0.08</v>
      </c>
      <c r="K2265" s="283">
        <v>67080</v>
      </c>
      <c r="L2265" s="247">
        <v>10</v>
      </c>
      <c r="M2265" s="248">
        <v>10</v>
      </c>
      <c r="N2265" s="249">
        <v>49587.199999999997</v>
      </c>
      <c r="O2265" s="250"/>
      <c r="P2265" s="103"/>
      <c r="R2265" s="103"/>
    </row>
    <row r="2266" spans="1:21" s="129" customFormat="1">
      <c r="A2266" s="242" t="s">
        <v>4241</v>
      </c>
      <c r="B2266" s="243" t="s">
        <v>2178</v>
      </c>
      <c r="C2266" s="231" t="s">
        <v>706</v>
      </c>
      <c r="D2266" s="232" t="s">
        <v>2507</v>
      </c>
      <c r="E2266" s="245" t="s">
        <v>321</v>
      </c>
      <c r="F2266" s="245" t="s">
        <v>440</v>
      </c>
      <c r="G2266" s="246">
        <v>37936.080000000002</v>
      </c>
      <c r="H2266" s="234">
        <v>50419.54</v>
      </c>
      <c r="I2266" s="235">
        <v>3</v>
      </c>
      <c r="J2266" s="236">
        <v>0.06</v>
      </c>
      <c r="K2266" s="246">
        <v>62903</v>
      </c>
      <c r="L2266" s="247"/>
      <c r="M2266" s="248">
        <v>2</v>
      </c>
      <c r="N2266" s="249">
        <v>50419.54</v>
      </c>
      <c r="O2266" s="250"/>
      <c r="Q2266" s="103"/>
      <c r="R2266" s="103"/>
    </row>
    <row r="2267" spans="1:21" s="222" customFormat="1" ht="18">
      <c r="A2267" s="877" t="s">
        <v>64</v>
      </c>
      <c r="B2267" s="877"/>
      <c r="C2267" s="877"/>
      <c r="D2267" s="877"/>
      <c r="E2267" s="877"/>
      <c r="F2267" s="877"/>
      <c r="G2267" s="877"/>
      <c r="H2267" s="877"/>
      <c r="I2267" s="877"/>
      <c r="J2267" s="877"/>
      <c r="K2267" s="877"/>
      <c r="L2267" s="877"/>
      <c r="M2267" s="877"/>
      <c r="N2267" s="877"/>
      <c r="O2267" s="877"/>
    </row>
    <row r="2268" spans="1:21" s="222" customFormat="1" ht="27">
      <c r="A2268" s="223" t="s">
        <v>433</v>
      </c>
      <c r="B2268" s="224" t="s">
        <v>230</v>
      </c>
      <c r="C2268" s="223" t="s">
        <v>220</v>
      </c>
      <c r="D2268" s="223" t="s">
        <v>267</v>
      </c>
      <c r="E2268" s="223" t="s">
        <v>434</v>
      </c>
      <c r="F2268" s="223" t="s">
        <v>435</v>
      </c>
      <c r="G2268" s="225" t="s">
        <v>223</v>
      </c>
      <c r="H2268" s="225" t="s">
        <v>224</v>
      </c>
      <c r="I2268" s="227" t="s">
        <v>436</v>
      </c>
      <c r="J2268" s="227" t="s">
        <v>436</v>
      </c>
      <c r="K2268" s="225" t="s">
        <v>225</v>
      </c>
      <c r="L2268" s="223" t="s">
        <v>437</v>
      </c>
      <c r="M2268" s="223" t="s">
        <v>438</v>
      </c>
      <c r="N2268" s="228" t="s">
        <v>439</v>
      </c>
      <c r="O2268" s="223" t="s">
        <v>227</v>
      </c>
    </row>
    <row r="2269" spans="1:21" s="129" customFormat="1" ht="9.75" customHeight="1">
      <c r="A2269" s="229" t="s">
        <v>4250</v>
      </c>
      <c r="B2269" s="230" t="s">
        <v>2180</v>
      </c>
      <c r="C2269" s="231" t="s">
        <v>4582</v>
      </c>
      <c r="D2269" s="232" t="s">
        <v>2507</v>
      </c>
      <c r="E2269" s="232" t="s">
        <v>321</v>
      </c>
      <c r="F2269" s="232" t="s">
        <v>440</v>
      </c>
      <c r="G2269" s="233">
        <v>37958.53</v>
      </c>
      <c r="H2269" s="234">
        <v>45709.224999999999</v>
      </c>
      <c r="I2269" s="235">
        <v>2</v>
      </c>
      <c r="J2269" s="236">
        <v>0.04</v>
      </c>
      <c r="K2269" s="233">
        <v>53459.92</v>
      </c>
      <c r="L2269" s="237">
        <v>1</v>
      </c>
      <c r="M2269" s="238">
        <v>1</v>
      </c>
      <c r="N2269" s="234">
        <v>48148.048000000003</v>
      </c>
      <c r="O2269" s="239"/>
      <c r="Q2269" s="103"/>
      <c r="R2269" s="304"/>
    </row>
    <row r="2270" spans="1:21" s="129" customFormat="1">
      <c r="A2270" s="242" t="s">
        <v>1436</v>
      </c>
      <c r="B2270" s="243" t="s">
        <v>2156</v>
      </c>
      <c r="C2270" s="258" t="s">
        <v>259</v>
      </c>
      <c r="D2270" s="232" t="s">
        <v>2507</v>
      </c>
      <c r="E2270" s="245" t="s">
        <v>279</v>
      </c>
      <c r="F2270" s="259" t="s">
        <v>325</v>
      </c>
      <c r="G2270" s="246">
        <v>28974.240000000002</v>
      </c>
      <c r="H2270" s="234">
        <v>36846.33</v>
      </c>
      <c r="I2270" s="235">
        <v>1</v>
      </c>
      <c r="J2270" s="236">
        <v>0.02</v>
      </c>
      <c r="K2270" s="246">
        <v>44718.42</v>
      </c>
      <c r="L2270" s="247">
        <v>2</v>
      </c>
      <c r="M2270" s="248">
        <v>2</v>
      </c>
      <c r="N2270" s="249">
        <v>45836.38</v>
      </c>
      <c r="O2270" s="250"/>
      <c r="Q2270" s="240"/>
      <c r="R2270" s="103"/>
    </row>
    <row r="2271" spans="1:21" s="150" customFormat="1">
      <c r="A2271" s="305"/>
      <c r="B2271" s="305"/>
      <c r="C2271" s="306"/>
      <c r="D2271" s="300"/>
      <c r="E2271" s="307"/>
      <c r="F2271" s="307"/>
      <c r="G2271" s="308"/>
      <c r="H2271" s="309"/>
      <c r="I2271" s="310"/>
      <c r="J2271" s="311"/>
      <c r="K2271" s="300"/>
      <c r="L2271" s="300"/>
      <c r="M2271" s="312"/>
      <c r="N2271" s="313"/>
      <c r="O2271" s="282"/>
    </row>
    <row r="2272" spans="1:21" s="150" customFormat="1">
      <c r="A2272" s="305"/>
      <c r="B2272" s="305"/>
      <c r="C2272" s="306"/>
      <c r="D2272" s="314"/>
      <c r="E2272" s="305"/>
      <c r="F2272" s="305"/>
      <c r="G2272" s="315" t="s">
        <v>223</v>
      </c>
      <c r="H2272" s="316" t="s">
        <v>224</v>
      </c>
      <c r="I2272" s="317"/>
      <c r="J2272" s="318"/>
      <c r="K2272" s="319" t="s">
        <v>225</v>
      </c>
      <c r="L2272" s="314"/>
      <c r="M2272" s="320"/>
      <c r="N2272" s="313"/>
      <c r="O2272" s="282"/>
    </row>
    <row r="2273" spans="1:21" s="150" customFormat="1">
      <c r="A2273" s="305"/>
      <c r="B2273" s="305"/>
      <c r="C2273" s="306"/>
      <c r="D2273" s="305"/>
      <c r="E2273" s="305"/>
      <c r="F2273" s="321" t="s">
        <v>238</v>
      </c>
      <c r="G2273" s="322">
        <v>55251.933134309678</v>
      </c>
      <c r="H2273" s="322">
        <v>71486.797904883584</v>
      </c>
      <c r="I2273" s="8">
        <v>25.547169811320753</v>
      </c>
      <c r="J2273" s="322"/>
      <c r="K2273" s="322">
        <v>87721.662675457497</v>
      </c>
      <c r="L2273" s="314"/>
      <c r="M2273" s="320"/>
      <c r="N2273" s="313"/>
      <c r="O2273" s="282"/>
    </row>
    <row r="2274" spans="1:21" s="150" customFormat="1">
      <c r="A2274" s="305"/>
      <c r="B2274" s="305"/>
      <c r="C2274" s="306"/>
      <c r="D2274" s="305"/>
      <c r="E2274" s="305"/>
      <c r="F2274" s="321" t="s">
        <v>239</v>
      </c>
      <c r="G2274" s="322">
        <v>61888.924993257941</v>
      </c>
      <c r="H2274" s="322">
        <v>80644.935231804862</v>
      </c>
      <c r="I2274" s="8">
        <v>38</v>
      </c>
      <c r="J2274" s="322"/>
      <c r="K2274" s="322">
        <v>98468.568411055399</v>
      </c>
      <c r="L2274" s="314"/>
      <c r="M2274" s="320"/>
      <c r="N2274" s="313"/>
      <c r="O2274" s="282"/>
    </row>
    <row r="2275" spans="1:21" s="150" customFormat="1">
      <c r="A2275" s="305"/>
      <c r="B2275" s="305"/>
      <c r="C2275" s="306"/>
      <c r="D2275" s="305"/>
      <c r="E2275" s="305"/>
      <c r="F2275" s="321" t="s">
        <v>240</v>
      </c>
      <c r="G2275" s="322">
        <v>49057.004999999997</v>
      </c>
      <c r="H2275" s="322">
        <v>62588.625</v>
      </c>
      <c r="I2275" s="8">
        <v>14</v>
      </c>
      <c r="J2275" s="322"/>
      <c r="K2275" s="322">
        <v>75811.767500000002</v>
      </c>
      <c r="L2275" s="314"/>
      <c r="M2275" s="320"/>
      <c r="N2275" s="313"/>
      <c r="O2275" s="282"/>
    </row>
    <row r="2276" spans="1:21" s="150" customFormat="1">
      <c r="A2276" s="305"/>
      <c r="B2276" s="305"/>
      <c r="C2276" s="306"/>
      <c r="D2276" s="305"/>
      <c r="E2276" s="305"/>
      <c r="F2276" s="321" t="s">
        <v>241</v>
      </c>
      <c r="G2276" s="322">
        <v>55726.97</v>
      </c>
      <c r="H2276" s="322">
        <v>71860.783750000002</v>
      </c>
      <c r="I2276" s="8">
        <v>26</v>
      </c>
      <c r="J2276" s="322"/>
      <c r="K2276" s="322">
        <v>89008.989999999991</v>
      </c>
      <c r="L2276" s="314"/>
      <c r="M2276" s="320"/>
      <c r="N2276" s="313"/>
      <c r="O2276" s="282"/>
    </row>
    <row r="2277" spans="1:21" s="150" customFormat="1">
      <c r="A2277" s="305"/>
      <c r="B2277" s="305"/>
      <c r="C2277" s="306"/>
      <c r="D2277" s="305"/>
      <c r="E2277" s="322"/>
      <c r="F2277" s="321"/>
      <c r="G2277" s="323"/>
      <c r="H2277" s="318"/>
      <c r="I2277" s="324"/>
      <c r="J2277" s="318"/>
      <c r="K2277" s="314"/>
      <c r="L2277" s="314"/>
      <c r="M2277" s="320"/>
      <c r="N2277" s="313"/>
      <c r="O2277" s="282"/>
    </row>
    <row r="2278" spans="1:21" s="150" customFormat="1">
      <c r="A2278" s="305"/>
      <c r="B2278" s="305"/>
      <c r="C2278" s="306"/>
      <c r="D2278" s="321"/>
      <c r="E2278" s="322"/>
      <c r="F2278" s="325"/>
      <c r="G2278" s="325"/>
      <c r="H2278" s="874" t="s">
        <v>242</v>
      </c>
      <c r="I2278" s="874"/>
      <c r="J2278" s="874"/>
      <c r="K2278" s="874"/>
      <c r="L2278" s="874"/>
      <c r="M2278" s="874"/>
      <c r="N2278" s="874"/>
      <c r="O2278" s="282"/>
    </row>
    <row r="2279" spans="1:21" s="150" customFormat="1">
      <c r="A2279" s="305"/>
      <c r="B2279" s="305"/>
      <c r="C2279" s="306"/>
      <c r="D2279" s="321"/>
      <c r="E2279" s="322"/>
      <c r="F2279" s="326"/>
      <c r="G2279" s="327"/>
      <c r="H2279" s="875" t="s">
        <v>243</v>
      </c>
      <c r="I2279" s="875"/>
      <c r="J2279" s="875"/>
      <c r="K2279" s="328">
        <v>82347.199999999997</v>
      </c>
      <c r="L2279" s="876" t="s">
        <v>244</v>
      </c>
      <c r="M2279" s="876"/>
      <c r="N2279" s="329">
        <v>71500.815275555564</v>
      </c>
      <c r="O2279" s="282"/>
    </row>
    <row r="2280" spans="1:21" s="150" customFormat="1">
      <c r="A2280" s="305"/>
      <c r="B2280" s="305"/>
      <c r="C2280" s="306"/>
      <c r="D2280" s="314"/>
      <c r="E2280" s="320"/>
      <c r="F2280" s="326"/>
      <c r="G2280" s="327"/>
      <c r="H2280" s="875" t="s">
        <v>245</v>
      </c>
      <c r="I2280" s="875"/>
      <c r="J2280" s="875"/>
      <c r="K2280" s="328">
        <v>55845.09</v>
      </c>
      <c r="L2280" s="876" t="s">
        <v>450</v>
      </c>
      <c r="M2280" s="876"/>
      <c r="N2280" s="329">
        <v>61696.749730952382</v>
      </c>
      <c r="O2280" s="282"/>
    </row>
    <row r="2281" spans="1:21" s="150" customFormat="1">
      <c r="A2281" s="305"/>
      <c r="B2281" s="305"/>
      <c r="C2281" s="306"/>
      <c r="D2281" s="300"/>
      <c r="E2281" s="307"/>
      <c r="F2281" s="307"/>
      <c r="G2281" s="308"/>
      <c r="H2281" s="309"/>
      <c r="I2281" s="310"/>
      <c r="J2281" s="311"/>
      <c r="K2281" s="305"/>
      <c r="L2281" s="300"/>
      <c r="M2281" s="312"/>
      <c r="N2281" s="313"/>
      <c r="O2281" s="282"/>
    </row>
    <row r="2282" spans="1:21" s="222" customFormat="1" ht="18">
      <c r="A2282" s="877" t="s">
        <v>65</v>
      </c>
      <c r="B2282" s="877"/>
      <c r="C2282" s="877"/>
      <c r="D2282" s="877"/>
      <c r="E2282" s="877"/>
      <c r="F2282" s="877"/>
      <c r="G2282" s="877"/>
      <c r="H2282" s="877"/>
      <c r="I2282" s="877"/>
      <c r="J2282" s="877"/>
      <c r="K2282" s="877"/>
      <c r="L2282" s="877"/>
      <c r="M2282" s="877"/>
      <c r="N2282" s="877"/>
      <c r="O2282" s="877"/>
    </row>
    <row r="2283" spans="1:21" s="222" customFormat="1" ht="27">
      <c r="A2283" s="223" t="s">
        <v>433</v>
      </c>
      <c r="B2283" s="224" t="s">
        <v>230</v>
      </c>
      <c r="C2283" s="223" t="s">
        <v>220</v>
      </c>
      <c r="D2283" s="223" t="s">
        <v>267</v>
      </c>
      <c r="E2283" s="223" t="s">
        <v>434</v>
      </c>
      <c r="F2283" s="223" t="s">
        <v>435</v>
      </c>
      <c r="G2283" s="225" t="s">
        <v>223</v>
      </c>
      <c r="H2283" s="225" t="s">
        <v>224</v>
      </c>
      <c r="I2283" s="227" t="s">
        <v>436</v>
      </c>
      <c r="J2283" s="227" t="s">
        <v>436</v>
      </c>
      <c r="K2283" s="225" t="s">
        <v>225</v>
      </c>
      <c r="L2283" s="223" t="s">
        <v>437</v>
      </c>
      <c r="M2283" s="223" t="s">
        <v>438</v>
      </c>
      <c r="N2283" s="228" t="s">
        <v>439</v>
      </c>
      <c r="O2283" s="223" t="s">
        <v>227</v>
      </c>
    </row>
    <row r="2284" spans="1:21" s="129" customFormat="1" ht="22.5">
      <c r="A2284" s="242" t="s">
        <v>4240</v>
      </c>
      <c r="B2284" s="243" t="s">
        <v>2149</v>
      </c>
      <c r="C2284" s="258" t="s">
        <v>3998</v>
      </c>
      <c r="D2284" s="232" t="s">
        <v>278</v>
      </c>
      <c r="E2284" s="245" t="s">
        <v>284</v>
      </c>
      <c r="F2284" s="245" t="s">
        <v>440</v>
      </c>
      <c r="G2284" s="246">
        <v>131841.32</v>
      </c>
      <c r="H2284" s="234">
        <v>178449.96000000002</v>
      </c>
      <c r="I2284" s="235">
        <v>37</v>
      </c>
      <c r="J2284" s="236">
        <v>1</v>
      </c>
      <c r="K2284" s="246">
        <v>225058.6</v>
      </c>
      <c r="L2284" s="247">
        <v>4</v>
      </c>
      <c r="M2284" s="248">
        <v>4</v>
      </c>
      <c r="N2284" s="249">
        <v>164799.96</v>
      </c>
      <c r="O2284" s="250"/>
      <c r="S2284" s="103"/>
      <c r="T2284" s="103"/>
      <c r="U2284" s="103"/>
    </row>
    <row r="2285" spans="1:21" s="129" customFormat="1">
      <c r="A2285" s="229" t="s">
        <v>1438</v>
      </c>
      <c r="B2285" s="230" t="s">
        <v>2151</v>
      </c>
      <c r="C2285" s="231" t="s">
        <v>306</v>
      </c>
      <c r="D2285" s="232" t="s">
        <v>278</v>
      </c>
      <c r="E2285" s="232" t="s">
        <v>279</v>
      </c>
      <c r="F2285" s="232" t="s">
        <v>440</v>
      </c>
      <c r="G2285" s="233">
        <v>132924.13680000001</v>
      </c>
      <c r="H2285" s="234">
        <v>158081.48509999999</v>
      </c>
      <c r="I2285" s="235">
        <v>36</v>
      </c>
      <c r="J2285" s="236">
        <v>0.97297297297297303</v>
      </c>
      <c r="K2285" s="233">
        <v>183238.8334</v>
      </c>
      <c r="L2285" s="237">
        <v>2</v>
      </c>
      <c r="M2285" s="238">
        <v>2</v>
      </c>
      <c r="N2285" s="234">
        <v>158081.48509999999</v>
      </c>
      <c r="O2285" s="239"/>
      <c r="Q2285" s="304"/>
      <c r="R2285" s="103"/>
      <c r="S2285" s="103"/>
      <c r="T2285" s="103"/>
      <c r="U2285" s="103"/>
    </row>
    <row r="2286" spans="1:21" s="129" customFormat="1" ht="22.5">
      <c r="A2286" s="242" t="s">
        <v>1436</v>
      </c>
      <c r="B2286" s="243" t="s">
        <v>2156</v>
      </c>
      <c r="C2286" s="258" t="s">
        <v>1703</v>
      </c>
      <c r="D2286" s="245" t="s">
        <v>278</v>
      </c>
      <c r="E2286" s="245" t="s">
        <v>284</v>
      </c>
      <c r="F2286" s="245" t="s">
        <v>440</v>
      </c>
      <c r="G2286" s="246">
        <v>117221.29920000001</v>
      </c>
      <c r="H2286" s="234">
        <v>155318.29980000001</v>
      </c>
      <c r="I2286" s="235">
        <v>35</v>
      </c>
      <c r="J2286" s="236">
        <v>0.94594594594594594</v>
      </c>
      <c r="K2286" s="246">
        <v>193415.30040000001</v>
      </c>
      <c r="L2286" s="247">
        <v>1</v>
      </c>
      <c r="M2286" s="248">
        <v>1</v>
      </c>
      <c r="N2286" s="249">
        <v>177650.04</v>
      </c>
      <c r="O2286" s="250" t="s">
        <v>4583</v>
      </c>
      <c r="Q2286" s="97"/>
      <c r="R2286" s="103"/>
      <c r="S2286" s="103"/>
      <c r="T2286" s="103"/>
      <c r="U2286" s="103"/>
    </row>
    <row r="2287" spans="1:21" s="129" customFormat="1">
      <c r="A2287" s="229" t="s">
        <v>212</v>
      </c>
      <c r="B2287" s="230" t="s">
        <v>2153</v>
      </c>
      <c r="C2287" s="231" t="s">
        <v>2758</v>
      </c>
      <c r="D2287" s="232" t="s">
        <v>278</v>
      </c>
      <c r="E2287" s="232" t="s">
        <v>279</v>
      </c>
      <c r="F2287" s="232" t="s">
        <v>440</v>
      </c>
      <c r="G2287" s="233">
        <v>121330</v>
      </c>
      <c r="H2287" s="234">
        <v>151662.5</v>
      </c>
      <c r="I2287" s="235">
        <v>34</v>
      </c>
      <c r="J2287" s="236">
        <v>0.91891891891891897</v>
      </c>
      <c r="K2287" s="233">
        <v>181995</v>
      </c>
      <c r="L2287" s="237"/>
      <c r="M2287" s="238"/>
      <c r="N2287" s="234"/>
      <c r="O2287" s="239"/>
      <c r="P2287" s="103"/>
      <c r="R2287" s="103"/>
      <c r="S2287" s="103"/>
      <c r="T2287" s="103"/>
      <c r="U2287" s="103"/>
    </row>
    <row r="2288" spans="1:21" s="129" customFormat="1">
      <c r="A2288" s="242" t="s">
        <v>3746</v>
      </c>
      <c r="B2288" s="243" t="s">
        <v>2153</v>
      </c>
      <c r="C2288" s="381" t="s">
        <v>2227</v>
      </c>
      <c r="D2288" s="253" t="s">
        <v>278</v>
      </c>
      <c r="E2288" s="245" t="s">
        <v>279</v>
      </c>
      <c r="F2288" s="245" t="s">
        <v>440</v>
      </c>
      <c r="G2288" s="246">
        <v>112486.39999999999</v>
      </c>
      <c r="H2288" s="234">
        <v>146224</v>
      </c>
      <c r="I2288" s="235">
        <v>33</v>
      </c>
      <c r="J2288" s="236">
        <v>0.89189189189189189</v>
      </c>
      <c r="K2288" s="246">
        <v>179961.60000000001</v>
      </c>
      <c r="L2288" s="247">
        <v>1</v>
      </c>
      <c r="M2288" s="248">
        <v>1</v>
      </c>
      <c r="N2288" s="249">
        <v>147347</v>
      </c>
      <c r="O2288" s="250"/>
      <c r="P2288" s="103"/>
      <c r="R2288" s="103"/>
      <c r="S2288" s="103"/>
      <c r="T2288" s="103"/>
      <c r="U2288" s="103"/>
    </row>
    <row r="2289" spans="1:21" s="129" customFormat="1">
      <c r="A2289" s="297" t="s">
        <v>4245</v>
      </c>
      <c r="B2289" s="298" t="s">
        <v>2179</v>
      </c>
      <c r="C2289" s="231" t="s">
        <v>3998</v>
      </c>
      <c r="D2289" s="253" t="s">
        <v>278</v>
      </c>
      <c r="E2289" s="232" t="s">
        <v>279</v>
      </c>
      <c r="F2289" s="232" t="s">
        <v>440</v>
      </c>
      <c r="G2289" s="234">
        <v>96458.13</v>
      </c>
      <c r="H2289" s="234">
        <v>127784.28</v>
      </c>
      <c r="I2289" s="235">
        <v>32</v>
      </c>
      <c r="J2289" s="236">
        <v>0.86486486486486491</v>
      </c>
      <c r="K2289" s="234">
        <v>159110.43</v>
      </c>
      <c r="L2289" s="237" t="s">
        <v>280</v>
      </c>
      <c r="M2289" s="238">
        <v>3</v>
      </c>
      <c r="N2289" s="234">
        <v>146058.22</v>
      </c>
      <c r="O2289" s="352"/>
      <c r="Q2289" s="103"/>
      <c r="R2289" s="304"/>
      <c r="S2289" s="103"/>
      <c r="T2289" s="103"/>
      <c r="U2289" s="103"/>
    </row>
    <row r="2290" spans="1:21" s="129" customFormat="1">
      <c r="A2290" s="278" t="s">
        <v>202</v>
      </c>
      <c r="B2290" s="279" t="s">
        <v>2151</v>
      </c>
      <c r="C2290" s="262" t="s">
        <v>709</v>
      </c>
      <c r="D2290" s="253" t="s">
        <v>278</v>
      </c>
      <c r="E2290" s="276" t="s">
        <v>279</v>
      </c>
      <c r="F2290" s="276" t="s">
        <v>440</v>
      </c>
      <c r="G2290" s="256">
        <v>92684.800000000003</v>
      </c>
      <c r="H2290" s="234">
        <v>118196</v>
      </c>
      <c r="I2290" s="235">
        <v>31</v>
      </c>
      <c r="J2290" s="236">
        <v>0.83783783783783783</v>
      </c>
      <c r="K2290" s="256">
        <v>143707.20000000001</v>
      </c>
      <c r="L2290" s="265">
        <v>1</v>
      </c>
      <c r="M2290" s="266">
        <v>1</v>
      </c>
      <c r="N2290" s="312">
        <v>136468.79999999999</v>
      </c>
      <c r="O2290" s="282"/>
      <c r="P2290" s="103"/>
      <c r="R2290" s="103"/>
      <c r="S2290" s="103"/>
      <c r="T2290" s="103"/>
      <c r="U2290" s="103"/>
    </row>
    <row r="2291" spans="1:21" s="129" customFormat="1">
      <c r="A2291" s="229" t="s">
        <v>2161</v>
      </c>
      <c r="B2291" s="230" t="s">
        <v>2162</v>
      </c>
      <c r="C2291" s="231" t="s">
        <v>709</v>
      </c>
      <c r="D2291" s="232" t="s">
        <v>278</v>
      </c>
      <c r="E2291" s="232" t="s">
        <v>279</v>
      </c>
      <c r="F2291" s="232" t="s">
        <v>440</v>
      </c>
      <c r="G2291" s="233">
        <v>78611.009999999995</v>
      </c>
      <c r="H2291" s="234">
        <v>113421.905</v>
      </c>
      <c r="I2291" s="235">
        <v>30</v>
      </c>
      <c r="J2291" s="236">
        <v>0.81081081081081086</v>
      </c>
      <c r="K2291" s="233">
        <v>148232.79999999999</v>
      </c>
      <c r="L2291" s="237"/>
      <c r="M2291" s="238">
        <v>1</v>
      </c>
      <c r="N2291" s="234">
        <v>81600</v>
      </c>
      <c r="O2291" s="239"/>
      <c r="P2291" s="103"/>
      <c r="Q2291" s="103"/>
      <c r="R2291" s="103"/>
      <c r="S2291" s="103"/>
      <c r="T2291" s="103"/>
      <c r="U2291" s="103"/>
    </row>
    <row r="2292" spans="1:21" s="129" customFormat="1">
      <c r="A2292" s="252" t="s">
        <v>2172</v>
      </c>
      <c r="B2292" s="230" t="s">
        <v>2162</v>
      </c>
      <c r="C2292" s="231" t="s">
        <v>2759</v>
      </c>
      <c r="D2292" s="232" t="s">
        <v>278</v>
      </c>
      <c r="E2292" s="253"/>
      <c r="F2292" s="253" t="s">
        <v>440</v>
      </c>
      <c r="G2292" s="233">
        <v>78557.960000000006</v>
      </c>
      <c r="H2292" s="234">
        <v>103529.01000000001</v>
      </c>
      <c r="I2292" s="235">
        <v>29</v>
      </c>
      <c r="J2292" s="236">
        <v>0.78378378378378377</v>
      </c>
      <c r="K2292" s="233">
        <v>128500.06</v>
      </c>
      <c r="L2292" s="254">
        <v>0</v>
      </c>
      <c r="M2292" s="255">
        <v>0</v>
      </c>
      <c r="N2292" s="233"/>
      <c r="O2292" s="239" t="s">
        <v>4500</v>
      </c>
      <c r="P2292" s="299"/>
      <c r="R2292" s="103"/>
      <c r="S2292" s="103"/>
      <c r="T2292" s="103"/>
      <c r="U2292" s="103"/>
    </row>
    <row r="2293" spans="1:21" s="129" customFormat="1">
      <c r="A2293" s="229" t="s">
        <v>200</v>
      </c>
      <c r="B2293" s="230" t="s">
        <v>2153</v>
      </c>
      <c r="C2293" s="231" t="s">
        <v>709</v>
      </c>
      <c r="D2293" s="232" t="s">
        <v>278</v>
      </c>
      <c r="E2293" s="232" t="s">
        <v>279</v>
      </c>
      <c r="F2293" s="232" t="s">
        <v>440</v>
      </c>
      <c r="G2293" s="233">
        <v>78082</v>
      </c>
      <c r="H2293" s="234">
        <v>101490.5</v>
      </c>
      <c r="I2293" s="235">
        <v>28</v>
      </c>
      <c r="J2293" s="236">
        <v>0.7567567567567568</v>
      </c>
      <c r="K2293" s="233">
        <v>124899</v>
      </c>
      <c r="L2293" s="237">
        <v>1</v>
      </c>
      <c r="M2293" s="238">
        <v>1</v>
      </c>
      <c r="N2293" s="234">
        <v>78082</v>
      </c>
      <c r="O2293" s="239"/>
      <c r="Q2293" s="103"/>
      <c r="R2293" s="103"/>
      <c r="S2293" s="103"/>
      <c r="T2293" s="103"/>
      <c r="U2293" s="103"/>
    </row>
    <row r="2294" spans="1:21" s="129" customFormat="1">
      <c r="A2294" s="242" t="s">
        <v>3781</v>
      </c>
      <c r="B2294" s="243" t="s">
        <v>2176</v>
      </c>
      <c r="C2294" s="258" t="s">
        <v>4584</v>
      </c>
      <c r="D2294" s="232" t="s">
        <v>278</v>
      </c>
      <c r="E2294" s="245"/>
      <c r="F2294" s="245"/>
      <c r="G2294" s="246">
        <v>74407</v>
      </c>
      <c r="H2294" s="234">
        <v>98363.5</v>
      </c>
      <c r="I2294" s="235">
        <v>27</v>
      </c>
      <c r="J2294" s="236">
        <v>0.72972972972972971</v>
      </c>
      <c r="K2294" s="246">
        <v>122320</v>
      </c>
      <c r="L2294" s="247"/>
      <c r="M2294" s="248">
        <v>1</v>
      </c>
      <c r="N2294" s="343">
        <v>118700</v>
      </c>
      <c r="O2294" s="250" t="s">
        <v>4585</v>
      </c>
      <c r="P2294" s="103"/>
      <c r="Q2294" s="103"/>
      <c r="R2294" s="103"/>
      <c r="S2294" s="103"/>
      <c r="T2294" s="103"/>
      <c r="U2294" s="103"/>
    </row>
    <row r="2295" spans="1:21" s="129" customFormat="1">
      <c r="A2295" s="242" t="s">
        <v>257</v>
      </c>
      <c r="B2295" s="243" t="s">
        <v>2159</v>
      </c>
      <c r="C2295" s="258" t="s">
        <v>709</v>
      </c>
      <c r="D2295" s="253" t="s">
        <v>278</v>
      </c>
      <c r="E2295" s="245" t="s">
        <v>284</v>
      </c>
      <c r="F2295" s="245" t="s">
        <v>440</v>
      </c>
      <c r="G2295" s="246">
        <v>75436.92</v>
      </c>
      <c r="H2295" s="234">
        <v>98068.23</v>
      </c>
      <c r="I2295" s="235">
        <v>26</v>
      </c>
      <c r="J2295" s="236">
        <v>0.70270270270270274</v>
      </c>
      <c r="K2295" s="246">
        <v>120699.54</v>
      </c>
      <c r="L2295" s="247">
        <v>1</v>
      </c>
      <c r="M2295" s="248">
        <v>1</v>
      </c>
      <c r="N2295" s="249">
        <v>75453</v>
      </c>
      <c r="O2295" s="250"/>
      <c r="P2295" s="103"/>
      <c r="Q2295" s="103"/>
      <c r="R2295" s="103"/>
      <c r="S2295" s="103"/>
      <c r="T2295" s="103"/>
      <c r="U2295" s="103"/>
    </row>
    <row r="2296" spans="1:21" s="129" customFormat="1">
      <c r="A2296" s="229" t="s">
        <v>2187</v>
      </c>
      <c r="B2296" s="230" t="s">
        <v>2178</v>
      </c>
      <c r="C2296" s="231" t="s">
        <v>709</v>
      </c>
      <c r="D2296" s="253" t="s">
        <v>278</v>
      </c>
      <c r="E2296" s="232" t="s">
        <v>284</v>
      </c>
      <c r="F2296" s="232" t="s">
        <v>440</v>
      </c>
      <c r="G2296" s="233">
        <v>73000</v>
      </c>
      <c r="H2296" s="234">
        <v>91500</v>
      </c>
      <c r="I2296" s="235">
        <v>25</v>
      </c>
      <c r="J2296" s="236">
        <v>0.67567567567567566</v>
      </c>
      <c r="K2296" s="233">
        <v>110000</v>
      </c>
      <c r="L2296" s="237">
        <v>1</v>
      </c>
      <c r="M2296" s="238">
        <v>1</v>
      </c>
      <c r="N2296" s="234">
        <v>90640</v>
      </c>
      <c r="O2296" s="239"/>
      <c r="S2296" s="103"/>
      <c r="T2296" s="103"/>
      <c r="U2296" s="103"/>
    </row>
    <row r="2297" spans="1:21" s="129" customFormat="1">
      <c r="A2297" s="242" t="s">
        <v>4246</v>
      </c>
      <c r="B2297" s="243" t="s">
        <v>2159</v>
      </c>
      <c r="C2297" s="258" t="s">
        <v>4586</v>
      </c>
      <c r="D2297" s="232" t="s">
        <v>278</v>
      </c>
      <c r="E2297" s="245" t="s">
        <v>279</v>
      </c>
      <c r="F2297" s="245"/>
      <c r="G2297" s="246">
        <v>70033.600000000006</v>
      </c>
      <c r="H2297" s="234">
        <v>91041.600000000006</v>
      </c>
      <c r="I2297" s="235">
        <v>24</v>
      </c>
      <c r="J2297" s="236">
        <v>0.64864864864864868</v>
      </c>
      <c r="K2297" s="246">
        <v>112049.60000000001</v>
      </c>
      <c r="L2297" s="247"/>
      <c r="M2297" s="248">
        <v>7</v>
      </c>
      <c r="N2297" s="249">
        <v>85556.34</v>
      </c>
      <c r="O2297" s="250"/>
      <c r="Q2297" s="103"/>
      <c r="R2297" s="103"/>
      <c r="S2297" s="103"/>
      <c r="T2297" s="103"/>
      <c r="U2297" s="103"/>
    </row>
    <row r="2298" spans="1:21" s="129" customFormat="1">
      <c r="A2298" s="229" t="s">
        <v>216</v>
      </c>
      <c r="B2298" s="230" t="s">
        <v>2151</v>
      </c>
      <c r="C2298" s="231" t="s">
        <v>709</v>
      </c>
      <c r="D2298" s="253" t="s">
        <v>278</v>
      </c>
      <c r="E2298" s="232" t="s">
        <v>279</v>
      </c>
      <c r="F2298" s="232" t="s">
        <v>440</v>
      </c>
      <c r="G2298" s="233">
        <v>74516</v>
      </c>
      <c r="H2298" s="234">
        <v>89531</v>
      </c>
      <c r="I2298" s="235">
        <v>23</v>
      </c>
      <c r="J2298" s="236">
        <v>0.6216216216216216</v>
      </c>
      <c r="K2298" s="233">
        <v>104546</v>
      </c>
      <c r="L2298" s="237">
        <v>1</v>
      </c>
      <c r="M2298" s="238">
        <v>1</v>
      </c>
      <c r="N2298" s="234">
        <v>94036</v>
      </c>
      <c r="O2298" s="239"/>
      <c r="Q2298" s="103"/>
      <c r="R2298" s="103"/>
      <c r="S2298" s="103"/>
      <c r="T2298" s="103"/>
      <c r="U2298" s="103"/>
    </row>
    <row r="2299" spans="1:21" s="129" customFormat="1">
      <c r="A2299" s="229" t="s">
        <v>210</v>
      </c>
      <c r="B2299" s="230" t="s">
        <v>2151</v>
      </c>
      <c r="C2299" s="231" t="s">
        <v>709</v>
      </c>
      <c r="D2299" s="245" t="s">
        <v>278</v>
      </c>
      <c r="E2299" s="232" t="s">
        <v>279</v>
      </c>
      <c r="F2299" s="232" t="s">
        <v>440</v>
      </c>
      <c r="G2299" s="233">
        <v>65853</v>
      </c>
      <c r="H2299" s="234">
        <v>88572</v>
      </c>
      <c r="I2299" s="235">
        <v>22</v>
      </c>
      <c r="J2299" s="236">
        <v>0.59459459459459463</v>
      </c>
      <c r="K2299" s="233">
        <v>111291</v>
      </c>
      <c r="L2299" s="237">
        <v>1</v>
      </c>
      <c r="M2299" s="238">
        <v>1</v>
      </c>
      <c r="N2299" s="234">
        <v>88452</v>
      </c>
      <c r="O2299" s="239"/>
      <c r="P2299" s="103"/>
      <c r="Q2299" s="103"/>
      <c r="R2299" s="103"/>
      <c r="S2299" s="103"/>
      <c r="T2299" s="103"/>
      <c r="U2299" s="103"/>
    </row>
    <row r="2300" spans="1:21" s="129" customFormat="1">
      <c r="A2300" s="229" t="s">
        <v>4295</v>
      </c>
      <c r="B2300" s="230" t="s">
        <v>2151</v>
      </c>
      <c r="C2300" s="231" t="s">
        <v>709</v>
      </c>
      <c r="D2300" s="232" t="s">
        <v>278</v>
      </c>
      <c r="E2300" s="232" t="s">
        <v>279</v>
      </c>
      <c r="F2300" s="232" t="s">
        <v>440</v>
      </c>
      <c r="G2300" s="233">
        <v>66309</v>
      </c>
      <c r="H2300" s="234">
        <v>86201.5</v>
      </c>
      <c r="I2300" s="235">
        <v>21</v>
      </c>
      <c r="J2300" s="236">
        <v>0.56756756756756754</v>
      </c>
      <c r="K2300" s="233">
        <v>106094</v>
      </c>
      <c r="L2300" s="237">
        <v>1</v>
      </c>
      <c r="M2300" s="238">
        <v>1</v>
      </c>
      <c r="N2300" s="234">
        <v>87522</v>
      </c>
      <c r="O2300" s="239"/>
      <c r="P2300" s="103"/>
      <c r="S2300" s="103"/>
      <c r="T2300" s="103"/>
      <c r="U2300" s="103"/>
    </row>
    <row r="2301" spans="1:21" s="129" customFormat="1" ht="22.5">
      <c r="A2301" s="242" t="s">
        <v>4292</v>
      </c>
      <c r="B2301" s="243" t="s">
        <v>2163</v>
      </c>
      <c r="C2301" s="258" t="s">
        <v>2760</v>
      </c>
      <c r="D2301" s="232" t="s">
        <v>278</v>
      </c>
      <c r="E2301" s="245" t="s">
        <v>279</v>
      </c>
      <c r="F2301" s="245" t="s">
        <v>440</v>
      </c>
      <c r="G2301" s="246">
        <v>58438</v>
      </c>
      <c r="H2301" s="234">
        <v>79638</v>
      </c>
      <c r="I2301" s="235">
        <v>20</v>
      </c>
      <c r="J2301" s="236">
        <v>0.54054054054054057</v>
      </c>
      <c r="K2301" s="246">
        <v>100838</v>
      </c>
      <c r="L2301" s="247">
        <v>1</v>
      </c>
      <c r="M2301" s="248">
        <v>1</v>
      </c>
      <c r="N2301" s="249">
        <v>59835</v>
      </c>
      <c r="O2301" s="250"/>
      <c r="P2301" s="103"/>
      <c r="R2301" s="103"/>
      <c r="S2301" s="103"/>
      <c r="T2301" s="103"/>
      <c r="U2301" s="103"/>
    </row>
    <row r="2302" spans="1:21" s="129" customFormat="1" ht="22.5">
      <c r="A2302" s="229" t="s">
        <v>4290</v>
      </c>
      <c r="B2302" s="230" t="s">
        <v>2151</v>
      </c>
      <c r="C2302" s="231" t="s">
        <v>517</v>
      </c>
      <c r="D2302" s="253" t="s">
        <v>278</v>
      </c>
      <c r="E2302" s="232" t="s">
        <v>321</v>
      </c>
      <c r="F2302" s="232" t="s">
        <v>440</v>
      </c>
      <c r="G2302" s="233">
        <v>56000</v>
      </c>
      <c r="H2302" s="234">
        <v>75000</v>
      </c>
      <c r="I2302" s="235">
        <v>19</v>
      </c>
      <c r="J2302" s="236">
        <v>0.51351351351351349</v>
      </c>
      <c r="K2302" s="233">
        <v>94000</v>
      </c>
      <c r="L2302" s="237">
        <v>1</v>
      </c>
      <c r="M2302" s="238">
        <v>1</v>
      </c>
      <c r="N2302" s="234">
        <v>75000.12</v>
      </c>
      <c r="O2302" s="239"/>
      <c r="Q2302" s="103"/>
      <c r="R2302" s="103"/>
      <c r="S2302" s="103"/>
      <c r="T2302" s="103"/>
      <c r="U2302" s="103"/>
    </row>
    <row r="2303" spans="1:21" s="129" customFormat="1">
      <c r="A2303" s="242" t="s">
        <v>3786</v>
      </c>
      <c r="B2303" s="243" t="s">
        <v>2153</v>
      </c>
      <c r="C2303" s="258" t="s">
        <v>4587</v>
      </c>
      <c r="D2303" s="232" t="s">
        <v>2507</v>
      </c>
      <c r="E2303" s="245" t="s">
        <v>279</v>
      </c>
      <c r="F2303" s="245" t="s">
        <v>440</v>
      </c>
      <c r="G2303" s="246">
        <v>50417</v>
      </c>
      <c r="H2303" s="234">
        <v>73274</v>
      </c>
      <c r="I2303" s="235">
        <v>18</v>
      </c>
      <c r="J2303" s="236">
        <v>0.48648648648648651</v>
      </c>
      <c r="K2303" s="246">
        <v>96131</v>
      </c>
      <c r="L2303" s="247"/>
      <c r="M2303" s="248">
        <v>1</v>
      </c>
      <c r="N2303" s="249">
        <v>86065</v>
      </c>
      <c r="O2303" s="250"/>
      <c r="P2303" s="103"/>
      <c r="Q2303" s="103"/>
      <c r="R2303" s="103"/>
      <c r="S2303" s="103"/>
      <c r="T2303" s="103"/>
      <c r="U2303" s="103"/>
    </row>
    <row r="2304" spans="1:21" s="129" customFormat="1" ht="22.5">
      <c r="A2304" s="242" t="s">
        <v>256</v>
      </c>
      <c r="B2304" s="243" t="s">
        <v>2150</v>
      </c>
      <c r="C2304" s="258" t="s">
        <v>4588</v>
      </c>
      <c r="D2304" s="232" t="s">
        <v>278</v>
      </c>
      <c r="E2304" s="247" t="s">
        <v>279</v>
      </c>
      <c r="F2304" s="247" t="s">
        <v>440</v>
      </c>
      <c r="G2304" s="246">
        <v>56076.800000000003</v>
      </c>
      <c r="H2304" s="234">
        <v>72904</v>
      </c>
      <c r="I2304" s="235">
        <v>17</v>
      </c>
      <c r="J2304" s="236">
        <v>0.45945945945945948</v>
      </c>
      <c r="K2304" s="246">
        <v>89731.199999999997</v>
      </c>
      <c r="L2304" s="247">
        <v>1</v>
      </c>
      <c r="M2304" s="248">
        <v>1</v>
      </c>
      <c r="N2304" s="249">
        <v>60964.800000000003</v>
      </c>
      <c r="O2304" s="250"/>
      <c r="P2304" s="103"/>
      <c r="Q2304" s="103"/>
      <c r="R2304" s="103"/>
      <c r="S2304" s="103"/>
      <c r="T2304" s="103"/>
      <c r="U2304" s="103"/>
    </row>
    <row r="2305" spans="1:21" s="129" customFormat="1" ht="22.5">
      <c r="A2305" s="229" t="s">
        <v>217</v>
      </c>
      <c r="B2305" s="230" t="s">
        <v>2153</v>
      </c>
      <c r="C2305" s="231" t="s">
        <v>2761</v>
      </c>
      <c r="D2305" s="237" t="s">
        <v>278</v>
      </c>
      <c r="E2305" s="237" t="s">
        <v>284</v>
      </c>
      <c r="F2305" s="237" t="s">
        <v>440</v>
      </c>
      <c r="G2305" s="264">
        <v>57447.22</v>
      </c>
      <c r="H2305" s="234">
        <v>71809.024999999994</v>
      </c>
      <c r="I2305" s="235">
        <v>16</v>
      </c>
      <c r="J2305" s="236">
        <v>0.43243243243243246</v>
      </c>
      <c r="K2305" s="379">
        <v>86170.83</v>
      </c>
      <c r="L2305" s="237">
        <v>1</v>
      </c>
      <c r="M2305" s="238">
        <v>1</v>
      </c>
      <c r="N2305" s="357">
        <v>76045.34</v>
      </c>
      <c r="O2305" s="239"/>
      <c r="P2305" s="103"/>
      <c r="Q2305" s="103"/>
      <c r="R2305" s="103"/>
      <c r="S2305" s="103"/>
      <c r="T2305" s="103"/>
      <c r="U2305" s="103"/>
    </row>
    <row r="2306" spans="1:21" s="129" customFormat="1">
      <c r="A2306" s="229" t="s">
        <v>203</v>
      </c>
      <c r="B2306" s="230" t="s">
        <v>2151</v>
      </c>
      <c r="C2306" s="231" t="s">
        <v>4589</v>
      </c>
      <c r="D2306" s="232" t="s">
        <v>278</v>
      </c>
      <c r="E2306" s="232" t="s">
        <v>284</v>
      </c>
      <c r="F2306" s="232" t="s">
        <v>440</v>
      </c>
      <c r="G2306" s="233">
        <v>53232.21</v>
      </c>
      <c r="H2306" s="234">
        <v>69201.875</v>
      </c>
      <c r="I2306" s="235">
        <v>15</v>
      </c>
      <c r="J2306" s="236">
        <v>0.40540540540540543</v>
      </c>
      <c r="K2306" s="233">
        <v>85171.54</v>
      </c>
      <c r="L2306" s="237">
        <v>1</v>
      </c>
      <c r="M2306" s="238">
        <v>1</v>
      </c>
      <c r="N2306" s="234">
        <v>57322.2</v>
      </c>
      <c r="O2306" s="239"/>
      <c r="R2306" s="97"/>
      <c r="S2306" s="103"/>
      <c r="T2306" s="103"/>
      <c r="U2306" s="103"/>
    </row>
    <row r="2307" spans="1:21" s="129" customFormat="1">
      <c r="A2307" s="229" t="s">
        <v>3738</v>
      </c>
      <c r="B2307" s="230" t="s">
        <v>2159</v>
      </c>
      <c r="C2307" s="231" t="s">
        <v>709</v>
      </c>
      <c r="D2307" s="253" t="s">
        <v>278</v>
      </c>
      <c r="E2307" s="232" t="s">
        <v>279</v>
      </c>
      <c r="F2307" s="232" t="s">
        <v>440</v>
      </c>
      <c r="G2307" s="234">
        <v>53164.23</v>
      </c>
      <c r="H2307" s="234">
        <v>69113.494999999995</v>
      </c>
      <c r="I2307" s="235">
        <v>14</v>
      </c>
      <c r="J2307" s="236">
        <v>0.3783783783783784</v>
      </c>
      <c r="K2307" s="234">
        <v>85062.76</v>
      </c>
      <c r="L2307" s="237">
        <v>1</v>
      </c>
      <c r="M2307" s="238">
        <v>1</v>
      </c>
      <c r="N2307" s="234">
        <v>81404.960000000006</v>
      </c>
      <c r="O2307" s="239"/>
      <c r="P2307" s="103"/>
      <c r="Q2307" s="103"/>
      <c r="R2307" s="103"/>
      <c r="S2307" s="103"/>
      <c r="T2307" s="103"/>
      <c r="U2307" s="103"/>
    </row>
    <row r="2308" spans="1:21" s="129" customFormat="1">
      <c r="A2308" s="260" t="s">
        <v>262</v>
      </c>
      <c r="B2308" s="261" t="s">
        <v>2162</v>
      </c>
      <c r="C2308" s="262" t="s">
        <v>2762</v>
      </c>
      <c r="D2308" s="232" t="s">
        <v>278</v>
      </c>
      <c r="E2308" s="276" t="s">
        <v>279</v>
      </c>
      <c r="F2308" s="276" t="s">
        <v>440</v>
      </c>
      <c r="G2308" s="256">
        <v>54683</v>
      </c>
      <c r="H2308" s="234">
        <v>67911.5</v>
      </c>
      <c r="I2308" s="235">
        <v>13</v>
      </c>
      <c r="J2308" s="236">
        <v>0.35135135135135137</v>
      </c>
      <c r="K2308" s="256">
        <v>81140</v>
      </c>
      <c r="L2308" s="265">
        <v>1</v>
      </c>
      <c r="M2308" s="266">
        <v>1</v>
      </c>
      <c r="N2308" s="264"/>
      <c r="O2308" s="11"/>
      <c r="Q2308" s="103"/>
      <c r="R2308" s="103"/>
      <c r="S2308" s="103"/>
      <c r="T2308" s="103"/>
      <c r="U2308" s="103"/>
    </row>
    <row r="2309" spans="1:21" s="129" customFormat="1">
      <c r="A2309" s="242" t="s">
        <v>3875</v>
      </c>
      <c r="B2309" s="243" t="s">
        <v>2153</v>
      </c>
      <c r="C2309" s="258" t="s">
        <v>2565</v>
      </c>
      <c r="D2309" s="232" t="s">
        <v>2507</v>
      </c>
      <c r="E2309" s="247" t="s">
        <v>279</v>
      </c>
      <c r="F2309" s="247" t="s">
        <v>440</v>
      </c>
      <c r="G2309" s="405">
        <v>52037.04997906206</v>
      </c>
      <c r="H2309" s="234">
        <v>67668.465512434414</v>
      </c>
      <c r="I2309" s="235">
        <v>12</v>
      </c>
      <c r="J2309" s="236">
        <v>0.32432432432432434</v>
      </c>
      <c r="K2309" s="405">
        <v>83299.88104580676</v>
      </c>
      <c r="L2309" s="247">
        <v>1</v>
      </c>
      <c r="M2309" s="248">
        <v>1</v>
      </c>
      <c r="N2309" s="249">
        <v>75974.34</v>
      </c>
      <c r="O2309" s="250"/>
      <c r="Q2309" s="103"/>
      <c r="R2309" s="103"/>
      <c r="S2309" s="103"/>
      <c r="T2309" s="103"/>
      <c r="U2309" s="103"/>
    </row>
    <row r="2310" spans="1:21" s="129" customFormat="1">
      <c r="A2310" s="229" t="s">
        <v>209</v>
      </c>
      <c r="B2310" s="230" t="s">
        <v>2151</v>
      </c>
      <c r="C2310" s="231" t="s">
        <v>36</v>
      </c>
      <c r="D2310" s="232"/>
      <c r="E2310" s="232"/>
      <c r="F2310" s="232"/>
      <c r="G2310" s="233">
        <v>51573.229800000001</v>
      </c>
      <c r="H2310" s="234">
        <v>67045.20180000001</v>
      </c>
      <c r="I2310" s="235">
        <v>11</v>
      </c>
      <c r="J2310" s="236">
        <v>0.29729729729729731</v>
      </c>
      <c r="K2310" s="233">
        <v>82517.173800000004</v>
      </c>
      <c r="L2310" s="237"/>
      <c r="M2310" s="238"/>
      <c r="N2310" s="234"/>
      <c r="O2310" s="239"/>
      <c r="Q2310" s="251"/>
      <c r="R2310" s="103"/>
      <c r="S2310" s="103"/>
      <c r="T2310" s="103"/>
      <c r="U2310" s="103"/>
    </row>
    <row r="2311" spans="1:21" s="129" customFormat="1" ht="22.5">
      <c r="A2311" s="242" t="s">
        <v>214</v>
      </c>
      <c r="B2311" s="243" t="s">
        <v>2151</v>
      </c>
      <c r="C2311" s="258" t="s">
        <v>517</v>
      </c>
      <c r="D2311" s="253" t="s">
        <v>278</v>
      </c>
      <c r="E2311" s="245" t="s">
        <v>279</v>
      </c>
      <c r="F2311" s="245" t="s">
        <v>440</v>
      </c>
      <c r="G2311" s="246">
        <v>51434</v>
      </c>
      <c r="H2311" s="234">
        <v>64605.5</v>
      </c>
      <c r="I2311" s="235">
        <v>10</v>
      </c>
      <c r="J2311" s="236">
        <v>0.27027027027027029</v>
      </c>
      <c r="K2311" s="246">
        <v>77777</v>
      </c>
      <c r="L2311" s="247">
        <v>1</v>
      </c>
      <c r="M2311" s="248">
        <v>1</v>
      </c>
      <c r="N2311" s="249">
        <v>58167.19</v>
      </c>
      <c r="O2311" s="250"/>
      <c r="P2311" s="103"/>
      <c r="R2311" s="103"/>
      <c r="S2311" s="103"/>
      <c r="T2311" s="103"/>
      <c r="U2311" s="103"/>
    </row>
    <row r="2312" spans="1:21" s="129" customFormat="1">
      <c r="A2312" s="229" t="s">
        <v>4250</v>
      </c>
      <c r="B2312" s="230" t="s">
        <v>2180</v>
      </c>
      <c r="C2312" s="231" t="s">
        <v>709</v>
      </c>
      <c r="D2312" s="253" t="s">
        <v>278</v>
      </c>
      <c r="E2312" s="232" t="s">
        <v>279</v>
      </c>
      <c r="F2312" s="232" t="s">
        <v>440</v>
      </c>
      <c r="G2312" s="233">
        <v>52192.98</v>
      </c>
      <c r="H2312" s="234">
        <v>62850.19</v>
      </c>
      <c r="I2312" s="235">
        <v>9</v>
      </c>
      <c r="J2312" s="236">
        <v>0.24324324324324326</v>
      </c>
      <c r="K2312" s="233">
        <v>73507.399999999994</v>
      </c>
      <c r="L2312" s="237">
        <v>1</v>
      </c>
      <c r="M2312" s="238">
        <v>0</v>
      </c>
      <c r="N2312" s="234"/>
      <c r="O2312" s="239"/>
      <c r="P2312" s="103"/>
      <c r="Q2312" s="103"/>
      <c r="R2312" s="103"/>
      <c r="S2312" s="103"/>
      <c r="T2312" s="103"/>
      <c r="U2312" s="103"/>
    </row>
    <row r="2313" spans="1:21" s="129" customFormat="1" ht="22.5">
      <c r="A2313" s="242" t="s">
        <v>197</v>
      </c>
      <c r="B2313" s="243" t="s">
        <v>2153</v>
      </c>
      <c r="C2313" s="258" t="s">
        <v>2763</v>
      </c>
      <c r="D2313" s="245" t="s">
        <v>278</v>
      </c>
      <c r="E2313" s="245" t="s">
        <v>279</v>
      </c>
      <c r="F2313" s="245"/>
      <c r="G2313" s="246">
        <v>47126</v>
      </c>
      <c r="H2313" s="234">
        <v>62835</v>
      </c>
      <c r="I2313" s="235">
        <v>8</v>
      </c>
      <c r="J2313" s="236">
        <v>0.21621621621621623</v>
      </c>
      <c r="K2313" s="246">
        <v>78544</v>
      </c>
      <c r="L2313" s="247">
        <v>1</v>
      </c>
      <c r="M2313" s="248">
        <v>1</v>
      </c>
      <c r="N2313" s="249">
        <v>78544</v>
      </c>
      <c r="O2313" s="250"/>
      <c r="S2313" s="103"/>
      <c r="T2313" s="103"/>
      <c r="U2313" s="103"/>
    </row>
    <row r="2314" spans="1:21" s="129" customFormat="1">
      <c r="A2314" s="242" t="s">
        <v>204</v>
      </c>
      <c r="B2314" s="243" t="s">
        <v>2151</v>
      </c>
      <c r="C2314" s="258" t="s">
        <v>36</v>
      </c>
      <c r="D2314" s="232" t="s">
        <v>2507</v>
      </c>
      <c r="E2314" s="245" t="s">
        <v>279</v>
      </c>
      <c r="F2314" s="245" t="s">
        <v>440</v>
      </c>
      <c r="G2314" s="246">
        <v>48600</v>
      </c>
      <c r="H2314" s="234">
        <v>62100</v>
      </c>
      <c r="I2314" s="235">
        <v>7</v>
      </c>
      <c r="J2314" s="236">
        <v>0.1891891891891892</v>
      </c>
      <c r="K2314" s="246">
        <v>75600</v>
      </c>
      <c r="L2314" s="247"/>
      <c r="M2314" s="248">
        <v>1</v>
      </c>
      <c r="N2314" s="249">
        <v>70809.23</v>
      </c>
      <c r="O2314" s="250"/>
      <c r="P2314" s="103"/>
      <c r="Q2314" s="103"/>
      <c r="R2314" s="103"/>
      <c r="S2314" s="103"/>
      <c r="T2314" s="103"/>
      <c r="U2314" s="103"/>
    </row>
    <row r="2315" spans="1:21" s="129" customFormat="1" ht="22.5">
      <c r="A2315" s="242" t="s">
        <v>4241</v>
      </c>
      <c r="B2315" s="243" t="s">
        <v>2178</v>
      </c>
      <c r="C2315" s="231" t="s">
        <v>710</v>
      </c>
      <c r="D2315" s="232" t="s">
        <v>2507</v>
      </c>
      <c r="E2315" s="245" t="s">
        <v>279</v>
      </c>
      <c r="F2315" s="245" t="s">
        <v>440</v>
      </c>
      <c r="G2315" s="246">
        <v>46809</v>
      </c>
      <c r="H2315" s="234">
        <v>61320</v>
      </c>
      <c r="I2315" s="235">
        <v>6</v>
      </c>
      <c r="J2315" s="236">
        <v>0.16216216216216217</v>
      </c>
      <c r="K2315" s="246">
        <v>75831</v>
      </c>
      <c r="L2315" s="247"/>
      <c r="M2315" s="248">
        <v>1</v>
      </c>
      <c r="N2315" s="249">
        <v>61320</v>
      </c>
      <c r="O2315" s="250"/>
      <c r="P2315" s="103"/>
      <c r="Q2315" s="103"/>
      <c r="R2315" s="103"/>
      <c r="S2315" s="103"/>
      <c r="T2315" s="103"/>
      <c r="U2315" s="103"/>
    </row>
    <row r="2316" spans="1:21" s="129" customFormat="1" ht="22.5">
      <c r="A2316" s="242" t="s">
        <v>2165</v>
      </c>
      <c r="B2316" s="243" t="s">
        <v>2180</v>
      </c>
      <c r="C2316" s="258" t="s">
        <v>517</v>
      </c>
      <c r="D2316" s="232" t="s">
        <v>2507</v>
      </c>
      <c r="E2316" s="245" t="s">
        <v>284</v>
      </c>
      <c r="F2316" s="245" t="s">
        <v>440</v>
      </c>
      <c r="G2316" s="246">
        <v>45753.94</v>
      </c>
      <c r="H2316" s="234">
        <v>58366.65</v>
      </c>
      <c r="I2316" s="235">
        <v>5</v>
      </c>
      <c r="J2316" s="236">
        <v>0.13513513513513514</v>
      </c>
      <c r="K2316" s="246">
        <v>70979.360000000001</v>
      </c>
      <c r="L2316" s="247">
        <v>1</v>
      </c>
      <c r="M2316" s="248">
        <v>1</v>
      </c>
      <c r="N2316" s="249">
        <v>67599.39</v>
      </c>
      <c r="O2316" s="250"/>
      <c r="P2316" s="103"/>
      <c r="Q2316" s="103"/>
      <c r="R2316" s="103"/>
      <c r="S2316" s="103"/>
      <c r="T2316" s="103"/>
      <c r="U2316" s="103"/>
    </row>
    <row r="2317" spans="1:21" s="129" customFormat="1" ht="22.5">
      <c r="A2317" s="242" t="s">
        <v>2177</v>
      </c>
      <c r="B2317" s="243" t="s">
        <v>2166</v>
      </c>
      <c r="C2317" s="280" t="s">
        <v>1712</v>
      </c>
      <c r="D2317" s="300" t="s">
        <v>278</v>
      </c>
      <c r="E2317" s="300"/>
      <c r="F2317" s="300" t="s">
        <v>440</v>
      </c>
      <c r="G2317" s="246">
        <v>42036.800000000003</v>
      </c>
      <c r="H2317" s="234">
        <v>57480.800000000003</v>
      </c>
      <c r="I2317" s="235">
        <v>4</v>
      </c>
      <c r="J2317" s="236">
        <v>0.10810810810810811</v>
      </c>
      <c r="K2317" s="246">
        <v>72924.800000000003</v>
      </c>
      <c r="L2317" s="247"/>
      <c r="M2317" s="248">
        <v>1</v>
      </c>
      <c r="N2317" s="249">
        <v>60860.800000000003</v>
      </c>
      <c r="O2317" s="301"/>
      <c r="Q2317" s="103"/>
      <c r="R2317" s="103"/>
      <c r="S2317" s="103"/>
      <c r="T2317" s="103"/>
      <c r="U2317" s="103"/>
    </row>
    <row r="2318" spans="1:21" s="129" customFormat="1" ht="22.5">
      <c r="A2318" s="242" t="s">
        <v>4230</v>
      </c>
      <c r="B2318" s="243" t="s">
        <v>2153</v>
      </c>
      <c r="C2318" s="258" t="s">
        <v>4328</v>
      </c>
      <c r="D2318" s="232" t="s">
        <v>278</v>
      </c>
      <c r="E2318" s="245" t="s">
        <v>284</v>
      </c>
      <c r="F2318" s="245" t="s">
        <v>440</v>
      </c>
      <c r="G2318" s="246">
        <v>44047</v>
      </c>
      <c r="H2318" s="234">
        <v>56283</v>
      </c>
      <c r="I2318" s="235">
        <v>3</v>
      </c>
      <c r="J2318" s="236">
        <v>8.1081081081081086E-2</v>
      </c>
      <c r="K2318" s="246">
        <v>68519</v>
      </c>
      <c r="L2318" s="247">
        <v>2</v>
      </c>
      <c r="M2318" s="248">
        <v>2</v>
      </c>
      <c r="N2318" s="249">
        <v>66500</v>
      </c>
      <c r="O2318" s="250"/>
      <c r="P2318" s="103"/>
      <c r="Q2318" s="103"/>
      <c r="R2318" s="103"/>
      <c r="S2318" s="103"/>
      <c r="T2318" s="103"/>
      <c r="U2318" s="103"/>
    </row>
    <row r="2319" spans="1:21" s="129" customFormat="1" ht="22.5">
      <c r="A2319" s="242" t="s">
        <v>1444</v>
      </c>
      <c r="B2319" s="243" t="s">
        <v>2192</v>
      </c>
      <c r="C2319" s="258" t="s">
        <v>2764</v>
      </c>
      <c r="D2319" s="232" t="s">
        <v>2507</v>
      </c>
      <c r="E2319" s="245" t="s">
        <v>279</v>
      </c>
      <c r="F2319" s="245" t="s">
        <v>440</v>
      </c>
      <c r="G2319" s="246">
        <v>39000</v>
      </c>
      <c r="H2319" s="234">
        <v>46800</v>
      </c>
      <c r="I2319" s="235">
        <v>2</v>
      </c>
      <c r="J2319" s="236">
        <v>5.4054054054054057E-2</v>
      </c>
      <c r="K2319" s="246">
        <v>54600</v>
      </c>
      <c r="L2319" s="247">
        <v>1</v>
      </c>
      <c r="M2319" s="248">
        <v>1</v>
      </c>
      <c r="N2319" s="249">
        <v>54600</v>
      </c>
      <c r="O2319" s="250"/>
      <c r="Q2319" s="103"/>
      <c r="R2319" s="103"/>
      <c r="S2319" s="103"/>
      <c r="T2319" s="103"/>
      <c r="U2319" s="103"/>
    </row>
    <row r="2320" spans="1:21" s="222" customFormat="1" ht="18">
      <c r="A2320" s="877" t="s">
        <v>65</v>
      </c>
      <c r="B2320" s="877"/>
      <c r="C2320" s="877"/>
      <c r="D2320" s="877"/>
      <c r="E2320" s="877"/>
      <c r="F2320" s="877"/>
      <c r="G2320" s="877"/>
      <c r="H2320" s="877"/>
      <c r="I2320" s="877"/>
      <c r="J2320" s="877"/>
      <c r="K2320" s="877"/>
      <c r="L2320" s="877"/>
      <c r="M2320" s="877"/>
      <c r="N2320" s="877"/>
      <c r="O2320" s="877"/>
    </row>
    <row r="2321" spans="1:21" s="222" customFormat="1" ht="27">
      <c r="A2321" s="223" t="s">
        <v>433</v>
      </c>
      <c r="B2321" s="224" t="s">
        <v>230</v>
      </c>
      <c r="C2321" s="223" t="s">
        <v>220</v>
      </c>
      <c r="D2321" s="223" t="s">
        <v>267</v>
      </c>
      <c r="E2321" s="223" t="s">
        <v>434</v>
      </c>
      <c r="F2321" s="223" t="s">
        <v>435</v>
      </c>
      <c r="G2321" s="225" t="s">
        <v>223</v>
      </c>
      <c r="H2321" s="225" t="s">
        <v>224</v>
      </c>
      <c r="I2321" s="227" t="s">
        <v>436</v>
      </c>
      <c r="J2321" s="227" t="s">
        <v>436</v>
      </c>
      <c r="K2321" s="225" t="s">
        <v>225</v>
      </c>
      <c r="L2321" s="223" t="s">
        <v>437</v>
      </c>
      <c r="M2321" s="223" t="s">
        <v>438</v>
      </c>
      <c r="N2321" s="228" t="s">
        <v>439</v>
      </c>
      <c r="O2321" s="223" t="s">
        <v>227</v>
      </c>
    </row>
    <row r="2322" spans="1:21" s="129" customFormat="1">
      <c r="A2322" s="229" t="s">
        <v>4242</v>
      </c>
      <c r="B2322" s="230" t="s">
        <v>2159</v>
      </c>
      <c r="C2322" s="231" t="s">
        <v>34</v>
      </c>
      <c r="D2322" s="232" t="s">
        <v>2507</v>
      </c>
      <c r="E2322" s="232" t="s">
        <v>321</v>
      </c>
      <c r="F2322" s="232" t="s">
        <v>440</v>
      </c>
      <c r="G2322" s="233">
        <v>31325</v>
      </c>
      <c r="H2322" s="234">
        <v>42352</v>
      </c>
      <c r="I2322" s="235">
        <v>1</v>
      </c>
      <c r="J2322" s="236">
        <v>2.7027027027027029E-2</v>
      </c>
      <c r="K2322" s="233">
        <v>53379</v>
      </c>
      <c r="L2322" s="237">
        <v>2.5</v>
      </c>
      <c r="M2322" s="238">
        <v>2.5</v>
      </c>
      <c r="N2322" s="234">
        <v>36878.400000000001</v>
      </c>
      <c r="O2322" s="239"/>
      <c r="Q2322" s="251"/>
      <c r="R2322" s="103"/>
      <c r="S2322" s="330"/>
      <c r="T2322" s="330"/>
      <c r="U2322" s="330"/>
    </row>
    <row r="2323" spans="1:21" s="150" customFormat="1">
      <c r="A2323" s="305"/>
      <c r="B2323" s="305"/>
      <c r="C2323" s="306"/>
      <c r="D2323" s="300"/>
      <c r="E2323" s="307"/>
      <c r="F2323" s="307"/>
      <c r="G2323" s="308"/>
      <c r="H2323" s="309"/>
      <c r="I2323" s="310"/>
      <c r="J2323" s="311"/>
      <c r="K2323" s="300"/>
      <c r="L2323" s="300"/>
      <c r="M2323" s="312"/>
      <c r="N2323" s="313"/>
      <c r="O2323" s="282"/>
    </row>
    <row r="2324" spans="1:21" s="150" customFormat="1">
      <c r="A2324" s="305"/>
      <c r="B2324" s="305"/>
      <c r="C2324" s="306"/>
      <c r="D2324" s="314"/>
      <c r="E2324" s="305"/>
      <c r="F2324" s="305"/>
      <c r="G2324" s="315" t="s">
        <v>223</v>
      </c>
      <c r="H2324" s="316" t="s">
        <v>224</v>
      </c>
      <c r="I2324" s="317"/>
      <c r="J2324" s="318"/>
      <c r="K2324" s="319" t="s">
        <v>225</v>
      </c>
      <c r="L2324" s="314"/>
      <c r="M2324" s="320"/>
      <c r="N2324" s="313"/>
      <c r="O2324" s="282"/>
    </row>
    <row r="2325" spans="1:21" s="150" customFormat="1">
      <c r="A2325" s="305"/>
      <c r="B2325" s="305"/>
      <c r="C2325" s="306"/>
      <c r="D2325" s="305"/>
      <c r="E2325" s="305"/>
      <c r="F2325" s="321" t="s">
        <v>238</v>
      </c>
      <c r="G2325" s="322">
        <v>68409.35231835302</v>
      </c>
      <c r="H2325" s="322">
        <v>88810.661411146866</v>
      </c>
      <c r="I2325" s="8">
        <v>16.89308176100629</v>
      </c>
      <c r="J2325" s="322"/>
      <c r="K2325" s="322">
        <v>109211.97050394071</v>
      </c>
      <c r="L2325" s="314"/>
      <c r="M2325" s="320"/>
      <c r="N2325" s="313"/>
      <c r="O2325" s="282"/>
    </row>
    <row r="2326" spans="1:21" s="150" customFormat="1">
      <c r="A2326" s="305"/>
      <c r="B2326" s="305"/>
      <c r="C2326" s="306"/>
      <c r="D2326" s="305"/>
      <c r="E2326" s="305"/>
      <c r="F2326" s="321" t="s">
        <v>239</v>
      </c>
      <c r="G2326" s="322">
        <v>78082</v>
      </c>
      <c r="H2326" s="322">
        <v>101490.5</v>
      </c>
      <c r="I2326" s="8">
        <v>26</v>
      </c>
      <c r="J2326" s="322"/>
      <c r="K2326" s="322">
        <v>124899</v>
      </c>
      <c r="L2326" s="314"/>
      <c r="M2326" s="320"/>
      <c r="N2326" s="313"/>
      <c r="O2326" s="282"/>
    </row>
    <row r="2327" spans="1:21" s="150" customFormat="1">
      <c r="A2327" s="305"/>
      <c r="B2327" s="305"/>
      <c r="C2327" s="306"/>
      <c r="D2327" s="305"/>
      <c r="E2327" s="305"/>
      <c r="F2327" s="321" t="s">
        <v>240</v>
      </c>
      <c r="G2327" s="322">
        <v>51434</v>
      </c>
      <c r="H2327" s="322">
        <v>64605.5</v>
      </c>
      <c r="I2327" s="8">
        <v>7</v>
      </c>
      <c r="J2327" s="322"/>
      <c r="K2327" s="322">
        <v>78544</v>
      </c>
      <c r="L2327" s="314"/>
      <c r="M2327" s="320"/>
      <c r="N2327" s="313"/>
      <c r="O2327" s="282"/>
    </row>
    <row r="2328" spans="1:21" s="150" customFormat="1">
      <c r="A2328" s="305"/>
      <c r="B2328" s="305"/>
      <c r="C2328" s="306"/>
      <c r="D2328" s="305"/>
      <c r="E2328" s="305"/>
      <c r="F2328" s="321" t="s">
        <v>241</v>
      </c>
      <c r="G2328" s="322">
        <v>57447.22</v>
      </c>
      <c r="H2328" s="322">
        <v>75000</v>
      </c>
      <c r="I2328" s="8">
        <v>15</v>
      </c>
      <c r="J2328" s="322"/>
      <c r="K2328" s="322">
        <v>96131</v>
      </c>
      <c r="L2328" s="314"/>
      <c r="M2328" s="320"/>
      <c r="N2328" s="313"/>
      <c r="O2328" s="282"/>
    </row>
    <row r="2329" spans="1:21" s="150" customFormat="1">
      <c r="A2329" s="305"/>
      <c r="B2329" s="305"/>
      <c r="C2329" s="306"/>
      <c r="D2329" s="305"/>
      <c r="E2329" s="322"/>
      <c r="F2329" s="321"/>
      <c r="G2329" s="323"/>
      <c r="H2329" s="318"/>
      <c r="I2329" s="324"/>
      <c r="J2329" s="318"/>
      <c r="K2329" s="314"/>
      <c r="L2329" s="314"/>
      <c r="M2329" s="320"/>
      <c r="N2329" s="313"/>
      <c r="O2329" s="282"/>
    </row>
    <row r="2330" spans="1:21" s="150" customFormat="1">
      <c r="A2330" s="305"/>
      <c r="B2330" s="305"/>
      <c r="C2330" s="306"/>
      <c r="D2330" s="321"/>
      <c r="E2330" s="322"/>
      <c r="F2330" s="325"/>
      <c r="G2330" s="325"/>
      <c r="H2330" s="874" t="s">
        <v>242</v>
      </c>
      <c r="I2330" s="874"/>
      <c r="J2330" s="874"/>
      <c r="K2330" s="874"/>
      <c r="L2330" s="874"/>
      <c r="M2330" s="874"/>
      <c r="N2330" s="874"/>
      <c r="O2330" s="282"/>
    </row>
    <row r="2331" spans="1:21" s="150" customFormat="1">
      <c r="A2331" s="305"/>
      <c r="B2331" s="305"/>
      <c r="C2331" s="306"/>
      <c r="D2331" s="321"/>
      <c r="E2331" s="322"/>
      <c r="F2331" s="326"/>
      <c r="G2331" s="327"/>
      <c r="H2331" s="875" t="s">
        <v>243</v>
      </c>
      <c r="I2331" s="875"/>
      <c r="J2331" s="875"/>
      <c r="K2331" s="328">
        <v>91489</v>
      </c>
      <c r="L2331" s="876" t="s">
        <v>244</v>
      </c>
      <c r="M2331" s="876"/>
      <c r="N2331" s="329">
        <v>89323.050471875002</v>
      </c>
      <c r="O2331" s="282"/>
    </row>
    <row r="2332" spans="1:21" s="150" customFormat="1">
      <c r="A2332" s="305"/>
      <c r="B2332" s="305"/>
      <c r="C2332" s="306"/>
      <c r="D2332" s="314"/>
      <c r="E2332" s="320"/>
      <c r="F2332" s="326"/>
      <c r="G2332" s="327"/>
      <c r="H2332" s="875" t="s">
        <v>245</v>
      </c>
      <c r="I2332" s="875"/>
      <c r="J2332" s="875"/>
      <c r="K2332" s="328">
        <v>65205</v>
      </c>
      <c r="L2332" s="876" t="s">
        <v>450</v>
      </c>
      <c r="M2332" s="876"/>
      <c r="N2332" s="329">
        <v>93433.496004210523</v>
      </c>
      <c r="O2332" s="282"/>
    </row>
    <row r="2333" spans="1:21" s="150" customFormat="1">
      <c r="A2333" s="305"/>
      <c r="B2333" s="305"/>
      <c r="C2333" s="306"/>
      <c r="D2333" s="300"/>
      <c r="E2333" s="307"/>
      <c r="F2333" s="307"/>
      <c r="G2333" s="308"/>
      <c r="H2333" s="309"/>
      <c r="I2333" s="310"/>
      <c r="J2333" s="311"/>
      <c r="K2333" s="305"/>
      <c r="L2333" s="300"/>
      <c r="M2333" s="312"/>
      <c r="N2333" s="313"/>
      <c r="O2333" s="282"/>
    </row>
    <row r="2334" spans="1:21" s="222" customFormat="1" ht="18">
      <c r="A2334" s="877" t="s">
        <v>66</v>
      </c>
      <c r="B2334" s="877"/>
      <c r="C2334" s="877"/>
      <c r="D2334" s="877"/>
      <c r="E2334" s="877"/>
      <c r="F2334" s="877"/>
      <c r="G2334" s="877"/>
      <c r="H2334" s="877"/>
      <c r="I2334" s="877"/>
      <c r="J2334" s="877"/>
      <c r="K2334" s="877"/>
      <c r="L2334" s="877"/>
      <c r="M2334" s="877"/>
      <c r="N2334" s="877"/>
      <c r="O2334" s="877"/>
    </row>
    <row r="2335" spans="1:21" s="222" customFormat="1" ht="27">
      <c r="A2335" s="223" t="s">
        <v>433</v>
      </c>
      <c r="B2335" s="224" t="s">
        <v>230</v>
      </c>
      <c r="C2335" s="223" t="s">
        <v>220</v>
      </c>
      <c r="D2335" s="223" t="s">
        <v>267</v>
      </c>
      <c r="E2335" s="223" t="s">
        <v>434</v>
      </c>
      <c r="F2335" s="223" t="s">
        <v>435</v>
      </c>
      <c r="G2335" s="225" t="s">
        <v>223</v>
      </c>
      <c r="H2335" s="225" t="s">
        <v>224</v>
      </c>
      <c r="I2335" s="227" t="s">
        <v>436</v>
      </c>
      <c r="J2335" s="227" t="s">
        <v>436</v>
      </c>
      <c r="K2335" s="225" t="s">
        <v>225</v>
      </c>
      <c r="L2335" s="223" t="s">
        <v>437</v>
      </c>
      <c r="M2335" s="223" t="s">
        <v>438</v>
      </c>
      <c r="N2335" s="228" t="s">
        <v>439</v>
      </c>
      <c r="O2335" s="223" t="s">
        <v>227</v>
      </c>
    </row>
    <row r="2336" spans="1:21" s="129" customFormat="1">
      <c r="A2336" s="242" t="s">
        <v>3786</v>
      </c>
      <c r="B2336" s="243" t="s">
        <v>2153</v>
      </c>
      <c r="C2336" s="258" t="s">
        <v>4590</v>
      </c>
      <c r="D2336" s="245" t="s">
        <v>278</v>
      </c>
      <c r="E2336" s="245" t="s">
        <v>279</v>
      </c>
      <c r="F2336" s="245" t="s">
        <v>440</v>
      </c>
      <c r="G2336" s="246">
        <v>61031</v>
      </c>
      <c r="H2336" s="234">
        <v>83937</v>
      </c>
      <c r="I2336" s="235">
        <v>63</v>
      </c>
      <c r="J2336" s="236">
        <v>1</v>
      </c>
      <c r="K2336" s="246">
        <v>106843</v>
      </c>
      <c r="L2336" s="247"/>
      <c r="M2336" s="248">
        <v>10</v>
      </c>
      <c r="N2336" s="249">
        <v>68774</v>
      </c>
      <c r="O2336" s="250"/>
      <c r="S2336" s="330"/>
      <c r="T2336" s="330"/>
      <c r="U2336" s="330"/>
    </row>
    <row r="2337" spans="1:21" s="129" customFormat="1">
      <c r="A2337" s="229" t="s">
        <v>209</v>
      </c>
      <c r="B2337" s="230" t="s">
        <v>2151</v>
      </c>
      <c r="C2337" s="231" t="s">
        <v>711</v>
      </c>
      <c r="D2337" s="232" t="s">
        <v>2507</v>
      </c>
      <c r="E2337" s="232" t="s">
        <v>284</v>
      </c>
      <c r="F2337" s="259" t="s">
        <v>325</v>
      </c>
      <c r="G2337" s="233">
        <v>62243.511000000006</v>
      </c>
      <c r="H2337" s="234">
        <v>78426.994200000001</v>
      </c>
      <c r="I2337" s="235">
        <v>62</v>
      </c>
      <c r="J2337" s="236">
        <v>0.98412698412698407</v>
      </c>
      <c r="K2337" s="233">
        <v>94610.477400000003</v>
      </c>
      <c r="L2337" s="237">
        <v>3</v>
      </c>
      <c r="M2337" s="238">
        <v>3</v>
      </c>
      <c r="N2337" s="234">
        <v>82326.399999999994</v>
      </c>
      <c r="O2337" s="239"/>
      <c r="R2337" s="103"/>
      <c r="S2337" s="103"/>
      <c r="T2337" s="103"/>
      <c r="U2337" s="103"/>
    </row>
    <row r="2338" spans="1:21" s="129" customFormat="1">
      <c r="A2338" s="260" t="s">
        <v>205</v>
      </c>
      <c r="B2338" s="261" t="s">
        <v>2151</v>
      </c>
      <c r="C2338" s="262" t="s">
        <v>618</v>
      </c>
      <c r="D2338" s="232" t="s">
        <v>2507</v>
      </c>
      <c r="E2338" s="263" t="s">
        <v>284</v>
      </c>
      <c r="F2338" s="259" t="s">
        <v>325</v>
      </c>
      <c r="G2338" s="264">
        <v>64870.623999999982</v>
      </c>
      <c r="H2338" s="234">
        <v>78075.712</v>
      </c>
      <c r="I2338" s="235">
        <v>61</v>
      </c>
      <c r="J2338" s="236">
        <v>0.96825396825396826</v>
      </c>
      <c r="K2338" s="264">
        <v>91280.8</v>
      </c>
      <c r="L2338" s="265">
        <v>2</v>
      </c>
      <c r="M2338" s="266"/>
      <c r="N2338" s="264">
        <v>74877.61</v>
      </c>
      <c r="O2338" s="267"/>
      <c r="P2338" s="103"/>
      <c r="Q2338" s="330"/>
      <c r="S2338" s="103"/>
      <c r="T2338" s="103"/>
      <c r="U2338" s="103"/>
    </row>
    <row r="2339" spans="1:21" s="129" customFormat="1">
      <c r="A2339" s="229" t="s">
        <v>1438</v>
      </c>
      <c r="B2339" s="230" t="s">
        <v>2151</v>
      </c>
      <c r="C2339" s="231" t="s">
        <v>2766</v>
      </c>
      <c r="D2339" s="232" t="s">
        <v>278</v>
      </c>
      <c r="E2339" s="232" t="s">
        <v>279</v>
      </c>
      <c r="F2339" s="232" t="s">
        <v>440</v>
      </c>
      <c r="G2339" s="233">
        <v>61825.379199999996</v>
      </c>
      <c r="H2339" s="234">
        <v>73526.096799999999</v>
      </c>
      <c r="I2339" s="235">
        <v>60</v>
      </c>
      <c r="J2339" s="236">
        <v>0.95238095238095233</v>
      </c>
      <c r="K2339" s="233">
        <v>85226.814400000003</v>
      </c>
      <c r="L2339" s="237">
        <v>3</v>
      </c>
      <c r="M2339" s="238">
        <v>3</v>
      </c>
      <c r="N2339" s="234">
        <v>73526.096799999999</v>
      </c>
      <c r="O2339" s="239"/>
      <c r="P2339" s="103"/>
      <c r="S2339" s="103"/>
      <c r="T2339" s="103"/>
      <c r="U2339" s="103"/>
    </row>
    <row r="2340" spans="1:21" s="129" customFormat="1">
      <c r="A2340" s="242" t="s">
        <v>4239</v>
      </c>
      <c r="B2340" s="243" t="s">
        <v>2176</v>
      </c>
      <c r="C2340" s="258" t="s">
        <v>1670</v>
      </c>
      <c r="D2340" s="232" t="s">
        <v>278</v>
      </c>
      <c r="E2340" s="245" t="s">
        <v>279</v>
      </c>
      <c r="F2340" s="245" t="s">
        <v>440</v>
      </c>
      <c r="G2340" s="283">
        <v>55411.199999999997</v>
      </c>
      <c r="H2340" s="234">
        <v>73424</v>
      </c>
      <c r="I2340" s="235">
        <v>59</v>
      </c>
      <c r="J2340" s="236">
        <v>0.93650793650793651</v>
      </c>
      <c r="K2340" s="283">
        <v>91436.800000000003</v>
      </c>
      <c r="L2340" s="247">
        <v>7</v>
      </c>
      <c r="M2340" s="248">
        <v>7</v>
      </c>
      <c r="N2340" s="249">
        <v>67891.199999999997</v>
      </c>
      <c r="O2340" s="250"/>
      <c r="P2340" s="103"/>
      <c r="Q2340" s="330"/>
      <c r="R2340" s="103"/>
      <c r="S2340" s="103"/>
      <c r="T2340" s="103"/>
      <c r="U2340" s="103"/>
    </row>
    <row r="2341" spans="1:21" s="129" customFormat="1" ht="22.5">
      <c r="A2341" s="242" t="s">
        <v>4249</v>
      </c>
      <c r="B2341" s="243" t="s">
        <v>2180</v>
      </c>
      <c r="C2341" s="258" t="s">
        <v>2769</v>
      </c>
      <c r="D2341" s="232" t="s">
        <v>2507</v>
      </c>
      <c r="E2341" s="245"/>
      <c r="F2341" s="245" t="s">
        <v>440</v>
      </c>
      <c r="G2341" s="246">
        <v>56721.599999999999</v>
      </c>
      <c r="H2341" s="234">
        <v>70865.600000000006</v>
      </c>
      <c r="I2341" s="235">
        <v>58</v>
      </c>
      <c r="J2341" s="236">
        <v>0.92063492063492058</v>
      </c>
      <c r="K2341" s="246">
        <v>85009.600000000006</v>
      </c>
      <c r="L2341" s="247"/>
      <c r="M2341" s="248">
        <v>4</v>
      </c>
      <c r="N2341" s="249"/>
      <c r="O2341" s="250"/>
      <c r="Q2341" s="251"/>
      <c r="R2341" s="103"/>
      <c r="S2341" s="103"/>
      <c r="T2341" s="103"/>
      <c r="U2341" s="103"/>
    </row>
    <row r="2342" spans="1:21" s="129" customFormat="1" ht="22.5">
      <c r="A2342" s="242" t="s">
        <v>4246</v>
      </c>
      <c r="B2342" s="243" t="s">
        <v>2159</v>
      </c>
      <c r="C2342" s="258" t="s">
        <v>2768</v>
      </c>
      <c r="D2342" s="232" t="s">
        <v>278</v>
      </c>
      <c r="E2342" s="245" t="s">
        <v>284</v>
      </c>
      <c r="F2342" s="245"/>
      <c r="G2342" s="246">
        <v>53768</v>
      </c>
      <c r="H2342" s="234">
        <v>69908.800000000003</v>
      </c>
      <c r="I2342" s="235">
        <v>57</v>
      </c>
      <c r="J2342" s="236">
        <v>0.90476190476190477</v>
      </c>
      <c r="K2342" s="246">
        <v>86049.600000000006</v>
      </c>
      <c r="L2342" s="247"/>
      <c r="M2342" s="248">
        <v>2</v>
      </c>
      <c r="N2342" s="249">
        <v>67028</v>
      </c>
      <c r="O2342" s="250"/>
      <c r="Q2342" s="103"/>
      <c r="S2342" s="103"/>
      <c r="T2342" s="103"/>
      <c r="U2342" s="103"/>
    </row>
    <row r="2343" spans="1:21" s="129" customFormat="1">
      <c r="A2343" s="252" t="s">
        <v>2172</v>
      </c>
      <c r="B2343" s="230" t="s">
        <v>2162</v>
      </c>
      <c r="C2343" s="231" t="s">
        <v>2779</v>
      </c>
      <c r="D2343" s="232" t="s">
        <v>278</v>
      </c>
      <c r="E2343" s="253"/>
      <c r="F2343" s="253" t="s">
        <v>440</v>
      </c>
      <c r="G2343" s="233">
        <v>52918.84</v>
      </c>
      <c r="H2343" s="234">
        <v>69739.799999999988</v>
      </c>
      <c r="I2343" s="235">
        <v>56</v>
      </c>
      <c r="J2343" s="236">
        <v>0.88888888888888884</v>
      </c>
      <c r="K2343" s="233">
        <v>86560.76</v>
      </c>
      <c r="L2343" s="254">
        <v>1</v>
      </c>
      <c r="M2343" s="255">
        <v>1</v>
      </c>
      <c r="N2343" s="256">
        <v>71657.3</v>
      </c>
      <c r="O2343" s="239"/>
      <c r="Q2343" s="103"/>
      <c r="S2343" s="103"/>
      <c r="T2343" s="103"/>
      <c r="U2343" s="103"/>
    </row>
    <row r="2344" spans="1:21" s="129" customFormat="1">
      <c r="A2344" s="229" t="s">
        <v>207</v>
      </c>
      <c r="B2344" s="230" t="s">
        <v>2163</v>
      </c>
      <c r="C2344" s="231" t="s">
        <v>4591</v>
      </c>
      <c r="D2344" s="232" t="s">
        <v>278</v>
      </c>
      <c r="E2344" s="232" t="s">
        <v>284</v>
      </c>
      <c r="F2344" s="232" t="s">
        <v>440</v>
      </c>
      <c r="G2344" s="233">
        <v>53144</v>
      </c>
      <c r="H2344" s="234">
        <v>69087</v>
      </c>
      <c r="I2344" s="235">
        <v>55</v>
      </c>
      <c r="J2344" s="236">
        <v>0.87301587301587302</v>
      </c>
      <c r="K2344" s="233">
        <v>85030</v>
      </c>
      <c r="L2344" s="237">
        <v>2</v>
      </c>
      <c r="M2344" s="238">
        <v>2</v>
      </c>
      <c r="N2344" s="234">
        <v>72690.8</v>
      </c>
      <c r="O2344" s="239"/>
      <c r="Q2344" s="103"/>
      <c r="S2344" s="103"/>
      <c r="T2344" s="103"/>
      <c r="U2344" s="103"/>
    </row>
    <row r="2345" spans="1:21" s="129" customFormat="1">
      <c r="A2345" s="242" t="s">
        <v>198</v>
      </c>
      <c r="B2345" s="243" t="s">
        <v>2153</v>
      </c>
      <c r="C2345" s="244" t="s">
        <v>1713</v>
      </c>
      <c r="D2345" s="232" t="s">
        <v>2507</v>
      </c>
      <c r="E2345" s="245" t="s">
        <v>284</v>
      </c>
      <c r="F2345" s="245" t="s">
        <v>440</v>
      </c>
      <c r="G2345" s="246">
        <v>51792</v>
      </c>
      <c r="H2345" s="234">
        <v>68858.5</v>
      </c>
      <c r="I2345" s="235">
        <v>54</v>
      </c>
      <c r="J2345" s="236">
        <v>0.8571428571428571</v>
      </c>
      <c r="K2345" s="246">
        <v>85925</v>
      </c>
      <c r="L2345" s="247">
        <v>2</v>
      </c>
      <c r="M2345" s="248">
        <v>2</v>
      </c>
      <c r="N2345" s="249">
        <v>62421</v>
      </c>
      <c r="O2345" s="250"/>
      <c r="Q2345" s="103"/>
      <c r="S2345" s="103"/>
      <c r="T2345" s="103"/>
      <c r="U2345" s="103"/>
    </row>
    <row r="2346" spans="1:21" s="129" customFormat="1">
      <c r="A2346" s="229" t="s">
        <v>215</v>
      </c>
      <c r="B2346" s="230" t="s">
        <v>2153</v>
      </c>
      <c r="C2346" s="231" t="s">
        <v>2771</v>
      </c>
      <c r="D2346" s="232" t="s">
        <v>278</v>
      </c>
      <c r="E2346" s="232" t="s">
        <v>284</v>
      </c>
      <c r="F2346" s="232" t="s">
        <v>440</v>
      </c>
      <c r="G2346" s="233">
        <v>55443</v>
      </c>
      <c r="H2346" s="234">
        <v>68586.5</v>
      </c>
      <c r="I2346" s="235">
        <v>53</v>
      </c>
      <c r="J2346" s="236">
        <v>0.84126984126984128</v>
      </c>
      <c r="K2346" s="233">
        <v>81730</v>
      </c>
      <c r="L2346" s="237">
        <v>2</v>
      </c>
      <c r="M2346" s="238">
        <v>2</v>
      </c>
      <c r="N2346" s="234"/>
      <c r="O2346" s="239"/>
      <c r="Q2346" s="103"/>
      <c r="S2346" s="103"/>
      <c r="T2346" s="103"/>
      <c r="U2346" s="103"/>
    </row>
    <row r="2347" spans="1:21" s="129" customFormat="1">
      <c r="A2347" s="229" t="s">
        <v>216</v>
      </c>
      <c r="B2347" s="230" t="s">
        <v>2151</v>
      </c>
      <c r="C2347" s="231" t="s">
        <v>1718</v>
      </c>
      <c r="D2347" s="232" t="s">
        <v>2507</v>
      </c>
      <c r="E2347" s="232" t="s">
        <v>279</v>
      </c>
      <c r="F2347" s="232" t="s">
        <v>440</v>
      </c>
      <c r="G2347" s="233">
        <v>57000</v>
      </c>
      <c r="H2347" s="234">
        <v>68486</v>
      </c>
      <c r="I2347" s="235">
        <v>52</v>
      </c>
      <c r="J2347" s="236">
        <v>0.82539682539682535</v>
      </c>
      <c r="K2347" s="233">
        <v>79972</v>
      </c>
      <c r="L2347" s="237">
        <v>1</v>
      </c>
      <c r="M2347" s="238">
        <v>1</v>
      </c>
      <c r="N2347" s="233">
        <v>79972</v>
      </c>
      <c r="O2347" s="239"/>
      <c r="P2347" s="251"/>
      <c r="S2347" s="103"/>
      <c r="T2347" s="103"/>
      <c r="U2347" s="103"/>
    </row>
    <row r="2348" spans="1:21" s="129" customFormat="1">
      <c r="A2348" s="242" t="s">
        <v>208</v>
      </c>
      <c r="B2348" s="243" t="s">
        <v>2153</v>
      </c>
      <c r="C2348" s="258" t="s">
        <v>714</v>
      </c>
      <c r="D2348" s="232" t="s">
        <v>2507</v>
      </c>
      <c r="E2348" s="245" t="s">
        <v>279</v>
      </c>
      <c r="F2348" s="245" t="s">
        <v>440</v>
      </c>
      <c r="G2348" s="275">
        <v>51860.88</v>
      </c>
      <c r="H2348" s="234">
        <v>66678.929999999993</v>
      </c>
      <c r="I2348" s="235">
        <v>51</v>
      </c>
      <c r="J2348" s="236">
        <v>0.80952380952380953</v>
      </c>
      <c r="K2348" s="275">
        <v>81496.98</v>
      </c>
      <c r="L2348" s="247">
        <v>1</v>
      </c>
      <c r="M2348" s="248">
        <v>1</v>
      </c>
      <c r="N2348" s="249">
        <v>66882.929999999993</v>
      </c>
      <c r="O2348" s="250"/>
      <c r="R2348" s="103"/>
      <c r="S2348" s="103"/>
      <c r="T2348" s="103"/>
      <c r="U2348" s="103"/>
    </row>
    <row r="2349" spans="1:21" s="129" customFormat="1">
      <c r="A2349" s="242" t="s">
        <v>257</v>
      </c>
      <c r="B2349" s="243" t="s">
        <v>2159</v>
      </c>
      <c r="C2349" s="258" t="s">
        <v>633</v>
      </c>
      <c r="D2349" s="253" t="s">
        <v>278</v>
      </c>
      <c r="E2349" s="245" t="s">
        <v>284</v>
      </c>
      <c r="F2349" s="245" t="s">
        <v>440</v>
      </c>
      <c r="G2349" s="246">
        <v>51058.8</v>
      </c>
      <c r="H2349" s="234">
        <v>66376.44</v>
      </c>
      <c r="I2349" s="235">
        <v>50</v>
      </c>
      <c r="J2349" s="236">
        <v>0.79365079365079361</v>
      </c>
      <c r="K2349" s="246">
        <v>81694.080000000002</v>
      </c>
      <c r="L2349" s="247">
        <v>5</v>
      </c>
      <c r="M2349" s="248">
        <v>5</v>
      </c>
      <c r="N2349" s="249">
        <v>55512.54</v>
      </c>
      <c r="O2349" s="250"/>
      <c r="P2349" s="103"/>
      <c r="R2349" s="103"/>
      <c r="S2349" s="103"/>
      <c r="T2349" s="103"/>
      <c r="U2349" s="103"/>
    </row>
    <row r="2350" spans="1:21" s="129" customFormat="1" ht="22.5">
      <c r="A2350" s="242" t="s">
        <v>3875</v>
      </c>
      <c r="B2350" s="243" t="s">
        <v>2153</v>
      </c>
      <c r="C2350" s="258" t="s">
        <v>2772</v>
      </c>
      <c r="D2350" s="232" t="s">
        <v>2507</v>
      </c>
      <c r="E2350" s="247" t="s">
        <v>279</v>
      </c>
      <c r="F2350" s="247" t="s">
        <v>440</v>
      </c>
      <c r="G2350" s="405">
        <v>50767.853638109329</v>
      </c>
      <c r="H2350" s="234">
        <v>66018.01513408235</v>
      </c>
      <c r="I2350" s="235">
        <v>49</v>
      </c>
      <c r="J2350" s="236">
        <v>0.77777777777777779</v>
      </c>
      <c r="K2350" s="405">
        <v>81268.176630055386</v>
      </c>
      <c r="L2350" s="247">
        <v>3</v>
      </c>
      <c r="M2350" s="248">
        <v>3</v>
      </c>
      <c r="N2350" s="249">
        <v>66560</v>
      </c>
      <c r="O2350" s="250"/>
      <c r="P2350" s="103"/>
      <c r="Q2350" s="241"/>
      <c r="S2350" s="103"/>
      <c r="T2350" s="103"/>
      <c r="U2350" s="103"/>
    </row>
    <row r="2351" spans="1:21" s="129" customFormat="1" ht="22.5">
      <c r="A2351" s="242" t="s">
        <v>4240</v>
      </c>
      <c r="B2351" s="243" t="s">
        <v>2149</v>
      </c>
      <c r="C2351" s="258" t="s">
        <v>4463</v>
      </c>
      <c r="D2351" s="232" t="s">
        <v>2507</v>
      </c>
      <c r="E2351" s="245" t="s">
        <v>279</v>
      </c>
      <c r="F2351" s="245" t="s">
        <v>440</v>
      </c>
      <c r="G2351" s="246">
        <v>46833.02</v>
      </c>
      <c r="H2351" s="234">
        <v>65582.789999999994</v>
      </c>
      <c r="I2351" s="235">
        <v>48</v>
      </c>
      <c r="J2351" s="236">
        <v>0.76190476190476186</v>
      </c>
      <c r="K2351" s="246">
        <v>84332.56</v>
      </c>
      <c r="L2351" s="247">
        <v>22</v>
      </c>
      <c r="M2351" s="248">
        <v>18</v>
      </c>
      <c r="N2351" s="249">
        <v>51175.8</v>
      </c>
      <c r="O2351" s="250"/>
      <c r="P2351" s="103"/>
      <c r="Q2351" s="241"/>
      <c r="S2351" s="103"/>
      <c r="T2351" s="103"/>
      <c r="U2351" s="103"/>
    </row>
    <row r="2352" spans="1:21" s="129" customFormat="1" ht="22.5">
      <c r="A2352" s="242" t="s">
        <v>4229</v>
      </c>
      <c r="B2352" s="243" t="s">
        <v>2153</v>
      </c>
      <c r="C2352" s="409" t="s">
        <v>712</v>
      </c>
      <c r="D2352" s="232" t="s">
        <v>2507</v>
      </c>
      <c r="E2352" s="410" t="s">
        <v>279</v>
      </c>
      <c r="F2352" s="259" t="s">
        <v>325</v>
      </c>
      <c r="G2352" s="246">
        <v>52560</v>
      </c>
      <c r="H2352" s="234">
        <v>65376</v>
      </c>
      <c r="I2352" s="235">
        <v>47</v>
      </c>
      <c r="J2352" s="236">
        <v>0.74603174603174605</v>
      </c>
      <c r="K2352" s="246">
        <v>78192</v>
      </c>
      <c r="L2352" s="247">
        <v>4</v>
      </c>
      <c r="M2352" s="248">
        <v>4</v>
      </c>
      <c r="N2352" s="249">
        <v>65973</v>
      </c>
      <c r="O2352" s="250"/>
      <c r="P2352" s="240"/>
      <c r="Q2352" s="150"/>
      <c r="S2352" s="103"/>
      <c r="T2352" s="103"/>
      <c r="U2352" s="103"/>
    </row>
    <row r="2353" spans="1:21" s="129" customFormat="1">
      <c r="A2353" s="242" t="s">
        <v>4241</v>
      </c>
      <c r="B2353" s="243" t="s">
        <v>2178</v>
      </c>
      <c r="C2353" s="231" t="s">
        <v>717</v>
      </c>
      <c r="D2353" s="232" t="s">
        <v>2507</v>
      </c>
      <c r="E2353" s="245" t="s">
        <v>279</v>
      </c>
      <c r="F2353" s="245" t="s">
        <v>440</v>
      </c>
      <c r="G2353" s="246">
        <v>49692.03</v>
      </c>
      <c r="H2353" s="234">
        <v>65096.514999999999</v>
      </c>
      <c r="I2353" s="235">
        <v>46</v>
      </c>
      <c r="J2353" s="236">
        <v>0.73015873015873012</v>
      </c>
      <c r="K2353" s="246">
        <v>80501</v>
      </c>
      <c r="L2353" s="247"/>
      <c r="M2353" s="248">
        <v>12</v>
      </c>
      <c r="N2353" s="249">
        <v>65096.514999999999</v>
      </c>
      <c r="O2353" s="250"/>
      <c r="Q2353" s="103"/>
      <c r="R2353" s="304"/>
      <c r="S2353" s="251"/>
      <c r="T2353" s="251"/>
      <c r="U2353" s="251"/>
    </row>
    <row r="2354" spans="1:21" s="129" customFormat="1">
      <c r="A2354" s="242" t="s">
        <v>4235</v>
      </c>
      <c r="B2354" s="243" t="s">
        <v>2151</v>
      </c>
      <c r="C2354" s="258" t="s">
        <v>2767</v>
      </c>
      <c r="D2354" s="232" t="s">
        <v>2507</v>
      </c>
      <c r="E2354" s="245" t="s">
        <v>279</v>
      </c>
      <c r="F2354" s="259" t="s">
        <v>325</v>
      </c>
      <c r="G2354" s="246">
        <v>52440</v>
      </c>
      <c r="H2354" s="234">
        <v>64958.5</v>
      </c>
      <c r="I2354" s="235">
        <v>45</v>
      </c>
      <c r="J2354" s="236">
        <v>0.7142857142857143</v>
      </c>
      <c r="K2354" s="246">
        <v>77477</v>
      </c>
      <c r="L2354" s="247"/>
      <c r="M2354" s="248">
        <v>16</v>
      </c>
      <c r="N2354" s="249">
        <v>62666</v>
      </c>
      <c r="O2354" s="250"/>
      <c r="Q2354" s="103"/>
      <c r="R2354" s="304"/>
      <c r="S2354" s="251"/>
      <c r="T2354" s="251"/>
      <c r="U2354" s="251"/>
    </row>
    <row r="2355" spans="1:21" s="129" customFormat="1">
      <c r="A2355" s="242" t="s">
        <v>256</v>
      </c>
      <c r="B2355" s="243" t="s">
        <v>2150</v>
      </c>
      <c r="C2355" s="258" t="s">
        <v>1671</v>
      </c>
      <c r="D2355" s="232" t="s">
        <v>2507</v>
      </c>
      <c r="E2355" s="247" t="s">
        <v>284</v>
      </c>
      <c r="F2355" s="247" t="s">
        <v>440</v>
      </c>
      <c r="G2355" s="246">
        <v>49899.199999999997</v>
      </c>
      <c r="H2355" s="234">
        <v>64875.199999999997</v>
      </c>
      <c r="I2355" s="235">
        <v>44</v>
      </c>
      <c r="J2355" s="236">
        <v>0.69841269841269837</v>
      </c>
      <c r="K2355" s="246">
        <v>79851.199999999997</v>
      </c>
      <c r="L2355" s="247">
        <v>7</v>
      </c>
      <c r="M2355" s="248">
        <v>7</v>
      </c>
      <c r="N2355" s="249">
        <v>57699.199999999997</v>
      </c>
      <c r="O2355" s="250"/>
      <c r="P2355" s="103"/>
    </row>
    <row r="2356" spans="1:21" s="129" customFormat="1">
      <c r="A2356" s="229" t="s">
        <v>4233</v>
      </c>
      <c r="B2356" s="230" t="s">
        <v>2166</v>
      </c>
      <c r="C2356" s="262" t="s">
        <v>4592</v>
      </c>
      <c r="D2356" s="232" t="s">
        <v>2507</v>
      </c>
      <c r="E2356" s="276" t="s">
        <v>279</v>
      </c>
      <c r="F2356" s="259" t="s">
        <v>325</v>
      </c>
      <c r="G2356" s="256">
        <v>50672</v>
      </c>
      <c r="H2356" s="234">
        <v>64607</v>
      </c>
      <c r="I2356" s="235">
        <v>43</v>
      </c>
      <c r="J2356" s="236">
        <v>0.68253968253968256</v>
      </c>
      <c r="K2356" s="256">
        <v>78542</v>
      </c>
      <c r="L2356" s="265"/>
      <c r="M2356" s="266">
        <v>2</v>
      </c>
      <c r="N2356" s="264">
        <v>52663</v>
      </c>
      <c r="O2356" s="400"/>
      <c r="P2356" s="103"/>
      <c r="R2356" s="103"/>
      <c r="S2356" s="103"/>
      <c r="T2356" s="103"/>
      <c r="U2356" s="103"/>
    </row>
    <row r="2357" spans="1:21" s="129" customFormat="1">
      <c r="A2357" s="229" t="s">
        <v>2161</v>
      </c>
      <c r="B2357" s="230" t="s">
        <v>2162</v>
      </c>
      <c r="C2357" s="231" t="s">
        <v>2773</v>
      </c>
      <c r="D2357" s="232" t="s">
        <v>2507</v>
      </c>
      <c r="E2357" s="232" t="s">
        <v>279</v>
      </c>
      <c r="F2357" s="259" t="s">
        <v>325</v>
      </c>
      <c r="G2357" s="233">
        <v>43176.43</v>
      </c>
      <c r="H2357" s="234">
        <v>64331.59</v>
      </c>
      <c r="I2357" s="235">
        <v>42</v>
      </c>
      <c r="J2357" s="236">
        <v>0.66666666666666663</v>
      </c>
      <c r="K2357" s="233">
        <v>85486.75</v>
      </c>
      <c r="L2357" s="237"/>
      <c r="M2357" s="238">
        <v>2</v>
      </c>
      <c r="N2357" s="234">
        <v>44305</v>
      </c>
      <c r="O2357" s="239"/>
      <c r="P2357" s="103"/>
      <c r="R2357" s="103"/>
      <c r="S2357" s="103"/>
      <c r="T2357" s="103"/>
      <c r="U2357" s="103"/>
    </row>
    <row r="2358" spans="1:21" s="129" customFormat="1">
      <c r="A2358" s="242" t="s">
        <v>3784</v>
      </c>
      <c r="B2358" s="243" t="s">
        <v>2162</v>
      </c>
      <c r="C2358" s="258" t="s">
        <v>4593</v>
      </c>
      <c r="D2358" s="232" t="s">
        <v>2507</v>
      </c>
      <c r="E2358" s="247" t="s">
        <v>279</v>
      </c>
      <c r="F2358" s="259" t="s">
        <v>325</v>
      </c>
      <c r="G2358" s="246">
        <v>45417</v>
      </c>
      <c r="H2358" s="234">
        <v>62913.5</v>
      </c>
      <c r="I2358" s="235">
        <v>41</v>
      </c>
      <c r="J2358" s="236">
        <v>0.65079365079365081</v>
      </c>
      <c r="K2358" s="246">
        <v>80410</v>
      </c>
      <c r="L2358" s="247"/>
      <c r="M2358" s="427">
        <v>64</v>
      </c>
      <c r="N2358" s="354">
        <v>68180.53</v>
      </c>
      <c r="O2358" s="250"/>
      <c r="Q2358" s="103"/>
      <c r="R2358" s="103"/>
      <c r="S2358" s="103"/>
      <c r="T2358" s="103"/>
      <c r="U2358" s="103"/>
    </row>
    <row r="2359" spans="1:21" s="129" customFormat="1">
      <c r="A2359" s="242" t="s">
        <v>1444</v>
      </c>
      <c r="B2359" s="243" t="s">
        <v>2192</v>
      </c>
      <c r="C2359" s="258" t="s">
        <v>716</v>
      </c>
      <c r="D2359" s="232" t="s">
        <v>278</v>
      </c>
      <c r="E2359" s="245" t="s">
        <v>279</v>
      </c>
      <c r="F2359" s="245" t="s">
        <v>440</v>
      </c>
      <c r="G2359" s="246">
        <v>50107.199999999997</v>
      </c>
      <c r="H2359" s="234">
        <v>62649.599999999999</v>
      </c>
      <c r="I2359" s="235">
        <v>40</v>
      </c>
      <c r="J2359" s="236">
        <v>0.63492063492063489</v>
      </c>
      <c r="K2359" s="246">
        <v>75192</v>
      </c>
      <c r="L2359" s="247">
        <v>10</v>
      </c>
      <c r="M2359" s="248">
        <v>10</v>
      </c>
      <c r="N2359" s="249">
        <v>62214.879999999997</v>
      </c>
      <c r="O2359" s="250"/>
      <c r="Q2359" s="103"/>
      <c r="R2359" s="103"/>
      <c r="S2359" s="103"/>
      <c r="T2359" s="103"/>
      <c r="U2359" s="103"/>
    </row>
    <row r="2360" spans="1:21" s="129" customFormat="1">
      <c r="A2360" s="229" t="s">
        <v>200</v>
      </c>
      <c r="B2360" s="230" t="s">
        <v>2153</v>
      </c>
      <c r="C2360" s="231" t="s">
        <v>1716</v>
      </c>
      <c r="D2360" s="232" t="s">
        <v>2507</v>
      </c>
      <c r="E2360" s="232" t="s">
        <v>279</v>
      </c>
      <c r="F2360" s="232" t="s">
        <v>440</v>
      </c>
      <c r="G2360" s="233">
        <v>47935</v>
      </c>
      <c r="H2360" s="234">
        <v>62306</v>
      </c>
      <c r="I2360" s="235">
        <v>39</v>
      </c>
      <c r="J2360" s="236">
        <v>0.61904761904761907</v>
      </c>
      <c r="K2360" s="233">
        <v>76677</v>
      </c>
      <c r="L2360" s="237">
        <v>1</v>
      </c>
      <c r="M2360" s="238">
        <v>1</v>
      </c>
      <c r="N2360" s="234">
        <v>47935</v>
      </c>
      <c r="O2360" s="239"/>
      <c r="P2360" s="103"/>
      <c r="Q2360" s="103"/>
      <c r="R2360" s="103"/>
      <c r="S2360" s="103"/>
      <c r="T2360" s="103"/>
      <c r="U2360" s="103"/>
    </row>
    <row r="2361" spans="1:21" s="129" customFormat="1">
      <c r="A2361" s="242" t="s">
        <v>204</v>
      </c>
      <c r="B2361" s="243" t="s">
        <v>2151</v>
      </c>
      <c r="C2361" s="258" t="s">
        <v>713</v>
      </c>
      <c r="D2361" s="232" t="s">
        <v>2507</v>
      </c>
      <c r="E2361" s="245" t="s">
        <v>279</v>
      </c>
      <c r="F2361" s="245" t="s">
        <v>440</v>
      </c>
      <c r="G2361" s="246">
        <v>48600</v>
      </c>
      <c r="H2361" s="234">
        <v>62100</v>
      </c>
      <c r="I2361" s="235">
        <v>38</v>
      </c>
      <c r="J2361" s="236">
        <v>0.60317460317460314</v>
      </c>
      <c r="K2361" s="246">
        <v>75600</v>
      </c>
      <c r="L2361" s="247"/>
      <c r="M2361" s="248">
        <v>3</v>
      </c>
      <c r="N2361" s="249">
        <v>55797.93</v>
      </c>
      <c r="O2361" s="250"/>
      <c r="P2361" s="103"/>
      <c r="Q2361" s="103"/>
      <c r="R2361" s="103"/>
      <c r="S2361" s="103"/>
      <c r="T2361" s="103"/>
      <c r="U2361" s="103"/>
    </row>
    <row r="2362" spans="1:21" s="129" customFormat="1">
      <c r="A2362" s="242" t="s">
        <v>2200</v>
      </c>
      <c r="B2362" s="243" t="s">
        <v>2166</v>
      </c>
      <c r="C2362" s="258" t="s">
        <v>2765</v>
      </c>
      <c r="D2362" s="232" t="s">
        <v>2507</v>
      </c>
      <c r="E2362" s="245" t="s">
        <v>284</v>
      </c>
      <c r="F2362" s="245"/>
      <c r="G2362" s="246">
        <v>47288.28</v>
      </c>
      <c r="H2362" s="234">
        <v>61474.764999999999</v>
      </c>
      <c r="I2362" s="235">
        <v>37</v>
      </c>
      <c r="J2362" s="236">
        <v>0.58730158730158732</v>
      </c>
      <c r="K2362" s="246">
        <v>75661.25</v>
      </c>
      <c r="L2362" s="247">
        <v>1</v>
      </c>
      <c r="M2362" s="248">
        <v>1</v>
      </c>
      <c r="N2362" s="249">
        <v>57356</v>
      </c>
      <c r="O2362" s="250"/>
      <c r="P2362" s="103"/>
      <c r="Q2362" s="103"/>
      <c r="R2362" s="103"/>
      <c r="S2362" s="103"/>
      <c r="T2362" s="103"/>
      <c r="U2362" s="103"/>
    </row>
    <row r="2363" spans="1:21" s="129" customFormat="1">
      <c r="A2363" s="278" t="s">
        <v>202</v>
      </c>
      <c r="B2363" s="279" t="s">
        <v>2151</v>
      </c>
      <c r="C2363" s="262" t="s">
        <v>716</v>
      </c>
      <c r="D2363" s="232" t="s">
        <v>2507</v>
      </c>
      <c r="E2363" s="276" t="s">
        <v>279</v>
      </c>
      <c r="F2363" s="276" t="s">
        <v>440</v>
      </c>
      <c r="G2363" s="256">
        <v>48152</v>
      </c>
      <c r="H2363" s="234">
        <v>61391.199999999997</v>
      </c>
      <c r="I2363" s="235">
        <v>36</v>
      </c>
      <c r="J2363" s="236">
        <v>0.5714285714285714</v>
      </c>
      <c r="K2363" s="256">
        <v>74630.399999999994</v>
      </c>
      <c r="L2363" s="265">
        <v>2</v>
      </c>
      <c r="M2363" s="266">
        <v>2</v>
      </c>
      <c r="N2363" s="312">
        <v>59082.400000000001</v>
      </c>
      <c r="O2363" s="282"/>
      <c r="P2363" s="257"/>
      <c r="S2363" s="241"/>
      <c r="T2363" s="241"/>
      <c r="U2363" s="241"/>
    </row>
    <row r="2364" spans="1:21" s="129" customFormat="1">
      <c r="A2364" s="229" t="s">
        <v>206</v>
      </c>
      <c r="B2364" s="230" t="s">
        <v>2153</v>
      </c>
      <c r="C2364" s="231" t="s">
        <v>713</v>
      </c>
      <c r="D2364" s="232" t="s">
        <v>2507</v>
      </c>
      <c r="E2364" s="232" t="s">
        <v>279</v>
      </c>
      <c r="F2364" s="232" t="s">
        <v>440</v>
      </c>
      <c r="G2364" s="233">
        <v>48296</v>
      </c>
      <c r="H2364" s="234">
        <v>60732</v>
      </c>
      <c r="I2364" s="235">
        <v>35</v>
      </c>
      <c r="J2364" s="236">
        <v>0.55555555555555558</v>
      </c>
      <c r="K2364" s="233">
        <v>73168</v>
      </c>
      <c r="L2364" s="237">
        <v>1</v>
      </c>
      <c r="M2364" s="238">
        <v>0</v>
      </c>
      <c r="N2364" s="234"/>
      <c r="O2364" s="239"/>
      <c r="P2364" s="257"/>
      <c r="S2364" s="103"/>
      <c r="T2364" s="103"/>
      <c r="U2364" s="103"/>
    </row>
    <row r="2365" spans="1:21" s="129" customFormat="1">
      <c r="A2365" s="242" t="s">
        <v>3868</v>
      </c>
      <c r="B2365" s="243" t="s">
        <v>2153</v>
      </c>
      <c r="C2365" s="268" t="s">
        <v>4594</v>
      </c>
      <c r="D2365" s="232" t="s">
        <v>2507</v>
      </c>
      <c r="E2365" s="269" t="s">
        <v>279</v>
      </c>
      <c r="F2365" s="269" t="s">
        <v>440</v>
      </c>
      <c r="G2365" s="270">
        <v>45115.199999999997</v>
      </c>
      <c r="H2365" s="234">
        <v>59976.799999999996</v>
      </c>
      <c r="I2365" s="235">
        <v>34</v>
      </c>
      <c r="J2365" s="236">
        <v>0.53968253968253965</v>
      </c>
      <c r="K2365" s="270">
        <v>74838.399999999994</v>
      </c>
      <c r="L2365" s="271">
        <v>1</v>
      </c>
      <c r="M2365" s="272">
        <v>1</v>
      </c>
      <c r="N2365" s="273">
        <v>59966.400000000001</v>
      </c>
      <c r="O2365" s="274"/>
      <c r="P2365" s="103"/>
      <c r="Q2365" s="103"/>
      <c r="R2365" s="241"/>
      <c r="S2365" s="103"/>
      <c r="T2365" s="103"/>
      <c r="U2365" s="103"/>
    </row>
    <row r="2366" spans="1:21" s="129" customFormat="1">
      <c r="A2366" s="229" t="s">
        <v>260</v>
      </c>
      <c r="B2366" s="230" t="s">
        <v>2153</v>
      </c>
      <c r="C2366" s="231" t="s">
        <v>715</v>
      </c>
      <c r="D2366" s="232" t="s">
        <v>2507</v>
      </c>
      <c r="E2366" s="232" t="s">
        <v>279</v>
      </c>
      <c r="F2366" s="232" t="s">
        <v>440</v>
      </c>
      <c r="G2366" s="233">
        <v>47037</v>
      </c>
      <c r="H2366" s="234">
        <v>59972</v>
      </c>
      <c r="I2366" s="235">
        <v>33</v>
      </c>
      <c r="J2366" s="236">
        <v>0.52380952380952384</v>
      </c>
      <c r="K2366" s="233">
        <v>72907</v>
      </c>
      <c r="L2366" s="237">
        <v>3</v>
      </c>
      <c r="M2366" s="238">
        <v>2</v>
      </c>
      <c r="N2366" s="234">
        <v>59972</v>
      </c>
      <c r="O2366" s="239"/>
      <c r="Q2366" s="103"/>
      <c r="R2366" s="103"/>
      <c r="S2366" s="103"/>
      <c r="T2366" s="103"/>
      <c r="U2366" s="103"/>
    </row>
    <row r="2367" spans="1:21" s="129" customFormat="1">
      <c r="A2367" s="229" t="s">
        <v>3765</v>
      </c>
      <c r="B2367" s="230" t="s">
        <v>2151</v>
      </c>
      <c r="C2367" s="231" t="s">
        <v>1605</v>
      </c>
      <c r="D2367" s="232" t="s">
        <v>2507</v>
      </c>
      <c r="E2367" s="232" t="s">
        <v>279</v>
      </c>
      <c r="F2367" s="232"/>
      <c r="G2367" s="233">
        <v>48610</v>
      </c>
      <c r="H2367" s="234">
        <v>59966.5</v>
      </c>
      <c r="I2367" s="235">
        <v>32</v>
      </c>
      <c r="J2367" s="236">
        <v>0.50793650793650791</v>
      </c>
      <c r="K2367" s="233">
        <v>71323</v>
      </c>
      <c r="L2367" s="237">
        <v>2</v>
      </c>
      <c r="M2367" s="238">
        <v>2</v>
      </c>
      <c r="N2367" s="234">
        <v>50066</v>
      </c>
      <c r="O2367" s="239"/>
      <c r="Q2367" s="103"/>
      <c r="R2367" s="103"/>
      <c r="S2367" s="103"/>
      <c r="T2367" s="103"/>
      <c r="U2367" s="103"/>
    </row>
    <row r="2368" spans="1:21" s="129" customFormat="1">
      <c r="A2368" s="242" t="s">
        <v>211</v>
      </c>
      <c r="B2368" s="243" t="s">
        <v>2153</v>
      </c>
      <c r="C2368" s="258" t="s">
        <v>719</v>
      </c>
      <c r="D2368" s="232" t="s">
        <v>2507</v>
      </c>
      <c r="E2368" s="245" t="s">
        <v>321</v>
      </c>
      <c r="F2368" s="245" t="s">
        <v>440</v>
      </c>
      <c r="G2368" s="246">
        <v>45749.599999999999</v>
      </c>
      <c r="H2368" s="234">
        <v>59474.479999999996</v>
      </c>
      <c r="I2368" s="235">
        <v>31</v>
      </c>
      <c r="J2368" s="236">
        <v>0.49206349206349204</v>
      </c>
      <c r="K2368" s="246">
        <v>73199.360000000001</v>
      </c>
      <c r="L2368" s="247">
        <v>1</v>
      </c>
      <c r="M2368" s="248">
        <v>1</v>
      </c>
      <c r="N2368" s="249">
        <v>53955.199999999997</v>
      </c>
      <c r="O2368" s="250"/>
      <c r="R2368" s="103"/>
      <c r="S2368" s="103"/>
      <c r="T2368" s="103"/>
      <c r="U2368" s="103"/>
    </row>
    <row r="2369" spans="1:21" s="129" customFormat="1">
      <c r="A2369" s="229" t="s">
        <v>3740</v>
      </c>
      <c r="B2369" s="230" t="s">
        <v>2149</v>
      </c>
      <c r="C2369" s="231" t="s">
        <v>4595</v>
      </c>
      <c r="D2369" s="232" t="s">
        <v>2507</v>
      </c>
      <c r="E2369" s="232" t="s">
        <v>321</v>
      </c>
      <c r="F2369" s="232" t="s">
        <v>440</v>
      </c>
      <c r="G2369" s="233">
        <v>42220</v>
      </c>
      <c r="H2369" s="234">
        <v>59107.5</v>
      </c>
      <c r="I2369" s="235">
        <v>30</v>
      </c>
      <c r="J2369" s="236">
        <v>0.47619047619047616</v>
      </c>
      <c r="K2369" s="233">
        <v>75995</v>
      </c>
      <c r="L2369" s="237">
        <v>3</v>
      </c>
      <c r="M2369" s="238">
        <v>3</v>
      </c>
      <c r="N2369" s="234">
        <v>52000</v>
      </c>
      <c r="O2369" s="239"/>
      <c r="R2369" s="103"/>
      <c r="S2369" s="103"/>
      <c r="T2369" s="103"/>
      <c r="U2369" s="103"/>
    </row>
    <row r="2370" spans="1:21" s="129" customFormat="1">
      <c r="A2370" s="286" t="s">
        <v>213</v>
      </c>
      <c r="B2370" s="287" t="s">
        <v>2159</v>
      </c>
      <c r="C2370" s="380" t="s">
        <v>4596</v>
      </c>
      <c r="D2370" s="253" t="s">
        <v>278</v>
      </c>
      <c r="E2370" s="289" t="s">
        <v>279</v>
      </c>
      <c r="F2370" s="289" t="s">
        <v>440</v>
      </c>
      <c r="G2370" s="290">
        <v>44782</v>
      </c>
      <c r="H2370" s="234">
        <v>58229.5</v>
      </c>
      <c r="I2370" s="235">
        <v>29</v>
      </c>
      <c r="J2370" s="236">
        <v>0.46031746031746029</v>
      </c>
      <c r="K2370" s="290">
        <v>71677</v>
      </c>
      <c r="L2370" s="291">
        <v>7</v>
      </c>
      <c r="M2370" s="292">
        <v>6</v>
      </c>
      <c r="N2370" s="293">
        <v>50322.13</v>
      </c>
      <c r="O2370" s="294"/>
      <c r="R2370" s="103"/>
      <c r="S2370" s="103"/>
      <c r="T2370" s="103"/>
      <c r="U2370" s="103"/>
    </row>
    <row r="2371" spans="1:21" s="129" customFormat="1">
      <c r="A2371" s="229" t="s">
        <v>3859</v>
      </c>
      <c r="B2371" s="230" t="s">
        <v>2176</v>
      </c>
      <c r="C2371" s="231" t="s">
        <v>4597</v>
      </c>
      <c r="D2371" s="254"/>
      <c r="E2371" s="232"/>
      <c r="F2371" s="232" t="s">
        <v>440</v>
      </c>
      <c r="G2371" s="233">
        <v>44470.400000000001</v>
      </c>
      <c r="H2371" s="234">
        <v>58104.800000000003</v>
      </c>
      <c r="I2371" s="235">
        <v>28</v>
      </c>
      <c r="J2371" s="236">
        <v>0.44444444444444442</v>
      </c>
      <c r="K2371" s="233">
        <v>71739.199999999997</v>
      </c>
      <c r="L2371" s="237"/>
      <c r="M2371" s="238"/>
      <c r="N2371" s="233">
        <v>44470.400000000001</v>
      </c>
      <c r="O2371" s="239"/>
      <c r="Q2371" s="103"/>
      <c r="R2371" s="103"/>
      <c r="S2371" s="103"/>
      <c r="T2371" s="103"/>
      <c r="U2371" s="103"/>
    </row>
    <row r="2372" spans="1:21" s="129" customFormat="1">
      <c r="A2372" s="260" t="s">
        <v>4238</v>
      </c>
      <c r="B2372" s="261" t="s">
        <v>2166</v>
      </c>
      <c r="C2372" s="262" t="s">
        <v>2774</v>
      </c>
      <c r="D2372" s="232" t="s">
        <v>2507</v>
      </c>
      <c r="E2372" s="276" t="s">
        <v>279</v>
      </c>
      <c r="F2372" s="276" t="s">
        <v>440</v>
      </c>
      <c r="G2372" s="256">
        <v>46362.78</v>
      </c>
      <c r="H2372" s="234">
        <v>57953.58</v>
      </c>
      <c r="I2372" s="235">
        <v>27</v>
      </c>
      <c r="J2372" s="236">
        <v>0.42857142857142855</v>
      </c>
      <c r="K2372" s="256">
        <v>69544.38</v>
      </c>
      <c r="L2372" s="265">
        <v>3</v>
      </c>
      <c r="M2372" s="266">
        <v>2</v>
      </c>
      <c r="N2372" s="264">
        <v>58752.62</v>
      </c>
      <c r="O2372" s="11"/>
      <c r="R2372" s="103"/>
      <c r="S2372" s="103"/>
      <c r="T2372" s="103"/>
      <c r="U2372" s="103"/>
    </row>
    <row r="2373" spans="1:21" s="129" customFormat="1">
      <c r="A2373" s="229" t="s">
        <v>212</v>
      </c>
      <c r="B2373" s="230" t="s">
        <v>2153</v>
      </c>
      <c r="C2373" s="231" t="s">
        <v>1715</v>
      </c>
      <c r="D2373" s="232" t="s">
        <v>2507</v>
      </c>
      <c r="E2373" s="232" t="s">
        <v>279</v>
      </c>
      <c r="F2373" s="259" t="s">
        <v>325</v>
      </c>
      <c r="G2373" s="233">
        <v>45728.607382466755</v>
      </c>
      <c r="H2373" s="234">
        <v>57165.445725822763</v>
      </c>
      <c r="I2373" s="235">
        <v>26</v>
      </c>
      <c r="J2373" s="236">
        <v>0.41269841269841268</v>
      </c>
      <c r="K2373" s="233">
        <v>68602.284069178771</v>
      </c>
      <c r="L2373" s="237">
        <v>3</v>
      </c>
      <c r="M2373" s="238">
        <v>3</v>
      </c>
      <c r="N2373" s="234">
        <v>48059.4</v>
      </c>
      <c r="O2373" s="239"/>
      <c r="R2373" s="103"/>
      <c r="S2373" s="103"/>
      <c r="T2373" s="103"/>
      <c r="U2373" s="103"/>
    </row>
    <row r="2374" spans="1:21" s="129" customFormat="1">
      <c r="A2374" s="242" t="s">
        <v>2165</v>
      </c>
      <c r="B2374" s="243" t="s">
        <v>2180</v>
      </c>
      <c r="C2374" s="258" t="s">
        <v>711</v>
      </c>
      <c r="D2374" s="232" t="s">
        <v>2507</v>
      </c>
      <c r="E2374" s="245" t="s">
        <v>284</v>
      </c>
      <c r="F2374" s="245" t="s">
        <v>440</v>
      </c>
      <c r="G2374" s="246">
        <v>44651.27</v>
      </c>
      <c r="H2374" s="234">
        <v>56960.014999999999</v>
      </c>
      <c r="I2374" s="235">
        <v>25</v>
      </c>
      <c r="J2374" s="236">
        <v>0.3968253968253968</v>
      </c>
      <c r="K2374" s="246">
        <v>69268.759999999995</v>
      </c>
      <c r="L2374" s="247">
        <v>4</v>
      </c>
      <c r="M2374" s="248">
        <v>5</v>
      </c>
      <c r="N2374" s="249">
        <v>51886.45</v>
      </c>
      <c r="O2374" s="250"/>
      <c r="Q2374" s="103"/>
      <c r="R2374" s="103"/>
      <c r="S2374" s="103"/>
      <c r="T2374" s="103"/>
      <c r="U2374" s="103"/>
    </row>
    <row r="2375" spans="1:21" s="129" customFormat="1">
      <c r="A2375" s="229" t="s">
        <v>4242</v>
      </c>
      <c r="B2375" s="230" t="s">
        <v>2159</v>
      </c>
      <c r="C2375" s="231" t="s">
        <v>716</v>
      </c>
      <c r="D2375" s="232" t="s">
        <v>2507</v>
      </c>
      <c r="E2375" s="232" t="s">
        <v>284</v>
      </c>
      <c r="F2375" s="232" t="s">
        <v>440</v>
      </c>
      <c r="G2375" s="233">
        <v>41954</v>
      </c>
      <c r="H2375" s="234">
        <v>56747</v>
      </c>
      <c r="I2375" s="235">
        <v>24</v>
      </c>
      <c r="J2375" s="236">
        <v>0.38095238095238093</v>
      </c>
      <c r="K2375" s="233">
        <v>71540</v>
      </c>
      <c r="L2375" s="237">
        <v>3</v>
      </c>
      <c r="M2375" s="238">
        <v>3</v>
      </c>
      <c r="N2375" s="234">
        <v>55750.93</v>
      </c>
      <c r="O2375" s="239"/>
      <c r="P2375" s="103"/>
      <c r="Q2375" s="103"/>
      <c r="R2375" s="103"/>
      <c r="S2375" s="103"/>
      <c r="T2375" s="103"/>
      <c r="U2375" s="103"/>
    </row>
    <row r="2376" spans="1:21" s="129" customFormat="1">
      <c r="A2376" s="242" t="s">
        <v>4292</v>
      </c>
      <c r="B2376" s="243" t="s">
        <v>2163</v>
      </c>
      <c r="C2376" s="258" t="s">
        <v>720</v>
      </c>
      <c r="D2376" s="232" t="s">
        <v>2507</v>
      </c>
      <c r="E2376" s="245" t="s">
        <v>279</v>
      </c>
      <c r="F2376" s="245" t="s">
        <v>440</v>
      </c>
      <c r="G2376" s="246">
        <v>41197</v>
      </c>
      <c r="H2376" s="234">
        <v>56142.5</v>
      </c>
      <c r="I2376" s="235">
        <v>23</v>
      </c>
      <c r="J2376" s="236">
        <v>0.36507936507936506</v>
      </c>
      <c r="K2376" s="246">
        <v>71088</v>
      </c>
      <c r="L2376" s="247">
        <v>1</v>
      </c>
      <c r="M2376" s="248">
        <v>1</v>
      </c>
      <c r="N2376" s="249">
        <v>50158</v>
      </c>
      <c r="O2376" s="250"/>
      <c r="Q2376" s="103"/>
      <c r="S2376" s="103"/>
      <c r="T2376" s="103"/>
      <c r="U2376" s="103"/>
    </row>
    <row r="2377" spans="1:21" s="103" customFormat="1">
      <c r="A2377" s="229" t="s">
        <v>2167</v>
      </c>
      <c r="B2377" s="230" t="s">
        <v>2162</v>
      </c>
      <c r="C2377" s="262" t="s">
        <v>2775</v>
      </c>
      <c r="D2377" s="232" t="s">
        <v>2507</v>
      </c>
      <c r="E2377" s="276" t="s">
        <v>279</v>
      </c>
      <c r="F2377" s="265" t="s">
        <v>440</v>
      </c>
      <c r="G2377" s="256">
        <v>43180.800000000003</v>
      </c>
      <c r="H2377" s="234">
        <v>56139.199999999997</v>
      </c>
      <c r="I2377" s="235">
        <v>22</v>
      </c>
      <c r="J2377" s="236">
        <v>0.34920634920634919</v>
      </c>
      <c r="K2377" s="256">
        <v>69097.599999999991</v>
      </c>
      <c r="L2377" s="265">
        <v>1</v>
      </c>
      <c r="M2377" s="266">
        <v>1</v>
      </c>
      <c r="N2377" s="264">
        <v>45385.599999999999</v>
      </c>
      <c r="O2377" s="11"/>
      <c r="P2377" s="304"/>
      <c r="Q2377" s="129"/>
    </row>
    <row r="2378" spans="1:21" s="103" customFormat="1">
      <c r="A2378" s="229" t="s">
        <v>210</v>
      </c>
      <c r="B2378" s="230" t="s">
        <v>2151</v>
      </c>
      <c r="C2378" s="231" t="s">
        <v>2776</v>
      </c>
      <c r="D2378" s="232" t="s">
        <v>2507</v>
      </c>
      <c r="E2378" s="232" t="s">
        <v>279</v>
      </c>
      <c r="F2378" s="259" t="s">
        <v>325</v>
      </c>
      <c r="G2378" s="233">
        <v>44759</v>
      </c>
      <c r="H2378" s="234">
        <v>55112.5</v>
      </c>
      <c r="I2378" s="235">
        <v>21</v>
      </c>
      <c r="J2378" s="236">
        <v>0.33333333333333331</v>
      </c>
      <c r="K2378" s="233">
        <v>65466</v>
      </c>
      <c r="L2378" s="237">
        <v>2</v>
      </c>
      <c r="M2378" s="238">
        <v>2</v>
      </c>
      <c r="N2378" s="234">
        <v>46687</v>
      </c>
      <c r="O2378" s="239"/>
      <c r="P2378" s="304"/>
      <c r="Q2378" s="129"/>
    </row>
    <row r="2379" spans="1:21" s="103" customFormat="1">
      <c r="A2379" s="242" t="s">
        <v>199</v>
      </c>
      <c r="B2379" s="243" t="s">
        <v>2153</v>
      </c>
      <c r="C2379" s="258" t="s">
        <v>718</v>
      </c>
      <c r="D2379" s="232" t="s">
        <v>2507</v>
      </c>
      <c r="E2379" s="247" t="s">
        <v>284</v>
      </c>
      <c r="F2379" s="247" t="s">
        <v>440</v>
      </c>
      <c r="G2379" s="246">
        <v>43929.599999999999</v>
      </c>
      <c r="H2379" s="234">
        <v>54922.399999999994</v>
      </c>
      <c r="I2379" s="235">
        <v>20</v>
      </c>
      <c r="J2379" s="236">
        <v>0.31746031746031744</v>
      </c>
      <c r="K2379" s="246">
        <v>65915.199999999997</v>
      </c>
      <c r="L2379" s="247">
        <v>1</v>
      </c>
      <c r="M2379" s="248">
        <v>1</v>
      </c>
      <c r="N2379" s="249">
        <v>65915.199999999997</v>
      </c>
      <c r="O2379" s="334"/>
      <c r="P2379" s="129"/>
    </row>
    <row r="2380" spans="1:21" s="103" customFormat="1">
      <c r="A2380" s="242" t="s">
        <v>201</v>
      </c>
      <c r="B2380" s="243" t="s">
        <v>2153</v>
      </c>
      <c r="C2380" s="258" t="s">
        <v>4598</v>
      </c>
      <c r="D2380" s="232" t="s">
        <v>2507</v>
      </c>
      <c r="E2380" s="245" t="s">
        <v>279</v>
      </c>
      <c r="F2380" s="245" t="s">
        <v>440</v>
      </c>
      <c r="G2380" s="246">
        <v>37107.199999999997</v>
      </c>
      <c r="H2380" s="234">
        <v>54308.799999999996</v>
      </c>
      <c r="I2380" s="235">
        <v>19</v>
      </c>
      <c r="J2380" s="236">
        <v>0.30158730158730157</v>
      </c>
      <c r="K2380" s="246">
        <v>71510.399999999994</v>
      </c>
      <c r="L2380" s="247"/>
      <c r="M2380" s="248">
        <v>12</v>
      </c>
      <c r="N2380" s="249">
        <v>44861.26</v>
      </c>
      <c r="O2380" s="250"/>
      <c r="P2380" s="129"/>
      <c r="Q2380" s="129"/>
    </row>
    <row r="2381" spans="1:21" s="103" customFormat="1">
      <c r="A2381" s="229" t="s">
        <v>4256</v>
      </c>
      <c r="B2381" s="230" t="s">
        <v>2169</v>
      </c>
      <c r="C2381" s="231" t="s">
        <v>2777</v>
      </c>
      <c r="D2381" s="232" t="s">
        <v>2507</v>
      </c>
      <c r="E2381" s="232" t="s">
        <v>284</v>
      </c>
      <c r="F2381" s="232" t="s">
        <v>440</v>
      </c>
      <c r="G2381" s="233">
        <v>43650.81</v>
      </c>
      <c r="H2381" s="234">
        <v>53998.724999999999</v>
      </c>
      <c r="I2381" s="235">
        <v>18</v>
      </c>
      <c r="J2381" s="236">
        <v>0.2857142857142857</v>
      </c>
      <c r="K2381" s="233">
        <v>64346.64</v>
      </c>
      <c r="L2381" s="237">
        <v>1</v>
      </c>
      <c r="M2381" s="238">
        <v>1</v>
      </c>
      <c r="N2381" s="234">
        <v>43650.81</v>
      </c>
      <c r="O2381" s="239"/>
      <c r="S2381" s="129"/>
      <c r="T2381" s="129"/>
      <c r="U2381" s="129"/>
    </row>
    <row r="2382" spans="1:21" s="103" customFormat="1">
      <c r="A2382" s="229" t="s">
        <v>264</v>
      </c>
      <c r="B2382" s="230" t="s">
        <v>2153</v>
      </c>
      <c r="C2382" s="231" t="s">
        <v>2778</v>
      </c>
      <c r="D2382" s="232" t="s">
        <v>2507</v>
      </c>
      <c r="E2382" s="232" t="s">
        <v>279</v>
      </c>
      <c r="F2382" s="232" t="s">
        <v>440</v>
      </c>
      <c r="G2382" s="233">
        <v>40809.599999999999</v>
      </c>
      <c r="H2382" s="234">
        <v>53050.399999999994</v>
      </c>
      <c r="I2382" s="235">
        <v>17</v>
      </c>
      <c r="J2382" s="236">
        <v>0.26984126984126983</v>
      </c>
      <c r="K2382" s="233">
        <v>65291.199999999997</v>
      </c>
      <c r="L2382" s="237">
        <v>1</v>
      </c>
      <c r="M2382" s="238">
        <v>1</v>
      </c>
      <c r="N2382" s="234">
        <v>42523.6</v>
      </c>
      <c r="O2382" s="239"/>
      <c r="Q2382" s="251"/>
      <c r="S2382" s="129"/>
      <c r="T2382" s="129"/>
      <c r="U2382" s="129"/>
    </row>
    <row r="2383" spans="1:21" s="103" customFormat="1">
      <c r="A2383" s="229" t="s">
        <v>203</v>
      </c>
      <c r="B2383" s="230" t="s">
        <v>2151</v>
      </c>
      <c r="C2383" s="231" t="s">
        <v>4599</v>
      </c>
      <c r="D2383" s="232" t="s">
        <v>2507</v>
      </c>
      <c r="E2383" s="232" t="s">
        <v>284</v>
      </c>
      <c r="F2383" s="232" t="s">
        <v>440</v>
      </c>
      <c r="G2383" s="233">
        <v>40544.519999999997</v>
      </c>
      <c r="H2383" s="234">
        <v>52707.875</v>
      </c>
      <c r="I2383" s="235">
        <v>16</v>
      </c>
      <c r="J2383" s="236">
        <v>0.25396825396825395</v>
      </c>
      <c r="K2383" s="233">
        <v>64871.23</v>
      </c>
      <c r="L2383" s="237">
        <v>1</v>
      </c>
      <c r="M2383" s="238">
        <v>1</v>
      </c>
      <c r="N2383" s="234">
        <v>43177.26</v>
      </c>
      <c r="O2383" s="239"/>
      <c r="Q2383" s="251"/>
      <c r="S2383" s="129"/>
      <c r="T2383" s="129"/>
      <c r="U2383" s="129"/>
    </row>
    <row r="2384" spans="1:21" s="103" customFormat="1">
      <c r="A2384" s="229" t="s">
        <v>4310</v>
      </c>
      <c r="B2384" s="230" t="s">
        <v>2192</v>
      </c>
      <c r="C2384" s="358" t="s">
        <v>716</v>
      </c>
      <c r="D2384" s="232" t="s">
        <v>2507</v>
      </c>
      <c r="E2384" s="359" t="s">
        <v>279</v>
      </c>
      <c r="F2384" s="359" t="s">
        <v>440</v>
      </c>
      <c r="G2384" s="360">
        <v>41785</v>
      </c>
      <c r="H2384" s="234">
        <v>52239</v>
      </c>
      <c r="I2384" s="235">
        <v>15</v>
      </c>
      <c r="J2384" s="236">
        <v>0.23809523809523808</v>
      </c>
      <c r="K2384" s="360">
        <v>62693</v>
      </c>
      <c r="L2384" s="361">
        <v>1</v>
      </c>
      <c r="M2384" s="362">
        <v>1</v>
      </c>
      <c r="N2384" s="363">
        <v>55546</v>
      </c>
      <c r="O2384" s="364"/>
      <c r="R2384" s="129"/>
      <c r="S2384" s="129"/>
      <c r="T2384" s="129"/>
      <c r="U2384" s="129"/>
    </row>
    <row r="2385" spans="1:21" s="222" customFormat="1" ht="18">
      <c r="A2385" s="877" t="s">
        <v>66</v>
      </c>
      <c r="B2385" s="877"/>
      <c r="C2385" s="877"/>
      <c r="D2385" s="877"/>
      <c r="E2385" s="877"/>
      <c r="F2385" s="877"/>
      <c r="G2385" s="877"/>
      <c r="H2385" s="877"/>
      <c r="I2385" s="877"/>
      <c r="J2385" s="877"/>
      <c r="K2385" s="877"/>
      <c r="L2385" s="877"/>
      <c r="M2385" s="877"/>
      <c r="N2385" s="877"/>
      <c r="O2385" s="877"/>
    </row>
    <row r="2386" spans="1:21" s="222" customFormat="1" ht="27">
      <c r="A2386" s="223" t="s">
        <v>433</v>
      </c>
      <c r="B2386" s="224" t="s">
        <v>230</v>
      </c>
      <c r="C2386" s="223" t="s">
        <v>220</v>
      </c>
      <c r="D2386" s="223" t="s">
        <v>267</v>
      </c>
      <c r="E2386" s="223" t="s">
        <v>434</v>
      </c>
      <c r="F2386" s="223" t="s">
        <v>435</v>
      </c>
      <c r="G2386" s="225" t="s">
        <v>223</v>
      </c>
      <c r="H2386" s="225" t="s">
        <v>224</v>
      </c>
      <c r="I2386" s="227" t="s">
        <v>436</v>
      </c>
      <c r="J2386" s="227" t="s">
        <v>436</v>
      </c>
      <c r="K2386" s="225" t="s">
        <v>225</v>
      </c>
      <c r="L2386" s="223" t="s">
        <v>437</v>
      </c>
      <c r="M2386" s="223" t="s">
        <v>438</v>
      </c>
      <c r="N2386" s="228" t="s">
        <v>439</v>
      </c>
      <c r="O2386" s="223" t="s">
        <v>227</v>
      </c>
    </row>
    <row r="2387" spans="1:21" s="103" customFormat="1" ht="22.5">
      <c r="A2387" s="242" t="s">
        <v>4274</v>
      </c>
      <c r="B2387" s="243" t="s">
        <v>2170</v>
      </c>
      <c r="C2387" s="258" t="s">
        <v>1717</v>
      </c>
      <c r="D2387" s="232" t="s">
        <v>2507</v>
      </c>
      <c r="E2387" s="245" t="s">
        <v>284</v>
      </c>
      <c r="F2387" s="245" t="s">
        <v>440</v>
      </c>
      <c r="G2387" s="246">
        <v>39561.599999999999</v>
      </c>
      <c r="H2387" s="234">
        <v>50896.800000000003</v>
      </c>
      <c r="I2387" s="235">
        <v>14</v>
      </c>
      <c r="J2387" s="236">
        <v>0.22222222222222221</v>
      </c>
      <c r="K2387" s="246">
        <v>62232</v>
      </c>
      <c r="L2387" s="247">
        <v>4</v>
      </c>
      <c r="M2387" s="248">
        <v>3</v>
      </c>
      <c r="N2387" s="249">
        <v>40462.93</v>
      </c>
      <c r="O2387" s="250"/>
      <c r="P2387" s="129"/>
      <c r="Q2387" s="129"/>
      <c r="S2387" s="129"/>
      <c r="T2387" s="129"/>
      <c r="U2387" s="129"/>
    </row>
    <row r="2388" spans="1:21" s="103" customFormat="1">
      <c r="A2388" s="242" t="s">
        <v>3938</v>
      </c>
      <c r="B2388" s="243" t="s">
        <v>2157</v>
      </c>
      <c r="C2388" s="258" t="s">
        <v>1714</v>
      </c>
      <c r="D2388" s="232" t="s">
        <v>2507</v>
      </c>
      <c r="E2388" s="245" t="s">
        <v>279</v>
      </c>
      <c r="F2388" s="245" t="s">
        <v>440</v>
      </c>
      <c r="G2388" s="246">
        <v>38563.199999999997</v>
      </c>
      <c r="H2388" s="234">
        <v>50710.399999999994</v>
      </c>
      <c r="I2388" s="235">
        <v>13</v>
      </c>
      <c r="J2388" s="236">
        <v>0.20634920634920634</v>
      </c>
      <c r="K2388" s="246">
        <v>62857.599999999999</v>
      </c>
      <c r="L2388" s="247">
        <v>1</v>
      </c>
      <c r="M2388" s="248">
        <v>1</v>
      </c>
      <c r="N2388" s="249">
        <v>51105.599999999999</v>
      </c>
      <c r="O2388" s="250"/>
      <c r="P2388" s="129"/>
      <c r="Q2388" s="330"/>
      <c r="R2388" s="129"/>
      <c r="S2388" s="129"/>
      <c r="T2388" s="129"/>
      <c r="U2388" s="129"/>
    </row>
    <row r="2389" spans="1:21" s="103" customFormat="1">
      <c r="A2389" s="297" t="s">
        <v>4245</v>
      </c>
      <c r="B2389" s="298" t="s">
        <v>2179</v>
      </c>
      <c r="C2389" s="231" t="s">
        <v>4600</v>
      </c>
      <c r="D2389" s="232" t="s">
        <v>2507</v>
      </c>
      <c r="E2389" s="232" t="s">
        <v>279</v>
      </c>
      <c r="F2389" s="232" t="s">
        <v>440</v>
      </c>
      <c r="G2389" s="234">
        <v>39663.519999999997</v>
      </c>
      <c r="H2389" s="234">
        <v>49675.705000000002</v>
      </c>
      <c r="I2389" s="235">
        <v>12</v>
      </c>
      <c r="J2389" s="236">
        <v>0.19047619047619047</v>
      </c>
      <c r="K2389" s="234">
        <v>59687.89</v>
      </c>
      <c r="L2389" s="237" t="s">
        <v>280</v>
      </c>
      <c r="M2389" s="238">
        <v>3</v>
      </c>
      <c r="N2389" s="234">
        <v>43844.39</v>
      </c>
      <c r="O2389" s="352"/>
      <c r="P2389" s="129"/>
      <c r="R2389" s="129"/>
    </row>
    <row r="2390" spans="1:21" s="103" customFormat="1">
      <c r="A2390" s="242" t="s">
        <v>261</v>
      </c>
      <c r="B2390" s="243" t="s">
        <v>2151</v>
      </c>
      <c r="C2390" s="258" t="s">
        <v>1719</v>
      </c>
      <c r="D2390" s="232" t="s">
        <v>2507</v>
      </c>
      <c r="E2390" s="245" t="s">
        <v>284</v>
      </c>
      <c r="F2390" s="245" t="s">
        <v>440</v>
      </c>
      <c r="G2390" s="246">
        <v>40553</v>
      </c>
      <c r="H2390" s="234">
        <v>49662</v>
      </c>
      <c r="I2390" s="235">
        <v>11</v>
      </c>
      <c r="J2390" s="236">
        <v>0.17460317460317459</v>
      </c>
      <c r="K2390" s="246">
        <v>58771</v>
      </c>
      <c r="L2390" s="247"/>
      <c r="M2390" s="248"/>
      <c r="N2390" s="249"/>
      <c r="O2390" s="250"/>
      <c r="Q2390" s="330"/>
      <c r="R2390" s="129"/>
    </row>
    <row r="2391" spans="1:21" s="103" customFormat="1">
      <c r="A2391" s="242" t="s">
        <v>214</v>
      </c>
      <c r="B2391" s="243" t="s">
        <v>2151</v>
      </c>
      <c r="C2391" s="258" t="s">
        <v>721</v>
      </c>
      <c r="D2391" s="232" t="s">
        <v>2507</v>
      </c>
      <c r="E2391" s="245" t="s">
        <v>279</v>
      </c>
      <c r="F2391" s="245" t="s">
        <v>440</v>
      </c>
      <c r="G2391" s="246">
        <v>38889</v>
      </c>
      <c r="H2391" s="234">
        <v>48799.5</v>
      </c>
      <c r="I2391" s="235">
        <v>10</v>
      </c>
      <c r="J2391" s="236">
        <v>0.15873015873015872</v>
      </c>
      <c r="K2391" s="246">
        <v>58710</v>
      </c>
      <c r="L2391" s="247">
        <v>1</v>
      </c>
      <c r="M2391" s="248">
        <v>1</v>
      </c>
      <c r="N2391" s="249">
        <v>45739.24</v>
      </c>
      <c r="O2391" s="250"/>
      <c r="P2391" s="304"/>
      <c r="Q2391" s="129"/>
    </row>
    <row r="2392" spans="1:21" s="103" customFormat="1">
      <c r="A2392" s="229" t="s">
        <v>2187</v>
      </c>
      <c r="B2392" s="230" t="s">
        <v>2178</v>
      </c>
      <c r="C2392" s="231" t="s">
        <v>2777</v>
      </c>
      <c r="D2392" s="232" t="s">
        <v>2507</v>
      </c>
      <c r="E2392" s="232" t="s">
        <v>279</v>
      </c>
      <c r="F2392" s="232" t="s">
        <v>440</v>
      </c>
      <c r="G2392" s="233">
        <v>38000</v>
      </c>
      <c r="H2392" s="234">
        <v>48500</v>
      </c>
      <c r="I2392" s="235">
        <v>9</v>
      </c>
      <c r="J2392" s="236">
        <v>0.14285714285714285</v>
      </c>
      <c r="K2392" s="233">
        <v>59000</v>
      </c>
      <c r="L2392" s="237">
        <v>1</v>
      </c>
      <c r="M2392" s="238">
        <v>1</v>
      </c>
      <c r="N2392" s="234">
        <v>48716.2</v>
      </c>
      <c r="O2392" s="239"/>
      <c r="P2392" s="129"/>
      <c r="Q2392" s="129"/>
      <c r="S2392" s="240"/>
      <c r="T2392" s="240"/>
      <c r="U2392" s="240"/>
    </row>
    <row r="2393" spans="1:21" s="103" customFormat="1">
      <c r="A2393" s="229" t="s">
        <v>4295</v>
      </c>
      <c r="B2393" s="230" t="s">
        <v>2151</v>
      </c>
      <c r="C2393" s="231" t="s">
        <v>718</v>
      </c>
      <c r="D2393" s="232" t="s">
        <v>2507</v>
      </c>
      <c r="E2393" s="232" t="s">
        <v>279</v>
      </c>
      <c r="F2393" s="232" t="s">
        <v>440</v>
      </c>
      <c r="G2393" s="233">
        <v>36923</v>
      </c>
      <c r="H2393" s="234">
        <v>48000</v>
      </c>
      <c r="I2393" s="235">
        <v>8</v>
      </c>
      <c r="J2393" s="236">
        <v>0.12698412698412698</v>
      </c>
      <c r="K2393" s="233">
        <v>59077</v>
      </c>
      <c r="L2393" s="237">
        <v>1</v>
      </c>
      <c r="M2393" s="238">
        <v>1</v>
      </c>
      <c r="N2393" s="234">
        <v>49682</v>
      </c>
      <c r="O2393" s="239"/>
      <c r="P2393" s="129"/>
      <c r="Q2393" s="129"/>
      <c r="S2393" s="129"/>
      <c r="T2393" s="129"/>
      <c r="U2393" s="129"/>
    </row>
    <row r="2394" spans="1:21" s="103" customFormat="1">
      <c r="A2394" s="260" t="s">
        <v>262</v>
      </c>
      <c r="B2394" s="261" t="s">
        <v>2162</v>
      </c>
      <c r="C2394" s="262" t="s">
        <v>2779</v>
      </c>
      <c r="D2394" s="232" t="s">
        <v>2507</v>
      </c>
      <c r="E2394" s="276" t="s">
        <v>279</v>
      </c>
      <c r="F2394" s="259" t="s">
        <v>325</v>
      </c>
      <c r="G2394" s="256">
        <v>38563</v>
      </c>
      <c r="H2394" s="234">
        <v>47975</v>
      </c>
      <c r="I2394" s="235">
        <v>7</v>
      </c>
      <c r="J2394" s="236">
        <v>0.1111111111111111</v>
      </c>
      <c r="K2394" s="256">
        <v>57387</v>
      </c>
      <c r="L2394" s="265">
        <v>2</v>
      </c>
      <c r="M2394" s="266">
        <v>2</v>
      </c>
      <c r="N2394" s="264"/>
      <c r="O2394" s="11"/>
      <c r="P2394" s="129"/>
      <c r="Q2394" s="129"/>
      <c r="S2394" s="251"/>
      <c r="T2394" s="251"/>
      <c r="U2394" s="251"/>
    </row>
    <row r="2395" spans="1:21" s="103" customFormat="1">
      <c r="A2395" s="242" t="s">
        <v>3781</v>
      </c>
      <c r="B2395" s="243" t="s">
        <v>2176</v>
      </c>
      <c r="C2395" s="258" t="s">
        <v>2770</v>
      </c>
      <c r="D2395" s="232" t="s">
        <v>2507</v>
      </c>
      <c r="E2395" s="245"/>
      <c r="F2395" s="245"/>
      <c r="G2395" s="246">
        <v>35320</v>
      </c>
      <c r="H2395" s="234">
        <v>46692</v>
      </c>
      <c r="I2395" s="235">
        <v>6</v>
      </c>
      <c r="J2395" s="236">
        <v>9.5238095238095233E-2</v>
      </c>
      <c r="K2395" s="246">
        <v>58064</v>
      </c>
      <c r="L2395" s="247"/>
      <c r="M2395" s="248">
        <v>1</v>
      </c>
      <c r="N2395" s="343">
        <v>37500</v>
      </c>
      <c r="O2395" s="250"/>
      <c r="Q2395" s="330"/>
      <c r="R2395" s="129"/>
      <c r="S2395" s="251"/>
      <c r="T2395" s="251"/>
      <c r="U2395" s="251"/>
    </row>
    <row r="2396" spans="1:21" s="103" customFormat="1" ht="22.5">
      <c r="A2396" s="242" t="s">
        <v>4230</v>
      </c>
      <c r="B2396" s="243" t="s">
        <v>2153</v>
      </c>
      <c r="C2396" s="258" t="s">
        <v>4601</v>
      </c>
      <c r="D2396" s="232" t="s">
        <v>2507</v>
      </c>
      <c r="E2396" s="245" t="s">
        <v>279</v>
      </c>
      <c r="F2396" s="245" t="s">
        <v>440</v>
      </c>
      <c r="G2396" s="246">
        <v>36761</v>
      </c>
      <c r="H2396" s="234">
        <v>45951</v>
      </c>
      <c r="I2396" s="235">
        <v>5</v>
      </c>
      <c r="J2396" s="236">
        <v>7.9365079365079361E-2</v>
      </c>
      <c r="K2396" s="246">
        <v>55141</v>
      </c>
      <c r="L2396" s="247">
        <v>1</v>
      </c>
      <c r="M2396" s="248">
        <v>1</v>
      </c>
      <c r="N2396" s="249">
        <v>37440</v>
      </c>
      <c r="O2396" s="250"/>
      <c r="P2396" s="129"/>
      <c r="R2396" s="129"/>
      <c r="S2396" s="251"/>
      <c r="T2396" s="251"/>
      <c r="U2396" s="251"/>
    </row>
    <row r="2397" spans="1:21" s="103" customFormat="1">
      <c r="A2397" s="229" t="s">
        <v>2173</v>
      </c>
      <c r="B2397" s="230" t="s">
        <v>2169</v>
      </c>
      <c r="C2397" s="231" t="s">
        <v>4602</v>
      </c>
      <c r="D2397" s="232" t="s">
        <v>2507</v>
      </c>
      <c r="E2397" s="232" t="s">
        <v>279</v>
      </c>
      <c r="F2397" s="232" t="s">
        <v>440</v>
      </c>
      <c r="G2397" s="233">
        <v>36733</v>
      </c>
      <c r="H2397" s="234">
        <v>45917</v>
      </c>
      <c r="I2397" s="235">
        <v>4</v>
      </c>
      <c r="J2397" s="236">
        <v>6.3492063492063489E-2</v>
      </c>
      <c r="K2397" s="233">
        <v>55101</v>
      </c>
      <c r="L2397" s="237"/>
      <c r="M2397" s="238">
        <v>1</v>
      </c>
      <c r="N2397" s="234">
        <v>45917</v>
      </c>
      <c r="O2397" s="239"/>
      <c r="P2397" s="129"/>
      <c r="Q2397" s="129"/>
      <c r="S2397" s="251"/>
      <c r="T2397" s="251"/>
      <c r="U2397" s="251"/>
    </row>
    <row r="2398" spans="1:21" s="103" customFormat="1">
      <c r="A2398" s="229" t="s">
        <v>4250</v>
      </c>
      <c r="B2398" s="230" t="s">
        <v>2180</v>
      </c>
      <c r="C2398" s="231" t="s">
        <v>4603</v>
      </c>
      <c r="D2398" s="232" t="s">
        <v>2507</v>
      </c>
      <c r="E2398" s="232" t="s">
        <v>284</v>
      </c>
      <c r="F2398" s="232" t="s">
        <v>440</v>
      </c>
      <c r="G2398" s="233">
        <v>37958.53</v>
      </c>
      <c r="H2398" s="234">
        <v>45709.224999999999</v>
      </c>
      <c r="I2398" s="235">
        <v>3</v>
      </c>
      <c r="J2398" s="236">
        <v>4.7619047619047616E-2</v>
      </c>
      <c r="K2398" s="233">
        <v>53459.92</v>
      </c>
      <c r="L2398" s="237">
        <v>1</v>
      </c>
      <c r="M2398" s="238">
        <v>0</v>
      </c>
      <c r="N2398" s="234"/>
      <c r="O2398" s="239"/>
      <c r="P2398" s="129"/>
      <c r="Q2398" s="129"/>
      <c r="S2398" s="251"/>
      <c r="T2398" s="251"/>
      <c r="U2398" s="251"/>
    </row>
    <row r="2399" spans="1:21" s="103" customFormat="1">
      <c r="A2399" s="229" t="s">
        <v>3738</v>
      </c>
      <c r="B2399" s="230" t="s">
        <v>2159</v>
      </c>
      <c r="C2399" s="231" t="s">
        <v>4604</v>
      </c>
      <c r="D2399" s="232" t="s">
        <v>2507</v>
      </c>
      <c r="E2399" s="232" t="s">
        <v>279</v>
      </c>
      <c r="F2399" s="232" t="s">
        <v>440</v>
      </c>
      <c r="G2399" s="234">
        <v>35043.19</v>
      </c>
      <c r="H2399" s="234">
        <v>45556.145000000004</v>
      </c>
      <c r="I2399" s="235">
        <v>2</v>
      </c>
      <c r="J2399" s="236">
        <v>3.1746031746031744E-2</v>
      </c>
      <c r="K2399" s="234">
        <v>56069.1</v>
      </c>
      <c r="L2399" s="237">
        <v>1</v>
      </c>
      <c r="M2399" s="238">
        <v>1</v>
      </c>
      <c r="N2399" s="234">
        <v>54600.21</v>
      </c>
      <c r="O2399" s="239"/>
      <c r="P2399" s="129"/>
      <c r="S2399" s="251"/>
      <c r="T2399" s="251"/>
      <c r="U2399" s="251"/>
    </row>
    <row r="2400" spans="1:21" s="103" customFormat="1" ht="22.5">
      <c r="A2400" s="242" t="s">
        <v>4247</v>
      </c>
      <c r="B2400" s="243" t="s">
        <v>2185</v>
      </c>
      <c r="C2400" s="258" t="s">
        <v>2780</v>
      </c>
      <c r="D2400" s="232" t="s">
        <v>2507</v>
      </c>
      <c r="E2400" s="245" t="s">
        <v>279</v>
      </c>
      <c r="F2400" s="245" t="s">
        <v>440</v>
      </c>
      <c r="G2400" s="246">
        <v>29980.26</v>
      </c>
      <c r="H2400" s="234">
        <v>40473.354999999996</v>
      </c>
      <c r="I2400" s="235">
        <v>1</v>
      </c>
      <c r="J2400" s="236">
        <v>1.5873015873015872E-2</v>
      </c>
      <c r="K2400" s="246">
        <v>50966.45</v>
      </c>
      <c r="L2400" s="247">
        <v>3</v>
      </c>
      <c r="M2400" s="248">
        <v>3</v>
      </c>
      <c r="N2400" s="249">
        <v>36874.79</v>
      </c>
      <c r="O2400" s="250"/>
      <c r="P2400" s="129"/>
      <c r="R2400" s="129"/>
      <c r="S2400" s="129"/>
      <c r="T2400" s="129"/>
      <c r="U2400" s="129"/>
    </row>
    <row r="2401" spans="1:21" s="150" customFormat="1">
      <c r="A2401" s="305"/>
      <c r="B2401" s="305"/>
      <c r="C2401" s="306"/>
      <c r="D2401" s="300"/>
      <c r="E2401" s="307"/>
      <c r="F2401" s="307"/>
      <c r="G2401" s="308"/>
      <c r="H2401" s="309"/>
      <c r="I2401" s="310"/>
      <c r="J2401" s="311"/>
      <c r="K2401" s="300"/>
      <c r="L2401" s="300"/>
      <c r="M2401" s="312"/>
      <c r="N2401" s="313"/>
      <c r="O2401" s="282"/>
    </row>
    <row r="2402" spans="1:21" s="150" customFormat="1">
      <c r="A2402" s="305"/>
      <c r="B2402" s="305"/>
      <c r="C2402" s="306"/>
      <c r="D2402" s="314"/>
      <c r="E2402" s="305"/>
      <c r="F2402" s="305"/>
      <c r="G2402" s="315" t="s">
        <v>223</v>
      </c>
      <c r="H2402" s="316" t="s">
        <v>224</v>
      </c>
      <c r="I2402" s="317"/>
      <c r="J2402" s="318"/>
      <c r="K2402" s="319" t="s">
        <v>225</v>
      </c>
      <c r="L2402" s="314"/>
      <c r="M2402" s="320"/>
      <c r="N2402" s="313"/>
      <c r="O2402" s="282"/>
    </row>
    <row r="2403" spans="1:21" s="150" customFormat="1">
      <c r="A2403" s="305"/>
      <c r="B2403" s="305"/>
      <c r="C2403" s="306"/>
      <c r="D2403" s="305"/>
      <c r="E2403" s="305"/>
      <c r="F2403" s="321" t="s">
        <v>238</v>
      </c>
      <c r="G2403" s="322">
        <v>46302.881511437721</v>
      </c>
      <c r="H2403" s="322">
        <v>59637.892045395318</v>
      </c>
      <c r="I2403" s="8">
        <v>30.5</v>
      </c>
      <c r="J2403" s="322"/>
      <c r="K2403" s="322">
        <v>72972.902579352929</v>
      </c>
      <c r="L2403" s="314"/>
      <c r="M2403" s="320"/>
      <c r="N2403" s="313"/>
      <c r="O2403" s="282"/>
    </row>
    <row r="2404" spans="1:21" s="150" customFormat="1">
      <c r="A2404" s="305"/>
      <c r="B2404" s="305"/>
      <c r="C2404" s="306"/>
      <c r="D2404" s="305"/>
      <c r="E2404" s="305"/>
      <c r="F2404" s="321" t="s">
        <v>239</v>
      </c>
      <c r="G2404" s="322">
        <v>50913.326819054666</v>
      </c>
      <c r="H2404" s="322">
        <v>65479.394999999997</v>
      </c>
      <c r="I2404" s="8">
        <v>45.25</v>
      </c>
      <c r="J2404" s="322"/>
      <c r="K2404" s="322">
        <v>80884.588315027693</v>
      </c>
      <c r="L2404" s="314"/>
      <c r="M2404" s="320"/>
      <c r="N2404" s="313"/>
      <c r="O2404" s="282"/>
    </row>
    <row r="2405" spans="1:21" s="150" customFormat="1">
      <c r="A2405" s="305"/>
      <c r="B2405" s="305"/>
      <c r="C2405" s="306"/>
      <c r="D2405" s="305"/>
      <c r="E2405" s="305"/>
      <c r="F2405" s="321" t="s">
        <v>240</v>
      </c>
      <c r="G2405" s="322">
        <v>40681.300000000003</v>
      </c>
      <c r="H2405" s="322">
        <v>52879.137499999997</v>
      </c>
      <c r="I2405" s="8">
        <v>15.75</v>
      </c>
      <c r="J2405" s="322"/>
      <c r="K2405" s="322">
        <v>64608.934999999998</v>
      </c>
      <c r="L2405" s="314"/>
      <c r="M2405" s="320"/>
      <c r="N2405" s="313"/>
      <c r="O2405" s="282"/>
    </row>
    <row r="2406" spans="1:21" s="150" customFormat="1">
      <c r="A2406" s="305"/>
      <c r="B2406" s="305"/>
      <c r="C2406" s="306"/>
      <c r="D2406" s="305"/>
      <c r="E2406" s="305"/>
      <c r="F2406" s="321" t="s">
        <v>241</v>
      </c>
      <c r="G2406" s="322">
        <v>45728.607382466755</v>
      </c>
      <c r="H2406" s="322">
        <v>59966.5</v>
      </c>
      <c r="I2406" s="8">
        <v>30.5</v>
      </c>
      <c r="J2406" s="322"/>
      <c r="K2406" s="322">
        <v>73168</v>
      </c>
      <c r="L2406" s="314"/>
      <c r="M2406" s="320"/>
      <c r="N2406" s="313"/>
      <c r="O2406" s="282"/>
    </row>
    <row r="2407" spans="1:21" s="150" customFormat="1">
      <c r="A2407" s="305"/>
      <c r="B2407" s="305"/>
      <c r="C2407" s="306"/>
      <c r="D2407" s="305"/>
      <c r="E2407" s="322"/>
      <c r="F2407" s="321"/>
      <c r="G2407" s="323"/>
      <c r="H2407" s="318"/>
      <c r="I2407" s="324"/>
      <c r="J2407" s="318"/>
      <c r="K2407" s="314"/>
      <c r="L2407" s="314"/>
      <c r="M2407" s="320"/>
      <c r="N2407" s="313"/>
      <c r="O2407" s="282"/>
    </row>
    <row r="2408" spans="1:21" s="150" customFormat="1">
      <c r="A2408" s="305"/>
      <c r="B2408" s="305"/>
      <c r="C2408" s="306"/>
      <c r="D2408" s="321"/>
      <c r="E2408" s="322"/>
      <c r="F2408" s="325"/>
      <c r="G2408" s="325"/>
      <c r="H2408" s="874" t="s">
        <v>242</v>
      </c>
      <c r="I2408" s="874"/>
      <c r="J2408" s="874"/>
      <c r="K2408" s="874"/>
      <c r="L2408" s="874"/>
      <c r="M2408" s="874"/>
      <c r="N2408" s="874"/>
      <c r="O2408" s="282"/>
    </row>
    <row r="2409" spans="1:21" s="150" customFormat="1">
      <c r="A2409" s="305"/>
      <c r="B2409" s="305"/>
      <c r="C2409" s="306"/>
      <c r="D2409" s="321"/>
      <c r="E2409" s="322"/>
      <c r="F2409" s="326"/>
      <c r="G2409" s="327"/>
      <c r="H2409" s="875" t="s">
        <v>243</v>
      </c>
      <c r="I2409" s="875"/>
      <c r="J2409" s="875"/>
      <c r="K2409" s="328">
        <v>65096.514999999999</v>
      </c>
      <c r="L2409" s="876" t="s">
        <v>244</v>
      </c>
      <c r="M2409" s="876"/>
      <c r="N2409" s="329">
        <v>55706.206171929836</v>
      </c>
      <c r="O2409" s="282"/>
    </row>
    <row r="2410" spans="1:21" s="150" customFormat="1">
      <c r="A2410" s="305"/>
      <c r="B2410" s="305"/>
      <c r="C2410" s="306"/>
      <c r="D2410" s="314"/>
      <c r="E2410" s="320"/>
      <c r="F2410" s="326"/>
      <c r="G2410" s="327"/>
      <c r="H2410" s="875" t="s">
        <v>245</v>
      </c>
      <c r="I2410" s="875"/>
      <c r="J2410" s="875"/>
      <c r="K2410" s="328">
        <v>46687</v>
      </c>
      <c r="L2410" s="876" t="s">
        <v>450</v>
      </c>
      <c r="M2410" s="876"/>
      <c r="N2410" s="329">
        <v>58072.010704687476</v>
      </c>
      <c r="O2410" s="282"/>
    </row>
    <row r="2411" spans="1:21" s="150" customFormat="1">
      <c r="A2411" s="305"/>
      <c r="B2411" s="305"/>
      <c r="C2411" s="306"/>
      <c r="D2411" s="300"/>
      <c r="E2411" s="307"/>
      <c r="F2411" s="307"/>
      <c r="G2411" s="308"/>
      <c r="H2411" s="309"/>
      <c r="I2411" s="310"/>
      <c r="J2411" s="311"/>
      <c r="K2411" s="305"/>
      <c r="L2411" s="300"/>
      <c r="M2411" s="312"/>
      <c r="N2411" s="313"/>
      <c r="O2411" s="282"/>
    </row>
    <row r="2412" spans="1:21" s="222" customFormat="1" ht="18">
      <c r="A2412" s="877" t="s">
        <v>67</v>
      </c>
      <c r="B2412" s="877"/>
      <c r="C2412" s="877"/>
      <c r="D2412" s="877"/>
      <c r="E2412" s="877"/>
      <c r="F2412" s="877"/>
      <c r="G2412" s="877"/>
      <c r="H2412" s="877"/>
      <c r="I2412" s="877"/>
      <c r="J2412" s="877"/>
      <c r="K2412" s="877"/>
      <c r="L2412" s="877"/>
      <c r="M2412" s="877"/>
      <c r="N2412" s="877"/>
      <c r="O2412" s="877"/>
    </row>
    <row r="2413" spans="1:21" s="222" customFormat="1" ht="27">
      <c r="A2413" s="223" t="s">
        <v>433</v>
      </c>
      <c r="B2413" s="224" t="s">
        <v>230</v>
      </c>
      <c r="C2413" s="223" t="s">
        <v>220</v>
      </c>
      <c r="D2413" s="223" t="s">
        <v>267</v>
      </c>
      <c r="E2413" s="223" t="s">
        <v>434</v>
      </c>
      <c r="F2413" s="223" t="s">
        <v>435</v>
      </c>
      <c r="G2413" s="225" t="s">
        <v>223</v>
      </c>
      <c r="H2413" s="225" t="s">
        <v>224</v>
      </c>
      <c r="I2413" s="227" t="s">
        <v>436</v>
      </c>
      <c r="J2413" s="227" t="s">
        <v>436</v>
      </c>
      <c r="K2413" s="225" t="s">
        <v>225</v>
      </c>
      <c r="L2413" s="223" t="s">
        <v>437</v>
      </c>
      <c r="M2413" s="223" t="s">
        <v>438</v>
      </c>
      <c r="N2413" s="228" t="s">
        <v>439</v>
      </c>
      <c r="O2413" s="223" t="s">
        <v>227</v>
      </c>
    </row>
    <row r="2414" spans="1:21" s="103" customFormat="1">
      <c r="A2414" s="229" t="s">
        <v>2161</v>
      </c>
      <c r="B2414" s="230" t="s">
        <v>2162</v>
      </c>
      <c r="C2414" s="231" t="s">
        <v>2781</v>
      </c>
      <c r="D2414" s="232" t="s">
        <v>278</v>
      </c>
      <c r="E2414" s="232" t="s">
        <v>279</v>
      </c>
      <c r="F2414" s="259" t="s">
        <v>325</v>
      </c>
      <c r="G2414" s="233">
        <v>85486.75</v>
      </c>
      <c r="H2414" s="234">
        <v>127372.33500000001</v>
      </c>
      <c r="I2414" s="235">
        <v>35</v>
      </c>
      <c r="J2414" s="236">
        <v>1</v>
      </c>
      <c r="K2414" s="233">
        <v>169257.92</v>
      </c>
      <c r="L2414" s="237"/>
      <c r="M2414" s="238">
        <v>1</v>
      </c>
      <c r="N2414" s="344">
        <v>125477.71</v>
      </c>
      <c r="O2414" s="239"/>
      <c r="P2414" s="304"/>
      <c r="Q2414" s="129"/>
      <c r="S2414" s="129"/>
      <c r="T2414" s="129"/>
      <c r="U2414" s="129"/>
    </row>
    <row r="2415" spans="1:21" s="103" customFormat="1" ht="22.5">
      <c r="A2415" s="242" t="s">
        <v>4249</v>
      </c>
      <c r="B2415" s="243" t="s">
        <v>2180</v>
      </c>
      <c r="C2415" s="258" t="s">
        <v>2782</v>
      </c>
      <c r="D2415" s="232" t="s">
        <v>278</v>
      </c>
      <c r="E2415" s="245"/>
      <c r="F2415" s="245" t="s">
        <v>440</v>
      </c>
      <c r="G2415" s="246">
        <v>79809.600000000006</v>
      </c>
      <c r="H2415" s="234">
        <v>99881.600000000006</v>
      </c>
      <c r="I2415" s="235">
        <v>34</v>
      </c>
      <c r="J2415" s="236">
        <v>0.97142857142857142</v>
      </c>
      <c r="K2415" s="246">
        <v>119953.60000000001</v>
      </c>
      <c r="L2415" s="247"/>
      <c r="M2415" s="248"/>
      <c r="N2415" s="249"/>
      <c r="O2415" s="250"/>
      <c r="P2415" s="129"/>
      <c r="R2415" s="129"/>
      <c r="S2415" s="129"/>
      <c r="T2415" s="129"/>
      <c r="U2415" s="129"/>
    </row>
    <row r="2416" spans="1:21" s="103" customFormat="1">
      <c r="A2416" s="242" t="s">
        <v>3746</v>
      </c>
      <c r="B2416" s="243" t="s">
        <v>2153</v>
      </c>
      <c r="C2416" s="381" t="s">
        <v>4605</v>
      </c>
      <c r="D2416" s="253" t="s">
        <v>278</v>
      </c>
      <c r="E2416" s="245" t="s">
        <v>279</v>
      </c>
      <c r="F2416" s="245" t="s">
        <v>440</v>
      </c>
      <c r="G2416" s="246">
        <v>74235.199999999997</v>
      </c>
      <c r="H2416" s="234">
        <v>95607.2</v>
      </c>
      <c r="I2416" s="235">
        <v>33</v>
      </c>
      <c r="J2416" s="236">
        <v>0.94285714285714284</v>
      </c>
      <c r="K2416" s="246">
        <v>116979.2</v>
      </c>
      <c r="L2416" s="247">
        <v>1</v>
      </c>
      <c r="M2416" s="248">
        <v>1</v>
      </c>
      <c r="N2416" s="249">
        <v>95222</v>
      </c>
      <c r="O2416" s="250"/>
      <c r="Q2416" s="129"/>
      <c r="S2416" s="129"/>
      <c r="T2416" s="129"/>
      <c r="U2416" s="129"/>
    </row>
    <row r="2417" spans="1:21" s="103" customFormat="1">
      <c r="A2417" s="229" t="s">
        <v>1438</v>
      </c>
      <c r="B2417" s="230" t="s">
        <v>2151</v>
      </c>
      <c r="C2417" s="231" t="s">
        <v>1720</v>
      </c>
      <c r="D2417" s="232" t="s">
        <v>278</v>
      </c>
      <c r="E2417" s="232" t="s">
        <v>279</v>
      </c>
      <c r="F2417" s="232" t="s">
        <v>440</v>
      </c>
      <c r="G2417" s="233">
        <v>73490.963499999998</v>
      </c>
      <c r="H2417" s="234">
        <v>87398.88870000001</v>
      </c>
      <c r="I2417" s="235">
        <v>32</v>
      </c>
      <c r="J2417" s="236">
        <v>0.91428571428571426</v>
      </c>
      <c r="K2417" s="233">
        <v>101306.81390000001</v>
      </c>
      <c r="L2417" s="237">
        <v>1</v>
      </c>
      <c r="M2417" s="238">
        <v>1</v>
      </c>
      <c r="N2417" s="234">
        <v>87398.88870000001</v>
      </c>
      <c r="O2417" s="239"/>
      <c r="Q2417" s="129"/>
      <c r="S2417" s="129"/>
      <c r="T2417" s="129"/>
      <c r="U2417" s="129"/>
    </row>
    <row r="2418" spans="1:21" s="103" customFormat="1">
      <c r="A2418" s="242" t="s">
        <v>3784</v>
      </c>
      <c r="B2418" s="243" t="s">
        <v>2162</v>
      </c>
      <c r="C2418" s="258" t="s">
        <v>2784</v>
      </c>
      <c r="D2418" s="232" t="s">
        <v>278</v>
      </c>
      <c r="E2418" s="247" t="s">
        <v>279</v>
      </c>
      <c r="F2418" s="259" t="s">
        <v>325</v>
      </c>
      <c r="G2418" s="246">
        <v>62747</v>
      </c>
      <c r="H2418" s="234">
        <v>85404</v>
      </c>
      <c r="I2418" s="235">
        <v>31</v>
      </c>
      <c r="J2418" s="236">
        <v>0.88571428571428568</v>
      </c>
      <c r="K2418" s="246">
        <v>108061</v>
      </c>
      <c r="L2418" s="247"/>
      <c r="M2418" s="427">
        <v>3</v>
      </c>
      <c r="N2418" s="354">
        <v>94463.63</v>
      </c>
      <c r="O2418" s="250"/>
      <c r="P2418" s="129"/>
      <c r="Q2418" s="129"/>
      <c r="R2418" s="129"/>
    </row>
    <row r="2419" spans="1:21" s="103" customFormat="1">
      <c r="A2419" s="242" t="s">
        <v>208</v>
      </c>
      <c r="B2419" s="243" t="s">
        <v>2153</v>
      </c>
      <c r="C2419" s="258" t="s">
        <v>4606</v>
      </c>
      <c r="D2419" s="232" t="s">
        <v>278</v>
      </c>
      <c r="E2419" s="245" t="s">
        <v>284</v>
      </c>
      <c r="F2419" s="245" t="s">
        <v>440</v>
      </c>
      <c r="G2419" s="275">
        <v>65615.58</v>
      </c>
      <c r="H2419" s="234">
        <v>84363.18</v>
      </c>
      <c r="I2419" s="235">
        <v>30</v>
      </c>
      <c r="J2419" s="236">
        <v>0.8571428571428571</v>
      </c>
      <c r="K2419" s="275">
        <v>103110.78</v>
      </c>
      <c r="L2419" s="247">
        <v>1</v>
      </c>
      <c r="M2419" s="248">
        <v>1</v>
      </c>
      <c r="N2419" s="249">
        <v>68707.06</v>
      </c>
      <c r="O2419" s="250"/>
      <c r="P2419" s="129"/>
      <c r="Q2419" s="129"/>
    </row>
    <row r="2420" spans="1:21" s="103" customFormat="1">
      <c r="A2420" s="242" t="s">
        <v>4239</v>
      </c>
      <c r="B2420" s="243" t="s">
        <v>2176</v>
      </c>
      <c r="C2420" s="258" t="s">
        <v>2784</v>
      </c>
      <c r="D2420" s="232" t="s">
        <v>278</v>
      </c>
      <c r="E2420" s="245" t="s">
        <v>279</v>
      </c>
      <c r="F2420" s="245" t="s">
        <v>440</v>
      </c>
      <c r="G2420" s="378">
        <v>62088</v>
      </c>
      <c r="H2420" s="234">
        <v>82264</v>
      </c>
      <c r="I2420" s="235">
        <v>29</v>
      </c>
      <c r="J2420" s="236">
        <v>0.82857142857142863</v>
      </c>
      <c r="K2420" s="378">
        <v>102440</v>
      </c>
      <c r="L2420" s="247">
        <v>2</v>
      </c>
      <c r="M2420" s="248">
        <v>2</v>
      </c>
      <c r="N2420" s="249">
        <v>74422.399999999994</v>
      </c>
      <c r="O2420" s="250"/>
      <c r="Q2420" s="129"/>
    </row>
    <row r="2421" spans="1:21" s="103" customFormat="1" ht="22.5">
      <c r="A2421" s="242" t="s">
        <v>197</v>
      </c>
      <c r="B2421" s="243" t="s">
        <v>2153</v>
      </c>
      <c r="C2421" s="258" t="s">
        <v>2783</v>
      </c>
      <c r="D2421" s="245" t="s">
        <v>278</v>
      </c>
      <c r="E2421" s="245" t="s">
        <v>279</v>
      </c>
      <c r="F2421" s="245"/>
      <c r="G2421" s="246">
        <v>59367</v>
      </c>
      <c r="H2421" s="234">
        <v>80227</v>
      </c>
      <c r="I2421" s="235">
        <v>28</v>
      </c>
      <c r="J2421" s="236">
        <v>0.8</v>
      </c>
      <c r="K2421" s="246">
        <v>101087</v>
      </c>
      <c r="L2421" s="247">
        <v>1</v>
      </c>
      <c r="M2421" s="248">
        <v>1</v>
      </c>
      <c r="N2421" s="249">
        <v>84911</v>
      </c>
      <c r="O2421" s="250"/>
      <c r="P2421" s="129"/>
      <c r="Q2421" s="129"/>
      <c r="R2421" s="129"/>
    </row>
    <row r="2422" spans="1:21" s="103" customFormat="1">
      <c r="A2422" s="242" t="s">
        <v>198</v>
      </c>
      <c r="B2422" s="243" t="s">
        <v>2153</v>
      </c>
      <c r="C2422" s="244" t="s">
        <v>722</v>
      </c>
      <c r="D2422" s="253" t="s">
        <v>278</v>
      </c>
      <c r="E2422" s="245" t="s">
        <v>284</v>
      </c>
      <c r="F2422" s="245" t="s">
        <v>440</v>
      </c>
      <c r="G2422" s="246">
        <v>59449</v>
      </c>
      <c r="H2422" s="234">
        <v>79571.5</v>
      </c>
      <c r="I2422" s="235">
        <v>27</v>
      </c>
      <c r="J2422" s="236">
        <v>0.77142857142857146</v>
      </c>
      <c r="K2422" s="246">
        <v>99694</v>
      </c>
      <c r="L2422" s="247">
        <v>1</v>
      </c>
      <c r="M2422" s="248">
        <v>1</v>
      </c>
      <c r="N2422" s="249">
        <v>92123</v>
      </c>
      <c r="O2422" s="250"/>
      <c r="P2422" s="129"/>
      <c r="Q2422" s="129"/>
    </row>
    <row r="2423" spans="1:21" s="103" customFormat="1">
      <c r="A2423" s="260" t="s">
        <v>205</v>
      </c>
      <c r="B2423" s="261" t="s">
        <v>2151</v>
      </c>
      <c r="C2423" s="262" t="s">
        <v>1721</v>
      </c>
      <c r="D2423" s="232" t="s">
        <v>2507</v>
      </c>
      <c r="E2423" s="265" t="s">
        <v>279</v>
      </c>
      <c r="F2423" s="259" t="s">
        <v>325</v>
      </c>
      <c r="G2423" s="264">
        <v>64870.623999999982</v>
      </c>
      <c r="H2423" s="234">
        <v>78075.712</v>
      </c>
      <c r="I2423" s="235">
        <v>26</v>
      </c>
      <c r="J2423" s="236">
        <v>0.74285714285714288</v>
      </c>
      <c r="K2423" s="264">
        <v>91280.8</v>
      </c>
      <c r="L2423" s="265">
        <v>1</v>
      </c>
      <c r="M2423" s="266"/>
      <c r="N2423" s="264">
        <v>84436.56</v>
      </c>
      <c r="O2423" s="267"/>
      <c r="Q2423" s="129"/>
      <c r="S2423" s="129"/>
      <c r="T2423" s="129"/>
      <c r="U2423" s="129"/>
    </row>
    <row r="2424" spans="1:21" s="103" customFormat="1">
      <c r="A2424" s="229" t="s">
        <v>4233</v>
      </c>
      <c r="B2424" s="230" t="s">
        <v>2166</v>
      </c>
      <c r="C2424" s="262" t="s">
        <v>4607</v>
      </c>
      <c r="D2424" s="232" t="s">
        <v>278</v>
      </c>
      <c r="E2424" s="276" t="s">
        <v>284</v>
      </c>
      <c r="F2424" s="276" t="s">
        <v>440</v>
      </c>
      <c r="G2424" s="256">
        <v>59834</v>
      </c>
      <c r="H2424" s="234">
        <v>77784</v>
      </c>
      <c r="I2424" s="235">
        <v>25</v>
      </c>
      <c r="J2424" s="236">
        <v>0.7142857142857143</v>
      </c>
      <c r="K2424" s="256">
        <v>95734</v>
      </c>
      <c r="L2424" s="265"/>
      <c r="M2424" s="266">
        <v>3</v>
      </c>
      <c r="N2424" s="264">
        <v>73225</v>
      </c>
      <c r="O2424" s="400"/>
    </row>
    <row r="2425" spans="1:21" s="103" customFormat="1">
      <c r="A2425" s="242" t="s">
        <v>256</v>
      </c>
      <c r="B2425" s="243" t="s">
        <v>2150</v>
      </c>
      <c r="C2425" s="258" t="s">
        <v>67</v>
      </c>
      <c r="D2425" s="232" t="s">
        <v>278</v>
      </c>
      <c r="E2425" s="247" t="s">
        <v>284</v>
      </c>
      <c r="F2425" s="247" t="s">
        <v>440</v>
      </c>
      <c r="G2425" s="246">
        <v>59446.400000000001</v>
      </c>
      <c r="H2425" s="234">
        <v>77272</v>
      </c>
      <c r="I2425" s="235">
        <v>24</v>
      </c>
      <c r="J2425" s="236">
        <v>0.68571428571428572</v>
      </c>
      <c r="K2425" s="246">
        <v>95097.600000000006</v>
      </c>
      <c r="L2425" s="247">
        <v>1</v>
      </c>
      <c r="M2425" s="248">
        <v>1</v>
      </c>
      <c r="N2425" s="249">
        <v>78582.399999999994</v>
      </c>
      <c r="O2425" s="250"/>
      <c r="R2425" s="129"/>
      <c r="S2425" s="129"/>
      <c r="T2425" s="129"/>
      <c r="U2425" s="129"/>
    </row>
    <row r="2426" spans="1:21" s="103" customFormat="1">
      <c r="A2426" s="242" t="s">
        <v>3781</v>
      </c>
      <c r="B2426" s="243" t="s">
        <v>2176</v>
      </c>
      <c r="C2426" s="258" t="s">
        <v>2786</v>
      </c>
      <c r="D2426" s="232" t="s">
        <v>278</v>
      </c>
      <c r="E2426" s="245"/>
      <c r="F2426" s="245"/>
      <c r="G2426" s="246">
        <v>57569</v>
      </c>
      <c r="H2426" s="234">
        <v>76104.5</v>
      </c>
      <c r="I2426" s="235">
        <v>23</v>
      </c>
      <c r="J2426" s="236">
        <v>0.65714285714285714</v>
      </c>
      <c r="K2426" s="246">
        <v>94640</v>
      </c>
      <c r="L2426" s="247"/>
      <c r="M2426" s="248">
        <v>1</v>
      </c>
      <c r="N2426" s="343">
        <v>82500</v>
      </c>
      <c r="O2426" s="250"/>
      <c r="P2426" s="129"/>
      <c r="R2426" s="304"/>
      <c r="S2426" s="129"/>
      <c r="T2426" s="129"/>
      <c r="U2426" s="129"/>
    </row>
    <row r="2427" spans="1:21" s="103" customFormat="1" ht="22.5">
      <c r="A2427" s="242" t="s">
        <v>3838</v>
      </c>
      <c r="B2427" s="243" t="s">
        <v>2151</v>
      </c>
      <c r="C2427" s="258" t="s">
        <v>2784</v>
      </c>
      <c r="D2427" s="232" t="s">
        <v>278</v>
      </c>
      <c r="E2427" s="245" t="s">
        <v>279</v>
      </c>
      <c r="F2427" s="245" t="s">
        <v>440</v>
      </c>
      <c r="G2427" s="285">
        <v>58063</v>
      </c>
      <c r="H2427" s="234">
        <v>75787.5</v>
      </c>
      <c r="I2427" s="235">
        <v>22</v>
      </c>
      <c r="J2427" s="236">
        <v>0.62857142857142856</v>
      </c>
      <c r="K2427" s="285">
        <v>93512</v>
      </c>
      <c r="L2427" s="247">
        <v>1</v>
      </c>
      <c r="M2427" s="248">
        <v>1</v>
      </c>
      <c r="N2427" s="249">
        <v>72932</v>
      </c>
      <c r="O2427" s="250"/>
      <c r="P2427" s="129"/>
      <c r="R2427" s="129"/>
      <c r="S2427" s="129"/>
      <c r="T2427" s="129"/>
      <c r="U2427" s="129"/>
    </row>
    <row r="2428" spans="1:21" s="103" customFormat="1" ht="22.5">
      <c r="A2428" s="242" t="s">
        <v>1436</v>
      </c>
      <c r="B2428" s="243" t="s">
        <v>2156</v>
      </c>
      <c r="C2428" s="258" t="s">
        <v>2785</v>
      </c>
      <c r="D2428" s="245" t="s">
        <v>278</v>
      </c>
      <c r="E2428" s="245" t="s">
        <v>284</v>
      </c>
      <c r="F2428" s="245" t="s">
        <v>440</v>
      </c>
      <c r="G2428" s="246">
        <v>53858.87</v>
      </c>
      <c r="H2428" s="234">
        <v>72269.72</v>
      </c>
      <c r="I2428" s="235">
        <v>21</v>
      </c>
      <c r="J2428" s="236">
        <v>0.6</v>
      </c>
      <c r="K2428" s="246">
        <v>90680.57</v>
      </c>
      <c r="L2428" s="247">
        <v>1</v>
      </c>
      <c r="M2428" s="248">
        <v>1</v>
      </c>
      <c r="N2428" s="249">
        <v>75000</v>
      </c>
      <c r="O2428" s="250"/>
      <c r="P2428" s="129"/>
      <c r="S2428" s="129"/>
      <c r="T2428" s="129"/>
      <c r="U2428" s="129"/>
    </row>
    <row r="2429" spans="1:21" s="103" customFormat="1">
      <c r="A2429" s="229" t="s">
        <v>212</v>
      </c>
      <c r="B2429" s="230" t="s">
        <v>2153</v>
      </c>
      <c r="C2429" s="231" t="s">
        <v>67</v>
      </c>
      <c r="D2429" s="232" t="s">
        <v>278</v>
      </c>
      <c r="E2429" s="232" t="s">
        <v>279</v>
      </c>
      <c r="F2429" s="259" t="s">
        <v>325</v>
      </c>
      <c r="G2429" s="233">
        <v>57108.764427238173</v>
      </c>
      <c r="H2429" s="234">
        <v>71391.808327533086</v>
      </c>
      <c r="I2429" s="235">
        <v>20</v>
      </c>
      <c r="J2429" s="236">
        <v>0.5714285714285714</v>
      </c>
      <c r="K2429" s="233">
        <v>85674.852227828</v>
      </c>
      <c r="L2429" s="237">
        <v>1</v>
      </c>
      <c r="M2429" s="238">
        <v>1</v>
      </c>
      <c r="N2429" s="234">
        <v>85675.199999999997</v>
      </c>
      <c r="O2429" s="239"/>
      <c r="P2429" s="129"/>
      <c r="R2429" s="304"/>
      <c r="S2429" s="304"/>
      <c r="T2429" s="304"/>
      <c r="U2429" s="304"/>
    </row>
    <row r="2430" spans="1:21" s="103" customFormat="1">
      <c r="A2430" s="242" t="s">
        <v>201</v>
      </c>
      <c r="B2430" s="243" t="s">
        <v>2153</v>
      </c>
      <c r="C2430" s="258" t="s">
        <v>2784</v>
      </c>
      <c r="D2430" s="232" t="s">
        <v>278</v>
      </c>
      <c r="E2430" s="245" t="s">
        <v>279</v>
      </c>
      <c r="F2430" s="245" t="s">
        <v>440</v>
      </c>
      <c r="G2430" s="246">
        <v>52818</v>
      </c>
      <c r="H2430" s="234">
        <v>71304</v>
      </c>
      <c r="I2430" s="235">
        <v>19</v>
      </c>
      <c r="J2430" s="236">
        <v>0.54285714285714282</v>
      </c>
      <c r="K2430" s="246">
        <v>89790</v>
      </c>
      <c r="L2430" s="247"/>
      <c r="M2430" s="248">
        <v>1</v>
      </c>
      <c r="N2430" s="249">
        <v>54609.9</v>
      </c>
      <c r="O2430" s="250"/>
      <c r="P2430" s="129"/>
      <c r="Q2430" s="129"/>
      <c r="S2430" s="129"/>
      <c r="T2430" s="129"/>
      <c r="U2430" s="129"/>
    </row>
    <row r="2431" spans="1:21" s="103" customFormat="1">
      <c r="A2431" s="242" t="s">
        <v>4292</v>
      </c>
      <c r="B2431" s="243" t="s">
        <v>2163</v>
      </c>
      <c r="C2431" s="258" t="s">
        <v>1723</v>
      </c>
      <c r="D2431" s="232" t="s">
        <v>278</v>
      </c>
      <c r="E2431" s="245" t="s">
        <v>279</v>
      </c>
      <c r="F2431" s="245" t="s">
        <v>440</v>
      </c>
      <c r="G2431" s="246">
        <v>52010</v>
      </c>
      <c r="H2431" s="234">
        <v>70878</v>
      </c>
      <c r="I2431" s="235">
        <v>18</v>
      </c>
      <c r="J2431" s="236">
        <v>0.51428571428571423</v>
      </c>
      <c r="K2431" s="246">
        <v>89746</v>
      </c>
      <c r="L2431" s="247">
        <v>1</v>
      </c>
      <c r="M2431" s="248">
        <v>1</v>
      </c>
      <c r="N2431" s="249">
        <v>60100</v>
      </c>
      <c r="O2431" s="250"/>
      <c r="R2431" s="129"/>
      <c r="S2431" s="129"/>
      <c r="T2431" s="129"/>
      <c r="U2431" s="129"/>
    </row>
    <row r="2432" spans="1:21" s="103" customFormat="1">
      <c r="A2432" s="242" t="s">
        <v>199</v>
      </c>
      <c r="B2432" s="243" t="s">
        <v>2153</v>
      </c>
      <c r="C2432" s="258" t="s">
        <v>723</v>
      </c>
      <c r="D2432" s="253" t="s">
        <v>278</v>
      </c>
      <c r="E2432" s="247" t="s">
        <v>284</v>
      </c>
      <c r="F2432" s="247" t="s">
        <v>440</v>
      </c>
      <c r="G2432" s="246">
        <v>55390.400000000001</v>
      </c>
      <c r="H2432" s="234">
        <v>69232.800000000003</v>
      </c>
      <c r="I2432" s="235">
        <v>17</v>
      </c>
      <c r="J2432" s="236">
        <v>0.48571428571428571</v>
      </c>
      <c r="K2432" s="246">
        <v>83075.199999999997</v>
      </c>
      <c r="L2432" s="247">
        <v>1</v>
      </c>
      <c r="M2432" s="248">
        <v>1</v>
      </c>
      <c r="N2432" s="249">
        <v>83299.839999999997</v>
      </c>
      <c r="O2432" s="334"/>
      <c r="P2432" s="129"/>
      <c r="Q2432" s="257"/>
      <c r="R2432" s="150"/>
      <c r="S2432" s="129"/>
      <c r="T2432" s="129"/>
      <c r="U2432" s="129"/>
    </row>
    <row r="2433" spans="1:21" s="103" customFormat="1" ht="33.75">
      <c r="A2433" s="242" t="s">
        <v>2177</v>
      </c>
      <c r="B2433" s="243" t="s">
        <v>2166</v>
      </c>
      <c r="C2433" s="280" t="s">
        <v>2787</v>
      </c>
      <c r="D2433" s="300" t="s">
        <v>278</v>
      </c>
      <c r="E2433" s="300"/>
      <c r="F2433" s="300" t="s">
        <v>440</v>
      </c>
      <c r="G2433" s="246">
        <v>49524.800000000003</v>
      </c>
      <c r="H2433" s="234">
        <v>66580.800000000003</v>
      </c>
      <c r="I2433" s="235">
        <v>16</v>
      </c>
      <c r="J2433" s="236">
        <v>0.45714285714285713</v>
      </c>
      <c r="K2433" s="246">
        <v>83636.800000000003</v>
      </c>
      <c r="L2433" s="247"/>
      <c r="M2433" s="248">
        <v>1</v>
      </c>
      <c r="N2433" s="249">
        <v>53622.400000000001</v>
      </c>
      <c r="O2433" s="301"/>
      <c r="Q2433" s="129"/>
      <c r="R2433" s="129"/>
      <c r="S2433" s="129"/>
      <c r="T2433" s="129"/>
      <c r="U2433" s="129"/>
    </row>
    <row r="2434" spans="1:21" s="103" customFormat="1" ht="22.5">
      <c r="A2434" s="242" t="s">
        <v>4240</v>
      </c>
      <c r="B2434" s="243" t="s">
        <v>2149</v>
      </c>
      <c r="C2434" s="258" t="s">
        <v>698</v>
      </c>
      <c r="D2434" s="232" t="s">
        <v>278</v>
      </c>
      <c r="E2434" s="245" t="s">
        <v>279</v>
      </c>
      <c r="F2434" s="245" t="s">
        <v>440</v>
      </c>
      <c r="G2434" s="246">
        <v>46883.02</v>
      </c>
      <c r="H2434" s="234">
        <v>65607.789999999994</v>
      </c>
      <c r="I2434" s="235">
        <v>15</v>
      </c>
      <c r="J2434" s="236">
        <v>0.42857142857142855</v>
      </c>
      <c r="K2434" s="246">
        <v>84332.56</v>
      </c>
      <c r="L2434" s="247">
        <v>8</v>
      </c>
      <c r="M2434" s="248">
        <v>8</v>
      </c>
      <c r="N2434" s="249">
        <v>63860.160000000003</v>
      </c>
      <c r="O2434" s="250"/>
      <c r="P2434" s="129"/>
      <c r="Q2434" s="304"/>
      <c r="R2434" s="129"/>
    </row>
    <row r="2435" spans="1:21" s="103" customFormat="1">
      <c r="A2435" s="297" t="s">
        <v>4245</v>
      </c>
      <c r="B2435" s="298" t="s">
        <v>2179</v>
      </c>
      <c r="C2435" s="231" t="s">
        <v>4608</v>
      </c>
      <c r="D2435" s="232" t="s">
        <v>2507</v>
      </c>
      <c r="E2435" s="232" t="s">
        <v>279</v>
      </c>
      <c r="F2435" s="232" t="s">
        <v>440</v>
      </c>
      <c r="G2435" s="234">
        <v>51349.17</v>
      </c>
      <c r="H2435" s="234">
        <v>65557.440000000002</v>
      </c>
      <c r="I2435" s="235">
        <v>14</v>
      </c>
      <c r="J2435" s="236">
        <v>0.4</v>
      </c>
      <c r="K2435" s="234">
        <v>79765.710000000006</v>
      </c>
      <c r="L2435" s="237" t="s">
        <v>280</v>
      </c>
      <c r="M2435" s="238">
        <v>1</v>
      </c>
      <c r="N2435" s="234"/>
      <c r="O2435" s="352"/>
      <c r="P2435" s="129"/>
      <c r="Q2435" s="304"/>
      <c r="R2435" s="129"/>
    </row>
    <row r="2436" spans="1:21" s="103" customFormat="1">
      <c r="A2436" s="229" t="s">
        <v>203</v>
      </c>
      <c r="B2436" s="230" t="s">
        <v>2151</v>
      </c>
      <c r="C2436" s="231" t="s">
        <v>4609</v>
      </c>
      <c r="D2436" s="232" t="s">
        <v>278</v>
      </c>
      <c r="E2436" s="232" t="s">
        <v>284</v>
      </c>
      <c r="F2436" s="232" t="s">
        <v>440</v>
      </c>
      <c r="G2436" s="233">
        <v>53232.21</v>
      </c>
      <c r="H2436" s="234">
        <v>65507.22</v>
      </c>
      <c r="I2436" s="235">
        <v>13</v>
      </c>
      <c r="J2436" s="236">
        <v>0.37142857142857144</v>
      </c>
      <c r="K2436" s="233">
        <v>77782.23</v>
      </c>
      <c r="L2436" s="237">
        <v>1</v>
      </c>
      <c r="M2436" s="238">
        <v>1</v>
      </c>
      <c r="N2436" s="234">
        <v>60600.28</v>
      </c>
      <c r="O2436" s="239"/>
      <c r="Q2436" s="129"/>
      <c r="R2436" s="251"/>
    </row>
    <row r="2437" spans="1:21" s="103" customFormat="1">
      <c r="A2437" s="242" t="s">
        <v>2165</v>
      </c>
      <c r="B2437" s="243" t="s">
        <v>2180</v>
      </c>
      <c r="C2437" s="258" t="s">
        <v>2788</v>
      </c>
      <c r="D2437" s="253" t="s">
        <v>278</v>
      </c>
      <c r="E2437" s="245" t="s">
        <v>284</v>
      </c>
      <c r="F2437" s="245" t="s">
        <v>440</v>
      </c>
      <c r="G2437" s="246">
        <v>50443.71</v>
      </c>
      <c r="H2437" s="234">
        <v>64349.229999999996</v>
      </c>
      <c r="I2437" s="235">
        <v>12</v>
      </c>
      <c r="J2437" s="236">
        <v>0.34285714285714286</v>
      </c>
      <c r="K2437" s="246">
        <v>78254.75</v>
      </c>
      <c r="L2437" s="247">
        <v>1</v>
      </c>
      <c r="M2437" s="248">
        <v>1</v>
      </c>
      <c r="N2437" s="249">
        <v>56987.59</v>
      </c>
      <c r="O2437" s="250"/>
      <c r="P2437" s="129"/>
      <c r="R2437" s="129"/>
    </row>
    <row r="2438" spans="1:21" s="103" customFormat="1">
      <c r="A2438" s="242" t="s">
        <v>1444</v>
      </c>
      <c r="B2438" s="243" t="s">
        <v>2192</v>
      </c>
      <c r="C2438" s="258" t="s">
        <v>1722</v>
      </c>
      <c r="D2438" s="232" t="s">
        <v>278</v>
      </c>
      <c r="E2438" s="245" t="s">
        <v>279</v>
      </c>
      <c r="F2438" s="245" t="s">
        <v>440</v>
      </c>
      <c r="G2438" s="246">
        <v>50107.199999999997</v>
      </c>
      <c r="H2438" s="234">
        <v>62649.599999999999</v>
      </c>
      <c r="I2438" s="235">
        <v>11</v>
      </c>
      <c r="J2438" s="236">
        <v>0.31428571428571428</v>
      </c>
      <c r="K2438" s="246">
        <v>75192</v>
      </c>
      <c r="L2438" s="247">
        <v>1</v>
      </c>
      <c r="M2438" s="248">
        <v>1</v>
      </c>
      <c r="N2438" s="249">
        <v>71884.800000000003</v>
      </c>
      <c r="O2438" s="250"/>
      <c r="P2438" s="240"/>
      <c r="Q2438" s="129"/>
    </row>
    <row r="2439" spans="1:21" s="103" customFormat="1">
      <c r="A2439" s="286" t="s">
        <v>213</v>
      </c>
      <c r="B2439" s="287" t="s">
        <v>2159</v>
      </c>
      <c r="C2439" s="380" t="s">
        <v>4610</v>
      </c>
      <c r="D2439" s="232" t="s">
        <v>2507</v>
      </c>
      <c r="E2439" s="289" t="s">
        <v>284</v>
      </c>
      <c r="F2439" s="289" t="s">
        <v>440</v>
      </c>
      <c r="G2439" s="290">
        <v>48152</v>
      </c>
      <c r="H2439" s="234">
        <v>62597.5</v>
      </c>
      <c r="I2439" s="235">
        <v>10</v>
      </c>
      <c r="J2439" s="236">
        <v>0.2857142857142857</v>
      </c>
      <c r="K2439" s="290">
        <v>77043</v>
      </c>
      <c r="L2439" s="291">
        <v>1</v>
      </c>
      <c r="M2439" s="292">
        <v>1</v>
      </c>
      <c r="N2439" s="293">
        <v>50564.800000000003</v>
      </c>
      <c r="O2439" s="294"/>
      <c r="P2439" s="129"/>
    </row>
    <row r="2440" spans="1:21" s="103" customFormat="1">
      <c r="A2440" s="242" t="s">
        <v>4241</v>
      </c>
      <c r="B2440" s="243" t="s">
        <v>2178</v>
      </c>
      <c r="C2440" s="231" t="s">
        <v>725</v>
      </c>
      <c r="D2440" s="232" t="s">
        <v>278</v>
      </c>
      <c r="E2440" s="245" t="s">
        <v>284</v>
      </c>
      <c r="F2440" s="245" t="s">
        <v>440</v>
      </c>
      <c r="G2440" s="246">
        <v>46809</v>
      </c>
      <c r="H2440" s="234">
        <v>61320</v>
      </c>
      <c r="I2440" s="235">
        <v>9</v>
      </c>
      <c r="J2440" s="236">
        <v>0.25714285714285712</v>
      </c>
      <c r="K2440" s="246">
        <v>75831</v>
      </c>
      <c r="L2440" s="247"/>
      <c r="M2440" s="248">
        <v>1</v>
      </c>
      <c r="N2440" s="249">
        <v>61320</v>
      </c>
      <c r="O2440" s="250"/>
      <c r="P2440" s="129"/>
      <c r="R2440" s="304"/>
    </row>
    <row r="2441" spans="1:21" s="103" customFormat="1">
      <c r="A2441" s="242" t="s">
        <v>257</v>
      </c>
      <c r="B2441" s="243" t="s">
        <v>2159</v>
      </c>
      <c r="C2441" s="258" t="s">
        <v>625</v>
      </c>
      <c r="D2441" s="253" t="s">
        <v>278</v>
      </c>
      <c r="E2441" s="245" t="s">
        <v>279</v>
      </c>
      <c r="F2441" s="245" t="s">
        <v>440</v>
      </c>
      <c r="G2441" s="246">
        <v>46311.72</v>
      </c>
      <c r="H2441" s="234">
        <v>60205.340000000004</v>
      </c>
      <c r="I2441" s="235">
        <v>8</v>
      </c>
      <c r="J2441" s="236">
        <v>0.22857142857142856</v>
      </c>
      <c r="K2441" s="246">
        <v>74098.960000000006</v>
      </c>
      <c r="L2441" s="247">
        <v>5</v>
      </c>
      <c r="M2441" s="248">
        <v>5</v>
      </c>
      <c r="N2441" s="249">
        <v>51031.55</v>
      </c>
      <c r="O2441" s="250"/>
      <c r="P2441" s="129"/>
      <c r="Q2441" s="129"/>
      <c r="R2441" s="129"/>
    </row>
    <row r="2442" spans="1:21" s="103" customFormat="1" ht="22.5">
      <c r="A2442" s="242" t="s">
        <v>4274</v>
      </c>
      <c r="B2442" s="243" t="s">
        <v>2170</v>
      </c>
      <c r="C2442" s="258" t="s">
        <v>2789</v>
      </c>
      <c r="D2442" s="232" t="s">
        <v>2507</v>
      </c>
      <c r="E2442" s="245" t="s">
        <v>284</v>
      </c>
      <c r="F2442" s="245" t="s">
        <v>440</v>
      </c>
      <c r="G2442" s="246">
        <v>46155.199999999997</v>
      </c>
      <c r="H2442" s="234">
        <v>59976.799999999996</v>
      </c>
      <c r="I2442" s="235">
        <v>7</v>
      </c>
      <c r="J2442" s="236">
        <v>0.2</v>
      </c>
      <c r="K2442" s="246">
        <v>73798.399999999994</v>
      </c>
      <c r="L2442" s="247">
        <v>1</v>
      </c>
      <c r="M2442" s="248">
        <v>1</v>
      </c>
      <c r="N2442" s="249">
        <v>52436.800000000003</v>
      </c>
      <c r="O2442" s="250"/>
      <c r="R2442" s="129"/>
      <c r="S2442" s="241"/>
      <c r="T2442" s="241"/>
      <c r="U2442" s="241"/>
    </row>
    <row r="2443" spans="1:21" s="103" customFormat="1">
      <c r="A2443" s="260" t="s">
        <v>262</v>
      </c>
      <c r="B2443" s="261" t="s">
        <v>2162</v>
      </c>
      <c r="C2443" s="262" t="s">
        <v>67</v>
      </c>
      <c r="D2443" s="232" t="s">
        <v>2507</v>
      </c>
      <c r="E2443" s="276" t="s">
        <v>279</v>
      </c>
      <c r="F2443" s="259" t="s">
        <v>325</v>
      </c>
      <c r="G2443" s="256">
        <v>46051</v>
      </c>
      <c r="H2443" s="234">
        <v>57376.5</v>
      </c>
      <c r="I2443" s="235">
        <v>6</v>
      </c>
      <c r="J2443" s="236">
        <v>0.17142857142857143</v>
      </c>
      <c r="K2443" s="256">
        <v>68702</v>
      </c>
      <c r="L2443" s="265">
        <v>1</v>
      </c>
      <c r="M2443" s="266">
        <v>1</v>
      </c>
      <c r="N2443" s="264"/>
      <c r="O2443" s="11"/>
      <c r="Q2443" s="129"/>
      <c r="R2443" s="129"/>
    </row>
    <row r="2444" spans="1:21" s="103" customFormat="1" ht="22.5">
      <c r="A2444" s="242" t="s">
        <v>4230</v>
      </c>
      <c r="B2444" s="243" t="s">
        <v>2153</v>
      </c>
      <c r="C2444" s="258" t="s">
        <v>1724</v>
      </c>
      <c r="D2444" s="232" t="s">
        <v>278</v>
      </c>
      <c r="E2444" s="245" t="s">
        <v>284</v>
      </c>
      <c r="F2444" s="245" t="s">
        <v>440</v>
      </c>
      <c r="G2444" s="246">
        <v>41949</v>
      </c>
      <c r="H2444" s="234">
        <v>53084</v>
      </c>
      <c r="I2444" s="235">
        <v>5</v>
      </c>
      <c r="J2444" s="236">
        <v>0.14285714285714285</v>
      </c>
      <c r="K2444" s="246">
        <v>64219</v>
      </c>
      <c r="L2444" s="247">
        <v>1</v>
      </c>
      <c r="M2444" s="248">
        <v>1</v>
      </c>
      <c r="N2444" s="249">
        <v>56000</v>
      </c>
      <c r="O2444" s="250"/>
    </row>
    <row r="2445" spans="1:21" s="103" customFormat="1">
      <c r="A2445" s="229" t="s">
        <v>3738</v>
      </c>
      <c r="B2445" s="230" t="s">
        <v>2159</v>
      </c>
      <c r="C2445" s="231" t="s">
        <v>727</v>
      </c>
      <c r="D2445" s="232" t="s">
        <v>2507</v>
      </c>
      <c r="E2445" s="232" t="s">
        <v>279</v>
      </c>
      <c r="F2445" s="232" t="s">
        <v>440</v>
      </c>
      <c r="G2445" s="234">
        <v>40479.75</v>
      </c>
      <c r="H2445" s="234">
        <v>52623.675000000003</v>
      </c>
      <c r="I2445" s="235">
        <v>4</v>
      </c>
      <c r="J2445" s="236">
        <v>0.11428571428571428</v>
      </c>
      <c r="K2445" s="234">
        <v>64767.6</v>
      </c>
      <c r="L2445" s="237">
        <v>1</v>
      </c>
      <c r="M2445" s="238">
        <v>1</v>
      </c>
      <c r="N2445" s="234">
        <v>51346.46</v>
      </c>
      <c r="O2445" s="239"/>
    </row>
    <row r="2446" spans="1:21" s="103" customFormat="1">
      <c r="A2446" s="229" t="s">
        <v>2167</v>
      </c>
      <c r="B2446" s="230" t="s">
        <v>2162</v>
      </c>
      <c r="C2446" s="262" t="s">
        <v>2790</v>
      </c>
      <c r="D2446" s="232" t="s">
        <v>278</v>
      </c>
      <c r="E2446" s="276" t="s">
        <v>284</v>
      </c>
      <c r="F2446" s="265" t="s">
        <v>440</v>
      </c>
      <c r="G2446" s="256">
        <v>40362.730000000003</v>
      </c>
      <c r="H2446" s="234">
        <v>52472.17</v>
      </c>
      <c r="I2446" s="235">
        <v>3</v>
      </c>
      <c r="J2446" s="236">
        <v>8.5714285714285715E-2</v>
      </c>
      <c r="K2446" s="256">
        <v>64581.61</v>
      </c>
      <c r="L2446" s="265">
        <v>1</v>
      </c>
      <c r="M2446" s="266">
        <v>1</v>
      </c>
      <c r="N2446" s="264">
        <v>57663.360000000001</v>
      </c>
      <c r="O2446" s="11"/>
      <c r="P2446" s="129"/>
      <c r="R2446" s="129"/>
    </row>
    <row r="2447" spans="1:21" s="103" customFormat="1">
      <c r="A2447" s="229" t="s">
        <v>4256</v>
      </c>
      <c r="B2447" s="230" t="s">
        <v>2169</v>
      </c>
      <c r="C2447" s="231" t="s">
        <v>698</v>
      </c>
      <c r="D2447" s="232" t="s">
        <v>2507</v>
      </c>
      <c r="E2447" s="232" t="s">
        <v>284</v>
      </c>
      <c r="F2447" s="232" t="s">
        <v>440</v>
      </c>
      <c r="G2447" s="233">
        <v>41971.92</v>
      </c>
      <c r="H2447" s="234">
        <v>51921.84</v>
      </c>
      <c r="I2447" s="235">
        <v>2</v>
      </c>
      <c r="J2447" s="236">
        <v>5.7142857142857141E-2</v>
      </c>
      <c r="K2447" s="233">
        <v>61871.76</v>
      </c>
      <c r="L2447" s="237">
        <v>1</v>
      </c>
      <c r="M2447" s="238">
        <v>1</v>
      </c>
      <c r="N2447" s="234">
        <v>43676.14</v>
      </c>
      <c r="O2447" s="239"/>
      <c r="P2447" s="240"/>
      <c r="Q2447" s="129"/>
    </row>
    <row r="2448" spans="1:21" s="103" customFormat="1" ht="22.5">
      <c r="A2448" s="242" t="s">
        <v>4247</v>
      </c>
      <c r="B2448" s="243" t="s">
        <v>2185</v>
      </c>
      <c r="C2448" s="258" t="s">
        <v>2791</v>
      </c>
      <c r="D2448" s="232" t="s">
        <v>2507</v>
      </c>
      <c r="E2448" s="245" t="s">
        <v>279</v>
      </c>
      <c r="F2448" s="245" t="s">
        <v>440</v>
      </c>
      <c r="G2448" s="246">
        <v>32978.29</v>
      </c>
      <c r="H2448" s="234">
        <v>44520.69</v>
      </c>
      <c r="I2448" s="235">
        <v>1</v>
      </c>
      <c r="J2448" s="236">
        <v>2.8571428571428571E-2</v>
      </c>
      <c r="K2448" s="246">
        <v>56063.09</v>
      </c>
      <c r="L2448" s="247">
        <v>1</v>
      </c>
      <c r="M2448" s="248">
        <v>1</v>
      </c>
      <c r="N2448" s="249">
        <v>47087.87</v>
      </c>
      <c r="O2448" s="250"/>
      <c r="P2448" s="129"/>
      <c r="Q2448" s="129"/>
      <c r="R2448" s="129"/>
    </row>
    <row r="2449" spans="1:21" s="150" customFormat="1">
      <c r="A2449" s="305"/>
      <c r="B2449" s="305"/>
      <c r="C2449" s="306"/>
      <c r="D2449" s="300"/>
      <c r="E2449" s="307"/>
      <c r="F2449" s="307"/>
      <c r="G2449" s="308"/>
      <c r="H2449" s="309"/>
      <c r="I2449" s="310"/>
      <c r="J2449" s="311"/>
      <c r="K2449" s="300"/>
      <c r="L2449" s="300"/>
      <c r="M2449" s="312"/>
      <c r="N2449" s="313"/>
      <c r="O2449" s="282"/>
    </row>
    <row r="2450" spans="1:21" s="150" customFormat="1">
      <c r="A2450" s="305"/>
      <c r="B2450" s="305"/>
      <c r="C2450" s="306"/>
      <c r="D2450" s="314"/>
      <c r="E2450" s="305"/>
      <c r="F2450" s="305"/>
      <c r="G2450" s="315" t="s">
        <v>223</v>
      </c>
      <c r="H2450" s="316" t="s">
        <v>224</v>
      </c>
      <c r="I2450" s="317"/>
      <c r="J2450" s="318"/>
      <c r="K2450" s="319" t="s">
        <v>225</v>
      </c>
      <c r="L2450" s="314"/>
      <c r="M2450" s="320"/>
      <c r="N2450" s="313"/>
      <c r="O2450" s="282"/>
    </row>
    <row r="2451" spans="1:21" s="150" customFormat="1">
      <c r="A2451" s="305"/>
      <c r="B2451" s="305"/>
      <c r="C2451" s="306"/>
      <c r="D2451" s="305"/>
      <c r="E2451" s="305"/>
      <c r="F2451" s="321" t="s">
        <v>238</v>
      </c>
      <c r="G2451" s="322">
        <v>55029.110626492504</v>
      </c>
      <c r="H2451" s="322">
        <v>71672.58111507236</v>
      </c>
      <c r="I2451" s="8">
        <v>16.274509803921568</v>
      </c>
      <c r="J2451" s="322"/>
      <c r="K2451" s="322">
        <v>88316.051603652217</v>
      </c>
      <c r="L2451" s="314"/>
      <c r="M2451" s="320"/>
      <c r="N2451" s="313"/>
      <c r="O2451" s="282"/>
    </row>
    <row r="2452" spans="1:21" s="150" customFormat="1">
      <c r="A2452" s="305"/>
      <c r="B2452" s="305"/>
      <c r="C2452" s="306"/>
      <c r="D2452" s="305"/>
      <c r="E2452" s="305"/>
      <c r="F2452" s="321" t="s">
        <v>239</v>
      </c>
      <c r="G2452" s="322">
        <v>59641.5</v>
      </c>
      <c r="H2452" s="322">
        <v>78823.606</v>
      </c>
      <c r="I2452" s="8">
        <v>25.5</v>
      </c>
      <c r="J2452" s="322"/>
      <c r="K2452" s="322">
        <v>97714</v>
      </c>
      <c r="L2452" s="314"/>
      <c r="M2452" s="320"/>
      <c r="N2452" s="313"/>
      <c r="O2452" s="282"/>
    </row>
    <row r="2453" spans="1:21" s="150" customFormat="1">
      <c r="A2453" s="305"/>
      <c r="B2453" s="305"/>
      <c r="C2453" s="306"/>
      <c r="D2453" s="305"/>
      <c r="E2453" s="305"/>
      <c r="F2453" s="321" t="s">
        <v>240</v>
      </c>
      <c r="G2453" s="322">
        <v>46846.009999999995</v>
      </c>
      <c r="H2453" s="322">
        <v>61958.75</v>
      </c>
      <c r="I2453" s="8">
        <v>7</v>
      </c>
      <c r="J2453" s="322"/>
      <c r="K2453" s="322">
        <v>75511.5</v>
      </c>
      <c r="L2453" s="314"/>
      <c r="M2453" s="320"/>
      <c r="N2453" s="313"/>
      <c r="O2453" s="282"/>
    </row>
    <row r="2454" spans="1:21" s="150" customFormat="1">
      <c r="A2454" s="305"/>
      <c r="B2454" s="305"/>
      <c r="C2454" s="306"/>
      <c r="D2454" s="305"/>
      <c r="E2454" s="305"/>
      <c r="F2454" s="321" t="s">
        <v>241</v>
      </c>
      <c r="G2454" s="322">
        <v>53232.21</v>
      </c>
      <c r="H2454" s="322">
        <v>70878</v>
      </c>
      <c r="I2454" s="8">
        <v>14</v>
      </c>
      <c r="J2454" s="322"/>
      <c r="K2454" s="322">
        <v>85674.852227828</v>
      </c>
      <c r="L2454" s="314"/>
      <c r="M2454" s="320"/>
      <c r="N2454" s="313"/>
      <c r="O2454" s="282"/>
    </row>
    <row r="2455" spans="1:21" s="150" customFormat="1">
      <c r="A2455" s="305"/>
      <c r="B2455" s="305"/>
      <c r="C2455" s="306"/>
      <c r="D2455" s="305"/>
      <c r="E2455" s="322"/>
      <c r="F2455" s="321"/>
      <c r="G2455" s="323"/>
      <c r="H2455" s="318"/>
      <c r="I2455" s="324"/>
      <c r="J2455" s="318"/>
      <c r="K2455" s="314"/>
      <c r="L2455" s="314"/>
      <c r="M2455" s="320"/>
      <c r="N2455" s="313"/>
      <c r="O2455" s="282"/>
    </row>
    <row r="2456" spans="1:21" s="150" customFormat="1">
      <c r="A2456" s="305"/>
      <c r="B2456" s="305"/>
      <c r="C2456" s="306"/>
      <c r="D2456" s="321"/>
      <c r="E2456" s="322"/>
      <c r="F2456" s="325"/>
      <c r="G2456" s="325"/>
      <c r="H2456" s="874" t="s">
        <v>242</v>
      </c>
      <c r="I2456" s="874"/>
      <c r="J2456" s="874"/>
      <c r="K2456" s="874"/>
      <c r="L2456" s="874"/>
      <c r="M2456" s="874"/>
      <c r="N2456" s="874"/>
      <c r="O2456" s="282"/>
    </row>
    <row r="2457" spans="1:21" s="150" customFormat="1">
      <c r="A2457" s="305"/>
      <c r="B2457" s="305"/>
      <c r="C2457" s="306"/>
      <c r="D2457" s="321"/>
      <c r="E2457" s="322"/>
      <c r="F2457" s="326"/>
      <c r="G2457" s="327"/>
      <c r="H2457" s="875" t="s">
        <v>243</v>
      </c>
      <c r="I2457" s="875"/>
      <c r="J2457" s="875"/>
      <c r="K2457" s="328">
        <v>83584.01999999999</v>
      </c>
      <c r="L2457" s="876" t="s">
        <v>244</v>
      </c>
      <c r="M2457" s="876"/>
      <c r="N2457" s="329">
        <v>70349.02495937502</v>
      </c>
      <c r="O2457" s="282"/>
    </row>
    <row r="2458" spans="1:21" s="150" customFormat="1">
      <c r="A2458" s="305"/>
      <c r="B2458" s="305"/>
      <c r="C2458" s="306"/>
      <c r="D2458" s="314"/>
      <c r="E2458" s="320"/>
      <c r="F2458" s="326"/>
      <c r="G2458" s="327"/>
      <c r="H2458" s="875" t="s">
        <v>245</v>
      </c>
      <c r="I2458" s="875"/>
      <c r="J2458" s="875"/>
      <c r="K2458" s="328">
        <v>55652.474999999999</v>
      </c>
      <c r="L2458" s="876" t="s">
        <v>450</v>
      </c>
      <c r="M2458" s="876"/>
      <c r="N2458" s="329">
        <v>65871.004463265286</v>
      </c>
      <c r="O2458" s="282"/>
    </row>
    <row r="2459" spans="1:21" s="150" customFormat="1">
      <c r="A2459" s="305"/>
      <c r="B2459" s="305"/>
      <c r="C2459" s="306"/>
      <c r="D2459" s="300"/>
      <c r="E2459" s="307"/>
      <c r="F2459" s="307"/>
      <c r="G2459" s="308"/>
      <c r="H2459" s="309"/>
      <c r="I2459" s="310"/>
      <c r="J2459" s="311"/>
      <c r="K2459" s="305"/>
      <c r="L2459" s="300"/>
      <c r="M2459" s="312"/>
      <c r="N2459" s="313"/>
      <c r="O2459" s="282"/>
    </row>
    <row r="2460" spans="1:21" s="222" customFormat="1" ht="18">
      <c r="A2460" s="877" t="s">
        <v>735</v>
      </c>
      <c r="B2460" s="877"/>
      <c r="C2460" s="877"/>
      <c r="D2460" s="877"/>
      <c r="E2460" s="877"/>
      <c r="F2460" s="877"/>
      <c r="G2460" s="877"/>
      <c r="H2460" s="877"/>
      <c r="I2460" s="877"/>
      <c r="J2460" s="877"/>
      <c r="K2460" s="877"/>
      <c r="L2460" s="877"/>
      <c r="M2460" s="877"/>
      <c r="N2460" s="877"/>
      <c r="O2460" s="877"/>
    </row>
    <row r="2461" spans="1:21" s="222" customFormat="1" ht="27">
      <c r="A2461" s="223" t="s">
        <v>433</v>
      </c>
      <c r="B2461" s="224" t="s">
        <v>230</v>
      </c>
      <c r="C2461" s="223" t="s">
        <v>220</v>
      </c>
      <c r="D2461" s="223" t="s">
        <v>267</v>
      </c>
      <c r="E2461" s="223" t="s">
        <v>434</v>
      </c>
      <c r="F2461" s="223" t="s">
        <v>435</v>
      </c>
      <c r="G2461" s="225" t="s">
        <v>223</v>
      </c>
      <c r="H2461" s="225" t="s">
        <v>224</v>
      </c>
      <c r="I2461" s="227" t="s">
        <v>436</v>
      </c>
      <c r="J2461" s="227" t="s">
        <v>436</v>
      </c>
      <c r="K2461" s="225" t="s">
        <v>225</v>
      </c>
      <c r="L2461" s="223" t="s">
        <v>437</v>
      </c>
      <c r="M2461" s="223" t="s">
        <v>438</v>
      </c>
      <c r="N2461" s="228" t="s">
        <v>439</v>
      </c>
      <c r="O2461" s="223" t="s">
        <v>227</v>
      </c>
    </row>
    <row r="2462" spans="1:21" s="103" customFormat="1">
      <c r="A2462" s="242" t="s">
        <v>3784</v>
      </c>
      <c r="B2462" s="243" t="s">
        <v>2162</v>
      </c>
      <c r="C2462" s="258" t="s">
        <v>4611</v>
      </c>
      <c r="D2462" s="232" t="s">
        <v>278</v>
      </c>
      <c r="E2462" s="247" t="s">
        <v>284</v>
      </c>
      <c r="F2462" s="334" t="s">
        <v>440</v>
      </c>
      <c r="G2462" s="246">
        <v>114187</v>
      </c>
      <c r="H2462" s="234">
        <v>153333</v>
      </c>
      <c r="I2462" s="235">
        <v>46</v>
      </c>
      <c r="J2462" s="236">
        <v>1</v>
      </c>
      <c r="K2462" s="246">
        <v>192479</v>
      </c>
      <c r="L2462" s="247"/>
      <c r="M2462" s="427">
        <v>4</v>
      </c>
      <c r="N2462" s="354">
        <v>189589.66</v>
      </c>
      <c r="O2462" s="250"/>
      <c r="P2462" s="129"/>
      <c r="R2462" s="304"/>
    </row>
    <row r="2463" spans="1:21" s="103" customFormat="1" ht="33.75">
      <c r="A2463" s="229" t="s">
        <v>2161</v>
      </c>
      <c r="B2463" s="230" t="s">
        <v>2162</v>
      </c>
      <c r="C2463" s="231" t="s">
        <v>2793</v>
      </c>
      <c r="D2463" s="232" t="s">
        <v>278</v>
      </c>
      <c r="E2463" s="232" t="s">
        <v>279</v>
      </c>
      <c r="F2463" s="232" t="s">
        <v>440</v>
      </c>
      <c r="G2463" s="233">
        <v>91002</v>
      </c>
      <c r="H2463" s="234">
        <v>131299.99</v>
      </c>
      <c r="I2463" s="235">
        <v>45</v>
      </c>
      <c r="J2463" s="236">
        <v>0.97826086956521741</v>
      </c>
      <c r="K2463" s="233">
        <v>171597.98</v>
      </c>
      <c r="L2463" s="237"/>
      <c r="M2463" s="238">
        <v>1</v>
      </c>
      <c r="N2463" s="234">
        <v>152938.79999999999</v>
      </c>
      <c r="O2463" s="239"/>
      <c r="P2463" s="129"/>
      <c r="R2463" s="129"/>
    </row>
    <row r="2464" spans="1:21" s="103" customFormat="1" ht="22.5">
      <c r="A2464" s="242" t="s">
        <v>261</v>
      </c>
      <c r="B2464" s="243" t="s">
        <v>2151</v>
      </c>
      <c r="C2464" s="258" t="s">
        <v>733</v>
      </c>
      <c r="D2464" s="253" t="s">
        <v>278</v>
      </c>
      <c r="E2464" s="245" t="s">
        <v>279</v>
      </c>
      <c r="F2464" s="245" t="s">
        <v>440</v>
      </c>
      <c r="G2464" s="246">
        <v>96912</v>
      </c>
      <c r="H2464" s="234">
        <v>124320</v>
      </c>
      <c r="I2464" s="235">
        <v>44</v>
      </c>
      <c r="J2464" s="236">
        <v>0.95652173913043481</v>
      </c>
      <c r="K2464" s="246">
        <v>151728</v>
      </c>
      <c r="L2464" s="247"/>
      <c r="M2464" s="248"/>
      <c r="N2464" s="249"/>
      <c r="O2464" s="250"/>
      <c r="Q2464" s="129"/>
      <c r="S2464" s="150"/>
      <c r="T2464" s="150"/>
      <c r="U2464" s="150"/>
    </row>
    <row r="2465" spans="1:21" s="103" customFormat="1">
      <c r="A2465" s="229" t="s">
        <v>200</v>
      </c>
      <c r="B2465" s="230" t="s">
        <v>2153</v>
      </c>
      <c r="C2465" s="231" t="s">
        <v>1726</v>
      </c>
      <c r="D2465" s="232" t="s">
        <v>278</v>
      </c>
      <c r="E2465" s="232" t="s">
        <v>279</v>
      </c>
      <c r="F2465" s="232" t="s">
        <v>440</v>
      </c>
      <c r="G2465" s="256">
        <v>94909</v>
      </c>
      <c r="H2465" s="234">
        <v>123362.5</v>
      </c>
      <c r="I2465" s="235">
        <v>43</v>
      </c>
      <c r="J2465" s="236">
        <v>0.93478260869565222</v>
      </c>
      <c r="K2465" s="256">
        <v>151816</v>
      </c>
      <c r="L2465" s="237">
        <v>1</v>
      </c>
      <c r="M2465" s="238">
        <v>1</v>
      </c>
      <c r="N2465" s="234">
        <v>138977</v>
      </c>
      <c r="O2465" s="239"/>
      <c r="Q2465" s="129"/>
    </row>
    <row r="2466" spans="1:21" s="103" customFormat="1">
      <c r="A2466" s="260" t="s">
        <v>205</v>
      </c>
      <c r="B2466" s="261" t="s">
        <v>2151</v>
      </c>
      <c r="C2466" s="262" t="s">
        <v>1727</v>
      </c>
      <c r="D2466" s="265"/>
      <c r="E2466" s="263" t="s">
        <v>321</v>
      </c>
      <c r="F2466" s="265" t="s">
        <v>440</v>
      </c>
      <c r="G2466" s="264">
        <v>96822.128000000012</v>
      </c>
      <c r="H2466" s="234">
        <v>116530.23200000002</v>
      </c>
      <c r="I2466" s="235">
        <v>42</v>
      </c>
      <c r="J2466" s="236">
        <v>0.91304347826086951</v>
      </c>
      <c r="K2466" s="264">
        <v>136238.33600000001</v>
      </c>
      <c r="L2466" s="265">
        <v>1</v>
      </c>
      <c r="M2466" s="266"/>
      <c r="N2466" s="264">
        <v>129455.25</v>
      </c>
      <c r="O2466" s="267"/>
      <c r="P2466" s="129"/>
      <c r="R2466" s="129"/>
    </row>
    <row r="2467" spans="1:21" s="103" customFormat="1">
      <c r="A2467" s="242" t="s">
        <v>4246</v>
      </c>
      <c r="B2467" s="243" t="s">
        <v>2159</v>
      </c>
      <c r="C2467" s="258" t="s">
        <v>2795</v>
      </c>
      <c r="D2467" s="232" t="s">
        <v>278</v>
      </c>
      <c r="E2467" s="245" t="s">
        <v>284</v>
      </c>
      <c r="F2467" s="245"/>
      <c r="G2467" s="246">
        <v>87276.800000000003</v>
      </c>
      <c r="H2467" s="234">
        <v>113464</v>
      </c>
      <c r="I2467" s="235">
        <v>41</v>
      </c>
      <c r="J2467" s="236">
        <v>0.89130434782608692</v>
      </c>
      <c r="K2467" s="246">
        <v>139651.20000000001</v>
      </c>
      <c r="L2467" s="247"/>
      <c r="M2467" s="248">
        <v>12</v>
      </c>
      <c r="N2467" s="249">
        <v>113002.93</v>
      </c>
      <c r="O2467" s="250"/>
    </row>
    <row r="2468" spans="1:21" s="103" customFormat="1" ht="22.5">
      <c r="A2468" s="242" t="s">
        <v>3838</v>
      </c>
      <c r="B2468" s="243" t="s">
        <v>2151</v>
      </c>
      <c r="C2468" s="258" t="s">
        <v>735</v>
      </c>
      <c r="D2468" s="232" t="s">
        <v>278</v>
      </c>
      <c r="E2468" s="245" t="s">
        <v>284</v>
      </c>
      <c r="F2468" s="245" t="s">
        <v>440</v>
      </c>
      <c r="G2468" s="285">
        <v>85010</v>
      </c>
      <c r="H2468" s="234">
        <v>110960.5</v>
      </c>
      <c r="I2468" s="235">
        <v>40</v>
      </c>
      <c r="J2468" s="236">
        <v>0.86956521739130432</v>
      </c>
      <c r="K2468" s="285">
        <v>136911</v>
      </c>
      <c r="L2468" s="247">
        <v>1</v>
      </c>
      <c r="M2468" s="248">
        <v>1</v>
      </c>
      <c r="N2468" s="249">
        <v>104166</v>
      </c>
      <c r="O2468" s="250"/>
      <c r="P2468" s="129"/>
      <c r="R2468" s="304"/>
      <c r="S2468" s="129"/>
      <c r="T2468" s="129"/>
      <c r="U2468" s="129"/>
    </row>
    <row r="2469" spans="1:21" s="103" customFormat="1" ht="22.5">
      <c r="A2469" s="242" t="s">
        <v>3938</v>
      </c>
      <c r="B2469" s="243" t="s">
        <v>2157</v>
      </c>
      <c r="C2469" s="258" t="s">
        <v>4612</v>
      </c>
      <c r="D2469" s="232" t="s">
        <v>278</v>
      </c>
      <c r="E2469" s="245" t="s">
        <v>279</v>
      </c>
      <c r="F2469" s="245" t="s">
        <v>440</v>
      </c>
      <c r="G2469" s="246">
        <v>84219.199999999997</v>
      </c>
      <c r="H2469" s="234">
        <v>110749.6</v>
      </c>
      <c r="I2469" s="235">
        <v>39</v>
      </c>
      <c r="J2469" s="236">
        <v>0.84782608695652173</v>
      </c>
      <c r="K2469" s="246">
        <v>137280</v>
      </c>
      <c r="L2469" s="247">
        <v>4</v>
      </c>
      <c r="M2469" s="248">
        <v>4</v>
      </c>
      <c r="N2469" s="249">
        <v>125585.2</v>
      </c>
      <c r="O2469" s="250"/>
      <c r="Q2469" s="129"/>
      <c r="R2469" s="129"/>
      <c r="S2469" s="129"/>
      <c r="T2469" s="129"/>
      <c r="U2469" s="129"/>
    </row>
    <row r="2470" spans="1:21" s="103" customFormat="1" ht="22.5">
      <c r="A2470" s="278" t="s">
        <v>202</v>
      </c>
      <c r="B2470" s="279" t="s">
        <v>2151</v>
      </c>
      <c r="C2470" s="262" t="s">
        <v>1725</v>
      </c>
      <c r="D2470" s="253" t="s">
        <v>278</v>
      </c>
      <c r="E2470" s="276" t="s">
        <v>279</v>
      </c>
      <c r="F2470" s="276" t="s">
        <v>440</v>
      </c>
      <c r="G2470" s="256">
        <v>86320</v>
      </c>
      <c r="H2470" s="234">
        <v>110063.2</v>
      </c>
      <c r="I2470" s="235">
        <v>38</v>
      </c>
      <c r="J2470" s="236">
        <v>0.82608695652173914</v>
      </c>
      <c r="K2470" s="256">
        <v>133806.39999999999</v>
      </c>
      <c r="L2470" s="265">
        <v>1</v>
      </c>
      <c r="M2470" s="266">
        <v>1</v>
      </c>
      <c r="N2470" s="312">
        <v>133806.39999999999</v>
      </c>
      <c r="O2470" s="282"/>
      <c r="P2470" s="129"/>
      <c r="R2470" s="304"/>
      <c r="S2470" s="129"/>
      <c r="T2470" s="129"/>
      <c r="U2470" s="129"/>
    </row>
    <row r="2471" spans="1:21" s="103" customFormat="1">
      <c r="A2471" s="242" t="s">
        <v>3786</v>
      </c>
      <c r="B2471" s="243" t="s">
        <v>2153</v>
      </c>
      <c r="C2471" s="258" t="s">
        <v>4613</v>
      </c>
      <c r="D2471" s="245" t="s">
        <v>278</v>
      </c>
      <c r="E2471" s="245" t="s">
        <v>279</v>
      </c>
      <c r="F2471" s="245" t="s">
        <v>440</v>
      </c>
      <c r="G2471" s="246">
        <v>78786</v>
      </c>
      <c r="H2471" s="234">
        <v>108353</v>
      </c>
      <c r="I2471" s="235">
        <v>37</v>
      </c>
      <c r="J2471" s="236">
        <v>0.80434782608695654</v>
      </c>
      <c r="K2471" s="246">
        <v>137920</v>
      </c>
      <c r="L2471" s="247"/>
      <c r="M2471" s="248">
        <v>17</v>
      </c>
      <c r="N2471" s="249">
        <v>106045</v>
      </c>
      <c r="O2471" s="250"/>
      <c r="Q2471" s="251"/>
      <c r="R2471" s="129"/>
      <c r="S2471" s="129"/>
      <c r="T2471" s="129"/>
      <c r="U2471" s="129"/>
    </row>
    <row r="2472" spans="1:21" s="103" customFormat="1" ht="22.5">
      <c r="A2472" s="242" t="s">
        <v>4239</v>
      </c>
      <c r="B2472" s="243" t="s">
        <v>2176</v>
      </c>
      <c r="C2472" s="258" t="s">
        <v>4614</v>
      </c>
      <c r="D2472" s="232" t="s">
        <v>278</v>
      </c>
      <c r="E2472" s="245" t="s">
        <v>279</v>
      </c>
      <c r="F2472" s="245" t="s">
        <v>440</v>
      </c>
      <c r="G2472" s="378">
        <v>80995.199999999997</v>
      </c>
      <c r="H2472" s="234">
        <v>107307.20000000001</v>
      </c>
      <c r="I2472" s="235">
        <v>36</v>
      </c>
      <c r="J2472" s="236">
        <v>0.78260869565217395</v>
      </c>
      <c r="K2472" s="378">
        <v>133619.20000000001</v>
      </c>
      <c r="L2472" s="247">
        <v>2</v>
      </c>
      <c r="M2472" s="248">
        <v>2</v>
      </c>
      <c r="N2472" s="249">
        <v>104353.60000000001</v>
      </c>
      <c r="O2472" s="250"/>
      <c r="P2472" s="129"/>
      <c r="Q2472" s="129"/>
      <c r="R2472" s="129"/>
      <c r="S2472" s="129"/>
      <c r="T2472" s="129"/>
      <c r="U2472" s="129"/>
    </row>
    <row r="2473" spans="1:21" s="103" customFormat="1">
      <c r="A2473" s="229" t="s">
        <v>212</v>
      </c>
      <c r="B2473" s="230" t="s">
        <v>2153</v>
      </c>
      <c r="C2473" s="231" t="s">
        <v>4615</v>
      </c>
      <c r="D2473" s="232" t="s">
        <v>278</v>
      </c>
      <c r="E2473" s="232" t="s">
        <v>279</v>
      </c>
      <c r="F2473" s="232" t="s">
        <v>440</v>
      </c>
      <c r="G2473" s="233">
        <v>84248.666666666672</v>
      </c>
      <c r="H2473" s="234">
        <v>107206.42833333334</v>
      </c>
      <c r="I2473" s="235">
        <v>35</v>
      </c>
      <c r="J2473" s="236">
        <v>0.76086956521739135</v>
      </c>
      <c r="K2473" s="233">
        <v>130164.19</v>
      </c>
      <c r="L2473" s="237">
        <v>1</v>
      </c>
      <c r="M2473" s="238">
        <v>1</v>
      </c>
      <c r="N2473" s="234">
        <v>112160.53</v>
      </c>
      <c r="O2473" s="239"/>
      <c r="S2473" s="129"/>
      <c r="T2473" s="129"/>
      <c r="U2473" s="129"/>
    </row>
    <row r="2474" spans="1:21" s="103" customFormat="1">
      <c r="A2474" s="229" t="s">
        <v>3765</v>
      </c>
      <c r="B2474" s="230" t="s">
        <v>2151</v>
      </c>
      <c r="C2474" s="231" t="s">
        <v>1728</v>
      </c>
      <c r="D2474" s="232" t="s">
        <v>2507</v>
      </c>
      <c r="E2474" s="232" t="s">
        <v>279</v>
      </c>
      <c r="F2474" s="232"/>
      <c r="G2474" s="233">
        <v>83990</v>
      </c>
      <c r="H2474" s="234">
        <v>104998</v>
      </c>
      <c r="I2474" s="235">
        <v>34</v>
      </c>
      <c r="J2474" s="236">
        <v>0.73913043478260865</v>
      </c>
      <c r="K2474" s="233">
        <v>126006</v>
      </c>
      <c r="L2474" s="237">
        <v>1</v>
      </c>
      <c r="M2474" s="238">
        <v>1</v>
      </c>
      <c r="N2474" s="234">
        <v>109990</v>
      </c>
      <c r="O2474" s="239"/>
      <c r="S2474" s="129"/>
      <c r="T2474" s="129"/>
      <c r="U2474" s="129"/>
    </row>
    <row r="2475" spans="1:21" s="103" customFormat="1">
      <c r="A2475" s="229" t="s">
        <v>3738</v>
      </c>
      <c r="B2475" s="230" t="s">
        <v>2159</v>
      </c>
      <c r="C2475" s="231" t="s">
        <v>4118</v>
      </c>
      <c r="D2475" s="253" t="s">
        <v>278</v>
      </c>
      <c r="E2475" s="232" t="s">
        <v>284</v>
      </c>
      <c r="F2475" s="232" t="s">
        <v>440</v>
      </c>
      <c r="G2475" s="234">
        <v>79437.710000000006</v>
      </c>
      <c r="H2475" s="234">
        <v>103269.02499999999</v>
      </c>
      <c r="I2475" s="235">
        <v>33</v>
      </c>
      <c r="J2475" s="236">
        <v>0.71739130434782605</v>
      </c>
      <c r="K2475" s="234">
        <v>127100.34</v>
      </c>
      <c r="L2475" s="237">
        <v>1</v>
      </c>
      <c r="M2475" s="238">
        <v>1</v>
      </c>
      <c r="N2475" s="234">
        <v>106390.13</v>
      </c>
      <c r="O2475" s="239"/>
      <c r="P2475" s="129"/>
      <c r="Q2475" s="129"/>
      <c r="R2475" s="129"/>
      <c r="S2475" s="129"/>
      <c r="T2475" s="129"/>
      <c r="U2475" s="129"/>
    </row>
    <row r="2476" spans="1:21" s="103" customFormat="1">
      <c r="A2476" s="242" t="s">
        <v>257</v>
      </c>
      <c r="B2476" s="243" t="s">
        <v>2159</v>
      </c>
      <c r="C2476" s="258" t="s">
        <v>735</v>
      </c>
      <c r="D2476" s="253" t="s">
        <v>278</v>
      </c>
      <c r="E2476" s="245" t="s">
        <v>279</v>
      </c>
      <c r="F2476" s="245" t="s">
        <v>440</v>
      </c>
      <c r="G2476" s="246">
        <v>79209</v>
      </c>
      <c r="H2476" s="234">
        <v>102971.7</v>
      </c>
      <c r="I2476" s="235">
        <v>32</v>
      </c>
      <c r="J2476" s="236">
        <v>0.69565217391304346</v>
      </c>
      <c r="K2476" s="246">
        <v>126734.39999999999</v>
      </c>
      <c r="L2476" s="247">
        <v>2</v>
      </c>
      <c r="M2476" s="248">
        <v>2</v>
      </c>
      <c r="N2476" s="249">
        <v>97865.73</v>
      </c>
      <c r="O2476" s="250"/>
      <c r="P2476" s="129"/>
      <c r="R2476" s="304"/>
      <c r="S2476" s="129"/>
      <c r="T2476" s="129"/>
      <c r="U2476" s="129"/>
    </row>
    <row r="2477" spans="1:21" s="103" customFormat="1">
      <c r="A2477" s="242" t="s">
        <v>2171</v>
      </c>
      <c r="B2477" s="243" t="s">
        <v>2159</v>
      </c>
      <c r="C2477" s="258" t="s">
        <v>735</v>
      </c>
      <c r="D2477" s="253" t="s">
        <v>278</v>
      </c>
      <c r="E2477" s="245" t="s">
        <v>284</v>
      </c>
      <c r="F2477" s="245" t="s">
        <v>440</v>
      </c>
      <c r="G2477" s="246">
        <v>82281</v>
      </c>
      <c r="H2477" s="234">
        <v>102851</v>
      </c>
      <c r="I2477" s="235">
        <v>31</v>
      </c>
      <c r="J2477" s="236">
        <v>0.67391304347826086</v>
      </c>
      <c r="K2477" s="246">
        <v>123421</v>
      </c>
      <c r="L2477" s="247">
        <v>1</v>
      </c>
      <c r="M2477" s="248">
        <v>1</v>
      </c>
      <c r="N2477" s="249">
        <v>88452</v>
      </c>
      <c r="O2477" s="250"/>
      <c r="S2477" s="129"/>
      <c r="T2477" s="129"/>
      <c r="U2477" s="129"/>
    </row>
    <row r="2478" spans="1:21" s="103" customFormat="1">
      <c r="A2478" s="242" t="s">
        <v>4235</v>
      </c>
      <c r="B2478" s="243" t="s">
        <v>2151</v>
      </c>
      <c r="C2478" s="258" t="s">
        <v>735</v>
      </c>
      <c r="D2478" s="253" t="s">
        <v>278</v>
      </c>
      <c r="E2478" s="245" t="s">
        <v>279</v>
      </c>
      <c r="F2478" s="245" t="s">
        <v>440</v>
      </c>
      <c r="G2478" s="246">
        <v>78147</v>
      </c>
      <c r="H2478" s="234">
        <v>102721</v>
      </c>
      <c r="I2478" s="235">
        <v>30</v>
      </c>
      <c r="J2478" s="236">
        <v>0.65217391304347827</v>
      </c>
      <c r="K2478" s="246">
        <v>127295</v>
      </c>
      <c r="L2478" s="247"/>
      <c r="M2478" s="248">
        <v>4</v>
      </c>
      <c r="N2478" s="249">
        <v>125780</v>
      </c>
      <c r="O2478" s="250"/>
      <c r="Q2478" s="251"/>
      <c r="R2478" s="129"/>
      <c r="S2478" s="129"/>
      <c r="T2478" s="129"/>
      <c r="U2478" s="129"/>
    </row>
    <row r="2479" spans="1:21" s="103" customFormat="1" ht="22.5">
      <c r="A2479" s="242" t="s">
        <v>4240</v>
      </c>
      <c r="B2479" s="243" t="s">
        <v>2149</v>
      </c>
      <c r="C2479" s="258" t="s">
        <v>4616</v>
      </c>
      <c r="D2479" s="232" t="s">
        <v>278</v>
      </c>
      <c r="E2479" s="245" t="s">
        <v>279</v>
      </c>
      <c r="F2479" s="245" t="s">
        <v>440</v>
      </c>
      <c r="G2479" s="246">
        <v>72775.56</v>
      </c>
      <c r="H2479" s="234">
        <v>102201.84</v>
      </c>
      <c r="I2479" s="235">
        <v>29</v>
      </c>
      <c r="J2479" s="236">
        <v>0.63043478260869568</v>
      </c>
      <c r="K2479" s="246">
        <v>131628.12</v>
      </c>
      <c r="L2479" s="247">
        <v>3</v>
      </c>
      <c r="M2479" s="248">
        <v>3</v>
      </c>
      <c r="N2479" s="249">
        <v>102907.22</v>
      </c>
      <c r="O2479" s="250"/>
      <c r="P2479" s="129"/>
      <c r="R2479" s="304"/>
    </row>
    <row r="2480" spans="1:21" s="103" customFormat="1" ht="22.5">
      <c r="A2480" s="242" t="s">
        <v>4241</v>
      </c>
      <c r="B2480" s="243" t="s">
        <v>2178</v>
      </c>
      <c r="C2480" s="231" t="s">
        <v>737</v>
      </c>
      <c r="D2480" s="232" t="s">
        <v>278</v>
      </c>
      <c r="E2480" s="245" t="s">
        <v>284</v>
      </c>
      <c r="F2480" s="245" t="s">
        <v>440</v>
      </c>
      <c r="G2480" s="246">
        <v>77015</v>
      </c>
      <c r="H2480" s="234">
        <v>100889.5</v>
      </c>
      <c r="I2480" s="235">
        <v>28</v>
      </c>
      <c r="J2480" s="236">
        <v>0.60869565217391308</v>
      </c>
      <c r="K2480" s="246">
        <v>124764</v>
      </c>
      <c r="L2480" s="247"/>
      <c r="M2480" s="248">
        <v>1</v>
      </c>
      <c r="N2480" s="249">
        <v>100889.5</v>
      </c>
      <c r="O2480" s="250"/>
      <c r="P2480" s="129"/>
      <c r="R2480" s="129"/>
    </row>
    <row r="2481" spans="1:21" s="103" customFormat="1">
      <c r="A2481" s="242" t="s">
        <v>1444</v>
      </c>
      <c r="B2481" s="243" t="s">
        <v>2192</v>
      </c>
      <c r="C2481" s="258" t="s">
        <v>425</v>
      </c>
      <c r="D2481" s="232" t="s">
        <v>278</v>
      </c>
      <c r="E2481" s="245" t="s">
        <v>279</v>
      </c>
      <c r="F2481" s="245" t="s">
        <v>440</v>
      </c>
      <c r="G2481" s="246">
        <v>77209.600000000006</v>
      </c>
      <c r="H2481" s="234">
        <v>100360</v>
      </c>
      <c r="I2481" s="235">
        <v>27</v>
      </c>
      <c r="J2481" s="236">
        <v>0.58695652173913049</v>
      </c>
      <c r="K2481" s="246">
        <v>123510.39999999999</v>
      </c>
      <c r="L2481" s="247">
        <v>4</v>
      </c>
      <c r="M2481" s="248">
        <v>4</v>
      </c>
      <c r="N2481" s="249">
        <v>106631.2</v>
      </c>
      <c r="O2481" s="250"/>
      <c r="P2481" s="129"/>
    </row>
    <row r="2482" spans="1:21" s="103" customFormat="1">
      <c r="A2482" s="229" t="s">
        <v>203</v>
      </c>
      <c r="B2482" s="230" t="s">
        <v>2151</v>
      </c>
      <c r="C2482" s="231" t="s">
        <v>735</v>
      </c>
      <c r="D2482" s="232" t="s">
        <v>278</v>
      </c>
      <c r="E2482" s="232" t="s">
        <v>284</v>
      </c>
      <c r="F2482" s="232" t="s">
        <v>440</v>
      </c>
      <c r="G2482" s="233">
        <v>76529.87</v>
      </c>
      <c r="H2482" s="234">
        <v>99488.829999999987</v>
      </c>
      <c r="I2482" s="235">
        <v>26</v>
      </c>
      <c r="J2482" s="236">
        <v>0.56521739130434778</v>
      </c>
      <c r="K2482" s="233">
        <v>122447.79</v>
      </c>
      <c r="L2482" s="237">
        <v>1</v>
      </c>
      <c r="M2482" s="238">
        <v>1</v>
      </c>
      <c r="N2482" s="234">
        <v>93082.34</v>
      </c>
      <c r="O2482" s="239"/>
      <c r="P2482" s="129"/>
      <c r="R2482" s="129"/>
    </row>
    <row r="2483" spans="1:21" s="103" customFormat="1" ht="22.5">
      <c r="A2483" s="242" t="s">
        <v>4274</v>
      </c>
      <c r="B2483" s="243" t="s">
        <v>2170</v>
      </c>
      <c r="C2483" s="258" t="s">
        <v>4617</v>
      </c>
      <c r="D2483" s="232" t="s">
        <v>2507</v>
      </c>
      <c r="E2483" s="245" t="s">
        <v>284</v>
      </c>
      <c r="F2483" s="245" t="s">
        <v>440</v>
      </c>
      <c r="G2483" s="246">
        <v>75857.600000000006</v>
      </c>
      <c r="H2483" s="234">
        <v>98592</v>
      </c>
      <c r="I2483" s="235">
        <v>25</v>
      </c>
      <c r="J2483" s="236">
        <v>0.54347826086956519</v>
      </c>
      <c r="K2483" s="246">
        <v>121326.39999999999</v>
      </c>
      <c r="L2483" s="247">
        <v>1</v>
      </c>
      <c r="M2483" s="248">
        <v>1</v>
      </c>
      <c r="N2483" s="249">
        <v>114732.8</v>
      </c>
      <c r="O2483" s="250"/>
    </row>
    <row r="2484" spans="1:21" s="103" customFormat="1">
      <c r="A2484" s="242" t="s">
        <v>3781</v>
      </c>
      <c r="B2484" s="243" t="s">
        <v>2176</v>
      </c>
      <c r="C2484" s="258" t="s">
        <v>425</v>
      </c>
      <c r="D2484" s="232" t="s">
        <v>278</v>
      </c>
      <c r="E2484" s="245"/>
      <c r="F2484" s="245"/>
      <c r="G2484" s="246">
        <v>74407</v>
      </c>
      <c r="H2484" s="234">
        <v>98363.5</v>
      </c>
      <c r="I2484" s="235">
        <v>24</v>
      </c>
      <c r="J2484" s="236">
        <v>0.52173913043478259</v>
      </c>
      <c r="K2484" s="246">
        <v>122320</v>
      </c>
      <c r="L2484" s="247"/>
      <c r="M2484" s="248">
        <v>1</v>
      </c>
      <c r="N2484" s="343">
        <v>122320</v>
      </c>
      <c r="O2484" s="250"/>
      <c r="P2484" s="129"/>
      <c r="Q2484" s="129"/>
      <c r="R2484" s="129"/>
    </row>
    <row r="2485" spans="1:21" s="103" customFormat="1">
      <c r="A2485" s="242" t="s">
        <v>199</v>
      </c>
      <c r="B2485" s="243" t="s">
        <v>2153</v>
      </c>
      <c r="C2485" s="258" t="s">
        <v>729</v>
      </c>
      <c r="D2485" s="253" t="s">
        <v>278</v>
      </c>
      <c r="E2485" s="247" t="s">
        <v>284</v>
      </c>
      <c r="F2485" s="247" t="s">
        <v>440</v>
      </c>
      <c r="G2485" s="246">
        <v>78291.199999999997</v>
      </c>
      <c r="H2485" s="234">
        <v>97864</v>
      </c>
      <c r="I2485" s="235">
        <v>23</v>
      </c>
      <c r="J2485" s="236">
        <v>0.5</v>
      </c>
      <c r="K2485" s="246">
        <v>117436.8</v>
      </c>
      <c r="L2485" s="247">
        <v>1</v>
      </c>
      <c r="M2485" s="248">
        <v>1</v>
      </c>
      <c r="N2485" s="249">
        <v>112444.8</v>
      </c>
      <c r="O2485" s="334"/>
      <c r="P2485" s="330"/>
    </row>
    <row r="2486" spans="1:21" s="103" customFormat="1">
      <c r="A2486" s="229" t="s">
        <v>1438</v>
      </c>
      <c r="B2486" s="230" t="s">
        <v>2151</v>
      </c>
      <c r="C2486" s="231" t="s">
        <v>4618</v>
      </c>
      <c r="D2486" s="232" t="s">
        <v>278</v>
      </c>
      <c r="E2486" s="232" t="s">
        <v>279</v>
      </c>
      <c r="F2486" s="232" t="s">
        <v>440</v>
      </c>
      <c r="G2486" s="233">
        <v>81119.399999999994</v>
      </c>
      <c r="H2486" s="234">
        <v>96471.84</v>
      </c>
      <c r="I2486" s="235">
        <v>22</v>
      </c>
      <c r="J2486" s="236">
        <v>0.47826086956521741</v>
      </c>
      <c r="K2486" s="233">
        <v>111824.28</v>
      </c>
      <c r="L2486" s="237">
        <v>1</v>
      </c>
      <c r="M2486" s="238">
        <v>1</v>
      </c>
      <c r="N2486" s="234">
        <v>96471.84</v>
      </c>
      <c r="O2486" s="239"/>
      <c r="P2486" s="330"/>
      <c r="S2486" s="129"/>
      <c r="T2486" s="129"/>
      <c r="U2486" s="129"/>
    </row>
    <row r="2487" spans="1:21" s="103" customFormat="1">
      <c r="A2487" s="229" t="s">
        <v>4233</v>
      </c>
      <c r="B2487" s="230" t="s">
        <v>2166</v>
      </c>
      <c r="C2487" s="262" t="s">
        <v>4619</v>
      </c>
      <c r="D2487" s="232" t="s">
        <v>278</v>
      </c>
      <c r="E2487" s="276" t="s">
        <v>279</v>
      </c>
      <c r="F2487" s="276" t="s">
        <v>440</v>
      </c>
      <c r="G2487" s="256">
        <v>72720</v>
      </c>
      <c r="H2487" s="234">
        <v>96354.5</v>
      </c>
      <c r="I2487" s="235">
        <v>21</v>
      </c>
      <c r="J2487" s="236">
        <v>0.45652173913043476</v>
      </c>
      <c r="K2487" s="256">
        <v>119989</v>
      </c>
      <c r="L2487" s="265"/>
      <c r="M2487" s="266">
        <v>1</v>
      </c>
      <c r="N2487" s="264">
        <v>98281</v>
      </c>
      <c r="O2487" s="400"/>
      <c r="Q2487" s="330"/>
      <c r="S2487" s="129"/>
      <c r="T2487" s="129"/>
      <c r="U2487" s="129"/>
    </row>
    <row r="2488" spans="1:21" s="103" customFormat="1">
      <c r="A2488" s="297" t="s">
        <v>4245</v>
      </c>
      <c r="B2488" s="298" t="s">
        <v>2179</v>
      </c>
      <c r="C2488" s="231" t="s">
        <v>4620</v>
      </c>
      <c r="D2488" s="232" t="s">
        <v>2507</v>
      </c>
      <c r="E2488" s="232" t="s">
        <v>284</v>
      </c>
      <c r="F2488" s="232" t="s">
        <v>440</v>
      </c>
      <c r="G2488" s="234">
        <v>74506.429999999993</v>
      </c>
      <c r="H2488" s="234">
        <v>95192.76</v>
      </c>
      <c r="I2488" s="235">
        <v>20</v>
      </c>
      <c r="J2488" s="236">
        <v>0.43478260869565216</v>
      </c>
      <c r="K2488" s="234">
        <v>115879.09</v>
      </c>
      <c r="L2488" s="237" t="s">
        <v>280</v>
      </c>
      <c r="M2488" s="238">
        <v>1</v>
      </c>
      <c r="N2488" s="234"/>
      <c r="O2488" s="352"/>
      <c r="P2488" s="129"/>
      <c r="S2488" s="129"/>
      <c r="T2488" s="129"/>
      <c r="U2488" s="129"/>
    </row>
    <row r="2489" spans="1:21" s="103" customFormat="1">
      <c r="A2489" s="242" t="s">
        <v>2165</v>
      </c>
      <c r="B2489" s="243" t="s">
        <v>2180</v>
      </c>
      <c r="C2489" s="258" t="s">
        <v>2796</v>
      </c>
      <c r="D2489" s="253" t="s">
        <v>278</v>
      </c>
      <c r="E2489" s="245" t="s">
        <v>284</v>
      </c>
      <c r="F2489" s="245" t="s">
        <v>440</v>
      </c>
      <c r="G2489" s="246">
        <v>74528.33</v>
      </c>
      <c r="H2489" s="234">
        <v>95073.12</v>
      </c>
      <c r="I2489" s="235">
        <v>19</v>
      </c>
      <c r="J2489" s="236">
        <v>0.41304347826086957</v>
      </c>
      <c r="K2489" s="246">
        <v>115617.91</v>
      </c>
      <c r="L2489" s="247">
        <v>1</v>
      </c>
      <c r="M2489" s="248">
        <v>1</v>
      </c>
      <c r="N2489" s="249">
        <v>115617.91</v>
      </c>
      <c r="O2489" s="250"/>
      <c r="P2489" s="129"/>
      <c r="R2489" s="129"/>
      <c r="S2489" s="251"/>
      <c r="T2489" s="251"/>
      <c r="U2489" s="251"/>
    </row>
    <row r="2490" spans="1:21" s="103" customFormat="1">
      <c r="A2490" s="242" t="s">
        <v>2177</v>
      </c>
      <c r="B2490" s="243" t="s">
        <v>2166</v>
      </c>
      <c r="C2490" s="280" t="s">
        <v>344</v>
      </c>
      <c r="D2490" s="300" t="s">
        <v>278</v>
      </c>
      <c r="E2490" s="300"/>
      <c r="F2490" s="300" t="s">
        <v>440</v>
      </c>
      <c r="G2490" s="246">
        <v>70075.199999999997</v>
      </c>
      <c r="H2490" s="234">
        <v>94005.6</v>
      </c>
      <c r="I2490" s="235">
        <v>18</v>
      </c>
      <c r="J2490" s="236">
        <v>0.39130434782608697</v>
      </c>
      <c r="K2490" s="246">
        <v>117936</v>
      </c>
      <c r="L2490" s="247"/>
      <c r="M2490" s="248">
        <v>2</v>
      </c>
      <c r="N2490" s="249">
        <v>110718.39999999999</v>
      </c>
      <c r="O2490" s="301"/>
      <c r="P2490" s="129"/>
      <c r="R2490" s="129"/>
      <c r="S2490" s="251"/>
      <c r="T2490" s="251"/>
      <c r="U2490" s="251"/>
    </row>
    <row r="2491" spans="1:21" s="103" customFormat="1">
      <c r="A2491" s="229" t="s">
        <v>216</v>
      </c>
      <c r="B2491" s="230" t="s">
        <v>2151</v>
      </c>
      <c r="C2491" s="231" t="s">
        <v>738</v>
      </c>
      <c r="D2491" s="253" t="s">
        <v>278</v>
      </c>
      <c r="E2491" s="232" t="s">
        <v>279</v>
      </c>
      <c r="F2491" s="232" t="s">
        <v>440</v>
      </c>
      <c r="G2491" s="233">
        <v>77699</v>
      </c>
      <c r="H2491" s="234">
        <v>93356</v>
      </c>
      <c r="I2491" s="235">
        <v>17</v>
      </c>
      <c r="J2491" s="236">
        <v>0.36956521739130432</v>
      </c>
      <c r="K2491" s="233">
        <v>109013</v>
      </c>
      <c r="L2491" s="237">
        <v>1</v>
      </c>
      <c r="M2491" s="238">
        <v>1</v>
      </c>
      <c r="N2491" s="233">
        <v>109013</v>
      </c>
      <c r="O2491" s="239"/>
      <c r="P2491" s="129"/>
      <c r="Q2491" s="129"/>
      <c r="R2491" s="129"/>
      <c r="S2491" s="251"/>
      <c r="T2491" s="251"/>
      <c r="U2491" s="251"/>
    </row>
    <row r="2492" spans="1:21" s="103" customFormat="1" ht="22.5">
      <c r="A2492" s="242" t="s">
        <v>4230</v>
      </c>
      <c r="B2492" s="243" t="s">
        <v>2153</v>
      </c>
      <c r="C2492" s="258" t="s">
        <v>425</v>
      </c>
      <c r="D2492" s="232" t="s">
        <v>278</v>
      </c>
      <c r="E2492" s="245" t="s">
        <v>279</v>
      </c>
      <c r="F2492" s="245" t="s">
        <v>440</v>
      </c>
      <c r="G2492" s="246">
        <v>71748</v>
      </c>
      <c r="H2492" s="234">
        <v>92564</v>
      </c>
      <c r="I2492" s="235">
        <v>16</v>
      </c>
      <c r="J2492" s="236">
        <v>0.34782608695652173</v>
      </c>
      <c r="K2492" s="246">
        <v>113380</v>
      </c>
      <c r="L2492" s="247">
        <v>2</v>
      </c>
      <c r="M2492" s="248">
        <v>2</v>
      </c>
      <c r="N2492" s="249">
        <v>82897.5</v>
      </c>
      <c r="O2492" s="250"/>
      <c r="P2492" s="251"/>
      <c r="Q2492" s="129"/>
      <c r="R2492" s="129"/>
      <c r="S2492" s="129"/>
      <c r="T2492" s="129"/>
      <c r="U2492" s="129"/>
    </row>
    <row r="2493" spans="1:21" s="103" customFormat="1" ht="22.5">
      <c r="A2493" s="229" t="s">
        <v>4295</v>
      </c>
      <c r="B2493" s="230" t="s">
        <v>2151</v>
      </c>
      <c r="C2493" s="231" t="s">
        <v>1729</v>
      </c>
      <c r="D2493" s="232" t="s">
        <v>278</v>
      </c>
      <c r="E2493" s="232" t="s">
        <v>284</v>
      </c>
      <c r="F2493" s="232" t="s">
        <v>440</v>
      </c>
      <c r="G2493" s="233">
        <v>69624.47</v>
      </c>
      <c r="H2493" s="234">
        <v>90511.81</v>
      </c>
      <c r="I2493" s="235">
        <v>15</v>
      </c>
      <c r="J2493" s="236">
        <v>0.32608695652173914</v>
      </c>
      <c r="K2493" s="233">
        <v>111399.15</v>
      </c>
      <c r="L2493" s="237">
        <v>1</v>
      </c>
      <c r="M2493" s="238">
        <v>1</v>
      </c>
      <c r="N2493" s="234">
        <v>95668.25</v>
      </c>
      <c r="O2493" s="239"/>
      <c r="P2493" s="129"/>
      <c r="Q2493" s="129"/>
      <c r="R2493" s="129"/>
      <c r="S2493" s="304"/>
      <c r="T2493" s="304"/>
      <c r="U2493" s="304"/>
    </row>
    <row r="2494" spans="1:21" s="103" customFormat="1">
      <c r="A2494" s="286" t="s">
        <v>213</v>
      </c>
      <c r="B2494" s="287" t="s">
        <v>2159</v>
      </c>
      <c r="C2494" s="380" t="s">
        <v>4621</v>
      </c>
      <c r="D2494" s="253" t="s">
        <v>278</v>
      </c>
      <c r="E2494" s="289" t="s">
        <v>279</v>
      </c>
      <c r="F2494" s="289" t="s">
        <v>440</v>
      </c>
      <c r="G2494" s="290">
        <v>69118</v>
      </c>
      <c r="H2494" s="234">
        <v>89856</v>
      </c>
      <c r="I2494" s="235">
        <v>14</v>
      </c>
      <c r="J2494" s="236">
        <v>0.30434782608695654</v>
      </c>
      <c r="K2494" s="290">
        <v>110594</v>
      </c>
      <c r="L2494" s="291">
        <v>1</v>
      </c>
      <c r="M2494" s="292">
        <v>1</v>
      </c>
      <c r="N2494" s="293">
        <v>100609.60000000001</v>
      </c>
      <c r="O2494" s="294"/>
      <c r="P2494" s="129"/>
      <c r="Q2494" s="129"/>
      <c r="R2494" s="129"/>
      <c r="S2494" s="304"/>
      <c r="T2494" s="304"/>
      <c r="U2494" s="304"/>
    </row>
    <row r="2495" spans="1:21" s="103" customFormat="1">
      <c r="A2495" s="229" t="s">
        <v>2217</v>
      </c>
      <c r="B2495" s="230" t="s">
        <v>2162</v>
      </c>
      <c r="C2495" s="231" t="s">
        <v>2468</v>
      </c>
      <c r="D2495" s="232" t="s">
        <v>278</v>
      </c>
      <c r="E2495" s="232" t="s">
        <v>284</v>
      </c>
      <c r="F2495" s="232" t="s">
        <v>440</v>
      </c>
      <c r="G2495" s="233">
        <v>72176.832000000009</v>
      </c>
      <c r="H2495" s="234">
        <v>89467.872000000003</v>
      </c>
      <c r="I2495" s="235">
        <v>13</v>
      </c>
      <c r="J2495" s="236">
        <v>0.28260869565217389</v>
      </c>
      <c r="K2495" s="233">
        <v>106758.91200000001</v>
      </c>
      <c r="L2495" s="237">
        <v>1</v>
      </c>
      <c r="M2495" s="238">
        <v>1</v>
      </c>
      <c r="N2495" s="234">
        <v>104395.2</v>
      </c>
      <c r="O2495" s="239"/>
      <c r="Q2495" s="251"/>
      <c r="R2495" s="129"/>
      <c r="S2495" s="129"/>
      <c r="T2495" s="129"/>
      <c r="U2495" s="129"/>
    </row>
    <row r="2496" spans="1:21" s="103" customFormat="1">
      <c r="A2496" s="260" t="s">
        <v>262</v>
      </c>
      <c r="B2496" s="261" t="s">
        <v>2162</v>
      </c>
      <c r="C2496" s="262" t="s">
        <v>732</v>
      </c>
      <c r="D2496" s="232" t="s">
        <v>278</v>
      </c>
      <c r="E2496" s="276" t="s">
        <v>279</v>
      </c>
      <c r="F2496" s="276" t="s">
        <v>440</v>
      </c>
      <c r="G2496" s="256">
        <v>70075</v>
      </c>
      <c r="H2496" s="234">
        <v>86860.5</v>
      </c>
      <c r="I2496" s="235">
        <v>12</v>
      </c>
      <c r="J2496" s="236">
        <v>0.2608695652173913</v>
      </c>
      <c r="K2496" s="256">
        <v>103646</v>
      </c>
      <c r="L2496" s="265">
        <v>1</v>
      </c>
      <c r="M2496" s="266">
        <v>1</v>
      </c>
      <c r="N2496" s="264"/>
      <c r="O2496" s="11"/>
      <c r="P2496" s="129"/>
      <c r="Q2496" s="240"/>
      <c r="S2496" s="129"/>
      <c r="T2496" s="129"/>
      <c r="U2496" s="129"/>
    </row>
    <row r="2497" spans="1:21" s="103" customFormat="1">
      <c r="A2497" s="242" t="s">
        <v>256</v>
      </c>
      <c r="B2497" s="243" t="s">
        <v>2150</v>
      </c>
      <c r="C2497" s="258" t="s">
        <v>4622</v>
      </c>
      <c r="D2497" s="232" t="s">
        <v>278</v>
      </c>
      <c r="E2497" s="247" t="s">
        <v>279</v>
      </c>
      <c r="F2497" s="247" t="s">
        <v>440</v>
      </c>
      <c r="G2497" s="246">
        <v>66788.800000000003</v>
      </c>
      <c r="H2497" s="234">
        <v>86829.6</v>
      </c>
      <c r="I2497" s="235">
        <v>11</v>
      </c>
      <c r="J2497" s="236">
        <v>0.2391304347826087</v>
      </c>
      <c r="K2497" s="246">
        <v>106870.39999999999</v>
      </c>
      <c r="L2497" s="247">
        <v>1</v>
      </c>
      <c r="M2497" s="248">
        <v>1</v>
      </c>
      <c r="N2497" s="249">
        <v>101899.2</v>
      </c>
      <c r="O2497" s="250"/>
      <c r="Q2497" s="129"/>
      <c r="R2497" s="129"/>
      <c r="S2497" s="129"/>
      <c r="T2497" s="129"/>
      <c r="U2497" s="129"/>
    </row>
    <row r="2498" spans="1:21" s="103" customFormat="1">
      <c r="A2498" s="229" t="s">
        <v>3740</v>
      </c>
      <c r="B2498" s="230" t="s">
        <v>2149</v>
      </c>
      <c r="C2498" s="231" t="s">
        <v>4126</v>
      </c>
      <c r="D2498" s="253" t="s">
        <v>278</v>
      </c>
      <c r="E2498" s="232" t="s">
        <v>279</v>
      </c>
      <c r="F2498" s="232" t="s">
        <v>440</v>
      </c>
      <c r="G2498" s="233">
        <v>53503</v>
      </c>
      <c r="H2498" s="234">
        <v>86369.5</v>
      </c>
      <c r="I2498" s="235">
        <v>10</v>
      </c>
      <c r="J2498" s="236">
        <v>0.21739130434782608</v>
      </c>
      <c r="K2498" s="233">
        <v>119236</v>
      </c>
      <c r="L2498" s="237">
        <v>1</v>
      </c>
      <c r="M2498" s="238">
        <v>1</v>
      </c>
      <c r="N2498" s="234">
        <v>85000</v>
      </c>
      <c r="O2498" s="239"/>
      <c r="P2498" s="129"/>
      <c r="Q2498" s="129"/>
      <c r="S2498" s="129"/>
      <c r="T2498" s="129"/>
      <c r="U2498" s="129"/>
    </row>
    <row r="2499" spans="1:21" s="103" customFormat="1">
      <c r="A2499" s="242" t="s">
        <v>201</v>
      </c>
      <c r="B2499" s="243" t="s">
        <v>2153</v>
      </c>
      <c r="C2499" s="258" t="s">
        <v>2797</v>
      </c>
      <c r="D2499" s="232" t="s">
        <v>278</v>
      </c>
      <c r="E2499" s="245" t="s">
        <v>279</v>
      </c>
      <c r="F2499" s="245" t="s">
        <v>440</v>
      </c>
      <c r="G2499" s="246">
        <v>63619</v>
      </c>
      <c r="H2499" s="234">
        <v>85885.5</v>
      </c>
      <c r="I2499" s="235">
        <v>9</v>
      </c>
      <c r="J2499" s="236">
        <v>0.19565217391304349</v>
      </c>
      <c r="K2499" s="246">
        <v>108152</v>
      </c>
      <c r="L2499" s="247"/>
      <c r="M2499" s="248">
        <v>3</v>
      </c>
      <c r="N2499" s="249">
        <v>73674.11</v>
      </c>
      <c r="O2499" s="250"/>
      <c r="P2499" s="240"/>
      <c r="Q2499" s="150"/>
      <c r="R2499" s="129"/>
      <c r="S2499" s="97"/>
      <c r="T2499" s="97"/>
      <c r="U2499" s="97"/>
    </row>
    <row r="2500" spans="1:21" s="103" customFormat="1">
      <c r="A2500" s="229" t="s">
        <v>2167</v>
      </c>
      <c r="B2500" s="230" t="s">
        <v>2162</v>
      </c>
      <c r="C2500" s="262" t="s">
        <v>2477</v>
      </c>
      <c r="D2500" s="232" t="s">
        <v>278</v>
      </c>
      <c r="E2500" s="276" t="s">
        <v>279</v>
      </c>
      <c r="F2500" s="265" t="s">
        <v>440</v>
      </c>
      <c r="G2500" s="264">
        <v>64017.09</v>
      </c>
      <c r="H2500" s="234">
        <v>84186.854999999996</v>
      </c>
      <c r="I2500" s="235">
        <v>8</v>
      </c>
      <c r="J2500" s="236">
        <v>0.17391304347826086</v>
      </c>
      <c r="K2500" s="264">
        <v>104356.62</v>
      </c>
      <c r="L2500" s="265">
        <v>1</v>
      </c>
      <c r="M2500" s="266">
        <v>1</v>
      </c>
      <c r="N2500" s="264">
        <v>84847.53</v>
      </c>
      <c r="O2500" s="11"/>
      <c r="S2500" s="129"/>
      <c r="T2500" s="129"/>
      <c r="U2500" s="129"/>
    </row>
    <row r="2501" spans="1:21" s="103" customFormat="1">
      <c r="A2501" s="242" t="s">
        <v>211</v>
      </c>
      <c r="B2501" s="243" t="s">
        <v>2153</v>
      </c>
      <c r="C2501" s="258" t="s">
        <v>1731</v>
      </c>
      <c r="D2501" s="245" t="s">
        <v>278</v>
      </c>
      <c r="E2501" s="245" t="s">
        <v>279</v>
      </c>
      <c r="F2501" s="245" t="s">
        <v>440</v>
      </c>
      <c r="G2501" s="246">
        <v>64371.839999999997</v>
      </c>
      <c r="H2501" s="234">
        <v>83683.39</v>
      </c>
      <c r="I2501" s="235">
        <v>7</v>
      </c>
      <c r="J2501" s="236">
        <v>0.15217391304347827</v>
      </c>
      <c r="K2501" s="246">
        <v>102994.94</v>
      </c>
      <c r="L2501" s="247">
        <v>1</v>
      </c>
      <c r="M2501" s="248">
        <v>1</v>
      </c>
      <c r="N2501" s="249">
        <v>81205.279999999999</v>
      </c>
      <c r="O2501" s="250"/>
      <c r="S2501" s="129"/>
      <c r="T2501" s="129"/>
      <c r="U2501" s="129"/>
    </row>
    <row r="2502" spans="1:21" s="103" customFormat="1">
      <c r="A2502" s="229" t="s">
        <v>1434</v>
      </c>
      <c r="B2502" s="230" t="s">
        <v>2151</v>
      </c>
      <c r="C2502" s="387" t="s">
        <v>1730</v>
      </c>
      <c r="D2502" s="253" t="s">
        <v>278</v>
      </c>
      <c r="E2502" s="388" t="s">
        <v>284</v>
      </c>
      <c r="F2502" s="388" t="s">
        <v>440</v>
      </c>
      <c r="G2502" s="332">
        <v>63821.47</v>
      </c>
      <c r="H2502" s="234">
        <v>82968.074999999997</v>
      </c>
      <c r="I2502" s="235">
        <v>6</v>
      </c>
      <c r="J2502" s="236">
        <v>0.13043478260869565</v>
      </c>
      <c r="K2502" s="332">
        <v>102114.68</v>
      </c>
      <c r="L2502" s="389">
        <v>1</v>
      </c>
      <c r="M2502" s="390">
        <v>1</v>
      </c>
      <c r="N2502" s="391">
        <v>81340.399999999994</v>
      </c>
      <c r="O2502" s="239"/>
      <c r="P2502" s="129"/>
      <c r="Q2502" s="240"/>
      <c r="S2502" s="129"/>
      <c r="T2502" s="129"/>
      <c r="U2502" s="129"/>
    </row>
    <row r="2503" spans="1:21" s="103" customFormat="1">
      <c r="A2503" s="229" t="s">
        <v>1457</v>
      </c>
      <c r="B2503" s="295" t="s">
        <v>2166</v>
      </c>
      <c r="C2503" s="231" t="s">
        <v>423</v>
      </c>
      <c r="D2503" s="232" t="s">
        <v>278</v>
      </c>
      <c r="E2503" s="232"/>
      <c r="F2503" s="232" t="s">
        <v>440</v>
      </c>
      <c r="G2503" s="233">
        <v>54488.304000000004</v>
      </c>
      <c r="H2503" s="234">
        <v>70834.608000000007</v>
      </c>
      <c r="I2503" s="235">
        <v>5</v>
      </c>
      <c r="J2503" s="236">
        <v>0.10869565217391304</v>
      </c>
      <c r="K2503" s="233">
        <v>87180.911999999997</v>
      </c>
      <c r="L2503" s="237">
        <v>1</v>
      </c>
      <c r="M2503" s="238"/>
      <c r="N2503" s="234">
        <v>70834</v>
      </c>
      <c r="O2503" s="239"/>
      <c r="S2503" s="129"/>
      <c r="T2503" s="129"/>
      <c r="U2503" s="129"/>
    </row>
    <row r="2504" spans="1:21" s="103" customFormat="1">
      <c r="A2504" s="229" t="s">
        <v>2173</v>
      </c>
      <c r="B2504" s="230" t="s">
        <v>2169</v>
      </c>
      <c r="C2504" s="231" t="s">
        <v>425</v>
      </c>
      <c r="D2504" s="232" t="s">
        <v>278</v>
      </c>
      <c r="E2504" s="232" t="s">
        <v>284</v>
      </c>
      <c r="F2504" s="232" t="s">
        <v>440</v>
      </c>
      <c r="G2504" s="233">
        <v>55971</v>
      </c>
      <c r="H2504" s="234">
        <v>69963.5</v>
      </c>
      <c r="I2504" s="235">
        <v>4</v>
      </c>
      <c r="J2504" s="236">
        <v>8.6956521739130432E-2</v>
      </c>
      <c r="K2504" s="233">
        <v>83956</v>
      </c>
      <c r="L2504" s="237"/>
      <c r="M2504" s="238">
        <v>1</v>
      </c>
      <c r="N2504" s="234">
        <v>66973</v>
      </c>
      <c r="O2504" s="416" t="s">
        <v>4623</v>
      </c>
    </row>
    <row r="2505" spans="1:21" s="222" customFormat="1" ht="18">
      <c r="A2505" s="877" t="s">
        <v>735</v>
      </c>
      <c r="B2505" s="877"/>
      <c r="C2505" s="877"/>
      <c r="D2505" s="877"/>
      <c r="E2505" s="877"/>
      <c r="F2505" s="877"/>
      <c r="G2505" s="877"/>
      <c r="H2505" s="877"/>
      <c r="I2505" s="877"/>
      <c r="J2505" s="877"/>
      <c r="K2505" s="877"/>
      <c r="L2505" s="877"/>
      <c r="M2505" s="877"/>
      <c r="N2505" s="877"/>
      <c r="O2505" s="877"/>
    </row>
    <row r="2506" spans="1:21" s="222" customFormat="1" ht="27">
      <c r="A2506" s="223" t="s">
        <v>433</v>
      </c>
      <c r="B2506" s="224" t="s">
        <v>230</v>
      </c>
      <c r="C2506" s="223" t="s">
        <v>220</v>
      </c>
      <c r="D2506" s="223" t="s">
        <v>267</v>
      </c>
      <c r="E2506" s="223" t="s">
        <v>434</v>
      </c>
      <c r="F2506" s="223" t="s">
        <v>435</v>
      </c>
      <c r="G2506" s="225" t="s">
        <v>223</v>
      </c>
      <c r="H2506" s="225" t="s">
        <v>224</v>
      </c>
      <c r="I2506" s="227" t="s">
        <v>436</v>
      </c>
      <c r="J2506" s="227" t="s">
        <v>436</v>
      </c>
      <c r="K2506" s="225" t="s">
        <v>225</v>
      </c>
      <c r="L2506" s="223" t="s">
        <v>437</v>
      </c>
      <c r="M2506" s="223" t="s">
        <v>438</v>
      </c>
      <c r="N2506" s="228" t="s">
        <v>439</v>
      </c>
      <c r="O2506" s="223" t="s">
        <v>227</v>
      </c>
    </row>
    <row r="2507" spans="1:21" s="103" customFormat="1" ht="22.5">
      <c r="A2507" s="242" t="s">
        <v>4247</v>
      </c>
      <c r="B2507" s="243" t="s">
        <v>2185</v>
      </c>
      <c r="C2507" s="258" t="s">
        <v>2884</v>
      </c>
      <c r="D2507" s="232" t="s">
        <v>278</v>
      </c>
      <c r="E2507" s="245"/>
      <c r="F2507" s="245" t="s">
        <v>440</v>
      </c>
      <c r="G2507" s="246">
        <v>55236</v>
      </c>
      <c r="H2507" s="234">
        <v>69045.5</v>
      </c>
      <c r="I2507" s="235">
        <v>3</v>
      </c>
      <c r="J2507" s="236">
        <v>6.5217391304347824E-2</v>
      </c>
      <c r="K2507" s="246">
        <v>82855</v>
      </c>
      <c r="L2507" s="247">
        <v>1</v>
      </c>
      <c r="M2507" s="248">
        <v>1</v>
      </c>
      <c r="N2507" s="249">
        <v>79050.820000000007</v>
      </c>
      <c r="O2507" s="250"/>
      <c r="P2507" s="251"/>
      <c r="Q2507" s="129"/>
      <c r="R2507" s="129"/>
    </row>
    <row r="2508" spans="1:21" s="103" customFormat="1">
      <c r="A2508" s="229" t="s">
        <v>4242</v>
      </c>
      <c r="B2508" s="230" t="s">
        <v>2159</v>
      </c>
      <c r="C2508" s="231" t="s">
        <v>735</v>
      </c>
      <c r="D2508" s="232" t="s">
        <v>278</v>
      </c>
      <c r="E2508" s="232" t="s">
        <v>284</v>
      </c>
      <c r="F2508" s="232" t="s">
        <v>440</v>
      </c>
      <c r="G2508" s="233">
        <v>48568</v>
      </c>
      <c r="H2508" s="234">
        <v>65670</v>
      </c>
      <c r="I2508" s="235">
        <v>2</v>
      </c>
      <c r="J2508" s="236">
        <v>4.3478260869565216E-2</v>
      </c>
      <c r="K2508" s="233">
        <v>82772</v>
      </c>
      <c r="L2508" s="237">
        <v>1</v>
      </c>
      <c r="M2508" s="238">
        <v>1</v>
      </c>
      <c r="N2508" s="234">
        <v>75004.800000000003</v>
      </c>
      <c r="O2508" s="239"/>
      <c r="P2508" s="330"/>
      <c r="R2508" s="129"/>
    </row>
    <row r="2509" spans="1:21" s="103" customFormat="1">
      <c r="A2509" s="229" t="s">
        <v>4250</v>
      </c>
      <c r="B2509" s="230" t="s">
        <v>2180</v>
      </c>
      <c r="C2509" s="231" t="s">
        <v>4624</v>
      </c>
      <c r="D2509" s="232" t="s">
        <v>2507</v>
      </c>
      <c r="E2509" s="232" t="s">
        <v>279</v>
      </c>
      <c r="F2509" s="232" t="s">
        <v>440</v>
      </c>
      <c r="G2509" s="233">
        <v>50522.8</v>
      </c>
      <c r="H2509" s="234">
        <v>60838.98</v>
      </c>
      <c r="I2509" s="235">
        <v>1</v>
      </c>
      <c r="J2509" s="236">
        <v>2.1739130434782608E-2</v>
      </c>
      <c r="K2509" s="233">
        <v>71155.16</v>
      </c>
      <c r="L2509" s="237">
        <v>1</v>
      </c>
      <c r="M2509" s="238">
        <v>1</v>
      </c>
      <c r="N2509" s="234">
        <v>57742.256000000001</v>
      </c>
      <c r="O2509" s="239"/>
      <c r="R2509" s="330"/>
    </row>
    <row r="2510" spans="1:21" s="103" customFormat="1" ht="22.5">
      <c r="A2510" s="242" t="s">
        <v>197</v>
      </c>
      <c r="B2510" s="243" t="s">
        <v>2153</v>
      </c>
      <c r="C2510" s="258" t="s">
        <v>4625</v>
      </c>
      <c r="D2510" s="245" t="s">
        <v>278</v>
      </c>
      <c r="E2510" s="245" t="s">
        <v>284</v>
      </c>
      <c r="F2510" s="245"/>
      <c r="G2510" s="246"/>
      <c r="H2510" s="234"/>
      <c r="I2510" s="235"/>
      <c r="J2510" s="236"/>
      <c r="K2510" s="393"/>
      <c r="L2510" s="247">
        <v>1</v>
      </c>
      <c r="M2510" s="248">
        <v>1</v>
      </c>
      <c r="N2510" s="249">
        <v>135621</v>
      </c>
      <c r="O2510" s="250"/>
    </row>
    <row r="2511" spans="1:21" s="150" customFormat="1">
      <c r="A2511" s="305"/>
      <c r="B2511" s="305"/>
      <c r="C2511" s="306"/>
      <c r="D2511" s="300"/>
      <c r="E2511" s="307"/>
      <c r="F2511" s="307"/>
      <c r="G2511" s="308"/>
      <c r="H2511" s="309"/>
      <c r="I2511" s="310"/>
      <c r="J2511" s="311"/>
      <c r="K2511" s="300"/>
      <c r="L2511" s="300"/>
      <c r="M2511" s="312"/>
      <c r="N2511" s="313"/>
      <c r="O2511" s="282"/>
    </row>
    <row r="2512" spans="1:21" s="150" customFormat="1">
      <c r="A2512" s="305"/>
      <c r="B2512" s="305"/>
      <c r="C2512" s="306"/>
      <c r="D2512" s="314"/>
      <c r="E2512" s="305"/>
      <c r="F2512" s="305"/>
      <c r="G2512" s="315" t="s">
        <v>223</v>
      </c>
      <c r="H2512" s="316" t="s">
        <v>224</v>
      </c>
      <c r="I2512" s="317"/>
      <c r="J2512" s="318"/>
      <c r="K2512" s="319" t="s">
        <v>225</v>
      </c>
      <c r="L2512" s="314"/>
      <c r="M2512" s="320"/>
      <c r="N2512" s="313"/>
      <c r="O2512" s="282"/>
    </row>
    <row r="2513" spans="1:17" s="150" customFormat="1">
      <c r="A2513" s="305"/>
      <c r="B2513" s="305"/>
      <c r="C2513" s="306"/>
      <c r="D2513" s="305"/>
      <c r="E2513" s="305"/>
      <c r="F2513" s="321" t="s">
        <v>238</v>
      </c>
      <c r="G2513" s="322">
        <v>75220.358710144938</v>
      </c>
      <c r="H2513" s="322">
        <v>97771.946855072485</v>
      </c>
      <c r="I2513" s="8">
        <v>22.875490196078431</v>
      </c>
      <c r="J2513" s="322"/>
      <c r="K2513" s="322">
        <v>120323.535</v>
      </c>
      <c r="L2513" s="314"/>
      <c r="M2513" s="320"/>
      <c r="N2513" s="313"/>
      <c r="O2513" s="282"/>
    </row>
    <row r="2514" spans="1:17" s="150" customFormat="1">
      <c r="A2514" s="305"/>
      <c r="B2514" s="305"/>
      <c r="C2514" s="306"/>
      <c r="D2514" s="305"/>
      <c r="E2514" s="305"/>
      <c r="F2514" s="321" t="s">
        <v>239</v>
      </c>
      <c r="G2514" s="322">
        <v>81990.600000000006</v>
      </c>
      <c r="H2514" s="322">
        <v>106654.32125000001</v>
      </c>
      <c r="I2514" s="8">
        <v>33.75</v>
      </c>
      <c r="J2514" s="322"/>
      <c r="K2514" s="322">
        <v>131262.13750000001</v>
      </c>
      <c r="L2514" s="314"/>
      <c r="M2514" s="320"/>
      <c r="N2514" s="313"/>
      <c r="O2514" s="282"/>
    </row>
    <row r="2515" spans="1:17" s="150" customFormat="1">
      <c r="A2515" s="305"/>
      <c r="B2515" s="305"/>
      <c r="C2515" s="306"/>
      <c r="D2515" s="305"/>
      <c r="E2515" s="305"/>
      <c r="F2515" s="321" t="s">
        <v>240</v>
      </c>
      <c r="G2515" s="322">
        <v>69244.617499999993</v>
      </c>
      <c r="H2515" s="322">
        <v>87512.342999999993</v>
      </c>
      <c r="I2515" s="8">
        <v>12.25</v>
      </c>
      <c r="J2515" s="322"/>
      <c r="K2515" s="322">
        <v>108367.25</v>
      </c>
      <c r="L2515" s="314"/>
      <c r="M2515" s="320"/>
      <c r="N2515" s="313"/>
      <c r="O2515" s="282"/>
    </row>
    <row r="2516" spans="1:17" s="150" customFormat="1">
      <c r="A2516" s="305"/>
      <c r="B2516" s="305"/>
      <c r="C2516" s="306"/>
      <c r="D2516" s="305"/>
      <c r="E2516" s="305"/>
      <c r="F2516" s="321" t="s">
        <v>241</v>
      </c>
      <c r="G2516" s="322">
        <v>76193.735000000001</v>
      </c>
      <c r="H2516" s="322">
        <v>98113.75</v>
      </c>
      <c r="I2516" s="8">
        <v>22.5</v>
      </c>
      <c r="J2516" s="322"/>
      <c r="K2516" s="322">
        <v>120657.7</v>
      </c>
      <c r="L2516" s="314"/>
      <c r="M2516" s="320"/>
      <c r="N2516" s="313"/>
      <c r="O2516" s="282"/>
    </row>
    <row r="2517" spans="1:17" s="150" customFormat="1">
      <c r="A2517" s="305"/>
      <c r="B2517" s="305"/>
      <c r="C2517" s="306"/>
      <c r="D2517" s="305"/>
      <c r="E2517" s="322"/>
      <c r="F2517" s="321"/>
      <c r="G2517" s="323"/>
      <c r="H2517" s="318"/>
      <c r="I2517" s="324"/>
      <c r="J2517" s="318"/>
      <c r="K2517" s="314"/>
      <c r="L2517" s="314"/>
      <c r="M2517" s="320"/>
      <c r="N2517" s="313"/>
      <c r="O2517" s="282"/>
    </row>
    <row r="2518" spans="1:17" s="150" customFormat="1">
      <c r="A2518" s="305"/>
      <c r="B2518" s="305"/>
      <c r="C2518" s="306"/>
      <c r="D2518" s="321"/>
      <c r="E2518" s="322"/>
      <c r="F2518" s="325"/>
      <c r="G2518" s="325"/>
      <c r="H2518" s="874" t="s">
        <v>242</v>
      </c>
      <c r="I2518" s="874"/>
      <c r="J2518" s="874"/>
      <c r="K2518" s="874"/>
      <c r="L2518" s="874"/>
      <c r="M2518" s="874"/>
      <c r="N2518" s="874"/>
      <c r="O2518" s="282"/>
    </row>
    <row r="2519" spans="1:17" s="150" customFormat="1">
      <c r="A2519" s="305"/>
      <c r="B2519" s="305"/>
      <c r="C2519" s="306"/>
      <c r="D2519" s="321"/>
      <c r="E2519" s="322"/>
      <c r="F2519" s="326"/>
      <c r="G2519" s="327"/>
      <c r="H2519" s="875" t="s">
        <v>243</v>
      </c>
      <c r="I2519" s="875"/>
      <c r="J2519" s="875"/>
      <c r="K2519" s="328">
        <v>113435.39749999999</v>
      </c>
      <c r="L2519" s="876" t="s">
        <v>244</v>
      </c>
      <c r="M2519" s="876"/>
      <c r="N2519" s="329">
        <v>104509.79968181817</v>
      </c>
      <c r="O2519" s="282"/>
    </row>
    <row r="2520" spans="1:17" s="150" customFormat="1">
      <c r="A2520" s="305"/>
      <c r="B2520" s="305"/>
      <c r="C2520" s="306"/>
      <c r="D2520" s="314"/>
      <c r="E2520" s="320"/>
      <c r="F2520" s="326"/>
      <c r="G2520" s="327"/>
      <c r="H2520" s="875" t="s">
        <v>245</v>
      </c>
      <c r="I2520" s="875"/>
      <c r="J2520" s="875"/>
      <c r="K2520" s="328">
        <v>87589</v>
      </c>
      <c r="L2520" s="876" t="s">
        <v>450</v>
      </c>
      <c r="M2520" s="876"/>
      <c r="N2520" s="329">
        <v>106919.23336263731</v>
      </c>
      <c r="O2520" s="282"/>
    </row>
    <row r="2521" spans="1:17" s="150" customFormat="1">
      <c r="A2521" s="305"/>
      <c r="B2521" s="305"/>
      <c r="C2521" s="306"/>
      <c r="D2521" s="300"/>
      <c r="E2521" s="307"/>
      <c r="F2521" s="307"/>
      <c r="G2521" s="308"/>
      <c r="H2521" s="309"/>
      <c r="I2521" s="310"/>
      <c r="J2521" s="311"/>
      <c r="K2521" s="305"/>
      <c r="L2521" s="300"/>
      <c r="M2521" s="312"/>
      <c r="N2521" s="313"/>
      <c r="O2521" s="282"/>
    </row>
    <row r="2522" spans="1:17" s="222" customFormat="1" ht="18">
      <c r="A2522" s="877" t="s">
        <v>68</v>
      </c>
      <c r="B2522" s="877"/>
      <c r="C2522" s="877"/>
      <c r="D2522" s="877"/>
      <c r="E2522" s="877"/>
      <c r="F2522" s="877"/>
      <c r="G2522" s="877"/>
      <c r="H2522" s="877"/>
      <c r="I2522" s="877"/>
      <c r="J2522" s="877"/>
      <c r="K2522" s="877"/>
      <c r="L2522" s="877"/>
      <c r="M2522" s="877"/>
      <c r="N2522" s="877"/>
      <c r="O2522" s="877"/>
    </row>
    <row r="2523" spans="1:17" s="222" customFormat="1" ht="27">
      <c r="A2523" s="223" t="s">
        <v>433</v>
      </c>
      <c r="B2523" s="224" t="s">
        <v>230</v>
      </c>
      <c r="C2523" s="223" t="s">
        <v>220</v>
      </c>
      <c r="D2523" s="223" t="s">
        <v>267</v>
      </c>
      <c r="E2523" s="223" t="s">
        <v>434</v>
      </c>
      <c r="F2523" s="223" t="s">
        <v>435</v>
      </c>
      <c r="G2523" s="225" t="s">
        <v>223</v>
      </c>
      <c r="H2523" s="225" t="s">
        <v>224</v>
      </c>
      <c r="I2523" s="227" t="s">
        <v>436</v>
      </c>
      <c r="J2523" s="227" t="s">
        <v>436</v>
      </c>
      <c r="K2523" s="225" t="s">
        <v>225</v>
      </c>
      <c r="L2523" s="223" t="s">
        <v>437</v>
      </c>
      <c r="M2523" s="223" t="s">
        <v>438</v>
      </c>
      <c r="N2523" s="228" t="s">
        <v>439</v>
      </c>
      <c r="O2523" s="223" t="s">
        <v>227</v>
      </c>
    </row>
    <row r="2524" spans="1:17" s="103" customFormat="1">
      <c r="A2524" s="242" t="s">
        <v>1436</v>
      </c>
      <c r="B2524" s="243" t="s">
        <v>2156</v>
      </c>
      <c r="C2524" s="258" t="s">
        <v>1732</v>
      </c>
      <c r="D2524" s="245" t="s">
        <v>278</v>
      </c>
      <c r="E2524" s="245" t="s">
        <v>284</v>
      </c>
      <c r="F2524" s="245" t="s">
        <v>440</v>
      </c>
      <c r="G2524" s="246">
        <v>134309.40960000001</v>
      </c>
      <c r="H2524" s="234">
        <v>176794.99860000002</v>
      </c>
      <c r="I2524" s="235">
        <v>35</v>
      </c>
      <c r="J2524" s="236">
        <v>1</v>
      </c>
      <c r="K2524" s="246">
        <v>219280.58760000003</v>
      </c>
      <c r="L2524" s="247">
        <v>1</v>
      </c>
      <c r="M2524" s="248">
        <v>1</v>
      </c>
      <c r="N2524" s="249">
        <v>171993.94</v>
      </c>
      <c r="O2524" s="250"/>
      <c r="P2524" s="251"/>
      <c r="Q2524" s="129"/>
    </row>
    <row r="2525" spans="1:17" s="103" customFormat="1" ht="22.5">
      <c r="A2525" s="242" t="s">
        <v>199</v>
      </c>
      <c r="B2525" s="243" t="s">
        <v>2153</v>
      </c>
      <c r="C2525" s="258" t="s">
        <v>4626</v>
      </c>
      <c r="D2525" s="253" t="s">
        <v>278</v>
      </c>
      <c r="E2525" s="247" t="s">
        <v>284</v>
      </c>
      <c r="F2525" s="247" t="s">
        <v>440</v>
      </c>
      <c r="G2525" s="246">
        <v>120473.60000000001</v>
      </c>
      <c r="H2525" s="234">
        <v>150602.40000000002</v>
      </c>
      <c r="I2525" s="235">
        <v>34</v>
      </c>
      <c r="J2525" s="236">
        <v>0.97142857142857142</v>
      </c>
      <c r="K2525" s="246">
        <v>180731.2</v>
      </c>
      <c r="L2525" s="247">
        <v>1</v>
      </c>
      <c r="M2525" s="248">
        <v>1</v>
      </c>
      <c r="N2525" s="249">
        <v>145592.29999999999</v>
      </c>
      <c r="O2525" s="334"/>
    </row>
    <row r="2526" spans="1:17" s="103" customFormat="1">
      <c r="A2526" s="242" t="s">
        <v>3746</v>
      </c>
      <c r="B2526" s="243" t="s">
        <v>2153</v>
      </c>
      <c r="C2526" s="381" t="s">
        <v>4627</v>
      </c>
      <c r="D2526" s="253" t="s">
        <v>278</v>
      </c>
      <c r="E2526" s="245" t="s">
        <v>284</v>
      </c>
      <c r="F2526" s="245" t="s">
        <v>440</v>
      </c>
      <c r="G2526" s="246">
        <v>112486.39999999999</v>
      </c>
      <c r="H2526" s="234">
        <v>146224</v>
      </c>
      <c r="I2526" s="235">
        <v>33</v>
      </c>
      <c r="J2526" s="236">
        <v>0.94285714285714284</v>
      </c>
      <c r="K2526" s="246">
        <v>179961.60000000001</v>
      </c>
      <c r="L2526" s="247">
        <v>1</v>
      </c>
      <c r="M2526" s="248">
        <v>1</v>
      </c>
      <c r="N2526" s="249">
        <v>158225</v>
      </c>
      <c r="O2526" s="250"/>
    </row>
    <row r="2527" spans="1:17" s="103" customFormat="1">
      <c r="A2527" s="229" t="s">
        <v>2161</v>
      </c>
      <c r="B2527" s="230" t="s">
        <v>2162</v>
      </c>
      <c r="C2527" s="231" t="s">
        <v>2798</v>
      </c>
      <c r="D2527" s="232" t="s">
        <v>278</v>
      </c>
      <c r="E2527" s="232" t="s">
        <v>284</v>
      </c>
      <c r="F2527" s="259" t="s">
        <v>325</v>
      </c>
      <c r="G2527" s="233">
        <v>94249.17</v>
      </c>
      <c r="H2527" s="234">
        <v>140427.97500000001</v>
      </c>
      <c r="I2527" s="235">
        <v>32</v>
      </c>
      <c r="J2527" s="236">
        <v>0.91428571428571426</v>
      </c>
      <c r="K2527" s="233">
        <v>186606.78</v>
      </c>
      <c r="L2527" s="237"/>
      <c r="M2527" s="238">
        <v>0</v>
      </c>
      <c r="N2527" s="234"/>
      <c r="O2527" s="239"/>
    </row>
    <row r="2528" spans="1:17" s="103" customFormat="1">
      <c r="A2528" s="229" t="s">
        <v>1434</v>
      </c>
      <c r="B2528" s="230" t="s">
        <v>2151</v>
      </c>
      <c r="C2528" s="231" t="s">
        <v>1733</v>
      </c>
      <c r="D2528" s="253" t="s">
        <v>278</v>
      </c>
      <c r="E2528" s="232" t="s">
        <v>284</v>
      </c>
      <c r="F2528" s="276" t="s">
        <v>440</v>
      </c>
      <c r="G2528" s="256">
        <v>103033.42</v>
      </c>
      <c r="H2528" s="234">
        <v>136539.13</v>
      </c>
      <c r="I2528" s="235">
        <v>31</v>
      </c>
      <c r="J2528" s="236">
        <v>0.88571428571428568</v>
      </c>
      <c r="K2528" s="256">
        <v>170044.84</v>
      </c>
      <c r="L2528" s="237">
        <v>1</v>
      </c>
      <c r="M2528" s="238">
        <v>1</v>
      </c>
      <c r="N2528" s="399">
        <v>142484.57999999999</v>
      </c>
      <c r="O2528" s="239"/>
    </row>
    <row r="2529" spans="1:18" s="103" customFormat="1" ht="22.5">
      <c r="A2529" s="242" t="s">
        <v>4249</v>
      </c>
      <c r="B2529" s="243" t="s">
        <v>2180</v>
      </c>
      <c r="C2529" s="258" t="s">
        <v>2799</v>
      </c>
      <c r="D2529" s="232" t="s">
        <v>278</v>
      </c>
      <c r="E2529" s="245"/>
      <c r="F2529" s="245" t="s">
        <v>440</v>
      </c>
      <c r="G2529" s="246">
        <v>96304</v>
      </c>
      <c r="H2529" s="234">
        <v>125642.4</v>
      </c>
      <c r="I2529" s="235">
        <v>30</v>
      </c>
      <c r="J2529" s="236">
        <v>0.8571428571428571</v>
      </c>
      <c r="K2529" s="246">
        <v>154980.79999999999</v>
      </c>
      <c r="L2529" s="247"/>
      <c r="M2529" s="248">
        <v>1</v>
      </c>
      <c r="N2529" s="249"/>
      <c r="O2529" s="250"/>
    </row>
    <row r="2530" spans="1:18" s="103" customFormat="1">
      <c r="A2530" s="242" t="s">
        <v>4246</v>
      </c>
      <c r="B2530" s="243" t="s">
        <v>2159</v>
      </c>
      <c r="C2530" s="258" t="s">
        <v>2800</v>
      </c>
      <c r="D2530" s="232" t="s">
        <v>278</v>
      </c>
      <c r="E2530" s="245" t="s">
        <v>279</v>
      </c>
      <c r="F2530" s="245"/>
      <c r="G2530" s="246">
        <v>91187.199999999997</v>
      </c>
      <c r="H2530" s="234">
        <v>118549.6</v>
      </c>
      <c r="I2530" s="235">
        <v>29</v>
      </c>
      <c r="J2530" s="236">
        <v>0.82857142857142863</v>
      </c>
      <c r="K2530" s="246">
        <v>145912</v>
      </c>
      <c r="L2530" s="247"/>
      <c r="M2530" s="248"/>
      <c r="N2530" s="249"/>
      <c r="O2530" s="250"/>
    </row>
    <row r="2531" spans="1:18" s="103" customFormat="1">
      <c r="A2531" s="229" t="s">
        <v>4233</v>
      </c>
      <c r="B2531" s="230" t="s">
        <v>2166</v>
      </c>
      <c r="C2531" s="262" t="s">
        <v>4628</v>
      </c>
      <c r="D2531" s="232" t="s">
        <v>278</v>
      </c>
      <c r="E2531" s="276" t="s">
        <v>284</v>
      </c>
      <c r="F2531" s="276" t="s">
        <v>440</v>
      </c>
      <c r="G2531" s="256">
        <v>80940</v>
      </c>
      <c r="H2531" s="234">
        <v>107245</v>
      </c>
      <c r="I2531" s="235">
        <v>28</v>
      </c>
      <c r="J2531" s="236">
        <v>0.8</v>
      </c>
      <c r="K2531" s="256">
        <v>133550</v>
      </c>
      <c r="L2531" s="265"/>
      <c r="M2531" s="266">
        <v>0</v>
      </c>
      <c r="N2531" s="264"/>
      <c r="O2531" s="400"/>
      <c r="P2531" s="129"/>
      <c r="Q2531" s="129"/>
      <c r="R2531" s="129"/>
    </row>
    <row r="2532" spans="1:18" s="103" customFormat="1">
      <c r="A2532" s="242" t="s">
        <v>204</v>
      </c>
      <c r="B2532" s="243" t="s">
        <v>2151</v>
      </c>
      <c r="C2532" s="258" t="s">
        <v>2801</v>
      </c>
      <c r="D2532" s="253" t="s">
        <v>278</v>
      </c>
      <c r="E2532" s="245" t="s">
        <v>279</v>
      </c>
      <c r="F2532" s="245" t="s">
        <v>440</v>
      </c>
      <c r="G2532" s="246">
        <v>82080</v>
      </c>
      <c r="H2532" s="234">
        <v>106920</v>
      </c>
      <c r="I2532" s="235">
        <v>27</v>
      </c>
      <c r="J2532" s="236">
        <v>0.77142857142857146</v>
      </c>
      <c r="K2532" s="246">
        <v>131760</v>
      </c>
      <c r="L2532" s="247"/>
      <c r="M2532" s="248">
        <v>1</v>
      </c>
      <c r="N2532" s="249">
        <v>42741.760000000002</v>
      </c>
      <c r="O2532" s="250"/>
      <c r="Q2532" s="330"/>
    </row>
    <row r="2533" spans="1:18" s="103" customFormat="1" ht="22.5">
      <c r="A2533" s="229" t="s">
        <v>1438</v>
      </c>
      <c r="B2533" s="230" t="s">
        <v>2151</v>
      </c>
      <c r="C2533" s="231" t="s">
        <v>1734</v>
      </c>
      <c r="D2533" s="232" t="s">
        <v>278</v>
      </c>
      <c r="E2533" s="232" t="s">
        <v>279</v>
      </c>
      <c r="F2533" s="232" t="s">
        <v>440</v>
      </c>
      <c r="G2533" s="233">
        <v>89541.391699999993</v>
      </c>
      <c r="H2533" s="234">
        <v>106487.56455</v>
      </c>
      <c r="I2533" s="235">
        <v>26</v>
      </c>
      <c r="J2533" s="236">
        <v>0.74285714285714288</v>
      </c>
      <c r="K2533" s="233">
        <v>123433.7374</v>
      </c>
      <c r="L2533" s="237">
        <v>1</v>
      </c>
      <c r="M2533" s="238">
        <v>1</v>
      </c>
      <c r="N2533" s="234">
        <v>106487.56455</v>
      </c>
      <c r="O2533" s="239"/>
      <c r="P2533" s="129"/>
    </row>
    <row r="2534" spans="1:18" s="103" customFormat="1">
      <c r="A2534" s="252" t="s">
        <v>2172</v>
      </c>
      <c r="B2534" s="230" t="s">
        <v>2162</v>
      </c>
      <c r="C2534" s="231" t="s">
        <v>2802</v>
      </c>
      <c r="D2534" s="232" t="s">
        <v>278</v>
      </c>
      <c r="E2534" s="253"/>
      <c r="F2534" s="253" t="s">
        <v>440</v>
      </c>
      <c r="G2534" s="233">
        <v>78577.960000000006</v>
      </c>
      <c r="H2534" s="234">
        <v>103539.01000000001</v>
      </c>
      <c r="I2534" s="235">
        <v>25</v>
      </c>
      <c r="J2534" s="236">
        <v>0.7142857142857143</v>
      </c>
      <c r="K2534" s="233">
        <v>128500.06</v>
      </c>
      <c r="L2534" s="254">
        <v>0</v>
      </c>
      <c r="M2534" s="255">
        <v>0</v>
      </c>
      <c r="N2534" s="233"/>
      <c r="O2534" s="239"/>
    </row>
    <row r="2535" spans="1:18" s="103" customFormat="1">
      <c r="A2535" s="242" t="s">
        <v>198</v>
      </c>
      <c r="B2535" s="243" t="s">
        <v>2153</v>
      </c>
      <c r="C2535" s="244" t="s">
        <v>739</v>
      </c>
      <c r="D2535" s="253" t="s">
        <v>278</v>
      </c>
      <c r="E2535" s="245" t="s">
        <v>284</v>
      </c>
      <c r="F2535" s="245" t="s">
        <v>440</v>
      </c>
      <c r="G2535" s="246">
        <v>72446</v>
      </c>
      <c r="H2535" s="234">
        <v>98644</v>
      </c>
      <c r="I2535" s="235">
        <v>24</v>
      </c>
      <c r="J2535" s="236">
        <v>0.68571428571428572</v>
      </c>
      <c r="K2535" s="246">
        <v>124842</v>
      </c>
      <c r="L2535" s="247">
        <v>1</v>
      </c>
      <c r="M2535" s="248">
        <v>1</v>
      </c>
      <c r="N2535" s="249">
        <v>120224</v>
      </c>
      <c r="O2535" s="250"/>
      <c r="P2535" s="129"/>
    </row>
    <row r="2536" spans="1:18" s="103" customFormat="1">
      <c r="A2536" s="229" t="s">
        <v>212</v>
      </c>
      <c r="B2536" s="230" t="s">
        <v>2153</v>
      </c>
      <c r="C2536" s="231" t="s">
        <v>739</v>
      </c>
      <c r="D2536" s="232" t="s">
        <v>278</v>
      </c>
      <c r="E2536" s="232" t="s">
        <v>279</v>
      </c>
      <c r="F2536" s="232" t="s">
        <v>440</v>
      </c>
      <c r="G2536" s="233">
        <v>78725.062520824766</v>
      </c>
      <c r="H2536" s="234">
        <v>98414.396291493787</v>
      </c>
      <c r="I2536" s="235">
        <v>23</v>
      </c>
      <c r="J2536" s="236">
        <v>0.65714285714285714</v>
      </c>
      <c r="K2536" s="233">
        <v>118103.73006216279</v>
      </c>
      <c r="L2536" s="237"/>
      <c r="M2536" s="238"/>
      <c r="N2536" s="234"/>
      <c r="O2536" s="239"/>
      <c r="P2536" s="129"/>
    </row>
    <row r="2537" spans="1:18" s="103" customFormat="1">
      <c r="A2537" s="242" t="s">
        <v>2165</v>
      </c>
      <c r="B2537" s="243" t="s">
        <v>2180</v>
      </c>
      <c r="C2537" s="258" t="s">
        <v>2803</v>
      </c>
      <c r="D2537" s="253" t="s">
        <v>278</v>
      </c>
      <c r="E2537" s="245" t="s">
        <v>321</v>
      </c>
      <c r="F2537" s="245" t="s">
        <v>440</v>
      </c>
      <c r="G2537" s="246">
        <v>74528.33</v>
      </c>
      <c r="H2537" s="234">
        <v>95073.12</v>
      </c>
      <c r="I2537" s="235">
        <v>22</v>
      </c>
      <c r="J2537" s="236">
        <v>0.62857142857142856</v>
      </c>
      <c r="K2537" s="246">
        <v>115617.91</v>
      </c>
      <c r="L2537" s="247">
        <v>1</v>
      </c>
      <c r="M2537" s="248">
        <v>1</v>
      </c>
      <c r="N2537" s="249">
        <v>115617.91</v>
      </c>
      <c r="O2537" s="250"/>
      <c r="P2537" s="129"/>
      <c r="Q2537" s="129"/>
      <c r="R2537" s="129"/>
    </row>
    <row r="2538" spans="1:18" s="103" customFormat="1">
      <c r="A2538" s="229" t="s">
        <v>4290</v>
      </c>
      <c r="B2538" s="230" t="s">
        <v>2151</v>
      </c>
      <c r="C2538" s="231" t="s">
        <v>739</v>
      </c>
      <c r="D2538" s="253" t="s">
        <v>278</v>
      </c>
      <c r="E2538" s="232" t="s">
        <v>279</v>
      </c>
      <c r="F2538" s="232" t="s">
        <v>440</v>
      </c>
      <c r="G2538" s="233">
        <v>66000</v>
      </c>
      <c r="H2538" s="234">
        <v>95000</v>
      </c>
      <c r="I2538" s="235">
        <v>21</v>
      </c>
      <c r="J2538" s="236">
        <v>0.6</v>
      </c>
      <c r="K2538" s="233">
        <v>124000</v>
      </c>
      <c r="L2538" s="237">
        <v>1</v>
      </c>
      <c r="M2538" s="238">
        <v>0</v>
      </c>
      <c r="N2538" s="234"/>
      <c r="O2538" s="239"/>
    </row>
    <row r="2539" spans="1:18" s="103" customFormat="1">
      <c r="A2539" s="229" t="s">
        <v>209</v>
      </c>
      <c r="B2539" s="230" t="s">
        <v>2151</v>
      </c>
      <c r="C2539" s="231" t="s">
        <v>739</v>
      </c>
      <c r="D2539" s="253" t="s">
        <v>278</v>
      </c>
      <c r="E2539" s="232" t="s">
        <v>279</v>
      </c>
      <c r="F2539" s="232" t="s">
        <v>440</v>
      </c>
      <c r="G2539" s="233">
        <v>72334.126199999999</v>
      </c>
      <c r="H2539" s="234">
        <v>94034.361000000004</v>
      </c>
      <c r="I2539" s="235">
        <v>20</v>
      </c>
      <c r="J2539" s="236">
        <v>0.5714285714285714</v>
      </c>
      <c r="K2539" s="233">
        <v>115734.5958</v>
      </c>
      <c r="L2539" s="237">
        <v>1</v>
      </c>
      <c r="M2539" s="238">
        <v>1</v>
      </c>
      <c r="N2539" s="234">
        <v>102502.39999999999</v>
      </c>
      <c r="O2539" s="239"/>
      <c r="P2539" s="129"/>
    </row>
    <row r="2540" spans="1:18" s="103" customFormat="1">
      <c r="A2540" s="229" t="s">
        <v>210</v>
      </c>
      <c r="B2540" s="230" t="s">
        <v>2151</v>
      </c>
      <c r="C2540" s="231" t="s">
        <v>739</v>
      </c>
      <c r="D2540" s="245" t="s">
        <v>278</v>
      </c>
      <c r="E2540" s="232" t="s">
        <v>279</v>
      </c>
      <c r="F2540" s="232" t="s">
        <v>440</v>
      </c>
      <c r="G2540" s="233">
        <v>69564</v>
      </c>
      <c r="H2540" s="234">
        <v>93399</v>
      </c>
      <c r="I2540" s="235">
        <v>19</v>
      </c>
      <c r="J2540" s="236">
        <v>0.54285714285714282</v>
      </c>
      <c r="K2540" s="233">
        <v>117234</v>
      </c>
      <c r="L2540" s="237">
        <v>1</v>
      </c>
      <c r="M2540" s="238">
        <v>1</v>
      </c>
      <c r="N2540" s="234">
        <v>117234</v>
      </c>
      <c r="O2540" s="239"/>
      <c r="P2540" s="129"/>
      <c r="R2540" s="129"/>
    </row>
    <row r="2541" spans="1:18" s="103" customFormat="1">
      <c r="A2541" s="260" t="s">
        <v>205</v>
      </c>
      <c r="B2541" s="261" t="s">
        <v>2151</v>
      </c>
      <c r="C2541" s="262" t="s">
        <v>740</v>
      </c>
      <c r="D2541" s="265"/>
      <c r="E2541" s="263" t="s">
        <v>279</v>
      </c>
      <c r="F2541" s="265" t="s">
        <v>440</v>
      </c>
      <c r="G2541" s="264">
        <v>75862.799999999988</v>
      </c>
      <c r="H2541" s="234">
        <v>91303.991999999998</v>
      </c>
      <c r="I2541" s="235">
        <v>18</v>
      </c>
      <c r="J2541" s="236">
        <v>0.51428571428571423</v>
      </c>
      <c r="K2541" s="264">
        <v>106745.18400000002</v>
      </c>
      <c r="L2541" s="265">
        <v>1</v>
      </c>
      <c r="M2541" s="266"/>
      <c r="N2541" s="264">
        <v>101721.36</v>
      </c>
      <c r="O2541" s="267"/>
      <c r="P2541" s="129"/>
      <c r="R2541" s="129"/>
    </row>
    <row r="2542" spans="1:18" s="103" customFormat="1" ht="22.5">
      <c r="A2542" s="242" t="s">
        <v>3938</v>
      </c>
      <c r="B2542" s="243" t="s">
        <v>2157</v>
      </c>
      <c r="C2542" s="258" t="s">
        <v>4629</v>
      </c>
      <c r="D2542" s="232" t="s">
        <v>278</v>
      </c>
      <c r="E2542" s="245" t="s">
        <v>279</v>
      </c>
      <c r="F2542" s="245" t="s">
        <v>440</v>
      </c>
      <c r="G2542" s="246">
        <v>69284.800000000003</v>
      </c>
      <c r="H2542" s="234">
        <v>91114.4</v>
      </c>
      <c r="I2542" s="235">
        <v>17</v>
      </c>
      <c r="J2542" s="236">
        <v>0.48571428571428571</v>
      </c>
      <c r="K2542" s="246">
        <v>112944</v>
      </c>
      <c r="L2542" s="247">
        <v>2</v>
      </c>
      <c r="M2542" s="248">
        <v>1</v>
      </c>
      <c r="N2542" s="249">
        <v>88067.199999999997</v>
      </c>
      <c r="O2542" s="250"/>
      <c r="P2542" s="129"/>
      <c r="R2542" s="129"/>
    </row>
    <row r="2543" spans="1:18" s="103" customFormat="1">
      <c r="A2543" s="242" t="s">
        <v>1444</v>
      </c>
      <c r="B2543" s="243" t="s">
        <v>2192</v>
      </c>
      <c r="C2543" s="258" t="s">
        <v>2804</v>
      </c>
      <c r="D2543" s="232" t="s">
        <v>278</v>
      </c>
      <c r="E2543" s="245" t="s">
        <v>279</v>
      </c>
      <c r="F2543" s="245" t="s">
        <v>440</v>
      </c>
      <c r="G2543" s="246">
        <v>69992</v>
      </c>
      <c r="H2543" s="234">
        <v>89200.8</v>
      </c>
      <c r="I2543" s="235">
        <v>16</v>
      </c>
      <c r="J2543" s="236">
        <v>0.45714285714285713</v>
      </c>
      <c r="K2543" s="246">
        <v>108409.60000000001</v>
      </c>
      <c r="L2543" s="247">
        <v>1</v>
      </c>
      <c r="M2543" s="248">
        <v>1</v>
      </c>
      <c r="N2543" s="249">
        <v>97385.600000000006</v>
      </c>
      <c r="O2543" s="250"/>
      <c r="P2543" s="129"/>
    </row>
    <row r="2544" spans="1:18" s="103" customFormat="1" ht="22.5">
      <c r="A2544" s="242" t="s">
        <v>4239</v>
      </c>
      <c r="B2544" s="243" t="s">
        <v>2176</v>
      </c>
      <c r="C2544" s="258" t="s">
        <v>1735</v>
      </c>
      <c r="D2544" s="232" t="s">
        <v>278</v>
      </c>
      <c r="E2544" s="245" t="s">
        <v>279</v>
      </c>
      <c r="F2544" s="245" t="s">
        <v>440</v>
      </c>
      <c r="G2544" s="378">
        <v>66934.399999999994</v>
      </c>
      <c r="H2544" s="234">
        <v>88680.799999999988</v>
      </c>
      <c r="I2544" s="235">
        <v>15</v>
      </c>
      <c r="J2544" s="236">
        <v>0.42857142857142855</v>
      </c>
      <c r="K2544" s="378">
        <v>110427.2</v>
      </c>
      <c r="L2544" s="247">
        <v>1</v>
      </c>
      <c r="M2544" s="248">
        <v>1</v>
      </c>
      <c r="N2544" s="249">
        <v>99320</v>
      </c>
      <c r="O2544" s="250"/>
    </row>
    <row r="2545" spans="1:21" s="103" customFormat="1">
      <c r="A2545" s="229" t="s">
        <v>260</v>
      </c>
      <c r="B2545" s="230" t="s">
        <v>2153</v>
      </c>
      <c r="C2545" s="231" t="s">
        <v>2433</v>
      </c>
      <c r="D2545" s="253" t="s">
        <v>278</v>
      </c>
      <c r="E2545" s="232" t="s">
        <v>284</v>
      </c>
      <c r="F2545" s="232" t="s">
        <v>440</v>
      </c>
      <c r="G2545" s="233">
        <v>67101</v>
      </c>
      <c r="H2545" s="234">
        <v>87231.5</v>
      </c>
      <c r="I2545" s="235">
        <v>14</v>
      </c>
      <c r="J2545" s="236">
        <v>0.4</v>
      </c>
      <c r="K2545" s="233">
        <v>107362</v>
      </c>
      <c r="L2545" s="237">
        <v>1</v>
      </c>
      <c r="M2545" s="238">
        <v>1</v>
      </c>
      <c r="N2545" s="234">
        <v>87232</v>
      </c>
      <c r="O2545" s="239"/>
      <c r="P2545" s="129"/>
      <c r="Q2545" s="129"/>
    </row>
    <row r="2546" spans="1:21" s="103" customFormat="1">
      <c r="A2546" s="242" t="s">
        <v>256</v>
      </c>
      <c r="B2546" s="243" t="s">
        <v>2150</v>
      </c>
      <c r="C2546" s="258" t="s">
        <v>739</v>
      </c>
      <c r="D2546" s="232" t="s">
        <v>278</v>
      </c>
      <c r="E2546" s="247" t="s">
        <v>279</v>
      </c>
      <c r="F2546" s="247" t="s">
        <v>440</v>
      </c>
      <c r="G2546" s="246">
        <v>66788.800000000003</v>
      </c>
      <c r="H2546" s="234">
        <v>86829.6</v>
      </c>
      <c r="I2546" s="235">
        <v>13</v>
      </c>
      <c r="J2546" s="236">
        <v>0.37142857142857144</v>
      </c>
      <c r="K2546" s="246">
        <v>106870.39999999999</v>
      </c>
      <c r="L2546" s="247">
        <v>1</v>
      </c>
      <c r="M2546" s="248">
        <v>1</v>
      </c>
      <c r="N2546" s="249">
        <v>90064</v>
      </c>
      <c r="O2546" s="429"/>
      <c r="P2546" s="251"/>
      <c r="Q2546" s="129"/>
      <c r="R2546" s="129"/>
    </row>
    <row r="2547" spans="1:21" s="103" customFormat="1">
      <c r="A2547" s="242" t="s">
        <v>214</v>
      </c>
      <c r="B2547" s="243" t="s">
        <v>2151</v>
      </c>
      <c r="C2547" s="258" t="s">
        <v>739</v>
      </c>
      <c r="D2547" s="253" t="s">
        <v>278</v>
      </c>
      <c r="E2547" s="245" t="s">
        <v>279</v>
      </c>
      <c r="F2547" s="245" t="s">
        <v>440</v>
      </c>
      <c r="G2547" s="246">
        <v>68118</v>
      </c>
      <c r="H2547" s="234">
        <v>83933.5</v>
      </c>
      <c r="I2547" s="235">
        <v>12</v>
      </c>
      <c r="J2547" s="236">
        <v>0.34285714285714286</v>
      </c>
      <c r="K2547" s="246">
        <v>99749</v>
      </c>
      <c r="L2547" s="247">
        <v>1</v>
      </c>
      <c r="M2547" s="248">
        <v>1</v>
      </c>
      <c r="N2547" s="249">
        <v>70019.399999999994</v>
      </c>
      <c r="O2547" s="250"/>
      <c r="R2547" s="241"/>
    </row>
    <row r="2548" spans="1:21" s="103" customFormat="1">
      <c r="A2548" s="286" t="s">
        <v>213</v>
      </c>
      <c r="B2548" s="287" t="s">
        <v>2159</v>
      </c>
      <c r="C2548" s="288" t="s">
        <v>739</v>
      </c>
      <c r="D2548" s="253" t="s">
        <v>278</v>
      </c>
      <c r="E2548" s="289" t="s">
        <v>279</v>
      </c>
      <c r="F2548" s="289" t="s">
        <v>440</v>
      </c>
      <c r="G2548" s="290">
        <v>64314</v>
      </c>
      <c r="H2548" s="234">
        <v>83595.5</v>
      </c>
      <c r="I2548" s="235">
        <v>11</v>
      </c>
      <c r="J2548" s="236">
        <v>0.31428571428571428</v>
      </c>
      <c r="K2548" s="290">
        <v>102877</v>
      </c>
      <c r="L2548" s="291">
        <v>1</v>
      </c>
      <c r="M2548" s="292">
        <v>1</v>
      </c>
      <c r="N2548" s="293">
        <v>79372.800000000003</v>
      </c>
      <c r="O2548" s="294"/>
      <c r="Q2548" s="251"/>
    </row>
    <row r="2549" spans="1:21" s="103" customFormat="1">
      <c r="A2549" s="260" t="s">
        <v>4238</v>
      </c>
      <c r="B2549" s="261" t="s">
        <v>2166</v>
      </c>
      <c r="C2549" s="262" t="s">
        <v>741</v>
      </c>
      <c r="D2549" s="232" t="s">
        <v>278</v>
      </c>
      <c r="E2549" s="276" t="s">
        <v>279</v>
      </c>
      <c r="F2549" s="276" t="s">
        <v>440</v>
      </c>
      <c r="G2549" s="256">
        <v>66049.95</v>
      </c>
      <c r="H2549" s="234">
        <v>82562.595000000001</v>
      </c>
      <c r="I2549" s="235">
        <v>10</v>
      </c>
      <c r="J2549" s="236">
        <v>0.2857142857142857</v>
      </c>
      <c r="K2549" s="256">
        <v>99075.24</v>
      </c>
      <c r="L2549" s="265">
        <v>1</v>
      </c>
      <c r="M2549" s="266">
        <v>1</v>
      </c>
      <c r="N2549" s="264">
        <v>93299.65</v>
      </c>
      <c r="O2549" s="11"/>
      <c r="P2549" s="129"/>
      <c r="Q2549" s="129"/>
    </row>
    <row r="2550" spans="1:21" s="103" customFormat="1">
      <c r="A2550" s="229" t="s">
        <v>4265</v>
      </c>
      <c r="B2550" s="230" t="s">
        <v>2151</v>
      </c>
      <c r="C2550" s="231" t="s">
        <v>739</v>
      </c>
      <c r="D2550" s="232" t="s">
        <v>278</v>
      </c>
      <c r="E2550" s="232" t="s">
        <v>279</v>
      </c>
      <c r="F2550" s="232" t="s">
        <v>440</v>
      </c>
      <c r="G2550" s="233">
        <v>64966</v>
      </c>
      <c r="H2550" s="234">
        <v>81465.5</v>
      </c>
      <c r="I2550" s="235">
        <v>9</v>
      </c>
      <c r="J2550" s="236">
        <v>0.25714285714285712</v>
      </c>
      <c r="K2550" s="233">
        <v>97965</v>
      </c>
      <c r="L2550" s="237">
        <v>1</v>
      </c>
      <c r="M2550" s="238">
        <v>1</v>
      </c>
      <c r="N2550" s="234">
        <v>81000</v>
      </c>
      <c r="O2550" s="239"/>
      <c r="P2550" s="129"/>
      <c r="Q2550" s="129"/>
    </row>
    <row r="2551" spans="1:21" s="103" customFormat="1" ht="22.5">
      <c r="A2551" s="242" t="s">
        <v>4274</v>
      </c>
      <c r="B2551" s="243" t="s">
        <v>2170</v>
      </c>
      <c r="C2551" s="258" t="s">
        <v>1736</v>
      </c>
      <c r="D2551" s="253" t="s">
        <v>278</v>
      </c>
      <c r="E2551" s="245" t="s">
        <v>279</v>
      </c>
      <c r="F2551" s="245" t="s">
        <v>440</v>
      </c>
      <c r="G2551" s="246">
        <v>62670.400000000001</v>
      </c>
      <c r="H2551" s="234">
        <v>81442.399999999994</v>
      </c>
      <c r="I2551" s="235">
        <v>8</v>
      </c>
      <c r="J2551" s="236">
        <v>0.22857142857142856</v>
      </c>
      <c r="K2551" s="246">
        <v>100214.39999999999</v>
      </c>
      <c r="L2551" s="247">
        <v>1</v>
      </c>
      <c r="M2551" s="248">
        <v>1</v>
      </c>
      <c r="N2551" s="249">
        <v>81515.199999999997</v>
      </c>
      <c r="O2551" s="250"/>
      <c r="Q2551" s="251"/>
      <c r="S2551" s="129"/>
      <c r="T2551" s="129"/>
      <c r="U2551" s="129"/>
    </row>
    <row r="2552" spans="1:21" s="103" customFormat="1">
      <c r="A2552" s="260" t="s">
        <v>262</v>
      </c>
      <c r="B2552" s="261" t="s">
        <v>2162</v>
      </c>
      <c r="C2552" s="262" t="s">
        <v>2805</v>
      </c>
      <c r="D2552" s="232" t="s">
        <v>278</v>
      </c>
      <c r="E2552" s="276" t="s">
        <v>279</v>
      </c>
      <c r="F2552" s="276" t="s">
        <v>440</v>
      </c>
      <c r="G2552" s="256">
        <v>63398</v>
      </c>
      <c r="H2552" s="234">
        <v>78686</v>
      </c>
      <c r="I2552" s="235">
        <v>7</v>
      </c>
      <c r="J2552" s="236">
        <v>0.2</v>
      </c>
      <c r="K2552" s="256">
        <v>93974</v>
      </c>
      <c r="L2552" s="265">
        <v>1</v>
      </c>
      <c r="M2552" s="266">
        <v>0</v>
      </c>
      <c r="N2552" s="264"/>
      <c r="O2552" s="11"/>
      <c r="P2552" s="251"/>
      <c r="Q2552" s="129"/>
      <c r="R2552" s="129"/>
      <c r="S2552" s="129"/>
      <c r="T2552" s="129"/>
      <c r="U2552" s="129"/>
    </row>
    <row r="2553" spans="1:21" s="103" customFormat="1" ht="22.5">
      <c r="A2553" s="229" t="s">
        <v>3740</v>
      </c>
      <c r="B2553" s="230" t="s">
        <v>2149</v>
      </c>
      <c r="C2553" s="231" t="s">
        <v>4630</v>
      </c>
      <c r="D2553" s="232" t="s">
        <v>2507</v>
      </c>
      <c r="E2553" s="232" t="s">
        <v>321</v>
      </c>
      <c r="F2553" s="232" t="s">
        <v>440</v>
      </c>
      <c r="G2553" s="233">
        <v>48471</v>
      </c>
      <c r="H2553" s="234">
        <v>78246.5</v>
      </c>
      <c r="I2553" s="235">
        <v>6</v>
      </c>
      <c r="J2553" s="236">
        <v>0.17142857142857143</v>
      </c>
      <c r="K2553" s="233">
        <v>108022</v>
      </c>
      <c r="L2553" s="237">
        <v>1</v>
      </c>
      <c r="M2553" s="238">
        <v>1</v>
      </c>
      <c r="N2553" s="234">
        <v>80000</v>
      </c>
      <c r="O2553" s="239"/>
      <c r="Q2553" s="251"/>
      <c r="S2553" s="129"/>
      <c r="T2553" s="129"/>
      <c r="U2553" s="129"/>
    </row>
    <row r="2554" spans="1:21" s="103" customFormat="1" ht="22.5">
      <c r="A2554" s="242" t="s">
        <v>257</v>
      </c>
      <c r="B2554" s="243" t="s">
        <v>2159</v>
      </c>
      <c r="C2554" s="258" t="s">
        <v>2806</v>
      </c>
      <c r="D2554" s="253" t="s">
        <v>278</v>
      </c>
      <c r="E2554" s="245" t="s">
        <v>279</v>
      </c>
      <c r="F2554" s="245" t="s">
        <v>440</v>
      </c>
      <c r="G2554" s="246">
        <v>56292.6</v>
      </c>
      <c r="H2554" s="234">
        <v>73180.25</v>
      </c>
      <c r="I2554" s="235">
        <v>5</v>
      </c>
      <c r="J2554" s="236">
        <v>0.14285714285714285</v>
      </c>
      <c r="K2554" s="246">
        <v>90067.9</v>
      </c>
      <c r="L2554" s="247">
        <v>1</v>
      </c>
      <c r="M2554" s="248">
        <v>1</v>
      </c>
      <c r="N2554" s="249">
        <v>69760.89</v>
      </c>
      <c r="O2554" s="250"/>
      <c r="Q2554" s="241"/>
      <c r="R2554" s="240"/>
      <c r="S2554" s="129"/>
      <c r="T2554" s="129"/>
      <c r="U2554" s="129"/>
    </row>
    <row r="2555" spans="1:21" s="103" customFormat="1">
      <c r="A2555" s="242" t="s">
        <v>261</v>
      </c>
      <c r="B2555" s="243" t="s">
        <v>2151</v>
      </c>
      <c r="C2555" s="258" t="s">
        <v>1737</v>
      </c>
      <c r="D2555" s="232" t="s">
        <v>2507</v>
      </c>
      <c r="E2555" s="245" t="s">
        <v>321</v>
      </c>
      <c r="F2555" s="245" t="s">
        <v>440</v>
      </c>
      <c r="G2555" s="246">
        <v>57300</v>
      </c>
      <c r="H2555" s="234">
        <v>70171.5</v>
      </c>
      <c r="I2555" s="235">
        <v>4</v>
      </c>
      <c r="J2555" s="236">
        <v>0.11428571428571428</v>
      </c>
      <c r="K2555" s="246">
        <v>83043</v>
      </c>
      <c r="L2555" s="247"/>
      <c r="M2555" s="248"/>
      <c r="N2555" s="249"/>
      <c r="O2555" s="250"/>
      <c r="P2555" s="304"/>
      <c r="Q2555" s="129"/>
      <c r="R2555" s="129"/>
      <c r="S2555" s="240"/>
      <c r="T2555" s="240"/>
      <c r="U2555" s="240"/>
    </row>
    <row r="2556" spans="1:21" s="103" customFormat="1">
      <c r="A2556" s="229" t="s">
        <v>3738</v>
      </c>
      <c r="B2556" s="230" t="s">
        <v>2159</v>
      </c>
      <c r="C2556" s="231" t="s">
        <v>4631</v>
      </c>
      <c r="D2556" s="253" t="s">
        <v>278</v>
      </c>
      <c r="E2556" s="232" t="s">
        <v>279</v>
      </c>
      <c r="F2556" s="232" t="s">
        <v>440</v>
      </c>
      <c r="G2556" s="233">
        <v>49539.06</v>
      </c>
      <c r="H2556" s="234">
        <v>64400.78</v>
      </c>
      <c r="I2556" s="235">
        <v>3</v>
      </c>
      <c r="J2556" s="236">
        <v>8.5714285714285715E-2</v>
      </c>
      <c r="K2556" s="233">
        <v>79262.5</v>
      </c>
      <c r="L2556" s="237">
        <v>1</v>
      </c>
      <c r="M2556" s="238">
        <v>1</v>
      </c>
      <c r="N2556" s="234">
        <v>60109.71</v>
      </c>
      <c r="O2556" s="239"/>
      <c r="Q2556" s="241"/>
      <c r="R2556" s="240"/>
      <c r="S2556" s="251"/>
      <c r="T2556" s="251"/>
      <c r="U2556" s="251"/>
    </row>
    <row r="2557" spans="1:21" s="103" customFormat="1">
      <c r="A2557" s="242" t="s">
        <v>4241</v>
      </c>
      <c r="B2557" s="243" t="s">
        <v>2178</v>
      </c>
      <c r="C2557" s="231" t="s">
        <v>742</v>
      </c>
      <c r="D2557" s="232" t="s">
        <v>278</v>
      </c>
      <c r="E2557" s="245" t="s">
        <v>279</v>
      </c>
      <c r="F2557" s="245" t="s">
        <v>440</v>
      </c>
      <c r="G2557" s="246">
        <v>46809</v>
      </c>
      <c r="H2557" s="234">
        <v>61320</v>
      </c>
      <c r="I2557" s="235">
        <v>2</v>
      </c>
      <c r="J2557" s="236">
        <v>5.7142857142857141E-2</v>
      </c>
      <c r="K2557" s="246">
        <v>75831</v>
      </c>
      <c r="L2557" s="247"/>
      <c r="M2557" s="248">
        <v>5</v>
      </c>
      <c r="N2557" s="249">
        <v>61320</v>
      </c>
      <c r="O2557" s="250"/>
      <c r="P2557" s="129"/>
      <c r="R2557" s="129"/>
      <c r="S2557" s="251"/>
      <c r="T2557" s="251"/>
      <c r="U2557" s="251"/>
    </row>
    <row r="2558" spans="1:21" s="103" customFormat="1" ht="22.5">
      <c r="A2558" s="242" t="s">
        <v>4240</v>
      </c>
      <c r="B2558" s="243" t="s">
        <v>2149</v>
      </c>
      <c r="C2558" s="258" t="s">
        <v>4632</v>
      </c>
      <c r="D2558" s="232" t="s">
        <v>278</v>
      </c>
      <c r="E2558" s="245" t="s">
        <v>279</v>
      </c>
      <c r="F2558" s="245" t="s">
        <v>440</v>
      </c>
      <c r="G2558" s="246">
        <v>39863.72</v>
      </c>
      <c r="H2558" s="234">
        <v>55310.97</v>
      </c>
      <c r="I2558" s="235">
        <v>1</v>
      </c>
      <c r="J2558" s="236">
        <v>2.8571428571428571E-2</v>
      </c>
      <c r="K2558" s="246">
        <v>70758.22</v>
      </c>
      <c r="L2558" s="247">
        <v>17</v>
      </c>
      <c r="M2558" s="248">
        <v>11</v>
      </c>
      <c r="N2558" s="249">
        <v>45618.82</v>
      </c>
      <c r="O2558" s="250"/>
      <c r="Q2558" s="129"/>
      <c r="R2558" s="129"/>
      <c r="S2558" s="129"/>
      <c r="T2558" s="129"/>
      <c r="U2558" s="129"/>
    </row>
    <row r="2559" spans="1:21" s="150" customFormat="1">
      <c r="A2559" s="305"/>
      <c r="B2559" s="305"/>
      <c r="C2559" s="306"/>
      <c r="D2559" s="300"/>
      <c r="E2559" s="307"/>
      <c r="F2559" s="307"/>
      <c r="G2559" s="308"/>
      <c r="H2559" s="309"/>
      <c r="I2559" s="310"/>
      <c r="J2559" s="311"/>
      <c r="K2559" s="300"/>
      <c r="L2559" s="300"/>
      <c r="M2559" s="312"/>
      <c r="N2559" s="313"/>
      <c r="O2559" s="282"/>
    </row>
    <row r="2560" spans="1:21" s="150" customFormat="1">
      <c r="A2560" s="305"/>
      <c r="B2560" s="305"/>
      <c r="C2560" s="306"/>
      <c r="D2560" s="314"/>
      <c r="E2560" s="305"/>
      <c r="F2560" s="305"/>
      <c r="G2560" s="315" t="s">
        <v>223</v>
      </c>
      <c r="H2560" s="316" t="s">
        <v>224</v>
      </c>
      <c r="I2560" s="317"/>
      <c r="J2560" s="318"/>
      <c r="K2560" s="319" t="s">
        <v>225</v>
      </c>
      <c r="L2560" s="314"/>
      <c r="M2560" s="320"/>
      <c r="N2560" s="313"/>
      <c r="O2560" s="282"/>
    </row>
    <row r="2561" spans="1:21" s="150" customFormat="1">
      <c r="A2561" s="305"/>
      <c r="B2561" s="305"/>
      <c r="C2561" s="306"/>
      <c r="D2561" s="305"/>
      <c r="E2561" s="305"/>
      <c r="F2561" s="321" t="s">
        <v>238</v>
      </c>
      <c r="G2561" s="322">
        <v>74872.445714880727</v>
      </c>
      <c r="H2561" s="322">
        <v>97777.529784042679</v>
      </c>
      <c r="I2561" s="8">
        <v>15.747509803921568</v>
      </c>
      <c r="J2561" s="322"/>
      <c r="K2561" s="322">
        <v>120682.61385320465</v>
      </c>
      <c r="L2561" s="314"/>
      <c r="M2561" s="320"/>
      <c r="N2561" s="313"/>
      <c r="O2561" s="282"/>
    </row>
    <row r="2562" spans="1:21" s="150" customFormat="1">
      <c r="A2562" s="305"/>
      <c r="B2562" s="305"/>
      <c r="C2562" s="306"/>
      <c r="D2562" s="305"/>
      <c r="E2562" s="305"/>
      <c r="F2562" s="321" t="s">
        <v>239</v>
      </c>
      <c r="G2562" s="322">
        <v>81510</v>
      </c>
      <c r="H2562" s="322">
        <v>106703.78227500001</v>
      </c>
      <c r="I2562" s="8">
        <v>23.75</v>
      </c>
      <c r="J2562" s="322"/>
      <c r="K2562" s="322">
        <v>130130.03</v>
      </c>
      <c r="L2562" s="314"/>
      <c r="M2562" s="320"/>
      <c r="N2562" s="313"/>
      <c r="O2562" s="282"/>
    </row>
    <row r="2563" spans="1:21" s="150" customFormat="1">
      <c r="A2563" s="305"/>
      <c r="B2563" s="305"/>
      <c r="C2563" s="306"/>
      <c r="D2563" s="305"/>
      <c r="E2563" s="305"/>
      <c r="F2563" s="321" t="s">
        <v>240</v>
      </c>
      <c r="G2563" s="322">
        <v>64640</v>
      </c>
      <c r="H2563" s="322">
        <v>82014.047500000001</v>
      </c>
      <c r="I2563" s="8">
        <v>7</v>
      </c>
      <c r="J2563" s="322"/>
      <c r="K2563" s="322">
        <v>99981.7</v>
      </c>
      <c r="L2563" s="314"/>
      <c r="M2563" s="320"/>
      <c r="N2563" s="313"/>
      <c r="O2563" s="282"/>
    </row>
    <row r="2564" spans="1:21" s="150" customFormat="1">
      <c r="A2564" s="305"/>
      <c r="B2564" s="305"/>
      <c r="C2564" s="306"/>
      <c r="D2564" s="305"/>
      <c r="E2564" s="305"/>
      <c r="F2564" s="321" t="s">
        <v>241</v>
      </c>
      <c r="G2564" s="322">
        <v>69564</v>
      </c>
      <c r="H2564" s="322">
        <v>91303.991999999998</v>
      </c>
      <c r="I2564" s="8">
        <v>13.5</v>
      </c>
      <c r="J2564" s="322"/>
      <c r="K2564" s="322">
        <v>112944</v>
      </c>
      <c r="L2564" s="314"/>
      <c r="M2564" s="320"/>
      <c r="N2564" s="313"/>
      <c r="O2564" s="282"/>
    </row>
    <row r="2565" spans="1:21" s="150" customFormat="1">
      <c r="A2565" s="305"/>
      <c r="B2565" s="305"/>
      <c r="C2565" s="306"/>
      <c r="D2565" s="305"/>
      <c r="E2565" s="322"/>
      <c r="F2565" s="321"/>
      <c r="G2565" s="323"/>
      <c r="H2565" s="318"/>
      <c r="I2565" s="324"/>
      <c r="J2565" s="318"/>
      <c r="K2565" s="314"/>
      <c r="L2565" s="314"/>
      <c r="M2565" s="320"/>
      <c r="N2565" s="313"/>
      <c r="O2565" s="282"/>
    </row>
    <row r="2566" spans="1:21" s="150" customFormat="1">
      <c r="A2566" s="305"/>
      <c r="B2566" s="305"/>
      <c r="C2566" s="306"/>
      <c r="D2566" s="321"/>
      <c r="E2566" s="322"/>
      <c r="F2566" s="325"/>
      <c r="G2566" s="325"/>
      <c r="H2566" s="874" t="s">
        <v>242</v>
      </c>
      <c r="I2566" s="874"/>
      <c r="J2566" s="874"/>
      <c r="K2566" s="874"/>
      <c r="L2566" s="874"/>
      <c r="M2566" s="874"/>
      <c r="N2566" s="874"/>
      <c r="O2566" s="282"/>
    </row>
    <row r="2567" spans="1:21" s="150" customFormat="1">
      <c r="A2567" s="305"/>
      <c r="B2567" s="305"/>
      <c r="C2567" s="306"/>
      <c r="D2567" s="321"/>
      <c r="E2567" s="322"/>
      <c r="F2567" s="326"/>
      <c r="G2567" s="327"/>
      <c r="H2567" s="875" t="s">
        <v>243</v>
      </c>
      <c r="I2567" s="875"/>
      <c r="J2567" s="875"/>
      <c r="K2567" s="328">
        <v>113335.3236375</v>
      </c>
      <c r="L2567" s="876" t="s">
        <v>244</v>
      </c>
      <c r="M2567" s="876"/>
      <c r="N2567" s="329">
        <v>96496.541713461527</v>
      </c>
      <c r="O2567" s="282"/>
    </row>
    <row r="2568" spans="1:21" s="150" customFormat="1">
      <c r="A2568" s="305"/>
      <c r="B2568" s="305"/>
      <c r="C2568" s="306"/>
      <c r="D2568" s="314"/>
      <c r="E2568" s="320"/>
      <c r="F2568" s="326"/>
      <c r="G2568" s="327"/>
      <c r="H2568" s="875" t="s">
        <v>245</v>
      </c>
      <c r="I2568" s="875"/>
      <c r="J2568" s="875"/>
      <c r="K2568" s="328">
        <v>79529.600000000006</v>
      </c>
      <c r="L2568" s="876" t="s">
        <v>450</v>
      </c>
      <c r="M2568" s="876"/>
      <c r="N2568" s="329">
        <v>77716.423113749988</v>
      </c>
      <c r="O2568" s="282"/>
    </row>
    <row r="2569" spans="1:21" s="150" customFormat="1">
      <c r="A2569" s="305"/>
      <c r="B2569" s="305"/>
      <c r="C2569" s="306"/>
      <c r="D2569" s="300"/>
      <c r="E2569" s="307"/>
      <c r="F2569" s="307"/>
      <c r="G2569" s="308"/>
      <c r="H2569" s="309"/>
      <c r="I2569" s="310"/>
      <c r="J2569" s="311"/>
      <c r="K2569" s="305"/>
      <c r="L2569" s="300"/>
      <c r="M2569" s="312"/>
      <c r="N2569" s="313"/>
      <c r="O2569" s="282"/>
    </row>
    <row r="2570" spans="1:21" s="222" customFormat="1" ht="18">
      <c r="A2570" s="877" t="s">
        <v>69</v>
      </c>
      <c r="B2570" s="877"/>
      <c r="C2570" s="877"/>
      <c r="D2570" s="877"/>
      <c r="E2570" s="877"/>
      <c r="F2570" s="877"/>
      <c r="G2570" s="877"/>
      <c r="H2570" s="877"/>
      <c r="I2570" s="877"/>
      <c r="J2570" s="877"/>
      <c r="K2570" s="877"/>
      <c r="L2570" s="877"/>
      <c r="M2570" s="877"/>
      <c r="N2570" s="877"/>
      <c r="O2570" s="877"/>
    </row>
    <row r="2571" spans="1:21" s="222" customFormat="1" ht="27">
      <c r="A2571" s="223" t="s">
        <v>433</v>
      </c>
      <c r="B2571" s="224" t="s">
        <v>230</v>
      </c>
      <c r="C2571" s="223" t="s">
        <v>220</v>
      </c>
      <c r="D2571" s="223" t="s">
        <v>267</v>
      </c>
      <c r="E2571" s="223" t="s">
        <v>434</v>
      </c>
      <c r="F2571" s="223" t="s">
        <v>435</v>
      </c>
      <c r="G2571" s="225" t="s">
        <v>223</v>
      </c>
      <c r="H2571" s="225" t="s">
        <v>224</v>
      </c>
      <c r="I2571" s="227" t="s">
        <v>436</v>
      </c>
      <c r="J2571" s="227" t="s">
        <v>436</v>
      </c>
      <c r="K2571" s="225" t="s">
        <v>225</v>
      </c>
      <c r="L2571" s="223" t="s">
        <v>437</v>
      </c>
      <c r="M2571" s="223" t="s">
        <v>438</v>
      </c>
      <c r="N2571" s="228" t="s">
        <v>439</v>
      </c>
      <c r="O2571" s="223" t="s">
        <v>227</v>
      </c>
    </row>
    <row r="2572" spans="1:21" s="103" customFormat="1" ht="22.5">
      <c r="A2572" s="242" t="s">
        <v>4229</v>
      </c>
      <c r="B2572" s="243" t="s">
        <v>2153</v>
      </c>
      <c r="C2572" s="409" t="s">
        <v>743</v>
      </c>
      <c r="D2572" s="410" t="s">
        <v>278</v>
      </c>
      <c r="E2572" s="433" t="s">
        <v>279</v>
      </c>
      <c r="F2572" s="410" t="s">
        <v>440</v>
      </c>
      <c r="G2572" s="246">
        <v>181956</v>
      </c>
      <c r="H2572" s="234">
        <v>194814</v>
      </c>
      <c r="I2572" s="235">
        <v>39</v>
      </c>
      <c r="J2572" s="236">
        <v>1</v>
      </c>
      <c r="K2572" s="246">
        <v>207672</v>
      </c>
      <c r="L2572" s="247">
        <v>1</v>
      </c>
      <c r="M2572" s="248">
        <v>1</v>
      </c>
      <c r="N2572" s="246">
        <v>207672</v>
      </c>
      <c r="O2572" s="250"/>
      <c r="Q2572" s="251"/>
      <c r="S2572" s="129"/>
      <c r="T2572" s="129"/>
      <c r="U2572" s="129"/>
    </row>
    <row r="2573" spans="1:21" s="103" customFormat="1" ht="22.5">
      <c r="A2573" s="242" t="s">
        <v>4240</v>
      </c>
      <c r="B2573" s="243" t="s">
        <v>2149</v>
      </c>
      <c r="C2573" s="258" t="s">
        <v>341</v>
      </c>
      <c r="D2573" s="232" t="s">
        <v>278</v>
      </c>
      <c r="E2573" s="245" t="s">
        <v>284</v>
      </c>
      <c r="F2573" s="245" t="s">
        <v>440</v>
      </c>
      <c r="G2573" s="249">
        <v>100584.9</v>
      </c>
      <c r="H2573" s="234">
        <v>136141.97999999998</v>
      </c>
      <c r="I2573" s="235">
        <v>38</v>
      </c>
      <c r="J2573" s="236">
        <v>0.97435897435897434</v>
      </c>
      <c r="K2573" s="249">
        <v>171699.06</v>
      </c>
      <c r="L2573" s="247"/>
      <c r="M2573" s="248"/>
      <c r="N2573" s="249"/>
      <c r="O2573" s="250" t="s">
        <v>2740</v>
      </c>
      <c r="R2573" s="129"/>
    </row>
    <row r="2574" spans="1:21" s="103" customFormat="1">
      <c r="A2574" s="229" t="s">
        <v>200</v>
      </c>
      <c r="B2574" s="230" t="s">
        <v>2153</v>
      </c>
      <c r="C2574" s="231" t="s">
        <v>4633</v>
      </c>
      <c r="D2574" s="232" t="s">
        <v>278</v>
      </c>
      <c r="E2574" s="232" t="s">
        <v>284</v>
      </c>
      <c r="F2574" s="232" t="s">
        <v>440</v>
      </c>
      <c r="G2574" s="233">
        <v>99654</v>
      </c>
      <c r="H2574" s="234">
        <v>129530.5</v>
      </c>
      <c r="I2574" s="235">
        <v>37</v>
      </c>
      <c r="J2574" s="236">
        <v>0.94871794871794868</v>
      </c>
      <c r="K2574" s="233">
        <v>159407</v>
      </c>
      <c r="L2574" s="237">
        <v>1</v>
      </c>
      <c r="M2574" s="238">
        <v>1</v>
      </c>
      <c r="N2574" s="234">
        <v>114898</v>
      </c>
      <c r="O2574" s="239"/>
      <c r="Q2574" s="241"/>
      <c r="R2574" s="240"/>
    </row>
    <row r="2575" spans="1:21" s="103" customFormat="1" ht="22.5">
      <c r="A2575" s="242" t="s">
        <v>4249</v>
      </c>
      <c r="B2575" s="243" t="s">
        <v>2180</v>
      </c>
      <c r="C2575" s="258" t="s">
        <v>2807</v>
      </c>
      <c r="D2575" s="232" t="s">
        <v>278</v>
      </c>
      <c r="E2575" s="245"/>
      <c r="F2575" s="245" t="s">
        <v>440</v>
      </c>
      <c r="G2575" s="246">
        <v>96304</v>
      </c>
      <c r="H2575" s="234">
        <v>125642.4</v>
      </c>
      <c r="I2575" s="235">
        <v>36</v>
      </c>
      <c r="J2575" s="236">
        <v>0.92307692307692313</v>
      </c>
      <c r="K2575" s="246">
        <v>154980.79999999999</v>
      </c>
      <c r="L2575" s="247"/>
      <c r="M2575" s="248">
        <v>1</v>
      </c>
      <c r="N2575" s="249"/>
      <c r="O2575" s="250"/>
      <c r="P2575" s="240"/>
      <c r="Q2575" s="129"/>
      <c r="S2575" s="330"/>
      <c r="T2575" s="330"/>
      <c r="U2575" s="330"/>
    </row>
    <row r="2576" spans="1:21" s="103" customFormat="1" ht="22.5">
      <c r="A2576" s="242" t="s">
        <v>3781</v>
      </c>
      <c r="B2576" s="243" t="s">
        <v>2176</v>
      </c>
      <c r="C2576" s="434" t="s">
        <v>2739</v>
      </c>
      <c r="D2576" s="232" t="s">
        <v>278</v>
      </c>
      <c r="E2576" s="245"/>
      <c r="F2576" s="245"/>
      <c r="G2576" s="246">
        <v>92637</v>
      </c>
      <c r="H2576" s="234">
        <v>122462.5</v>
      </c>
      <c r="I2576" s="235">
        <v>35</v>
      </c>
      <c r="J2576" s="236">
        <v>0.89743589743589747</v>
      </c>
      <c r="K2576" s="246">
        <v>152288</v>
      </c>
      <c r="L2576" s="247"/>
      <c r="M2576" s="248">
        <v>1</v>
      </c>
      <c r="N2576" s="343"/>
      <c r="O2576" s="250" t="s">
        <v>4634</v>
      </c>
      <c r="P2576" s="251"/>
      <c r="Q2576" s="129"/>
      <c r="R2576" s="129"/>
      <c r="S2576" s="129"/>
      <c r="T2576" s="129"/>
      <c r="U2576" s="129"/>
    </row>
    <row r="2577" spans="1:21" s="103" customFormat="1" ht="22.5">
      <c r="A2577" s="286" t="s">
        <v>213</v>
      </c>
      <c r="B2577" s="287" t="s">
        <v>2159</v>
      </c>
      <c r="C2577" s="288" t="s">
        <v>2809</v>
      </c>
      <c r="D2577" s="253" t="s">
        <v>278</v>
      </c>
      <c r="E2577" s="289" t="s">
        <v>284</v>
      </c>
      <c r="F2577" s="289" t="s">
        <v>440</v>
      </c>
      <c r="G2577" s="290">
        <v>92310</v>
      </c>
      <c r="H2577" s="234">
        <v>120005.5</v>
      </c>
      <c r="I2577" s="235">
        <v>34</v>
      </c>
      <c r="J2577" s="236">
        <v>0.87179487179487181</v>
      </c>
      <c r="K2577" s="290">
        <v>147701</v>
      </c>
      <c r="L2577" s="291">
        <v>1</v>
      </c>
      <c r="M2577" s="292">
        <v>1</v>
      </c>
      <c r="N2577" s="293">
        <v>106745.60000000001</v>
      </c>
      <c r="O2577" s="294"/>
      <c r="Q2577" s="129"/>
      <c r="R2577" s="129"/>
    </row>
    <row r="2578" spans="1:21" s="103" customFormat="1">
      <c r="A2578" s="278" t="s">
        <v>202</v>
      </c>
      <c r="B2578" s="279" t="s">
        <v>2151</v>
      </c>
      <c r="C2578" s="262" t="s">
        <v>694</v>
      </c>
      <c r="D2578" s="253" t="s">
        <v>278</v>
      </c>
      <c r="E2578" s="276" t="s">
        <v>284</v>
      </c>
      <c r="F2578" s="276" t="s">
        <v>440</v>
      </c>
      <c r="G2578" s="256">
        <v>92684.800000000003</v>
      </c>
      <c r="H2578" s="234">
        <v>118196</v>
      </c>
      <c r="I2578" s="235">
        <v>33</v>
      </c>
      <c r="J2578" s="236">
        <v>0.84615384615384615</v>
      </c>
      <c r="K2578" s="256">
        <v>143707.20000000001</v>
      </c>
      <c r="L2578" s="265">
        <v>1</v>
      </c>
      <c r="M2578" s="266">
        <v>1</v>
      </c>
      <c r="N2578" s="312">
        <v>143707.20000000001</v>
      </c>
      <c r="O2578" s="282"/>
    </row>
    <row r="2579" spans="1:21" s="103" customFormat="1" ht="22.5">
      <c r="A2579" s="242" t="s">
        <v>199</v>
      </c>
      <c r="B2579" s="243" t="s">
        <v>2153</v>
      </c>
      <c r="C2579" s="258" t="s">
        <v>746</v>
      </c>
      <c r="D2579" s="253" t="s">
        <v>278</v>
      </c>
      <c r="E2579" s="247" t="s">
        <v>284</v>
      </c>
      <c r="F2579" s="247" t="s">
        <v>440</v>
      </c>
      <c r="G2579" s="246">
        <v>90203.199999999997</v>
      </c>
      <c r="H2579" s="234">
        <v>115759.20000000001</v>
      </c>
      <c r="I2579" s="235">
        <v>32</v>
      </c>
      <c r="J2579" s="236">
        <v>0.82051282051282048</v>
      </c>
      <c r="K2579" s="246">
        <v>141315.20000000001</v>
      </c>
      <c r="L2579" s="247">
        <v>1</v>
      </c>
      <c r="M2579" s="248">
        <v>1</v>
      </c>
      <c r="N2579" s="249">
        <v>125000</v>
      </c>
      <c r="O2579" s="334"/>
      <c r="S2579" s="241"/>
      <c r="T2579" s="241"/>
      <c r="U2579" s="241"/>
    </row>
    <row r="2580" spans="1:21" s="103" customFormat="1">
      <c r="A2580" s="252" t="s">
        <v>2172</v>
      </c>
      <c r="B2580" s="230" t="s">
        <v>2162</v>
      </c>
      <c r="C2580" s="231" t="s">
        <v>2808</v>
      </c>
      <c r="D2580" s="232" t="s">
        <v>278</v>
      </c>
      <c r="E2580" s="253"/>
      <c r="F2580" s="253" t="s">
        <v>440</v>
      </c>
      <c r="G2580" s="233">
        <v>86713.38</v>
      </c>
      <c r="H2580" s="234">
        <v>114276.89</v>
      </c>
      <c r="I2580" s="235">
        <v>31</v>
      </c>
      <c r="J2580" s="236">
        <v>0.79487179487179482</v>
      </c>
      <c r="K2580" s="233">
        <v>141840.4</v>
      </c>
      <c r="L2580" s="254">
        <v>0</v>
      </c>
      <c r="M2580" s="255">
        <v>0</v>
      </c>
      <c r="N2580" s="233"/>
      <c r="O2580" s="239"/>
      <c r="Q2580" s="129"/>
    </row>
    <row r="2581" spans="1:21" s="103" customFormat="1">
      <c r="A2581" s="260" t="s">
        <v>205</v>
      </c>
      <c r="B2581" s="261" t="s">
        <v>2151</v>
      </c>
      <c r="C2581" s="262" t="s">
        <v>2810</v>
      </c>
      <c r="D2581" s="265"/>
      <c r="E2581" s="435" t="s">
        <v>284</v>
      </c>
      <c r="F2581" s="265" t="s">
        <v>440</v>
      </c>
      <c r="G2581" s="264">
        <v>92210.768000000011</v>
      </c>
      <c r="H2581" s="234">
        <v>110980.06400000001</v>
      </c>
      <c r="I2581" s="235">
        <v>30</v>
      </c>
      <c r="J2581" s="236">
        <v>0.76923076923076927</v>
      </c>
      <c r="K2581" s="264">
        <v>129749.36</v>
      </c>
      <c r="L2581" s="265">
        <v>1</v>
      </c>
      <c r="M2581" s="266"/>
      <c r="N2581" s="264">
        <v>143050.34</v>
      </c>
      <c r="O2581" s="267"/>
      <c r="Q2581" s="129"/>
    </row>
    <row r="2582" spans="1:21" s="103" customFormat="1">
      <c r="A2582" s="242" t="s">
        <v>3786</v>
      </c>
      <c r="B2582" s="243" t="s">
        <v>2153</v>
      </c>
      <c r="C2582" s="258" t="s">
        <v>4635</v>
      </c>
      <c r="D2582" s="245" t="s">
        <v>278</v>
      </c>
      <c r="E2582" s="245" t="s">
        <v>279</v>
      </c>
      <c r="F2582" s="245" t="s">
        <v>440</v>
      </c>
      <c r="G2582" s="246">
        <v>78786</v>
      </c>
      <c r="H2582" s="234">
        <v>108353</v>
      </c>
      <c r="I2582" s="235">
        <v>29</v>
      </c>
      <c r="J2582" s="236">
        <v>0.74358974358974361</v>
      </c>
      <c r="K2582" s="246">
        <v>137920</v>
      </c>
      <c r="L2582" s="247"/>
      <c r="M2582" s="248">
        <v>1</v>
      </c>
      <c r="N2582" s="249">
        <v>88503</v>
      </c>
      <c r="O2582" s="250"/>
    </row>
    <row r="2583" spans="1:21" s="103" customFormat="1">
      <c r="A2583" s="229" t="s">
        <v>1438</v>
      </c>
      <c r="B2583" s="230" t="s">
        <v>2151</v>
      </c>
      <c r="C2583" s="231" t="s">
        <v>1738</v>
      </c>
      <c r="D2583" s="232" t="s">
        <v>278</v>
      </c>
      <c r="E2583" s="232" t="s">
        <v>284</v>
      </c>
      <c r="F2583" s="232" t="s">
        <v>440</v>
      </c>
      <c r="G2583" s="233">
        <v>87356.143699999986</v>
      </c>
      <c r="H2583" s="234">
        <v>103890.11569999999</v>
      </c>
      <c r="I2583" s="235">
        <v>28</v>
      </c>
      <c r="J2583" s="236">
        <v>0.71794871794871795</v>
      </c>
      <c r="K2583" s="233">
        <v>120424.0877</v>
      </c>
      <c r="L2583" s="237">
        <v>1</v>
      </c>
      <c r="M2583" s="238">
        <v>1</v>
      </c>
      <c r="N2583" s="234">
        <v>103890.11569999999</v>
      </c>
      <c r="O2583" s="239"/>
      <c r="P2583" s="129"/>
      <c r="Q2583" s="241"/>
      <c r="R2583" s="240"/>
    </row>
    <row r="2584" spans="1:21" s="103" customFormat="1" ht="22.5">
      <c r="A2584" s="242" t="s">
        <v>208</v>
      </c>
      <c r="B2584" s="243" t="s">
        <v>2153</v>
      </c>
      <c r="C2584" s="258" t="s">
        <v>4636</v>
      </c>
      <c r="D2584" s="232" t="s">
        <v>278</v>
      </c>
      <c r="E2584" s="245" t="s">
        <v>279</v>
      </c>
      <c r="F2584" s="245" t="s">
        <v>440</v>
      </c>
      <c r="G2584" s="436">
        <v>77931.06</v>
      </c>
      <c r="H2584" s="234">
        <v>100197.66</v>
      </c>
      <c r="I2584" s="235">
        <v>27</v>
      </c>
      <c r="J2584" s="236">
        <v>0.69230769230769229</v>
      </c>
      <c r="K2584" s="436">
        <v>122464.26000000001</v>
      </c>
      <c r="L2584" s="247">
        <v>1</v>
      </c>
      <c r="M2584" s="248">
        <v>0</v>
      </c>
      <c r="N2584" s="249"/>
      <c r="O2584" s="250"/>
      <c r="P2584" s="129"/>
      <c r="R2584" s="129"/>
      <c r="S2584" s="150"/>
      <c r="T2584" s="150"/>
      <c r="U2584" s="150"/>
    </row>
    <row r="2585" spans="1:21" s="103" customFormat="1" ht="22.5">
      <c r="A2585" s="242" t="s">
        <v>4274</v>
      </c>
      <c r="B2585" s="243" t="s">
        <v>2170</v>
      </c>
      <c r="C2585" s="258" t="s">
        <v>1739</v>
      </c>
      <c r="D2585" s="253" t="s">
        <v>278</v>
      </c>
      <c r="E2585" s="245" t="s">
        <v>279</v>
      </c>
      <c r="F2585" s="245" t="s">
        <v>440</v>
      </c>
      <c r="G2585" s="246">
        <v>75857.600000000006</v>
      </c>
      <c r="H2585" s="234">
        <v>98592</v>
      </c>
      <c r="I2585" s="235">
        <v>26</v>
      </c>
      <c r="J2585" s="236">
        <v>0.66666666666666663</v>
      </c>
      <c r="K2585" s="246">
        <v>121326.39999999999</v>
      </c>
      <c r="L2585" s="247">
        <v>1</v>
      </c>
      <c r="M2585" s="248">
        <v>1</v>
      </c>
      <c r="N2585" s="249">
        <v>88358.399999999994</v>
      </c>
      <c r="O2585" s="250"/>
    </row>
    <row r="2586" spans="1:21" s="103" customFormat="1">
      <c r="A2586" s="229" t="s">
        <v>3738</v>
      </c>
      <c r="B2586" s="230" t="s">
        <v>2159</v>
      </c>
      <c r="C2586" s="231" t="s">
        <v>4562</v>
      </c>
      <c r="D2586" s="253" t="s">
        <v>278</v>
      </c>
      <c r="E2586" s="232" t="s">
        <v>279</v>
      </c>
      <c r="F2586" s="232" t="s">
        <v>440</v>
      </c>
      <c r="G2586" s="233">
        <v>75812.56</v>
      </c>
      <c r="H2586" s="234">
        <v>98556.33</v>
      </c>
      <c r="I2586" s="235">
        <v>25</v>
      </c>
      <c r="J2586" s="236">
        <v>0.64102564102564108</v>
      </c>
      <c r="K2586" s="233">
        <v>121300.1</v>
      </c>
      <c r="L2586" s="237">
        <v>1</v>
      </c>
      <c r="M2586" s="238">
        <v>1</v>
      </c>
      <c r="N2586" s="234">
        <v>100000</v>
      </c>
      <c r="O2586" s="239"/>
      <c r="P2586" s="129"/>
      <c r="R2586" s="304"/>
      <c r="S2586" s="129"/>
      <c r="T2586" s="129"/>
      <c r="U2586" s="129"/>
    </row>
    <row r="2587" spans="1:21" s="103" customFormat="1">
      <c r="A2587" s="242" t="s">
        <v>4292</v>
      </c>
      <c r="B2587" s="243" t="s">
        <v>2163</v>
      </c>
      <c r="C2587" s="258" t="s">
        <v>745</v>
      </c>
      <c r="D2587" s="232" t="s">
        <v>278</v>
      </c>
      <c r="E2587" s="245" t="s">
        <v>279</v>
      </c>
      <c r="F2587" s="245" t="s">
        <v>440</v>
      </c>
      <c r="G2587" s="246">
        <v>69600</v>
      </c>
      <c r="H2587" s="234">
        <v>94850</v>
      </c>
      <c r="I2587" s="235">
        <v>24</v>
      </c>
      <c r="J2587" s="236">
        <v>0.61538461538461542</v>
      </c>
      <c r="K2587" s="246">
        <v>120100</v>
      </c>
      <c r="L2587" s="247">
        <v>1</v>
      </c>
      <c r="M2587" s="248">
        <v>1</v>
      </c>
      <c r="N2587" s="249">
        <v>71611</v>
      </c>
      <c r="O2587" s="250"/>
      <c r="P2587" s="251"/>
      <c r="Q2587" s="129"/>
      <c r="R2587" s="129"/>
      <c r="S2587" s="129"/>
      <c r="T2587" s="129"/>
      <c r="U2587" s="129"/>
    </row>
    <row r="2588" spans="1:21" s="103" customFormat="1">
      <c r="A2588" s="229" t="s">
        <v>209</v>
      </c>
      <c r="B2588" s="230" t="s">
        <v>2151</v>
      </c>
      <c r="C2588" s="231" t="s">
        <v>745</v>
      </c>
      <c r="D2588" s="253" t="s">
        <v>278</v>
      </c>
      <c r="E2588" s="232" t="s">
        <v>279</v>
      </c>
      <c r="F2588" s="232" t="s">
        <v>440</v>
      </c>
      <c r="G2588" s="233">
        <v>72334.126199999999</v>
      </c>
      <c r="H2588" s="234">
        <v>94034.361000000004</v>
      </c>
      <c r="I2588" s="235">
        <v>23</v>
      </c>
      <c r="J2588" s="236">
        <v>0.58974358974358976</v>
      </c>
      <c r="K2588" s="233">
        <v>115734.5958</v>
      </c>
      <c r="L2588" s="237">
        <v>1</v>
      </c>
      <c r="M2588" s="238">
        <v>1</v>
      </c>
      <c r="N2588" s="234">
        <v>101004.8</v>
      </c>
      <c r="O2588" s="239"/>
      <c r="S2588" s="129"/>
      <c r="T2588" s="129"/>
      <c r="U2588" s="129"/>
    </row>
    <row r="2589" spans="1:21" s="103" customFormat="1" ht="22.5">
      <c r="A2589" s="242" t="s">
        <v>2177</v>
      </c>
      <c r="B2589" s="243" t="s">
        <v>2166</v>
      </c>
      <c r="C2589" s="280" t="s">
        <v>4637</v>
      </c>
      <c r="D2589" s="300" t="s">
        <v>278</v>
      </c>
      <c r="E2589" s="300"/>
      <c r="F2589" s="300" t="s">
        <v>440</v>
      </c>
      <c r="G2589" s="246">
        <v>70075.199999999997</v>
      </c>
      <c r="H2589" s="234">
        <v>94005.6</v>
      </c>
      <c r="I2589" s="235">
        <v>22</v>
      </c>
      <c r="J2589" s="236">
        <v>0.5641025641025641</v>
      </c>
      <c r="K2589" s="246">
        <v>117936</v>
      </c>
      <c r="L2589" s="247"/>
      <c r="M2589" s="248">
        <v>1</v>
      </c>
      <c r="N2589" s="249">
        <v>93392</v>
      </c>
      <c r="O2589" s="301"/>
      <c r="P2589" s="240"/>
      <c r="Q2589" s="150"/>
      <c r="R2589" s="129"/>
      <c r="S2589" s="129"/>
      <c r="T2589" s="129"/>
      <c r="U2589" s="129"/>
    </row>
    <row r="2590" spans="1:21" s="103" customFormat="1" ht="22.5">
      <c r="A2590" s="242" t="s">
        <v>4241</v>
      </c>
      <c r="B2590" s="243" t="s">
        <v>2178</v>
      </c>
      <c r="C2590" s="231" t="s">
        <v>749</v>
      </c>
      <c r="D2590" s="232" t="s">
        <v>278</v>
      </c>
      <c r="E2590" s="245" t="s">
        <v>279</v>
      </c>
      <c r="F2590" s="245" t="s">
        <v>440</v>
      </c>
      <c r="G2590" s="246">
        <v>69855</v>
      </c>
      <c r="H2590" s="234">
        <v>91510</v>
      </c>
      <c r="I2590" s="235">
        <v>21</v>
      </c>
      <c r="J2590" s="236">
        <v>0.53846153846153844</v>
      </c>
      <c r="K2590" s="246">
        <v>113165</v>
      </c>
      <c r="L2590" s="247"/>
      <c r="M2590" s="248">
        <v>1</v>
      </c>
      <c r="N2590" s="249">
        <v>91510</v>
      </c>
      <c r="O2590" s="250"/>
      <c r="Q2590" s="129"/>
      <c r="S2590" s="129"/>
      <c r="T2590" s="129"/>
      <c r="U2590" s="129"/>
    </row>
    <row r="2591" spans="1:21" s="103" customFormat="1">
      <c r="A2591" s="242" t="s">
        <v>3938</v>
      </c>
      <c r="B2591" s="243" t="s">
        <v>2157</v>
      </c>
      <c r="C2591" s="258" t="s">
        <v>2811</v>
      </c>
      <c r="D2591" s="232" t="s">
        <v>278</v>
      </c>
      <c r="E2591" s="245" t="s">
        <v>279</v>
      </c>
      <c r="F2591" s="245" t="s">
        <v>440</v>
      </c>
      <c r="G2591" s="246">
        <v>69284.800000000003</v>
      </c>
      <c r="H2591" s="234">
        <v>91114.4</v>
      </c>
      <c r="I2591" s="235">
        <v>20</v>
      </c>
      <c r="J2591" s="236">
        <v>0.51282051282051277</v>
      </c>
      <c r="K2591" s="246">
        <v>112944</v>
      </c>
      <c r="L2591" s="247">
        <v>1</v>
      </c>
      <c r="M2591" s="248">
        <v>1</v>
      </c>
      <c r="N2591" s="249">
        <v>85009.600000000006</v>
      </c>
      <c r="O2591" s="250"/>
      <c r="Q2591" s="129"/>
      <c r="S2591" s="129"/>
      <c r="T2591" s="129"/>
      <c r="U2591" s="129"/>
    </row>
    <row r="2592" spans="1:21" s="103" customFormat="1">
      <c r="A2592" s="242" t="s">
        <v>198</v>
      </c>
      <c r="B2592" s="243" t="s">
        <v>2153</v>
      </c>
      <c r="C2592" s="244" t="s">
        <v>744</v>
      </c>
      <c r="D2592" s="253" t="s">
        <v>278</v>
      </c>
      <c r="E2592" s="245" t="s">
        <v>279</v>
      </c>
      <c r="F2592" s="245" t="s">
        <v>440</v>
      </c>
      <c r="G2592" s="246">
        <v>63066</v>
      </c>
      <c r="H2592" s="234">
        <v>90189</v>
      </c>
      <c r="I2592" s="235">
        <v>19</v>
      </c>
      <c r="J2592" s="236">
        <v>0.48717948717948717</v>
      </c>
      <c r="K2592" s="246">
        <v>117312</v>
      </c>
      <c r="L2592" s="247">
        <v>1</v>
      </c>
      <c r="M2592" s="248">
        <v>1</v>
      </c>
      <c r="N2592" s="249">
        <v>107557</v>
      </c>
      <c r="O2592" s="250"/>
      <c r="Q2592" s="129"/>
      <c r="S2592" s="129"/>
      <c r="T2592" s="129"/>
      <c r="U2592" s="129"/>
    </row>
    <row r="2593" spans="1:21" s="103" customFormat="1">
      <c r="A2593" s="229" t="s">
        <v>216</v>
      </c>
      <c r="B2593" s="230" t="s">
        <v>2151</v>
      </c>
      <c r="C2593" s="231" t="s">
        <v>744</v>
      </c>
      <c r="D2593" s="253" t="s">
        <v>278</v>
      </c>
      <c r="E2593" s="232" t="s">
        <v>279</v>
      </c>
      <c r="F2593" s="232" t="s">
        <v>440</v>
      </c>
      <c r="G2593" s="233">
        <v>74516</v>
      </c>
      <c r="H2593" s="234">
        <v>89531</v>
      </c>
      <c r="I2593" s="235">
        <v>18</v>
      </c>
      <c r="J2593" s="236">
        <v>0.46153846153846156</v>
      </c>
      <c r="K2593" s="233">
        <v>104546</v>
      </c>
      <c r="L2593" s="237">
        <v>1</v>
      </c>
      <c r="M2593" s="238">
        <v>1</v>
      </c>
      <c r="N2593" s="234">
        <v>85026</v>
      </c>
      <c r="O2593" s="239"/>
      <c r="S2593" s="129"/>
      <c r="T2593" s="129"/>
      <c r="U2593" s="129"/>
    </row>
    <row r="2594" spans="1:21" s="103" customFormat="1">
      <c r="A2594" s="229" t="s">
        <v>2217</v>
      </c>
      <c r="B2594" s="230" t="s">
        <v>2162</v>
      </c>
      <c r="C2594" s="231" t="s">
        <v>745</v>
      </c>
      <c r="D2594" s="232" t="s">
        <v>278</v>
      </c>
      <c r="E2594" s="232" t="s">
        <v>279</v>
      </c>
      <c r="F2594" s="232" t="s">
        <v>440</v>
      </c>
      <c r="G2594" s="233">
        <v>72141.03</v>
      </c>
      <c r="H2594" s="234">
        <v>89425.44</v>
      </c>
      <c r="I2594" s="235">
        <v>17</v>
      </c>
      <c r="J2594" s="236">
        <v>0.4358974358974359</v>
      </c>
      <c r="K2594" s="233">
        <v>106709.85</v>
      </c>
      <c r="L2594" s="237">
        <v>1</v>
      </c>
      <c r="M2594" s="238">
        <v>1</v>
      </c>
      <c r="N2594" s="234">
        <v>85800</v>
      </c>
      <c r="O2594" s="239" t="s">
        <v>4545</v>
      </c>
      <c r="P2594" s="129"/>
      <c r="S2594" s="129"/>
      <c r="T2594" s="129"/>
      <c r="U2594" s="129"/>
    </row>
    <row r="2595" spans="1:21" s="103" customFormat="1">
      <c r="A2595" s="242" t="s">
        <v>4239</v>
      </c>
      <c r="B2595" s="243" t="s">
        <v>2176</v>
      </c>
      <c r="C2595" s="258" t="s">
        <v>747</v>
      </c>
      <c r="D2595" s="232" t="s">
        <v>278</v>
      </c>
      <c r="E2595" s="245" t="s">
        <v>279</v>
      </c>
      <c r="F2595" s="245" t="s">
        <v>440</v>
      </c>
      <c r="G2595" s="378">
        <v>66934.399999999994</v>
      </c>
      <c r="H2595" s="234">
        <v>88680.799999999988</v>
      </c>
      <c r="I2595" s="235">
        <v>16</v>
      </c>
      <c r="J2595" s="236">
        <v>0.41025641025641024</v>
      </c>
      <c r="K2595" s="378">
        <v>110427.2</v>
      </c>
      <c r="L2595" s="247">
        <v>1</v>
      </c>
      <c r="M2595" s="248">
        <v>1</v>
      </c>
      <c r="N2595" s="249">
        <v>88691.199999999997</v>
      </c>
      <c r="O2595" s="250"/>
      <c r="Q2595" s="129"/>
      <c r="R2595" s="129"/>
      <c r="S2595" s="129"/>
      <c r="T2595" s="129"/>
      <c r="U2595" s="129"/>
    </row>
    <row r="2596" spans="1:21" s="103" customFormat="1" ht="22.5">
      <c r="A2596" s="242" t="s">
        <v>4230</v>
      </c>
      <c r="B2596" s="243" t="s">
        <v>2153</v>
      </c>
      <c r="C2596" s="258" t="s">
        <v>745</v>
      </c>
      <c r="D2596" s="232" t="s">
        <v>278</v>
      </c>
      <c r="E2596" s="245" t="s">
        <v>279</v>
      </c>
      <c r="F2596" s="245" t="s">
        <v>440</v>
      </c>
      <c r="G2596" s="246">
        <v>68331</v>
      </c>
      <c r="H2596" s="234">
        <v>88156</v>
      </c>
      <c r="I2596" s="235">
        <v>15</v>
      </c>
      <c r="J2596" s="236">
        <v>0.38461538461538464</v>
      </c>
      <c r="K2596" s="246">
        <v>107981</v>
      </c>
      <c r="L2596" s="247">
        <v>1</v>
      </c>
      <c r="M2596" s="248">
        <v>1</v>
      </c>
      <c r="N2596" s="249">
        <v>91571</v>
      </c>
      <c r="O2596" s="250"/>
      <c r="Q2596" s="129"/>
    </row>
    <row r="2597" spans="1:21" s="103" customFormat="1">
      <c r="A2597" s="229" t="s">
        <v>260</v>
      </c>
      <c r="B2597" s="230" t="s">
        <v>2153</v>
      </c>
      <c r="C2597" s="231" t="s">
        <v>63</v>
      </c>
      <c r="D2597" s="253" t="s">
        <v>278</v>
      </c>
      <c r="E2597" s="232" t="s">
        <v>284</v>
      </c>
      <c r="F2597" s="232" t="s">
        <v>440</v>
      </c>
      <c r="G2597" s="233">
        <v>67101</v>
      </c>
      <c r="H2597" s="234">
        <v>87231.5</v>
      </c>
      <c r="I2597" s="235">
        <v>14</v>
      </c>
      <c r="J2597" s="236">
        <v>0.35897435897435898</v>
      </c>
      <c r="K2597" s="233">
        <v>107362</v>
      </c>
      <c r="L2597" s="237">
        <v>1</v>
      </c>
      <c r="M2597" s="238">
        <v>1</v>
      </c>
      <c r="N2597" s="234">
        <v>87232</v>
      </c>
      <c r="O2597" s="239"/>
      <c r="Q2597" s="129"/>
      <c r="R2597" s="129"/>
    </row>
    <row r="2598" spans="1:21" s="103" customFormat="1">
      <c r="A2598" s="242" t="s">
        <v>204</v>
      </c>
      <c r="B2598" s="243" t="s">
        <v>2151</v>
      </c>
      <c r="C2598" s="258" t="s">
        <v>2812</v>
      </c>
      <c r="D2598" s="253" t="s">
        <v>278</v>
      </c>
      <c r="E2598" s="245" t="s">
        <v>279</v>
      </c>
      <c r="F2598" s="245" t="s">
        <v>440</v>
      </c>
      <c r="G2598" s="246">
        <v>65880</v>
      </c>
      <c r="H2598" s="234">
        <v>84780</v>
      </c>
      <c r="I2598" s="235">
        <v>13</v>
      </c>
      <c r="J2598" s="236">
        <v>0.33333333333333331</v>
      </c>
      <c r="K2598" s="246">
        <v>103680</v>
      </c>
      <c r="L2598" s="247"/>
      <c r="M2598" s="248">
        <v>1</v>
      </c>
      <c r="N2598" s="249">
        <v>75000</v>
      </c>
      <c r="O2598" s="250"/>
      <c r="P2598" s="129"/>
      <c r="R2598" s="304"/>
    </row>
    <row r="2599" spans="1:21" s="103" customFormat="1">
      <c r="A2599" s="229" t="s">
        <v>2161</v>
      </c>
      <c r="B2599" s="230" t="s">
        <v>2162</v>
      </c>
      <c r="C2599" s="231" t="s">
        <v>2813</v>
      </c>
      <c r="D2599" s="232" t="s">
        <v>278</v>
      </c>
      <c r="E2599" s="232" t="s">
        <v>279</v>
      </c>
      <c r="F2599" s="259" t="s">
        <v>325</v>
      </c>
      <c r="G2599" s="233">
        <v>55899.38</v>
      </c>
      <c r="H2599" s="234">
        <v>83288.09</v>
      </c>
      <c r="I2599" s="235">
        <v>12</v>
      </c>
      <c r="J2599" s="236">
        <v>0.30769230769230771</v>
      </c>
      <c r="K2599" s="233">
        <v>110676.8</v>
      </c>
      <c r="L2599" s="237"/>
      <c r="M2599" s="238">
        <v>1</v>
      </c>
      <c r="N2599" s="234">
        <v>67730.039999999994</v>
      </c>
      <c r="O2599" s="239"/>
      <c r="P2599" s="129"/>
      <c r="Q2599" s="129"/>
      <c r="R2599" s="129"/>
      <c r="S2599" s="240"/>
      <c r="T2599" s="240"/>
      <c r="U2599" s="240"/>
    </row>
    <row r="2600" spans="1:21" s="103" customFormat="1">
      <c r="A2600" s="229" t="s">
        <v>203</v>
      </c>
      <c r="B2600" s="230" t="s">
        <v>2151</v>
      </c>
      <c r="C2600" s="231" t="s">
        <v>745</v>
      </c>
      <c r="D2600" s="232" t="s">
        <v>278</v>
      </c>
      <c r="E2600" s="232" t="s">
        <v>279</v>
      </c>
      <c r="F2600" s="232" t="s">
        <v>440</v>
      </c>
      <c r="G2600" s="233">
        <v>63826.75</v>
      </c>
      <c r="H2600" s="234">
        <v>82974.774999999994</v>
      </c>
      <c r="I2600" s="235">
        <v>11</v>
      </c>
      <c r="J2600" s="236">
        <v>0.28205128205128205</v>
      </c>
      <c r="K2600" s="233">
        <v>102122.8</v>
      </c>
      <c r="L2600" s="237">
        <v>1</v>
      </c>
      <c r="M2600" s="238">
        <v>1</v>
      </c>
      <c r="N2600" s="234">
        <v>84297.46</v>
      </c>
      <c r="O2600" s="239"/>
      <c r="Q2600" s="129"/>
      <c r="R2600" s="129"/>
    </row>
    <row r="2601" spans="1:21" s="103" customFormat="1">
      <c r="A2601" s="229" t="s">
        <v>4233</v>
      </c>
      <c r="B2601" s="230" t="s">
        <v>2166</v>
      </c>
      <c r="C2601" s="262" t="s">
        <v>4638</v>
      </c>
      <c r="D2601" s="232" t="s">
        <v>278</v>
      </c>
      <c r="E2601" s="276" t="s">
        <v>279</v>
      </c>
      <c r="F2601" s="276" t="s">
        <v>440</v>
      </c>
      <c r="G2601" s="256">
        <v>62826</v>
      </c>
      <c r="H2601" s="234">
        <v>81673.5</v>
      </c>
      <c r="I2601" s="235">
        <v>10</v>
      </c>
      <c r="J2601" s="236">
        <v>0.25641025641025639</v>
      </c>
      <c r="K2601" s="256">
        <v>100521</v>
      </c>
      <c r="L2601" s="265"/>
      <c r="M2601" s="266">
        <v>1</v>
      </c>
      <c r="N2601" s="264">
        <v>88685</v>
      </c>
      <c r="O2601" s="400"/>
      <c r="P2601" s="129"/>
      <c r="Q2601" s="240"/>
      <c r="R2601" s="129"/>
      <c r="S2601" s="129"/>
      <c r="T2601" s="129"/>
      <c r="U2601" s="129"/>
    </row>
    <row r="2602" spans="1:21" s="103" customFormat="1">
      <c r="A2602" s="242" t="s">
        <v>2165</v>
      </c>
      <c r="B2602" s="243" t="s">
        <v>2180</v>
      </c>
      <c r="C2602" s="258" t="s">
        <v>2814</v>
      </c>
      <c r="D2602" s="253" t="s">
        <v>278</v>
      </c>
      <c r="E2602" s="245" t="s">
        <v>279</v>
      </c>
      <c r="F2602" s="245" t="s">
        <v>440</v>
      </c>
      <c r="G2602" s="246">
        <v>61314.64</v>
      </c>
      <c r="H2602" s="234">
        <v>78216.89</v>
      </c>
      <c r="I2602" s="235">
        <v>9</v>
      </c>
      <c r="J2602" s="236">
        <v>0.23076923076923078</v>
      </c>
      <c r="K2602" s="246">
        <v>95119.14</v>
      </c>
      <c r="L2602" s="247">
        <v>2</v>
      </c>
      <c r="M2602" s="248">
        <v>2</v>
      </c>
      <c r="N2602" s="249">
        <v>81322.34</v>
      </c>
      <c r="O2602" s="250"/>
      <c r="P2602" s="129"/>
      <c r="R2602" s="129"/>
      <c r="S2602" s="129"/>
      <c r="T2602" s="129"/>
      <c r="U2602" s="129"/>
    </row>
    <row r="2603" spans="1:21" s="103" customFormat="1" ht="22.5">
      <c r="A2603" s="242" t="s">
        <v>4247</v>
      </c>
      <c r="B2603" s="243" t="s">
        <v>2185</v>
      </c>
      <c r="C2603" s="258" t="s">
        <v>63</v>
      </c>
      <c r="D2603" s="232" t="s">
        <v>278</v>
      </c>
      <c r="E2603" s="245" t="s">
        <v>279</v>
      </c>
      <c r="F2603" s="245" t="s">
        <v>440</v>
      </c>
      <c r="G2603" s="246">
        <v>60760</v>
      </c>
      <c r="H2603" s="234">
        <v>75950</v>
      </c>
      <c r="I2603" s="235">
        <v>8</v>
      </c>
      <c r="J2603" s="236">
        <v>0.20512820512820512</v>
      </c>
      <c r="K2603" s="246">
        <v>91140</v>
      </c>
      <c r="L2603" s="247">
        <v>1</v>
      </c>
      <c r="M2603" s="248">
        <v>1</v>
      </c>
      <c r="N2603" s="249">
        <v>70747.25</v>
      </c>
      <c r="O2603" s="250"/>
      <c r="P2603" s="240"/>
      <c r="Q2603" s="150"/>
      <c r="R2603" s="129"/>
      <c r="S2603" s="129"/>
      <c r="T2603" s="129"/>
      <c r="U2603" s="129"/>
    </row>
    <row r="2604" spans="1:21" s="103" customFormat="1">
      <c r="A2604" s="242" t="s">
        <v>3784</v>
      </c>
      <c r="B2604" s="243" t="s">
        <v>2162</v>
      </c>
      <c r="C2604" s="258" t="s">
        <v>4639</v>
      </c>
      <c r="D2604" s="232" t="s">
        <v>2507</v>
      </c>
      <c r="E2604" s="247" t="s">
        <v>279</v>
      </c>
      <c r="F2604" s="259" t="s">
        <v>325</v>
      </c>
      <c r="G2604" s="246">
        <v>54932</v>
      </c>
      <c r="H2604" s="234">
        <v>75817</v>
      </c>
      <c r="I2604" s="235">
        <v>7</v>
      </c>
      <c r="J2604" s="236">
        <v>0.17948717948717949</v>
      </c>
      <c r="K2604" s="246">
        <v>96702</v>
      </c>
      <c r="L2604" s="247"/>
      <c r="M2604" s="427">
        <v>6</v>
      </c>
      <c r="N2604" s="354">
        <v>66427</v>
      </c>
      <c r="O2604" s="250"/>
      <c r="R2604" s="129"/>
      <c r="S2604" s="129"/>
      <c r="T2604" s="129"/>
      <c r="U2604" s="129"/>
    </row>
    <row r="2605" spans="1:21" s="103" customFormat="1">
      <c r="A2605" s="260" t="s">
        <v>262</v>
      </c>
      <c r="B2605" s="261" t="s">
        <v>2162</v>
      </c>
      <c r="C2605" s="262" t="s">
        <v>1740</v>
      </c>
      <c r="D2605" s="232" t="s">
        <v>278</v>
      </c>
      <c r="E2605" s="276" t="s">
        <v>279</v>
      </c>
      <c r="F2605" s="276" t="s">
        <v>440</v>
      </c>
      <c r="G2605" s="256">
        <v>60382</v>
      </c>
      <c r="H2605" s="234">
        <v>74921</v>
      </c>
      <c r="I2605" s="235">
        <v>6</v>
      </c>
      <c r="J2605" s="236">
        <v>0.15384615384615385</v>
      </c>
      <c r="K2605" s="256">
        <v>89460</v>
      </c>
      <c r="L2605" s="265">
        <v>1</v>
      </c>
      <c r="M2605" s="266">
        <v>1</v>
      </c>
      <c r="N2605" s="264"/>
      <c r="O2605" s="11"/>
      <c r="P2605" s="129"/>
      <c r="S2605" s="251"/>
      <c r="T2605" s="251"/>
      <c r="U2605" s="251"/>
    </row>
    <row r="2606" spans="1:21" s="103" customFormat="1">
      <c r="A2606" s="242" t="s">
        <v>257</v>
      </c>
      <c r="B2606" s="243" t="s">
        <v>2159</v>
      </c>
      <c r="C2606" s="258" t="s">
        <v>2815</v>
      </c>
      <c r="D2606" s="253" t="s">
        <v>278</v>
      </c>
      <c r="E2606" s="245" t="s">
        <v>279</v>
      </c>
      <c r="F2606" s="245" t="s">
        <v>440</v>
      </c>
      <c r="G2606" s="246">
        <v>56292.6</v>
      </c>
      <c r="H2606" s="234">
        <v>73180.25</v>
      </c>
      <c r="I2606" s="235">
        <v>5</v>
      </c>
      <c r="J2606" s="236">
        <v>0.12820512820512819</v>
      </c>
      <c r="K2606" s="246">
        <v>90067.9</v>
      </c>
      <c r="L2606" s="247">
        <v>2</v>
      </c>
      <c r="M2606" s="248">
        <v>2</v>
      </c>
      <c r="N2606" s="249">
        <v>65326.94</v>
      </c>
      <c r="O2606" s="250"/>
      <c r="P2606" s="251"/>
      <c r="Q2606" s="129"/>
      <c r="R2606" s="129"/>
      <c r="S2606" s="129"/>
      <c r="T2606" s="129"/>
      <c r="U2606" s="129"/>
    </row>
    <row r="2607" spans="1:21" s="103" customFormat="1" ht="22.5">
      <c r="A2607" s="229" t="s">
        <v>207</v>
      </c>
      <c r="B2607" s="230" t="s">
        <v>2163</v>
      </c>
      <c r="C2607" s="231" t="s">
        <v>4640</v>
      </c>
      <c r="D2607" s="232" t="s">
        <v>278</v>
      </c>
      <c r="E2607" s="232" t="s">
        <v>284</v>
      </c>
      <c r="F2607" s="232" t="s">
        <v>440</v>
      </c>
      <c r="G2607" s="233">
        <v>53144</v>
      </c>
      <c r="H2607" s="234">
        <v>69087</v>
      </c>
      <c r="I2607" s="235">
        <v>4</v>
      </c>
      <c r="J2607" s="236">
        <v>0.10256410256410256</v>
      </c>
      <c r="K2607" s="233">
        <v>85030</v>
      </c>
      <c r="L2607" s="237">
        <v>1</v>
      </c>
      <c r="M2607" s="238">
        <v>1</v>
      </c>
      <c r="N2607" s="234">
        <v>67830.2</v>
      </c>
      <c r="O2607" s="239" t="s">
        <v>4641</v>
      </c>
      <c r="Q2607" s="129"/>
      <c r="R2607" s="129"/>
      <c r="S2607" s="129"/>
      <c r="T2607" s="129"/>
      <c r="U2607" s="129"/>
    </row>
    <row r="2608" spans="1:21" s="103" customFormat="1">
      <c r="A2608" s="229" t="s">
        <v>264</v>
      </c>
      <c r="B2608" s="230" t="s">
        <v>2153</v>
      </c>
      <c r="C2608" s="231" t="s">
        <v>750</v>
      </c>
      <c r="D2608" s="232" t="s">
        <v>278</v>
      </c>
      <c r="E2608" s="232" t="s">
        <v>279</v>
      </c>
      <c r="F2608" s="232" t="s">
        <v>440</v>
      </c>
      <c r="G2608" s="233">
        <v>51521.599999999999</v>
      </c>
      <c r="H2608" s="234">
        <v>66986.399999999994</v>
      </c>
      <c r="I2608" s="235">
        <v>3</v>
      </c>
      <c r="J2608" s="236">
        <v>7.6923076923076927E-2</v>
      </c>
      <c r="K2608" s="233">
        <v>82451.199999999997</v>
      </c>
      <c r="L2608" s="237">
        <v>1</v>
      </c>
      <c r="M2608" s="238">
        <v>1</v>
      </c>
      <c r="N2608" s="234">
        <v>78577.64</v>
      </c>
      <c r="O2608" s="239" t="s">
        <v>4642</v>
      </c>
      <c r="P2608" s="129"/>
      <c r="Q2608" s="129"/>
      <c r="S2608" s="304"/>
      <c r="T2608" s="304"/>
      <c r="U2608" s="304"/>
    </row>
    <row r="2609" spans="1:21" s="103" customFormat="1">
      <c r="A2609" s="229" t="s">
        <v>4250</v>
      </c>
      <c r="B2609" s="230" t="s">
        <v>2180</v>
      </c>
      <c r="C2609" s="231" t="s">
        <v>4643</v>
      </c>
      <c r="D2609" s="253" t="s">
        <v>278</v>
      </c>
      <c r="E2609" s="232" t="s">
        <v>279</v>
      </c>
      <c r="F2609" s="232" t="s">
        <v>440</v>
      </c>
      <c r="G2609" s="233">
        <v>52192.98</v>
      </c>
      <c r="H2609" s="234">
        <v>62850.19</v>
      </c>
      <c r="I2609" s="235">
        <v>2</v>
      </c>
      <c r="J2609" s="236">
        <v>5.128205128205128E-2</v>
      </c>
      <c r="K2609" s="233">
        <v>73507.399999999994</v>
      </c>
      <c r="L2609" s="237">
        <v>1</v>
      </c>
      <c r="M2609" s="238">
        <v>1</v>
      </c>
      <c r="N2609" s="234">
        <v>56189.951999999997</v>
      </c>
      <c r="O2609" s="239"/>
      <c r="Q2609" s="129"/>
      <c r="S2609" s="129"/>
      <c r="T2609" s="129"/>
      <c r="U2609" s="129"/>
    </row>
    <row r="2610" spans="1:21" s="103" customFormat="1">
      <c r="A2610" s="229" t="s">
        <v>4242</v>
      </c>
      <c r="B2610" s="230" t="s">
        <v>2159</v>
      </c>
      <c r="C2610" s="231" t="s">
        <v>745</v>
      </c>
      <c r="D2610" s="232" t="s">
        <v>278</v>
      </c>
      <c r="E2610" s="232" t="s">
        <v>279</v>
      </c>
      <c r="F2610" s="232" t="s">
        <v>440</v>
      </c>
      <c r="G2610" s="233">
        <v>46259</v>
      </c>
      <c r="H2610" s="234">
        <v>62562.5</v>
      </c>
      <c r="I2610" s="235">
        <v>1</v>
      </c>
      <c r="J2610" s="236">
        <v>2.564102564102564E-2</v>
      </c>
      <c r="K2610" s="233">
        <v>78866</v>
      </c>
      <c r="L2610" s="237">
        <v>1</v>
      </c>
      <c r="M2610" s="238">
        <v>1</v>
      </c>
      <c r="N2610" s="234">
        <v>54475.199999999997</v>
      </c>
      <c r="O2610" s="239"/>
      <c r="Q2610" s="251"/>
      <c r="S2610" s="129"/>
      <c r="T2610" s="129"/>
      <c r="U2610" s="129"/>
    </row>
    <row r="2611" spans="1:21" s="222" customFormat="1" ht="18">
      <c r="A2611" s="877" t="s">
        <v>69</v>
      </c>
      <c r="B2611" s="877"/>
      <c r="C2611" s="877"/>
      <c r="D2611" s="877"/>
      <c r="E2611" s="877"/>
      <c r="F2611" s="877"/>
      <c r="G2611" s="877"/>
      <c r="H2611" s="877"/>
      <c r="I2611" s="877"/>
      <c r="J2611" s="877"/>
      <c r="K2611" s="877"/>
      <c r="L2611" s="877"/>
      <c r="M2611" s="877"/>
      <c r="N2611" s="877"/>
      <c r="O2611" s="877"/>
    </row>
    <row r="2612" spans="1:21" s="222" customFormat="1" ht="27">
      <c r="A2612" s="223" t="s">
        <v>433</v>
      </c>
      <c r="B2612" s="224" t="s">
        <v>230</v>
      </c>
      <c r="C2612" s="223" t="s">
        <v>220</v>
      </c>
      <c r="D2612" s="223" t="s">
        <v>267</v>
      </c>
      <c r="E2612" s="223" t="s">
        <v>434</v>
      </c>
      <c r="F2612" s="223" t="s">
        <v>435</v>
      </c>
      <c r="G2612" s="225" t="s">
        <v>223</v>
      </c>
      <c r="H2612" s="225" t="s">
        <v>224</v>
      </c>
      <c r="I2612" s="227" t="s">
        <v>436</v>
      </c>
      <c r="J2612" s="227" t="s">
        <v>436</v>
      </c>
      <c r="K2612" s="225" t="s">
        <v>225</v>
      </c>
      <c r="L2612" s="223" t="s">
        <v>437</v>
      </c>
      <c r="M2612" s="223" t="s">
        <v>438</v>
      </c>
      <c r="N2612" s="228" t="s">
        <v>439</v>
      </c>
      <c r="O2612" s="223" t="s">
        <v>227</v>
      </c>
    </row>
    <row r="2613" spans="1:21" s="103" customFormat="1">
      <c r="A2613" s="229" t="s">
        <v>4256</v>
      </c>
      <c r="B2613" s="230" t="s">
        <v>2169</v>
      </c>
      <c r="C2613" s="231" t="s">
        <v>2740</v>
      </c>
      <c r="D2613" s="232" t="s">
        <v>278</v>
      </c>
      <c r="E2613" s="232" t="s">
        <v>279</v>
      </c>
      <c r="F2613" s="232" t="s">
        <v>440</v>
      </c>
      <c r="G2613" s="233"/>
      <c r="H2613" s="234"/>
      <c r="I2613" s="235"/>
      <c r="J2613" s="236"/>
      <c r="K2613" s="303"/>
      <c r="L2613" s="237">
        <v>1</v>
      </c>
      <c r="M2613" s="238">
        <v>1</v>
      </c>
      <c r="N2613" s="234">
        <v>67950.06</v>
      </c>
      <c r="O2613" s="239"/>
      <c r="R2613" s="251"/>
      <c r="S2613" s="129"/>
      <c r="T2613" s="129"/>
      <c r="U2613" s="129"/>
    </row>
    <row r="2614" spans="1:21" s="150" customFormat="1">
      <c r="A2614" s="305"/>
      <c r="B2614" s="305"/>
      <c r="C2614" s="306"/>
      <c r="D2614" s="300"/>
      <c r="E2614" s="307"/>
      <c r="F2614" s="307"/>
      <c r="G2614" s="308"/>
      <c r="H2614" s="309"/>
      <c r="I2614" s="310"/>
      <c r="J2614" s="311"/>
      <c r="K2614" s="300"/>
      <c r="L2614" s="300"/>
      <c r="M2614" s="312"/>
      <c r="N2614" s="313"/>
      <c r="O2614" s="282"/>
    </row>
    <row r="2615" spans="1:21" s="150" customFormat="1">
      <c r="A2615" s="305"/>
      <c r="B2615" s="305"/>
      <c r="C2615" s="306"/>
      <c r="D2615" s="314"/>
      <c r="E2615" s="305"/>
      <c r="F2615" s="305"/>
      <c r="G2615" s="315" t="s">
        <v>223</v>
      </c>
      <c r="H2615" s="316" t="s">
        <v>224</v>
      </c>
      <c r="I2615" s="317"/>
      <c r="J2615" s="318"/>
      <c r="K2615" s="319" t="s">
        <v>225</v>
      </c>
      <c r="L2615" s="314"/>
      <c r="M2615" s="320"/>
      <c r="N2615" s="313"/>
      <c r="O2615" s="282"/>
    </row>
    <row r="2616" spans="1:21" s="150" customFormat="1">
      <c r="A2616" s="305"/>
      <c r="B2616" s="305"/>
      <c r="C2616" s="306"/>
      <c r="D2616" s="305"/>
      <c r="E2616" s="305"/>
      <c r="F2616" s="321" t="s">
        <v>238</v>
      </c>
      <c r="G2616" s="322">
        <v>75114.638920512822</v>
      </c>
      <c r="H2616" s="322">
        <v>96625.995787179476</v>
      </c>
      <c r="I2616" s="8">
        <v>17.359950196078429</v>
      </c>
      <c r="J2616" s="322"/>
      <c r="K2616" s="322">
        <v>118137.35265384617</v>
      </c>
      <c r="L2616" s="314"/>
      <c r="M2616" s="320"/>
      <c r="N2616" s="313"/>
      <c r="O2616" s="282"/>
    </row>
    <row r="2617" spans="1:21" s="150" customFormat="1">
      <c r="A2617" s="305"/>
      <c r="B2617" s="305"/>
      <c r="C2617" s="306"/>
      <c r="D2617" s="305"/>
      <c r="E2617" s="305"/>
      <c r="F2617" s="321" t="s">
        <v>239</v>
      </c>
      <c r="G2617" s="322">
        <v>87034.761849999995</v>
      </c>
      <c r="H2617" s="322">
        <v>109666.53200000001</v>
      </c>
      <c r="I2617" s="8">
        <v>26.75</v>
      </c>
      <c r="J2617" s="322"/>
      <c r="K2617" s="322">
        <v>133834.68</v>
      </c>
      <c r="L2617" s="314"/>
      <c r="M2617" s="320"/>
      <c r="N2617" s="313"/>
      <c r="O2617" s="282"/>
    </row>
    <row r="2618" spans="1:21" s="150" customFormat="1">
      <c r="A2618" s="305"/>
      <c r="B2618" s="305"/>
      <c r="C2618" s="306"/>
      <c r="D2618" s="305"/>
      <c r="E2618" s="305"/>
      <c r="F2618" s="321" t="s">
        <v>240</v>
      </c>
      <c r="G2618" s="322">
        <v>62070.32</v>
      </c>
      <c r="H2618" s="322">
        <v>82324.137499999997</v>
      </c>
      <c r="I2618" s="8">
        <v>7</v>
      </c>
      <c r="J2618" s="322"/>
      <c r="K2618" s="322">
        <v>101321.9</v>
      </c>
      <c r="L2618" s="314"/>
      <c r="M2618" s="320"/>
      <c r="N2618" s="313"/>
      <c r="O2618" s="282"/>
    </row>
    <row r="2619" spans="1:21" s="150" customFormat="1">
      <c r="A2619" s="305"/>
      <c r="B2619" s="305"/>
      <c r="C2619" s="306"/>
      <c r="D2619" s="305"/>
      <c r="E2619" s="305"/>
      <c r="F2619" s="321" t="s">
        <v>241</v>
      </c>
      <c r="G2619" s="322">
        <v>69855</v>
      </c>
      <c r="H2619" s="322">
        <v>91114.4</v>
      </c>
      <c r="I2619" s="8">
        <v>15.873754901960783</v>
      </c>
      <c r="J2619" s="322"/>
      <c r="K2619" s="322">
        <v>113165</v>
      </c>
      <c r="L2619" s="314"/>
      <c r="M2619" s="320"/>
      <c r="N2619" s="313"/>
      <c r="O2619" s="282"/>
    </row>
    <row r="2620" spans="1:21" s="150" customFormat="1">
      <c r="A2620" s="305"/>
      <c r="B2620" s="305"/>
      <c r="C2620" s="306"/>
      <c r="D2620" s="305"/>
      <c r="E2620" s="322"/>
      <c r="F2620" s="321"/>
      <c r="G2620" s="323"/>
      <c r="H2620" s="318"/>
      <c r="I2620" s="324"/>
      <c r="J2620" s="318"/>
      <c r="K2620" s="314"/>
      <c r="L2620" s="314"/>
      <c r="M2620" s="320"/>
      <c r="N2620" s="313"/>
      <c r="O2620" s="282"/>
    </row>
    <row r="2621" spans="1:21" s="150" customFormat="1">
      <c r="A2621" s="305"/>
      <c r="B2621" s="305"/>
      <c r="C2621" s="306"/>
      <c r="D2621" s="321"/>
      <c r="E2621" s="322"/>
      <c r="F2621" s="325"/>
      <c r="G2621" s="325"/>
      <c r="H2621" s="874" t="s">
        <v>242</v>
      </c>
      <c r="I2621" s="874"/>
      <c r="J2621" s="874"/>
      <c r="K2621" s="874"/>
      <c r="L2621" s="874"/>
      <c r="M2621" s="874"/>
      <c r="N2621" s="874"/>
      <c r="O2621" s="282"/>
    </row>
    <row r="2622" spans="1:21" s="150" customFormat="1">
      <c r="A2622" s="305"/>
      <c r="B2622" s="305"/>
      <c r="C2622" s="306"/>
      <c r="D2622" s="321"/>
      <c r="E2622" s="322"/>
      <c r="F2622" s="326"/>
      <c r="G2622" s="327"/>
      <c r="H2622" s="875" t="s">
        <v>243</v>
      </c>
      <c r="I2622" s="875"/>
      <c r="J2622" s="875"/>
      <c r="K2622" s="328">
        <v>100753.60000000001</v>
      </c>
      <c r="L2622" s="876" t="s">
        <v>244</v>
      </c>
      <c r="M2622" s="876"/>
      <c r="N2622" s="329">
        <v>92199.656991176482</v>
      </c>
      <c r="O2622" s="282"/>
    </row>
    <row r="2623" spans="1:21" s="150" customFormat="1">
      <c r="A2623" s="305"/>
      <c r="B2623" s="305"/>
      <c r="C2623" s="306"/>
      <c r="D2623" s="314"/>
      <c r="E2623" s="320"/>
      <c r="F2623" s="326"/>
      <c r="G2623" s="327"/>
      <c r="H2623" s="875" t="s">
        <v>245</v>
      </c>
      <c r="I2623" s="875"/>
      <c r="J2623" s="875"/>
      <c r="K2623" s="328">
        <v>72458.25</v>
      </c>
      <c r="L2623" s="876" t="s">
        <v>450</v>
      </c>
      <c r="M2623" s="876"/>
      <c r="N2623" s="329">
        <v>80709.820411627923</v>
      </c>
      <c r="O2623" s="282"/>
    </row>
    <row r="2624" spans="1:21" s="150" customFormat="1">
      <c r="A2624" s="305"/>
      <c r="B2624" s="305"/>
      <c r="C2624" s="306"/>
      <c r="D2624" s="300"/>
      <c r="E2624" s="307"/>
      <c r="F2624" s="307"/>
      <c r="G2624" s="308"/>
      <c r="H2624" s="309"/>
      <c r="I2624" s="310"/>
      <c r="J2624" s="311"/>
      <c r="K2624" s="305"/>
      <c r="L2624" s="300"/>
      <c r="M2624" s="312"/>
      <c r="N2624" s="313"/>
      <c r="O2624" s="282"/>
    </row>
    <row r="2625" spans="1:21" s="222" customFormat="1" ht="18">
      <c r="A2625" s="877" t="s">
        <v>70</v>
      </c>
      <c r="B2625" s="877"/>
      <c r="C2625" s="877"/>
      <c r="D2625" s="877"/>
      <c r="E2625" s="877"/>
      <c r="F2625" s="877"/>
      <c r="G2625" s="877"/>
      <c r="H2625" s="877"/>
      <c r="I2625" s="877"/>
      <c r="J2625" s="877"/>
      <c r="K2625" s="877"/>
      <c r="L2625" s="877"/>
      <c r="M2625" s="877"/>
      <c r="N2625" s="877"/>
      <c r="O2625" s="877"/>
    </row>
    <row r="2626" spans="1:21" s="222" customFormat="1" ht="27">
      <c r="A2626" s="223" t="s">
        <v>433</v>
      </c>
      <c r="B2626" s="224" t="s">
        <v>230</v>
      </c>
      <c r="C2626" s="223" t="s">
        <v>220</v>
      </c>
      <c r="D2626" s="223" t="s">
        <v>267</v>
      </c>
      <c r="E2626" s="223" t="s">
        <v>434</v>
      </c>
      <c r="F2626" s="223" t="s">
        <v>435</v>
      </c>
      <c r="G2626" s="225" t="s">
        <v>223</v>
      </c>
      <c r="H2626" s="225" t="s">
        <v>224</v>
      </c>
      <c r="I2626" s="227" t="s">
        <v>436</v>
      </c>
      <c r="J2626" s="227" t="s">
        <v>436</v>
      </c>
      <c r="K2626" s="225" t="s">
        <v>225</v>
      </c>
      <c r="L2626" s="223" t="s">
        <v>437</v>
      </c>
      <c r="M2626" s="223" t="s">
        <v>438</v>
      </c>
      <c r="N2626" s="228" t="s">
        <v>439</v>
      </c>
      <c r="O2626" s="223" t="s">
        <v>227</v>
      </c>
    </row>
    <row r="2627" spans="1:21" s="103" customFormat="1">
      <c r="A2627" s="229" t="s">
        <v>2161</v>
      </c>
      <c r="B2627" s="230" t="s">
        <v>2162</v>
      </c>
      <c r="C2627" s="231" t="s">
        <v>70</v>
      </c>
      <c r="D2627" s="232" t="s">
        <v>278</v>
      </c>
      <c r="E2627" s="232" t="s">
        <v>279</v>
      </c>
      <c r="F2627" s="259" t="s">
        <v>325</v>
      </c>
      <c r="G2627" s="233">
        <v>89761.15</v>
      </c>
      <c r="H2627" s="234">
        <v>133740.88</v>
      </c>
      <c r="I2627" s="235">
        <v>56</v>
      </c>
      <c r="J2627" s="236">
        <v>1</v>
      </c>
      <c r="K2627" s="233">
        <v>177720.61</v>
      </c>
      <c r="L2627" s="237"/>
      <c r="M2627" s="238">
        <v>1</v>
      </c>
      <c r="N2627" s="234">
        <v>101930.4</v>
      </c>
      <c r="O2627" s="239"/>
      <c r="Q2627" s="129"/>
      <c r="R2627" s="129"/>
      <c r="S2627" s="129"/>
      <c r="T2627" s="129"/>
      <c r="U2627" s="129"/>
    </row>
    <row r="2628" spans="1:21" s="103" customFormat="1">
      <c r="A2628" s="260" t="s">
        <v>205</v>
      </c>
      <c r="B2628" s="261" t="s">
        <v>2151</v>
      </c>
      <c r="C2628" s="262" t="s">
        <v>1741</v>
      </c>
      <c r="D2628" s="265"/>
      <c r="E2628" s="435" t="s">
        <v>284</v>
      </c>
      <c r="F2628" s="265" t="s">
        <v>440</v>
      </c>
      <c r="G2628" s="264">
        <v>106745.18400000002</v>
      </c>
      <c r="H2628" s="234">
        <v>128473.59200000003</v>
      </c>
      <c r="I2628" s="235">
        <v>55</v>
      </c>
      <c r="J2628" s="236">
        <v>0.9821428571428571</v>
      </c>
      <c r="K2628" s="264">
        <v>150202.00000000003</v>
      </c>
      <c r="L2628" s="265">
        <v>1</v>
      </c>
      <c r="M2628" s="266"/>
      <c r="N2628" s="264">
        <v>165598.37</v>
      </c>
      <c r="O2628" s="267"/>
      <c r="P2628" s="129"/>
      <c r="Q2628" s="129"/>
      <c r="R2628" s="129"/>
      <c r="S2628" s="129"/>
      <c r="T2628" s="129"/>
      <c r="U2628" s="129"/>
    </row>
    <row r="2629" spans="1:21" s="103" customFormat="1" ht="22.5">
      <c r="A2629" s="242" t="s">
        <v>4240</v>
      </c>
      <c r="B2629" s="243" t="s">
        <v>2149</v>
      </c>
      <c r="C2629" s="258" t="s">
        <v>4616</v>
      </c>
      <c r="D2629" s="232" t="s">
        <v>278</v>
      </c>
      <c r="E2629" s="245" t="s">
        <v>279</v>
      </c>
      <c r="F2629" s="245" t="s">
        <v>440</v>
      </c>
      <c r="G2629" s="246">
        <v>72775.56</v>
      </c>
      <c r="H2629" s="234">
        <v>102201.84</v>
      </c>
      <c r="I2629" s="235">
        <v>54</v>
      </c>
      <c r="J2629" s="236">
        <v>0.9642857142857143</v>
      </c>
      <c r="K2629" s="246">
        <v>131628.12</v>
      </c>
      <c r="L2629" s="247">
        <v>3</v>
      </c>
      <c r="M2629" s="248">
        <v>3</v>
      </c>
      <c r="N2629" s="249">
        <v>102907.22</v>
      </c>
      <c r="O2629" s="250"/>
      <c r="S2629" s="129"/>
      <c r="T2629" s="129"/>
      <c r="U2629" s="129"/>
    </row>
    <row r="2630" spans="1:21" s="103" customFormat="1">
      <c r="A2630" s="229" t="s">
        <v>200</v>
      </c>
      <c r="B2630" s="230" t="s">
        <v>2153</v>
      </c>
      <c r="C2630" s="231" t="s">
        <v>751</v>
      </c>
      <c r="D2630" s="232" t="s">
        <v>2507</v>
      </c>
      <c r="E2630" s="232" t="s">
        <v>279</v>
      </c>
      <c r="F2630" s="232" t="s">
        <v>440</v>
      </c>
      <c r="G2630" s="233">
        <v>78082</v>
      </c>
      <c r="H2630" s="234">
        <v>101490.5</v>
      </c>
      <c r="I2630" s="235">
        <v>53</v>
      </c>
      <c r="J2630" s="236">
        <v>0.9464285714285714</v>
      </c>
      <c r="K2630" s="233">
        <v>124899</v>
      </c>
      <c r="L2630" s="237">
        <v>1</v>
      </c>
      <c r="M2630" s="238">
        <v>1</v>
      </c>
      <c r="N2630" s="234">
        <v>106782</v>
      </c>
      <c r="O2630" s="239"/>
      <c r="Q2630" s="129"/>
      <c r="R2630" s="129"/>
      <c r="S2630" s="129"/>
      <c r="T2630" s="129"/>
      <c r="U2630" s="129"/>
    </row>
    <row r="2631" spans="1:21" s="103" customFormat="1">
      <c r="A2631" s="229" t="s">
        <v>209</v>
      </c>
      <c r="B2631" s="230" t="s">
        <v>2151</v>
      </c>
      <c r="C2631" s="231" t="s">
        <v>1742</v>
      </c>
      <c r="D2631" s="253" t="s">
        <v>278</v>
      </c>
      <c r="E2631" s="232" t="s">
        <v>279</v>
      </c>
      <c r="F2631" s="232" t="s">
        <v>440</v>
      </c>
      <c r="G2631" s="233">
        <v>77397.508200000011</v>
      </c>
      <c r="H2631" s="234">
        <v>100616.76270000001</v>
      </c>
      <c r="I2631" s="235">
        <v>52</v>
      </c>
      <c r="J2631" s="236">
        <v>0.9285714285714286</v>
      </c>
      <c r="K2631" s="233">
        <v>123836.0172</v>
      </c>
      <c r="L2631" s="237">
        <v>1</v>
      </c>
      <c r="M2631" s="238">
        <v>1</v>
      </c>
      <c r="N2631" s="234">
        <v>96449.600000000006</v>
      </c>
      <c r="O2631" s="239"/>
      <c r="P2631" s="240"/>
      <c r="Q2631" s="129"/>
      <c r="S2631" s="129"/>
      <c r="T2631" s="129"/>
      <c r="U2631" s="129"/>
    </row>
    <row r="2632" spans="1:21" s="103" customFormat="1">
      <c r="A2632" s="242" t="s">
        <v>3868</v>
      </c>
      <c r="B2632" s="243" t="s">
        <v>2153</v>
      </c>
      <c r="C2632" s="268" t="s">
        <v>4644</v>
      </c>
      <c r="D2632" s="232" t="s">
        <v>278</v>
      </c>
      <c r="E2632" s="269" t="s">
        <v>284</v>
      </c>
      <c r="F2632" s="269" t="s">
        <v>440</v>
      </c>
      <c r="G2632" s="270">
        <v>73548.800000000003</v>
      </c>
      <c r="H2632" s="234">
        <v>97822.399999999994</v>
      </c>
      <c r="I2632" s="235">
        <v>51</v>
      </c>
      <c r="J2632" s="236">
        <v>0.9107142857142857</v>
      </c>
      <c r="K2632" s="270">
        <v>122096</v>
      </c>
      <c r="L2632" s="271">
        <v>1</v>
      </c>
      <c r="M2632" s="272">
        <v>1</v>
      </c>
      <c r="N2632" s="273">
        <v>97801.600000000006</v>
      </c>
      <c r="O2632" s="274"/>
      <c r="P2632" s="150"/>
      <c r="Q2632" s="129"/>
      <c r="S2632" s="97"/>
      <c r="T2632" s="97"/>
      <c r="U2632" s="97"/>
    </row>
    <row r="2633" spans="1:21" s="103" customFormat="1">
      <c r="A2633" s="297" t="s">
        <v>4245</v>
      </c>
      <c r="B2633" s="298" t="s">
        <v>2179</v>
      </c>
      <c r="C2633" s="231" t="s">
        <v>2816</v>
      </c>
      <c r="D2633" s="232" t="s">
        <v>2507</v>
      </c>
      <c r="E2633" s="232" t="s">
        <v>279</v>
      </c>
      <c r="F2633" s="232" t="s">
        <v>440</v>
      </c>
      <c r="G2633" s="234">
        <v>74506.429999999993</v>
      </c>
      <c r="H2633" s="234">
        <v>95192.76</v>
      </c>
      <c r="I2633" s="235">
        <v>50</v>
      </c>
      <c r="J2633" s="236">
        <v>0.8928571428571429</v>
      </c>
      <c r="K2633" s="234">
        <v>115879.09</v>
      </c>
      <c r="L2633" s="237" t="s">
        <v>280</v>
      </c>
      <c r="M2633" s="238">
        <v>1</v>
      </c>
      <c r="N2633" s="234"/>
      <c r="O2633" s="352"/>
      <c r="R2633" s="129"/>
      <c r="S2633" s="129"/>
      <c r="T2633" s="129"/>
      <c r="U2633" s="129"/>
    </row>
    <row r="2634" spans="1:21" s="103" customFormat="1">
      <c r="A2634" s="242" t="s">
        <v>3784</v>
      </c>
      <c r="B2634" s="243" t="s">
        <v>2162</v>
      </c>
      <c r="C2634" s="258" t="s">
        <v>4645</v>
      </c>
      <c r="D2634" s="232" t="s">
        <v>278</v>
      </c>
      <c r="E2634" s="247" t="s">
        <v>279</v>
      </c>
      <c r="F2634" s="259" t="s">
        <v>325</v>
      </c>
      <c r="G2634" s="246">
        <v>70819</v>
      </c>
      <c r="H2634" s="234">
        <v>94649.5</v>
      </c>
      <c r="I2634" s="235">
        <v>49</v>
      </c>
      <c r="J2634" s="236">
        <v>0.875</v>
      </c>
      <c r="K2634" s="246">
        <v>118480</v>
      </c>
      <c r="L2634" s="247"/>
      <c r="M2634" s="427">
        <v>24</v>
      </c>
      <c r="N2634" s="354">
        <v>109850.55</v>
      </c>
      <c r="O2634" s="250"/>
      <c r="P2634" s="240"/>
      <c r="Q2634" s="150"/>
      <c r="R2634" s="129"/>
    </row>
    <row r="2635" spans="1:21" s="103" customFormat="1">
      <c r="A2635" s="252" t="s">
        <v>2172</v>
      </c>
      <c r="B2635" s="230" t="s">
        <v>2162</v>
      </c>
      <c r="C2635" s="231" t="s">
        <v>70</v>
      </c>
      <c r="D2635" s="232" t="s">
        <v>278</v>
      </c>
      <c r="E2635" s="253"/>
      <c r="F2635" s="253" t="s">
        <v>440</v>
      </c>
      <c r="G2635" s="233">
        <v>71169.539999999994</v>
      </c>
      <c r="H2635" s="234">
        <v>93792.14</v>
      </c>
      <c r="I2635" s="235">
        <v>48</v>
      </c>
      <c r="J2635" s="236">
        <v>0.8571428571428571</v>
      </c>
      <c r="K2635" s="233">
        <v>116414.74</v>
      </c>
      <c r="L2635" s="254">
        <v>1</v>
      </c>
      <c r="M2635" s="255">
        <v>1</v>
      </c>
      <c r="N2635" s="256">
        <v>90845.04</v>
      </c>
      <c r="O2635" s="239"/>
      <c r="Q2635" s="129"/>
      <c r="R2635" s="129"/>
    </row>
    <row r="2636" spans="1:21" s="103" customFormat="1">
      <c r="A2636" s="242" t="s">
        <v>208</v>
      </c>
      <c r="B2636" s="243" t="s">
        <v>2153</v>
      </c>
      <c r="C2636" s="258" t="s">
        <v>70</v>
      </c>
      <c r="D2636" s="232" t="s">
        <v>278</v>
      </c>
      <c r="E2636" s="245" t="s">
        <v>279</v>
      </c>
      <c r="F2636" s="245" t="s">
        <v>440</v>
      </c>
      <c r="G2636" s="275">
        <v>72748.44</v>
      </c>
      <c r="H2636" s="234">
        <v>93534</v>
      </c>
      <c r="I2636" s="235">
        <v>47</v>
      </c>
      <c r="J2636" s="236">
        <v>0.8392857142857143</v>
      </c>
      <c r="K2636" s="275">
        <v>114319.56</v>
      </c>
      <c r="L2636" s="247">
        <v>1</v>
      </c>
      <c r="M2636" s="248">
        <v>1</v>
      </c>
      <c r="N2636" s="249">
        <v>77141.88</v>
      </c>
      <c r="O2636" s="250"/>
      <c r="Q2636" s="251"/>
    </row>
    <row r="2637" spans="1:21" s="103" customFormat="1">
      <c r="A2637" s="242" t="s">
        <v>204</v>
      </c>
      <c r="B2637" s="243" t="s">
        <v>2151</v>
      </c>
      <c r="C2637" s="258" t="s">
        <v>631</v>
      </c>
      <c r="D2637" s="253" t="s">
        <v>278</v>
      </c>
      <c r="E2637" s="245" t="s">
        <v>279</v>
      </c>
      <c r="F2637" s="245" t="s">
        <v>440</v>
      </c>
      <c r="G2637" s="246">
        <v>70200</v>
      </c>
      <c r="H2637" s="234">
        <v>91260</v>
      </c>
      <c r="I2637" s="235">
        <v>46</v>
      </c>
      <c r="J2637" s="236">
        <v>0.8214285714285714</v>
      </c>
      <c r="K2637" s="246">
        <v>112320</v>
      </c>
      <c r="L2637" s="247"/>
      <c r="M2637" s="248">
        <v>1</v>
      </c>
      <c r="N2637" s="249">
        <v>98687.94</v>
      </c>
      <c r="O2637" s="250"/>
      <c r="Q2637" s="129"/>
    </row>
    <row r="2638" spans="1:21" s="103" customFormat="1">
      <c r="A2638" s="242" t="s">
        <v>3938</v>
      </c>
      <c r="B2638" s="243" t="s">
        <v>2157</v>
      </c>
      <c r="C2638" s="258" t="s">
        <v>70</v>
      </c>
      <c r="D2638" s="232" t="s">
        <v>278</v>
      </c>
      <c r="E2638" s="245" t="s">
        <v>279</v>
      </c>
      <c r="F2638" s="245" t="s">
        <v>440</v>
      </c>
      <c r="G2638" s="246">
        <v>69284.800000000003</v>
      </c>
      <c r="H2638" s="234">
        <v>91114.4</v>
      </c>
      <c r="I2638" s="235">
        <v>45</v>
      </c>
      <c r="J2638" s="236">
        <v>0.8035714285714286</v>
      </c>
      <c r="K2638" s="246">
        <v>112944</v>
      </c>
      <c r="L2638" s="247">
        <v>4</v>
      </c>
      <c r="M2638" s="248">
        <v>4</v>
      </c>
      <c r="N2638" s="249">
        <v>102949.6</v>
      </c>
      <c r="O2638" s="250"/>
      <c r="Q2638" s="129"/>
      <c r="R2638" s="129"/>
    </row>
    <row r="2639" spans="1:21" s="103" customFormat="1">
      <c r="A2639" s="242" t="s">
        <v>1444</v>
      </c>
      <c r="B2639" s="243" t="s">
        <v>2192</v>
      </c>
      <c r="C2639" s="258" t="s">
        <v>752</v>
      </c>
      <c r="D2639" s="232" t="s">
        <v>278</v>
      </c>
      <c r="E2639" s="245" t="s">
        <v>279</v>
      </c>
      <c r="F2639" s="245" t="s">
        <v>440</v>
      </c>
      <c r="G2639" s="246">
        <v>69992</v>
      </c>
      <c r="H2639" s="234">
        <v>89200.8</v>
      </c>
      <c r="I2639" s="235">
        <v>44</v>
      </c>
      <c r="J2639" s="236">
        <v>0.7857142857142857</v>
      </c>
      <c r="K2639" s="246">
        <v>108409.60000000001</v>
      </c>
      <c r="L2639" s="247">
        <v>12</v>
      </c>
      <c r="M2639" s="248">
        <v>12</v>
      </c>
      <c r="N2639" s="249">
        <v>95771.865279999998</v>
      </c>
      <c r="O2639" s="250"/>
      <c r="P2639" s="129"/>
    </row>
    <row r="2640" spans="1:21" s="103" customFormat="1" ht="22.5">
      <c r="A2640" s="242" t="s">
        <v>3781</v>
      </c>
      <c r="B2640" s="243" t="s">
        <v>2176</v>
      </c>
      <c r="C2640" s="258" t="s">
        <v>4646</v>
      </c>
      <c r="D2640" s="232" t="s">
        <v>278</v>
      </c>
      <c r="E2640" s="245"/>
      <c r="F2640" s="245"/>
      <c r="G2640" s="246">
        <v>66435</v>
      </c>
      <c r="H2640" s="234">
        <v>87824.5</v>
      </c>
      <c r="I2640" s="235">
        <v>43</v>
      </c>
      <c r="J2640" s="236">
        <v>0.7678571428571429</v>
      </c>
      <c r="K2640" s="246">
        <v>109214</v>
      </c>
      <c r="L2640" s="247"/>
      <c r="M2640" s="248">
        <v>1</v>
      </c>
      <c r="N2640" s="343">
        <v>102098</v>
      </c>
      <c r="O2640" s="250"/>
      <c r="P2640" s="129"/>
    </row>
    <row r="2641" spans="1:18" s="103" customFormat="1">
      <c r="A2641" s="229" t="s">
        <v>1438</v>
      </c>
      <c r="B2641" s="230" t="s">
        <v>2151</v>
      </c>
      <c r="C2641" s="231" t="s">
        <v>1667</v>
      </c>
      <c r="D2641" s="232" t="s">
        <v>278</v>
      </c>
      <c r="E2641" s="232" t="s">
        <v>279</v>
      </c>
      <c r="F2641" s="232" t="s">
        <v>440</v>
      </c>
      <c r="G2641" s="233">
        <v>73490.963499999998</v>
      </c>
      <c r="H2641" s="234">
        <v>87398.88870000001</v>
      </c>
      <c r="I2641" s="235">
        <v>42</v>
      </c>
      <c r="J2641" s="236">
        <v>0.75</v>
      </c>
      <c r="K2641" s="233">
        <v>101306.81390000001</v>
      </c>
      <c r="L2641" s="237">
        <v>2</v>
      </c>
      <c r="M2641" s="238">
        <v>2</v>
      </c>
      <c r="N2641" s="234">
        <v>87398.88870000001</v>
      </c>
      <c r="O2641" s="239"/>
      <c r="P2641" s="129"/>
    </row>
    <row r="2642" spans="1:18" s="103" customFormat="1" ht="22.5">
      <c r="A2642" s="242" t="s">
        <v>4229</v>
      </c>
      <c r="B2642" s="243" t="s">
        <v>2153</v>
      </c>
      <c r="C2642" s="409" t="s">
        <v>632</v>
      </c>
      <c r="D2642" s="232" t="s">
        <v>2507</v>
      </c>
      <c r="E2642" s="410" t="s">
        <v>284</v>
      </c>
      <c r="F2642" s="259" t="s">
        <v>325</v>
      </c>
      <c r="G2642" s="246">
        <v>60012</v>
      </c>
      <c r="H2642" s="234">
        <v>85638</v>
      </c>
      <c r="I2642" s="235">
        <v>41</v>
      </c>
      <c r="J2642" s="236">
        <v>0.7321428571428571</v>
      </c>
      <c r="K2642" s="246">
        <v>111264</v>
      </c>
      <c r="L2642" s="247">
        <v>3</v>
      </c>
      <c r="M2642" s="248">
        <v>3</v>
      </c>
      <c r="N2642" s="249">
        <v>95984</v>
      </c>
      <c r="O2642" s="250"/>
      <c r="P2642" s="129"/>
    </row>
    <row r="2643" spans="1:18" s="103" customFormat="1" ht="22.5">
      <c r="A2643" s="242" t="s">
        <v>4230</v>
      </c>
      <c r="B2643" s="243" t="s">
        <v>2153</v>
      </c>
      <c r="C2643" s="258" t="s">
        <v>4647</v>
      </c>
      <c r="D2643" s="232" t="s">
        <v>278</v>
      </c>
      <c r="E2643" s="245" t="s">
        <v>284</v>
      </c>
      <c r="F2643" s="245" t="s">
        <v>440</v>
      </c>
      <c r="G2643" s="246">
        <v>65077</v>
      </c>
      <c r="H2643" s="234">
        <v>83957.5</v>
      </c>
      <c r="I2643" s="235">
        <v>40</v>
      </c>
      <c r="J2643" s="236">
        <v>0.7142857142857143</v>
      </c>
      <c r="K2643" s="246">
        <v>102838</v>
      </c>
      <c r="L2643" s="247">
        <v>2</v>
      </c>
      <c r="M2643" s="248">
        <v>2</v>
      </c>
      <c r="N2643" s="249">
        <v>94760</v>
      </c>
      <c r="O2643" s="250"/>
      <c r="P2643" s="129"/>
    </row>
    <row r="2644" spans="1:18" s="103" customFormat="1">
      <c r="A2644" s="242" t="s">
        <v>261</v>
      </c>
      <c r="B2644" s="243" t="s">
        <v>2151</v>
      </c>
      <c r="C2644" s="258" t="s">
        <v>70</v>
      </c>
      <c r="D2644" s="253" t="s">
        <v>278</v>
      </c>
      <c r="E2644" s="245" t="s">
        <v>279</v>
      </c>
      <c r="F2644" s="245" t="s">
        <v>440</v>
      </c>
      <c r="G2644" s="246">
        <v>68280</v>
      </c>
      <c r="H2644" s="234">
        <v>83618.5</v>
      </c>
      <c r="I2644" s="235">
        <v>39</v>
      </c>
      <c r="J2644" s="236">
        <v>0.6964285714285714</v>
      </c>
      <c r="K2644" s="246">
        <v>98957</v>
      </c>
      <c r="L2644" s="247"/>
      <c r="M2644" s="248"/>
      <c r="N2644" s="249"/>
      <c r="O2644" s="250"/>
      <c r="P2644" s="129"/>
      <c r="Q2644" s="129"/>
      <c r="R2644" s="129"/>
    </row>
    <row r="2645" spans="1:18" s="103" customFormat="1">
      <c r="A2645" s="229" t="s">
        <v>215</v>
      </c>
      <c r="B2645" s="230" t="s">
        <v>2153</v>
      </c>
      <c r="C2645" s="231" t="s">
        <v>2686</v>
      </c>
      <c r="D2645" s="232" t="s">
        <v>278</v>
      </c>
      <c r="E2645" s="232" t="s">
        <v>279</v>
      </c>
      <c r="F2645" s="232" t="s">
        <v>440</v>
      </c>
      <c r="G2645" s="233">
        <v>67553</v>
      </c>
      <c r="H2645" s="234">
        <v>83567</v>
      </c>
      <c r="I2645" s="235">
        <v>38</v>
      </c>
      <c r="J2645" s="236">
        <v>0.6785714285714286</v>
      </c>
      <c r="K2645" s="233">
        <v>99581</v>
      </c>
      <c r="L2645" s="237"/>
      <c r="M2645" s="238"/>
      <c r="N2645" s="234"/>
      <c r="O2645" s="239"/>
    </row>
    <row r="2646" spans="1:18" s="103" customFormat="1">
      <c r="A2646" s="242" t="s">
        <v>198</v>
      </c>
      <c r="B2646" s="243" t="s">
        <v>2153</v>
      </c>
      <c r="C2646" s="244" t="s">
        <v>753</v>
      </c>
      <c r="D2646" s="253" t="s">
        <v>278</v>
      </c>
      <c r="E2646" s="245" t="s">
        <v>279</v>
      </c>
      <c r="F2646" s="245" t="s">
        <v>440</v>
      </c>
      <c r="G2646" s="246">
        <v>62275</v>
      </c>
      <c r="H2646" s="234">
        <v>83553.5</v>
      </c>
      <c r="I2646" s="235">
        <v>37</v>
      </c>
      <c r="J2646" s="236">
        <v>0.6607142857142857</v>
      </c>
      <c r="K2646" s="246">
        <v>104832</v>
      </c>
      <c r="L2646" s="247">
        <v>1</v>
      </c>
      <c r="M2646" s="248">
        <v>1</v>
      </c>
      <c r="N2646" s="249">
        <v>88587</v>
      </c>
      <c r="O2646" s="250"/>
      <c r="P2646" s="129"/>
      <c r="Q2646" s="129"/>
      <c r="R2646" s="129"/>
    </row>
    <row r="2647" spans="1:18" s="103" customFormat="1" ht="22.5">
      <c r="A2647" s="242" t="s">
        <v>3838</v>
      </c>
      <c r="B2647" s="243" t="s">
        <v>2151</v>
      </c>
      <c r="C2647" s="258" t="s">
        <v>70</v>
      </c>
      <c r="D2647" s="232" t="s">
        <v>278</v>
      </c>
      <c r="E2647" s="245" t="s">
        <v>279</v>
      </c>
      <c r="F2647" s="245" t="s">
        <v>440</v>
      </c>
      <c r="G2647" s="285">
        <v>63869</v>
      </c>
      <c r="H2647" s="234">
        <v>83366</v>
      </c>
      <c r="I2647" s="235">
        <v>36</v>
      </c>
      <c r="J2647" s="236">
        <v>0.6428571428571429</v>
      </c>
      <c r="K2647" s="285">
        <v>102863</v>
      </c>
      <c r="L2647" s="247">
        <v>3</v>
      </c>
      <c r="M2647" s="248">
        <v>2</v>
      </c>
      <c r="N2647" s="249">
        <v>87418</v>
      </c>
      <c r="O2647" s="250"/>
    </row>
    <row r="2648" spans="1:18" s="103" customFormat="1">
      <c r="A2648" s="242" t="s">
        <v>4241</v>
      </c>
      <c r="B2648" s="243" t="s">
        <v>2178</v>
      </c>
      <c r="C2648" s="231" t="s">
        <v>757</v>
      </c>
      <c r="D2648" s="232" t="s">
        <v>278</v>
      </c>
      <c r="E2648" s="245" t="s">
        <v>284</v>
      </c>
      <c r="F2648" s="245" t="s">
        <v>440</v>
      </c>
      <c r="G2648" s="246">
        <v>63360</v>
      </c>
      <c r="H2648" s="234">
        <v>83001.5</v>
      </c>
      <c r="I2648" s="235">
        <v>35</v>
      </c>
      <c r="J2648" s="236">
        <v>0.625</v>
      </c>
      <c r="K2648" s="246">
        <v>102643</v>
      </c>
      <c r="L2648" s="247"/>
      <c r="M2648" s="248">
        <v>4</v>
      </c>
      <c r="N2648" s="249">
        <v>83001.5</v>
      </c>
      <c r="O2648" s="250"/>
    </row>
    <row r="2649" spans="1:18" s="103" customFormat="1">
      <c r="A2649" s="242" t="s">
        <v>4239</v>
      </c>
      <c r="B2649" s="243" t="s">
        <v>2176</v>
      </c>
      <c r="C2649" s="258" t="s">
        <v>70</v>
      </c>
      <c r="D2649" s="232" t="s">
        <v>278</v>
      </c>
      <c r="E2649" s="245" t="s">
        <v>279</v>
      </c>
      <c r="F2649" s="245" t="s">
        <v>440</v>
      </c>
      <c r="G2649" s="378">
        <v>62088</v>
      </c>
      <c r="H2649" s="234">
        <v>82264</v>
      </c>
      <c r="I2649" s="235">
        <v>34</v>
      </c>
      <c r="J2649" s="236">
        <v>0.6071428571428571</v>
      </c>
      <c r="K2649" s="378">
        <v>102440</v>
      </c>
      <c r="L2649" s="247">
        <v>5</v>
      </c>
      <c r="M2649" s="248">
        <v>5</v>
      </c>
      <c r="N2649" s="249">
        <v>80662.399999999994</v>
      </c>
      <c r="O2649" s="250"/>
      <c r="Q2649" s="129"/>
    </row>
    <row r="2650" spans="1:18" s="103" customFormat="1">
      <c r="A2650" s="242" t="s">
        <v>3746</v>
      </c>
      <c r="B2650" s="243" t="s">
        <v>2153</v>
      </c>
      <c r="C2650" s="381" t="s">
        <v>4648</v>
      </c>
      <c r="D2650" s="232" t="s">
        <v>2507</v>
      </c>
      <c r="E2650" s="245" t="s">
        <v>279</v>
      </c>
      <c r="F2650" s="259" t="s">
        <v>325</v>
      </c>
      <c r="G2650" s="246">
        <v>59820.800000000003</v>
      </c>
      <c r="H2650" s="234">
        <v>80527.200000000012</v>
      </c>
      <c r="I2650" s="235">
        <v>33</v>
      </c>
      <c r="J2650" s="236">
        <v>0.5892857142857143</v>
      </c>
      <c r="K2650" s="246">
        <v>101233.60000000001</v>
      </c>
      <c r="L2650" s="247">
        <v>1</v>
      </c>
      <c r="M2650" s="248">
        <v>1</v>
      </c>
      <c r="N2650" s="249">
        <v>83387</v>
      </c>
      <c r="O2650" s="250"/>
      <c r="P2650" s="129"/>
      <c r="Q2650" s="129"/>
      <c r="R2650" s="129"/>
    </row>
    <row r="2651" spans="1:18" s="103" customFormat="1" ht="22.5">
      <c r="A2651" s="242" t="s">
        <v>197</v>
      </c>
      <c r="B2651" s="243" t="s">
        <v>2153</v>
      </c>
      <c r="C2651" s="258" t="s">
        <v>754</v>
      </c>
      <c r="D2651" s="245" t="s">
        <v>278</v>
      </c>
      <c r="E2651" s="245" t="s">
        <v>284</v>
      </c>
      <c r="F2651" s="245"/>
      <c r="G2651" s="246">
        <v>59367</v>
      </c>
      <c r="H2651" s="234">
        <v>80227</v>
      </c>
      <c r="I2651" s="235">
        <v>32</v>
      </c>
      <c r="J2651" s="236">
        <v>0.5714285714285714</v>
      </c>
      <c r="K2651" s="246">
        <v>101087</v>
      </c>
      <c r="L2651" s="247">
        <v>1</v>
      </c>
      <c r="M2651" s="248">
        <v>1</v>
      </c>
      <c r="N2651" s="249">
        <v>82796</v>
      </c>
      <c r="O2651" s="250"/>
    </row>
    <row r="2652" spans="1:18" s="103" customFormat="1">
      <c r="A2652" s="229" t="s">
        <v>210</v>
      </c>
      <c r="B2652" s="230" t="s">
        <v>2151</v>
      </c>
      <c r="C2652" s="231" t="s">
        <v>2817</v>
      </c>
      <c r="D2652" s="245" t="s">
        <v>278</v>
      </c>
      <c r="E2652" s="232" t="s">
        <v>279</v>
      </c>
      <c r="F2652" s="232" t="s">
        <v>440</v>
      </c>
      <c r="G2652" s="233">
        <v>59388</v>
      </c>
      <c r="H2652" s="234">
        <v>79735.5</v>
      </c>
      <c r="I2652" s="235">
        <v>31</v>
      </c>
      <c r="J2652" s="236">
        <v>0.5535714285714286</v>
      </c>
      <c r="K2652" s="233">
        <v>100083</v>
      </c>
      <c r="L2652" s="237">
        <v>1</v>
      </c>
      <c r="M2652" s="238">
        <v>1</v>
      </c>
      <c r="N2652" s="234">
        <v>76653</v>
      </c>
      <c r="O2652" s="239"/>
    </row>
    <row r="2653" spans="1:18" s="103" customFormat="1" ht="22.5">
      <c r="A2653" s="242" t="s">
        <v>4249</v>
      </c>
      <c r="B2653" s="243" t="s">
        <v>2180</v>
      </c>
      <c r="C2653" s="302" t="s">
        <v>4649</v>
      </c>
      <c r="D2653" s="232" t="s">
        <v>278</v>
      </c>
      <c r="E2653" s="245"/>
      <c r="F2653" s="245" t="s">
        <v>440</v>
      </c>
      <c r="G2653" s="246">
        <v>62899.199999999997</v>
      </c>
      <c r="H2653" s="234">
        <v>78582.399999999994</v>
      </c>
      <c r="I2653" s="235">
        <v>30</v>
      </c>
      <c r="J2653" s="236">
        <v>0.5357142857142857</v>
      </c>
      <c r="K2653" s="246">
        <v>94265.600000000006</v>
      </c>
      <c r="L2653" s="247"/>
      <c r="M2653" s="248">
        <v>1</v>
      </c>
      <c r="N2653" s="249"/>
      <c r="O2653" s="250"/>
    </row>
    <row r="2654" spans="1:18" s="103" customFormat="1">
      <c r="A2654" s="229" t="s">
        <v>260</v>
      </c>
      <c r="B2654" s="230" t="s">
        <v>2153</v>
      </c>
      <c r="C2654" s="231" t="s">
        <v>755</v>
      </c>
      <c r="D2654" s="253" t="s">
        <v>278</v>
      </c>
      <c r="E2654" s="232" t="s">
        <v>279</v>
      </c>
      <c r="F2654" s="232" t="s">
        <v>440</v>
      </c>
      <c r="G2654" s="233">
        <v>59716</v>
      </c>
      <c r="H2654" s="234">
        <v>77635.5</v>
      </c>
      <c r="I2654" s="235">
        <v>29</v>
      </c>
      <c r="J2654" s="236">
        <v>0.5178571428571429</v>
      </c>
      <c r="K2654" s="233">
        <v>95555</v>
      </c>
      <c r="L2654" s="237">
        <v>1</v>
      </c>
      <c r="M2654" s="238">
        <v>1</v>
      </c>
      <c r="N2654" s="234">
        <v>77646</v>
      </c>
      <c r="O2654" s="239"/>
    </row>
    <row r="2655" spans="1:18" s="103" customFormat="1">
      <c r="A2655" s="242" t="s">
        <v>256</v>
      </c>
      <c r="B2655" s="243" t="s">
        <v>2150</v>
      </c>
      <c r="C2655" s="258" t="s">
        <v>4650</v>
      </c>
      <c r="D2655" s="232" t="s">
        <v>278</v>
      </c>
      <c r="E2655" s="247" t="s">
        <v>279</v>
      </c>
      <c r="F2655" s="247" t="s">
        <v>440</v>
      </c>
      <c r="G2655" s="246">
        <v>59446.400000000001</v>
      </c>
      <c r="H2655" s="234">
        <v>77272</v>
      </c>
      <c r="I2655" s="235">
        <v>28</v>
      </c>
      <c r="J2655" s="236">
        <v>0.5</v>
      </c>
      <c r="K2655" s="246">
        <v>95097.600000000006</v>
      </c>
      <c r="L2655" s="247">
        <v>1</v>
      </c>
      <c r="M2655" s="248">
        <v>1</v>
      </c>
      <c r="N2655" s="249">
        <v>83574.399999999994</v>
      </c>
      <c r="O2655" s="250"/>
      <c r="R2655" s="129"/>
    </row>
    <row r="2656" spans="1:18" s="103" customFormat="1">
      <c r="A2656" s="260" t="s">
        <v>4238</v>
      </c>
      <c r="B2656" s="261" t="s">
        <v>2166</v>
      </c>
      <c r="C2656" s="262" t="s">
        <v>70</v>
      </c>
      <c r="D2656" s="232" t="s">
        <v>278</v>
      </c>
      <c r="E2656" s="276" t="s">
        <v>279</v>
      </c>
      <c r="F2656" s="276" t="s">
        <v>440</v>
      </c>
      <c r="G2656" s="256">
        <v>61728.95</v>
      </c>
      <c r="H2656" s="234">
        <v>77161.294999999998</v>
      </c>
      <c r="I2656" s="235">
        <v>27</v>
      </c>
      <c r="J2656" s="236">
        <v>0.48214285714285715</v>
      </c>
      <c r="K2656" s="256">
        <v>92593.64</v>
      </c>
      <c r="L2656" s="265">
        <v>1</v>
      </c>
      <c r="M2656" s="266">
        <v>1</v>
      </c>
      <c r="N2656" s="264">
        <v>86535.9</v>
      </c>
      <c r="O2656" s="11"/>
    </row>
    <row r="2657" spans="1:21" s="103" customFormat="1">
      <c r="A2657" s="278" t="s">
        <v>202</v>
      </c>
      <c r="B2657" s="279" t="s">
        <v>2151</v>
      </c>
      <c r="C2657" s="262" t="s">
        <v>1743</v>
      </c>
      <c r="D2657" s="253" t="s">
        <v>278</v>
      </c>
      <c r="E2657" s="276" t="s">
        <v>279</v>
      </c>
      <c r="F2657" s="276" t="s">
        <v>440</v>
      </c>
      <c r="G2657" s="256">
        <v>59945.599999999999</v>
      </c>
      <c r="H2657" s="234">
        <v>76429.600000000006</v>
      </c>
      <c r="I2657" s="235">
        <v>26</v>
      </c>
      <c r="J2657" s="236">
        <v>0.4642857142857143</v>
      </c>
      <c r="K2657" s="256">
        <v>92913.600000000006</v>
      </c>
      <c r="L2657" s="265">
        <v>1</v>
      </c>
      <c r="M2657" s="266">
        <v>1</v>
      </c>
      <c r="N2657" s="312">
        <v>92913.600000000006</v>
      </c>
      <c r="O2657" s="282"/>
      <c r="Q2657" s="330"/>
      <c r="S2657" s="330"/>
      <c r="T2657" s="330"/>
      <c r="U2657" s="330"/>
    </row>
    <row r="2658" spans="1:21" s="103" customFormat="1" ht="22.5">
      <c r="A2658" s="242" t="s">
        <v>4246</v>
      </c>
      <c r="B2658" s="243" t="s">
        <v>2159</v>
      </c>
      <c r="C2658" s="258" t="s">
        <v>2818</v>
      </c>
      <c r="D2658" s="232" t="s">
        <v>278</v>
      </c>
      <c r="E2658" s="245" t="s">
        <v>279</v>
      </c>
      <c r="F2658" s="245"/>
      <c r="G2658" s="246">
        <v>58718.400000000001</v>
      </c>
      <c r="H2658" s="234">
        <v>76336</v>
      </c>
      <c r="I2658" s="235">
        <v>25</v>
      </c>
      <c r="J2658" s="236">
        <v>0.44642857142857145</v>
      </c>
      <c r="K2658" s="246">
        <v>93953.600000000006</v>
      </c>
      <c r="L2658" s="247"/>
      <c r="M2658" s="248">
        <v>5</v>
      </c>
      <c r="N2658" s="249">
        <v>76024</v>
      </c>
      <c r="O2658" s="250"/>
      <c r="Q2658" s="330"/>
    </row>
    <row r="2659" spans="1:21" s="103" customFormat="1">
      <c r="A2659" s="229" t="s">
        <v>203</v>
      </c>
      <c r="B2659" s="230" t="s">
        <v>2151</v>
      </c>
      <c r="C2659" s="231" t="s">
        <v>70</v>
      </c>
      <c r="D2659" s="232" t="s">
        <v>278</v>
      </c>
      <c r="E2659" s="232" t="s">
        <v>284</v>
      </c>
      <c r="F2659" s="232" t="s">
        <v>440</v>
      </c>
      <c r="G2659" s="233">
        <v>58289.27</v>
      </c>
      <c r="H2659" s="234">
        <v>75776.05</v>
      </c>
      <c r="I2659" s="235">
        <v>24</v>
      </c>
      <c r="J2659" s="236">
        <v>0.42857142857142855</v>
      </c>
      <c r="K2659" s="233">
        <v>93262.83</v>
      </c>
      <c r="L2659" s="237">
        <v>1</v>
      </c>
      <c r="M2659" s="238">
        <v>1</v>
      </c>
      <c r="N2659" s="234">
        <v>62949.64</v>
      </c>
      <c r="O2659" s="239"/>
      <c r="Q2659" s="330"/>
    </row>
    <row r="2660" spans="1:21" s="103" customFormat="1">
      <c r="A2660" s="242" t="s">
        <v>201</v>
      </c>
      <c r="B2660" s="243" t="s">
        <v>2153</v>
      </c>
      <c r="C2660" s="258" t="s">
        <v>2821</v>
      </c>
      <c r="D2660" s="232" t="s">
        <v>278</v>
      </c>
      <c r="E2660" s="245" t="s">
        <v>279</v>
      </c>
      <c r="F2660" s="245" t="s">
        <v>440</v>
      </c>
      <c r="G2660" s="246">
        <v>52818</v>
      </c>
      <c r="H2660" s="234">
        <v>75681.5</v>
      </c>
      <c r="I2660" s="235">
        <v>23</v>
      </c>
      <c r="J2660" s="236">
        <v>0.4107142857142857</v>
      </c>
      <c r="K2660" s="246">
        <v>98545</v>
      </c>
      <c r="L2660" s="247"/>
      <c r="M2660" s="248">
        <v>3</v>
      </c>
      <c r="N2660" s="249">
        <v>66140.179999999993</v>
      </c>
      <c r="O2660" s="250"/>
    </row>
    <row r="2661" spans="1:21" s="103" customFormat="1">
      <c r="A2661" s="242" t="s">
        <v>4292</v>
      </c>
      <c r="B2661" s="243" t="s">
        <v>2163</v>
      </c>
      <c r="C2661" s="258" t="s">
        <v>70</v>
      </c>
      <c r="D2661" s="232" t="s">
        <v>278</v>
      </c>
      <c r="E2661" s="245" t="s">
        <v>284</v>
      </c>
      <c r="F2661" s="245" t="s">
        <v>440</v>
      </c>
      <c r="G2661" s="246">
        <v>55130</v>
      </c>
      <c r="H2661" s="234">
        <v>75130.5</v>
      </c>
      <c r="I2661" s="235">
        <v>22</v>
      </c>
      <c r="J2661" s="236">
        <v>0.39285714285714285</v>
      </c>
      <c r="K2661" s="246">
        <v>95131</v>
      </c>
      <c r="L2661" s="247">
        <v>2</v>
      </c>
      <c r="M2661" s="248">
        <v>2</v>
      </c>
      <c r="N2661" s="249">
        <v>56440</v>
      </c>
      <c r="O2661" s="250"/>
      <c r="P2661" s="304"/>
      <c r="Q2661" s="129"/>
      <c r="R2661" s="129"/>
      <c r="S2661" s="129"/>
      <c r="T2661" s="129"/>
      <c r="U2661" s="129"/>
    </row>
    <row r="2662" spans="1:21" s="103" customFormat="1">
      <c r="A2662" s="229" t="s">
        <v>212</v>
      </c>
      <c r="B2662" s="230" t="s">
        <v>2153</v>
      </c>
      <c r="C2662" s="231" t="s">
        <v>70</v>
      </c>
      <c r="D2662" s="232" t="s">
        <v>278</v>
      </c>
      <c r="E2662" s="232" t="s">
        <v>279</v>
      </c>
      <c r="F2662" s="259" t="s">
        <v>325</v>
      </c>
      <c r="G2662" s="233">
        <v>59999.895626367092</v>
      </c>
      <c r="H2662" s="234">
        <v>75006.01862411444</v>
      </c>
      <c r="I2662" s="235">
        <v>21</v>
      </c>
      <c r="J2662" s="236">
        <v>0.375</v>
      </c>
      <c r="K2662" s="233">
        <v>90012.141621861781</v>
      </c>
      <c r="L2662" s="237">
        <v>2</v>
      </c>
      <c r="M2662" s="238">
        <v>2</v>
      </c>
      <c r="N2662" s="234">
        <v>71657.72</v>
      </c>
      <c r="O2662" s="239"/>
      <c r="Q2662" s="129"/>
      <c r="R2662" s="129"/>
    </row>
    <row r="2663" spans="1:21" s="103" customFormat="1">
      <c r="A2663" s="229" t="s">
        <v>4290</v>
      </c>
      <c r="B2663" s="230" t="s">
        <v>2151</v>
      </c>
      <c r="C2663" s="231" t="s">
        <v>4651</v>
      </c>
      <c r="D2663" s="253" t="s">
        <v>278</v>
      </c>
      <c r="E2663" s="232" t="s">
        <v>284</v>
      </c>
      <c r="F2663" s="232" t="s">
        <v>440</v>
      </c>
      <c r="G2663" s="233">
        <v>56000</v>
      </c>
      <c r="H2663" s="234">
        <v>75000</v>
      </c>
      <c r="I2663" s="235">
        <v>20</v>
      </c>
      <c r="J2663" s="236">
        <v>0.35714285714285715</v>
      </c>
      <c r="K2663" s="233">
        <v>94000</v>
      </c>
      <c r="L2663" s="237">
        <v>1</v>
      </c>
      <c r="M2663" s="238">
        <v>0</v>
      </c>
      <c r="N2663" s="234"/>
      <c r="O2663" s="239"/>
      <c r="R2663" s="251"/>
      <c r="S2663" s="251"/>
      <c r="T2663" s="251"/>
      <c r="U2663" s="251"/>
    </row>
    <row r="2664" spans="1:21" s="103" customFormat="1" ht="22.5">
      <c r="A2664" s="242" t="s">
        <v>2177</v>
      </c>
      <c r="B2664" s="243" t="s">
        <v>2166</v>
      </c>
      <c r="C2664" s="280" t="s">
        <v>2819</v>
      </c>
      <c r="D2664" s="232" t="s">
        <v>2507</v>
      </c>
      <c r="E2664" s="300"/>
      <c r="F2664" s="300" t="s">
        <v>440</v>
      </c>
      <c r="G2664" s="246">
        <v>54912</v>
      </c>
      <c r="H2664" s="234">
        <v>74630.399999999994</v>
      </c>
      <c r="I2664" s="235">
        <v>19</v>
      </c>
      <c r="J2664" s="236">
        <v>0.3392857142857143</v>
      </c>
      <c r="K2664" s="246">
        <v>94348.800000000003</v>
      </c>
      <c r="L2664" s="247"/>
      <c r="M2664" s="248">
        <v>5</v>
      </c>
      <c r="N2664" s="249">
        <v>86748.48000000001</v>
      </c>
      <c r="O2664" s="301"/>
      <c r="R2664" s="251"/>
      <c r="S2664" s="251"/>
      <c r="T2664" s="251"/>
      <c r="U2664" s="251"/>
    </row>
    <row r="2665" spans="1:21" s="103" customFormat="1">
      <c r="A2665" s="242" t="s">
        <v>257</v>
      </c>
      <c r="B2665" s="243" t="s">
        <v>2159</v>
      </c>
      <c r="C2665" s="258" t="s">
        <v>628</v>
      </c>
      <c r="D2665" s="253" t="s">
        <v>278</v>
      </c>
      <c r="E2665" s="245" t="s">
        <v>279</v>
      </c>
      <c r="F2665" s="245" t="s">
        <v>440</v>
      </c>
      <c r="G2665" s="246">
        <v>56292.6</v>
      </c>
      <c r="H2665" s="234">
        <v>73180.25</v>
      </c>
      <c r="I2665" s="235">
        <v>18</v>
      </c>
      <c r="J2665" s="236">
        <v>0.32142857142857145</v>
      </c>
      <c r="K2665" s="246">
        <v>90067.9</v>
      </c>
      <c r="L2665" s="247">
        <v>4</v>
      </c>
      <c r="M2665" s="248">
        <v>4</v>
      </c>
      <c r="N2665" s="249">
        <v>61941.65</v>
      </c>
      <c r="O2665" s="250"/>
      <c r="S2665" s="241"/>
      <c r="T2665" s="241"/>
      <c r="U2665" s="241"/>
    </row>
    <row r="2666" spans="1:21" s="103" customFormat="1">
      <c r="A2666" s="229" t="s">
        <v>207</v>
      </c>
      <c r="B2666" s="230" t="s">
        <v>2163</v>
      </c>
      <c r="C2666" s="231" t="s">
        <v>635</v>
      </c>
      <c r="D2666" s="232" t="s">
        <v>278</v>
      </c>
      <c r="E2666" s="232" t="s">
        <v>321</v>
      </c>
      <c r="F2666" s="232" t="s">
        <v>440</v>
      </c>
      <c r="G2666" s="233">
        <v>55806</v>
      </c>
      <c r="H2666" s="234">
        <v>72540</v>
      </c>
      <c r="I2666" s="235">
        <v>17</v>
      </c>
      <c r="J2666" s="236">
        <v>0.30357142857142855</v>
      </c>
      <c r="K2666" s="233">
        <v>89274</v>
      </c>
      <c r="L2666" s="237">
        <v>1</v>
      </c>
      <c r="M2666" s="238">
        <v>1</v>
      </c>
      <c r="N2666" s="234">
        <v>76483.679999999993</v>
      </c>
      <c r="O2666" s="239"/>
      <c r="P2666" s="129"/>
      <c r="S2666" s="241"/>
      <c r="T2666" s="241"/>
      <c r="U2666" s="241"/>
    </row>
    <row r="2667" spans="1:21" s="103" customFormat="1">
      <c r="A2667" s="286" t="s">
        <v>213</v>
      </c>
      <c r="B2667" s="287" t="s">
        <v>2159</v>
      </c>
      <c r="C2667" s="288" t="s">
        <v>636</v>
      </c>
      <c r="D2667" s="253" t="s">
        <v>278</v>
      </c>
      <c r="E2667" s="289" t="s">
        <v>279</v>
      </c>
      <c r="F2667" s="289" t="s">
        <v>440</v>
      </c>
      <c r="G2667" s="290">
        <v>55640</v>
      </c>
      <c r="H2667" s="234">
        <v>72332</v>
      </c>
      <c r="I2667" s="235">
        <v>16</v>
      </c>
      <c r="J2667" s="236">
        <v>0.2857142857142857</v>
      </c>
      <c r="K2667" s="290">
        <v>89024</v>
      </c>
      <c r="L2667" s="291">
        <v>2</v>
      </c>
      <c r="M2667" s="292">
        <v>2</v>
      </c>
      <c r="N2667" s="293">
        <v>63024</v>
      </c>
      <c r="O2667" s="294"/>
      <c r="P2667" s="251"/>
      <c r="Q2667" s="129"/>
      <c r="S2667" s="241"/>
      <c r="T2667" s="241"/>
      <c r="U2667" s="241"/>
    </row>
    <row r="2668" spans="1:21" s="103" customFormat="1">
      <c r="A2668" s="229" t="s">
        <v>264</v>
      </c>
      <c r="B2668" s="230" t="s">
        <v>2153</v>
      </c>
      <c r="C2668" s="231" t="s">
        <v>2686</v>
      </c>
      <c r="D2668" s="232" t="s">
        <v>2507</v>
      </c>
      <c r="E2668" s="232" t="s">
        <v>279</v>
      </c>
      <c r="F2668" s="232" t="s">
        <v>440</v>
      </c>
      <c r="G2668" s="233">
        <v>54620.800000000003</v>
      </c>
      <c r="H2668" s="234">
        <v>71000.800000000003</v>
      </c>
      <c r="I2668" s="235">
        <v>15</v>
      </c>
      <c r="J2668" s="236">
        <v>0.26785714285714285</v>
      </c>
      <c r="K2668" s="233">
        <v>87380.800000000003</v>
      </c>
      <c r="L2668" s="237">
        <v>1</v>
      </c>
      <c r="M2668" s="238">
        <v>1</v>
      </c>
      <c r="N2668" s="234">
        <v>69346.100000000006</v>
      </c>
      <c r="O2668" s="239"/>
      <c r="R2668" s="241"/>
    </row>
    <row r="2669" spans="1:21" s="103" customFormat="1">
      <c r="A2669" s="242" t="s">
        <v>2165</v>
      </c>
      <c r="B2669" s="243" t="s">
        <v>2180</v>
      </c>
      <c r="C2669" s="258" t="s">
        <v>2822</v>
      </c>
      <c r="D2669" s="232" t="s">
        <v>2507</v>
      </c>
      <c r="E2669" s="245" t="s">
        <v>321</v>
      </c>
      <c r="F2669" s="245" t="s">
        <v>440</v>
      </c>
      <c r="G2669" s="246">
        <v>55614.18</v>
      </c>
      <c r="H2669" s="234">
        <v>70945.02</v>
      </c>
      <c r="I2669" s="235">
        <v>14</v>
      </c>
      <c r="J2669" s="236">
        <v>0.25</v>
      </c>
      <c r="K2669" s="246">
        <v>86275.86</v>
      </c>
      <c r="L2669" s="247">
        <v>5</v>
      </c>
      <c r="M2669" s="248">
        <v>6</v>
      </c>
      <c r="N2669" s="249">
        <v>67958.44</v>
      </c>
      <c r="O2669" s="250"/>
      <c r="Q2669" s="251"/>
    </row>
    <row r="2670" spans="1:21" s="103" customFormat="1">
      <c r="A2670" s="229" t="s">
        <v>4233</v>
      </c>
      <c r="B2670" s="230" t="s">
        <v>2166</v>
      </c>
      <c r="C2670" s="262" t="s">
        <v>70</v>
      </c>
      <c r="D2670" s="232" t="s">
        <v>2507</v>
      </c>
      <c r="E2670" s="276" t="s">
        <v>321</v>
      </c>
      <c r="F2670" s="276" t="s">
        <v>440</v>
      </c>
      <c r="G2670" s="256">
        <v>55335</v>
      </c>
      <c r="H2670" s="234">
        <v>70552.5</v>
      </c>
      <c r="I2670" s="235">
        <v>13</v>
      </c>
      <c r="J2670" s="236">
        <v>0.23214285714285715</v>
      </c>
      <c r="K2670" s="256">
        <v>85770</v>
      </c>
      <c r="L2670" s="265"/>
      <c r="M2670" s="266">
        <v>1</v>
      </c>
      <c r="N2670" s="264">
        <v>72956</v>
      </c>
      <c r="O2670" s="400"/>
      <c r="R2670" s="241"/>
    </row>
    <row r="2671" spans="1:21" s="103" customFormat="1">
      <c r="A2671" s="242" t="s">
        <v>199</v>
      </c>
      <c r="B2671" s="243" t="s">
        <v>2153</v>
      </c>
      <c r="C2671" s="258" t="s">
        <v>70</v>
      </c>
      <c r="D2671" s="253" t="s">
        <v>278</v>
      </c>
      <c r="E2671" s="247" t="s">
        <v>321</v>
      </c>
      <c r="F2671" s="247" t="s">
        <v>440</v>
      </c>
      <c r="G2671" s="246">
        <v>55390.400000000001</v>
      </c>
      <c r="H2671" s="234">
        <v>69232.800000000003</v>
      </c>
      <c r="I2671" s="235">
        <v>12</v>
      </c>
      <c r="J2671" s="236">
        <v>0.21428571428571427</v>
      </c>
      <c r="K2671" s="246">
        <v>83075.199999999997</v>
      </c>
      <c r="L2671" s="247">
        <v>2</v>
      </c>
      <c r="M2671" s="248">
        <v>2</v>
      </c>
      <c r="N2671" s="249">
        <v>60507.41</v>
      </c>
      <c r="O2671" s="334"/>
      <c r="P2671" s="129"/>
      <c r="Q2671" s="304"/>
      <c r="R2671" s="129"/>
    </row>
    <row r="2672" spans="1:21" s="103" customFormat="1">
      <c r="A2672" s="260" t="s">
        <v>262</v>
      </c>
      <c r="B2672" s="261" t="s">
        <v>2162</v>
      </c>
      <c r="C2672" s="262" t="s">
        <v>70</v>
      </c>
      <c r="D2672" s="232" t="s">
        <v>278</v>
      </c>
      <c r="E2672" s="276" t="s">
        <v>279</v>
      </c>
      <c r="F2672" s="276" t="s">
        <v>440</v>
      </c>
      <c r="G2672" s="256">
        <v>54662</v>
      </c>
      <c r="H2672" s="234">
        <v>67901.5</v>
      </c>
      <c r="I2672" s="235">
        <v>11</v>
      </c>
      <c r="J2672" s="236">
        <v>0.19642857142857142</v>
      </c>
      <c r="K2672" s="256">
        <v>81141</v>
      </c>
      <c r="L2672" s="265">
        <v>1</v>
      </c>
      <c r="M2672" s="266">
        <v>1</v>
      </c>
      <c r="N2672" s="264"/>
      <c r="O2672" s="11"/>
      <c r="P2672" s="129"/>
      <c r="Q2672" s="304"/>
      <c r="R2672" s="129"/>
    </row>
    <row r="2673" spans="1:21" s="103" customFormat="1">
      <c r="A2673" s="229" t="s">
        <v>2187</v>
      </c>
      <c r="B2673" s="230" t="s">
        <v>2178</v>
      </c>
      <c r="C2673" s="231" t="s">
        <v>2824</v>
      </c>
      <c r="D2673" s="253" t="s">
        <v>278</v>
      </c>
      <c r="E2673" s="232" t="s">
        <v>284</v>
      </c>
      <c r="F2673" s="232" t="s">
        <v>440</v>
      </c>
      <c r="G2673" s="233">
        <v>53000</v>
      </c>
      <c r="H2673" s="234">
        <v>67000</v>
      </c>
      <c r="I2673" s="235">
        <v>10</v>
      </c>
      <c r="J2673" s="236">
        <v>0.17857142857142858</v>
      </c>
      <c r="K2673" s="233">
        <v>81000</v>
      </c>
      <c r="L2673" s="237">
        <v>1</v>
      </c>
      <c r="M2673" s="238">
        <v>0</v>
      </c>
      <c r="N2673" s="234"/>
      <c r="O2673" s="239"/>
      <c r="P2673" s="129"/>
      <c r="Q2673" s="304"/>
      <c r="R2673" s="129"/>
    </row>
    <row r="2674" spans="1:21" s="222" customFormat="1" ht="18">
      <c r="A2674" s="877" t="s">
        <v>70</v>
      </c>
      <c r="B2674" s="877"/>
      <c r="C2674" s="877"/>
      <c r="D2674" s="877"/>
      <c r="E2674" s="877"/>
      <c r="F2674" s="877"/>
      <c r="G2674" s="877"/>
      <c r="H2674" s="877"/>
      <c r="I2674" s="877"/>
      <c r="J2674" s="877"/>
      <c r="K2674" s="877"/>
      <c r="L2674" s="877"/>
      <c r="M2674" s="877"/>
      <c r="N2674" s="877"/>
      <c r="O2674" s="877"/>
    </row>
    <row r="2675" spans="1:21" s="222" customFormat="1" ht="27">
      <c r="A2675" s="223" t="s">
        <v>433</v>
      </c>
      <c r="B2675" s="224" t="s">
        <v>230</v>
      </c>
      <c r="C2675" s="223" t="s">
        <v>220</v>
      </c>
      <c r="D2675" s="223" t="s">
        <v>267</v>
      </c>
      <c r="E2675" s="223" t="s">
        <v>434</v>
      </c>
      <c r="F2675" s="223" t="s">
        <v>435</v>
      </c>
      <c r="G2675" s="225" t="s">
        <v>223</v>
      </c>
      <c r="H2675" s="225" t="s">
        <v>224</v>
      </c>
      <c r="I2675" s="227" t="s">
        <v>436</v>
      </c>
      <c r="J2675" s="227" t="s">
        <v>436</v>
      </c>
      <c r="K2675" s="225" t="s">
        <v>225</v>
      </c>
      <c r="L2675" s="223" t="s">
        <v>437</v>
      </c>
      <c r="M2675" s="223" t="s">
        <v>438</v>
      </c>
      <c r="N2675" s="228" t="s">
        <v>439</v>
      </c>
      <c r="O2675" s="223" t="s">
        <v>227</v>
      </c>
    </row>
    <row r="2676" spans="1:21" s="103" customFormat="1">
      <c r="A2676" s="229" t="s">
        <v>3738</v>
      </c>
      <c r="B2676" s="230" t="s">
        <v>2159</v>
      </c>
      <c r="C2676" s="231" t="s">
        <v>2677</v>
      </c>
      <c r="D2676" s="253" t="s">
        <v>278</v>
      </c>
      <c r="E2676" s="232" t="s">
        <v>279</v>
      </c>
      <c r="F2676" s="232" t="s">
        <v>440</v>
      </c>
      <c r="G2676" s="233">
        <v>51351.67</v>
      </c>
      <c r="H2676" s="234">
        <v>66757.165000000008</v>
      </c>
      <c r="I2676" s="235">
        <v>9</v>
      </c>
      <c r="J2676" s="236">
        <v>0.16071428571428573</v>
      </c>
      <c r="K2676" s="233">
        <v>82162.66</v>
      </c>
      <c r="L2676" s="237">
        <v>1</v>
      </c>
      <c r="M2676" s="238">
        <v>1</v>
      </c>
      <c r="N2676" s="234">
        <v>71311.55</v>
      </c>
      <c r="O2676" s="239"/>
      <c r="R2676" s="129"/>
    </row>
    <row r="2677" spans="1:21" s="103" customFormat="1">
      <c r="A2677" s="229" t="s">
        <v>3859</v>
      </c>
      <c r="B2677" s="230" t="s">
        <v>2176</v>
      </c>
      <c r="C2677" s="231" t="s">
        <v>4652</v>
      </c>
      <c r="D2677" s="254"/>
      <c r="E2677" s="232"/>
      <c r="F2677" s="232" t="s">
        <v>440</v>
      </c>
      <c r="G2677" s="233">
        <v>48380.800000000003</v>
      </c>
      <c r="H2677" s="234">
        <v>63232</v>
      </c>
      <c r="I2677" s="235">
        <v>8</v>
      </c>
      <c r="J2677" s="236">
        <v>0.14285714285714285</v>
      </c>
      <c r="K2677" s="233">
        <v>78083.199999999997</v>
      </c>
      <c r="L2677" s="237"/>
      <c r="M2677" s="238"/>
      <c r="N2677" s="233">
        <v>48380.800000000003</v>
      </c>
      <c r="O2677" s="239"/>
      <c r="R2677" s="129"/>
    </row>
    <row r="2678" spans="1:21" s="103" customFormat="1" ht="22.5">
      <c r="A2678" s="242" t="s">
        <v>4247</v>
      </c>
      <c r="B2678" s="243" t="s">
        <v>2185</v>
      </c>
      <c r="C2678" s="258" t="s">
        <v>2823</v>
      </c>
      <c r="D2678" s="232" t="s">
        <v>278</v>
      </c>
      <c r="E2678" s="245" t="s">
        <v>279</v>
      </c>
      <c r="F2678" s="245" t="s">
        <v>440</v>
      </c>
      <c r="G2678" s="246">
        <v>50215</v>
      </c>
      <c r="H2678" s="234">
        <v>62768.5</v>
      </c>
      <c r="I2678" s="235">
        <v>7</v>
      </c>
      <c r="J2678" s="236">
        <v>0.125</v>
      </c>
      <c r="K2678" s="246">
        <v>75322</v>
      </c>
      <c r="L2678" s="247">
        <v>1</v>
      </c>
      <c r="M2678" s="248">
        <v>1</v>
      </c>
      <c r="N2678" s="249">
        <v>63749.71</v>
      </c>
      <c r="O2678" s="250"/>
      <c r="R2678" s="241"/>
    </row>
    <row r="2679" spans="1:21" s="103" customFormat="1">
      <c r="A2679" s="229" t="s">
        <v>258</v>
      </c>
      <c r="B2679" s="295" t="s">
        <v>2159</v>
      </c>
      <c r="C2679" s="231" t="s">
        <v>70</v>
      </c>
      <c r="D2679" s="232" t="s">
        <v>278</v>
      </c>
      <c r="E2679" s="232" t="s">
        <v>279</v>
      </c>
      <c r="F2679" s="232" t="s">
        <v>440</v>
      </c>
      <c r="G2679" s="233">
        <v>49888</v>
      </c>
      <c r="H2679" s="234">
        <v>62360</v>
      </c>
      <c r="I2679" s="235">
        <v>6</v>
      </c>
      <c r="J2679" s="236">
        <v>0.10714285714285714</v>
      </c>
      <c r="K2679" s="233">
        <v>74832</v>
      </c>
      <c r="L2679" s="237">
        <v>1</v>
      </c>
      <c r="M2679" s="238">
        <v>1</v>
      </c>
      <c r="N2679" s="296">
        <v>56316</v>
      </c>
      <c r="O2679" s="239"/>
      <c r="R2679" s="129"/>
      <c r="S2679" s="150"/>
      <c r="T2679" s="150"/>
      <c r="U2679" s="150"/>
    </row>
    <row r="2680" spans="1:21" s="103" customFormat="1">
      <c r="A2680" s="365" t="s">
        <v>4315</v>
      </c>
      <c r="B2680" s="366" t="s">
        <v>2153</v>
      </c>
      <c r="C2680" s="367" t="s">
        <v>4653</v>
      </c>
      <c r="D2680" s="232" t="s">
        <v>2507</v>
      </c>
      <c r="E2680" s="368"/>
      <c r="F2680" s="368"/>
      <c r="G2680" s="369">
        <v>47507.199999999997</v>
      </c>
      <c r="H2680" s="234">
        <v>62108.800000000003</v>
      </c>
      <c r="I2680" s="235">
        <v>5</v>
      </c>
      <c r="J2680" s="236">
        <v>8.9285714285714288E-2</v>
      </c>
      <c r="K2680" s="369">
        <v>76710.400000000009</v>
      </c>
      <c r="L2680" s="370"/>
      <c r="M2680" s="371"/>
      <c r="N2680" s="372">
        <v>61027.199999999997</v>
      </c>
      <c r="O2680" s="373"/>
      <c r="P2680" s="129"/>
      <c r="R2680" s="129"/>
    </row>
    <row r="2681" spans="1:21" s="103" customFormat="1" ht="22.5">
      <c r="A2681" s="242" t="s">
        <v>4274</v>
      </c>
      <c r="B2681" s="243" t="s">
        <v>2170</v>
      </c>
      <c r="C2681" s="258" t="s">
        <v>2825</v>
      </c>
      <c r="D2681" s="232" t="s">
        <v>2507</v>
      </c>
      <c r="E2681" s="245" t="s">
        <v>321</v>
      </c>
      <c r="F2681" s="245" t="s">
        <v>440</v>
      </c>
      <c r="G2681" s="246">
        <v>46155.199999999997</v>
      </c>
      <c r="H2681" s="234">
        <v>59976.799999999996</v>
      </c>
      <c r="I2681" s="235">
        <v>4</v>
      </c>
      <c r="J2681" s="236">
        <v>7.1428571428571425E-2</v>
      </c>
      <c r="K2681" s="246">
        <v>73798.399999999994</v>
      </c>
      <c r="L2681" s="247">
        <v>2</v>
      </c>
      <c r="M2681" s="248">
        <v>2</v>
      </c>
      <c r="N2681" s="249">
        <v>64209</v>
      </c>
      <c r="O2681" s="250"/>
      <c r="P2681" s="129"/>
      <c r="R2681" s="129"/>
    </row>
    <row r="2682" spans="1:21" s="103" customFormat="1">
      <c r="A2682" s="242" t="s">
        <v>1436</v>
      </c>
      <c r="B2682" s="243" t="s">
        <v>2156</v>
      </c>
      <c r="C2682" s="258" t="s">
        <v>70</v>
      </c>
      <c r="D2682" s="232" t="s">
        <v>2507</v>
      </c>
      <c r="E2682" s="245" t="s">
        <v>279</v>
      </c>
      <c r="F2682" s="245" t="s">
        <v>440</v>
      </c>
      <c r="G2682" s="246">
        <v>40065.42</v>
      </c>
      <c r="H2682" s="234">
        <v>57755.519999999997</v>
      </c>
      <c r="I2682" s="235">
        <v>3</v>
      </c>
      <c r="J2682" s="236">
        <v>5.3571428571428568E-2</v>
      </c>
      <c r="K2682" s="246">
        <v>75445.62</v>
      </c>
      <c r="L2682" s="247">
        <v>2</v>
      </c>
      <c r="M2682" s="248">
        <v>2</v>
      </c>
      <c r="N2682" s="249">
        <v>52308.764999999999</v>
      </c>
      <c r="O2682" s="250"/>
      <c r="P2682" s="129"/>
      <c r="Q2682" s="129"/>
      <c r="R2682" s="129"/>
      <c r="S2682" s="129"/>
      <c r="T2682" s="129"/>
      <c r="U2682" s="129"/>
    </row>
    <row r="2683" spans="1:21" s="103" customFormat="1">
      <c r="A2683" s="229" t="s">
        <v>4250</v>
      </c>
      <c r="B2683" s="230" t="s">
        <v>2180</v>
      </c>
      <c r="C2683" s="231" t="s">
        <v>4654</v>
      </c>
      <c r="D2683" s="232" t="s">
        <v>2507</v>
      </c>
      <c r="E2683" s="232" t="s">
        <v>279</v>
      </c>
      <c r="F2683" s="232" t="s">
        <v>440</v>
      </c>
      <c r="G2683" s="233">
        <v>45929.82</v>
      </c>
      <c r="H2683" s="234">
        <v>55308.165000000001</v>
      </c>
      <c r="I2683" s="235">
        <v>2</v>
      </c>
      <c r="J2683" s="236">
        <v>3.5714285714285712E-2</v>
      </c>
      <c r="K2683" s="233">
        <v>64686.51</v>
      </c>
      <c r="L2683" s="237">
        <v>1</v>
      </c>
      <c r="M2683" s="238">
        <v>1</v>
      </c>
      <c r="N2683" s="234">
        <v>59404.800000000003</v>
      </c>
      <c r="O2683" s="239"/>
      <c r="P2683" s="129"/>
      <c r="Q2683" s="304"/>
      <c r="S2683" s="129"/>
      <c r="T2683" s="129"/>
      <c r="U2683" s="129"/>
    </row>
    <row r="2684" spans="1:21" s="103" customFormat="1">
      <c r="A2684" s="229" t="s">
        <v>4256</v>
      </c>
      <c r="B2684" s="230" t="s">
        <v>2169</v>
      </c>
      <c r="C2684" s="231" t="s">
        <v>2826</v>
      </c>
      <c r="D2684" s="232" t="s">
        <v>2507</v>
      </c>
      <c r="E2684" s="232" t="s">
        <v>279</v>
      </c>
      <c r="F2684" s="232" t="s">
        <v>440</v>
      </c>
      <c r="G2684" s="233">
        <v>43650.81</v>
      </c>
      <c r="H2684" s="234">
        <v>53998.724999999999</v>
      </c>
      <c r="I2684" s="235">
        <v>1</v>
      </c>
      <c r="J2684" s="236">
        <v>1.7857142857142856E-2</v>
      </c>
      <c r="K2684" s="233">
        <v>64346.64</v>
      </c>
      <c r="L2684" s="237">
        <v>1</v>
      </c>
      <c r="M2684" s="238">
        <v>1</v>
      </c>
      <c r="N2684" s="234">
        <v>46336.21</v>
      </c>
      <c r="O2684" s="239"/>
      <c r="P2684" s="304"/>
      <c r="Q2684" s="129"/>
      <c r="R2684" s="129"/>
      <c r="S2684" s="129"/>
      <c r="T2684" s="129"/>
      <c r="U2684" s="129"/>
    </row>
    <row r="2685" spans="1:21" s="150" customFormat="1">
      <c r="A2685" s="305"/>
      <c r="B2685" s="305"/>
      <c r="C2685" s="306"/>
      <c r="D2685" s="300"/>
      <c r="E2685" s="307"/>
      <c r="F2685" s="307"/>
      <c r="G2685" s="308"/>
      <c r="H2685" s="309"/>
      <c r="I2685" s="310"/>
      <c r="J2685" s="311"/>
      <c r="K2685" s="300"/>
      <c r="L2685" s="300"/>
      <c r="M2685" s="312"/>
      <c r="N2685" s="313"/>
      <c r="O2685" s="282"/>
    </row>
    <row r="2686" spans="1:21" s="150" customFormat="1">
      <c r="A2686" s="305"/>
      <c r="B2686" s="305"/>
      <c r="C2686" s="306"/>
      <c r="D2686" s="314"/>
      <c r="E2686" s="305"/>
      <c r="F2686" s="305"/>
      <c r="G2686" s="315" t="s">
        <v>223</v>
      </c>
      <c r="H2686" s="316" t="s">
        <v>224</v>
      </c>
      <c r="I2686" s="317"/>
      <c r="J2686" s="318"/>
      <c r="K2686" s="319" t="s">
        <v>225</v>
      </c>
      <c r="L2686" s="314"/>
      <c r="M2686" s="320"/>
      <c r="N2686" s="313"/>
      <c r="O2686" s="282"/>
    </row>
    <row r="2687" spans="1:21" s="150" customFormat="1">
      <c r="A2687" s="305"/>
      <c r="B2687" s="305"/>
      <c r="C2687" s="306"/>
      <c r="D2687" s="305"/>
      <c r="E2687" s="305"/>
      <c r="F2687" s="321" t="s">
        <v>238</v>
      </c>
      <c r="G2687" s="322">
        <v>61556.335559399406</v>
      </c>
      <c r="H2687" s="322">
        <v>80202.865571859147</v>
      </c>
      <c r="I2687" s="8">
        <v>28.5</v>
      </c>
      <c r="J2687" s="322"/>
      <c r="K2687" s="322">
        <v>98849.395584318991</v>
      </c>
      <c r="L2687" s="314"/>
      <c r="M2687" s="320"/>
      <c r="N2687" s="313"/>
      <c r="O2687" s="282"/>
    </row>
    <row r="2688" spans="1:21" s="150" customFormat="1">
      <c r="A2688" s="305"/>
      <c r="B2688" s="305"/>
      <c r="C2688" s="306"/>
      <c r="D2688" s="305"/>
      <c r="E2688" s="305"/>
      <c r="F2688" s="321" t="s">
        <v>239</v>
      </c>
      <c r="G2688" s="322">
        <v>68531.199999999997</v>
      </c>
      <c r="H2688" s="322">
        <v>87505.291525000008</v>
      </c>
      <c r="I2688" s="8">
        <v>42.25</v>
      </c>
      <c r="J2688" s="322"/>
      <c r="K2688" s="322">
        <v>108610.70000000001</v>
      </c>
      <c r="L2688" s="314"/>
      <c r="M2688" s="320"/>
      <c r="N2688" s="313"/>
      <c r="O2688" s="282"/>
    </row>
    <row r="2689" spans="1:21" s="150" customFormat="1">
      <c r="A2689" s="305"/>
      <c r="B2689" s="305"/>
      <c r="C2689" s="306"/>
      <c r="D2689" s="305"/>
      <c r="E2689" s="305"/>
      <c r="F2689" s="321" t="s">
        <v>240</v>
      </c>
      <c r="G2689" s="322">
        <v>55075.5</v>
      </c>
      <c r="H2689" s="322">
        <v>70986.85500000001</v>
      </c>
      <c r="I2689" s="8">
        <v>14.75</v>
      </c>
      <c r="J2689" s="322"/>
      <c r="K2689" s="322">
        <v>87104.565000000002</v>
      </c>
      <c r="L2689" s="314"/>
      <c r="M2689" s="320"/>
      <c r="N2689" s="313"/>
      <c r="O2689" s="282"/>
    </row>
    <row r="2690" spans="1:21" s="150" customFormat="1">
      <c r="A2690" s="305"/>
      <c r="B2690" s="305"/>
      <c r="C2690" s="306"/>
      <c r="D2690" s="305"/>
      <c r="E2690" s="305"/>
      <c r="F2690" s="321" t="s">
        <v>241</v>
      </c>
      <c r="G2690" s="322">
        <v>59768.4</v>
      </c>
      <c r="H2690" s="322">
        <v>77453.75</v>
      </c>
      <c r="I2690" s="8">
        <v>28.5</v>
      </c>
      <c r="J2690" s="322"/>
      <c r="K2690" s="322">
        <v>95343</v>
      </c>
      <c r="L2690" s="314"/>
      <c r="M2690" s="320"/>
      <c r="N2690" s="313"/>
      <c r="O2690" s="282"/>
    </row>
    <row r="2691" spans="1:21" s="150" customFormat="1">
      <c r="A2691" s="305"/>
      <c r="B2691" s="305"/>
      <c r="C2691" s="306"/>
      <c r="D2691" s="305"/>
      <c r="E2691" s="322"/>
      <c r="F2691" s="321"/>
      <c r="G2691" s="323"/>
      <c r="H2691" s="318"/>
      <c r="I2691" s="324"/>
      <c r="J2691" s="318"/>
      <c r="K2691" s="314"/>
      <c r="L2691" s="314"/>
      <c r="M2691" s="320"/>
      <c r="N2691" s="313"/>
      <c r="O2691" s="282"/>
    </row>
    <row r="2692" spans="1:21" s="150" customFormat="1">
      <c r="A2692" s="305"/>
      <c r="B2692" s="305"/>
      <c r="C2692" s="306"/>
      <c r="D2692" s="321"/>
      <c r="E2692" s="322"/>
      <c r="F2692" s="325"/>
      <c r="G2692" s="325"/>
      <c r="H2692" s="874" t="s">
        <v>242</v>
      </c>
      <c r="I2692" s="874"/>
      <c r="J2692" s="874"/>
      <c r="K2692" s="874"/>
      <c r="L2692" s="874"/>
      <c r="M2692" s="874"/>
      <c r="N2692" s="874"/>
      <c r="O2692" s="282"/>
    </row>
    <row r="2693" spans="1:21" s="150" customFormat="1">
      <c r="A2693" s="305"/>
      <c r="B2693" s="305"/>
      <c r="C2693" s="306"/>
      <c r="D2693" s="321"/>
      <c r="E2693" s="322"/>
      <c r="F2693" s="326"/>
      <c r="G2693" s="327"/>
      <c r="H2693" s="875" t="s">
        <v>243</v>
      </c>
      <c r="I2693" s="875"/>
      <c r="J2693" s="875"/>
      <c r="K2693" s="328">
        <v>94760</v>
      </c>
      <c r="L2693" s="876" t="s">
        <v>244</v>
      </c>
      <c r="M2693" s="876"/>
      <c r="N2693" s="329">
        <v>80925.573244489802</v>
      </c>
      <c r="O2693" s="282"/>
    </row>
    <row r="2694" spans="1:21" s="150" customFormat="1">
      <c r="A2694" s="305"/>
      <c r="B2694" s="305"/>
      <c r="C2694" s="306"/>
      <c r="D2694" s="314"/>
      <c r="E2694" s="320"/>
      <c r="F2694" s="326"/>
      <c r="G2694" s="327"/>
      <c r="H2694" s="875" t="s">
        <v>245</v>
      </c>
      <c r="I2694" s="875"/>
      <c r="J2694" s="875"/>
      <c r="K2694" s="328">
        <v>64209</v>
      </c>
      <c r="L2694" s="876" t="s">
        <v>450</v>
      </c>
      <c r="M2694" s="876"/>
      <c r="N2694" s="329">
        <v>84640.293877096788</v>
      </c>
      <c r="O2694" s="282"/>
    </row>
    <row r="2695" spans="1:21" s="150" customFormat="1">
      <c r="A2695" s="305"/>
      <c r="B2695" s="305"/>
      <c r="C2695" s="306"/>
      <c r="D2695" s="300"/>
      <c r="E2695" s="307"/>
      <c r="F2695" s="307"/>
      <c r="G2695" s="308"/>
      <c r="H2695" s="309"/>
      <c r="I2695" s="310"/>
      <c r="J2695" s="311"/>
      <c r="K2695" s="305"/>
      <c r="L2695" s="300"/>
      <c r="M2695" s="312"/>
      <c r="N2695" s="313"/>
      <c r="O2695" s="282"/>
    </row>
    <row r="2696" spans="1:21" s="222" customFormat="1" ht="18">
      <c r="A2696" s="877" t="s">
        <v>71</v>
      </c>
      <c r="B2696" s="877"/>
      <c r="C2696" s="877"/>
      <c r="D2696" s="877"/>
      <c r="E2696" s="877"/>
      <c r="F2696" s="877"/>
      <c r="G2696" s="877"/>
      <c r="H2696" s="877"/>
      <c r="I2696" s="877"/>
      <c r="J2696" s="877"/>
      <c r="K2696" s="877"/>
      <c r="L2696" s="877"/>
      <c r="M2696" s="877"/>
      <c r="N2696" s="877"/>
      <c r="O2696" s="877"/>
    </row>
    <row r="2697" spans="1:21" s="222" customFormat="1" ht="27">
      <c r="A2697" s="223" t="s">
        <v>433</v>
      </c>
      <c r="B2697" s="224" t="s">
        <v>230</v>
      </c>
      <c r="C2697" s="223" t="s">
        <v>220</v>
      </c>
      <c r="D2697" s="223" t="s">
        <v>267</v>
      </c>
      <c r="E2697" s="223" t="s">
        <v>434</v>
      </c>
      <c r="F2697" s="223" t="s">
        <v>435</v>
      </c>
      <c r="G2697" s="225" t="s">
        <v>223</v>
      </c>
      <c r="H2697" s="225" t="s">
        <v>224</v>
      </c>
      <c r="I2697" s="227" t="s">
        <v>436</v>
      </c>
      <c r="J2697" s="227" t="s">
        <v>436</v>
      </c>
      <c r="K2697" s="225" t="s">
        <v>225</v>
      </c>
      <c r="L2697" s="223" t="s">
        <v>437</v>
      </c>
      <c r="M2697" s="223" t="s">
        <v>438</v>
      </c>
      <c r="N2697" s="228" t="s">
        <v>439</v>
      </c>
      <c r="O2697" s="223" t="s">
        <v>227</v>
      </c>
    </row>
    <row r="2698" spans="1:21" s="103" customFormat="1">
      <c r="A2698" s="260" t="s">
        <v>4238</v>
      </c>
      <c r="B2698" s="261" t="s">
        <v>2166</v>
      </c>
      <c r="C2698" s="262" t="s">
        <v>1744</v>
      </c>
      <c r="D2698" s="232" t="s">
        <v>278</v>
      </c>
      <c r="E2698" s="276" t="s">
        <v>284</v>
      </c>
      <c r="F2698" s="276" t="s">
        <v>440</v>
      </c>
      <c r="G2698" s="256">
        <v>75620.649999999994</v>
      </c>
      <c r="H2698" s="234">
        <v>94525.92</v>
      </c>
      <c r="I2698" s="235">
        <v>23</v>
      </c>
      <c r="J2698" s="236">
        <v>1</v>
      </c>
      <c r="K2698" s="256">
        <v>113431.19</v>
      </c>
      <c r="L2698" s="265">
        <v>1</v>
      </c>
      <c r="M2698" s="266">
        <v>1</v>
      </c>
      <c r="N2698" s="264">
        <v>88649.81</v>
      </c>
      <c r="O2698" s="11"/>
      <c r="Q2698" s="251"/>
    </row>
    <row r="2699" spans="1:21" s="103" customFormat="1" ht="22.5">
      <c r="A2699" s="242" t="s">
        <v>4249</v>
      </c>
      <c r="B2699" s="243" t="s">
        <v>2180</v>
      </c>
      <c r="C2699" s="258" t="s">
        <v>2828</v>
      </c>
      <c r="D2699" s="232" t="s">
        <v>278</v>
      </c>
      <c r="E2699" s="245"/>
      <c r="F2699" s="245" t="s">
        <v>440</v>
      </c>
      <c r="G2699" s="246">
        <v>71323.199999999997</v>
      </c>
      <c r="H2699" s="234">
        <v>92934.399999999994</v>
      </c>
      <c r="I2699" s="235">
        <v>22</v>
      </c>
      <c r="J2699" s="236">
        <v>0.95652173913043481</v>
      </c>
      <c r="K2699" s="246">
        <v>114545.60000000001</v>
      </c>
      <c r="L2699" s="247"/>
      <c r="M2699" s="248">
        <v>1</v>
      </c>
      <c r="N2699" s="249"/>
      <c r="O2699" s="250"/>
      <c r="P2699" s="304"/>
      <c r="Q2699" s="129"/>
      <c r="R2699" s="129"/>
    </row>
    <row r="2700" spans="1:21" s="103" customFormat="1">
      <c r="A2700" s="260" t="s">
        <v>205</v>
      </c>
      <c r="B2700" s="261" t="s">
        <v>2151</v>
      </c>
      <c r="C2700" s="262" t="s">
        <v>2827</v>
      </c>
      <c r="D2700" s="265"/>
      <c r="E2700" s="263" t="s">
        <v>279</v>
      </c>
      <c r="F2700" s="265" t="s">
        <v>440</v>
      </c>
      <c r="G2700" s="264">
        <v>75862.799999999988</v>
      </c>
      <c r="H2700" s="234">
        <v>91303.991999999998</v>
      </c>
      <c r="I2700" s="235">
        <v>21</v>
      </c>
      <c r="J2700" s="236">
        <v>0.91304347826086951</v>
      </c>
      <c r="K2700" s="264">
        <v>106745.18400000002</v>
      </c>
      <c r="L2700" s="265">
        <v>1</v>
      </c>
      <c r="M2700" s="266"/>
      <c r="N2700" s="264"/>
      <c r="O2700" s="267"/>
      <c r="P2700" s="129"/>
      <c r="Q2700" s="129"/>
      <c r="S2700" s="129"/>
      <c r="T2700" s="129"/>
      <c r="U2700" s="129"/>
    </row>
    <row r="2701" spans="1:21" s="103" customFormat="1">
      <c r="A2701" s="242" t="s">
        <v>3784</v>
      </c>
      <c r="B2701" s="243" t="s">
        <v>2162</v>
      </c>
      <c r="C2701" s="258" t="s">
        <v>4655</v>
      </c>
      <c r="D2701" s="232" t="s">
        <v>278</v>
      </c>
      <c r="E2701" s="247" t="s">
        <v>284</v>
      </c>
      <c r="F2701" s="259" t="s">
        <v>325</v>
      </c>
      <c r="G2701" s="246">
        <v>65653</v>
      </c>
      <c r="H2701" s="234">
        <v>88869.5</v>
      </c>
      <c r="I2701" s="235">
        <v>20</v>
      </c>
      <c r="J2701" s="236">
        <v>0.86956521739130432</v>
      </c>
      <c r="K2701" s="246">
        <v>112086</v>
      </c>
      <c r="L2701" s="247"/>
      <c r="M2701" s="427">
        <v>4</v>
      </c>
      <c r="N2701" s="354">
        <v>90592.65</v>
      </c>
      <c r="O2701" s="250"/>
      <c r="Q2701" s="241"/>
      <c r="S2701" s="129"/>
      <c r="T2701" s="129"/>
      <c r="U2701" s="129"/>
    </row>
    <row r="2702" spans="1:21" s="103" customFormat="1">
      <c r="A2702" s="229" t="s">
        <v>212</v>
      </c>
      <c r="B2702" s="230" t="s">
        <v>2153</v>
      </c>
      <c r="C2702" s="231" t="s">
        <v>760</v>
      </c>
      <c r="D2702" s="232" t="s">
        <v>278</v>
      </c>
      <c r="E2702" s="232" t="s">
        <v>279</v>
      </c>
      <c r="F2702" s="232" t="s">
        <v>440</v>
      </c>
      <c r="G2702" s="233">
        <v>66179.333333333328</v>
      </c>
      <c r="H2702" s="234">
        <v>82724.166666666657</v>
      </c>
      <c r="I2702" s="235">
        <v>19</v>
      </c>
      <c r="J2702" s="236">
        <v>0.82608695652173914</v>
      </c>
      <c r="K2702" s="233">
        <v>99269</v>
      </c>
      <c r="L2702" s="237">
        <v>1</v>
      </c>
      <c r="M2702" s="238">
        <v>1</v>
      </c>
      <c r="N2702" s="234">
        <v>80142.34</v>
      </c>
      <c r="O2702" s="239"/>
      <c r="P2702" s="129"/>
      <c r="Q2702" s="129"/>
      <c r="R2702" s="129"/>
      <c r="S2702" s="251"/>
      <c r="T2702" s="251"/>
      <c r="U2702" s="251"/>
    </row>
    <row r="2703" spans="1:21" s="103" customFormat="1" ht="22.5">
      <c r="A2703" s="242" t="s">
        <v>4240</v>
      </c>
      <c r="B2703" s="243" t="s">
        <v>2149</v>
      </c>
      <c r="C2703" s="258" t="s">
        <v>4656</v>
      </c>
      <c r="D2703" s="232" t="s">
        <v>278</v>
      </c>
      <c r="E2703" s="245" t="s">
        <v>284</v>
      </c>
      <c r="F2703" s="245" t="s">
        <v>440</v>
      </c>
      <c r="G2703" s="246">
        <v>55813.94</v>
      </c>
      <c r="H2703" s="234">
        <v>82367.87</v>
      </c>
      <c r="I2703" s="235">
        <v>18</v>
      </c>
      <c r="J2703" s="236">
        <v>0.78260869565217395</v>
      </c>
      <c r="K2703" s="246">
        <v>108921.8</v>
      </c>
      <c r="L2703" s="247">
        <v>5</v>
      </c>
      <c r="M2703" s="248">
        <v>5</v>
      </c>
      <c r="N2703" s="249">
        <v>65000</v>
      </c>
      <c r="O2703" s="250"/>
      <c r="P2703" s="129"/>
      <c r="Q2703" s="129"/>
      <c r="R2703" s="129"/>
      <c r="S2703" s="129"/>
      <c r="T2703" s="129"/>
      <c r="U2703" s="129"/>
    </row>
    <row r="2704" spans="1:21" s="103" customFormat="1" ht="22.5">
      <c r="A2704" s="242" t="s">
        <v>4229</v>
      </c>
      <c r="B2704" s="243" t="s">
        <v>2153</v>
      </c>
      <c r="C2704" s="409" t="s">
        <v>758</v>
      </c>
      <c r="D2704" s="232" t="s">
        <v>2507</v>
      </c>
      <c r="E2704" s="410" t="s">
        <v>279</v>
      </c>
      <c r="F2704" s="259" t="s">
        <v>325</v>
      </c>
      <c r="G2704" s="246">
        <v>62724</v>
      </c>
      <c r="H2704" s="234">
        <v>78000</v>
      </c>
      <c r="I2704" s="235">
        <v>17</v>
      </c>
      <c r="J2704" s="236">
        <v>0.73913043478260865</v>
      </c>
      <c r="K2704" s="246">
        <v>93276</v>
      </c>
      <c r="L2704" s="247">
        <v>6</v>
      </c>
      <c r="M2704" s="248">
        <v>6</v>
      </c>
      <c r="N2704" s="249">
        <v>91350</v>
      </c>
      <c r="O2704" s="250"/>
      <c r="P2704" s="129"/>
      <c r="Q2704" s="129"/>
      <c r="S2704" s="129"/>
      <c r="T2704" s="129"/>
      <c r="U2704" s="129"/>
    </row>
    <row r="2705" spans="1:21" s="103" customFormat="1">
      <c r="A2705" s="229" t="s">
        <v>4233</v>
      </c>
      <c r="B2705" s="230" t="s">
        <v>2166</v>
      </c>
      <c r="C2705" s="262" t="s">
        <v>763</v>
      </c>
      <c r="D2705" s="232" t="s">
        <v>278</v>
      </c>
      <c r="E2705" s="276" t="s">
        <v>284</v>
      </c>
      <c r="F2705" s="276" t="s">
        <v>440</v>
      </c>
      <c r="G2705" s="256">
        <v>56985</v>
      </c>
      <c r="H2705" s="234">
        <v>74080.5</v>
      </c>
      <c r="I2705" s="235">
        <v>16</v>
      </c>
      <c r="J2705" s="236">
        <v>0.69565217391304346</v>
      </c>
      <c r="K2705" s="256">
        <v>91176</v>
      </c>
      <c r="L2705" s="265"/>
      <c r="M2705" s="266">
        <v>2</v>
      </c>
      <c r="N2705" s="264">
        <v>64311</v>
      </c>
      <c r="O2705" s="400"/>
      <c r="S2705" s="129"/>
      <c r="T2705" s="129"/>
      <c r="U2705" s="129"/>
    </row>
    <row r="2706" spans="1:21" s="103" customFormat="1">
      <c r="A2706" s="242" t="s">
        <v>3786</v>
      </c>
      <c r="B2706" s="243" t="s">
        <v>2153</v>
      </c>
      <c r="C2706" s="258" t="s">
        <v>4657</v>
      </c>
      <c r="D2706" s="232" t="s">
        <v>2507</v>
      </c>
      <c r="E2706" s="245" t="s">
        <v>279</v>
      </c>
      <c r="F2706" s="245" t="s">
        <v>440</v>
      </c>
      <c r="G2706" s="246">
        <v>46393</v>
      </c>
      <c r="H2706" s="234">
        <v>69867.5</v>
      </c>
      <c r="I2706" s="235">
        <v>15</v>
      </c>
      <c r="J2706" s="236">
        <v>0.65217391304347827</v>
      </c>
      <c r="K2706" s="246">
        <v>93342</v>
      </c>
      <c r="L2706" s="247"/>
      <c r="M2706" s="248">
        <v>31</v>
      </c>
      <c r="N2706" s="249">
        <v>57278</v>
      </c>
      <c r="O2706" s="250"/>
      <c r="P2706" s="129"/>
      <c r="Q2706" s="129"/>
      <c r="R2706" s="129"/>
      <c r="S2706" s="129"/>
      <c r="T2706" s="129"/>
      <c r="U2706" s="129"/>
    </row>
    <row r="2707" spans="1:21" s="103" customFormat="1">
      <c r="A2707" s="229" t="s">
        <v>210</v>
      </c>
      <c r="B2707" s="230" t="s">
        <v>2151</v>
      </c>
      <c r="C2707" s="231" t="s">
        <v>759</v>
      </c>
      <c r="D2707" s="245" t="s">
        <v>278</v>
      </c>
      <c r="E2707" s="232" t="s">
        <v>284</v>
      </c>
      <c r="F2707" s="232" t="s">
        <v>440</v>
      </c>
      <c r="G2707" s="233">
        <v>50664</v>
      </c>
      <c r="H2707" s="234">
        <v>68022</v>
      </c>
      <c r="I2707" s="235">
        <v>14</v>
      </c>
      <c r="J2707" s="236">
        <v>0.60869565217391308</v>
      </c>
      <c r="K2707" s="233">
        <v>85380</v>
      </c>
      <c r="L2707" s="237">
        <v>1</v>
      </c>
      <c r="M2707" s="238">
        <v>1</v>
      </c>
      <c r="N2707" s="234">
        <v>83656</v>
      </c>
      <c r="O2707" s="239"/>
      <c r="P2707" s="129"/>
      <c r="Q2707" s="129"/>
      <c r="R2707" s="129"/>
      <c r="S2707" s="129"/>
      <c r="T2707" s="129"/>
      <c r="U2707" s="129"/>
    </row>
    <row r="2708" spans="1:21" s="103" customFormat="1">
      <c r="A2708" s="229" t="s">
        <v>1438</v>
      </c>
      <c r="B2708" s="230" t="s">
        <v>2151</v>
      </c>
      <c r="C2708" s="231" t="s">
        <v>1745</v>
      </c>
      <c r="D2708" s="232" t="s">
        <v>278</v>
      </c>
      <c r="E2708" s="232" t="s">
        <v>279</v>
      </c>
      <c r="F2708" s="232" t="s">
        <v>440</v>
      </c>
      <c r="G2708" s="233">
        <v>56011.121900000006</v>
      </c>
      <c r="H2708" s="234">
        <v>66611.392650000009</v>
      </c>
      <c r="I2708" s="235">
        <v>13</v>
      </c>
      <c r="J2708" s="236">
        <v>0.56521739130434778</v>
      </c>
      <c r="K2708" s="233">
        <v>77211.663400000005</v>
      </c>
      <c r="L2708" s="237">
        <v>1</v>
      </c>
      <c r="M2708" s="238">
        <v>1</v>
      </c>
      <c r="N2708" s="234">
        <v>66611.392650000009</v>
      </c>
      <c r="O2708" s="239"/>
      <c r="P2708" s="304"/>
      <c r="Q2708" s="129"/>
      <c r="R2708" s="129"/>
      <c r="S2708" s="129"/>
      <c r="T2708" s="129"/>
      <c r="U2708" s="129"/>
    </row>
    <row r="2709" spans="1:21" s="103" customFormat="1">
      <c r="A2709" s="242" t="s">
        <v>256</v>
      </c>
      <c r="B2709" s="243" t="s">
        <v>2150</v>
      </c>
      <c r="C2709" s="258" t="s">
        <v>764</v>
      </c>
      <c r="D2709" s="232" t="s">
        <v>278</v>
      </c>
      <c r="E2709" s="247" t="s">
        <v>284</v>
      </c>
      <c r="F2709" s="247" t="s">
        <v>440</v>
      </c>
      <c r="G2709" s="246">
        <v>49899.199999999997</v>
      </c>
      <c r="H2709" s="234">
        <v>64875.199999999997</v>
      </c>
      <c r="I2709" s="235">
        <v>12</v>
      </c>
      <c r="J2709" s="236">
        <v>0.52173913043478259</v>
      </c>
      <c r="K2709" s="246">
        <v>79851.199999999997</v>
      </c>
      <c r="L2709" s="247">
        <v>1</v>
      </c>
      <c r="M2709" s="248">
        <v>1</v>
      </c>
      <c r="N2709" s="249">
        <v>55494.400000000001</v>
      </c>
      <c r="O2709" s="250"/>
      <c r="P2709" s="129"/>
      <c r="Q2709" s="129"/>
      <c r="R2709" s="129"/>
      <c r="S2709" s="129"/>
      <c r="T2709" s="129"/>
      <c r="U2709" s="129"/>
    </row>
    <row r="2710" spans="1:21" s="103" customFormat="1">
      <c r="A2710" s="229" t="s">
        <v>260</v>
      </c>
      <c r="B2710" s="230" t="s">
        <v>2153</v>
      </c>
      <c r="C2710" s="231" t="s">
        <v>761</v>
      </c>
      <c r="D2710" s="253" t="s">
        <v>278</v>
      </c>
      <c r="E2710" s="232" t="s">
        <v>279</v>
      </c>
      <c r="F2710" s="232" t="s">
        <v>440</v>
      </c>
      <c r="G2710" s="233">
        <v>49953</v>
      </c>
      <c r="H2710" s="234">
        <v>63690.5</v>
      </c>
      <c r="I2710" s="235">
        <v>11</v>
      </c>
      <c r="J2710" s="236">
        <v>0.47826086956521741</v>
      </c>
      <c r="K2710" s="233">
        <v>77428</v>
      </c>
      <c r="L2710" s="237">
        <v>1</v>
      </c>
      <c r="M2710" s="238">
        <v>1</v>
      </c>
      <c r="N2710" s="234">
        <v>63690</v>
      </c>
      <c r="O2710" s="239"/>
      <c r="P2710" s="129"/>
      <c r="Q2710" s="129"/>
      <c r="S2710" s="129"/>
      <c r="T2710" s="129"/>
      <c r="U2710" s="129"/>
    </row>
    <row r="2711" spans="1:21" s="103" customFormat="1">
      <c r="A2711" s="297" t="s">
        <v>4245</v>
      </c>
      <c r="B2711" s="298" t="s">
        <v>2179</v>
      </c>
      <c r="C2711" s="231" t="s">
        <v>4658</v>
      </c>
      <c r="D2711" s="253" t="s">
        <v>278</v>
      </c>
      <c r="E2711" s="232" t="s">
        <v>279</v>
      </c>
      <c r="F2711" s="232" t="s">
        <v>440</v>
      </c>
      <c r="G2711" s="234">
        <v>48764.98</v>
      </c>
      <c r="H2711" s="234">
        <v>62257.835000000006</v>
      </c>
      <c r="I2711" s="235">
        <v>10</v>
      </c>
      <c r="J2711" s="236">
        <v>0.43478260869565216</v>
      </c>
      <c r="K2711" s="234">
        <v>75750.69</v>
      </c>
      <c r="L2711" s="237" t="s">
        <v>280</v>
      </c>
      <c r="M2711" s="238">
        <v>1</v>
      </c>
      <c r="N2711" s="234"/>
      <c r="O2711" s="352"/>
      <c r="P2711" s="129"/>
      <c r="Q2711" s="129"/>
      <c r="R2711" s="129"/>
    </row>
    <row r="2712" spans="1:21" s="103" customFormat="1">
      <c r="A2712" s="229" t="s">
        <v>209</v>
      </c>
      <c r="B2712" s="230" t="s">
        <v>2151</v>
      </c>
      <c r="C2712" s="231" t="s">
        <v>762</v>
      </c>
      <c r="D2712" s="232" t="s">
        <v>2507</v>
      </c>
      <c r="E2712" s="232" t="s">
        <v>321</v>
      </c>
      <c r="F2712" s="259" t="s">
        <v>325</v>
      </c>
      <c r="G2712" s="233">
        <v>47438.119200000001</v>
      </c>
      <c r="H2712" s="234">
        <v>59771.836800000005</v>
      </c>
      <c r="I2712" s="235">
        <v>9</v>
      </c>
      <c r="J2712" s="236">
        <v>0.39130434782608697</v>
      </c>
      <c r="K2712" s="233">
        <v>72105.554400000008</v>
      </c>
      <c r="L2712" s="237">
        <v>1</v>
      </c>
      <c r="M2712" s="238">
        <v>1</v>
      </c>
      <c r="N2712" s="234">
        <v>69846.399999999994</v>
      </c>
      <c r="O2712" s="239"/>
      <c r="P2712" s="129"/>
      <c r="Q2712" s="129"/>
      <c r="R2712" s="129"/>
    </row>
    <row r="2713" spans="1:21" s="103" customFormat="1">
      <c r="A2713" s="242" t="s">
        <v>1436</v>
      </c>
      <c r="B2713" s="243" t="s">
        <v>2156</v>
      </c>
      <c r="C2713" s="258" t="s">
        <v>759</v>
      </c>
      <c r="D2713" s="245" t="s">
        <v>278</v>
      </c>
      <c r="E2713" s="245" t="s">
        <v>279</v>
      </c>
      <c r="F2713" s="259" t="s">
        <v>325</v>
      </c>
      <c r="G2713" s="246">
        <v>38982.080000000002</v>
      </c>
      <c r="H2713" s="234">
        <v>58629.565000000002</v>
      </c>
      <c r="I2713" s="235">
        <v>8</v>
      </c>
      <c r="J2713" s="236">
        <v>0.34782608695652173</v>
      </c>
      <c r="K2713" s="246">
        <v>78277.05</v>
      </c>
      <c r="L2713" s="247">
        <v>3</v>
      </c>
      <c r="M2713" s="248">
        <v>3</v>
      </c>
      <c r="N2713" s="249">
        <v>46460.49</v>
      </c>
      <c r="O2713" s="250"/>
      <c r="Q2713" s="129"/>
    </row>
    <row r="2714" spans="1:21" s="103" customFormat="1">
      <c r="A2714" s="242" t="s">
        <v>4239</v>
      </c>
      <c r="B2714" s="243" t="s">
        <v>2176</v>
      </c>
      <c r="C2714" s="258" t="s">
        <v>2829</v>
      </c>
      <c r="D2714" s="232" t="s">
        <v>2507</v>
      </c>
      <c r="E2714" s="245" t="s">
        <v>279</v>
      </c>
      <c r="F2714" s="245" t="s">
        <v>440</v>
      </c>
      <c r="G2714" s="283">
        <v>44740.800000000003</v>
      </c>
      <c r="H2714" s="234">
        <v>58167.200000000004</v>
      </c>
      <c r="I2714" s="235">
        <v>7</v>
      </c>
      <c r="J2714" s="236">
        <v>0.30434782608695654</v>
      </c>
      <c r="K2714" s="283">
        <v>71593.600000000006</v>
      </c>
      <c r="L2714" s="247">
        <v>3</v>
      </c>
      <c r="M2714" s="248">
        <v>3</v>
      </c>
      <c r="N2714" s="249">
        <v>55161.599999999999</v>
      </c>
      <c r="O2714" s="250"/>
      <c r="Q2714" s="241"/>
    </row>
    <row r="2715" spans="1:21" s="103" customFormat="1">
      <c r="A2715" s="242" t="s">
        <v>4292</v>
      </c>
      <c r="B2715" s="243" t="s">
        <v>2163</v>
      </c>
      <c r="C2715" s="258" t="s">
        <v>763</v>
      </c>
      <c r="D2715" s="232" t="s">
        <v>278</v>
      </c>
      <c r="E2715" s="245" t="s">
        <v>279</v>
      </c>
      <c r="F2715" s="245" t="s">
        <v>440</v>
      </c>
      <c r="G2715" s="246">
        <v>41197</v>
      </c>
      <c r="H2715" s="234">
        <v>56142.5</v>
      </c>
      <c r="I2715" s="235">
        <v>6</v>
      </c>
      <c r="J2715" s="236">
        <v>0.2608695652173913</v>
      </c>
      <c r="K2715" s="246">
        <v>71088</v>
      </c>
      <c r="L2715" s="247">
        <v>1</v>
      </c>
      <c r="M2715" s="248">
        <v>1</v>
      </c>
      <c r="N2715" s="249">
        <v>41197</v>
      </c>
      <c r="O2715" s="250"/>
      <c r="Q2715" s="129"/>
    </row>
    <row r="2716" spans="1:21" s="103" customFormat="1" ht="22.5">
      <c r="A2716" s="242" t="s">
        <v>4274</v>
      </c>
      <c r="B2716" s="243" t="s">
        <v>2170</v>
      </c>
      <c r="C2716" s="258" t="s">
        <v>763</v>
      </c>
      <c r="D2716" s="232" t="s">
        <v>2507</v>
      </c>
      <c r="E2716" s="245" t="s">
        <v>321</v>
      </c>
      <c r="F2716" s="245" t="s">
        <v>440</v>
      </c>
      <c r="G2716" s="246">
        <v>42848</v>
      </c>
      <c r="H2716" s="234">
        <v>55681.599999999999</v>
      </c>
      <c r="I2716" s="235">
        <v>5</v>
      </c>
      <c r="J2716" s="236">
        <v>0.21739130434782608</v>
      </c>
      <c r="K2716" s="246">
        <v>68515.199999999997</v>
      </c>
      <c r="L2716" s="247">
        <v>7</v>
      </c>
      <c r="M2716" s="248">
        <v>6</v>
      </c>
      <c r="N2716" s="249">
        <v>55043.73</v>
      </c>
      <c r="O2716" s="250"/>
      <c r="P2716" s="129"/>
      <c r="Q2716" s="129"/>
    </row>
    <row r="2717" spans="1:21" s="103" customFormat="1">
      <c r="A2717" s="229" t="s">
        <v>1434</v>
      </c>
      <c r="B2717" s="230" t="s">
        <v>2151</v>
      </c>
      <c r="C2717" s="387" t="s">
        <v>763</v>
      </c>
      <c r="D2717" s="232" t="s">
        <v>2507</v>
      </c>
      <c r="E2717" s="388" t="s">
        <v>279</v>
      </c>
      <c r="F2717" s="259" t="s">
        <v>325</v>
      </c>
      <c r="G2717" s="332">
        <v>43504.031999999999</v>
      </c>
      <c r="H2717" s="234">
        <v>55467.567999999999</v>
      </c>
      <c r="I2717" s="235">
        <v>4</v>
      </c>
      <c r="J2717" s="236">
        <v>0.17391304347826086</v>
      </c>
      <c r="K2717" s="332">
        <v>67431.104000000007</v>
      </c>
      <c r="L2717" s="389">
        <v>1</v>
      </c>
      <c r="M2717" s="390">
        <v>1</v>
      </c>
      <c r="N2717" s="437">
        <v>54379</v>
      </c>
      <c r="O2717" s="239"/>
      <c r="P2717" s="129"/>
      <c r="R2717" s="129"/>
    </row>
    <row r="2718" spans="1:21" s="103" customFormat="1">
      <c r="A2718" s="252" t="s">
        <v>2172</v>
      </c>
      <c r="B2718" s="230" t="s">
        <v>2162</v>
      </c>
      <c r="C2718" s="231" t="s">
        <v>2830</v>
      </c>
      <c r="D2718" s="232" t="s">
        <v>278</v>
      </c>
      <c r="E2718" s="253"/>
      <c r="F2718" s="253" t="s">
        <v>440</v>
      </c>
      <c r="G2718" s="233">
        <v>41339.74</v>
      </c>
      <c r="H2718" s="234">
        <v>54480.53</v>
      </c>
      <c r="I2718" s="235">
        <v>3</v>
      </c>
      <c r="J2718" s="236">
        <v>0.13043478260869565</v>
      </c>
      <c r="K2718" s="233">
        <v>67621.320000000007</v>
      </c>
      <c r="L2718" s="254">
        <v>4</v>
      </c>
      <c r="M2718" s="255">
        <v>4</v>
      </c>
      <c r="N2718" s="256">
        <v>41561.589999999997</v>
      </c>
      <c r="O2718" s="239"/>
      <c r="P2718" s="129"/>
      <c r="Q2718" s="129"/>
      <c r="R2718" s="129"/>
    </row>
    <row r="2719" spans="1:21" s="103" customFormat="1">
      <c r="A2719" s="242" t="s">
        <v>214</v>
      </c>
      <c r="B2719" s="243" t="s">
        <v>2151</v>
      </c>
      <c r="C2719" s="258" t="s">
        <v>763</v>
      </c>
      <c r="D2719" s="253" t="s">
        <v>278</v>
      </c>
      <c r="E2719" s="245" t="s">
        <v>279</v>
      </c>
      <c r="F2719" s="245" t="s">
        <v>440</v>
      </c>
      <c r="G2719" s="246">
        <v>42652</v>
      </c>
      <c r="H2719" s="234">
        <v>53566</v>
      </c>
      <c r="I2719" s="235">
        <v>2</v>
      </c>
      <c r="J2719" s="236">
        <v>8.6956521739130432E-2</v>
      </c>
      <c r="K2719" s="246">
        <v>64480</v>
      </c>
      <c r="L2719" s="247">
        <v>1</v>
      </c>
      <c r="M2719" s="248">
        <v>1</v>
      </c>
      <c r="N2719" s="249">
        <v>47215.35</v>
      </c>
      <c r="O2719" s="250"/>
      <c r="P2719" s="129"/>
      <c r="Q2719" s="129"/>
      <c r="R2719" s="129"/>
    </row>
    <row r="2720" spans="1:21" s="103" customFormat="1">
      <c r="A2720" s="242" t="s">
        <v>4246</v>
      </c>
      <c r="B2720" s="243" t="s">
        <v>2159</v>
      </c>
      <c r="C2720" s="258" t="s">
        <v>2831</v>
      </c>
      <c r="D2720" s="232" t="s">
        <v>2507</v>
      </c>
      <c r="E2720" s="245" t="s">
        <v>279</v>
      </c>
      <c r="F2720" s="245"/>
      <c r="G2720" s="246">
        <v>39499.199999999997</v>
      </c>
      <c r="H2720" s="234">
        <v>51355.199999999997</v>
      </c>
      <c r="I2720" s="235">
        <v>1</v>
      </c>
      <c r="J2720" s="236">
        <v>4.3478260869565216E-2</v>
      </c>
      <c r="K2720" s="246">
        <v>63211.199999999997</v>
      </c>
      <c r="L2720" s="247"/>
      <c r="M2720" s="248">
        <v>13</v>
      </c>
      <c r="N2720" s="249">
        <v>46699.199999999997</v>
      </c>
      <c r="O2720" s="250"/>
      <c r="P2720" s="129"/>
      <c r="Q2720" s="129"/>
      <c r="R2720" s="129"/>
    </row>
    <row r="2721" spans="1:21" s="150" customFormat="1">
      <c r="A2721" s="305"/>
      <c r="B2721" s="305"/>
      <c r="C2721" s="306"/>
      <c r="D2721" s="300"/>
      <c r="E2721" s="307"/>
      <c r="F2721" s="307"/>
      <c r="G2721" s="308"/>
      <c r="H2721" s="309"/>
      <c r="I2721" s="310"/>
      <c r="J2721" s="311"/>
      <c r="K2721" s="300"/>
      <c r="L2721" s="300"/>
      <c r="M2721" s="312"/>
      <c r="N2721" s="313"/>
      <c r="O2721" s="282"/>
    </row>
    <row r="2722" spans="1:21" s="150" customFormat="1">
      <c r="A2722" s="305"/>
      <c r="B2722" s="305"/>
      <c r="C2722" s="306"/>
      <c r="D2722" s="314"/>
      <c r="E2722" s="305"/>
      <c r="F2722" s="305"/>
      <c r="G2722" s="315" t="s">
        <v>223</v>
      </c>
      <c r="H2722" s="316" t="s">
        <v>224</v>
      </c>
      <c r="I2722" s="317"/>
      <c r="J2722" s="318"/>
      <c r="K2722" s="319" t="s">
        <v>225</v>
      </c>
      <c r="L2722" s="314"/>
      <c r="M2722" s="320"/>
      <c r="N2722" s="313"/>
      <c r="O2722" s="282"/>
    </row>
    <row r="2723" spans="1:21" s="150" customFormat="1">
      <c r="A2723" s="305"/>
      <c r="B2723" s="305"/>
      <c r="C2723" s="306"/>
      <c r="D2723" s="305"/>
      <c r="E2723" s="305"/>
      <c r="F2723" s="321" t="s">
        <v>238</v>
      </c>
      <c r="G2723" s="322">
        <v>52784.704192753619</v>
      </c>
      <c r="H2723" s="322">
        <v>68843.164178985506</v>
      </c>
      <c r="I2723" s="8">
        <v>13.529411764705882</v>
      </c>
      <c r="J2723" s="322"/>
      <c r="K2723" s="322">
        <v>84901.624165217407</v>
      </c>
      <c r="L2723" s="314"/>
      <c r="M2723" s="320"/>
      <c r="N2723" s="313"/>
      <c r="O2723" s="282"/>
    </row>
    <row r="2724" spans="1:21" s="150" customFormat="1">
      <c r="A2724" s="305"/>
      <c r="B2724" s="305"/>
      <c r="C2724" s="306"/>
      <c r="D2724" s="305"/>
      <c r="E2724" s="305"/>
      <c r="F2724" s="321" t="s">
        <v>239</v>
      </c>
      <c r="G2724" s="322">
        <v>59854.5</v>
      </c>
      <c r="H2724" s="322">
        <v>80183.934999999998</v>
      </c>
      <c r="I2724" s="8">
        <v>19</v>
      </c>
      <c r="J2724" s="322"/>
      <c r="K2724" s="322">
        <v>96305.5</v>
      </c>
      <c r="L2724" s="314"/>
      <c r="M2724" s="320"/>
      <c r="N2724" s="313"/>
      <c r="O2724" s="282"/>
    </row>
    <row r="2725" spans="1:21" s="150" customFormat="1">
      <c r="A2725" s="305"/>
      <c r="B2725" s="305"/>
      <c r="C2725" s="306"/>
      <c r="D2725" s="305"/>
      <c r="E2725" s="305"/>
      <c r="F2725" s="321" t="s">
        <v>240</v>
      </c>
      <c r="G2725" s="322">
        <v>43176.016000000003</v>
      </c>
      <c r="H2725" s="322">
        <v>57154.850000000006</v>
      </c>
      <c r="I2725" s="8">
        <v>7</v>
      </c>
      <c r="J2725" s="322"/>
      <c r="K2725" s="322">
        <v>71340.800000000003</v>
      </c>
      <c r="L2725" s="314"/>
      <c r="M2725" s="320"/>
      <c r="N2725" s="313"/>
      <c r="O2725" s="282"/>
    </row>
    <row r="2726" spans="1:21" s="150" customFormat="1">
      <c r="A2726" s="305"/>
      <c r="B2726" s="305"/>
      <c r="C2726" s="306"/>
      <c r="D2726" s="305"/>
      <c r="E2726" s="305"/>
      <c r="F2726" s="321" t="s">
        <v>241</v>
      </c>
      <c r="G2726" s="322">
        <v>49899.199999999997</v>
      </c>
      <c r="H2726" s="322">
        <v>64875.199999999997</v>
      </c>
      <c r="I2726" s="8">
        <v>13</v>
      </c>
      <c r="J2726" s="322"/>
      <c r="K2726" s="322">
        <v>78277.05</v>
      </c>
      <c r="L2726" s="314"/>
      <c r="M2726" s="320"/>
      <c r="N2726" s="313"/>
      <c r="O2726" s="282"/>
    </row>
    <row r="2727" spans="1:21" s="150" customFormat="1">
      <c r="A2727" s="305"/>
      <c r="B2727" s="305"/>
      <c r="C2727" s="306"/>
      <c r="D2727" s="305"/>
      <c r="E2727" s="322"/>
      <c r="F2727" s="321"/>
      <c r="G2727" s="323"/>
      <c r="H2727" s="318"/>
      <c r="I2727" s="324"/>
      <c r="J2727" s="318"/>
      <c r="K2727" s="314"/>
      <c r="L2727" s="314"/>
      <c r="M2727" s="320"/>
      <c r="N2727" s="313"/>
      <c r="O2727" s="282"/>
    </row>
    <row r="2728" spans="1:21" s="150" customFormat="1">
      <c r="A2728" s="305"/>
      <c r="B2728" s="305"/>
      <c r="C2728" s="306"/>
      <c r="D2728" s="321"/>
      <c r="E2728" s="322"/>
      <c r="F2728" s="325"/>
      <c r="G2728" s="325"/>
      <c r="H2728" s="874" t="s">
        <v>242</v>
      </c>
      <c r="I2728" s="874"/>
      <c r="J2728" s="874"/>
      <c r="K2728" s="874"/>
      <c r="L2728" s="874"/>
      <c r="M2728" s="874"/>
      <c r="N2728" s="874"/>
      <c r="O2728" s="282"/>
    </row>
    <row r="2729" spans="1:21" s="150" customFormat="1">
      <c r="A2729" s="305"/>
      <c r="B2729" s="305"/>
      <c r="C2729" s="306"/>
      <c r="D2729" s="321"/>
      <c r="E2729" s="322"/>
      <c r="F2729" s="326"/>
      <c r="G2729" s="327"/>
      <c r="H2729" s="875" t="s">
        <v>243</v>
      </c>
      <c r="I2729" s="875"/>
      <c r="J2729" s="875"/>
      <c r="K2729" s="328">
        <v>72420.384999999995</v>
      </c>
      <c r="L2729" s="876" t="s">
        <v>244</v>
      </c>
      <c r="M2729" s="876"/>
      <c r="N2729" s="329">
        <v>63216.997632500017</v>
      </c>
      <c r="O2729" s="282"/>
    </row>
    <row r="2730" spans="1:21" s="150" customFormat="1">
      <c r="A2730" s="305"/>
      <c r="B2730" s="305"/>
      <c r="C2730" s="306"/>
      <c r="D2730" s="314"/>
      <c r="E2730" s="320"/>
      <c r="F2730" s="326"/>
      <c r="G2730" s="327"/>
      <c r="H2730" s="875" t="s">
        <v>245</v>
      </c>
      <c r="I2730" s="875"/>
      <c r="J2730" s="875"/>
      <c r="K2730" s="328">
        <v>52588.087500000001</v>
      </c>
      <c r="L2730" s="876" t="s">
        <v>450</v>
      </c>
      <c r="M2730" s="876"/>
      <c r="N2730" s="329">
        <v>58416.369692696622</v>
      </c>
      <c r="O2730" s="282"/>
    </row>
    <row r="2731" spans="1:21" s="150" customFormat="1">
      <c r="A2731" s="305"/>
      <c r="B2731" s="305"/>
      <c r="C2731" s="306"/>
      <c r="D2731" s="300"/>
      <c r="E2731" s="307"/>
      <c r="F2731" s="307"/>
      <c r="G2731" s="308"/>
      <c r="H2731" s="309"/>
      <c r="I2731" s="310"/>
      <c r="J2731" s="311"/>
      <c r="K2731" s="305"/>
      <c r="L2731" s="300"/>
      <c r="M2731" s="312"/>
      <c r="N2731" s="313"/>
      <c r="O2731" s="282"/>
    </row>
    <row r="2732" spans="1:21" s="222" customFormat="1" ht="21.75" customHeight="1">
      <c r="A2732" s="877" t="s">
        <v>765</v>
      </c>
      <c r="B2732" s="877"/>
      <c r="C2732" s="877"/>
      <c r="D2732" s="877"/>
      <c r="E2732" s="877"/>
      <c r="F2732" s="877"/>
      <c r="G2732" s="877"/>
      <c r="H2732" s="877"/>
      <c r="I2732" s="877"/>
      <c r="J2732" s="877"/>
      <c r="K2732" s="877"/>
      <c r="L2732" s="877"/>
      <c r="M2732" s="877"/>
      <c r="N2732" s="877"/>
      <c r="O2732" s="877"/>
    </row>
    <row r="2733" spans="1:21" s="222" customFormat="1" ht="27">
      <c r="A2733" s="223" t="s">
        <v>433</v>
      </c>
      <c r="B2733" s="224" t="s">
        <v>230</v>
      </c>
      <c r="C2733" s="223" t="s">
        <v>220</v>
      </c>
      <c r="D2733" s="223" t="s">
        <v>267</v>
      </c>
      <c r="E2733" s="223" t="s">
        <v>434</v>
      </c>
      <c r="F2733" s="223" t="s">
        <v>435</v>
      </c>
      <c r="G2733" s="225" t="s">
        <v>223</v>
      </c>
      <c r="H2733" s="225" t="s">
        <v>224</v>
      </c>
      <c r="I2733" s="227" t="s">
        <v>436</v>
      </c>
      <c r="J2733" s="227" t="s">
        <v>436</v>
      </c>
      <c r="K2733" s="225" t="s">
        <v>225</v>
      </c>
      <c r="L2733" s="223" t="s">
        <v>437</v>
      </c>
      <c r="M2733" s="223" t="s">
        <v>438</v>
      </c>
      <c r="N2733" s="228" t="s">
        <v>439</v>
      </c>
      <c r="O2733" s="223" t="s">
        <v>227</v>
      </c>
    </row>
    <row r="2734" spans="1:21" s="103" customFormat="1">
      <c r="A2734" s="252" t="s">
        <v>2172</v>
      </c>
      <c r="B2734" s="230" t="s">
        <v>2162</v>
      </c>
      <c r="C2734" s="231" t="s">
        <v>701</v>
      </c>
      <c r="D2734" s="232" t="s">
        <v>278</v>
      </c>
      <c r="E2734" s="253"/>
      <c r="F2734" s="253" t="s">
        <v>440</v>
      </c>
      <c r="G2734" s="233">
        <v>71169.539999999994</v>
      </c>
      <c r="H2734" s="234">
        <v>93792.14</v>
      </c>
      <c r="I2734" s="235">
        <v>47</v>
      </c>
      <c r="J2734" s="236">
        <v>1</v>
      </c>
      <c r="K2734" s="233">
        <v>116414.74</v>
      </c>
      <c r="L2734" s="254">
        <v>1</v>
      </c>
      <c r="M2734" s="255">
        <v>1</v>
      </c>
      <c r="N2734" s="256">
        <v>116414.74</v>
      </c>
      <c r="O2734" s="239"/>
    </row>
    <row r="2735" spans="1:21" s="103" customFormat="1">
      <c r="A2735" s="229" t="s">
        <v>209</v>
      </c>
      <c r="B2735" s="230" t="s">
        <v>2151</v>
      </c>
      <c r="C2735" s="231" t="s">
        <v>766</v>
      </c>
      <c r="D2735" s="253" t="s">
        <v>278</v>
      </c>
      <c r="E2735" s="232" t="s">
        <v>279</v>
      </c>
      <c r="F2735" s="259" t="s">
        <v>325</v>
      </c>
      <c r="G2735" s="233">
        <v>69446.628599999996</v>
      </c>
      <c r="H2735" s="234">
        <v>90280.613100000002</v>
      </c>
      <c r="I2735" s="235">
        <v>46</v>
      </c>
      <c r="J2735" s="236">
        <v>0.97872340425531912</v>
      </c>
      <c r="K2735" s="233">
        <v>111114.59760000001</v>
      </c>
      <c r="L2735" s="237">
        <v>1</v>
      </c>
      <c r="M2735" s="238">
        <v>1</v>
      </c>
      <c r="N2735" s="234">
        <v>84136</v>
      </c>
      <c r="O2735" s="239"/>
      <c r="Q2735" s="241"/>
      <c r="S2735" s="304"/>
      <c r="T2735" s="304"/>
      <c r="U2735" s="304"/>
    </row>
    <row r="2736" spans="1:21" s="103" customFormat="1">
      <c r="A2736" s="242" t="s">
        <v>3786</v>
      </c>
      <c r="B2736" s="243" t="s">
        <v>2153</v>
      </c>
      <c r="C2736" s="258" t="s">
        <v>4659</v>
      </c>
      <c r="D2736" s="245" t="s">
        <v>278</v>
      </c>
      <c r="E2736" s="245" t="s">
        <v>279</v>
      </c>
      <c r="F2736" s="245" t="s">
        <v>440</v>
      </c>
      <c r="G2736" s="246">
        <v>61031</v>
      </c>
      <c r="H2736" s="234">
        <v>83937</v>
      </c>
      <c r="I2736" s="235">
        <v>45</v>
      </c>
      <c r="J2736" s="236">
        <v>0.95744680851063835</v>
      </c>
      <c r="K2736" s="246">
        <v>106843</v>
      </c>
      <c r="L2736" s="247"/>
      <c r="M2736" s="248">
        <v>2</v>
      </c>
      <c r="N2736" s="249">
        <v>70173</v>
      </c>
      <c r="O2736" s="250"/>
      <c r="P2736" s="129"/>
      <c r="S2736" s="129"/>
      <c r="T2736" s="129"/>
      <c r="U2736" s="129"/>
    </row>
    <row r="2737" spans="1:21" s="103" customFormat="1">
      <c r="A2737" s="260" t="s">
        <v>205</v>
      </c>
      <c r="B2737" s="261" t="s">
        <v>2151</v>
      </c>
      <c r="C2737" s="262" t="s">
        <v>2751</v>
      </c>
      <c r="D2737" s="265"/>
      <c r="E2737" s="263" t="s">
        <v>279</v>
      </c>
      <c r="F2737" s="265" t="s">
        <v>440</v>
      </c>
      <c r="G2737" s="264">
        <v>68809.51999999999</v>
      </c>
      <c r="H2737" s="234">
        <v>82815.823999999993</v>
      </c>
      <c r="I2737" s="235">
        <v>44</v>
      </c>
      <c r="J2737" s="236">
        <v>0.93617021276595747</v>
      </c>
      <c r="K2737" s="264">
        <v>96822.128000000012</v>
      </c>
      <c r="L2737" s="265">
        <v>1</v>
      </c>
      <c r="M2737" s="266"/>
      <c r="N2737" s="264">
        <v>96822.13</v>
      </c>
      <c r="O2737" s="267"/>
      <c r="P2737" s="129"/>
      <c r="S2737" s="129"/>
      <c r="T2737" s="129"/>
      <c r="U2737" s="129"/>
    </row>
    <row r="2738" spans="1:21" s="103" customFormat="1" ht="22.5">
      <c r="A2738" s="242" t="s">
        <v>4240</v>
      </c>
      <c r="B2738" s="243" t="s">
        <v>2149</v>
      </c>
      <c r="C2738" s="258" t="s">
        <v>4576</v>
      </c>
      <c r="D2738" s="232" t="s">
        <v>278</v>
      </c>
      <c r="E2738" s="245" t="s">
        <v>279</v>
      </c>
      <c r="F2738" s="245" t="s">
        <v>440</v>
      </c>
      <c r="G2738" s="246">
        <v>55813.94</v>
      </c>
      <c r="H2738" s="234">
        <v>82367.87</v>
      </c>
      <c r="I2738" s="235">
        <v>43</v>
      </c>
      <c r="J2738" s="236">
        <v>0.91489361702127658</v>
      </c>
      <c r="K2738" s="246">
        <v>108921.8</v>
      </c>
      <c r="L2738" s="247">
        <v>7</v>
      </c>
      <c r="M2738" s="248">
        <v>5</v>
      </c>
      <c r="N2738" s="249">
        <v>74263.02</v>
      </c>
      <c r="O2738" s="250"/>
      <c r="P2738" s="129"/>
      <c r="S2738" s="129"/>
      <c r="T2738" s="129"/>
      <c r="U2738" s="129"/>
    </row>
    <row r="2739" spans="1:21" s="103" customFormat="1">
      <c r="A2739" s="242" t="s">
        <v>3746</v>
      </c>
      <c r="B2739" s="243" t="s">
        <v>2153</v>
      </c>
      <c r="C2739" s="381" t="s">
        <v>704</v>
      </c>
      <c r="D2739" s="232" t="s">
        <v>2507</v>
      </c>
      <c r="E2739" s="245" t="s">
        <v>279</v>
      </c>
      <c r="F2739" s="259" t="s">
        <v>325</v>
      </c>
      <c r="G2739" s="246">
        <v>59779.199999999997</v>
      </c>
      <c r="H2739" s="234">
        <v>80714.399999999994</v>
      </c>
      <c r="I2739" s="235">
        <v>42</v>
      </c>
      <c r="J2739" s="236">
        <v>0.8936170212765957</v>
      </c>
      <c r="K2739" s="246">
        <v>101649.59999999999</v>
      </c>
      <c r="L2739" s="247">
        <v>1</v>
      </c>
      <c r="M2739" s="248">
        <v>1</v>
      </c>
      <c r="N2739" s="249">
        <v>70262</v>
      </c>
      <c r="O2739" s="250"/>
      <c r="P2739" s="129"/>
      <c r="S2739" s="129"/>
      <c r="T2739" s="129"/>
      <c r="U2739" s="129"/>
    </row>
    <row r="2740" spans="1:21" s="103" customFormat="1">
      <c r="A2740" s="242" t="s">
        <v>204</v>
      </c>
      <c r="B2740" s="243" t="s">
        <v>2151</v>
      </c>
      <c r="C2740" s="258" t="s">
        <v>702</v>
      </c>
      <c r="D2740" s="253" t="s">
        <v>278</v>
      </c>
      <c r="E2740" s="245" t="s">
        <v>284</v>
      </c>
      <c r="F2740" s="245" t="s">
        <v>440</v>
      </c>
      <c r="G2740" s="246">
        <v>61820</v>
      </c>
      <c r="H2740" s="234">
        <v>78325</v>
      </c>
      <c r="I2740" s="235">
        <v>41</v>
      </c>
      <c r="J2740" s="236">
        <v>0.87234042553191493</v>
      </c>
      <c r="K2740" s="246">
        <v>94830</v>
      </c>
      <c r="L2740" s="247"/>
      <c r="M2740" s="248">
        <v>1</v>
      </c>
      <c r="N2740" s="249">
        <v>81768.55</v>
      </c>
      <c r="O2740" s="250"/>
      <c r="Q2740" s="241"/>
      <c r="S2740" s="129"/>
      <c r="T2740" s="129"/>
      <c r="U2740" s="129"/>
    </row>
    <row r="2741" spans="1:21" s="103" customFormat="1">
      <c r="A2741" s="242" t="s">
        <v>2165</v>
      </c>
      <c r="B2741" s="243" t="s">
        <v>2180</v>
      </c>
      <c r="C2741" s="258" t="s">
        <v>2833</v>
      </c>
      <c r="D2741" s="253" t="s">
        <v>278</v>
      </c>
      <c r="E2741" s="245" t="s">
        <v>284</v>
      </c>
      <c r="F2741" s="245" t="s">
        <v>440</v>
      </c>
      <c r="G2741" s="246">
        <v>61314.64</v>
      </c>
      <c r="H2741" s="234">
        <v>78216.89</v>
      </c>
      <c r="I2741" s="235">
        <v>40</v>
      </c>
      <c r="J2741" s="236">
        <v>0.85106382978723405</v>
      </c>
      <c r="K2741" s="246">
        <v>95119.14</v>
      </c>
      <c r="L2741" s="247">
        <v>2</v>
      </c>
      <c r="M2741" s="248">
        <v>2</v>
      </c>
      <c r="N2741" s="249">
        <v>74617.06</v>
      </c>
      <c r="O2741" s="250"/>
      <c r="Q2741" s="241"/>
      <c r="S2741" s="129"/>
      <c r="T2741" s="129"/>
      <c r="U2741" s="129"/>
    </row>
    <row r="2742" spans="1:21" s="103" customFormat="1">
      <c r="A2742" s="242" t="s">
        <v>198</v>
      </c>
      <c r="B2742" s="243" t="s">
        <v>2153</v>
      </c>
      <c r="C2742" s="280" t="s">
        <v>259</v>
      </c>
      <c r="D2742" s="253" t="s">
        <v>278</v>
      </c>
      <c r="E2742" s="245" t="s">
        <v>279</v>
      </c>
      <c r="F2742" s="245" t="s">
        <v>440</v>
      </c>
      <c r="G2742" s="246">
        <v>56680</v>
      </c>
      <c r="H2742" s="234">
        <v>75743</v>
      </c>
      <c r="I2742" s="235">
        <v>39</v>
      </c>
      <c r="J2742" s="236">
        <v>0.82978723404255317</v>
      </c>
      <c r="K2742" s="246">
        <v>94806</v>
      </c>
      <c r="L2742" s="247">
        <v>2</v>
      </c>
      <c r="M2742" s="248">
        <v>2</v>
      </c>
      <c r="N2742" s="249">
        <v>69472</v>
      </c>
      <c r="O2742" s="250"/>
      <c r="P2742" s="129"/>
      <c r="S2742" s="129"/>
      <c r="T2742" s="129"/>
      <c r="U2742" s="129"/>
    </row>
    <row r="2743" spans="1:21" s="103" customFormat="1">
      <c r="A2743" s="229" t="s">
        <v>1457</v>
      </c>
      <c r="B2743" s="295" t="s">
        <v>2166</v>
      </c>
      <c r="C2743" s="231" t="s">
        <v>4660</v>
      </c>
      <c r="D2743" s="232"/>
      <c r="E2743" s="232"/>
      <c r="F2743" s="259" t="s">
        <v>325</v>
      </c>
      <c r="G2743" s="233">
        <v>59556.432000000001</v>
      </c>
      <c r="H2743" s="234">
        <v>73254.063999999998</v>
      </c>
      <c r="I2743" s="235">
        <v>38</v>
      </c>
      <c r="J2743" s="236">
        <v>0.80851063829787229</v>
      </c>
      <c r="K2743" s="233">
        <v>86951.695999999996</v>
      </c>
      <c r="L2743" s="237">
        <v>1</v>
      </c>
      <c r="M2743" s="238"/>
      <c r="N2743" s="234">
        <v>59556</v>
      </c>
      <c r="O2743" s="239"/>
      <c r="P2743" s="129"/>
      <c r="S2743" s="129"/>
      <c r="T2743" s="129"/>
      <c r="U2743" s="129"/>
    </row>
    <row r="2744" spans="1:21" s="103" customFormat="1">
      <c r="A2744" s="242" t="s">
        <v>4246</v>
      </c>
      <c r="B2744" s="243" t="s">
        <v>2159</v>
      </c>
      <c r="C2744" s="258" t="s">
        <v>702</v>
      </c>
      <c r="D2744" s="232" t="s">
        <v>2507</v>
      </c>
      <c r="E2744" s="245" t="s">
        <v>279</v>
      </c>
      <c r="F2744" s="245"/>
      <c r="G2744" s="246">
        <v>56180.800000000003</v>
      </c>
      <c r="H2744" s="234">
        <v>73039.200000000012</v>
      </c>
      <c r="I2744" s="235">
        <v>37</v>
      </c>
      <c r="J2744" s="236">
        <v>0.78723404255319152</v>
      </c>
      <c r="K2744" s="246">
        <v>89897.600000000006</v>
      </c>
      <c r="L2744" s="247"/>
      <c r="M2744" s="248">
        <v>4</v>
      </c>
      <c r="N2744" s="249">
        <v>61328.800000000003</v>
      </c>
      <c r="O2744" s="250"/>
    </row>
    <row r="2745" spans="1:21" s="103" customFormat="1">
      <c r="A2745" s="242" t="s">
        <v>208</v>
      </c>
      <c r="B2745" s="243" t="s">
        <v>2153</v>
      </c>
      <c r="C2745" s="258" t="s">
        <v>773</v>
      </c>
      <c r="D2745" s="232" t="s">
        <v>2507</v>
      </c>
      <c r="E2745" s="245" t="s">
        <v>279</v>
      </c>
      <c r="F2745" s="245" t="s">
        <v>440</v>
      </c>
      <c r="G2745" s="275">
        <v>54453.72</v>
      </c>
      <c r="H2745" s="234">
        <v>70012.290000000008</v>
      </c>
      <c r="I2745" s="235">
        <v>36</v>
      </c>
      <c r="J2745" s="236">
        <v>0.76595744680851063</v>
      </c>
      <c r="K2745" s="275">
        <v>85570.86</v>
      </c>
      <c r="L2745" s="247">
        <v>1</v>
      </c>
      <c r="M2745" s="248">
        <v>1</v>
      </c>
      <c r="N2745" s="249">
        <v>78562.02</v>
      </c>
      <c r="O2745" s="250"/>
      <c r="P2745" s="129"/>
      <c r="Q2745" s="129"/>
      <c r="R2745" s="129"/>
    </row>
    <row r="2746" spans="1:21" s="103" customFormat="1">
      <c r="A2746" s="229" t="s">
        <v>207</v>
      </c>
      <c r="B2746" s="230" t="s">
        <v>2163</v>
      </c>
      <c r="C2746" s="231" t="s">
        <v>2754</v>
      </c>
      <c r="D2746" s="232" t="s">
        <v>278</v>
      </c>
      <c r="E2746" s="232" t="s">
        <v>279</v>
      </c>
      <c r="F2746" s="232" t="s">
        <v>440</v>
      </c>
      <c r="G2746" s="233">
        <v>53144</v>
      </c>
      <c r="H2746" s="234">
        <v>69087</v>
      </c>
      <c r="I2746" s="235">
        <v>35</v>
      </c>
      <c r="J2746" s="236">
        <v>0.74468085106382975</v>
      </c>
      <c r="K2746" s="233">
        <v>85030</v>
      </c>
      <c r="L2746" s="237">
        <v>1</v>
      </c>
      <c r="M2746" s="238">
        <v>1</v>
      </c>
      <c r="N2746" s="234">
        <v>57782.92</v>
      </c>
      <c r="O2746" s="239"/>
      <c r="P2746" s="129"/>
    </row>
    <row r="2747" spans="1:21" s="103" customFormat="1">
      <c r="A2747" s="229" t="s">
        <v>1438</v>
      </c>
      <c r="B2747" s="230" t="s">
        <v>2151</v>
      </c>
      <c r="C2747" s="231" t="s">
        <v>259</v>
      </c>
      <c r="D2747" s="232" t="s">
        <v>2507</v>
      </c>
      <c r="E2747" s="232" t="s">
        <v>279</v>
      </c>
      <c r="F2747" s="259" t="s">
        <v>325</v>
      </c>
      <c r="G2747" s="233">
        <v>57978.267400000004</v>
      </c>
      <c r="H2747" s="234">
        <v>68951.001600000003</v>
      </c>
      <c r="I2747" s="235">
        <v>34</v>
      </c>
      <c r="J2747" s="236">
        <v>0.72340425531914898</v>
      </c>
      <c r="K2747" s="233">
        <v>79923.735799999995</v>
      </c>
      <c r="L2747" s="237">
        <v>2</v>
      </c>
      <c r="M2747" s="238">
        <v>1</v>
      </c>
      <c r="N2747" s="234">
        <v>68951.001600000003</v>
      </c>
      <c r="O2747" s="239"/>
      <c r="P2747" s="129"/>
    </row>
    <row r="2748" spans="1:21" s="103" customFormat="1">
      <c r="A2748" s="242" t="s">
        <v>256</v>
      </c>
      <c r="B2748" s="243" t="s">
        <v>2150</v>
      </c>
      <c r="C2748" s="258" t="s">
        <v>702</v>
      </c>
      <c r="D2748" s="232" t="s">
        <v>278</v>
      </c>
      <c r="E2748" s="247" t="s">
        <v>279</v>
      </c>
      <c r="F2748" s="247" t="s">
        <v>440</v>
      </c>
      <c r="G2748" s="246">
        <v>52894.400000000001</v>
      </c>
      <c r="H2748" s="234">
        <v>68764.800000000003</v>
      </c>
      <c r="I2748" s="235">
        <v>33</v>
      </c>
      <c r="J2748" s="236">
        <v>0.7021276595744681</v>
      </c>
      <c r="K2748" s="246">
        <v>84635.199999999997</v>
      </c>
      <c r="L2748" s="247">
        <v>2</v>
      </c>
      <c r="M2748" s="248">
        <v>2</v>
      </c>
      <c r="N2748" s="249">
        <v>57606</v>
      </c>
      <c r="O2748" s="250"/>
      <c r="Q2748" s="241"/>
    </row>
    <row r="2749" spans="1:21" s="103" customFormat="1">
      <c r="A2749" s="229" t="s">
        <v>216</v>
      </c>
      <c r="B2749" s="230" t="s">
        <v>2151</v>
      </c>
      <c r="C2749" s="231" t="s">
        <v>259</v>
      </c>
      <c r="D2749" s="232" t="s">
        <v>2507</v>
      </c>
      <c r="E2749" s="232" t="s">
        <v>279</v>
      </c>
      <c r="F2749" s="232" t="s">
        <v>440</v>
      </c>
      <c r="G2749" s="233">
        <v>57000</v>
      </c>
      <c r="H2749" s="234">
        <v>68486</v>
      </c>
      <c r="I2749" s="235">
        <v>32</v>
      </c>
      <c r="J2749" s="236">
        <v>0.68085106382978722</v>
      </c>
      <c r="K2749" s="233">
        <v>79972</v>
      </c>
      <c r="L2749" s="237">
        <v>1</v>
      </c>
      <c r="M2749" s="238">
        <v>1</v>
      </c>
      <c r="N2749" s="234">
        <v>79972</v>
      </c>
      <c r="O2749" s="239"/>
      <c r="S2749" s="241"/>
      <c r="T2749" s="241"/>
      <c r="U2749" s="241"/>
    </row>
    <row r="2750" spans="1:21" s="103" customFormat="1">
      <c r="A2750" s="242" t="s">
        <v>3875</v>
      </c>
      <c r="B2750" s="243" t="s">
        <v>2153</v>
      </c>
      <c r="C2750" s="258" t="s">
        <v>259</v>
      </c>
      <c r="D2750" s="232" t="s">
        <v>2507</v>
      </c>
      <c r="E2750" s="247" t="s">
        <v>279</v>
      </c>
      <c r="F2750" s="247" t="s">
        <v>440</v>
      </c>
      <c r="G2750" s="405">
        <v>52036.174999999996</v>
      </c>
      <c r="H2750" s="234">
        <v>67667.9375</v>
      </c>
      <c r="I2750" s="235">
        <v>31</v>
      </c>
      <c r="J2750" s="236">
        <v>0.65957446808510634</v>
      </c>
      <c r="K2750" s="405">
        <v>83299.7</v>
      </c>
      <c r="L2750" s="247">
        <v>1</v>
      </c>
      <c r="M2750" s="248">
        <v>1</v>
      </c>
      <c r="N2750" s="249">
        <v>57520.112000000001</v>
      </c>
      <c r="O2750" s="250"/>
      <c r="Q2750" s="129"/>
      <c r="R2750" s="129"/>
    </row>
    <row r="2751" spans="1:21" s="103" customFormat="1">
      <c r="A2751" s="229" t="s">
        <v>4233</v>
      </c>
      <c r="B2751" s="230" t="s">
        <v>2166</v>
      </c>
      <c r="C2751" s="262" t="s">
        <v>702</v>
      </c>
      <c r="D2751" s="232" t="s">
        <v>2507</v>
      </c>
      <c r="E2751" s="276" t="s">
        <v>279</v>
      </c>
      <c r="F2751" s="276" t="s">
        <v>440</v>
      </c>
      <c r="G2751" s="256">
        <v>52953</v>
      </c>
      <c r="H2751" s="234">
        <v>67514.5</v>
      </c>
      <c r="I2751" s="235">
        <v>30</v>
      </c>
      <c r="J2751" s="236">
        <v>0.63829787234042556</v>
      </c>
      <c r="K2751" s="256">
        <v>82076</v>
      </c>
      <c r="L2751" s="265"/>
      <c r="M2751" s="266">
        <v>3</v>
      </c>
      <c r="N2751" s="264">
        <v>61273</v>
      </c>
      <c r="O2751" s="400"/>
      <c r="P2751" s="129"/>
      <c r="Q2751" s="129"/>
      <c r="R2751" s="129"/>
    </row>
    <row r="2752" spans="1:21" s="103" customFormat="1">
      <c r="A2752" s="229" t="s">
        <v>258</v>
      </c>
      <c r="B2752" s="295" t="s">
        <v>2159</v>
      </c>
      <c r="C2752" s="231" t="s">
        <v>2834</v>
      </c>
      <c r="D2752" s="232" t="s">
        <v>278</v>
      </c>
      <c r="E2752" s="232" t="s">
        <v>279</v>
      </c>
      <c r="F2752" s="232" t="s">
        <v>440</v>
      </c>
      <c r="G2752" s="233">
        <v>53066</v>
      </c>
      <c r="H2752" s="234">
        <v>66332</v>
      </c>
      <c r="I2752" s="235">
        <v>29</v>
      </c>
      <c r="J2752" s="236">
        <v>0.61702127659574468</v>
      </c>
      <c r="K2752" s="233">
        <v>79598</v>
      </c>
      <c r="L2752" s="237">
        <v>1</v>
      </c>
      <c r="M2752" s="238">
        <v>1</v>
      </c>
      <c r="N2752" s="296">
        <v>55711.5</v>
      </c>
      <c r="O2752" s="239"/>
      <c r="P2752" s="129"/>
      <c r="R2752" s="129"/>
    </row>
    <row r="2753" spans="1:21" s="103" customFormat="1">
      <c r="A2753" s="242" t="s">
        <v>3784</v>
      </c>
      <c r="B2753" s="243" t="s">
        <v>2162</v>
      </c>
      <c r="C2753" s="258" t="s">
        <v>4661</v>
      </c>
      <c r="D2753" s="232" t="s">
        <v>2507</v>
      </c>
      <c r="E2753" s="247" t="s">
        <v>321</v>
      </c>
      <c r="F2753" s="259" t="s">
        <v>325</v>
      </c>
      <c r="G2753" s="246">
        <v>52372</v>
      </c>
      <c r="H2753" s="234">
        <v>65687.5</v>
      </c>
      <c r="I2753" s="235">
        <v>28</v>
      </c>
      <c r="J2753" s="236">
        <v>0.5957446808510638</v>
      </c>
      <c r="K2753" s="246">
        <v>79003</v>
      </c>
      <c r="L2753" s="247"/>
      <c r="M2753" s="427">
        <v>3</v>
      </c>
      <c r="N2753" s="354">
        <v>69160</v>
      </c>
      <c r="O2753" s="250"/>
      <c r="P2753" s="129"/>
    </row>
    <row r="2754" spans="1:21" s="103" customFormat="1">
      <c r="A2754" s="229" t="s">
        <v>200</v>
      </c>
      <c r="B2754" s="230" t="s">
        <v>2153</v>
      </c>
      <c r="C2754" s="231" t="s">
        <v>1746</v>
      </c>
      <c r="D2754" s="232" t="s">
        <v>2507</v>
      </c>
      <c r="E2754" s="232" t="s">
        <v>279</v>
      </c>
      <c r="F2754" s="232" t="s">
        <v>440</v>
      </c>
      <c r="G2754" s="233">
        <v>50332</v>
      </c>
      <c r="H2754" s="234">
        <v>65421.5</v>
      </c>
      <c r="I2754" s="235">
        <v>27</v>
      </c>
      <c r="J2754" s="236">
        <v>0.57446808510638303</v>
      </c>
      <c r="K2754" s="233">
        <v>80511</v>
      </c>
      <c r="L2754" s="237">
        <v>1</v>
      </c>
      <c r="M2754" s="238">
        <v>1</v>
      </c>
      <c r="N2754" s="234">
        <v>64012</v>
      </c>
      <c r="O2754" s="239"/>
      <c r="P2754" s="129"/>
      <c r="Q2754" s="129"/>
      <c r="R2754" s="129"/>
    </row>
    <row r="2755" spans="1:21" s="103" customFormat="1">
      <c r="A2755" s="229" t="s">
        <v>212</v>
      </c>
      <c r="B2755" s="230" t="s">
        <v>2153</v>
      </c>
      <c r="C2755" s="231" t="s">
        <v>4662</v>
      </c>
      <c r="D2755" s="232" t="s">
        <v>2507</v>
      </c>
      <c r="E2755" s="232" t="s">
        <v>279</v>
      </c>
      <c r="F2755" s="259" t="s">
        <v>325</v>
      </c>
      <c r="G2755" s="233">
        <v>51737.72195657374</v>
      </c>
      <c r="H2755" s="234">
        <v>64677.454787749128</v>
      </c>
      <c r="I2755" s="235">
        <v>26</v>
      </c>
      <c r="J2755" s="236">
        <v>0.55319148936170215</v>
      </c>
      <c r="K2755" s="233">
        <v>77617.187618924523</v>
      </c>
      <c r="L2755" s="237">
        <v>1</v>
      </c>
      <c r="M2755" s="238">
        <v>1</v>
      </c>
      <c r="N2755" s="234">
        <v>75629.8</v>
      </c>
      <c r="O2755" s="239"/>
      <c r="Q2755" s="129"/>
      <c r="R2755" s="129"/>
    </row>
    <row r="2756" spans="1:21" s="103" customFormat="1">
      <c r="A2756" s="229" t="s">
        <v>3738</v>
      </c>
      <c r="B2756" s="230" t="s">
        <v>2159</v>
      </c>
      <c r="C2756" s="231" t="s">
        <v>4577</v>
      </c>
      <c r="D2756" s="253" t="s">
        <v>278</v>
      </c>
      <c r="E2756" s="232" t="s">
        <v>284</v>
      </c>
      <c r="F2756" s="232" t="s">
        <v>440</v>
      </c>
      <c r="G2756" s="234">
        <v>49539.06</v>
      </c>
      <c r="H2756" s="234">
        <v>64582.78</v>
      </c>
      <c r="I2756" s="235">
        <v>25</v>
      </c>
      <c r="J2756" s="236">
        <v>0.53191489361702127</v>
      </c>
      <c r="K2756" s="234">
        <v>79626.5</v>
      </c>
      <c r="L2756" s="237">
        <v>1</v>
      </c>
      <c r="M2756" s="238">
        <v>1</v>
      </c>
      <c r="N2756" s="234">
        <v>69454.53</v>
      </c>
      <c r="O2756" s="239"/>
      <c r="P2756" s="129"/>
      <c r="R2756" s="129"/>
    </row>
    <row r="2757" spans="1:21" s="103" customFormat="1">
      <c r="A2757" s="260" t="s">
        <v>262</v>
      </c>
      <c r="B2757" s="261" t="s">
        <v>2162</v>
      </c>
      <c r="C2757" s="262" t="s">
        <v>259</v>
      </c>
      <c r="D2757" s="232" t="s">
        <v>278</v>
      </c>
      <c r="E2757" s="276" t="s">
        <v>279</v>
      </c>
      <c r="F2757" s="276" t="s">
        <v>440</v>
      </c>
      <c r="G2757" s="256">
        <v>51854</v>
      </c>
      <c r="H2757" s="234">
        <v>64480</v>
      </c>
      <c r="I2757" s="235">
        <v>24</v>
      </c>
      <c r="J2757" s="236">
        <v>0.51063829787234039</v>
      </c>
      <c r="K2757" s="256">
        <v>77106</v>
      </c>
      <c r="L2757" s="265">
        <v>1</v>
      </c>
      <c r="M2757" s="266">
        <v>0</v>
      </c>
      <c r="N2757" s="264"/>
      <c r="O2757" s="11"/>
      <c r="P2757" s="129"/>
    </row>
    <row r="2758" spans="1:21" s="103" customFormat="1">
      <c r="A2758" s="242" t="s">
        <v>4239</v>
      </c>
      <c r="B2758" s="243" t="s">
        <v>2176</v>
      </c>
      <c r="C2758" s="258" t="s">
        <v>1709</v>
      </c>
      <c r="D2758" s="253" t="s">
        <v>278</v>
      </c>
      <c r="E2758" s="245" t="s">
        <v>279</v>
      </c>
      <c r="F2758" s="245" t="s">
        <v>440</v>
      </c>
      <c r="G2758" s="283">
        <v>49192</v>
      </c>
      <c r="H2758" s="234">
        <v>63960</v>
      </c>
      <c r="I2758" s="235">
        <v>23</v>
      </c>
      <c r="J2758" s="236">
        <v>0.48936170212765956</v>
      </c>
      <c r="K2758" s="283">
        <v>78728</v>
      </c>
      <c r="L2758" s="247">
        <v>3</v>
      </c>
      <c r="M2758" s="248">
        <v>3</v>
      </c>
      <c r="N2758" s="249">
        <v>61339.199999999997</v>
      </c>
      <c r="O2758" s="250" t="s">
        <v>2836</v>
      </c>
    </row>
    <row r="2759" spans="1:21" s="103" customFormat="1">
      <c r="A2759" s="229" t="s">
        <v>260</v>
      </c>
      <c r="B2759" s="230" t="s">
        <v>2153</v>
      </c>
      <c r="C2759" s="262" t="s">
        <v>702</v>
      </c>
      <c r="D2759" s="253" t="s">
        <v>278</v>
      </c>
      <c r="E2759" s="253" t="s">
        <v>284</v>
      </c>
      <c r="F2759" s="232" t="s">
        <v>440</v>
      </c>
      <c r="G2759" s="233">
        <v>49953</v>
      </c>
      <c r="H2759" s="234">
        <v>63690.5</v>
      </c>
      <c r="I2759" s="235">
        <v>22</v>
      </c>
      <c r="J2759" s="236">
        <v>0.46808510638297873</v>
      </c>
      <c r="K2759" s="233">
        <v>77428</v>
      </c>
      <c r="L2759" s="237">
        <v>2</v>
      </c>
      <c r="M2759" s="238">
        <v>2</v>
      </c>
      <c r="N2759" s="234">
        <v>63690</v>
      </c>
      <c r="O2759" s="239"/>
      <c r="Q2759" s="129"/>
      <c r="R2759" s="129"/>
    </row>
    <row r="2760" spans="1:21" s="103" customFormat="1">
      <c r="A2760" s="229" t="s">
        <v>4310</v>
      </c>
      <c r="B2760" s="230" t="s">
        <v>2192</v>
      </c>
      <c r="C2760" s="358" t="s">
        <v>4663</v>
      </c>
      <c r="D2760" s="232" t="s">
        <v>2507</v>
      </c>
      <c r="E2760" s="359" t="s">
        <v>279</v>
      </c>
      <c r="F2760" s="359" t="s">
        <v>440</v>
      </c>
      <c r="G2760" s="360">
        <v>50789</v>
      </c>
      <c r="H2760" s="234">
        <v>63496</v>
      </c>
      <c r="I2760" s="235">
        <v>21</v>
      </c>
      <c r="J2760" s="236">
        <v>0.44680851063829785</v>
      </c>
      <c r="K2760" s="360">
        <v>76203</v>
      </c>
      <c r="L2760" s="361">
        <v>1</v>
      </c>
      <c r="M2760" s="362">
        <v>1</v>
      </c>
      <c r="N2760" s="363">
        <v>71859</v>
      </c>
      <c r="O2760" s="364"/>
      <c r="P2760" s="129"/>
      <c r="R2760" s="129"/>
    </row>
    <row r="2761" spans="1:21" s="103" customFormat="1">
      <c r="A2761" s="242" t="s">
        <v>261</v>
      </c>
      <c r="B2761" s="243" t="s">
        <v>2151</v>
      </c>
      <c r="C2761" s="258" t="s">
        <v>1710</v>
      </c>
      <c r="D2761" s="232" t="s">
        <v>2507</v>
      </c>
      <c r="E2761" s="245" t="s">
        <v>279</v>
      </c>
      <c r="F2761" s="245" t="s">
        <v>440</v>
      </c>
      <c r="G2761" s="246">
        <v>51171</v>
      </c>
      <c r="H2761" s="234">
        <v>62667</v>
      </c>
      <c r="I2761" s="235">
        <v>20</v>
      </c>
      <c r="J2761" s="236">
        <v>0.42553191489361702</v>
      </c>
      <c r="K2761" s="246">
        <v>74163</v>
      </c>
      <c r="L2761" s="247"/>
      <c r="M2761" s="248"/>
      <c r="N2761" s="249"/>
      <c r="O2761" s="250"/>
      <c r="Q2761" s="129"/>
      <c r="R2761" s="129"/>
    </row>
    <row r="2762" spans="1:21" s="103" customFormat="1">
      <c r="A2762" s="286" t="s">
        <v>213</v>
      </c>
      <c r="B2762" s="287" t="s">
        <v>2159</v>
      </c>
      <c r="C2762" s="288" t="s">
        <v>768</v>
      </c>
      <c r="D2762" s="232" t="s">
        <v>2507</v>
      </c>
      <c r="E2762" s="289" t="s">
        <v>284</v>
      </c>
      <c r="F2762" s="289" t="s">
        <v>440</v>
      </c>
      <c r="G2762" s="290">
        <v>48152</v>
      </c>
      <c r="H2762" s="234">
        <v>62597.5</v>
      </c>
      <c r="I2762" s="235">
        <v>19</v>
      </c>
      <c r="J2762" s="236">
        <v>0.40425531914893614</v>
      </c>
      <c r="K2762" s="290">
        <v>77043</v>
      </c>
      <c r="L2762" s="291">
        <v>2</v>
      </c>
      <c r="M2762" s="292">
        <v>2</v>
      </c>
      <c r="N2762" s="293">
        <v>64334.400000000001</v>
      </c>
      <c r="O2762" s="294"/>
      <c r="Q2762" s="241"/>
    </row>
    <row r="2763" spans="1:21" s="103" customFormat="1">
      <c r="A2763" s="229" t="s">
        <v>1434</v>
      </c>
      <c r="B2763" s="230" t="s">
        <v>2151</v>
      </c>
      <c r="C2763" s="387" t="s">
        <v>769</v>
      </c>
      <c r="D2763" s="232" t="s">
        <v>2507</v>
      </c>
      <c r="E2763" s="388" t="s">
        <v>279</v>
      </c>
      <c r="F2763" s="259" t="s">
        <v>325</v>
      </c>
      <c r="G2763" s="332">
        <v>49065.328000000001</v>
      </c>
      <c r="H2763" s="234">
        <v>62558.392000000007</v>
      </c>
      <c r="I2763" s="235">
        <v>18</v>
      </c>
      <c r="J2763" s="236">
        <v>0.38297872340425532</v>
      </c>
      <c r="K2763" s="332">
        <v>76051.456000000006</v>
      </c>
      <c r="L2763" s="389">
        <v>2</v>
      </c>
      <c r="M2763" s="390">
        <v>2</v>
      </c>
      <c r="N2763" s="438">
        <v>53419.19</v>
      </c>
      <c r="O2763" s="239"/>
      <c r="P2763" s="129"/>
    </row>
    <row r="2764" spans="1:21" s="103" customFormat="1">
      <c r="A2764" s="242" t="s">
        <v>1444</v>
      </c>
      <c r="B2764" s="243" t="s">
        <v>2192</v>
      </c>
      <c r="C2764" s="258" t="s">
        <v>2835</v>
      </c>
      <c r="D2764" s="232" t="s">
        <v>2507</v>
      </c>
      <c r="E2764" s="245" t="s">
        <v>279</v>
      </c>
      <c r="F2764" s="245" t="s">
        <v>440</v>
      </c>
      <c r="G2764" s="246">
        <v>51272</v>
      </c>
      <c r="H2764" s="234">
        <v>62296</v>
      </c>
      <c r="I2764" s="235">
        <v>17</v>
      </c>
      <c r="J2764" s="236">
        <v>0.36170212765957449</v>
      </c>
      <c r="K2764" s="246">
        <v>73320</v>
      </c>
      <c r="L2764" s="247">
        <v>4</v>
      </c>
      <c r="M2764" s="248">
        <v>4</v>
      </c>
      <c r="N2764" s="249">
        <v>57855.199999999997</v>
      </c>
      <c r="O2764" s="250"/>
      <c r="P2764" s="129"/>
    </row>
    <row r="2765" spans="1:21" s="103" customFormat="1">
      <c r="A2765" s="229" t="s">
        <v>2161</v>
      </c>
      <c r="B2765" s="230" t="s">
        <v>2162</v>
      </c>
      <c r="C2765" s="231" t="s">
        <v>706</v>
      </c>
      <c r="D2765" s="232" t="s">
        <v>2507</v>
      </c>
      <c r="E2765" s="232" t="s">
        <v>279</v>
      </c>
      <c r="F2765" s="259" t="s">
        <v>325</v>
      </c>
      <c r="G2765" s="233">
        <v>41712.74</v>
      </c>
      <c r="H2765" s="234">
        <v>62150.819999999992</v>
      </c>
      <c r="I2765" s="235">
        <v>16</v>
      </c>
      <c r="J2765" s="236">
        <v>0.34042553191489361</v>
      </c>
      <c r="K2765" s="233">
        <v>82588.899999999994</v>
      </c>
      <c r="L2765" s="237"/>
      <c r="M2765" s="238">
        <v>1</v>
      </c>
      <c r="N2765" s="234">
        <v>43798.559999999998</v>
      </c>
      <c r="O2765" s="239"/>
      <c r="R2765" s="251"/>
      <c r="S2765" s="129"/>
      <c r="T2765" s="129"/>
      <c r="U2765" s="129"/>
    </row>
    <row r="2766" spans="1:21" s="103" customFormat="1">
      <c r="A2766" s="242" t="s">
        <v>3868</v>
      </c>
      <c r="B2766" s="243" t="s">
        <v>2153</v>
      </c>
      <c r="C2766" s="268" t="s">
        <v>4664</v>
      </c>
      <c r="D2766" s="232" t="s">
        <v>2507</v>
      </c>
      <c r="E2766" s="269" t="s">
        <v>284</v>
      </c>
      <c r="F2766" s="269" t="s">
        <v>440</v>
      </c>
      <c r="G2766" s="270">
        <v>41745.599999999999</v>
      </c>
      <c r="H2766" s="234">
        <v>61287.199999999997</v>
      </c>
      <c r="I2766" s="235">
        <v>15</v>
      </c>
      <c r="J2766" s="236">
        <v>0.31914893617021278</v>
      </c>
      <c r="K2766" s="270">
        <v>80828.800000000003</v>
      </c>
      <c r="L2766" s="271">
        <v>2</v>
      </c>
      <c r="M2766" s="272">
        <v>2</v>
      </c>
      <c r="N2766" s="273">
        <v>61287.199999999997</v>
      </c>
      <c r="O2766" s="274"/>
      <c r="S2766" s="129"/>
      <c r="T2766" s="129"/>
      <c r="U2766" s="129"/>
    </row>
    <row r="2767" spans="1:21" s="103" customFormat="1" ht="22.5">
      <c r="A2767" s="242" t="s">
        <v>4274</v>
      </c>
      <c r="B2767" s="243" t="s">
        <v>2170</v>
      </c>
      <c r="C2767" s="258" t="s">
        <v>259</v>
      </c>
      <c r="D2767" s="232" t="s">
        <v>2507</v>
      </c>
      <c r="E2767" s="245" t="s">
        <v>321</v>
      </c>
      <c r="F2767" s="245" t="s">
        <v>440</v>
      </c>
      <c r="G2767" s="246">
        <v>46155.199999999997</v>
      </c>
      <c r="H2767" s="234">
        <v>59976.799999999996</v>
      </c>
      <c r="I2767" s="235">
        <v>14</v>
      </c>
      <c r="J2767" s="236">
        <v>0.2978723404255319</v>
      </c>
      <c r="K2767" s="246">
        <v>73798.399999999994</v>
      </c>
      <c r="L2767" s="247">
        <v>1</v>
      </c>
      <c r="M2767" s="248">
        <v>1</v>
      </c>
      <c r="N2767" s="249">
        <v>67953.600000000006</v>
      </c>
      <c r="O2767" s="250"/>
      <c r="R2767" s="129"/>
      <c r="S2767" s="129"/>
      <c r="T2767" s="129"/>
      <c r="U2767" s="129"/>
    </row>
    <row r="2768" spans="1:21" s="103" customFormat="1">
      <c r="A2768" s="242" t="s">
        <v>199</v>
      </c>
      <c r="B2768" s="243" t="s">
        <v>2153</v>
      </c>
      <c r="C2768" s="258" t="s">
        <v>702</v>
      </c>
      <c r="D2768" s="232" t="s">
        <v>2507</v>
      </c>
      <c r="E2768" s="247" t="s">
        <v>284</v>
      </c>
      <c r="F2768" s="247" t="s">
        <v>440</v>
      </c>
      <c r="G2768" s="246">
        <v>47216</v>
      </c>
      <c r="H2768" s="234">
        <v>59020</v>
      </c>
      <c r="I2768" s="235">
        <v>13</v>
      </c>
      <c r="J2768" s="236">
        <v>0.27659574468085107</v>
      </c>
      <c r="K2768" s="246">
        <v>70824</v>
      </c>
      <c r="L2768" s="247">
        <v>1</v>
      </c>
      <c r="M2768" s="248">
        <v>1</v>
      </c>
      <c r="N2768" s="249">
        <v>49595.519999999997</v>
      </c>
      <c r="O2768" s="334"/>
      <c r="P2768" s="129"/>
      <c r="Q2768" s="129"/>
      <c r="S2768" s="129"/>
      <c r="T2768" s="129"/>
      <c r="U2768" s="129"/>
    </row>
    <row r="2769" spans="1:21" s="103" customFormat="1">
      <c r="A2769" s="260" t="s">
        <v>4238</v>
      </c>
      <c r="B2769" s="261" t="s">
        <v>2166</v>
      </c>
      <c r="C2769" s="262" t="s">
        <v>4665</v>
      </c>
      <c r="D2769" s="232" t="s">
        <v>2507</v>
      </c>
      <c r="E2769" s="276" t="s">
        <v>279</v>
      </c>
      <c r="F2769" s="276" t="s">
        <v>440</v>
      </c>
      <c r="G2769" s="256">
        <v>46362.78</v>
      </c>
      <c r="H2769" s="234">
        <v>57953.58</v>
      </c>
      <c r="I2769" s="235">
        <v>12</v>
      </c>
      <c r="J2769" s="236">
        <v>0.25531914893617019</v>
      </c>
      <c r="K2769" s="256">
        <v>69544.38</v>
      </c>
      <c r="L2769" s="265">
        <v>1</v>
      </c>
      <c r="M2769" s="266">
        <v>1</v>
      </c>
      <c r="N2769" s="264">
        <v>48217.31</v>
      </c>
      <c r="O2769" s="11"/>
      <c r="P2769" s="129"/>
      <c r="Q2769" s="129"/>
      <c r="S2769" s="129"/>
      <c r="T2769" s="129"/>
      <c r="U2769" s="129"/>
    </row>
    <row r="2770" spans="1:21" s="103" customFormat="1">
      <c r="A2770" s="229" t="s">
        <v>215</v>
      </c>
      <c r="B2770" s="230" t="s">
        <v>2153</v>
      </c>
      <c r="C2770" s="231" t="s">
        <v>706</v>
      </c>
      <c r="D2770" s="232" t="s">
        <v>2507</v>
      </c>
      <c r="E2770" s="232" t="s">
        <v>279</v>
      </c>
      <c r="F2770" s="232" t="s">
        <v>440</v>
      </c>
      <c r="G2770" s="233">
        <v>46642</v>
      </c>
      <c r="H2770" s="234">
        <v>57699.5</v>
      </c>
      <c r="I2770" s="235">
        <v>11</v>
      </c>
      <c r="J2770" s="236">
        <v>0.23404255319148937</v>
      </c>
      <c r="K2770" s="233">
        <v>68757</v>
      </c>
      <c r="L2770" s="237">
        <v>2</v>
      </c>
      <c r="M2770" s="238">
        <v>2</v>
      </c>
      <c r="N2770" s="234"/>
      <c r="O2770" s="239"/>
      <c r="Q2770" s="129"/>
      <c r="R2770" s="129"/>
      <c r="S2770" s="129"/>
      <c r="T2770" s="129"/>
      <c r="U2770" s="129"/>
    </row>
    <row r="2771" spans="1:21" s="103" customFormat="1">
      <c r="A2771" s="242" t="s">
        <v>4235</v>
      </c>
      <c r="B2771" s="243" t="s">
        <v>2151</v>
      </c>
      <c r="C2771" s="258" t="s">
        <v>4666</v>
      </c>
      <c r="D2771" s="232" t="s">
        <v>2507</v>
      </c>
      <c r="E2771" s="245" t="s">
        <v>279</v>
      </c>
      <c r="F2771" s="259" t="s">
        <v>325</v>
      </c>
      <c r="G2771" s="246">
        <v>44370</v>
      </c>
      <c r="H2771" s="234">
        <v>56601.5</v>
      </c>
      <c r="I2771" s="235">
        <v>10</v>
      </c>
      <c r="J2771" s="236">
        <v>0.21276595744680851</v>
      </c>
      <c r="K2771" s="246">
        <v>68833</v>
      </c>
      <c r="L2771" s="247"/>
      <c r="M2771" s="248">
        <v>1</v>
      </c>
      <c r="N2771" s="249">
        <v>68834</v>
      </c>
      <c r="O2771" s="250"/>
      <c r="P2771" s="129"/>
      <c r="R2771" s="304"/>
      <c r="S2771" s="129"/>
      <c r="T2771" s="129"/>
      <c r="U2771" s="129"/>
    </row>
    <row r="2772" spans="1:21" s="103" customFormat="1">
      <c r="A2772" s="297" t="s">
        <v>4245</v>
      </c>
      <c r="B2772" s="298" t="s">
        <v>2179</v>
      </c>
      <c r="C2772" s="231" t="s">
        <v>259</v>
      </c>
      <c r="D2772" s="232" t="s">
        <v>2507</v>
      </c>
      <c r="E2772" s="232" t="s">
        <v>279</v>
      </c>
      <c r="F2772" s="232" t="s">
        <v>440</v>
      </c>
      <c r="G2772" s="234">
        <v>43979.1</v>
      </c>
      <c r="H2772" s="234">
        <v>56148.039999999994</v>
      </c>
      <c r="I2772" s="235">
        <v>9</v>
      </c>
      <c r="J2772" s="236">
        <v>0.19148936170212766</v>
      </c>
      <c r="K2772" s="234">
        <v>68316.98</v>
      </c>
      <c r="L2772" s="237" t="s">
        <v>280</v>
      </c>
      <c r="M2772" s="238">
        <v>3</v>
      </c>
      <c r="N2772" s="234">
        <v>45269.24</v>
      </c>
      <c r="O2772" s="352"/>
      <c r="P2772" s="129"/>
      <c r="R2772" s="129"/>
      <c r="S2772" s="129"/>
      <c r="T2772" s="129"/>
      <c r="U2772" s="129"/>
    </row>
    <row r="2773" spans="1:21" s="103" customFormat="1" ht="22.5">
      <c r="A2773" s="242" t="s">
        <v>4249</v>
      </c>
      <c r="B2773" s="243" t="s">
        <v>2180</v>
      </c>
      <c r="C2773" s="258" t="s">
        <v>706</v>
      </c>
      <c r="D2773" s="232" t="s">
        <v>2507</v>
      </c>
      <c r="E2773" s="245"/>
      <c r="F2773" s="245" t="s">
        <v>440</v>
      </c>
      <c r="G2773" s="246">
        <v>44387.199999999997</v>
      </c>
      <c r="H2773" s="234">
        <v>55359.199999999997</v>
      </c>
      <c r="I2773" s="235">
        <v>8</v>
      </c>
      <c r="J2773" s="236">
        <v>0.1702127659574468</v>
      </c>
      <c r="K2773" s="246">
        <v>66331.199999999997</v>
      </c>
      <c r="L2773" s="247"/>
      <c r="M2773" s="248">
        <v>3</v>
      </c>
      <c r="N2773" s="249"/>
      <c r="O2773" s="250"/>
      <c r="R2773" s="251"/>
    </row>
    <row r="2774" spans="1:21" s="103" customFormat="1">
      <c r="A2774" s="242" t="s">
        <v>257</v>
      </c>
      <c r="B2774" s="243" t="s">
        <v>2159</v>
      </c>
      <c r="C2774" s="258" t="s">
        <v>2837</v>
      </c>
      <c r="D2774" s="232" t="s">
        <v>2507</v>
      </c>
      <c r="E2774" s="245" t="s">
        <v>279</v>
      </c>
      <c r="F2774" s="259" t="s">
        <v>325</v>
      </c>
      <c r="G2774" s="246">
        <v>42006.12</v>
      </c>
      <c r="H2774" s="234">
        <v>54608.06</v>
      </c>
      <c r="I2774" s="235">
        <v>7</v>
      </c>
      <c r="J2774" s="236">
        <v>0.14893617021276595</v>
      </c>
      <c r="K2774" s="246">
        <v>67210</v>
      </c>
      <c r="L2774" s="247">
        <v>2</v>
      </c>
      <c r="M2774" s="248">
        <v>2</v>
      </c>
      <c r="N2774" s="249">
        <v>51823.59</v>
      </c>
      <c r="O2774" s="250"/>
      <c r="P2774" s="129"/>
      <c r="R2774" s="129"/>
    </row>
    <row r="2775" spans="1:21" s="103" customFormat="1">
      <c r="A2775" s="242" t="s">
        <v>4241</v>
      </c>
      <c r="B2775" s="243" t="s">
        <v>2178</v>
      </c>
      <c r="C2775" s="231" t="s">
        <v>706</v>
      </c>
      <c r="D2775" s="232" t="s">
        <v>2507</v>
      </c>
      <c r="E2775" s="245" t="s">
        <v>321</v>
      </c>
      <c r="F2775" s="245" t="s">
        <v>440</v>
      </c>
      <c r="G2775" s="246">
        <v>37936.080000000002</v>
      </c>
      <c r="H2775" s="234">
        <v>50419.54</v>
      </c>
      <c r="I2775" s="235">
        <v>6</v>
      </c>
      <c r="J2775" s="236">
        <v>0.1276595744680851</v>
      </c>
      <c r="K2775" s="246">
        <v>62903</v>
      </c>
      <c r="L2775" s="247"/>
      <c r="M2775" s="248">
        <v>2</v>
      </c>
      <c r="N2775" s="249">
        <v>50419.54</v>
      </c>
      <c r="O2775" s="250"/>
      <c r="P2775" s="129"/>
    </row>
    <row r="2776" spans="1:21" s="103" customFormat="1">
      <c r="A2776" s="229" t="s">
        <v>4250</v>
      </c>
      <c r="B2776" s="230" t="s">
        <v>2180</v>
      </c>
      <c r="C2776" s="231" t="s">
        <v>2834</v>
      </c>
      <c r="D2776" s="232" t="s">
        <v>2507</v>
      </c>
      <c r="E2776" s="232" t="s">
        <v>279</v>
      </c>
      <c r="F2776" s="232" t="s">
        <v>440</v>
      </c>
      <c r="G2776" s="233">
        <v>41754.379999999997</v>
      </c>
      <c r="H2776" s="234">
        <v>50280.149999999994</v>
      </c>
      <c r="I2776" s="235">
        <v>5</v>
      </c>
      <c r="J2776" s="236">
        <v>0.10638297872340426</v>
      </c>
      <c r="K2776" s="233">
        <v>58805.919999999998</v>
      </c>
      <c r="L2776" s="237">
        <v>1</v>
      </c>
      <c r="M2776" s="238">
        <v>0</v>
      </c>
      <c r="N2776" s="234"/>
      <c r="O2776" s="239"/>
      <c r="P2776" s="129"/>
    </row>
    <row r="2777" spans="1:21" s="103" customFormat="1">
      <c r="A2777" s="242" t="s">
        <v>2177</v>
      </c>
      <c r="B2777" s="243" t="s">
        <v>2166</v>
      </c>
      <c r="C2777" s="280" t="s">
        <v>259</v>
      </c>
      <c r="D2777" s="232" t="s">
        <v>2507</v>
      </c>
      <c r="E2777" s="300"/>
      <c r="F2777" s="300" t="s">
        <v>440</v>
      </c>
      <c r="G2777" s="246">
        <v>37356.800000000003</v>
      </c>
      <c r="H2777" s="234">
        <v>47632</v>
      </c>
      <c r="I2777" s="235">
        <v>4</v>
      </c>
      <c r="J2777" s="236">
        <v>8.5106382978723402E-2</v>
      </c>
      <c r="K2777" s="246">
        <v>57907.199999999997</v>
      </c>
      <c r="L2777" s="247"/>
      <c r="M2777" s="248">
        <v>0</v>
      </c>
      <c r="N2777" s="249"/>
      <c r="O2777" s="301"/>
      <c r="P2777" s="129"/>
      <c r="Q2777" s="129"/>
      <c r="R2777" s="129"/>
    </row>
    <row r="2778" spans="1:21" s="103" customFormat="1">
      <c r="A2778" s="229" t="s">
        <v>4242</v>
      </c>
      <c r="B2778" s="230" t="s">
        <v>2159</v>
      </c>
      <c r="C2778" s="231" t="s">
        <v>4667</v>
      </c>
      <c r="D2778" s="232" t="s">
        <v>2507</v>
      </c>
      <c r="E2778" s="232" t="s">
        <v>321</v>
      </c>
      <c r="F2778" s="232" t="s">
        <v>440</v>
      </c>
      <c r="G2778" s="233">
        <v>34507</v>
      </c>
      <c r="H2778" s="234">
        <v>46690.5</v>
      </c>
      <c r="I2778" s="235">
        <v>3</v>
      </c>
      <c r="J2778" s="236">
        <v>6.3829787234042548E-2</v>
      </c>
      <c r="K2778" s="233">
        <v>58874</v>
      </c>
      <c r="L2778" s="237">
        <v>1</v>
      </c>
      <c r="M2778" s="238">
        <v>1</v>
      </c>
      <c r="N2778" s="234">
        <v>35547.199999999997</v>
      </c>
      <c r="O2778" s="239"/>
      <c r="P2778" s="129"/>
      <c r="Q2778" s="129"/>
      <c r="R2778" s="129"/>
    </row>
    <row r="2779" spans="1:21" s="103" customFormat="1" ht="22.5">
      <c r="A2779" s="242" t="s">
        <v>4247</v>
      </c>
      <c r="B2779" s="243" t="s">
        <v>2185</v>
      </c>
      <c r="C2779" s="258" t="s">
        <v>2838</v>
      </c>
      <c r="D2779" s="232" t="s">
        <v>2507</v>
      </c>
      <c r="E2779" s="245" t="s">
        <v>279</v>
      </c>
      <c r="F2779" s="245" t="s">
        <v>440</v>
      </c>
      <c r="G2779" s="246">
        <v>32978.29</v>
      </c>
      <c r="H2779" s="234">
        <v>44520.69</v>
      </c>
      <c r="I2779" s="235">
        <v>2</v>
      </c>
      <c r="J2779" s="236">
        <v>4.2553191489361701E-2</v>
      </c>
      <c r="K2779" s="246">
        <v>56063.09</v>
      </c>
      <c r="L2779" s="247">
        <v>1</v>
      </c>
      <c r="M2779" s="248">
        <v>1</v>
      </c>
      <c r="N2779" s="249">
        <v>42450.3</v>
      </c>
      <c r="O2779" s="250"/>
      <c r="Q2779" s="129"/>
      <c r="R2779" s="129"/>
    </row>
    <row r="2780" spans="1:21" s="222" customFormat="1" ht="21.75" customHeight="1">
      <c r="A2780" s="877" t="s">
        <v>765</v>
      </c>
      <c r="B2780" s="877"/>
      <c r="C2780" s="877"/>
      <c r="D2780" s="877"/>
      <c r="E2780" s="877"/>
      <c r="F2780" s="877"/>
      <c r="G2780" s="877"/>
      <c r="H2780" s="877"/>
      <c r="I2780" s="877"/>
      <c r="J2780" s="877"/>
      <c r="K2780" s="877"/>
      <c r="L2780" s="877"/>
      <c r="M2780" s="877"/>
      <c r="N2780" s="877"/>
      <c r="O2780" s="877"/>
    </row>
    <row r="2781" spans="1:21" s="222" customFormat="1" ht="27">
      <c r="A2781" s="223" t="s">
        <v>433</v>
      </c>
      <c r="B2781" s="224" t="s">
        <v>230</v>
      </c>
      <c r="C2781" s="223" t="s">
        <v>220</v>
      </c>
      <c r="D2781" s="223" t="s">
        <v>267</v>
      </c>
      <c r="E2781" s="223" t="s">
        <v>434</v>
      </c>
      <c r="F2781" s="223" t="s">
        <v>435</v>
      </c>
      <c r="G2781" s="225" t="s">
        <v>223</v>
      </c>
      <c r="H2781" s="225" t="s">
        <v>224</v>
      </c>
      <c r="I2781" s="227" t="s">
        <v>436</v>
      </c>
      <c r="J2781" s="227" t="s">
        <v>436</v>
      </c>
      <c r="K2781" s="225" t="s">
        <v>225</v>
      </c>
      <c r="L2781" s="223" t="s">
        <v>437</v>
      </c>
      <c r="M2781" s="223" t="s">
        <v>438</v>
      </c>
      <c r="N2781" s="228" t="s">
        <v>439</v>
      </c>
      <c r="O2781" s="223" t="s">
        <v>227</v>
      </c>
    </row>
    <row r="2782" spans="1:21" s="103" customFormat="1">
      <c r="A2782" s="242" t="s">
        <v>1436</v>
      </c>
      <c r="B2782" s="243" t="s">
        <v>2156</v>
      </c>
      <c r="C2782" s="258" t="s">
        <v>2839</v>
      </c>
      <c r="D2782" s="232" t="s">
        <v>2507</v>
      </c>
      <c r="E2782" s="245" t="s">
        <v>279</v>
      </c>
      <c r="F2782" s="259" t="s">
        <v>325</v>
      </c>
      <c r="G2782" s="246">
        <v>28974.240000000002</v>
      </c>
      <c r="H2782" s="234">
        <v>36846.33</v>
      </c>
      <c r="I2782" s="235">
        <v>1</v>
      </c>
      <c r="J2782" s="236">
        <v>2.1276595744680851E-2</v>
      </c>
      <c r="K2782" s="246">
        <v>44718.42</v>
      </c>
      <c r="L2782" s="247">
        <v>2</v>
      </c>
      <c r="M2782" s="248">
        <v>2</v>
      </c>
      <c r="N2782" s="249">
        <v>45836.38</v>
      </c>
      <c r="O2782" s="250"/>
      <c r="R2782" s="129"/>
    </row>
    <row r="2783" spans="1:21" s="150" customFormat="1">
      <c r="A2783" s="305"/>
      <c r="B2783" s="305"/>
      <c r="C2783" s="306"/>
      <c r="D2783" s="300"/>
      <c r="E2783" s="307"/>
      <c r="F2783" s="307"/>
      <c r="G2783" s="308"/>
      <c r="H2783" s="309"/>
      <c r="I2783" s="310"/>
      <c r="J2783" s="311"/>
      <c r="K2783" s="300"/>
      <c r="L2783" s="300"/>
      <c r="M2783" s="312"/>
      <c r="N2783" s="313"/>
      <c r="O2783" s="282"/>
    </row>
    <row r="2784" spans="1:21" s="150" customFormat="1">
      <c r="A2784" s="305"/>
      <c r="B2784" s="305"/>
      <c r="C2784" s="306"/>
      <c r="D2784" s="314"/>
      <c r="E2784" s="305"/>
      <c r="F2784" s="305"/>
      <c r="G2784" s="315" t="s">
        <v>223</v>
      </c>
      <c r="H2784" s="316" t="s">
        <v>224</v>
      </c>
      <c r="I2784" s="317"/>
      <c r="J2784" s="318"/>
      <c r="K2784" s="319" t="s">
        <v>225</v>
      </c>
      <c r="L2784" s="314"/>
      <c r="M2784" s="320"/>
      <c r="N2784" s="313"/>
      <c r="O2784" s="282"/>
    </row>
    <row r="2785" spans="1:21" s="150" customFormat="1">
      <c r="A2785" s="305"/>
      <c r="B2785" s="305"/>
      <c r="C2785" s="306"/>
      <c r="D2785" s="305"/>
      <c r="E2785" s="305"/>
      <c r="F2785" s="321" t="s">
        <v>238</v>
      </c>
      <c r="G2785" s="322">
        <v>50609.35963737392</v>
      </c>
      <c r="H2785" s="322">
        <v>65161.916318888289</v>
      </c>
      <c r="I2785" s="8">
        <v>23.147635524798154</v>
      </c>
      <c r="J2785" s="322"/>
      <c r="K2785" s="322">
        <v>79714.47300040265</v>
      </c>
      <c r="L2785" s="314"/>
      <c r="M2785" s="320"/>
      <c r="N2785" s="313"/>
      <c r="O2785" s="282"/>
    </row>
    <row r="2786" spans="1:21" s="150" customFormat="1">
      <c r="A2786" s="305"/>
      <c r="B2786" s="305"/>
      <c r="C2786" s="306"/>
      <c r="D2786" s="305"/>
      <c r="E2786" s="305"/>
      <c r="F2786" s="321" t="s">
        <v>239</v>
      </c>
      <c r="G2786" s="322">
        <v>55997.37</v>
      </c>
      <c r="H2786" s="322">
        <v>69549.645000000004</v>
      </c>
      <c r="I2786" s="8">
        <v>34.5</v>
      </c>
      <c r="J2786" s="322"/>
      <c r="K2786" s="322">
        <v>85300.43</v>
      </c>
      <c r="L2786" s="314"/>
      <c r="M2786" s="320"/>
      <c r="N2786" s="313"/>
      <c r="O2786" s="282"/>
    </row>
    <row r="2787" spans="1:21" s="150" customFormat="1">
      <c r="A2787" s="305"/>
      <c r="B2787" s="305"/>
      <c r="C2787" s="306"/>
      <c r="D2787" s="305"/>
      <c r="E2787" s="305"/>
      <c r="F2787" s="321" t="s">
        <v>240</v>
      </c>
      <c r="G2787" s="322">
        <v>45271.199999999997</v>
      </c>
      <c r="H2787" s="322">
        <v>58486.79</v>
      </c>
      <c r="I2787" s="8">
        <v>12.5</v>
      </c>
      <c r="J2787" s="322"/>
      <c r="K2787" s="322">
        <v>70184.19</v>
      </c>
      <c r="L2787" s="314"/>
      <c r="M2787" s="320"/>
      <c r="N2787" s="313"/>
      <c r="O2787" s="282"/>
    </row>
    <row r="2788" spans="1:21" s="150" customFormat="1">
      <c r="A2788" s="305"/>
      <c r="B2788" s="305"/>
      <c r="C2788" s="306"/>
      <c r="D2788" s="305"/>
      <c r="E2788" s="305"/>
      <c r="F2788" s="321" t="s">
        <v>241</v>
      </c>
      <c r="G2788" s="322">
        <v>51171</v>
      </c>
      <c r="H2788" s="322">
        <v>64480</v>
      </c>
      <c r="I2788" s="8">
        <v>22</v>
      </c>
      <c r="J2788" s="322"/>
      <c r="K2788" s="322">
        <v>79003</v>
      </c>
      <c r="L2788" s="314"/>
      <c r="M2788" s="320"/>
      <c r="N2788" s="313"/>
      <c r="O2788" s="282"/>
    </row>
    <row r="2789" spans="1:21" s="150" customFormat="1">
      <c r="A2789" s="305"/>
      <c r="B2789" s="305"/>
      <c r="C2789" s="306"/>
      <c r="D2789" s="305"/>
      <c r="E2789" s="322"/>
      <c r="F2789" s="321"/>
      <c r="G2789" s="323"/>
      <c r="H2789" s="318"/>
      <c r="I2789" s="324"/>
      <c r="J2789" s="318"/>
      <c r="K2789" s="314"/>
      <c r="L2789" s="314"/>
      <c r="M2789" s="320"/>
      <c r="N2789" s="313"/>
      <c r="O2789" s="282"/>
    </row>
    <row r="2790" spans="1:21" s="150" customFormat="1">
      <c r="A2790" s="305"/>
      <c r="B2790" s="305"/>
      <c r="C2790" s="306"/>
      <c r="D2790" s="321"/>
      <c r="E2790" s="322"/>
      <c r="F2790" s="325"/>
      <c r="G2790" s="325"/>
      <c r="H2790" s="874" t="s">
        <v>242</v>
      </c>
      <c r="I2790" s="874"/>
      <c r="J2790" s="874"/>
      <c r="K2790" s="874"/>
      <c r="L2790" s="874"/>
      <c r="M2790" s="874"/>
      <c r="N2790" s="874"/>
      <c r="O2790" s="282"/>
    </row>
    <row r="2791" spans="1:21" s="150" customFormat="1">
      <c r="A2791" s="305"/>
      <c r="B2791" s="305"/>
      <c r="C2791" s="306"/>
      <c r="D2791" s="321"/>
      <c r="E2791" s="322"/>
      <c r="F2791" s="326"/>
      <c r="G2791" s="327"/>
      <c r="H2791" s="875" t="s">
        <v>243</v>
      </c>
      <c r="I2791" s="875"/>
      <c r="J2791" s="875"/>
      <c r="K2791" s="328">
        <v>70262</v>
      </c>
      <c r="L2791" s="876" t="s">
        <v>244</v>
      </c>
      <c r="M2791" s="876"/>
      <c r="N2791" s="329">
        <v>64340.917404878055</v>
      </c>
      <c r="O2791" s="282"/>
    </row>
    <row r="2792" spans="1:21" s="150" customFormat="1">
      <c r="A2792" s="305"/>
      <c r="B2792" s="305"/>
      <c r="C2792" s="306"/>
      <c r="D2792" s="314"/>
      <c r="E2792" s="320"/>
      <c r="F2792" s="326"/>
      <c r="G2792" s="327"/>
      <c r="H2792" s="875" t="s">
        <v>245</v>
      </c>
      <c r="I2792" s="875"/>
      <c r="J2792" s="875"/>
      <c r="K2792" s="328">
        <v>55711.5</v>
      </c>
      <c r="L2792" s="876" t="s">
        <v>450</v>
      </c>
      <c r="M2792" s="876"/>
      <c r="N2792" s="329">
        <v>58533.764432876713</v>
      </c>
      <c r="O2792" s="282"/>
    </row>
    <row r="2793" spans="1:21" s="150" customFormat="1">
      <c r="A2793" s="305"/>
      <c r="B2793" s="305"/>
      <c r="C2793" s="306"/>
      <c r="D2793" s="300"/>
      <c r="E2793" s="307"/>
      <c r="F2793" s="307"/>
      <c r="G2793" s="308"/>
      <c r="H2793" s="309"/>
      <c r="I2793" s="310"/>
      <c r="J2793" s="311"/>
      <c r="K2793" s="305"/>
      <c r="L2793" s="300"/>
      <c r="M2793" s="312"/>
      <c r="N2793" s="313"/>
      <c r="O2793" s="282"/>
    </row>
    <row r="2794" spans="1:21" s="222" customFormat="1" ht="18">
      <c r="A2794" s="877" t="s">
        <v>72</v>
      </c>
      <c r="B2794" s="877"/>
      <c r="C2794" s="877"/>
      <c r="D2794" s="877"/>
      <c r="E2794" s="877"/>
      <c r="F2794" s="877"/>
      <c r="G2794" s="877"/>
      <c r="H2794" s="877"/>
      <c r="I2794" s="877"/>
      <c r="J2794" s="877"/>
      <c r="K2794" s="877"/>
      <c r="L2794" s="877"/>
      <c r="M2794" s="877"/>
      <c r="N2794" s="877"/>
      <c r="O2794" s="877"/>
    </row>
    <row r="2795" spans="1:21" s="222" customFormat="1" ht="27">
      <c r="A2795" s="223" t="s">
        <v>433</v>
      </c>
      <c r="B2795" s="224" t="s">
        <v>230</v>
      </c>
      <c r="C2795" s="223" t="s">
        <v>220</v>
      </c>
      <c r="D2795" s="223" t="s">
        <v>267</v>
      </c>
      <c r="E2795" s="223" t="s">
        <v>434</v>
      </c>
      <c r="F2795" s="223" t="s">
        <v>435</v>
      </c>
      <c r="G2795" s="225" t="s">
        <v>223</v>
      </c>
      <c r="H2795" s="225" t="s">
        <v>224</v>
      </c>
      <c r="I2795" s="227" t="s">
        <v>436</v>
      </c>
      <c r="J2795" s="227" t="s">
        <v>436</v>
      </c>
      <c r="K2795" s="225" t="s">
        <v>225</v>
      </c>
      <c r="L2795" s="223" t="s">
        <v>437</v>
      </c>
      <c r="M2795" s="223" t="s">
        <v>438</v>
      </c>
      <c r="N2795" s="228" t="s">
        <v>439</v>
      </c>
      <c r="O2795" s="223" t="s">
        <v>227</v>
      </c>
    </row>
    <row r="2796" spans="1:21" s="103" customFormat="1" ht="22.5">
      <c r="A2796" s="242" t="s">
        <v>1436</v>
      </c>
      <c r="B2796" s="243" t="s">
        <v>2156</v>
      </c>
      <c r="C2796" s="258" t="s">
        <v>1747</v>
      </c>
      <c r="D2796" s="245" t="s">
        <v>278</v>
      </c>
      <c r="E2796" s="245" t="s">
        <v>279</v>
      </c>
      <c r="F2796" s="245" t="s">
        <v>440</v>
      </c>
      <c r="G2796" s="246">
        <v>117221.29920000001</v>
      </c>
      <c r="H2796" s="234">
        <v>155318.29980000001</v>
      </c>
      <c r="I2796" s="235">
        <v>19</v>
      </c>
      <c r="J2796" s="236">
        <v>1</v>
      </c>
      <c r="K2796" s="246">
        <v>193415.30040000001</v>
      </c>
      <c r="L2796" s="247">
        <v>1</v>
      </c>
      <c r="M2796" s="248">
        <v>1</v>
      </c>
      <c r="N2796" s="249">
        <v>129999.96</v>
      </c>
      <c r="O2796" s="250" t="s">
        <v>4668</v>
      </c>
      <c r="S2796" s="240"/>
      <c r="T2796" s="240"/>
      <c r="U2796" s="240"/>
    </row>
    <row r="2797" spans="1:21" s="103" customFormat="1" ht="22.5">
      <c r="A2797" s="242" t="s">
        <v>2177</v>
      </c>
      <c r="B2797" s="243" t="s">
        <v>2166</v>
      </c>
      <c r="C2797" s="280" t="s">
        <v>2841</v>
      </c>
      <c r="D2797" s="300" t="s">
        <v>278</v>
      </c>
      <c r="E2797" s="300" t="s">
        <v>284</v>
      </c>
      <c r="F2797" s="300" t="s">
        <v>440</v>
      </c>
      <c r="G2797" s="246">
        <v>103875.2</v>
      </c>
      <c r="H2797" s="234">
        <v>132360.79999999999</v>
      </c>
      <c r="I2797" s="235">
        <v>18</v>
      </c>
      <c r="J2797" s="236">
        <v>0.94736842105263153</v>
      </c>
      <c r="K2797" s="246">
        <v>160846.39999999999</v>
      </c>
      <c r="L2797" s="247"/>
      <c r="M2797" s="248">
        <v>1</v>
      </c>
      <c r="N2797" s="249">
        <v>141606.39999999999</v>
      </c>
      <c r="O2797" s="301"/>
      <c r="S2797" s="240"/>
      <c r="T2797" s="240"/>
      <c r="U2797" s="240"/>
    </row>
    <row r="2798" spans="1:21" s="103" customFormat="1" ht="33.75">
      <c r="A2798" s="242" t="s">
        <v>201</v>
      </c>
      <c r="B2798" s="243" t="s">
        <v>2153</v>
      </c>
      <c r="C2798" s="258" t="s">
        <v>2840</v>
      </c>
      <c r="D2798" s="232" t="s">
        <v>278</v>
      </c>
      <c r="E2798" s="245" t="s">
        <v>279</v>
      </c>
      <c r="F2798" s="245" t="s">
        <v>440</v>
      </c>
      <c r="G2798" s="246">
        <v>89005</v>
      </c>
      <c r="H2798" s="234">
        <v>124606.5</v>
      </c>
      <c r="I2798" s="235">
        <v>17</v>
      </c>
      <c r="J2798" s="236">
        <v>0.89473684210526316</v>
      </c>
      <c r="K2798" s="246">
        <v>160208</v>
      </c>
      <c r="L2798" s="247"/>
      <c r="M2798" s="248">
        <v>1</v>
      </c>
      <c r="N2798" s="249">
        <v>99987.94</v>
      </c>
      <c r="O2798" s="250"/>
      <c r="P2798" s="129"/>
      <c r="R2798" s="129"/>
      <c r="S2798" s="240"/>
      <c r="T2798" s="240"/>
      <c r="U2798" s="240"/>
    </row>
    <row r="2799" spans="1:21" s="103" customFormat="1">
      <c r="A2799" s="242" t="s">
        <v>3786</v>
      </c>
      <c r="B2799" s="243" t="s">
        <v>2153</v>
      </c>
      <c r="C2799" s="280" t="s">
        <v>2843</v>
      </c>
      <c r="D2799" s="281" t="s">
        <v>278</v>
      </c>
      <c r="E2799" s="281" t="s">
        <v>284</v>
      </c>
      <c r="F2799" s="281" t="s">
        <v>440</v>
      </c>
      <c r="G2799" s="246">
        <v>78786</v>
      </c>
      <c r="H2799" s="234">
        <v>108353</v>
      </c>
      <c r="I2799" s="235">
        <v>16</v>
      </c>
      <c r="J2799" s="236">
        <v>0.84210526315789469</v>
      </c>
      <c r="K2799" s="246">
        <v>137920</v>
      </c>
      <c r="L2799" s="247"/>
      <c r="M2799" s="248">
        <v>1</v>
      </c>
      <c r="N2799" s="249">
        <v>108353</v>
      </c>
      <c r="O2799" s="250"/>
      <c r="P2799" s="129"/>
      <c r="R2799" s="129"/>
      <c r="S2799" s="240"/>
      <c r="T2799" s="240"/>
      <c r="U2799" s="240"/>
    </row>
    <row r="2800" spans="1:21" s="103" customFormat="1" ht="22.5">
      <c r="A2800" s="242" t="s">
        <v>4274</v>
      </c>
      <c r="B2800" s="243" t="s">
        <v>2170</v>
      </c>
      <c r="C2800" s="258" t="s">
        <v>2842</v>
      </c>
      <c r="D2800" s="253" t="s">
        <v>278</v>
      </c>
      <c r="E2800" s="245" t="s">
        <v>284</v>
      </c>
      <c r="F2800" s="245" t="s">
        <v>440</v>
      </c>
      <c r="G2800" s="246">
        <v>82472</v>
      </c>
      <c r="H2800" s="234">
        <v>107182.39999999999</v>
      </c>
      <c r="I2800" s="235">
        <v>15</v>
      </c>
      <c r="J2800" s="236">
        <v>0.78947368421052633</v>
      </c>
      <c r="K2800" s="246">
        <v>131892.79999999999</v>
      </c>
      <c r="L2800" s="247">
        <v>1</v>
      </c>
      <c r="M2800" s="248">
        <v>1</v>
      </c>
      <c r="N2800" s="249">
        <v>84947.199999999997</v>
      </c>
      <c r="O2800" s="250"/>
      <c r="P2800" s="129"/>
      <c r="Q2800" s="129"/>
      <c r="R2800" s="129"/>
      <c r="S2800" s="240"/>
      <c r="T2800" s="240"/>
      <c r="U2800" s="240"/>
    </row>
    <row r="2801" spans="1:21" s="103" customFormat="1">
      <c r="A2801" s="242" t="s">
        <v>3784</v>
      </c>
      <c r="B2801" s="243" t="s">
        <v>2162</v>
      </c>
      <c r="C2801" s="258" t="s">
        <v>4669</v>
      </c>
      <c r="D2801" s="232" t="s">
        <v>2507</v>
      </c>
      <c r="E2801" s="247" t="s">
        <v>279</v>
      </c>
      <c r="F2801" s="247" t="s">
        <v>440</v>
      </c>
      <c r="G2801" s="246">
        <v>79405</v>
      </c>
      <c r="H2801" s="234">
        <v>104329.5</v>
      </c>
      <c r="I2801" s="235">
        <v>14</v>
      </c>
      <c r="J2801" s="236">
        <v>0.73684210526315785</v>
      </c>
      <c r="K2801" s="246">
        <v>129254</v>
      </c>
      <c r="L2801" s="247"/>
      <c r="M2801" s="427">
        <v>9</v>
      </c>
      <c r="N2801" s="354">
        <v>110012.33</v>
      </c>
      <c r="O2801" s="250"/>
      <c r="P2801" s="129"/>
      <c r="S2801" s="240"/>
      <c r="T2801" s="240"/>
      <c r="U2801" s="240"/>
    </row>
    <row r="2802" spans="1:21" s="103" customFormat="1">
      <c r="A2802" s="242" t="s">
        <v>256</v>
      </c>
      <c r="B2802" s="243" t="s">
        <v>2150</v>
      </c>
      <c r="C2802" s="258" t="s">
        <v>1749</v>
      </c>
      <c r="D2802" s="232" t="s">
        <v>278</v>
      </c>
      <c r="E2802" s="247" t="s">
        <v>279</v>
      </c>
      <c r="F2802" s="247" t="s">
        <v>440</v>
      </c>
      <c r="G2802" s="249">
        <v>75064.399999999994</v>
      </c>
      <c r="H2802" s="234">
        <v>97571.4</v>
      </c>
      <c r="I2802" s="235">
        <v>13</v>
      </c>
      <c r="J2802" s="236">
        <v>0.68421052631578949</v>
      </c>
      <c r="K2802" s="249">
        <v>120078.39999999999</v>
      </c>
      <c r="L2802" s="247">
        <v>1</v>
      </c>
      <c r="M2802" s="248">
        <v>1</v>
      </c>
      <c r="N2802" s="249">
        <v>83865.600000000006</v>
      </c>
      <c r="O2802" s="250"/>
      <c r="P2802" s="129"/>
      <c r="S2802" s="240"/>
      <c r="T2802" s="240"/>
      <c r="U2802" s="240"/>
    </row>
    <row r="2803" spans="1:21" s="103" customFormat="1" ht="22.5">
      <c r="A2803" s="242" t="s">
        <v>4239</v>
      </c>
      <c r="B2803" s="243" t="s">
        <v>2176</v>
      </c>
      <c r="C2803" s="258" t="s">
        <v>2844</v>
      </c>
      <c r="D2803" s="232" t="s">
        <v>278</v>
      </c>
      <c r="E2803" s="245" t="s">
        <v>279</v>
      </c>
      <c r="F2803" s="245" t="s">
        <v>440</v>
      </c>
      <c r="G2803" s="378">
        <v>73632</v>
      </c>
      <c r="H2803" s="234">
        <v>97562.4</v>
      </c>
      <c r="I2803" s="235">
        <v>12</v>
      </c>
      <c r="J2803" s="236">
        <v>0.63157894736842102</v>
      </c>
      <c r="K2803" s="378">
        <v>121492.8</v>
      </c>
      <c r="L2803" s="247">
        <v>2</v>
      </c>
      <c r="M2803" s="248">
        <v>2</v>
      </c>
      <c r="N2803" s="249">
        <v>98612.800000000003</v>
      </c>
      <c r="O2803" s="250"/>
      <c r="Q2803" s="251"/>
      <c r="S2803" s="240"/>
      <c r="T2803" s="240"/>
      <c r="U2803" s="240"/>
    </row>
    <row r="2804" spans="1:21" s="103" customFormat="1">
      <c r="A2804" s="242" t="s">
        <v>4246</v>
      </c>
      <c r="B2804" s="243" t="s">
        <v>2159</v>
      </c>
      <c r="C2804" s="258" t="s">
        <v>4670</v>
      </c>
      <c r="D2804" s="232" t="s">
        <v>278</v>
      </c>
      <c r="E2804" s="245" t="s">
        <v>279</v>
      </c>
      <c r="F2804" s="245"/>
      <c r="G2804" s="246">
        <v>73195.199999999997</v>
      </c>
      <c r="H2804" s="234">
        <v>95149.6</v>
      </c>
      <c r="I2804" s="235">
        <v>11</v>
      </c>
      <c r="J2804" s="236">
        <v>0.57894736842105265</v>
      </c>
      <c r="K2804" s="246">
        <v>117104</v>
      </c>
      <c r="L2804" s="247"/>
      <c r="M2804" s="248">
        <v>0</v>
      </c>
      <c r="N2804" s="249"/>
      <c r="O2804" s="250" t="s">
        <v>361</v>
      </c>
      <c r="Q2804" s="129"/>
      <c r="R2804" s="129"/>
      <c r="S2804" s="129"/>
      <c r="T2804" s="129"/>
      <c r="U2804" s="129"/>
    </row>
    <row r="2805" spans="1:21" s="103" customFormat="1">
      <c r="A2805" s="252" t="s">
        <v>2172</v>
      </c>
      <c r="B2805" s="230" t="s">
        <v>2162</v>
      </c>
      <c r="C2805" s="231" t="s">
        <v>1748</v>
      </c>
      <c r="D2805" s="232" t="s">
        <v>278</v>
      </c>
      <c r="E2805" s="253"/>
      <c r="F2805" s="253" t="s">
        <v>440</v>
      </c>
      <c r="G2805" s="233">
        <v>71169.539999999994</v>
      </c>
      <c r="H2805" s="234">
        <v>93792.14</v>
      </c>
      <c r="I2805" s="235">
        <v>10</v>
      </c>
      <c r="J2805" s="236">
        <v>0.52631578947368418</v>
      </c>
      <c r="K2805" s="233">
        <v>116414.74</v>
      </c>
      <c r="L2805" s="254">
        <v>0</v>
      </c>
      <c r="M2805" s="255">
        <v>0</v>
      </c>
      <c r="N2805" s="233"/>
      <c r="O2805" s="239"/>
      <c r="R2805" s="251"/>
      <c r="S2805" s="129"/>
      <c r="T2805" s="129"/>
      <c r="U2805" s="129"/>
    </row>
    <row r="2806" spans="1:21" s="103" customFormat="1" ht="22.5">
      <c r="A2806" s="229" t="s">
        <v>2161</v>
      </c>
      <c r="B2806" s="230" t="s">
        <v>2162</v>
      </c>
      <c r="C2806" s="231" t="s">
        <v>2845</v>
      </c>
      <c r="D2806" s="232" t="s">
        <v>278</v>
      </c>
      <c r="E2806" s="232" t="s">
        <v>279</v>
      </c>
      <c r="F2806" s="232" t="s">
        <v>440</v>
      </c>
      <c r="G2806" s="233">
        <v>63405.26</v>
      </c>
      <c r="H2806" s="234">
        <v>91482.764999999999</v>
      </c>
      <c r="I2806" s="235">
        <v>9</v>
      </c>
      <c r="J2806" s="236">
        <v>0.47368421052631576</v>
      </c>
      <c r="K2806" s="233">
        <v>119560.27</v>
      </c>
      <c r="L2806" s="237"/>
      <c r="M2806" s="238">
        <v>0</v>
      </c>
      <c r="N2806" s="234"/>
      <c r="O2806" s="239"/>
      <c r="R2806" s="251"/>
      <c r="S2806" s="129"/>
      <c r="T2806" s="129"/>
      <c r="U2806" s="129"/>
    </row>
    <row r="2807" spans="1:21" s="103" customFormat="1">
      <c r="A2807" s="242" t="s">
        <v>2165</v>
      </c>
      <c r="B2807" s="243" t="s">
        <v>2180</v>
      </c>
      <c r="C2807" s="258" t="s">
        <v>2846</v>
      </c>
      <c r="D2807" s="253" t="s">
        <v>278</v>
      </c>
      <c r="E2807" s="245" t="s">
        <v>284</v>
      </c>
      <c r="F2807" s="245" t="s">
        <v>440</v>
      </c>
      <c r="G2807" s="246">
        <v>69268.759999999995</v>
      </c>
      <c r="H2807" s="234">
        <v>88363.674999999988</v>
      </c>
      <c r="I2807" s="235">
        <v>8</v>
      </c>
      <c r="J2807" s="236">
        <v>0.42105263157894735</v>
      </c>
      <c r="K2807" s="246">
        <v>107458.59</v>
      </c>
      <c r="L2807" s="247">
        <v>1</v>
      </c>
      <c r="M2807" s="248">
        <v>1</v>
      </c>
      <c r="N2807" s="249">
        <v>102341.52</v>
      </c>
      <c r="O2807" s="250"/>
      <c r="R2807" s="251"/>
      <c r="S2807" s="129"/>
      <c r="T2807" s="129"/>
      <c r="U2807" s="129"/>
    </row>
    <row r="2808" spans="1:21" s="103" customFormat="1">
      <c r="A2808" s="242" t="s">
        <v>4241</v>
      </c>
      <c r="B2808" s="243" t="s">
        <v>2178</v>
      </c>
      <c r="C2808" s="231" t="s">
        <v>770</v>
      </c>
      <c r="D2808" s="232" t="s">
        <v>278</v>
      </c>
      <c r="E2808" s="245" t="s">
        <v>279</v>
      </c>
      <c r="F2808" s="245" t="s">
        <v>440</v>
      </c>
      <c r="G2808" s="246">
        <v>66597</v>
      </c>
      <c r="H2808" s="234">
        <v>87242</v>
      </c>
      <c r="I2808" s="235">
        <v>7</v>
      </c>
      <c r="J2808" s="236">
        <v>0.36842105263157893</v>
      </c>
      <c r="K2808" s="246">
        <v>107887</v>
      </c>
      <c r="L2808" s="247"/>
      <c r="M2808" s="248">
        <v>1</v>
      </c>
      <c r="N2808" s="249">
        <v>87242</v>
      </c>
      <c r="O2808" s="250"/>
      <c r="P2808" s="129"/>
      <c r="R2808" s="129"/>
      <c r="S2808" s="129"/>
      <c r="T2808" s="129"/>
      <c r="U2808" s="129"/>
    </row>
    <row r="2809" spans="1:21" s="103" customFormat="1" ht="22.5">
      <c r="A2809" s="242" t="s">
        <v>4240</v>
      </c>
      <c r="B2809" s="243" t="s">
        <v>2149</v>
      </c>
      <c r="C2809" s="258" t="s">
        <v>4532</v>
      </c>
      <c r="D2809" s="232" t="s">
        <v>278</v>
      </c>
      <c r="E2809" s="245" t="s">
        <v>279</v>
      </c>
      <c r="F2809" s="245" t="s">
        <v>440</v>
      </c>
      <c r="G2809" s="246">
        <v>55813.94</v>
      </c>
      <c r="H2809" s="234">
        <v>82367.87</v>
      </c>
      <c r="I2809" s="235">
        <v>6</v>
      </c>
      <c r="J2809" s="236">
        <v>0.31578947368421051</v>
      </c>
      <c r="K2809" s="246">
        <v>108921.8</v>
      </c>
      <c r="L2809" s="247">
        <v>3</v>
      </c>
      <c r="M2809" s="248">
        <v>2</v>
      </c>
      <c r="N2809" s="249">
        <v>57488.34</v>
      </c>
      <c r="O2809" s="250"/>
      <c r="P2809" s="129"/>
      <c r="Q2809" s="129"/>
      <c r="R2809" s="129"/>
      <c r="S2809" s="129"/>
      <c r="T2809" s="129"/>
      <c r="U2809" s="129"/>
    </row>
    <row r="2810" spans="1:21" s="103" customFormat="1">
      <c r="A2810" s="229" t="s">
        <v>260</v>
      </c>
      <c r="B2810" s="230" t="s">
        <v>2153</v>
      </c>
      <c r="C2810" s="231" t="s">
        <v>4671</v>
      </c>
      <c r="D2810" s="253" t="s">
        <v>278</v>
      </c>
      <c r="E2810" s="232" t="s">
        <v>284</v>
      </c>
      <c r="F2810" s="232" t="s">
        <v>440</v>
      </c>
      <c r="G2810" s="233">
        <v>59716</v>
      </c>
      <c r="H2810" s="234">
        <v>77635.5</v>
      </c>
      <c r="I2810" s="235">
        <v>5</v>
      </c>
      <c r="J2810" s="236">
        <v>0.26315789473684209</v>
      </c>
      <c r="K2810" s="233">
        <v>95555</v>
      </c>
      <c r="L2810" s="237">
        <v>1</v>
      </c>
      <c r="M2810" s="238">
        <v>1</v>
      </c>
      <c r="N2810" s="234">
        <v>77646</v>
      </c>
      <c r="O2810" s="239"/>
      <c r="P2810" s="129"/>
      <c r="Q2810" s="240"/>
      <c r="S2810" s="129"/>
      <c r="T2810" s="129"/>
      <c r="U2810" s="129"/>
    </row>
    <row r="2811" spans="1:21" s="103" customFormat="1">
      <c r="A2811" s="242" t="s">
        <v>4292</v>
      </c>
      <c r="B2811" s="243" t="s">
        <v>2163</v>
      </c>
      <c r="C2811" s="258" t="s">
        <v>771</v>
      </c>
      <c r="D2811" s="232" t="s">
        <v>278</v>
      </c>
      <c r="E2811" s="245" t="s">
        <v>279</v>
      </c>
      <c r="F2811" s="245" t="s">
        <v>440</v>
      </c>
      <c r="G2811" s="246">
        <v>62010</v>
      </c>
      <c r="H2811" s="234">
        <v>75878</v>
      </c>
      <c r="I2811" s="235">
        <v>4</v>
      </c>
      <c r="J2811" s="236">
        <v>0.21052631578947367</v>
      </c>
      <c r="K2811" s="246">
        <v>89746</v>
      </c>
      <c r="L2811" s="247">
        <v>1</v>
      </c>
      <c r="M2811" s="248">
        <v>1</v>
      </c>
      <c r="N2811" s="249">
        <v>67531</v>
      </c>
      <c r="O2811" s="250"/>
      <c r="S2811" s="129"/>
      <c r="T2811" s="129"/>
      <c r="U2811" s="129"/>
    </row>
    <row r="2812" spans="1:21" s="103" customFormat="1" ht="22.5">
      <c r="A2812" s="286" t="s">
        <v>213</v>
      </c>
      <c r="B2812" s="287" t="s">
        <v>2159</v>
      </c>
      <c r="C2812" s="288" t="s">
        <v>1696</v>
      </c>
      <c r="D2812" s="253" t="s">
        <v>278</v>
      </c>
      <c r="E2812" s="289" t="s">
        <v>279</v>
      </c>
      <c r="F2812" s="289" t="s">
        <v>440</v>
      </c>
      <c r="G2812" s="290">
        <v>55640</v>
      </c>
      <c r="H2812" s="234">
        <v>72332</v>
      </c>
      <c r="I2812" s="235">
        <v>3</v>
      </c>
      <c r="J2812" s="236">
        <v>0.15789473684210525</v>
      </c>
      <c r="K2812" s="290">
        <v>89024</v>
      </c>
      <c r="L2812" s="291">
        <v>1</v>
      </c>
      <c r="M2812" s="292">
        <v>0</v>
      </c>
      <c r="N2812" s="293">
        <v>72820.800000000003</v>
      </c>
      <c r="O2812" s="294"/>
      <c r="S2812" s="129"/>
      <c r="T2812" s="129"/>
      <c r="U2812" s="129"/>
    </row>
    <row r="2813" spans="1:21" s="103" customFormat="1">
      <c r="A2813" s="260" t="s">
        <v>262</v>
      </c>
      <c r="B2813" s="261" t="s">
        <v>2162</v>
      </c>
      <c r="C2813" s="262" t="s">
        <v>1750</v>
      </c>
      <c r="D2813" s="232" t="s">
        <v>278</v>
      </c>
      <c r="E2813" s="276" t="s">
        <v>279</v>
      </c>
      <c r="F2813" s="276" t="s">
        <v>440</v>
      </c>
      <c r="G2813" s="256">
        <v>57387</v>
      </c>
      <c r="H2813" s="234">
        <v>71260.5</v>
      </c>
      <c r="I2813" s="235">
        <v>2</v>
      </c>
      <c r="J2813" s="236">
        <v>0.10526315789473684</v>
      </c>
      <c r="K2813" s="256">
        <v>85134</v>
      </c>
      <c r="L2813" s="265">
        <v>0</v>
      </c>
      <c r="M2813" s="266">
        <v>0</v>
      </c>
      <c r="N2813" s="264"/>
      <c r="O2813" s="11"/>
      <c r="R2813" s="251"/>
      <c r="S2813" s="129"/>
      <c r="T2813" s="129"/>
      <c r="U2813" s="129"/>
    </row>
    <row r="2814" spans="1:21" s="103" customFormat="1">
      <c r="A2814" s="229" t="s">
        <v>216</v>
      </c>
      <c r="B2814" s="230" t="s">
        <v>2151</v>
      </c>
      <c r="C2814" s="231" t="s">
        <v>1751</v>
      </c>
      <c r="D2814" s="232" t="s">
        <v>2507</v>
      </c>
      <c r="E2814" s="232" t="s">
        <v>279</v>
      </c>
      <c r="F2814" s="259" t="s">
        <v>325</v>
      </c>
      <c r="G2814" s="233">
        <v>45853</v>
      </c>
      <c r="H2814" s="234">
        <v>55092.5</v>
      </c>
      <c r="I2814" s="235">
        <v>1</v>
      </c>
      <c r="J2814" s="236">
        <v>5.2631578947368418E-2</v>
      </c>
      <c r="K2814" s="233">
        <v>64332</v>
      </c>
      <c r="L2814" s="237">
        <v>1</v>
      </c>
      <c r="M2814" s="238">
        <v>1</v>
      </c>
      <c r="N2814" s="234">
        <v>64332</v>
      </c>
      <c r="O2814" s="239"/>
      <c r="P2814" s="129"/>
      <c r="Q2814" s="129"/>
      <c r="S2814" s="129"/>
      <c r="T2814" s="129"/>
      <c r="U2814" s="129"/>
    </row>
    <row r="2815" spans="1:21" s="150" customFormat="1">
      <c r="A2815" s="305"/>
      <c r="B2815" s="305"/>
      <c r="C2815" s="306"/>
      <c r="D2815" s="300"/>
      <c r="E2815" s="307"/>
      <c r="F2815" s="307"/>
      <c r="G2815" s="308"/>
      <c r="H2815" s="309"/>
      <c r="I2815" s="310"/>
      <c r="J2815" s="311"/>
      <c r="K2815" s="300"/>
      <c r="L2815" s="300"/>
      <c r="M2815" s="312"/>
      <c r="N2815" s="313"/>
      <c r="O2815" s="282"/>
    </row>
    <row r="2816" spans="1:21" s="150" customFormat="1">
      <c r="A2816" s="305"/>
      <c r="B2816" s="305"/>
      <c r="C2816" s="306"/>
      <c r="D2816" s="314"/>
      <c r="E2816" s="305"/>
      <c r="F2816" s="305"/>
      <c r="G2816" s="315" t="s">
        <v>223</v>
      </c>
      <c r="H2816" s="316" t="s">
        <v>224</v>
      </c>
      <c r="I2816" s="317"/>
      <c r="J2816" s="318"/>
      <c r="K2816" s="319" t="s">
        <v>225</v>
      </c>
      <c r="L2816" s="314"/>
      <c r="M2816" s="320"/>
      <c r="N2816" s="313"/>
      <c r="O2816" s="282"/>
    </row>
    <row r="2817" spans="1:21" s="150" customFormat="1">
      <c r="A2817" s="305"/>
      <c r="B2817" s="305"/>
      <c r="C2817" s="306"/>
      <c r="D2817" s="305"/>
      <c r="E2817" s="305"/>
      <c r="F2817" s="321" t="s">
        <v>238</v>
      </c>
      <c r="G2817" s="322">
        <v>72606.136800000007</v>
      </c>
      <c r="H2817" s="322">
        <v>95677.939463157891</v>
      </c>
      <c r="I2817" s="8">
        <v>13.493090892643101</v>
      </c>
      <c r="J2817" s="322"/>
      <c r="K2817" s="322">
        <v>118749.74212631579</v>
      </c>
      <c r="L2817" s="314"/>
      <c r="M2817" s="320"/>
      <c r="N2817" s="313"/>
      <c r="O2817" s="282"/>
    </row>
    <row r="2818" spans="1:21" s="150" customFormat="1">
      <c r="A2818" s="305"/>
      <c r="B2818" s="305"/>
      <c r="C2818" s="306"/>
      <c r="D2818" s="305"/>
      <c r="E2818" s="305"/>
      <c r="F2818" s="321" t="s">
        <v>239</v>
      </c>
      <c r="G2818" s="322">
        <v>79095.5</v>
      </c>
      <c r="H2818" s="322">
        <v>105755.95</v>
      </c>
      <c r="I2818" s="8">
        <v>19</v>
      </c>
      <c r="J2818" s="322"/>
      <c r="K2818" s="322">
        <v>130573.4</v>
      </c>
      <c r="L2818" s="314"/>
      <c r="M2818" s="320"/>
      <c r="N2818" s="313"/>
      <c r="O2818" s="282"/>
    </row>
    <row r="2819" spans="1:21" s="150" customFormat="1">
      <c r="A2819" s="305"/>
      <c r="B2819" s="305"/>
      <c r="C2819" s="306"/>
      <c r="D2819" s="305"/>
      <c r="E2819" s="305"/>
      <c r="F2819" s="321" t="s">
        <v>240</v>
      </c>
      <c r="G2819" s="322">
        <v>60863</v>
      </c>
      <c r="H2819" s="322">
        <v>80001.684999999998</v>
      </c>
      <c r="I2819" s="8">
        <v>7</v>
      </c>
      <c r="J2819" s="322"/>
      <c r="K2819" s="322">
        <v>101506.795</v>
      </c>
      <c r="L2819" s="314"/>
      <c r="M2819" s="320"/>
      <c r="N2819" s="313"/>
      <c r="O2819" s="282"/>
    </row>
    <row r="2820" spans="1:21" s="150" customFormat="1">
      <c r="A2820" s="305"/>
      <c r="B2820" s="305"/>
      <c r="C2820" s="306"/>
      <c r="D2820" s="305"/>
      <c r="E2820" s="305"/>
      <c r="F2820" s="321" t="s">
        <v>241</v>
      </c>
      <c r="G2820" s="322">
        <v>71169.539999999994</v>
      </c>
      <c r="H2820" s="322">
        <v>93792.14</v>
      </c>
      <c r="I2820" s="8">
        <v>13</v>
      </c>
      <c r="J2820" s="322"/>
      <c r="K2820" s="322">
        <v>117104</v>
      </c>
      <c r="L2820" s="314"/>
      <c r="M2820" s="320"/>
      <c r="N2820" s="313"/>
      <c r="O2820" s="282"/>
    </row>
    <row r="2821" spans="1:21" s="150" customFormat="1">
      <c r="A2821" s="305"/>
      <c r="B2821" s="305"/>
      <c r="C2821" s="306"/>
      <c r="D2821" s="305"/>
      <c r="E2821" s="322"/>
      <c r="F2821" s="321"/>
      <c r="G2821" s="323"/>
      <c r="H2821" s="318"/>
      <c r="I2821" s="324"/>
      <c r="J2821" s="318"/>
      <c r="K2821" s="314"/>
      <c r="L2821" s="314"/>
      <c r="M2821" s="320"/>
      <c r="N2821" s="313"/>
      <c r="O2821" s="282"/>
    </row>
    <row r="2822" spans="1:21" s="150" customFormat="1">
      <c r="A2822" s="305"/>
      <c r="B2822" s="305"/>
      <c r="C2822" s="306"/>
      <c r="D2822" s="321"/>
      <c r="E2822" s="322"/>
      <c r="F2822" s="325"/>
      <c r="G2822" s="325"/>
      <c r="H2822" s="874" t="s">
        <v>242</v>
      </c>
      <c r="I2822" s="874"/>
      <c r="J2822" s="874"/>
      <c r="K2822" s="874"/>
      <c r="L2822" s="874"/>
      <c r="M2822" s="874"/>
      <c r="N2822" s="874"/>
      <c r="O2822" s="282"/>
    </row>
    <row r="2823" spans="1:21" s="150" customFormat="1">
      <c r="A2823" s="305"/>
      <c r="B2823" s="305"/>
      <c r="C2823" s="306"/>
      <c r="D2823" s="321"/>
      <c r="E2823" s="322"/>
      <c r="F2823" s="326"/>
      <c r="G2823" s="327"/>
      <c r="H2823" s="875" t="s">
        <v>243</v>
      </c>
      <c r="I2823" s="875"/>
      <c r="J2823" s="875"/>
      <c r="K2823" s="328">
        <v>105347.26000000001</v>
      </c>
      <c r="L2823" s="876" t="s">
        <v>244</v>
      </c>
      <c r="M2823" s="876"/>
      <c r="N2823" s="329">
        <v>92452.459333333347</v>
      </c>
      <c r="O2823" s="282"/>
    </row>
    <row r="2824" spans="1:21" s="150" customFormat="1">
      <c r="A2824" s="305"/>
      <c r="B2824" s="305"/>
      <c r="C2824" s="306"/>
      <c r="D2824" s="314"/>
      <c r="E2824" s="320"/>
      <c r="F2824" s="326"/>
      <c r="G2824" s="327"/>
      <c r="H2824" s="875" t="s">
        <v>245</v>
      </c>
      <c r="I2824" s="875"/>
      <c r="J2824" s="875"/>
      <c r="K2824" s="328">
        <v>75233.399999999994</v>
      </c>
      <c r="L2824" s="876" t="s">
        <v>450</v>
      </c>
      <c r="M2824" s="876"/>
      <c r="N2824" s="329">
        <v>97923.577916666676</v>
      </c>
      <c r="O2824" s="282"/>
    </row>
    <row r="2825" spans="1:21" s="150" customFormat="1">
      <c r="A2825" s="305"/>
      <c r="B2825" s="305"/>
      <c r="C2825" s="306"/>
      <c r="D2825" s="300"/>
      <c r="E2825" s="307"/>
      <c r="F2825" s="307"/>
      <c r="G2825" s="308"/>
      <c r="H2825" s="309"/>
      <c r="I2825" s="310"/>
      <c r="J2825" s="311"/>
      <c r="K2825" s="305"/>
      <c r="L2825" s="300"/>
      <c r="M2825" s="312"/>
      <c r="N2825" s="313"/>
      <c r="O2825" s="282"/>
    </row>
    <row r="2826" spans="1:21" s="222" customFormat="1" ht="18">
      <c r="A2826" s="877" t="s">
        <v>1517</v>
      </c>
      <c r="B2826" s="877"/>
      <c r="C2826" s="877"/>
      <c r="D2826" s="877"/>
      <c r="E2826" s="877"/>
      <c r="F2826" s="877"/>
      <c r="G2826" s="877"/>
      <c r="H2826" s="877"/>
      <c r="I2826" s="877"/>
      <c r="J2826" s="877"/>
      <c r="K2826" s="877"/>
      <c r="L2826" s="877"/>
      <c r="M2826" s="877"/>
      <c r="N2826" s="877"/>
      <c r="O2826" s="877"/>
    </row>
    <row r="2827" spans="1:21" s="222" customFormat="1" ht="27">
      <c r="A2827" s="223" t="s">
        <v>433</v>
      </c>
      <c r="B2827" s="224" t="s">
        <v>230</v>
      </c>
      <c r="C2827" s="223" t="s">
        <v>220</v>
      </c>
      <c r="D2827" s="223" t="s">
        <v>267</v>
      </c>
      <c r="E2827" s="223" t="s">
        <v>434</v>
      </c>
      <c r="F2827" s="223" t="s">
        <v>435</v>
      </c>
      <c r="G2827" s="225" t="s">
        <v>223</v>
      </c>
      <c r="H2827" s="225" t="s">
        <v>224</v>
      </c>
      <c r="I2827" s="227" t="s">
        <v>436</v>
      </c>
      <c r="J2827" s="227" t="s">
        <v>436</v>
      </c>
      <c r="K2827" s="225" t="s">
        <v>225</v>
      </c>
      <c r="L2827" s="223" t="s">
        <v>437</v>
      </c>
      <c r="M2827" s="223" t="s">
        <v>438</v>
      </c>
      <c r="N2827" s="228" t="s">
        <v>439</v>
      </c>
      <c r="O2827" s="223" t="s">
        <v>227</v>
      </c>
    </row>
    <row r="2828" spans="1:21" s="103" customFormat="1">
      <c r="A2828" s="229" t="s">
        <v>203</v>
      </c>
      <c r="B2828" s="230" t="s">
        <v>2151</v>
      </c>
      <c r="C2828" s="231" t="s">
        <v>2847</v>
      </c>
      <c r="D2828" s="232" t="s">
        <v>278</v>
      </c>
      <c r="E2828" s="232" t="s">
        <v>321</v>
      </c>
      <c r="F2828" s="232" t="s">
        <v>440</v>
      </c>
      <c r="G2828" s="233">
        <v>58289.27</v>
      </c>
      <c r="H2828" s="234">
        <v>75776.05</v>
      </c>
      <c r="I2828" s="235">
        <v>29</v>
      </c>
      <c r="J2828" s="236">
        <v>1</v>
      </c>
      <c r="K2828" s="233">
        <v>93262.83</v>
      </c>
      <c r="L2828" s="237">
        <v>1</v>
      </c>
      <c r="M2828" s="238">
        <v>1</v>
      </c>
      <c r="N2828" s="234">
        <v>75493.08</v>
      </c>
      <c r="O2828" s="239"/>
      <c r="Q2828" s="251"/>
      <c r="S2828" s="251"/>
      <c r="T2828" s="251"/>
      <c r="U2828" s="251"/>
    </row>
    <row r="2829" spans="1:21" s="103" customFormat="1">
      <c r="A2829" s="242" t="s">
        <v>256</v>
      </c>
      <c r="B2829" s="243" t="s">
        <v>2150</v>
      </c>
      <c r="C2829" s="258" t="s">
        <v>4672</v>
      </c>
      <c r="D2829" s="232" t="s">
        <v>278</v>
      </c>
      <c r="E2829" s="247" t="s">
        <v>279</v>
      </c>
      <c r="F2829" s="247" t="s">
        <v>440</v>
      </c>
      <c r="G2829" s="246">
        <v>56076.800000000003</v>
      </c>
      <c r="H2829" s="234">
        <v>72904</v>
      </c>
      <c r="I2829" s="235">
        <v>28</v>
      </c>
      <c r="J2829" s="236">
        <v>0.96551724137931039</v>
      </c>
      <c r="K2829" s="246">
        <v>89731.199999999997</v>
      </c>
      <c r="L2829" s="247">
        <v>6</v>
      </c>
      <c r="M2829" s="248">
        <v>6</v>
      </c>
      <c r="N2829" s="249">
        <v>58884.800000000003</v>
      </c>
      <c r="O2829" s="250"/>
      <c r="P2829" s="129"/>
      <c r="Q2829" s="129"/>
      <c r="R2829" s="129"/>
      <c r="S2829" s="129"/>
      <c r="T2829" s="129"/>
      <c r="U2829" s="129"/>
    </row>
    <row r="2830" spans="1:21" s="103" customFormat="1">
      <c r="A2830" s="242" t="s">
        <v>201</v>
      </c>
      <c r="B2830" s="243" t="s">
        <v>2153</v>
      </c>
      <c r="C2830" s="280" t="s">
        <v>4673</v>
      </c>
      <c r="D2830" s="232" t="s">
        <v>278</v>
      </c>
      <c r="E2830" s="281" t="s">
        <v>279</v>
      </c>
      <c r="F2830" s="259" t="s">
        <v>325</v>
      </c>
      <c r="G2830" s="307">
        <v>41756</v>
      </c>
      <c r="H2830" s="234">
        <v>71493.5</v>
      </c>
      <c r="I2830" s="235">
        <v>27</v>
      </c>
      <c r="J2830" s="236">
        <v>0.93103448275862066</v>
      </c>
      <c r="K2830" s="307">
        <v>101231</v>
      </c>
      <c r="L2830" s="300"/>
      <c r="M2830" s="439">
        <v>9</v>
      </c>
      <c r="N2830" s="312">
        <v>67582.429999999993</v>
      </c>
      <c r="O2830" s="440"/>
      <c r="Q2830" s="251"/>
      <c r="S2830" s="129"/>
      <c r="T2830" s="129"/>
      <c r="U2830" s="129"/>
    </row>
    <row r="2831" spans="1:21" s="103" customFormat="1">
      <c r="A2831" s="242" t="s">
        <v>3786</v>
      </c>
      <c r="B2831" s="243" t="s">
        <v>2153</v>
      </c>
      <c r="C2831" s="258" t="s">
        <v>4674</v>
      </c>
      <c r="D2831" s="245" t="s">
        <v>278</v>
      </c>
      <c r="E2831" s="245" t="s">
        <v>279</v>
      </c>
      <c r="F2831" s="259" t="s">
        <v>325</v>
      </c>
      <c r="G2831" s="246">
        <v>47500</v>
      </c>
      <c r="H2831" s="234">
        <v>68764.5</v>
      </c>
      <c r="I2831" s="235">
        <v>26</v>
      </c>
      <c r="J2831" s="236">
        <v>0.89655172413793105</v>
      </c>
      <c r="K2831" s="246">
        <v>90029</v>
      </c>
      <c r="L2831" s="247"/>
      <c r="M2831" s="248">
        <v>105</v>
      </c>
      <c r="N2831" s="249">
        <v>61919</v>
      </c>
      <c r="O2831" s="250"/>
      <c r="Q2831" s="251"/>
      <c r="S2831" s="129"/>
      <c r="T2831" s="129"/>
      <c r="U2831" s="129"/>
    </row>
    <row r="2832" spans="1:21" s="103" customFormat="1">
      <c r="A2832" s="242" t="s">
        <v>3784</v>
      </c>
      <c r="B2832" s="243" t="s">
        <v>2162</v>
      </c>
      <c r="C2832" s="258" t="s">
        <v>4675</v>
      </c>
      <c r="D2832" s="232" t="s">
        <v>278</v>
      </c>
      <c r="E2832" s="247" t="s">
        <v>279</v>
      </c>
      <c r="F2832" s="259" t="s">
        <v>325</v>
      </c>
      <c r="G2832" s="246">
        <v>53596</v>
      </c>
      <c r="H2832" s="234">
        <v>67853.5</v>
      </c>
      <c r="I2832" s="235">
        <v>25</v>
      </c>
      <c r="J2832" s="236">
        <v>0.86206896551724133</v>
      </c>
      <c r="K2832" s="246">
        <v>82111</v>
      </c>
      <c r="L2832" s="247"/>
      <c r="M2832" s="427">
        <v>68</v>
      </c>
      <c r="N2832" s="354">
        <v>55394.67</v>
      </c>
      <c r="O2832" s="250"/>
      <c r="P2832" s="129"/>
      <c r="S2832" s="129"/>
      <c r="T2832" s="129"/>
      <c r="U2832" s="129"/>
    </row>
    <row r="2833" spans="1:21" s="103" customFormat="1">
      <c r="A2833" s="242" t="s">
        <v>198</v>
      </c>
      <c r="B2833" s="243" t="s">
        <v>2153</v>
      </c>
      <c r="C2833" s="258" t="s">
        <v>1752</v>
      </c>
      <c r="D2833" s="232" t="s">
        <v>2507</v>
      </c>
      <c r="E2833" s="245" t="s">
        <v>279</v>
      </c>
      <c r="F2833" s="245" t="s">
        <v>440</v>
      </c>
      <c r="G2833" s="246">
        <v>49629</v>
      </c>
      <c r="H2833" s="234">
        <v>65728</v>
      </c>
      <c r="I2833" s="235">
        <v>24</v>
      </c>
      <c r="J2833" s="236">
        <v>0.82758620689655171</v>
      </c>
      <c r="K2833" s="246">
        <v>81827</v>
      </c>
      <c r="L2833" s="247">
        <v>4</v>
      </c>
      <c r="M2833" s="248">
        <v>4</v>
      </c>
      <c r="N2833" s="249">
        <v>51818</v>
      </c>
      <c r="O2833" s="250"/>
      <c r="R2833" s="129"/>
      <c r="S2833" s="129"/>
      <c r="T2833" s="129"/>
      <c r="U2833" s="129"/>
    </row>
    <row r="2834" spans="1:21" s="103" customFormat="1">
      <c r="A2834" s="229" t="s">
        <v>212</v>
      </c>
      <c r="B2834" s="230" t="s">
        <v>2153</v>
      </c>
      <c r="C2834" s="231" t="s">
        <v>1517</v>
      </c>
      <c r="D2834" s="232" t="s">
        <v>278</v>
      </c>
      <c r="E2834" s="232" t="s">
        <v>279</v>
      </c>
      <c r="F2834" s="259" t="s">
        <v>325</v>
      </c>
      <c r="G2834" s="233">
        <v>51737.72195657374</v>
      </c>
      <c r="H2834" s="234">
        <v>64677.454787749128</v>
      </c>
      <c r="I2834" s="235">
        <v>23</v>
      </c>
      <c r="J2834" s="236">
        <v>0.7931034482758621</v>
      </c>
      <c r="K2834" s="233">
        <v>77617.187618924523</v>
      </c>
      <c r="L2834" s="237">
        <v>0.5</v>
      </c>
      <c r="M2834" s="238">
        <v>13</v>
      </c>
      <c r="N2834" s="234">
        <v>56195.544615384613</v>
      </c>
      <c r="O2834" s="239"/>
      <c r="P2834" s="129"/>
      <c r="R2834" s="129"/>
      <c r="S2834" s="129"/>
      <c r="T2834" s="129"/>
      <c r="U2834" s="129"/>
    </row>
    <row r="2835" spans="1:21" s="103" customFormat="1">
      <c r="A2835" s="242" t="s">
        <v>3746</v>
      </c>
      <c r="B2835" s="243" t="s">
        <v>2153</v>
      </c>
      <c r="C2835" s="381" t="s">
        <v>4676</v>
      </c>
      <c r="D2835" s="253" t="s">
        <v>278</v>
      </c>
      <c r="E2835" s="245" t="s">
        <v>279</v>
      </c>
      <c r="F2835" s="245" t="s">
        <v>440</v>
      </c>
      <c r="G2835" s="246">
        <v>49483.199999999997</v>
      </c>
      <c r="H2835" s="234">
        <v>64334.400000000001</v>
      </c>
      <c r="I2835" s="235">
        <v>22</v>
      </c>
      <c r="J2835" s="236">
        <v>0.75862068965517238</v>
      </c>
      <c r="K2835" s="246">
        <v>79185.600000000006</v>
      </c>
      <c r="L2835" s="247">
        <v>1</v>
      </c>
      <c r="M2835" s="248">
        <v>0</v>
      </c>
      <c r="N2835" s="249">
        <v>79185</v>
      </c>
      <c r="O2835" s="250"/>
      <c r="P2835" s="129"/>
      <c r="R2835" s="129"/>
      <c r="S2835" s="129"/>
      <c r="T2835" s="129"/>
      <c r="U2835" s="129"/>
    </row>
    <row r="2836" spans="1:21" s="103" customFormat="1">
      <c r="A2836" s="242" t="s">
        <v>4292</v>
      </c>
      <c r="B2836" s="243" t="s">
        <v>2163</v>
      </c>
      <c r="C2836" s="258" t="s">
        <v>1752</v>
      </c>
      <c r="D2836" s="232" t="s">
        <v>278</v>
      </c>
      <c r="E2836" s="245" t="s">
        <v>279</v>
      </c>
      <c r="F2836" s="245" t="s">
        <v>440</v>
      </c>
      <c r="G2836" s="246">
        <v>46288</v>
      </c>
      <c r="H2836" s="234">
        <v>63080.5</v>
      </c>
      <c r="I2836" s="235">
        <v>21</v>
      </c>
      <c r="J2836" s="236">
        <v>0.72413793103448276</v>
      </c>
      <c r="K2836" s="246">
        <v>79873</v>
      </c>
      <c r="L2836" s="247">
        <v>3</v>
      </c>
      <c r="M2836" s="248">
        <v>3</v>
      </c>
      <c r="N2836" s="249">
        <v>52031</v>
      </c>
      <c r="O2836" s="250"/>
      <c r="R2836" s="129"/>
      <c r="S2836" s="129"/>
      <c r="T2836" s="129"/>
      <c r="U2836" s="129"/>
    </row>
    <row r="2837" spans="1:21" s="103" customFormat="1">
      <c r="A2837" s="229" t="s">
        <v>4250</v>
      </c>
      <c r="B2837" s="230" t="s">
        <v>2180</v>
      </c>
      <c r="C2837" s="231" t="s">
        <v>1517</v>
      </c>
      <c r="D2837" s="253" t="s">
        <v>278</v>
      </c>
      <c r="E2837" s="232" t="s">
        <v>321</v>
      </c>
      <c r="F2837" s="232" t="s">
        <v>440</v>
      </c>
      <c r="G2837" s="233">
        <v>52192.98</v>
      </c>
      <c r="H2837" s="234">
        <v>62850.19</v>
      </c>
      <c r="I2837" s="235">
        <v>20</v>
      </c>
      <c r="J2837" s="236">
        <v>0.68965517241379315</v>
      </c>
      <c r="K2837" s="233">
        <v>73507.399999999994</v>
      </c>
      <c r="L2837" s="237">
        <v>1</v>
      </c>
      <c r="M2837" s="238">
        <v>1</v>
      </c>
      <c r="N2837" s="234">
        <v>59650.864000000001</v>
      </c>
      <c r="O2837" s="239"/>
      <c r="S2837" s="129"/>
      <c r="T2837" s="129"/>
      <c r="U2837" s="129"/>
    </row>
    <row r="2838" spans="1:21" s="103" customFormat="1">
      <c r="A2838" s="229" t="s">
        <v>4265</v>
      </c>
      <c r="B2838" s="230" t="s">
        <v>2151</v>
      </c>
      <c r="C2838" s="231" t="s">
        <v>1517</v>
      </c>
      <c r="D2838" s="232" t="s">
        <v>2507</v>
      </c>
      <c r="E2838" s="232" t="s">
        <v>279</v>
      </c>
      <c r="F2838" s="232" t="s">
        <v>440</v>
      </c>
      <c r="G2838" s="233">
        <v>49498</v>
      </c>
      <c r="H2838" s="234">
        <v>61872.5</v>
      </c>
      <c r="I2838" s="235">
        <v>19</v>
      </c>
      <c r="J2838" s="236">
        <v>0.65517241379310343</v>
      </c>
      <c r="K2838" s="233">
        <v>74247</v>
      </c>
      <c r="L2838" s="237">
        <v>4</v>
      </c>
      <c r="M2838" s="238">
        <v>4</v>
      </c>
      <c r="N2838" s="234">
        <v>63440</v>
      </c>
      <c r="O2838" s="239"/>
      <c r="R2838" s="129"/>
      <c r="S2838" s="129"/>
      <c r="T2838" s="129"/>
      <c r="U2838" s="129"/>
    </row>
    <row r="2839" spans="1:21" s="103" customFormat="1">
      <c r="A2839" s="242" t="s">
        <v>199</v>
      </c>
      <c r="B2839" s="243" t="s">
        <v>2153</v>
      </c>
      <c r="C2839" s="258" t="s">
        <v>1517</v>
      </c>
      <c r="D2839" s="253" t="s">
        <v>278</v>
      </c>
      <c r="E2839" s="247" t="s">
        <v>279</v>
      </c>
      <c r="F2839" s="247" t="s">
        <v>440</v>
      </c>
      <c r="G2839" s="246">
        <v>48838.400000000001</v>
      </c>
      <c r="H2839" s="234">
        <v>61048</v>
      </c>
      <c r="I2839" s="235">
        <v>18</v>
      </c>
      <c r="J2839" s="236">
        <v>0.62068965517241381</v>
      </c>
      <c r="K2839" s="246">
        <v>73257.600000000006</v>
      </c>
      <c r="L2839" s="247">
        <v>4</v>
      </c>
      <c r="M2839" s="248">
        <v>4</v>
      </c>
      <c r="N2839" s="249">
        <v>58219.46</v>
      </c>
      <c r="O2839" s="334"/>
      <c r="Q2839" s="129"/>
      <c r="R2839" s="129"/>
      <c r="S2839" s="129"/>
      <c r="T2839" s="129"/>
      <c r="U2839" s="129"/>
    </row>
    <row r="2840" spans="1:21" s="103" customFormat="1">
      <c r="A2840" s="229" t="s">
        <v>3859</v>
      </c>
      <c r="B2840" s="230" t="s">
        <v>2176</v>
      </c>
      <c r="C2840" s="231" t="s">
        <v>1517</v>
      </c>
      <c r="D2840" s="232"/>
      <c r="E2840" s="232"/>
      <c r="F2840" s="232" t="s">
        <v>440</v>
      </c>
      <c r="G2840" s="233">
        <v>46550.400000000001</v>
      </c>
      <c r="H2840" s="234">
        <v>60979.600000000006</v>
      </c>
      <c r="I2840" s="235">
        <v>17</v>
      </c>
      <c r="J2840" s="236">
        <v>0.58620689655172409</v>
      </c>
      <c r="K2840" s="233">
        <v>75408.800000000003</v>
      </c>
      <c r="L2840" s="237"/>
      <c r="M2840" s="238"/>
      <c r="N2840" s="233">
        <v>46550.400000000001</v>
      </c>
      <c r="O2840" s="239"/>
      <c r="P2840" s="251"/>
      <c r="Q2840" s="129"/>
      <c r="S2840" s="129"/>
      <c r="T2840" s="129"/>
      <c r="U2840" s="129"/>
    </row>
    <row r="2841" spans="1:21" s="103" customFormat="1">
      <c r="A2841" s="229" t="s">
        <v>264</v>
      </c>
      <c r="B2841" s="230" t="s">
        <v>2153</v>
      </c>
      <c r="C2841" s="231" t="s">
        <v>1517</v>
      </c>
      <c r="D2841" s="232" t="s">
        <v>2507</v>
      </c>
      <c r="E2841" s="232" t="s">
        <v>279</v>
      </c>
      <c r="F2841" s="259" t="s">
        <v>325</v>
      </c>
      <c r="G2841" s="233">
        <v>45864</v>
      </c>
      <c r="H2841" s="234">
        <v>59623.199999999997</v>
      </c>
      <c r="I2841" s="235">
        <v>16</v>
      </c>
      <c r="J2841" s="236">
        <v>0.55172413793103448</v>
      </c>
      <c r="K2841" s="233">
        <v>73382.399999999994</v>
      </c>
      <c r="L2841" s="237">
        <v>1</v>
      </c>
      <c r="M2841" s="238">
        <v>1</v>
      </c>
      <c r="N2841" s="234">
        <v>48753.43</v>
      </c>
      <c r="O2841" s="239"/>
      <c r="S2841" s="129"/>
      <c r="T2841" s="129"/>
      <c r="U2841" s="129"/>
    </row>
    <row r="2842" spans="1:21" s="103" customFormat="1">
      <c r="A2842" s="242" t="s">
        <v>4241</v>
      </c>
      <c r="B2842" s="243" t="s">
        <v>2178</v>
      </c>
      <c r="C2842" s="231" t="s">
        <v>1517</v>
      </c>
      <c r="D2842" s="232" t="s">
        <v>278</v>
      </c>
      <c r="E2842" s="245" t="s">
        <v>279</v>
      </c>
      <c r="F2842" s="245" t="s">
        <v>440</v>
      </c>
      <c r="G2842" s="246">
        <v>44579</v>
      </c>
      <c r="H2842" s="234">
        <v>58398.5</v>
      </c>
      <c r="I2842" s="235">
        <v>15</v>
      </c>
      <c r="J2842" s="236">
        <v>0.51724137931034486</v>
      </c>
      <c r="K2842" s="246">
        <v>72218</v>
      </c>
      <c r="L2842" s="247"/>
      <c r="M2842" s="248">
        <v>7</v>
      </c>
      <c r="N2842" s="249">
        <v>58398.5</v>
      </c>
      <c r="O2842" s="250"/>
      <c r="Q2842" s="129"/>
      <c r="S2842" s="129"/>
      <c r="T2842" s="129"/>
      <c r="U2842" s="129"/>
    </row>
    <row r="2843" spans="1:21" s="103" customFormat="1">
      <c r="A2843" s="229" t="s">
        <v>4295</v>
      </c>
      <c r="B2843" s="230" t="s">
        <v>2151</v>
      </c>
      <c r="C2843" s="231" t="s">
        <v>1517</v>
      </c>
      <c r="D2843" s="232" t="s">
        <v>278</v>
      </c>
      <c r="E2843" s="232" t="s">
        <v>279</v>
      </c>
      <c r="F2843" s="232" t="s">
        <v>440</v>
      </c>
      <c r="G2843" s="233">
        <v>44880.56</v>
      </c>
      <c r="H2843" s="234">
        <v>58344.724999999999</v>
      </c>
      <c r="I2843" s="235">
        <v>14</v>
      </c>
      <c r="J2843" s="236">
        <v>0.48275862068965519</v>
      </c>
      <c r="K2843" s="233">
        <v>71808.89</v>
      </c>
      <c r="L2843" s="237">
        <v>2</v>
      </c>
      <c r="M2843" s="238">
        <v>2</v>
      </c>
      <c r="N2843" s="234">
        <v>52000</v>
      </c>
      <c r="O2843" s="239" t="s">
        <v>4677</v>
      </c>
      <c r="R2843" s="129"/>
      <c r="S2843" s="129"/>
      <c r="T2843" s="129"/>
      <c r="U2843" s="129"/>
    </row>
    <row r="2844" spans="1:21" s="103" customFormat="1" ht="33.75">
      <c r="A2844" s="242" t="s">
        <v>1436</v>
      </c>
      <c r="B2844" s="243" t="s">
        <v>2156</v>
      </c>
      <c r="C2844" s="258" t="s">
        <v>1755</v>
      </c>
      <c r="D2844" s="232" t="s">
        <v>2507</v>
      </c>
      <c r="E2844" s="245" t="s">
        <v>279</v>
      </c>
      <c r="F2844" s="259" t="s">
        <v>325</v>
      </c>
      <c r="G2844" s="246">
        <v>40065.42</v>
      </c>
      <c r="H2844" s="234">
        <v>57755.519999999997</v>
      </c>
      <c r="I2844" s="235">
        <v>13</v>
      </c>
      <c r="J2844" s="236">
        <v>0.44827586206896552</v>
      </c>
      <c r="K2844" s="246">
        <v>75445.62</v>
      </c>
      <c r="L2844" s="247">
        <v>29</v>
      </c>
      <c r="M2844" s="248">
        <v>25</v>
      </c>
      <c r="N2844" s="249">
        <v>43829.424000000006</v>
      </c>
      <c r="O2844" s="250" t="s">
        <v>4678</v>
      </c>
      <c r="R2844" s="129"/>
      <c r="S2844" s="97"/>
      <c r="T2844" s="97"/>
      <c r="U2844" s="97"/>
    </row>
    <row r="2845" spans="1:21" s="103" customFormat="1">
      <c r="A2845" s="242" t="s">
        <v>2177</v>
      </c>
      <c r="B2845" s="243" t="s">
        <v>2166</v>
      </c>
      <c r="C2845" s="280" t="s">
        <v>1753</v>
      </c>
      <c r="D2845" s="300" t="s">
        <v>278</v>
      </c>
      <c r="E2845" s="300"/>
      <c r="F2845" s="300" t="s">
        <v>440</v>
      </c>
      <c r="G2845" s="246">
        <v>42036.800000000003</v>
      </c>
      <c r="H2845" s="234">
        <v>57480.800000000003</v>
      </c>
      <c r="I2845" s="235">
        <v>12</v>
      </c>
      <c r="J2845" s="236">
        <v>0.41379310344827586</v>
      </c>
      <c r="K2845" s="246">
        <v>72924.800000000003</v>
      </c>
      <c r="L2845" s="247"/>
      <c r="M2845" s="248">
        <v>35</v>
      </c>
      <c r="N2845" s="249">
        <v>49229.44000000001</v>
      </c>
      <c r="O2845" s="301"/>
      <c r="R2845" s="129"/>
      <c r="S2845" s="97"/>
      <c r="T2845" s="97"/>
      <c r="U2845" s="97"/>
    </row>
    <row r="2846" spans="1:21" s="103" customFormat="1" ht="22.5">
      <c r="A2846" s="242" t="s">
        <v>4274</v>
      </c>
      <c r="B2846" s="243" t="s">
        <v>2170</v>
      </c>
      <c r="C2846" s="258" t="s">
        <v>1517</v>
      </c>
      <c r="D2846" s="232" t="s">
        <v>2507</v>
      </c>
      <c r="E2846" s="245" t="s">
        <v>279</v>
      </c>
      <c r="F2846" s="245" t="s">
        <v>440</v>
      </c>
      <c r="G2846" s="246">
        <v>42848</v>
      </c>
      <c r="H2846" s="234">
        <v>55681.599999999999</v>
      </c>
      <c r="I2846" s="235">
        <v>11</v>
      </c>
      <c r="J2846" s="236">
        <v>0.37931034482758619</v>
      </c>
      <c r="K2846" s="246">
        <v>68515.199999999997</v>
      </c>
      <c r="L2846" s="247">
        <v>8</v>
      </c>
      <c r="M2846" s="248">
        <v>8</v>
      </c>
      <c r="N2846" s="249">
        <v>50869</v>
      </c>
      <c r="O2846" s="250"/>
      <c r="S2846" s="129"/>
      <c r="T2846" s="129"/>
      <c r="U2846" s="129"/>
    </row>
    <row r="2847" spans="1:21" s="103" customFormat="1">
      <c r="A2847" s="242" t="s">
        <v>2165</v>
      </c>
      <c r="B2847" s="243" t="s">
        <v>2180</v>
      </c>
      <c r="C2847" s="258" t="s">
        <v>1517</v>
      </c>
      <c r="D2847" s="253" t="s">
        <v>278</v>
      </c>
      <c r="E2847" s="245" t="s">
        <v>321</v>
      </c>
      <c r="F2847" s="245" t="s">
        <v>440</v>
      </c>
      <c r="G2847" s="246">
        <v>43575.16</v>
      </c>
      <c r="H2847" s="234">
        <v>55587.275000000001</v>
      </c>
      <c r="I2847" s="235">
        <v>10</v>
      </c>
      <c r="J2847" s="236">
        <v>0.34482758620689657</v>
      </c>
      <c r="K2847" s="246">
        <v>67599.39</v>
      </c>
      <c r="L2847" s="247">
        <v>8</v>
      </c>
      <c r="M2847" s="248">
        <v>7</v>
      </c>
      <c r="N2847" s="249">
        <v>55683.07</v>
      </c>
      <c r="O2847" s="250"/>
      <c r="Q2847" s="129"/>
      <c r="S2847" s="129"/>
      <c r="T2847" s="129"/>
      <c r="U2847" s="129"/>
    </row>
    <row r="2848" spans="1:21" s="103" customFormat="1" ht="22.5">
      <c r="A2848" s="242" t="s">
        <v>4240</v>
      </c>
      <c r="B2848" s="243" t="s">
        <v>2149</v>
      </c>
      <c r="C2848" s="258" t="s">
        <v>1517</v>
      </c>
      <c r="D2848" s="232" t="s">
        <v>278</v>
      </c>
      <c r="E2848" s="245" t="s">
        <v>279</v>
      </c>
      <c r="F2848" s="245" t="s">
        <v>440</v>
      </c>
      <c r="G2848" s="246">
        <v>39863.72</v>
      </c>
      <c r="H2848" s="234">
        <v>55310.97</v>
      </c>
      <c r="I2848" s="235">
        <v>9</v>
      </c>
      <c r="J2848" s="236">
        <v>0.31034482758620691</v>
      </c>
      <c r="K2848" s="246">
        <v>70758.22</v>
      </c>
      <c r="L2848" s="247">
        <v>42</v>
      </c>
      <c r="M2848" s="248">
        <v>37</v>
      </c>
      <c r="N2848" s="249">
        <v>42291.6</v>
      </c>
      <c r="O2848" s="250"/>
      <c r="Q2848" s="330"/>
      <c r="S2848" s="129"/>
      <c r="T2848" s="129"/>
      <c r="U2848" s="129"/>
    </row>
    <row r="2849" spans="1:21" s="103" customFormat="1">
      <c r="A2849" s="242" t="s">
        <v>257</v>
      </c>
      <c r="B2849" s="243" t="s">
        <v>2159</v>
      </c>
      <c r="C2849" s="258" t="s">
        <v>1517</v>
      </c>
      <c r="D2849" s="253" t="s">
        <v>278</v>
      </c>
      <c r="E2849" s="245" t="s">
        <v>279</v>
      </c>
      <c r="F2849" s="245" t="s">
        <v>440</v>
      </c>
      <c r="G2849" s="246">
        <v>42006.12</v>
      </c>
      <c r="H2849" s="234">
        <v>54608.06</v>
      </c>
      <c r="I2849" s="235">
        <v>8</v>
      </c>
      <c r="J2849" s="236">
        <v>0.27586206896551724</v>
      </c>
      <c r="K2849" s="246">
        <v>67210</v>
      </c>
      <c r="L2849" s="247">
        <v>17.77</v>
      </c>
      <c r="M2849" s="248">
        <v>15.26</v>
      </c>
      <c r="N2849" s="249">
        <v>49382.07</v>
      </c>
      <c r="O2849" s="250"/>
      <c r="Q2849" s="330"/>
      <c r="S2849" s="129"/>
      <c r="T2849" s="129"/>
      <c r="U2849" s="129"/>
    </row>
    <row r="2850" spans="1:21" s="103" customFormat="1">
      <c r="A2850" s="242" t="s">
        <v>4239</v>
      </c>
      <c r="B2850" s="243" t="s">
        <v>2176</v>
      </c>
      <c r="C2850" s="258" t="s">
        <v>1754</v>
      </c>
      <c r="D2850" s="232" t="s">
        <v>278</v>
      </c>
      <c r="E2850" s="245" t="s">
        <v>279</v>
      </c>
      <c r="F2850" s="245" t="s">
        <v>440</v>
      </c>
      <c r="G2850" s="283">
        <v>40664</v>
      </c>
      <c r="H2850" s="234">
        <v>52873.599999999999</v>
      </c>
      <c r="I2850" s="235">
        <v>7</v>
      </c>
      <c r="J2850" s="236">
        <v>0.2413793103448276</v>
      </c>
      <c r="K2850" s="283">
        <v>65083.199999999997</v>
      </c>
      <c r="L2850" s="247">
        <v>58</v>
      </c>
      <c r="M2850" s="248">
        <v>55</v>
      </c>
      <c r="N2850" s="249">
        <v>46633.599999999999</v>
      </c>
      <c r="O2850" s="250"/>
      <c r="Q2850" s="129"/>
      <c r="R2850" s="129"/>
      <c r="S2850" s="129"/>
      <c r="T2850" s="129"/>
      <c r="U2850" s="129"/>
    </row>
    <row r="2851" spans="1:21" s="103" customFormat="1">
      <c r="A2851" s="242" t="s">
        <v>1444</v>
      </c>
      <c r="B2851" s="243" t="s">
        <v>2192</v>
      </c>
      <c r="C2851" s="258" t="s">
        <v>1752</v>
      </c>
      <c r="D2851" s="232" t="s">
        <v>2507</v>
      </c>
      <c r="E2851" s="245" t="s">
        <v>279</v>
      </c>
      <c r="F2851" s="245" t="s">
        <v>440</v>
      </c>
      <c r="G2851" s="246">
        <v>42744</v>
      </c>
      <c r="H2851" s="234">
        <v>51480</v>
      </c>
      <c r="I2851" s="235">
        <v>6</v>
      </c>
      <c r="J2851" s="236">
        <v>0.20689655172413793</v>
      </c>
      <c r="K2851" s="246">
        <v>60216</v>
      </c>
      <c r="L2851" s="247">
        <v>14</v>
      </c>
      <c r="M2851" s="248">
        <v>11</v>
      </c>
      <c r="N2851" s="249">
        <v>45731.635040000001</v>
      </c>
      <c r="O2851" s="250"/>
      <c r="Q2851" s="129"/>
      <c r="S2851" s="129"/>
      <c r="T2851" s="129"/>
      <c r="U2851" s="129"/>
    </row>
    <row r="2852" spans="1:21" s="103" customFormat="1">
      <c r="A2852" s="229" t="s">
        <v>4242</v>
      </c>
      <c r="B2852" s="230" t="s">
        <v>2159</v>
      </c>
      <c r="C2852" s="231" t="s">
        <v>1752</v>
      </c>
      <c r="D2852" s="232" t="s">
        <v>2507</v>
      </c>
      <c r="E2852" s="232" t="s">
        <v>321</v>
      </c>
      <c r="F2852" s="232" t="s">
        <v>440</v>
      </c>
      <c r="G2852" s="233">
        <v>36254</v>
      </c>
      <c r="H2852" s="234">
        <v>49009.5</v>
      </c>
      <c r="I2852" s="235">
        <v>5</v>
      </c>
      <c r="J2852" s="236">
        <v>0.17241379310344829</v>
      </c>
      <c r="K2852" s="233">
        <v>61765</v>
      </c>
      <c r="L2852" s="237">
        <v>3</v>
      </c>
      <c r="M2852" s="238">
        <v>3</v>
      </c>
      <c r="N2852" s="234">
        <v>40754.129999999997</v>
      </c>
      <c r="O2852" s="239"/>
      <c r="S2852" s="129"/>
      <c r="T2852" s="129"/>
      <c r="U2852" s="129"/>
    </row>
    <row r="2853" spans="1:21" s="103" customFormat="1" ht="22.5">
      <c r="A2853" s="229" t="s">
        <v>3738</v>
      </c>
      <c r="B2853" s="230" t="s">
        <v>2159</v>
      </c>
      <c r="C2853" s="231" t="s">
        <v>1517</v>
      </c>
      <c r="D2853" s="232" t="s">
        <v>2507</v>
      </c>
      <c r="E2853" s="232" t="s">
        <v>279</v>
      </c>
      <c r="F2853" s="232" t="s">
        <v>440</v>
      </c>
      <c r="G2853" s="233">
        <v>36865.83</v>
      </c>
      <c r="H2853" s="234">
        <v>47925.58</v>
      </c>
      <c r="I2853" s="235">
        <v>4</v>
      </c>
      <c r="J2853" s="236">
        <v>0.13793103448275862</v>
      </c>
      <c r="K2853" s="233">
        <v>58985.33</v>
      </c>
      <c r="L2853" s="237">
        <v>8</v>
      </c>
      <c r="M2853" s="238">
        <v>8</v>
      </c>
      <c r="N2853" s="234">
        <v>50478.69</v>
      </c>
      <c r="O2853" s="239" t="s">
        <v>4679</v>
      </c>
      <c r="Q2853" s="129"/>
    </row>
    <row r="2854" spans="1:21" s="103" customFormat="1">
      <c r="A2854" s="286" t="s">
        <v>213</v>
      </c>
      <c r="B2854" s="287" t="s">
        <v>2159</v>
      </c>
      <c r="C2854" s="288" t="s">
        <v>1517</v>
      </c>
      <c r="D2854" s="253" t="s">
        <v>278</v>
      </c>
      <c r="E2854" s="289" t="s">
        <v>279</v>
      </c>
      <c r="F2854" s="289" t="s">
        <v>440</v>
      </c>
      <c r="G2854" s="290">
        <v>36046</v>
      </c>
      <c r="H2854" s="234">
        <v>46872.5</v>
      </c>
      <c r="I2854" s="235">
        <v>3</v>
      </c>
      <c r="J2854" s="236">
        <v>0.10344827586206896</v>
      </c>
      <c r="K2854" s="290">
        <v>57699</v>
      </c>
      <c r="L2854" s="291">
        <v>6</v>
      </c>
      <c r="M2854" s="292">
        <v>6</v>
      </c>
      <c r="N2854" s="293">
        <v>42192.800000000003</v>
      </c>
      <c r="O2854" s="294"/>
      <c r="R2854" s="129"/>
    </row>
    <row r="2855" spans="1:21" s="103" customFormat="1">
      <c r="A2855" s="260" t="s">
        <v>262</v>
      </c>
      <c r="B2855" s="261" t="s">
        <v>2162</v>
      </c>
      <c r="C2855" s="262" t="s">
        <v>1517</v>
      </c>
      <c r="D2855" s="232" t="s">
        <v>278</v>
      </c>
      <c r="E2855" s="276" t="s">
        <v>279</v>
      </c>
      <c r="F2855" s="276" t="s">
        <v>440</v>
      </c>
      <c r="G2855" s="256">
        <v>36618</v>
      </c>
      <c r="H2855" s="234">
        <v>45635</v>
      </c>
      <c r="I2855" s="235">
        <v>2</v>
      </c>
      <c r="J2855" s="236">
        <v>6.8965517241379309E-2</v>
      </c>
      <c r="K2855" s="256">
        <v>54652</v>
      </c>
      <c r="L2855" s="265">
        <v>2</v>
      </c>
      <c r="M2855" s="266">
        <v>2</v>
      </c>
      <c r="N2855" s="264"/>
      <c r="O2855" s="11"/>
      <c r="R2855" s="129"/>
    </row>
    <row r="2856" spans="1:21" s="103" customFormat="1" ht="22.5">
      <c r="A2856" s="242" t="s">
        <v>4247</v>
      </c>
      <c r="B2856" s="243" t="s">
        <v>2185</v>
      </c>
      <c r="C2856" s="258" t="s">
        <v>495</v>
      </c>
      <c r="D2856" s="232" t="s">
        <v>2507</v>
      </c>
      <c r="E2856" s="245" t="s">
        <v>279</v>
      </c>
      <c r="F2856" s="245" t="s">
        <v>440</v>
      </c>
      <c r="G2856" s="246">
        <v>20476.919999999998</v>
      </c>
      <c r="H2856" s="234">
        <v>27643.844999999998</v>
      </c>
      <c r="I2856" s="235">
        <v>1</v>
      </c>
      <c r="J2856" s="236">
        <v>3.4482758620689655E-2</v>
      </c>
      <c r="K2856" s="246">
        <v>34810.769999999997</v>
      </c>
      <c r="L2856" s="247">
        <v>25</v>
      </c>
      <c r="M2856" s="248">
        <v>22</v>
      </c>
      <c r="N2856" s="249">
        <v>23902.99</v>
      </c>
      <c r="O2856" s="250" t="s">
        <v>4299</v>
      </c>
      <c r="R2856" s="129"/>
    </row>
    <row r="2857" spans="1:21" s="150" customFormat="1">
      <c r="A2857" s="305"/>
      <c r="B2857" s="305"/>
      <c r="C2857" s="306"/>
      <c r="D2857" s="300"/>
      <c r="E2857" s="307"/>
      <c r="F2857" s="307"/>
      <c r="G2857" s="308"/>
      <c r="H2857" s="309"/>
      <c r="I2857" s="310"/>
      <c r="J2857" s="311"/>
      <c r="K2857" s="300"/>
      <c r="L2857" s="300"/>
      <c r="M2857" s="312"/>
      <c r="N2857" s="313"/>
      <c r="O2857" s="282"/>
    </row>
    <row r="2858" spans="1:21" s="150" customFormat="1">
      <c r="A2858" s="305"/>
      <c r="B2858" s="305"/>
      <c r="C2858" s="306"/>
      <c r="D2858" s="314"/>
      <c r="E2858" s="305"/>
      <c r="F2858" s="305"/>
      <c r="G2858" s="315" t="s">
        <v>223</v>
      </c>
      <c r="H2858" s="316" t="s">
        <v>224</v>
      </c>
      <c r="I2858" s="317"/>
      <c r="J2858" s="318"/>
      <c r="K2858" s="319" t="s">
        <v>225</v>
      </c>
      <c r="L2858" s="314"/>
      <c r="M2858" s="320"/>
      <c r="N2858" s="313"/>
      <c r="O2858" s="282"/>
    </row>
    <row r="2859" spans="1:21" s="150" customFormat="1">
      <c r="A2859" s="305"/>
      <c r="B2859" s="305"/>
      <c r="C2859" s="306"/>
      <c r="D2859" s="305"/>
      <c r="E2859" s="305"/>
      <c r="F2859" s="321" t="s">
        <v>238</v>
      </c>
      <c r="G2859" s="322">
        <v>44373.217308847379</v>
      </c>
      <c r="H2859" s="322">
        <v>58468.719647853424</v>
      </c>
      <c r="I2859" s="8">
        <v>12.91162923318908</v>
      </c>
      <c r="J2859" s="322"/>
      <c r="K2859" s="322">
        <v>72564.22198685944</v>
      </c>
      <c r="L2859" s="314"/>
      <c r="M2859" s="320"/>
      <c r="N2859" s="313"/>
      <c r="O2859" s="282"/>
    </row>
    <row r="2860" spans="1:21" s="150" customFormat="1">
      <c r="A2860" s="305"/>
      <c r="B2860" s="305"/>
      <c r="C2860" s="306"/>
      <c r="D2860" s="305"/>
      <c r="E2860" s="305"/>
      <c r="F2860" s="321" t="s">
        <v>239</v>
      </c>
      <c r="G2860" s="322">
        <v>49483.199999999997</v>
      </c>
      <c r="H2860" s="322">
        <v>64334.400000000001</v>
      </c>
      <c r="I2860" s="8">
        <v>18</v>
      </c>
      <c r="J2860" s="322"/>
      <c r="K2860" s="322">
        <v>79185.600000000006</v>
      </c>
      <c r="L2860" s="314"/>
      <c r="M2860" s="320"/>
      <c r="N2860" s="313"/>
      <c r="O2860" s="282"/>
    </row>
    <row r="2861" spans="1:21" s="150" customFormat="1">
      <c r="A2861" s="305"/>
      <c r="B2861" s="305"/>
      <c r="C2861" s="306"/>
      <c r="D2861" s="305"/>
      <c r="E2861" s="305"/>
      <c r="F2861" s="321" t="s">
        <v>240</v>
      </c>
      <c r="G2861" s="322">
        <v>40664</v>
      </c>
      <c r="H2861" s="322">
        <v>54608.06</v>
      </c>
      <c r="I2861" s="8">
        <v>7</v>
      </c>
      <c r="J2861" s="322"/>
      <c r="K2861" s="322">
        <v>67210</v>
      </c>
      <c r="L2861" s="314"/>
      <c r="M2861" s="320"/>
      <c r="N2861" s="313"/>
      <c r="O2861" s="282"/>
    </row>
    <row r="2862" spans="1:21" s="150" customFormat="1">
      <c r="A2862" s="305"/>
      <c r="B2862" s="305"/>
      <c r="C2862" s="306"/>
      <c r="D2862" s="305"/>
      <c r="E2862" s="305"/>
      <c r="F2862" s="321" t="s">
        <v>241</v>
      </c>
      <c r="G2862" s="322">
        <v>44579</v>
      </c>
      <c r="H2862" s="322">
        <v>58398.5</v>
      </c>
      <c r="I2862" s="8">
        <v>13</v>
      </c>
      <c r="J2862" s="322"/>
      <c r="K2862" s="322">
        <v>73257.600000000006</v>
      </c>
      <c r="L2862" s="314"/>
      <c r="M2862" s="320"/>
      <c r="N2862" s="313"/>
      <c r="O2862" s="282"/>
    </row>
    <row r="2863" spans="1:21" s="150" customFormat="1">
      <c r="A2863" s="305"/>
      <c r="B2863" s="305"/>
      <c r="C2863" s="306"/>
      <c r="D2863" s="305"/>
      <c r="E2863" s="322"/>
      <c r="F2863" s="321"/>
      <c r="G2863" s="323"/>
      <c r="H2863" s="318"/>
      <c r="I2863" s="324"/>
      <c r="J2863" s="318"/>
      <c r="K2863" s="314"/>
      <c r="L2863" s="314"/>
      <c r="M2863" s="320"/>
      <c r="N2863" s="313"/>
      <c r="O2863" s="282"/>
    </row>
    <row r="2864" spans="1:21" s="150" customFormat="1">
      <c r="A2864" s="305"/>
      <c r="B2864" s="305"/>
      <c r="C2864" s="306"/>
      <c r="D2864" s="321"/>
      <c r="E2864" s="322"/>
      <c r="F2864" s="325"/>
      <c r="G2864" s="325"/>
      <c r="H2864" s="874" t="s">
        <v>242</v>
      </c>
      <c r="I2864" s="874"/>
      <c r="J2864" s="874"/>
      <c r="K2864" s="874"/>
      <c r="L2864" s="874"/>
      <c r="M2864" s="874"/>
      <c r="N2864" s="874"/>
      <c r="O2864" s="282"/>
    </row>
    <row r="2865" spans="1:18" s="150" customFormat="1">
      <c r="A2865" s="305"/>
      <c r="B2865" s="305"/>
      <c r="C2865" s="306"/>
      <c r="D2865" s="321"/>
      <c r="E2865" s="322"/>
      <c r="F2865" s="326"/>
      <c r="G2865" s="327"/>
      <c r="H2865" s="875" t="s">
        <v>243</v>
      </c>
      <c r="I2865" s="875"/>
      <c r="J2865" s="875"/>
      <c r="K2865" s="328">
        <v>58520.074999999997</v>
      </c>
      <c r="L2865" s="876" t="s">
        <v>244</v>
      </c>
      <c r="M2865" s="876"/>
      <c r="N2865" s="329">
        <v>53089.093844835181</v>
      </c>
      <c r="O2865" s="282"/>
    </row>
    <row r="2866" spans="1:18" s="150" customFormat="1">
      <c r="A2866" s="305"/>
      <c r="B2866" s="305"/>
      <c r="C2866" s="306"/>
      <c r="D2866" s="314"/>
      <c r="E2866" s="320"/>
      <c r="F2866" s="326"/>
      <c r="G2866" s="327"/>
      <c r="H2866" s="875" t="s">
        <v>245</v>
      </c>
      <c r="I2866" s="875"/>
      <c r="J2866" s="875"/>
      <c r="K2866" s="328">
        <v>46612.800000000003</v>
      </c>
      <c r="L2866" s="876" t="s">
        <v>450</v>
      </c>
      <c r="M2866" s="876"/>
      <c r="N2866" s="329">
        <v>51516.429233851079</v>
      </c>
      <c r="O2866" s="282"/>
    </row>
    <row r="2867" spans="1:18" s="150" customFormat="1">
      <c r="A2867" s="305"/>
      <c r="B2867" s="305"/>
      <c r="C2867" s="306"/>
      <c r="D2867" s="300"/>
      <c r="E2867" s="307"/>
      <c r="F2867" s="307"/>
      <c r="G2867" s="308"/>
      <c r="H2867" s="309"/>
      <c r="I2867" s="310"/>
      <c r="J2867" s="311"/>
      <c r="K2867" s="305"/>
      <c r="L2867" s="300"/>
      <c r="M2867" s="312"/>
      <c r="N2867" s="313"/>
      <c r="O2867" s="282"/>
    </row>
    <row r="2868" spans="1:18" s="222" customFormat="1" ht="18">
      <c r="A2868" s="877" t="s">
        <v>1518</v>
      </c>
      <c r="B2868" s="877"/>
      <c r="C2868" s="877"/>
      <c r="D2868" s="877"/>
      <c r="E2868" s="877"/>
      <c r="F2868" s="877"/>
      <c r="G2868" s="877"/>
      <c r="H2868" s="877"/>
      <c r="I2868" s="877"/>
      <c r="J2868" s="877"/>
      <c r="K2868" s="877"/>
      <c r="L2868" s="877"/>
      <c r="M2868" s="877"/>
      <c r="N2868" s="877"/>
      <c r="O2868" s="877"/>
    </row>
    <row r="2869" spans="1:18" s="222" customFormat="1" ht="27">
      <c r="A2869" s="223" t="s">
        <v>433</v>
      </c>
      <c r="B2869" s="224" t="s">
        <v>230</v>
      </c>
      <c r="C2869" s="223" t="s">
        <v>220</v>
      </c>
      <c r="D2869" s="223" t="s">
        <v>267</v>
      </c>
      <c r="E2869" s="223" t="s">
        <v>434</v>
      </c>
      <c r="F2869" s="223" t="s">
        <v>435</v>
      </c>
      <c r="G2869" s="225" t="s">
        <v>223</v>
      </c>
      <c r="H2869" s="225" t="s">
        <v>224</v>
      </c>
      <c r="I2869" s="227" t="s">
        <v>436</v>
      </c>
      <c r="J2869" s="227" t="s">
        <v>436</v>
      </c>
      <c r="K2869" s="225" t="s">
        <v>225</v>
      </c>
      <c r="L2869" s="223" t="s">
        <v>437</v>
      </c>
      <c r="M2869" s="223" t="s">
        <v>438</v>
      </c>
      <c r="N2869" s="228" t="s">
        <v>439</v>
      </c>
      <c r="O2869" s="223" t="s">
        <v>227</v>
      </c>
    </row>
    <row r="2870" spans="1:18" s="103" customFormat="1">
      <c r="A2870" s="242" t="s">
        <v>3784</v>
      </c>
      <c r="B2870" s="243" t="s">
        <v>2162</v>
      </c>
      <c r="C2870" s="258" t="s">
        <v>4680</v>
      </c>
      <c r="D2870" s="232" t="s">
        <v>278</v>
      </c>
      <c r="E2870" s="247" t="s">
        <v>279</v>
      </c>
      <c r="F2870" s="247" t="s">
        <v>440</v>
      </c>
      <c r="G2870" s="246">
        <v>105920</v>
      </c>
      <c r="H2870" s="234">
        <v>141626.5</v>
      </c>
      <c r="I2870" s="235">
        <v>16</v>
      </c>
      <c r="J2870" s="236">
        <v>1</v>
      </c>
      <c r="K2870" s="246">
        <v>177333</v>
      </c>
      <c r="L2870" s="247"/>
      <c r="M2870" s="427">
        <v>5</v>
      </c>
      <c r="N2870" s="354">
        <v>165005</v>
      </c>
      <c r="O2870" s="250"/>
      <c r="R2870" s="129"/>
    </row>
    <row r="2871" spans="1:18" s="103" customFormat="1">
      <c r="A2871" s="229" t="s">
        <v>209</v>
      </c>
      <c r="B2871" s="230" t="s">
        <v>2151</v>
      </c>
      <c r="C2871" s="231" t="s">
        <v>4681</v>
      </c>
      <c r="D2871" s="253" t="s">
        <v>278</v>
      </c>
      <c r="E2871" s="232" t="s">
        <v>279</v>
      </c>
      <c r="F2871" s="232" t="s">
        <v>440</v>
      </c>
      <c r="G2871" s="233">
        <v>83589.306000000011</v>
      </c>
      <c r="H2871" s="234">
        <v>108666.1029</v>
      </c>
      <c r="I2871" s="235">
        <v>15</v>
      </c>
      <c r="J2871" s="236">
        <v>0.9375</v>
      </c>
      <c r="K2871" s="233">
        <v>133742.89979999998</v>
      </c>
      <c r="L2871" s="237">
        <v>1</v>
      </c>
      <c r="M2871" s="238">
        <v>1</v>
      </c>
      <c r="N2871" s="234">
        <v>102003.2</v>
      </c>
      <c r="O2871" s="239"/>
      <c r="P2871" s="129"/>
      <c r="Q2871" s="240"/>
    </row>
    <row r="2872" spans="1:18" s="103" customFormat="1">
      <c r="A2872" s="242" t="s">
        <v>4239</v>
      </c>
      <c r="B2872" s="243" t="s">
        <v>2176</v>
      </c>
      <c r="C2872" s="258" t="s">
        <v>1756</v>
      </c>
      <c r="D2872" s="232" t="s">
        <v>278</v>
      </c>
      <c r="E2872" s="245" t="s">
        <v>279</v>
      </c>
      <c r="F2872" s="245" t="s">
        <v>440</v>
      </c>
      <c r="G2872" s="378">
        <v>80995.199999999997</v>
      </c>
      <c r="H2872" s="234">
        <v>107307.20000000001</v>
      </c>
      <c r="I2872" s="235">
        <v>14</v>
      </c>
      <c r="J2872" s="236">
        <v>0.875</v>
      </c>
      <c r="K2872" s="378">
        <v>133619.20000000001</v>
      </c>
      <c r="L2872" s="247">
        <v>1</v>
      </c>
      <c r="M2872" s="248">
        <v>1</v>
      </c>
      <c r="N2872" s="249">
        <v>114982.39999999999</v>
      </c>
      <c r="O2872" s="250"/>
      <c r="P2872" s="251"/>
      <c r="Q2872" s="129"/>
    </row>
    <row r="2873" spans="1:18" s="103" customFormat="1" ht="22.5">
      <c r="A2873" s="229" t="s">
        <v>2161</v>
      </c>
      <c r="B2873" s="230" t="s">
        <v>2162</v>
      </c>
      <c r="C2873" s="231" t="s">
        <v>2848</v>
      </c>
      <c r="D2873" s="232" t="s">
        <v>278</v>
      </c>
      <c r="E2873" s="232" t="s">
        <v>279</v>
      </c>
      <c r="F2873" s="259" t="s">
        <v>325</v>
      </c>
      <c r="G2873" s="233">
        <v>58694.48</v>
      </c>
      <c r="H2873" s="234">
        <v>87452.56</v>
      </c>
      <c r="I2873" s="235">
        <v>13</v>
      </c>
      <c r="J2873" s="236">
        <v>0.8125</v>
      </c>
      <c r="K2873" s="233">
        <v>116210.64</v>
      </c>
      <c r="L2873" s="237"/>
      <c r="M2873" s="238">
        <v>0</v>
      </c>
      <c r="N2873" s="234"/>
      <c r="O2873" s="239"/>
    </row>
    <row r="2874" spans="1:18" s="103" customFormat="1">
      <c r="A2874" s="242" t="s">
        <v>256</v>
      </c>
      <c r="B2874" s="243" t="s">
        <v>2150</v>
      </c>
      <c r="C2874" s="258" t="s">
        <v>4682</v>
      </c>
      <c r="D2874" s="232" t="s">
        <v>278</v>
      </c>
      <c r="E2874" s="247" t="s">
        <v>284</v>
      </c>
      <c r="F2874" s="247" t="s">
        <v>440</v>
      </c>
      <c r="G2874" s="246">
        <v>66788.800000000003</v>
      </c>
      <c r="H2874" s="234">
        <v>86829.6</v>
      </c>
      <c r="I2874" s="235">
        <v>12</v>
      </c>
      <c r="J2874" s="236">
        <v>0.75</v>
      </c>
      <c r="K2874" s="246">
        <v>106870.39999999999</v>
      </c>
      <c r="L2874" s="247">
        <v>1</v>
      </c>
      <c r="M2874" s="248">
        <v>1</v>
      </c>
      <c r="N2874" s="249">
        <v>89190.399999999994</v>
      </c>
      <c r="O2874" s="250"/>
      <c r="P2874" s="129"/>
      <c r="Q2874" s="129"/>
    </row>
    <row r="2875" spans="1:18" s="103" customFormat="1">
      <c r="A2875" s="252" t="s">
        <v>2172</v>
      </c>
      <c r="B2875" s="230" t="s">
        <v>2162</v>
      </c>
      <c r="C2875" s="231" t="s">
        <v>2849</v>
      </c>
      <c r="D2875" s="232" t="s">
        <v>278</v>
      </c>
      <c r="E2875" s="253"/>
      <c r="F2875" s="253" t="s">
        <v>440</v>
      </c>
      <c r="G2875" s="233">
        <v>64475.839999999997</v>
      </c>
      <c r="H2875" s="234">
        <v>84971.12</v>
      </c>
      <c r="I2875" s="235">
        <v>11</v>
      </c>
      <c r="J2875" s="236">
        <v>0.6875</v>
      </c>
      <c r="K2875" s="233">
        <v>105466.4</v>
      </c>
      <c r="L2875" s="254">
        <v>1</v>
      </c>
      <c r="M2875" s="255">
        <v>1</v>
      </c>
      <c r="N2875" s="256">
        <v>100041.76</v>
      </c>
      <c r="O2875" s="239"/>
      <c r="Q2875" s="129"/>
    </row>
    <row r="2876" spans="1:18" s="103" customFormat="1" ht="22.5">
      <c r="A2876" s="242" t="s">
        <v>4246</v>
      </c>
      <c r="B2876" s="243" t="s">
        <v>2159</v>
      </c>
      <c r="C2876" s="258" t="s">
        <v>2850</v>
      </c>
      <c r="D2876" s="232" t="s">
        <v>278</v>
      </c>
      <c r="E2876" s="245" t="s">
        <v>279</v>
      </c>
      <c r="F2876" s="245"/>
      <c r="G2876" s="246">
        <v>64126.400000000001</v>
      </c>
      <c r="H2876" s="234">
        <v>83366.399999999994</v>
      </c>
      <c r="I2876" s="235">
        <v>10</v>
      </c>
      <c r="J2876" s="236">
        <v>0.625</v>
      </c>
      <c r="K2876" s="246">
        <v>102606.39999999999</v>
      </c>
      <c r="L2876" s="247"/>
      <c r="M2876" s="248">
        <v>0</v>
      </c>
      <c r="N2876" s="249"/>
      <c r="O2876" s="250" t="s">
        <v>361</v>
      </c>
    </row>
    <row r="2877" spans="1:18" s="103" customFormat="1">
      <c r="A2877" s="229" t="s">
        <v>1434</v>
      </c>
      <c r="B2877" s="230" t="s">
        <v>2151</v>
      </c>
      <c r="C2877" s="387" t="s">
        <v>1759</v>
      </c>
      <c r="D2877" s="253" t="s">
        <v>278</v>
      </c>
      <c r="E2877" s="388" t="s">
        <v>279</v>
      </c>
      <c r="F2877" s="388" t="s">
        <v>440</v>
      </c>
      <c r="G2877" s="332">
        <v>63821.47</v>
      </c>
      <c r="H2877" s="234">
        <v>82968.074999999997</v>
      </c>
      <c r="I2877" s="235">
        <v>9</v>
      </c>
      <c r="J2877" s="236">
        <v>0.5625</v>
      </c>
      <c r="K2877" s="332">
        <v>102114.68</v>
      </c>
      <c r="L2877" s="389">
        <v>1</v>
      </c>
      <c r="M2877" s="390">
        <v>0</v>
      </c>
      <c r="N2877" s="437">
        <v>69620.13</v>
      </c>
      <c r="O2877" s="239"/>
      <c r="R2877" s="330"/>
    </row>
    <row r="2878" spans="1:18" s="103" customFormat="1" ht="22.5">
      <c r="A2878" s="242" t="s">
        <v>4240</v>
      </c>
      <c r="B2878" s="243" t="s">
        <v>2149</v>
      </c>
      <c r="C2878" s="258" t="s">
        <v>1518</v>
      </c>
      <c r="D2878" s="232" t="s">
        <v>278</v>
      </c>
      <c r="E2878" s="245" t="s">
        <v>284</v>
      </c>
      <c r="F2878" s="245" t="s">
        <v>440</v>
      </c>
      <c r="G2878" s="246">
        <v>55813.94</v>
      </c>
      <c r="H2878" s="234">
        <v>82367.87</v>
      </c>
      <c r="I2878" s="235">
        <v>8</v>
      </c>
      <c r="J2878" s="236">
        <v>0.5</v>
      </c>
      <c r="K2878" s="246">
        <v>108921.8</v>
      </c>
      <c r="L2878" s="247">
        <v>4</v>
      </c>
      <c r="M2878" s="248">
        <v>4</v>
      </c>
      <c r="N2878" s="249">
        <v>87418.240000000005</v>
      </c>
      <c r="O2878" s="250"/>
      <c r="R2878" s="129"/>
    </row>
    <row r="2879" spans="1:18" s="103" customFormat="1" ht="22.5">
      <c r="A2879" s="242" t="s">
        <v>2177</v>
      </c>
      <c r="B2879" s="243" t="s">
        <v>2166</v>
      </c>
      <c r="C2879" s="280" t="s">
        <v>1757</v>
      </c>
      <c r="D2879" s="300" t="s">
        <v>278</v>
      </c>
      <c r="E2879" s="300"/>
      <c r="F2879" s="300" t="s">
        <v>440</v>
      </c>
      <c r="G2879" s="246">
        <v>54912</v>
      </c>
      <c r="H2879" s="234">
        <v>74630.399999999994</v>
      </c>
      <c r="I2879" s="235">
        <v>7</v>
      </c>
      <c r="J2879" s="236">
        <v>0.4375</v>
      </c>
      <c r="K2879" s="246">
        <v>94348.800000000003</v>
      </c>
      <c r="L2879" s="247"/>
      <c r="M2879" s="248">
        <v>1</v>
      </c>
      <c r="N2879" s="249">
        <v>94348.800000000003</v>
      </c>
      <c r="O2879" s="301"/>
      <c r="P2879" s="251"/>
      <c r="Q2879" s="129"/>
    </row>
    <row r="2880" spans="1:18" s="103" customFormat="1">
      <c r="A2880" s="242" t="s">
        <v>2165</v>
      </c>
      <c r="B2880" s="243" t="s">
        <v>2180</v>
      </c>
      <c r="C2880" s="258" t="s">
        <v>2851</v>
      </c>
      <c r="D2880" s="253" t="s">
        <v>278</v>
      </c>
      <c r="E2880" s="245" t="s">
        <v>284</v>
      </c>
      <c r="F2880" s="245" t="s">
        <v>440</v>
      </c>
      <c r="G2880" s="246">
        <v>55614.18</v>
      </c>
      <c r="H2880" s="234">
        <v>70945.02</v>
      </c>
      <c r="I2880" s="235">
        <v>6</v>
      </c>
      <c r="J2880" s="236">
        <v>0.375</v>
      </c>
      <c r="K2880" s="246">
        <v>86275.86</v>
      </c>
      <c r="L2880" s="247">
        <v>1</v>
      </c>
      <c r="M2880" s="248">
        <v>1</v>
      </c>
      <c r="N2880" s="249">
        <v>82167.490000000005</v>
      </c>
      <c r="O2880" s="250"/>
    </row>
    <row r="2881" spans="1:17" s="103" customFormat="1">
      <c r="A2881" s="242" t="s">
        <v>204</v>
      </c>
      <c r="B2881" s="243" t="s">
        <v>2151</v>
      </c>
      <c r="C2881" s="258" t="s">
        <v>4683</v>
      </c>
      <c r="D2881" s="253" t="s">
        <v>278</v>
      </c>
      <c r="E2881" s="245" t="s">
        <v>279</v>
      </c>
      <c r="F2881" s="245" t="s">
        <v>440</v>
      </c>
      <c r="G2881" s="246">
        <v>53600</v>
      </c>
      <c r="H2881" s="234">
        <v>68640</v>
      </c>
      <c r="I2881" s="235">
        <v>5</v>
      </c>
      <c r="J2881" s="236">
        <v>0.3125</v>
      </c>
      <c r="K2881" s="246">
        <v>83680</v>
      </c>
      <c r="L2881" s="247"/>
      <c r="M2881" s="248">
        <v>1</v>
      </c>
      <c r="N2881" s="249">
        <v>69000</v>
      </c>
      <c r="O2881" s="250"/>
    </row>
    <row r="2882" spans="1:17" s="103" customFormat="1">
      <c r="A2882" s="286" t="s">
        <v>213</v>
      </c>
      <c r="B2882" s="287" t="s">
        <v>2159</v>
      </c>
      <c r="C2882" s="288" t="s">
        <v>678</v>
      </c>
      <c r="D2882" s="253" t="s">
        <v>278</v>
      </c>
      <c r="E2882" s="289" t="s">
        <v>284</v>
      </c>
      <c r="F2882" s="289" t="s">
        <v>440</v>
      </c>
      <c r="G2882" s="290">
        <v>51771</v>
      </c>
      <c r="H2882" s="234">
        <v>67298.5</v>
      </c>
      <c r="I2882" s="235">
        <v>4</v>
      </c>
      <c r="J2882" s="236">
        <v>0.25</v>
      </c>
      <c r="K2882" s="290">
        <v>82826</v>
      </c>
      <c r="L2882" s="291">
        <v>1</v>
      </c>
      <c r="M2882" s="292">
        <v>1</v>
      </c>
      <c r="N2882" s="293">
        <v>52187.199999999997</v>
      </c>
      <c r="O2882" s="294"/>
    </row>
    <row r="2883" spans="1:17" s="103" customFormat="1">
      <c r="A2883" s="260" t="s">
        <v>262</v>
      </c>
      <c r="B2883" s="261" t="s">
        <v>2162</v>
      </c>
      <c r="C2883" s="262" t="s">
        <v>1758</v>
      </c>
      <c r="D2883" s="232" t="s">
        <v>278</v>
      </c>
      <c r="E2883" s="276" t="s">
        <v>279</v>
      </c>
      <c r="F2883" s="276" t="s">
        <v>440</v>
      </c>
      <c r="G2883" s="256">
        <v>51854</v>
      </c>
      <c r="H2883" s="234">
        <v>64479.5</v>
      </c>
      <c r="I2883" s="235">
        <v>3</v>
      </c>
      <c r="J2883" s="236">
        <v>0.1875</v>
      </c>
      <c r="K2883" s="256">
        <v>77105</v>
      </c>
      <c r="L2883" s="265">
        <v>1</v>
      </c>
      <c r="M2883" s="266">
        <v>1</v>
      </c>
      <c r="N2883" s="264"/>
      <c r="O2883" s="11"/>
    </row>
    <row r="2884" spans="1:17" s="103" customFormat="1">
      <c r="A2884" s="242" t="s">
        <v>1436</v>
      </c>
      <c r="B2884" s="243" t="s">
        <v>2156</v>
      </c>
      <c r="C2884" s="258" t="s">
        <v>1760</v>
      </c>
      <c r="D2884" s="245" t="s">
        <v>278</v>
      </c>
      <c r="E2884" s="245" t="s">
        <v>321</v>
      </c>
      <c r="F2884" s="245" t="s">
        <v>440</v>
      </c>
      <c r="G2884" s="246">
        <v>40948.32</v>
      </c>
      <c r="H2884" s="234">
        <v>60851.455000000002</v>
      </c>
      <c r="I2884" s="235">
        <v>2</v>
      </c>
      <c r="J2884" s="236">
        <v>0.125</v>
      </c>
      <c r="K2884" s="246">
        <v>80754.59</v>
      </c>
      <c r="L2884" s="247">
        <v>2</v>
      </c>
      <c r="M2884" s="248">
        <v>2</v>
      </c>
      <c r="N2884" s="249">
        <v>61998</v>
      </c>
      <c r="O2884" s="250"/>
      <c r="P2884" s="129"/>
    </row>
    <row r="2885" spans="1:17" s="103" customFormat="1">
      <c r="A2885" s="242" t="s">
        <v>257</v>
      </c>
      <c r="B2885" s="243" t="s">
        <v>2159</v>
      </c>
      <c r="C2885" s="258" t="s">
        <v>34</v>
      </c>
      <c r="D2885" s="232" t="s">
        <v>2507</v>
      </c>
      <c r="E2885" s="245" t="s">
        <v>279</v>
      </c>
      <c r="F2885" s="245" t="s">
        <v>440</v>
      </c>
      <c r="G2885" s="246">
        <v>44106.66</v>
      </c>
      <c r="H2885" s="234">
        <v>57338.71</v>
      </c>
      <c r="I2885" s="235">
        <v>1</v>
      </c>
      <c r="J2885" s="236">
        <v>6.25E-2</v>
      </c>
      <c r="K2885" s="246">
        <v>70570.759999999995</v>
      </c>
      <c r="L2885" s="247">
        <v>12</v>
      </c>
      <c r="M2885" s="248">
        <v>10</v>
      </c>
      <c r="N2885" s="249">
        <v>54882.52</v>
      </c>
      <c r="O2885" s="250"/>
      <c r="Q2885" s="330"/>
    </row>
    <row r="2886" spans="1:17" s="150" customFormat="1">
      <c r="A2886" s="305"/>
      <c r="B2886" s="305"/>
      <c r="C2886" s="306"/>
      <c r="D2886" s="300"/>
      <c r="E2886" s="307"/>
      <c r="F2886" s="307"/>
      <c r="G2886" s="308"/>
      <c r="H2886" s="309"/>
      <c r="I2886" s="310"/>
      <c r="J2886" s="311"/>
      <c r="K2886" s="300"/>
      <c r="L2886" s="300"/>
      <c r="M2886" s="312"/>
      <c r="N2886" s="313"/>
      <c r="O2886" s="282"/>
    </row>
    <row r="2887" spans="1:17" s="150" customFormat="1">
      <c r="A2887" s="305"/>
      <c r="B2887" s="305"/>
      <c r="C2887" s="306"/>
      <c r="D2887" s="314"/>
      <c r="E2887" s="305"/>
      <c r="F2887" s="305"/>
      <c r="G2887" s="315" t="s">
        <v>223</v>
      </c>
      <c r="H2887" s="316" t="s">
        <v>224</v>
      </c>
      <c r="I2887" s="317"/>
      <c r="J2887" s="318"/>
      <c r="K2887" s="319" t="s">
        <v>225</v>
      </c>
      <c r="L2887" s="314"/>
      <c r="M2887" s="320"/>
      <c r="N2887" s="313"/>
      <c r="O2887" s="282"/>
    </row>
    <row r="2888" spans="1:17" s="150" customFormat="1">
      <c r="A2888" s="305"/>
      <c r="B2888" s="305"/>
      <c r="C2888" s="306"/>
      <c r="D2888" s="305"/>
      <c r="E2888" s="305"/>
      <c r="F2888" s="321" t="s">
        <v>238</v>
      </c>
      <c r="G2888" s="322">
        <v>62314.474750000001</v>
      </c>
      <c r="H2888" s="322">
        <v>83108.688306249998</v>
      </c>
      <c r="I2888" s="8">
        <v>12.692074065983451</v>
      </c>
      <c r="J2888" s="322"/>
      <c r="K2888" s="322">
        <v>103902.90186250002</v>
      </c>
      <c r="L2888" s="314"/>
      <c r="M2888" s="320"/>
      <c r="N2888" s="313"/>
      <c r="O2888" s="282"/>
    </row>
    <row r="2889" spans="1:17" s="150" customFormat="1">
      <c r="A2889" s="305"/>
      <c r="B2889" s="305"/>
      <c r="C2889" s="306"/>
      <c r="D2889" s="305"/>
      <c r="E2889" s="305"/>
      <c r="F2889" s="321" t="s">
        <v>239</v>
      </c>
      <c r="G2889" s="322">
        <v>65054.080000000002</v>
      </c>
      <c r="H2889" s="322">
        <v>86985.34</v>
      </c>
      <c r="I2889" s="8">
        <v>18</v>
      </c>
      <c r="J2889" s="322"/>
      <c r="K2889" s="322">
        <v>110744.01000000001</v>
      </c>
      <c r="L2889" s="314"/>
      <c r="M2889" s="320"/>
      <c r="N2889" s="313"/>
      <c r="O2889" s="282"/>
    </row>
    <row r="2890" spans="1:17" s="150" customFormat="1">
      <c r="A2890" s="305"/>
      <c r="B2890" s="305"/>
      <c r="C2890" s="306"/>
      <c r="D2890" s="305"/>
      <c r="E2890" s="305"/>
      <c r="F2890" s="321" t="s">
        <v>240</v>
      </c>
      <c r="G2890" s="322">
        <v>53163.5</v>
      </c>
      <c r="H2890" s="322">
        <v>68304.625</v>
      </c>
      <c r="I2890" s="8">
        <v>7</v>
      </c>
      <c r="J2890" s="322"/>
      <c r="K2890" s="322">
        <v>83466.5</v>
      </c>
      <c r="L2890" s="314"/>
      <c r="M2890" s="320"/>
      <c r="N2890" s="313"/>
      <c r="O2890" s="282"/>
    </row>
    <row r="2891" spans="1:17" s="150" customFormat="1">
      <c r="A2891" s="305"/>
      <c r="B2891" s="305"/>
      <c r="C2891" s="306"/>
      <c r="D2891" s="305"/>
      <c r="E2891" s="305"/>
      <c r="F2891" s="321" t="s">
        <v>241</v>
      </c>
      <c r="G2891" s="322">
        <v>57254.210000000006</v>
      </c>
      <c r="H2891" s="322">
        <v>82667.972500000003</v>
      </c>
      <c r="I2891" s="8">
        <v>12</v>
      </c>
      <c r="J2891" s="322"/>
      <c r="K2891" s="322">
        <v>102360.54</v>
      </c>
      <c r="L2891" s="314"/>
      <c r="M2891" s="320"/>
      <c r="N2891" s="313"/>
      <c r="O2891" s="282"/>
    </row>
    <row r="2892" spans="1:17" s="150" customFormat="1">
      <c r="A2892" s="305"/>
      <c r="B2892" s="305"/>
      <c r="C2892" s="306"/>
      <c r="D2892" s="305"/>
      <c r="E2892" s="322"/>
      <c r="F2892" s="321"/>
      <c r="G2892" s="323"/>
      <c r="H2892" s="318"/>
      <c r="I2892" s="324"/>
      <c r="J2892" s="318"/>
      <c r="K2892" s="314"/>
      <c r="L2892" s="314"/>
      <c r="M2892" s="320"/>
      <c r="N2892" s="313"/>
      <c r="O2892" s="282"/>
    </row>
    <row r="2893" spans="1:17" s="150" customFormat="1">
      <c r="A2893" s="305"/>
      <c r="B2893" s="305"/>
      <c r="C2893" s="306"/>
      <c r="D2893" s="321"/>
      <c r="E2893" s="322"/>
      <c r="F2893" s="325"/>
      <c r="G2893" s="325"/>
      <c r="H2893" s="874" t="s">
        <v>242</v>
      </c>
      <c r="I2893" s="874"/>
      <c r="J2893" s="874"/>
      <c r="K2893" s="874"/>
      <c r="L2893" s="874"/>
      <c r="M2893" s="874"/>
      <c r="N2893" s="874"/>
      <c r="O2893" s="282"/>
    </row>
    <row r="2894" spans="1:17" s="150" customFormat="1">
      <c r="A2894" s="305"/>
      <c r="B2894" s="305"/>
      <c r="C2894" s="306"/>
      <c r="D2894" s="321"/>
      <c r="E2894" s="322"/>
      <c r="F2894" s="326"/>
      <c r="G2894" s="327"/>
      <c r="H2894" s="875" t="s">
        <v>243</v>
      </c>
      <c r="I2894" s="875"/>
      <c r="J2894" s="875"/>
      <c r="K2894" s="328">
        <v>100041.76</v>
      </c>
      <c r="L2894" s="876" t="s">
        <v>244</v>
      </c>
      <c r="M2894" s="876"/>
      <c r="N2894" s="329">
        <v>87911.164615384623</v>
      </c>
      <c r="O2894" s="282"/>
    </row>
    <row r="2895" spans="1:17" s="150" customFormat="1">
      <c r="A2895" s="305"/>
      <c r="B2895" s="305"/>
      <c r="C2895" s="306"/>
      <c r="D2895" s="314"/>
      <c r="E2895" s="320"/>
      <c r="F2895" s="326"/>
      <c r="G2895" s="327"/>
      <c r="H2895" s="875" t="s">
        <v>245</v>
      </c>
      <c r="I2895" s="875"/>
      <c r="J2895" s="875"/>
      <c r="K2895" s="328">
        <v>69000</v>
      </c>
      <c r="L2895" s="876" t="s">
        <v>450</v>
      </c>
      <c r="M2895" s="876"/>
      <c r="N2895" s="329">
        <v>85048.013666666666</v>
      </c>
      <c r="O2895" s="282"/>
    </row>
    <row r="2896" spans="1:17" s="150" customFormat="1">
      <c r="A2896" s="305"/>
      <c r="B2896" s="305"/>
      <c r="C2896" s="306"/>
      <c r="D2896" s="300"/>
      <c r="E2896" s="307"/>
      <c r="F2896" s="307"/>
      <c r="G2896" s="308"/>
      <c r="H2896" s="309"/>
      <c r="I2896" s="310"/>
      <c r="J2896" s="311"/>
      <c r="K2896" s="305"/>
      <c r="L2896" s="300"/>
      <c r="M2896" s="312"/>
      <c r="N2896" s="313"/>
      <c r="O2896" s="282"/>
    </row>
    <row r="2897" spans="1:21" s="222" customFormat="1" ht="18">
      <c r="A2897" s="877" t="s">
        <v>1519</v>
      </c>
      <c r="B2897" s="877"/>
      <c r="C2897" s="877"/>
      <c r="D2897" s="877"/>
      <c r="E2897" s="877"/>
      <c r="F2897" s="877"/>
      <c r="G2897" s="877"/>
      <c r="H2897" s="877"/>
      <c r="I2897" s="877"/>
      <c r="J2897" s="877"/>
      <c r="K2897" s="877"/>
      <c r="L2897" s="877"/>
      <c r="M2897" s="877"/>
      <c r="N2897" s="877"/>
      <c r="O2897" s="877"/>
    </row>
    <row r="2898" spans="1:21" s="222" customFormat="1" ht="27">
      <c r="A2898" s="223" t="s">
        <v>433</v>
      </c>
      <c r="B2898" s="224" t="s">
        <v>230</v>
      </c>
      <c r="C2898" s="223" t="s">
        <v>220</v>
      </c>
      <c r="D2898" s="223" t="s">
        <v>267</v>
      </c>
      <c r="E2898" s="223" t="s">
        <v>434</v>
      </c>
      <c r="F2898" s="223" t="s">
        <v>435</v>
      </c>
      <c r="G2898" s="225" t="s">
        <v>223</v>
      </c>
      <c r="H2898" s="225" t="s">
        <v>224</v>
      </c>
      <c r="I2898" s="227" t="s">
        <v>436</v>
      </c>
      <c r="J2898" s="227" t="s">
        <v>436</v>
      </c>
      <c r="K2898" s="225" t="s">
        <v>225</v>
      </c>
      <c r="L2898" s="223" t="s">
        <v>437</v>
      </c>
      <c r="M2898" s="223" t="s">
        <v>438</v>
      </c>
      <c r="N2898" s="228" t="s">
        <v>439</v>
      </c>
      <c r="O2898" s="223" t="s">
        <v>227</v>
      </c>
    </row>
    <row r="2899" spans="1:21" s="103" customFormat="1">
      <c r="A2899" s="242" t="s">
        <v>3784</v>
      </c>
      <c r="B2899" s="243" t="s">
        <v>2162</v>
      </c>
      <c r="C2899" s="258" t="s">
        <v>4684</v>
      </c>
      <c r="D2899" s="232" t="s">
        <v>278</v>
      </c>
      <c r="E2899" s="247" t="s">
        <v>279</v>
      </c>
      <c r="F2899" s="259" t="s">
        <v>325</v>
      </c>
      <c r="G2899" s="246">
        <v>60274</v>
      </c>
      <c r="H2899" s="234">
        <v>83018.5</v>
      </c>
      <c r="I2899" s="235">
        <v>18</v>
      </c>
      <c r="J2899" s="236">
        <v>1</v>
      </c>
      <c r="K2899" s="246">
        <v>105763</v>
      </c>
      <c r="L2899" s="247"/>
      <c r="M2899" s="427">
        <v>3</v>
      </c>
      <c r="N2899" s="354">
        <v>88043.71</v>
      </c>
      <c r="O2899" s="250"/>
      <c r="P2899" s="129"/>
    </row>
    <row r="2900" spans="1:21" s="103" customFormat="1" ht="22.5">
      <c r="A2900" s="242" t="s">
        <v>4241</v>
      </c>
      <c r="B2900" s="243" t="s">
        <v>2178</v>
      </c>
      <c r="C2900" s="231" t="s">
        <v>1763</v>
      </c>
      <c r="D2900" s="232" t="s">
        <v>278</v>
      </c>
      <c r="E2900" s="245" t="s">
        <v>284</v>
      </c>
      <c r="F2900" s="245" t="s">
        <v>440</v>
      </c>
      <c r="G2900" s="246">
        <v>63360</v>
      </c>
      <c r="H2900" s="234">
        <v>83001.5</v>
      </c>
      <c r="I2900" s="235">
        <v>17</v>
      </c>
      <c r="J2900" s="236">
        <v>0.94444444444444442</v>
      </c>
      <c r="K2900" s="246">
        <v>102643</v>
      </c>
      <c r="L2900" s="247"/>
      <c r="M2900" s="248">
        <v>1</v>
      </c>
      <c r="N2900" s="249">
        <v>83001.5</v>
      </c>
      <c r="O2900" s="250"/>
    </row>
    <row r="2901" spans="1:21" s="103" customFormat="1">
      <c r="A2901" s="260" t="s">
        <v>205</v>
      </c>
      <c r="B2901" s="261" t="s">
        <v>2151</v>
      </c>
      <c r="C2901" s="262" t="s">
        <v>1761</v>
      </c>
      <c r="D2901" s="265"/>
      <c r="E2901" s="263" t="s">
        <v>279</v>
      </c>
      <c r="F2901" s="265" t="s">
        <v>440</v>
      </c>
      <c r="G2901" s="264">
        <v>65532.064000000006</v>
      </c>
      <c r="H2901" s="234">
        <v>78871.416000000012</v>
      </c>
      <c r="I2901" s="235">
        <v>16</v>
      </c>
      <c r="J2901" s="236">
        <v>0.88888888888888884</v>
      </c>
      <c r="K2901" s="264">
        <v>92210.768000000011</v>
      </c>
      <c r="L2901" s="265">
        <v>1</v>
      </c>
      <c r="M2901" s="266"/>
      <c r="N2901" s="264">
        <v>88325.74</v>
      </c>
      <c r="O2901" s="267"/>
    </row>
    <row r="2902" spans="1:21" s="103" customFormat="1">
      <c r="A2902" s="242" t="s">
        <v>204</v>
      </c>
      <c r="B2902" s="243" t="s">
        <v>2151</v>
      </c>
      <c r="C2902" s="258" t="s">
        <v>1765</v>
      </c>
      <c r="D2902" s="253" t="s">
        <v>278</v>
      </c>
      <c r="E2902" s="245" t="s">
        <v>279</v>
      </c>
      <c r="F2902" s="245" t="s">
        <v>440</v>
      </c>
      <c r="G2902" s="246">
        <v>60480</v>
      </c>
      <c r="H2902" s="234">
        <v>78300</v>
      </c>
      <c r="I2902" s="235">
        <v>15</v>
      </c>
      <c r="J2902" s="236">
        <v>0.83333333333333337</v>
      </c>
      <c r="K2902" s="246">
        <v>96120</v>
      </c>
      <c r="L2902" s="247"/>
      <c r="M2902" s="248">
        <v>1</v>
      </c>
      <c r="N2902" s="249">
        <v>66917.55</v>
      </c>
      <c r="O2902" s="250"/>
    </row>
    <row r="2903" spans="1:21" s="103" customFormat="1">
      <c r="A2903" s="242" t="s">
        <v>2165</v>
      </c>
      <c r="B2903" s="243" t="s">
        <v>2180</v>
      </c>
      <c r="C2903" s="258" t="s">
        <v>2852</v>
      </c>
      <c r="D2903" s="253" t="s">
        <v>278</v>
      </c>
      <c r="E2903" s="245" t="s">
        <v>284</v>
      </c>
      <c r="F2903" s="245" t="s">
        <v>440</v>
      </c>
      <c r="G2903" s="246">
        <v>61314.64</v>
      </c>
      <c r="H2903" s="234">
        <v>78216.89</v>
      </c>
      <c r="I2903" s="235">
        <v>14</v>
      </c>
      <c r="J2903" s="236">
        <v>0.77777777777777779</v>
      </c>
      <c r="K2903" s="246">
        <v>95119.14</v>
      </c>
      <c r="L2903" s="247">
        <v>2</v>
      </c>
      <c r="M2903" s="248">
        <v>2</v>
      </c>
      <c r="N2903" s="249">
        <v>78347.91</v>
      </c>
      <c r="O2903" s="250"/>
      <c r="R2903" s="129"/>
    </row>
    <row r="2904" spans="1:21" s="103" customFormat="1" ht="22.5">
      <c r="A2904" s="242" t="s">
        <v>4229</v>
      </c>
      <c r="B2904" s="243" t="s">
        <v>2153</v>
      </c>
      <c r="C2904" s="258" t="s">
        <v>1762</v>
      </c>
      <c r="D2904" s="232" t="s">
        <v>2507</v>
      </c>
      <c r="E2904" s="410" t="s">
        <v>279</v>
      </c>
      <c r="F2904" s="259" t="s">
        <v>325</v>
      </c>
      <c r="G2904" s="246">
        <v>52560</v>
      </c>
      <c r="H2904" s="234">
        <v>65376</v>
      </c>
      <c r="I2904" s="235">
        <v>13</v>
      </c>
      <c r="J2904" s="236">
        <v>0.72222222222222221</v>
      </c>
      <c r="K2904" s="246">
        <v>78192</v>
      </c>
      <c r="L2904" s="247">
        <v>1</v>
      </c>
      <c r="M2904" s="248">
        <v>1</v>
      </c>
      <c r="N2904" s="246">
        <v>78192</v>
      </c>
      <c r="O2904" s="250"/>
      <c r="P2904" s="129"/>
    </row>
    <row r="2905" spans="1:21" s="103" customFormat="1">
      <c r="A2905" s="229" t="s">
        <v>1434</v>
      </c>
      <c r="B2905" s="230" t="s">
        <v>2151</v>
      </c>
      <c r="C2905" s="387" t="s">
        <v>1762</v>
      </c>
      <c r="D2905" s="232" t="s">
        <v>2507</v>
      </c>
      <c r="E2905" s="388" t="s">
        <v>321</v>
      </c>
      <c r="F2905" s="259" t="s">
        <v>325</v>
      </c>
      <c r="G2905" s="332">
        <v>46200.959999999999</v>
      </c>
      <c r="H2905" s="234">
        <v>58906.429999999993</v>
      </c>
      <c r="I2905" s="235">
        <v>12</v>
      </c>
      <c r="J2905" s="236">
        <v>0.66666666666666663</v>
      </c>
      <c r="K2905" s="332">
        <v>71611.899999999994</v>
      </c>
      <c r="L2905" s="389">
        <v>1</v>
      </c>
      <c r="M2905" s="390">
        <v>1</v>
      </c>
      <c r="N2905" s="438">
        <v>55588</v>
      </c>
      <c r="O2905" s="239"/>
    </row>
    <row r="2906" spans="1:21" s="103" customFormat="1">
      <c r="A2906" s="242" t="s">
        <v>257</v>
      </c>
      <c r="B2906" s="243" t="s">
        <v>2159</v>
      </c>
      <c r="C2906" s="258" t="s">
        <v>1765</v>
      </c>
      <c r="D2906" s="232" t="s">
        <v>2507</v>
      </c>
      <c r="E2906" s="245" t="s">
        <v>279</v>
      </c>
      <c r="F2906" s="259" t="s">
        <v>325</v>
      </c>
      <c r="G2906" s="246">
        <v>44106.66</v>
      </c>
      <c r="H2906" s="234">
        <v>57338.71</v>
      </c>
      <c r="I2906" s="235">
        <v>11</v>
      </c>
      <c r="J2906" s="236">
        <v>0.61111111111111116</v>
      </c>
      <c r="K2906" s="246">
        <v>70570.759999999995</v>
      </c>
      <c r="L2906" s="247">
        <v>1</v>
      </c>
      <c r="M2906" s="248">
        <v>1</v>
      </c>
      <c r="N2906" s="249">
        <v>53567.8</v>
      </c>
      <c r="O2906" s="250"/>
    </row>
    <row r="2907" spans="1:21" s="103" customFormat="1" ht="22.5">
      <c r="A2907" s="242" t="s">
        <v>4274</v>
      </c>
      <c r="B2907" s="243" t="s">
        <v>2170</v>
      </c>
      <c r="C2907" s="258" t="s">
        <v>1764</v>
      </c>
      <c r="D2907" s="232" t="s">
        <v>2507</v>
      </c>
      <c r="E2907" s="245" t="s">
        <v>284</v>
      </c>
      <c r="F2907" s="245" t="s">
        <v>440</v>
      </c>
      <c r="G2907" s="246">
        <v>42848</v>
      </c>
      <c r="H2907" s="234">
        <v>55681.599999999999</v>
      </c>
      <c r="I2907" s="235">
        <v>10</v>
      </c>
      <c r="J2907" s="236">
        <v>0.55555555555555558</v>
      </c>
      <c r="K2907" s="246">
        <v>68515.199999999997</v>
      </c>
      <c r="L2907" s="247">
        <v>2</v>
      </c>
      <c r="M2907" s="248">
        <v>2</v>
      </c>
      <c r="N2907" s="249">
        <v>48297.599999999999</v>
      </c>
      <c r="O2907" s="250"/>
    </row>
    <row r="2908" spans="1:21" s="103" customFormat="1" ht="22.5">
      <c r="A2908" s="242" t="s">
        <v>4249</v>
      </c>
      <c r="B2908" s="243" t="s">
        <v>2180</v>
      </c>
      <c r="C2908" s="258" t="s">
        <v>2853</v>
      </c>
      <c r="D2908" s="232" t="s">
        <v>2507</v>
      </c>
      <c r="E2908" s="245"/>
      <c r="F2908" s="245" t="s">
        <v>440</v>
      </c>
      <c r="G2908" s="246">
        <v>44387.199999999997</v>
      </c>
      <c r="H2908" s="234">
        <v>55359.199999999997</v>
      </c>
      <c r="I2908" s="235">
        <v>9</v>
      </c>
      <c r="J2908" s="236">
        <v>0.5</v>
      </c>
      <c r="K2908" s="246">
        <v>66331.199999999997</v>
      </c>
      <c r="L2908" s="247"/>
      <c r="M2908" s="248">
        <v>3</v>
      </c>
      <c r="N2908" s="249"/>
      <c r="O2908" s="250"/>
      <c r="P2908" s="304"/>
      <c r="Q2908" s="129"/>
      <c r="R2908" s="129"/>
      <c r="S2908" s="330"/>
      <c r="T2908" s="330"/>
      <c r="U2908" s="330"/>
    </row>
    <row r="2909" spans="1:21" s="103" customFormat="1" ht="22.5">
      <c r="A2909" s="242" t="s">
        <v>4240</v>
      </c>
      <c r="B2909" s="243" t="s">
        <v>2149</v>
      </c>
      <c r="C2909" s="258" t="s">
        <v>4685</v>
      </c>
      <c r="D2909" s="232" t="s">
        <v>2507</v>
      </c>
      <c r="E2909" s="245" t="s">
        <v>279</v>
      </c>
      <c r="F2909" s="245" t="s">
        <v>440</v>
      </c>
      <c r="G2909" s="246">
        <v>39869.72</v>
      </c>
      <c r="H2909" s="234">
        <v>55313.97</v>
      </c>
      <c r="I2909" s="235">
        <v>8</v>
      </c>
      <c r="J2909" s="236">
        <v>0.44444444444444442</v>
      </c>
      <c r="K2909" s="246">
        <v>70758.22</v>
      </c>
      <c r="L2909" s="247"/>
      <c r="M2909" s="248"/>
      <c r="N2909" s="249"/>
      <c r="O2909" s="250"/>
      <c r="P2909" s="129"/>
      <c r="S2909" s="330"/>
      <c r="T2909" s="330"/>
      <c r="U2909" s="330"/>
    </row>
    <row r="2910" spans="1:21" s="103" customFormat="1">
      <c r="A2910" s="242" t="s">
        <v>3781</v>
      </c>
      <c r="B2910" s="243" t="s">
        <v>2176</v>
      </c>
      <c r="C2910" s="258" t="s">
        <v>1765</v>
      </c>
      <c r="D2910" s="232" t="s">
        <v>2507</v>
      </c>
      <c r="E2910" s="245"/>
      <c r="F2910" s="245"/>
      <c r="G2910" s="246">
        <v>40442</v>
      </c>
      <c r="H2910" s="234">
        <v>53463</v>
      </c>
      <c r="I2910" s="235">
        <v>7</v>
      </c>
      <c r="J2910" s="236">
        <v>0.3888888888888889</v>
      </c>
      <c r="K2910" s="246">
        <v>66484</v>
      </c>
      <c r="L2910" s="247"/>
      <c r="M2910" s="248"/>
      <c r="N2910" s="343">
        <v>61907</v>
      </c>
      <c r="O2910" s="250"/>
      <c r="S2910" s="330"/>
      <c r="T2910" s="330"/>
      <c r="U2910" s="330"/>
    </row>
    <row r="2911" spans="1:21" s="103" customFormat="1">
      <c r="A2911" s="242" t="s">
        <v>1444</v>
      </c>
      <c r="B2911" s="243" t="s">
        <v>2192</v>
      </c>
      <c r="C2911" s="258" t="s">
        <v>2854</v>
      </c>
      <c r="D2911" s="232" t="s">
        <v>2507</v>
      </c>
      <c r="E2911" s="245" t="s">
        <v>279</v>
      </c>
      <c r="F2911" s="245" t="s">
        <v>440</v>
      </c>
      <c r="G2911" s="246">
        <v>42744</v>
      </c>
      <c r="H2911" s="234">
        <v>51480</v>
      </c>
      <c r="I2911" s="235">
        <v>6</v>
      </c>
      <c r="J2911" s="236">
        <v>0.33333333333333331</v>
      </c>
      <c r="K2911" s="246">
        <v>60216</v>
      </c>
      <c r="L2911" s="247">
        <v>1</v>
      </c>
      <c r="M2911" s="248">
        <v>1</v>
      </c>
      <c r="N2911" s="249">
        <v>46841.599999999999</v>
      </c>
      <c r="O2911" s="250"/>
      <c r="P2911" s="330"/>
      <c r="S2911" s="330"/>
      <c r="T2911" s="330"/>
      <c r="U2911" s="330"/>
    </row>
    <row r="2912" spans="1:21" s="103" customFormat="1">
      <c r="A2912" s="242" t="s">
        <v>4246</v>
      </c>
      <c r="B2912" s="243" t="s">
        <v>2159</v>
      </c>
      <c r="C2912" s="258" t="s">
        <v>1765</v>
      </c>
      <c r="D2912" s="232" t="s">
        <v>2507</v>
      </c>
      <c r="E2912" s="245" t="s">
        <v>279</v>
      </c>
      <c r="F2912" s="245"/>
      <c r="G2912" s="246">
        <v>37793.599999999999</v>
      </c>
      <c r="H2912" s="234">
        <v>49140</v>
      </c>
      <c r="I2912" s="235">
        <v>5</v>
      </c>
      <c r="J2912" s="236">
        <v>0.27777777777777779</v>
      </c>
      <c r="K2912" s="246">
        <v>60486.400000000001</v>
      </c>
      <c r="L2912" s="247"/>
      <c r="M2912" s="248">
        <v>1</v>
      </c>
      <c r="N2912" s="249">
        <v>46051.199999999997</v>
      </c>
      <c r="O2912" s="250"/>
      <c r="P2912" s="129"/>
      <c r="Q2912" s="129"/>
      <c r="R2912" s="129"/>
      <c r="S2912" s="330"/>
      <c r="T2912" s="330"/>
      <c r="U2912" s="330"/>
    </row>
    <row r="2913" spans="1:21" s="103" customFormat="1">
      <c r="A2913" s="286" t="s">
        <v>213</v>
      </c>
      <c r="B2913" s="287" t="s">
        <v>2159</v>
      </c>
      <c r="C2913" s="288" t="s">
        <v>522</v>
      </c>
      <c r="D2913" s="232" t="s">
        <v>2507</v>
      </c>
      <c r="E2913" s="289" t="s">
        <v>279</v>
      </c>
      <c r="F2913" s="259" t="s">
        <v>325</v>
      </c>
      <c r="G2913" s="290">
        <v>36691.199999999997</v>
      </c>
      <c r="H2913" s="234">
        <v>45021.599999999999</v>
      </c>
      <c r="I2913" s="235">
        <v>4</v>
      </c>
      <c r="J2913" s="236">
        <v>0.22222222222222221</v>
      </c>
      <c r="K2913" s="290">
        <v>53352</v>
      </c>
      <c r="L2913" s="291">
        <v>1</v>
      </c>
      <c r="M2913" s="292">
        <v>1</v>
      </c>
      <c r="N2913" s="293">
        <v>49462.400000000001</v>
      </c>
      <c r="O2913" s="294"/>
      <c r="P2913" s="129"/>
      <c r="S2913" s="330"/>
      <c r="T2913" s="330"/>
      <c r="U2913" s="330"/>
    </row>
    <row r="2914" spans="1:21" s="103" customFormat="1">
      <c r="A2914" s="242" t="s">
        <v>1436</v>
      </c>
      <c r="B2914" s="243" t="s">
        <v>2156</v>
      </c>
      <c r="C2914" s="258" t="s">
        <v>1766</v>
      </c>
      <c r="D2914" s="232" t="s">
        <v>2507</v>
      </c>
      <c r="E2914" s="245" t="s">
        <v>279</v>
      </c>
      <c r="F2914" s="259" t="s">
        <v>325</v>
      </c>
      <c r="G2914" s="246">
        <v>28190.77</v>
      </c>
      <c r="H2914" s="234">
        <v>42400.36</v>
      </c>
      <c r="I2914" s="235">
        <v>3</v>
      </c>
      <c r="J2914" s="236">
        <v>0.16666666666666666</v>
      </c>
      <c r="K2914" s="246">
        <v>56609.95</v>
      </c>
      <c r="L2914" s="247">
        <v>3</v>
      </c>
      <c r="M2914" s="248">
        <v>3</v>
      </c>
      <c r="N2914" s="249">
        <v>36440.126666666671</v>
      </c>
      <c r="O2914" s="250"/>
      <c r="Q2914" s="330"/>
      <c r="S2914" s="330"/>
      <c r="T2914" s="330"/>
      <c r="U2914" s="330"/>
    </row>
    <row r="2915" spans="1:21" s="103" customFormat="1">
      <c r="A2915" s="242" t="s">
        <v>3938</v>
      </c>
      <c r="B2915" s="243" t="s">
        <v>2157</v>
      </c>
      <c r="C2915" s="258" t="s">
        <v>4686</v>
      </c>
      <c r="D2915" s="232" t="s">
        <v>2507</v>
      </c>
      <c r="E2915" s="245" t="s">
        <v>279</v>
      </c>
      <c r="F2915" s="259" t="s">
        <v>325</v>
      </c>
      <c r="G2915" s="246">
        <v>31761.599999999999</v>
      </c>
      <c r="H2915" s="234">
        <v>41766.399999999994</v>
      </c>
      <c r="I2915" s="235">
        <v>2</v>
      </c>
      <c r="J2915" s="236">
        <v>0.1111111111111111</v>
      </c>
      <c r="K2915" s="246">
        <v>51771.199999999997</v>
      </c>
      <c r="L2915" s="247">
        <v>5</v>
      </c>
      <c r="M2915" s="248">
        <v>4</v>
      </c>
      <c r="N2915" s="249">
        <v>38594.400000000001</v>
      </c>
      <c r="O2915" s="250"/>
    </row>
    <row r="2916" spans="1:21" s="103" customFormat="1">
      <c r="A2916" s="242" t="s">
        <v>2177</v>
      </c>
      <c r="B2916" s="243" t="s">
        <v>2166</v>
      </c>
      <c r="C2916" s="280" t="s">
        <v>2132</v>
      </c>
      <c r="D2916" s="232" t="s">
        <v>2507</v>
      </c>
      <c r="E2916" s="300"/>
      <c r="F2916" s="300" t="s">
        <v>440</v>
      </c>
      <c r="G2916" s="246">
        <v>32676.799999999999</v>
      </c>
      <c r="H2916" s="234">
        <v>41007.199999999997</v>
      </c>
      <c r="I2916" s="235">
        <v>1</v>
      </c>
      <c r="J2916" s="236">
        <v>5.5555555555555552E-2</v>
      </c>
      <c r="K2916" s="246">
        <v>49337.599999999999</v>
      </c>
      <c r="L2916" s="247"/>
      <c r="M2916" s="248">
        <v>2</v>
      </c>
      <c r="N2916" s="249">
        <v>33841.599999999999</v>
      </c>
      <c r="O2916" s="301"/>
      <c r="P2916" s="129"/>
    </row>
    <row r="2917" spans="1:21" s="150" customFormat="1">
      <c r="A2917" s="305"/>
      <c r="B2917" s="305"/>
      <c r="C2917" s="306"/>
      <c r="D2917" s="300"/>
      <c r="E2917" s="307"/>
      <c r="F2917" s="307"/>
      <c r="G2917" s="308"/>
      <c r="H2917" s="309"/>
      <c r="I2917" s="310"/>
      <c r="J2917" s="311"/>
      <c r="K2917" s="300"/>
      <c r="L2917" s="300"/>
      <c r="M2917" s="312"/>
      <c r="N2917" s="313"/>
      <c r="O2917" s="282"/>
    </row>
    <row r="2918" spans="1:21" s="150" customFormat="1">
      <c r="A2918" s="305"/>
      <c r="B2918" s="305"/>
      <c r="C2918" s="306"/>
      <c r="D2918" s="314"/>
      <c r="E2918" s="305"/>
      <c r="F2918" s="305"/>
      <c r="G2918" s="315" t="s">
        <v>223</v>
      </c>
      <c r="H2918" s="316" t="s">
        <v>224</v>
      </c>
      <c r="I2918" s="317"/>
      <c r="J2918" s="318"/>
      <c r="K2918" s="319" t="s">
        <v>225</v>
      </c>
      <c r="L2918" s="314"/>
      <c r="M2918" s="320"/>
      <c r="N2918" s="313"/>
      <c r="O2918" s="282"/>
    </row>
    <row r="2919" spans="1:21" s="150" customFormat="1">
      <c r="A2919" s="305"/>
      <c r="B2919" s="305"/>
      <c r="C2919" s="306"/>
      <c r="D2919" s="305"/>
      <c r="E2919" s="305"/>
      <c r="F2919" s="321" t="s">
        <v>238</v>
      </c>
      <c r="G2919" s="322">
        <v>46179.622999999992</v>
      </c>
      <c r="H2919" s="322">
        <v>59647.931999999993</v>
      </c>
      <c r="I2919" s="8">
        <v>9.7048500785517273</v>
      </c>
      <c r="J2919" s="322"/>
      <c r="K2919" s="322">
        <v>73116.240999999995</v>
      </c>
      <c r="L2919" s="314"/>
      <c r="M2919" s="320"/>
      <c r="N2919" s="313"/>
      <c r="O2919" s="282"/>
    </row>
    <row r="2920" spans="1:21" s="150" customFormat="1">
      <c r="A2920" s="305"/>
      <c r="B2920" s="305"/>
      <c r="C2920" s="306"/>
      <c r="D2920" s="305"/>
      <c r="E2920" s="305"/>
      <c r="F2920" s="321" t="s">
        <v>239</v>
      </c>
      <c r="G2920" s="322">
        <v>58345.5</v>
      </c>
      <c r="H2920" s="322">
        <v>75006.667499999996</v>
      </c>
      <c r="I2920" s="8">
        <v>13</v>
      </c>
      <c r="J2920" s="322"/>
      <c r="K2920" s="322">
        <v>88706.076000000001</v>
      </c>
      <c r="L2920" s="314"/>
      <c r="M2920" s="320"/>
      <c r="N2920" s="313"/>
      <c r="O2920" s="282"/>
    </row>
    <row r="2921" spans="1:21" s="150" customFormat="1">
      <c r="A2921" s="305"/>
      <c r="B2921" s="305"/>
      <c r="C2921" s="306"/>
      <c r="D2921" s="305"/>
      <c r="E2921" s="305"/>
      <c r="F2921" s="321" t="s">
        <v>240</v>
      </c>
      <c r="G2921" s="322">
        <v>38312.629999999997</v>
      </c>
      <c r="H2921" s="322">
        <v>49725</v>
      </c>
      <c r="I2921" s="8">
        <v>6</v>
      </c>
      <c r="J2921" s="322"/>
      <c r="K2921" s="322">
        <v>60283.6</v>
      </c>
      <c r="L2921" s="314"/>
      <c r="M2921" s="320"/>
      <c r="N2921" s="313"/>
      <c r="O2921" s="282"/>
    </row>
    <row r="2922" spans="1:21" s="150" customFormat="1">
      <c r="A2922" s="305"/>
      <c r="B2922" s="305"/>
      <c r="C2922" s="306"/>
      <c r="D2922" s="305"/>
      <c r="E2922" s="305"/>
      <c r="F2922" s="321" t="s">
        <v>241</v>
      </c>
      <c r="G2922" s="322">
        <v>43477.33</v>
      </c>
      <c r="H2922" s="322">
        <v>55520.399999999994</v>
      </c>
      <c r="I2922" s="8">
        <v>10</v>
      </c>
      <c r="J2922" s="322"/>
      <c r="K2922" s="322">
        <v>69542.98</v>
      </c>
      <c r="L2922" s="314"/>
      <c r="M2922" s="320"/>
      <c r="N2922" s="313"/>
      <c r="O2922" s="282"/>
    </row>
    <row r="2923" spans="1:21" s="150" customFormat="1">
      <c r="A2923" s="305"/>
      <c r="B2923" s="305"/>
      <c r="C2923" s="306"/>
      <c r="D2923" s="305"/>
      <c r="E2923" s="322"/>
      <c r="F2923" s="321"/>
      <c r="G2923" s="323"/>
      <c r="H2923" s="318"/>
      <c r="I2923" s="324"/>
      <c r="J2923" s="318"/>
      <c r="K2923" s="314"/>
      <c r="L2923" s="314"/>
      <c r="M2923" s="320"/>
      <c r="N2923" s="313"/>
      <c r="O2923" s="282"/>
    </row>
    <row r="2924" spans="1:21" s="150" customFormat="1">
      <c r="A2924" s="305"/>
      <c r="B2924" s="305"/>
      <c r="C2924" s="306"/>
      <c r="D2924" s="321"/>
      <c r="E2924" s="322"/>
      <c r="F2924" s="325"/>
      <c r="G2924" s="325"/>
      <c r="H2924" s="874" t="s">
        <v>242</v>
      </c>
      <c r="I2924" s="874"/>
      <c r="J2924" s="874"/>
      <c r="K2924" s="874"/>
      <c r="L2924" s="874"/>
      <c r="M2924" s="874"/>
      <c r="N2924" s="874"/>
      <c r="O2924" s="282"/>
    </row>
    <row r="2925" spans="1:21" s="150" customFormat="1">
      <c r="A2925" s="305"/>
      <c r="B2925" s="305"/>
      <c r="C2925" s="306"/>
      <c r="D2925" s="321"/>
      <c r="E2925" s="322"/>
      <c r="F2925" s="326"/>
      <c r="G2925" s="327"/>
      <c r="H2925" s="875" t="s">
        <v>243</v>
      </c>
      <c r="I2925" s="875"/>
      <c r="J2925" s="875"/>
      <c r="K2925" s="328">
        <v>78230.977500000008</v>
      </c>
      <c r="L2925" s="876" t="s">
        <v>244</v>
      </c>
      <c r="M2925" s="876"/>
      <c r="N2925" s="329">
        <v>59588.75854166667</v>
      </c>
      <c r="O2925" s="282"/>
    </row>
    <row r="2926" spans="1:21" s="150" customFormat="1">
      <c r="A2926" s="305"/>
      <c r="B2926" s="305"/>
      <c r="C2926" s="306"/>
      <c r="D2926" s="314"/>
      <c r="E2926" s="320"/>
      <c r="F2926" s="326"/>
      <c r="G2926" s="327"/>
      <c r="H2926" s="875" t="s">
        <v>245</v>
      </c>
      <c r="I2926" s="875"/>
      <c r="J2926" s="875"/>
      <c r="K2926" s="328">
        <v>46644</v>
      </c>
      <c r="L2926" s="876" t="s">
        <v>450</v>
      </c>
      <c r="M2926" s="876"/>
      <c r="N2926" s="329">
        <v>49200.94</v>
      </c>
      <c r="O2926" s="282"/>
    </row>
    <row r="2927" spans="1:21" s="150" customFormat="1">
      <c r="A2927" s="305"/>
      <c r="B2927" s="305"/>
      <c r="C2927" s="306"/>
      <c r="D2927" s="300"/>
      <c r="E2927" s="307"/>
      <c r="F2927" s="307"/>
      <c r="G2927" s="308"/>
      <c r="H2927" s="309"/>
      <c r="I2927" s="310"/>
      <c r="J2927" s="311"/>
      <c r="K2927" s="305"/>
      <c r="L2927" s="300"/>
      <c r="M2927" s="312"/>
      <c r="N2927" s="313"/>
      <c r="O2927" s="282"/>
    </row>
    <row r="2928" spans="1:21" s="222" customFormat="1" ht="18">
      <c r="A2928" s="877" t="s">
        <v>1520</v>
      </c>
      <c r="B2928" s="877"/>
      <c r="C2928" s="877"/>
      <c r="D2928" s="877"/>
      <c r="E2928" s="877"/>
      <c r="F2928" s="877"/>
      <c r="G2928" s="877"/>
      <c r="H2928" s="877"/>
      <c r="I2928" s="877"/>
      <c r="J2928" s="877"/>
      <c r="K2928" s="877"/>
      <c r="L2928" s="877"/>
      <c r="M2928" s="877"/>
      <c r="N2928" s="877"/>
      <c r="O2928" s="877"/>
    </row>
    <row r="2929" spans="1:18" s="222" customFormat="1" ht="27">
      <c r="A2929" s="223" t="s">
        <v>433</v>
      </c>
      <c r="B2929" s="224" t="s">
        <v>230</v>
      </c>
      <c r="C2929" s="223" t="s">
        <v>220</v>
      </c>
      <c r="D2929" s="223" t="s">
        <v>267</v>
      </c>
      <c r="E2929" s="223" t="s">
        <v>434</v>
      </c>
      <c r="F2929" s="223" t="s">
        <v>435</v>
      </c>
      <c r="G2929" s="225" t="s">
        <v>223</v>
      </c>
      <c r="H2929" s="225" t="s">
        <v>224</v>
      </c>
      <c r="I2929" s="227" t="s">
        <v>436</v>
      </c>
      <c r="J2929" s="227" t="s">
        <v>436</v>
      </c>
      <c r="K2929" s="225" t="s">
        <v>225</v>
      </c>
      <c r="L2929" s="223" t="s">
        <v>437</v>
      </c>
      <c r="M2929" s="223" t="s">
        <v>438</v>
      </c>
      <c r="N2929" s="228" t="s">
        <v>439</v>
      </c>
      <c r="O2929" s="223" t="s">
        <v>227</v>
      </c>
    </row>
    <row r="2930" spans="1:18" s="103" customFormat="1">
      <c r="A2930" s="260" t="s">
        <v>205</v>
      </c>
      <c r="B2930" s="261" t="s">
        <v>2151</v>
      </c>
      <c r="C2930" s="262" t="s">
        <v>1768</v>
      </c>
      <c r="D2930" s="265"/>
      <c r="E2930" s="263" t="s">
        <v>279</v>
      </c>
      <c r="F2930" s="265" t="s">
        <v>440</v>
      </c>
      <c r="G2930" s="264">
        <v>72250.464000000007</v>
      </c>
      <c r="H2930" s="234">
        <v>86956.687999999995</v>
      </c>
      <c r="I2930" s="235">
        <v>16</v>
      </c>
      <c r="J2930" s="236">
        <v>1</v>
      </c>
      <c r="K2930" s="264">
        <v>101662.912</v>
      </c>
      <c r="L2930" s="265">
        <v>1</v>
      </c>
      <c r="M2930" s="266"/>
      <c r="N2930" s="264">
        <v>86271.74</v>
      </c>
      <c r="O2930" s="267"/>
      <c r="Q2930" s="330"/>
    </row>
    <row r="2931" spans="1:18" s="103" customFormat="1">
      <c r="A2931" s="252" t="s">
        <v>2172</v>
      </c>
      <c r="B2931" s="230" t="s">
        <v>2162</v>
      </c>
      <c r="C2931" s="231" t="s">
        <v>2856</v>
      </c>
      <c r="D2931" s="232" t="s">
        <v>278</v>
      </c>
      <c r="E2931" s="253"/>
      <c r="F2931" s="253" t="s">
        <v>440</v>
      </c>
      <c r="G2931" s="233">
        <v>64475.839999999997</v>
      </c>
      <c r="H2931" s="234">
        <v>84971.12</v>
      </c>
      <c r="I2931" s="235">
        <v>15</v>
      </c>
      <c r="J2931" s="236">
        <v>0.9375</v>
      </c>
      <c r="K2931" s="233">
        <v>105466.4</v>
      </c>
      <c r="L2931" s="254">
        <v>1</v>
      </c>
      <c r="M2931" s="255">
        <v>1</v>
      </c>
      <c r="N2931" s="256">
        <v>84872.06</v>
      </c>
      <c r="O2931" s="239"/>
      <c r="Q2931" s="330"/>
    </row>
    <row r="2932" spans="1:18" s="103" customFormat="1">
      <c r="A2932" s="242" t="s">
        <v>3786</v>
      </c>
      <c r="B2932" s="243" t="s">
        <v>2153</v>
      </c>
      <c r="C2932" s="258" t="s">
        <v>4687</v>
      </c>
      <c r="D2932" s="245" t="s">
        <v>278</v>
      </c>
      <c r="E2932" s="245" t="s">
        <v>279</v>
      </c>
      <c r="F2932" s="245" t="s">
        <v>440</v>
      </c>
      <c r="G2932" s="246">
        <v>61031</v>
      </c>
      <c r="H2932" s="234">
        <v>83937</v>
      </c>
      <c r="I2932" s="235">
        <v>14</v>
      </c>
      <c r="J2932" s="236">
        <v>0.875</v>
      </c>
      <c r="K2932" s="246">
        <v>106843</v>
      </c>
      <c r="L2932" s="247"/>
      <c r="M2932" s="248">
        <v>1</v>
      </c>
      <c r="N2932" s="249">
        <v>65062</v>
      </c>
      <c r="O2932" s="250"/>
      <c r="Q2932" s="330"/>
    </row>
    <row r="2933" spans="1:18" s="103" customFormat="1">
      <c r="A2933" s="242" t="s">
        <v>3784</v>
      </c>
      <c r="B2933" s="243" t="s">
        <v>2162</v>
      </c>
      <c r="C2933" s="258" t="s">
        <v>4688</v>
      </c>
      <c r="D2933" s="232" t="s">
        <v>278</v>
      </c>
      <c r="E2933" s="247" t="s">
        <v>279</v>
      </c>
      <c r="F2933" s="259" t="s">
        <v>325</v>
      </c>
      <c r="G2933" s="246">
        <v>57602</v>
      </c>
      <c r="H2933" s="234">
        <v>79394</v>
      </c>
      <c r="I2933" s="235">
        <v>13</v>
      </c>
      <c r="J2933" s="236">
        <v>0.8125</v>
      </c>
      <c r="K2933" s="246">
        <v>101186</v>
      </c>
      <c r="L2933" s="247"/>
      <c r="M2933" s="427">
        <v>11</v>
      </c>
      <c r="N2933" s="354">
        <v>83105.11</v>
      </c>
      <c r="O2933" s="250"/>
      <c r="Q2933" s="330"/>
    </row>
    <row r="2934" spans="1:18" s="103" customFormat="1">
      <c r="A2934" s="242" t="s">
        <v>257</v>
      </c>
      <c r="B2934" s="243" t="s">
        <v>2159</v>
      </c>
      <c r="C2934" s="258" t="s">
        <v>1769</v>
      </c>
      <c r="D2934" s="253" t="s">
        <v>278</v>
      </c>
      <c r="E2934" s="245" t="s">
        <v>284</v>
      </c>
      <c r="F2934" s="245" t="s">
        <v>440</v>
      </c>
      <c r="G2934" s="246">
        <v>53611.74</v>
      </c>
      <c r="H2934" s="234">
        <v>69695.209999999992</v>
      </c>
      <c r="I2934" s="235">
        <v>12</v>
      </c>
      <c r="J2934" s="236">
        <v>0.75</v>
      </c>
      <c r="K2934" s="246">
        <v>85778.68</v>
      </c>
      <c r="L2934" s="247">
        <v>1</v>
      </c>
      <c r="M2934" s="248">
        <v>1</v>
      </c>
      <c r="N2934" s="249">
        <v>68740.509999999995</v>
      </c>
      <c r="O2934" s="250"/>
      <c r="P2934" s="330"/>
      <c r="R2934" s="251"/>
    </row>
    <row r="2935" spans="1:18" s="103" customFormat="1">
      <c r="A2935" s="242" t="s">
        <v>1436</v>
      </c>
      <c r="B2935" s="243" t="s">
        <v>2156</v>
      </c>
      <c r="C2935" s="258" t="s">
        <v>2857</v>
      </c>
      <c r="D2935" s="245" t="s">
        <v>278</v>
      </c>
      <c r="E2935" s="245" t="s">
        <v>279</v>
      </c>
      <c r="F2935" s="232" t="s">
        <v>440</v>
      </c>
      <c r="G2935" s="246">
        <v>50810.17</v>
      </c>
      <c r="H2935" s="234">
        <v>68178.945000000007</v>
      </c>
      <c r="I2935" s="235">
        <v>11</v>
      </c>
      <c r="J2935" s="236">
        <v>0.6875</v>
      </c>
      <c r="K2935" s="246">
        <v>85547.72</v>
      </c>
      <c r="L2935" s="247">
        <v>1</v>
      </c>
      <c r="M2935" s="248">
        <v>1</v>
      </c>
      <c r="N2935" s="249">
        <v>76759.520000000004</v>
      </c>
      <c r="O2935" s="250"/>
      <c r="P2935" s="330"/>
      <c r="R2935" s="251"/>
    </row>
    <row r="2936" spans="1:18" s="103" customFormat="1">
      <c r="A2936" s="297" t="s">
        <v>4245</v>
      </c>
      <c r="B2936" s="298" t="s">
        <v>2179</v>
      </c>
      <c r="C2936" s="231" t="s">
        <v>4689</v>
      </c>
      <c r="D2936" s="253" t="s">
        <v>278</v>
      </c>
      <c r="E2936" s="232" t="s">
        <v>284</v>
      </c>
      <c r="F2936" s="232" t="s">
        <v>440</v>
      </c>
      <c r="G2936" s="234">
        <v>51349.17</v>
      </c>
      <c r="H2936" s="234">
        <v>65557.440000000002</v>
      </c>
      <c r="I2936" s="235">
        <v>10</v>
      </c>
      <c r="J2936" s="236">
        <v>0.625</v>
      </c>
      <c r="K2936" s="234">
        <v>79765.710000000006</v>
      </c>
      <c r="L2936" s="237" t="s">
        <v>280</v>
      </c>
      <c r="M2936" s="238">
        <v>1</v>
      </c>
      <c r="N2936" s="234"/>
      <c r="O2936" s="352"/>
      <c r="P2936" s="304"/>
      <c r="Q2936" s="129"/>
    </row>
    <row r="2937" spans="1:18" s="103" customFormat="1">
      <c r="A2937" s="242" t="s">
        <v>256</v>
      </c>
      <c r="B2937" s="243" t="s">
        <v>2150</v>
      </c>
      <c r="C2937" s="258" t="s">
        <v>4690</v>
      </c>
      <c r="D2937" s="232" t="s">
        <v>2507</v>
      </c>
      <c r="E2937" s="247" t="s">
        <v>279</v>
      </c>
      <c r="F2937" s="247" t="s">
        <v>440</v>
      </c>
      <c r="G2937" s="246">
        <v>49899.199999999997</v>
      </c>
      <c r="H2937" s="234">
        <v>64875.199999999997</v>
      </c>
      <c r="I2937" s="235">
        <v>9</v>
      </c>
      <c r="J2937" s="236">
        <v>0.5625</v>
      </c>
      <c r="K2937" s="246">
        <v>79851.199999999997</v>
      </c>
      <c r="L2937" s="247">
        <v>2</v>
      </c>
      <c r="M2937" s="248">
        <v>1</v>
      </c>
      <c r="N2937" s="249">
        <v>51147.199999999997</v>
      </c>
      <c r="O2937" s="250"/>
      <c r="P2937" s="304"/>
      <c r="Q2937" s="129"/>
    </row>
    <row r="2938" spans="1:18" s="103" customFormat="1">
      <c r="A2938" s="242" t="s">
        <v>4239</v>
      </c>
      <c r="B2938" s="243" t="s">
        <v>2176</v>
      </c>
      <c r="C2938" s="258" t="s">
        <v>2858</v>
      </c>
      <c r="D2938" s="232" t="s">
        <v>2507</v>
      </c>
      <c r="E2938" s="245" t="s">
        <v>279</v>
      </c>
      <c r="F2938" s="245" t="s">
        <v>440</v>
      </c>
      <c r="G2938" s="283">
        <v>49192</v>
      </c>
      <c r="H2938" s="234">
        <v>63960</v>
      </c>
      <c r="I2938" s="235">
        <v>8</v>
      </c>
      <c r="J2938" s="236">
        <v>0.5</v>
      </c>
      <c r="K2938" s="283">
        <v>78728</v>
      </c>
      <c r="L2938" s="247">
        <v>11</v>
      </c>
      <c r="M2938" s="248">
        <v>8</v>
      </c>
      <c r="N2938" s="249">
        <v>56680</v>
      </c>
      <c r="O2938" s="250"/>
      <c r="P2938" s="129"/>
      <c r="Q2938" s="129"/>
    </row>
    <row r="2939" spans="1:18" s="103" customFormat="1">
      <c r="A2939" s="242" t="s">
        <v>2177</v>
      </c>
      <c r="B2939" s="243" t="s">
        <v>2166</v>
      </c>
      <c r="C2939" s="280" t="s">
        <v>1770</v>
      </c>
      <c r="D2939" s="300" t="s">
        <v>278</v>
      </c>
      <c r="E2939" s="300"/>
      <c r="F2939" s="300" t="s">
        <v>440</v>
      </c>
      <c r="G2939" s="246">
        <v>42036.800000000003</v>
      </c>
      <c r="H2939" s="234">
        <v>57480.800000000003</v>
      </c>
      <c r="I2939" s="235">
        <v>7</v>
      </c>
      <c r="J2939" s="236">
        <v>0.4375</v>
      </c>
      <c r="K2939" s="246">
        <v>72924.800000000003</v>
      </c>
      <c r="L2939" s="247"/>
      <c r="M2939" s="248">
        <v>4</v>
      </c>
      <c r="N2939" s="249">
        <v>53669.200000000004</v>
      </c>
      <c r="O2939" s="301"/>
      <c r="P2939" s="129"/>
      <c r="Q2939" s="129"/>
    </row>
    <row r="2940" spans="1:18" s="103" customFormat="1">
      <c r="A2940" s="242" t="s">
        <v>1444</v>
      </c>
      <c r="B2940" s="243" t="s">
        <v>2192</v>
      </c>
      <c r="C2940" s="258" t="s">
        <v>1772</v>
      </c>
      <c r="D2940" s="232" t="s">
        <v>2507</v>
      </c>
      <c r="E2940" s="245" t="s">
        <v>279</v>
      </c>
      <c r="F2940" s="245" t="s">
        <v>440</v>
      </c>
      <c r="G2940" s="246">
        <v>46800</v>
      </c>
      <c r="H2940" s="234">
        <v>56628</v>
      </c>
      <c r="I2940" s="235">
        <v>6</v>
      </c>
      <c r="J2940" s="236">
        <v>0.375</v>
      </c>
      <c r="K2940" s="246">
        <v>66456</v>
      </c>
      <c r="L2940" s="247">
        <v>3</v>
      </c>
      <c r="M2940" s="248">
        <v>3</v>
      </c>
      <c r="N2940" s="249">
        <v>49441.599999999999</v>
      </c>
      <c r="O2940" s="250"/>
      <c r="P2940" s="129"/>
      <c r="Q2940" s="129"/>
    </row>
    <row r="2941" spans="1:18" s="103" customFormat="1" ht="22.5">
      <c r="A2941" s="242" t="s">
        <v>4274</v>
      </c>
      <c r="B2941" s="243" t="s">
        <v>2170</v>
      </c>
      <c r="C2941" s="258" t="s">
        <v>2859</v>
      </c>
      <c r="D2941" s="232" t="s">
        <v>2507</v>
      </c>
      <c r="E2941" s="245" t="s">
        <v>284</v>
      </c>
      <c r="F2941" s="245" t="s">
        <v>440</v>
      </c>
      <c r="G2941" s="246">
        <v>42848</v>
      </c>
      <c r="H2941" s="234">
        <v>55681.599999999999</v>
      </c>
      <c r="I2941" s="235">
        <v>5</v>
      </c>
      <c r="J2941" s="236">
        <v>0.3125</v>
      </c>
      <c r="K2941" s="246">
        <v>68515.199999999997</v>
      </c>
      <c r="L2941" s="247">
        <v>2</v>
      </c>
      <c r="M2941" s="248">
        <v>1</v>
      </c>
      <c r="N2941" s="249">
        <v>47528</v>
      </c>
      <c r="O2941" s="250"/>
      <c r="P2941" s="129"/>
      <c r="Q2941" s="129"/>
      <c r="R2941" s="129"/>
    </row>
    <row r="2942" spans="1:18" s="103" customFormat="1" ht="22.5">
      <c r="A2942" s="242" t="s">
        <v>4240</v>
      </c>
      <c r="B2942" s="243" t="s">
        <v>2149</v>
      </c>
      <c r="C2942" s="258" t="s">
        <v>1520</v>
      </c>
      <c r="D2942" s="232" t="s">
        <v>278</v>
      </c>
      <c r="E2942" s="245" t="s">
        <v>279</v>
      </c>
      <c r="F2942" s="245" t="s">
        <v>440</v>
      </c>
      <c r="G2942" s="246">
        <v>39863.72</v>
      </c>
      <c r="H2942" s="234">
        <v>55310.97</v>
      </c>
      <c r="I2942" s="235">
        <v>4</v>
      </c>
      <c r="J2942" s="236">
        <v>0.25</v>
      </c>
      <c r="K2942" s="246">
        <v>70758.22</v>
      </c>
      <c r="L2942" s="247">
        <v>3</v>
      </c>
      <c r="M2942" s="248">
        <v>2</v>
      </c>
      <c r="N2942" s="249">
        <v>61192.82</v>
      </c>
      <c r="O2942" s="250"/>
      <c r="P2942" s="129"/>
      <c r="Q2942" s="129"/>
    </row>
    <row r="2943" spans="1:18" s="103" customFormat="1">
      <c r="A2943" s="242" t="s">
        <v>4246</v>
      </c>
      <c r="B2943" s="243" t="s">
        <v>2159</v>
      </c>
      <c r="C2943" s="258" t="s">
        <v>2861</v>
      </c>
      <c r="D2943" s="232" t="s">
        <v>2507</v>
      </c>
      <c r="E2943" s="245" t="s">
        <v>279</v>
      </c>
      <c r="F2943" s="245"/>
      <c r="G2943" s="246">
        <v>41288</v>
      </c>
      <c r="H2943" s="234">
        <v>53674.400000000001</v>
      </c>
      <c r="I2943" s="235">
        <v>3</v>
      </c>
      <c r="J2943" s="236">
        <v>0.1875</v>
      </c>
      <c r="K2943" s="246">
        <v>66060.800000000003</v>
      </c>
      <c r="L2943" s="247"/>
      <c r="M2943" s="248">
        <v>0</v>
      </c>
      <c r="N2943" s="249"/>
      <c r="O2943" s="250" t="s">
        <v>361</v>
      </c>
      <c r="P2943" s="129"/>
      <c r="Q2943" s="129"/>
    </row>
    <row r="2944" spans="1:18" s="103" customFormat="1">
      <c r="A2944" s="242" t="s">
        <v>4241</v>
      </c>
      <c r="B2944" s="243" t="s">
        <v>2178</v>
      </c>
      <c r="C2944" s="231" t="s">
        <v>1771</v>
      </c>
      <c r="D2944" s="232" t="s">
        <v>2507</v>
      </c>
      <c r="E2944" s="245" t="s">
        <v>279</v>
      </c>
      <c r="F2944" s="245" t="s">
        <v>440</v>
      </c>
      <c r="G2944" s="246">
        <v>39833.040000000001</v>
      </c>
      <c r="H2944" s="234">
        <v>53070.055000000008</v>
      </c>
      <c r="I2944" s="235">
        <v>2</v>
      </c>
      <c r="J2944" s="236">
        <v>0.125</v>
      </c>
      <c r="K2944" s="246">
        <v>66307.070000000007</v>
      </c>
      <c r="L2944" s="247"/>
      <c r="M2944" s="248">
        <v>5</v>
      </c>
      <c r="N2944" s="249">
        <v>53070.055000000008</v>
      </c>
      <c r="O2944" s="250"/>
      <c r="P2944" s="129"/>
      <c r="R2944" s="304"/>
    </row>
    <row r="2945" spans="1:21" s="103" customFormat="1">
      <c r="A2945" s="242" t="s">
        <v>4292</v>
      </c>
      <c r="B2945" s="243" t="s">
        <v>2163</v>
      </c>
      <c r="C2945" s="258" t="s">
        <v>2860</v>
      </c>
      <c r="D2945" s="232" t="s">
        <v>278</v>
      </c>
      <c r="E2945" s="245" t="s">
        <v>279</v>
      </c>
      <c r="F2945" s="245" t="s">
        <v>440</v>
      </c>
      <c r="G2945" s="246">
        <v>38865</v>
      </c>
      <c r="H2945" s="234">
        <v>52964</v>
      </c>
      <c r="I2945" s="235">
        <v>1</v>
      </c>
      <c r="J2945" s="236">
        <v>6.25E-2</v>
      </c>
      <c r="K2945" s="246">
        <v>67063</v>
      </c>
      <c r="L2945" s="247">
        <v>1</v>
      </c>
      <c r="M2945" s="248">
        <v>1</v>
      </c>
      <c r="N2945" s="249">
        <v>45826</v>
      </c>
      <c r="O2945" s="250"/>
      <c r="P2945" s="241"/>
      <c r="R2945" s="240"/>
    </row>
    <row r="2946" spans="1:21" s="150" customFormat="1">
      <c r="A2946" s="305"/>
      <c r="B2946" s="305"/>
      <c r="C2946" s="306"/>
      <c r="D2946" s="300"/>
      <c r="E2946" s="307"/>
      <c r="F2946" s="307"/>
      <c r="G2946" s="308"/>
      <c r="H2946" s="309"/>
      <c r="I2946" s="310"/>
      <c r="J2946" s="311"/>
      <c r="K2946" s="300"/>
      <c r="L2946" s="300"/>
      <c r="M2946" s="312"/>
      <c r="N2946" s="313"/>
      <c r="O2946" s="282"/>
    </row>
    <row r="2947" spans="1:21" s="150" customFormat="1">
      <c r="A2947" s="305"/>
      <c r="B2947" s="305"/>
      <c r="C2947" s="306"/>
      <c r="D2947" s="314"/>
      <c r="E2947" s="305"/>
      <c r="F2947" s="305"/>
      <c r="G2947" s="315" t="s">
        <v>223</v>
      </c>
      <c r="H2947" s="316" t="s">
        <v>224</v>
      </c>
      <c r="I2947" s="317"/>
      <c r="J2947" s="318"/>
      <c r="K2947" s="319" t="s">
        <v>225</v>
      </c>
      <c r="L2947" s="314"/>
      <c r="M2947" s="320"/>
      <c r="N2947" s="313"/>
      <c r="O2947" s="282"/>
    </row>
    <row r="2948" spans="1:21" s="150" customFormat="1">
      <c r="A2948" s="305"/>
      <c r="B2948" s="305"/>
      <c r="C2948" s="306"/>
      <c r="D2948" s="305"/>
      <c r="E2948" s="305"/>
      <c r="F2948" s="321" t="s">
        <v>238</v>
      </c>
      <c r="G2948" s="322">
        <v>50109.758999999998</v>
      </c>
      <c r="H2948" s="322">
        <v>65770.96424999999</v>
      </c>
      <c r="I2948" s="8">
        <v>9.4142124796317894</v>
      </c>
      <c r="J2948" s="322"/>
      <c r="K2948" s="322">
        <v>81432.169500000004</v>
      </c>
      <c r="L2948" s="314"/>
      <c r="M2948" s="320"/>
      <c r="N2948" s="313"/>
      <c r="O2948" s="282"/>
    </row>
    <row r="2949" spans="1:21" s="150" customFormat="1">
      <c r="A2949" s="305"/>
      <c r="B2949" s="305"/>
      <c r="C2949" s="306"/>
      <c r="D2949" s="305"/>
      <c r="E2949" s="305"/>
      <c r="F2949" s="321" t="s">
        <v>239</v>
      </c>
      <c r="G2949" s="322">
        <v>54609.305</v>
      </c>
      <c r="H2949" s="322">
        <v>72119.907500000001</v>
      </c>
      <c r="I2949" s="8">
        <v>13</v>
      </c>
      <c r="J2949" s="322"/>
      <c r="K2949" s="322">
        <v>89630.51</v>
      </c>
      <c r="L2949" s="314"/>
      <c r="M2949" s="320"/>
      <c r="N2949" s="313"/>
      <c r="O2949" s="282"/>
    </row>
    <row r="2950" spans="1:21" s="150" customFormat="1">
      <c r="A2950" s="305"/>
      <c r="B2950" s="305"/>
      <c r="C2950" s="306"/>
      <c r="D2950" s="305"/>
      <c r="E2950" s="305"/>
      <c r="F2950" s="321" t="s">
        <v>240</v>
      </c>
      <c r="G2950" s="322">
        <v>41849.600000000006</v>
      </c>
      <c r="H2950" s="322">
        <v>55588.942499999997</v>
      </c>
      <c r="I2950" s="8">
        <v>6</v>
      </c>
      <c r="J2950" s="322"/>
      <c r="K2950" s="322">
        <v>68152.149999999994</v>
      </c>
      <c r="L2950" s="314"/>
      <c r="M2950" s="320"/>
      <c r="N2950" s="313"/>
      <c r="O2950" s="282"/>
    </row>
    <row r="2951" spans="1:21" s="150" customFormat="1">
      <c r="A2951" s="305"/>
      <c r="B2951" s="305"/>
      <c r="C2951" s="306"/>
      <c r="D2951" s="305"/>
      <c r="E2951" s="305"/>
      <c r="F2951" s="321" t="s">
        <v>241</v>
      </c>
      <c r="G2951" s="322">
        <v>49545.599999999999</v>
      </c>
      <c r="H2951" s="322">
        <v>64417.599999999999</v>
      </c>
      <c r="I2951" s="8">
        <v>9.8524250392758645</v>
      </c>
      <c r="J2951" s="322"/>
      <c r="K2951" s="322">
        <v>79246.85500000001</v>
      </c>
      <c r="L2951" s="314"/>
      <c r="M2951" s="320"/>
      <c r="N2951" s="313"/>
      <c r="O2951" s="282"/>
    </row>
    <row r="2952" spans="1:21" s="150" customFormat="1">
      <c r="A2952" s="305"/>
      <c r="B2952" s="305"/>
      <c r="C2952" s="306"/>
      <c r="D2952" s="305"/>
      <c r="E2952" s="322"/>
      <c r="F2952" s="321"/>
      <c r="G2952" s="323"/>
      <c r="H2952" s="318"/>
      <c r="I2952" s="324"/>
      <c r="J2952" s="318"/>
      <c r="K2952" s="314"/>
      <c r="L2952" s="314"/>
      <c r="M2952" s="320"/>
      <c r="N2952" s="313"/>
      <c r="O2952" s="282"/>
    </row>
    <row r="2953" spans="1:21" s="150" customFormat="1">
      <c r="A2953" s="305"/>
      <c r="B2953" s="305"/>
      <c r="C2953" s="306"/>
      <c r="D2953" s="321"/>
      <c r="E2953" s="322"/>
      <c r="F2953" s="325"/>
      <c r="G2953" s="325"/>
      <c r="H2953" s="874" t="s">
        <v>242</v>
      </c>
      <c r="I2953" s="874"/>
      <c r="J2953" s="874"/>
      <c r="K2953" s="874"/>
      <c r="L2953" s="874"/>
      <c r="M2953" s="874"/>
      <c r="N2953" s="874"/>
      <c r="O2953" s="282"/>
    </row>
    <row r="2954" spans="1:21" s="150" customFormat="1">
      <c r="A2954" s="305"/>
      <c r="B2954" s="305"/>
      <c r="C2954" s="306"/>
      <c r="D2954" s="321"/>
      <c r="E2954" s="322"/>
      <c r="F2954" s="326"/>
      <c r="G2954" s="327"/>
      <c r="H2954" s="875" t="s">
        <v>243</v>
      </c>
      <c r="I2954" s="875"/>
      <c r="J2954" s="875"/>
      <c r="K2954" s="328">
        <v>74754.767500000002</v>
      </c>
      <c r="L2954" s="876" t="s">
        <v>244</v>
      </c>
      <c r="M2954" s="876"/>
      <c r="N2954" s="329">
        <v>63097.558214285709</v>
      </c>
      <c r="O2954" s="282"/>
    </row>
    <row r="2955" spans="1:21" s="150" customFormat="1">
      <c r="A2955" s="305"/>
      <c r="B2955" s="305"/>
      <c r="C2955" s="306"/>
      <c r="D2955" s="314"/>
      <c r="E2955" s="320"/>
      <c r="F2955" s="326"/>
      <c r="G2955" s="327"/>
      <c r="H2955" s="875" t="s">
        <v>245</v>
      </c>
      <c r="I2955" s="875"/>
      <c r="J2955" s="875"/>
      <c r="K2955" s="328">
        <v>51627.91375</v>
      </c>
      <c r="L2955" s="876" t="s">
        <v>450</v>
      </c>
      <c r="M2955" s="876"/>
      <c r="N2955" s="329">
        <v>62396.80524390244</v>
      </c>
      <c r="O2955" s="282"/>
    </row>
    <row r="2956" spans="1:21" s="150" customFormat="1">
      <c r="A2956" s="305"/>
      <c r="B2956" s="305"/>
      <c r="C2956" s="306"/>
      <c r="D2956" s="300"/>
      <c r="E2956" s="307"/>
      <c r="F2956" s="307"/>
      <c r="G2956" s="308"/>
      <c r="H2956" s="309"/>
      <c r="I2956" s="310"/>
      <c r="J2956" s="311"/>
      <c r="K2956" s="305"/>
      <c r="L2956" s="300"/>
      <c r="M2956" s="312"/>
      <c r="N2956" s="313"/>
      <c r="O2956" s="282"/>
    </row>
    <row r="2957" spans="1:21" s="222" customFormat="1" ht="18">
      <c r="A2957" s="877" t="s">
        <v>2862</v>
      </c>
      <c r="B2957" s="877"/>
      <c r="C2957" s="877"/>
      <c r="D2957" s="877"/>
      <c r="E2957" s="877"/>
      <c r="F2957" s="877"/>
      <c r="G2957" s="877"/>
      <c r="H2957" s="877"/>
      <c r="I2957" s="877"/>
      <c r="J2957" s="877"/>
      <c r="K2957" s="877"/>
      <c r="L2957" s="877"/>
      <c r="M2957" s="877"/>
      <c r="N2957" s="877"/>
      <c r="O2957" s="877"/>
    </row>
    <row r="2958" spans="1:21" s="222" customFormat="1" ht="27">
      <c r="A2958" s="223" t="s">
        <v>433</v>
      </c>
      <c r="B2958" s="224" t="s">
        <v>230</v>
      </c>
      <c r="C2958" s="223" t="s">
        <v>220</v>
      </c>
      <c r="D2958" s="223" t="s">
        <v>267</v>
      </c>
      <c r="E2958" s="223" t="s">
        <v>434</v>
      </c>
      <c r="F2958" s="223" t="s">
        <v>435</v>
      </c>
      <c r="G2958" s="225" t="s">
        <v>223</v>
      </c>
      <c r="H2958" s="225" t="s">
        <v>224</v>
      </c>
      <c r="I2958" s="227" t="s">
        <v>436</v>
      </c>
      <c r="J2958" s="227" t="s">
        <v>436</v>
      </c>
      <c r="K2958" s="225" t="s">
        <v>225</v>
      </c>
      <c r="L2958" s="223" t="s">
        <v>437</v>
      </c>
      <c r="M2958" s="223" t="s">
        <v>438</v>
      </c>
      <c r="N2958" s="228" t="s">
        <v>439</v>
      </c>
      <c r="O2958" s="223" t="s">
        <v>227</v>
      </c>
    </row>
    <row r="2959" spans="1:21" s="103" customFormat="1">
      <c r="A2959" s="278" t="s">
        <v>202</v>
      </c>
      <c r="B2959" s="279" t="s">
        <v>2151</v>
      </c>
      <c r="C2959" s="262" t="s">
        <v>355</v>
      </c>
      <c r="D2959" s="253" t="s">
        <v>278</v>
      </c>
      <c r="E2959" s="276" t="s">
        <v>284</v>
      </c>
      <c r="F2959" s="276" t="s">
        <v>440</v>
      </c>
      <c r="G2959" s="256">
        <v>92684.800000000003</v>
      </c>
      <c r="H2959" s="234">
        <v>118196</v>
      </c>
      <c r="I2959" s="235">
        <v>28</v>
      </c>
      <c r="J2959" s="236">
        <v>1</v>
      </c>
      <c r="K2959" s="256">
        <v>143707.20000000001</v>
      </c>
      <c r="L2959" s="265">
        <v>1</v>
      </c>
      <c r="M2959" s="266">
        <v>1</v>
      </c>
      <c r="N2959" s="312">
        <v>143707.20000000001</v>
      </c>
      <c r="O2959" s="282"/>
      <c r="P2959" s="241"/>
      <c r="R2959" s="240"/>
    </row>
    <row r="2960" spans="1:21" s="103" customFormat="1" ht="22.5">
      <c r="A2960" s="229" t="s">
        <v>2161</v>
      </c>
      <c r="B2960" s="230" t="s">
        <v>2162</v>
      </c>
      <c r="C2960" s="231" t="s">
        <v>2863</v>
      </c>
      <c r="D2960" s="232" t="s">
        <v>278</v>
      </c>
      <c r="E2960" s="232" t="s">
        <v>279</v>
      </c>
      <c r="F2960" s="232" t="s">
        <v>440</v>
      </c>
      <c r="G2960" s="233">
        <v>78656.03</v>
      </c>
      <c r="H2960" s="234">
        <v>117194.79</v>
      </c>
      <c r="I2960" s="235">
        <v>27</v>
      </c>
      <c r="J2960" s="236">
        <v>0.9642857142857143</v>
      </c>
      <c r="K2960" s="233">
        <v>155733.54999999999</v>
      </c>
      <c r="L2960" s="237"/>
      <c r="M2960" s="238">
        <v>1</v>
      </c>
      <c r="N2960" s="234">
        <v>95474.17</v>
      </c>
      <c r="O2960" s="239"/>
      <c r="R2960" s="129"/>
      <c r="S2960" s="150"/>
      <c r="T2960" s="150"/>
      <c r="U2960" s="150"/>
    </row>
    <row r="2961" spans="1:21" s="103" customFormat="1">
      <c r="A2961" s="242" t="s">
        <v>3784</v>
      </c>
      <c r="B2961" s="243" t="s">
        <v>2162</v>
      </c>
      <c r="C2961" s="258" t="s">
        <v>2864</v>
      </c>
      <c r="D2961" s="232" t="s">
        <v>278</v>
      </c>
      <c r="E2961" s="247" t="s">
        <v>284</v>
      </c>
      <c r="F2961" s="334" t="s">
        <v>440</v>
      </c>
      <c r="G2961" s="246">
        <v>85248</v>
      </c>
      <c r="H2961" s="234">
        <v>112519.5</v>
      </c>
      <c r="I2961" s="235">
        <v>26</v>
      </c>
      <c r="J2961" s="236">
        <v>0.9285714285714286</v>
      </c>
      <c r="K2961" s="246">
        <v>139791</v>
      </c>
      <c r="L2961" s="247"/>
      <c r="M2961" s="427">
        <v>4</v>
      </c>
      <c r="N2961" s="354">
        <v>119859.35</v>
      </c>
      <c r="O2961" s="250"/>
      <c r="R2961" s="129"/>
    </row>
    <row r="2962" spans="1:21" s="103" customFormat="1" ht="22.5">
      <c r="A2962" s="242" t="s">
        <v>3838</v>
      </c>
      <c r="B2962" s="243" t="s">
        <v>2151</v>
      </c>
      <c r="C2962" s="258" t="s">
        <v>2864</v>
      </c>
      <c r="D2962" s="232" t="s">
        <v>278</v>
      </c>
      <c r="E2962" s="245" t="s">
        <v>279</v>
      </c>
      <c r="F2962" s="245" t="s">
        <v>440</v>
      </c>
      <c r="G2962" s="285">
        <v>85010</v>
      </c>
      <c r="H2962" s="234">
        <v>110960.5</v>
      </c>
      <c r="I2962" s="235">
        <v>25</v>
      </c>
      <c r="J2962" s="236">
        <v>0.8928571428571429</v>
      </c>
      <c r="K2962" s="285">
        <v>136911</v>
      </c>
      <c r="L2962" s="247">
        <v>1</v>
      </c>
      <c r="M2962" s="248">
        <v>1</v>
      </c>
      <c r="N2962" s="249">
        <v>95481</v>
      </c>
      <c r="O2962" s="250"/>
      <c r="Q2962" s="129"/>
      <c r="R2962" s="251"/>
      <c r="S2962" s="129"/>
      <c r="T2962" s="129"/>
      <c r="U2962" s="129"/>
    </row>
    <row r="2963" spans="1:21" s="240" customFormat="1">
      <c r="A2963" s="229" t="s">
        <v>209</v>
      </c>
      <c r="B2963" s="230" t="s">
        <v>2151</v>
      </c>
      <c r="C2963" s="231" t="s">
        <v>4691</v>
      </c>
      <c r="D2963" s="253" t="s">
        <v>278</v>
      </c>
      <c r="E2963" s="232" t="s">
        <v>279</v>
      </c>
      <c r="F2963" s="232" t="s">
        <v>440</v>
      </c>
      <c r="G2963" s="233">
        <v>83589.306000000011</v>
      </c>
      <c r="H2963" s="234">
        <v>108666.1029</v>
      </c>
      <c r="I2963" s="235">
        <v>24</v>
      </c>
      <c r="J2963" s="236">
        <v>0.8571428571428571</v>
      </c>
      <c r="K2963" s="233">
        <v>133742.89979999998</v>
      </c>
      <c r="L2963" s="237">
        <v>1</v>
      </c>
      <c r="M2963" s="238">
        <v>1</v>
      </c>
      <c r="N2963" s="234">
        <v>121992</v>
      </c>
      <c r="O2963" s="239"/>
      <c r="P2963" s="103"/>
      <c r="Q2963" s="129"/>
      <c r="R2963" s="251"/>
      <c r="S2963" s="129"/>
      <c r="T2963" s="129"/>
      <c r="U2963" s="129"/>
    </row>
    <row r="2964" spans="1:21" s="240" customFormat="1">
      <c r="A2964" s="229" t="s">
        <v>4290</v>
      </c>
      <c r="B2964" s="230" t="s">
        <v>2151</v>
      </c>
      <c r="C2964" s="231" t="s">
        <v>2867</v>
      </c>
      <c r="D2964" s="232" t="s">
        <v>278</v>
      </c>
      <c r="E2964" s="232" t="s">
        <v>284</v>
      </c>
      <c r="F2964" s="232" t="s">
        <v>440</v>
      </c>
      <c r="G2964" s="233">
        <v>66000</v>
      </c>
      <c r="H2964" s="234">
        <v>95000</v>
      </c>
      <c r="I2964" s="235">
        <v>23</v>
      </c>
      <c r="J2964" s="236">
        <v>0.8214285714285714</v>
      </c>
      <c r="K2964" s="233">
        <v>124000</v>
      </c>
      <c r="L2964" s="237">
        <v>1</v>
      </c>
      <c r="M2964" s="238">
        <v>0</v>
      </c>
      <c r="N2964" s="234"/>
      <c r="O2964" s="239"/>
      <c r="P2964" s="103"/>
      <c r="Q2964" s="129"/>
      <c r="R2964" s="251"/>
      <c r="S2964" s="129"/>
      <c r="T2964" s="129"/>
      <c r="U2964" s="129"/>
    </row>
    <row r="2965" spans="1:21" s="240" customFormat="1">
      <c r="A2965" s="242" t="s">
        <v>257</v>
      </c>
      <c r="B2965" s="243" t="s">
        <v>2159</v>
      </c>
      <c r="C2965" s="258" t="s">
        <v>355</v>
      </c>
      <c r="D2965" s="253" t="s">
        <v>278</v>
      </c>
      <c r="E2965" s="245" t="s">
        <v>279</v>
      </c>
      <c r="F2965" s="245" t="s">
        <v>440</v>
      </c>
      <c r="G2965" s="246">
        <v>71844.759999999995</v>
      </c>
      <c r="H2965" s="234">
        <v>93398.239999999991</v>
      </c>
      <c r="I2965" s="235">
        <v>22</v>
      </c>
      <c r="J2965" s="236">
        <v>0.7857142857142857</v>
      </c>
      <c r="K2965" s="246">
        <v>114951.72</v>
      </c>
      <c r="L2965" s="247">
        <v>1</v>
      </c>
      <c r="M2965" s="248">
        <v>1</v>
      </c>
      <c r="N2965" s="249">
        <v>75453</v>
      </c>
      <c r="O2965" s="250"/>
      <c r="P2965" s="103"/>
      <c r="Q2965" s="129"/>
      <c r="R2965" s="103"/>
      <c r="S2965" s="129"/>
      <c r="T2965" s="129"/>
      <c r="U2965" s="129"/>
    </row>
    <row r="2966" spans="1:21" s="240" customFormat="1">
      <c r="A2966" s="242" t="s">
        <v>4235</v>
      </c>
      <c r="B2966" s="243" t="s">
        <v>2151</v>
      </c>
      <c r="C2966" s="258" t="s">
        <v>2866</v>
      </c>
      <c r="D2966" s="253" t="s">
        <v>278</v>
      </c>
      <c r="E2966" s="245" t="s">
        <v>279</v>
      </c>
      <c r="F2966" s="245" t="s">
        <v>440</v>
      </c>
      <c r="G2966" s="246">
        <v>70796</v>
      </c>
      <c r="H2966" s="234">
        <v>93058</v>
      </c>
      <c r="I2966" s="235">
        <v>21</v>
      </c>
      <c r="J2966" s="236">
        <v>0.75</v>
      </c>
      <c r="K2966" s="246">
        <v>115320</v>
      </c>
      <c r="L2966" s="247"/>
      <c r="M2966" s="248">
        <v>1</v>
      </c>
      <c r="N2966" s="249">
        <v>115320</v>
      </c>
      <c r="O2966" s="250"/>
      <c r="P2966" s="103"/>
      <c r="Q2966" s="129"/>
      <c r="R2966" s="251"/>
      <c r="S2966" s="129"/>
      <c r="T2966" s="129"/>
      <c r="U2966" s="129"/>
    </row>
    <row r="2967" spans="1:21" s="240" customFormat="1" ht="22.5">
      <c r="A2967" s="242" t="s">
        <v>197</v>
      </c>
      <c r="B2967" s="243" t="s">
        <v>2153</v>
      </c>
      <c r="C2967" s="258" t="s">
        <v>2865</v>
      </c>
      <c r="D2967" s="245" t="s">
        <v>278</v>
      </c>
      <c r="E2967" s="245" t="s">
        <v>284</v>
      </c>
      <c r="F2967" s="245"/>
      <c r="G2967" s="246">
        <v>68174</v>
      </c>
      <c r="H2967" s="234">
        <v>92212.5</v>
      </c>
      <c r="I2967" s="235">
        <v>20</v>
      </c>
      <c r="J2967" s="236">
        <v>0.7142857142857143</v>
      </c>
      <c r="K2967" s="246">
        <v>116251</v>
      </c>
      <c r="L2967" s="247">
        <v>11</v>
      </c>
      <c r="M2967" s="248">
        <v>10</v>
      </c>
      <c r="N2967" s="249">
        <v>77937.899999999994</v>
      </c>
      <c r="O2967" s="250"/>
      <c r="P2967" s="129"/>
      <c r="Q2967" s="129"/>
      <c r="R2967" s="129"/>
      <c r="S2967" s="103"/>
      <c r="T2967" s="103"/>
      <c r="U2967" s="103"/>
    </row>
    <row r="2968" spans="1:21" s="240" customFormat="1">
      <c r="A2968" s="242" t="s">
        <v>3938</v>
      </c>
      <c r="B2968" s="243" t="s">
        <v>2157</v>
      </c>
      <c r="C2968" s="258" t="s">
        <v>4692</v>
      </c>
      <c r="D2968" s="232" t="s">
        <v>278</v>
      </c>
      <c r="E2968" s="245" t="s">
        <v>279</v>
      </c>
      <c r="F2968" s="245" t="s">
        <v>440</v>
      </c>
      <c r="G2968" s="246">
        <v>69284.800000000003</v>
      </c>
      <c r="H2968" s="234">
        <v>91114.4</v>
      </c>
      <c r="I2968" s="235">
        <v>19</v>
      </c>
      <c r="J2968" s="236">
        <v>0.6785714285714286</v>
      </c>
      <c r="K2968" s="246">
        <v>112944</v>
      </c>
      <c r="L2968" s="247">
        <v>1</v>
      </c>
      <c r="M2968" s="248">
        <v>2</v>
      </c>
      <c r="N2968" s="249">
        <v>105809.60000000001</v>
      </c>
      <c r="O2968" s="250"/>
      <c r="P2968" s="103"/>
      <c r="Q2968" s="129"/>
      <c r="R2968" s="251"/>
      <c r="S2968" s="103"/>
      <c r="T2968" s="103"/>
      <c r="U2968" s="103"/>
    </row>
    <row r="2969" spans="1:21" s="240" customFormat="1">
      <c r="A2969" s="229" t="s">
        <v>1438</v>
      </c>
      <c r="B2969" s="230" t="s">
        <v>2151</v>
      </c>
      <c r="C2969" s="231" t="s">
        <v>2867</v>
      </c>
      <c r="D2969" s="232" t="s">
        <v>278</v>
      </c>
      <c r="E2969" s="232" t="s">
        <v>279</v>
      </c>
      <c r="F2969" s="232" t="s">
        <v>440</v>
      </c>
      <c r="G2969" s="233">
        <v>73490.960000000006</v>
      </c>
      <c r="H2969" s="234">
        <v>87398.885000000009</v>
      </c>
      <c r="I2969" s="235">
        <v>18</v>
      </c>
      <c r="J2969" s="236">
        <v>0.6428571428571429</v>
      </c>
      <c r="K2969" s="233">
        <v>101306.81</v>
      </c>
      <c r="L2969" s="237">
        <v>1</v>
      </c>
      <c r="M2969" s="238">
        <v>1</v>
      </c>
      <c r="N2969" s="234">
        <v>87398.885000000009</v>
      </c>
      <c r="O2969" s="239"/>
      <c r="P2969" s="103"/>
      <c r="Q2969" s="129"/>
      <c r="R2969" s="251"/>
      <c r="S2969" s="103"/>
      <c r="T2969" s="103"/>
      <c r="U2969" s="103"/>
    </row>
    <row r="2970" spans="1:21" s="240" customFormat="1" ht="22.5">
      <c r="A2970" s="242" t="s">
        <v>4274</v>
      </c>
      <c r="B2970" s="243" t="s">
        <v>2170</v>
      </c>
      <c r="C2970" s="258" t="s">
        <v>4693</v>
      </c>
      <c r="D2970" s="232" t="s">
        <v>2507</v>
      </c>
      <c r="E2970" s="245" t="s">
        <v>284</v>
      </c>
      <c r="F2970" s="245" t="s">
        <v>440</v>
      </c>
      <c r="G2970" s="246">
        <v>65956.800000000003</v>
      </c>
      <c r="H2970" s="234">
        <v>85727.200000000012</v>
      </c>
      <c r="I2970" s="235">
        <v>17</v>
      </c>
      <c r="J2970" s="236">
        <v>0.6071428571428571</v>
      </c>
      <c r="K2970" s="246">
        <v>105497.60000000001</v>
      </c>
      <c r="L2970" s="247">
        <v>1</v>
      </c>
      <c r="M2970" s="248">
        <v>0</v>
      </c>
      <c r="N2970" s="249"/>
      <c r="O2970" s="250"/>
      <c r="P2970" s="103"/>
      <c r="Q2970" s="103"/>
      <c r="S2970" s="129"/>
      <c r="T2970" s="129"/>
      <c r="U2970" s="129"/>
    </row>
    <row r="2971" spans="1:21" s="240" customFormat="1">
      <c r="A2971" s="242" t="s">
        <v>2165</v>
      </c>
      <c r="B2971" s="243" t="s">
        <v>2180</v>
      </c>
      <c r="C2971" s="258" t="s">
        <v>2868</v>
      </c>
      <c r="D2971" s="253" t="s">
        <v>278</v>
      </c>
      <c r="E2971" s="245" t="s">
        <v>284</v>
      </c>
      <c r="F2971" s="245" t="s">
        <v>440</v>
      </c>
      <c r="G2971" s="246">
        <v>64380.37</v>
      </c>
      <c r="H2971" s="234">
        <v>82127.73</v>
      </c>
      <c r="I2971" s="235">
        <v>16</v>
      </c>
      <c r="J2971" s="236">
        <v>0.5714285714285714</v>
      </c>
      <c r="K2971" s="246">
        <v>99875.09</v>
      </c>
      <c r="L2971" s="247">
        <v>1</v>
      </c>
      <c r="M2971" s="248">
        <v>1</v>
      </c>
      <c r="N2971" s="249">
        <v>88406.45</v>
      </c>
      <c r="O2971" s="250"/>
      <c r="P2971" s="103"/>
      <c r="Q2971" s="103"/>
      <c r="S2971" s="129"/>
      <c r="T2971" s="129"/>
      <c r="U2971" s="129"/>
    </row>
    <row r="2972" spans="1:21" s="240" customFormat="1">
      <c r="A2972" s="242" t="s">
        <v>2177</v>
      </c>
      <c r="B2972" s="243" t="s">
        <v>2166</v>
      </c>
      <c r="C2972" s="280" t="s">
        <v>2869</v>
      </c>
      <c r="D2972" s="300" t="s">
        <v>278</v>
      </c>
      <c r="E2972" s="300"/>
      <c r="F2972" s="300" t="s">
        <v>440</v>
      </c>
      <c r="G2972" s="246">
        <v>60174.400000000001</v>
      </c>
      <c r="H2972" s="234">
        <v>79778.399999999994</v>
      </c>
      <c r="I2972" s="235">
        <v>15</v>
      </c>
      <c r="J2972" s="236">
        <v>0.5357142857142857</v>
      </c>
      <c r="K2972" s="246">
        <v>99382.399999999994</v>
      </c>
      <c r="L2972" s="247"/>
      <c r="M2972" s="248">
        <v>1</v>
      </c>
      <c r="N2972" s="249">
        <v>94785.600000000006</v>
      </c>
      <c r="O2972" s="301"/>
      <c r="P2972" s="103"/>
      <c r="Q2972" s="129"/>
      <c r="R2972" s="103"/>
      <c r="S2972" s="251"/>
      <c r="T2972" s="251"/>
      <c r="U2972" s="251"/>
    </row>
    <row r="2973" spans="1:21" s="240" customFormat="1">
      <c r="A2973" s="297" t="s">
        <v>4245</v>
      </c>
      <c r="B2973" s="298" t="s">
        <v>2179</v>
      </c>
      <c r="C2973" s="231" t="s">
        <v>4694</v>
      </c>
      <c r="D2973" s="253" t="s">
        <v>278</v>
      </c>
      <c r="E2973" s="232" t="s">
        <v>279</v>
      </c>
      <c r="F2973" s="232" t="s">
        <v>440</v>
      </c>
      <c r="G2973" s="234">
        <v>60601.22</v>
      </c>
      <c r="H2973" s="234">
        <v>77426.544999999998</v>
      </c>
      <c r="I2973" s="235">
        <v>14</v>
      </c>
      <c r="J2973" s="236">
        <v>0.5</v>
      </c>
      <c r="K2973" s="234">
        <v>94251.87</v>
      </c>
      <c r="L2973" s="237" t="s">
        <v>280</v>
      </c>
      <c r="M2973" s="238">
        <v>1</v>
      </c>
      <c r="N2973" s="234"/>
      <c r="O2973" s="352"/>
      <c r="Q2973" s="129"/>
      <c r="R2973" s="103"/>
      <c r="S2973" s="129"/>
      <c r="T2973" s="129"/>
      <c r="U2973" s="129"/>
    </row>
    <row r="2974" spans="1:21" s="240" customFormat="1">
      <c r="A2974" s="260" t="s">
        <v>4238</v>
      </c>
      <c r="B2974" s="261" t="s">
        <v>2166</v>
      </c>
      <c r="C2974" s="262" t="s">
        <v>2870</v>
      </c>
      <c r="D2974" s="232" t="s">
        <v>278</v>
      </c>
      <c r="E2974" s="276" t="s">
        <v>279</v>
      </c>
      <c r="F2974" s="276" t="s">
        <v>440</v>
      </c>
      <c r="G2974" s="256">
        <v>61728.95</v>
      </c>
      <c r="H2974" s="234">
        <v>77161.294999999998</v>
      </c>
      <c r="I2974" s="235">
        <v>13</v>
      </c>
      <c r="J2974" s="236">
        <v>0.4642857142857143</v>
      </c>
      <c r="K2974" s="256">
        <v>92593.64</v>
      </c>
      <c r="L2974" s="265">
        <v>1</v>
      </c>
      <c r="M2974" s="266">
        <v>1</v>
      </c>
      <c r="N2974" s="264">
        <v>89399.86</v>
      </c>
      <c r="O2974" s="11"/>
      <c r="P2974" s="103"/>
      <c r="Q2974" s="129"/>
      <c r="R2974" s="251"/>
      <c r="S2974" s="129"/>
      <c r="T2974" s="129"/>
      <c r="U2974" s="129"/>
    </row>
    <row r="2975" spans="1:21" s="240" customFormat="1">
      <c r="A2975" s="242" t="s">
        <v>4241</v>
      </c>
      <c r="B2975" s="243" t="s">
        <v>2178</v>
      </c>
      <c r="C2975" s="280" t="s">
        <v>4695</v>
      </c>
      <c r="D2975" s="232" t="s">
        <v>278</v>
      </c>
      <c r="E2975" s="245" t="s">
        <v>279</v>
      </c>
      <c r="F2975" s="245" t="s">
        <v>440</v>
      </c>
      <c r="G2975" s="246">
        <v>57469</v>
      </c>
      <c r="H2975" s="234">
        <v>75284.5</v>
      </c>
      <c r="I2975" s="235">
        <v>12</v>
      </c>
      <c r="J2975" s="236">
        <v>0.42857142857142855</v>
      </c>
      <c r="K2975" s="246">
        <v>93100</v>
      </c>
      <c r="L2975" s="247"/>
      <c r="M2975" s="248">
        <v>10</v>
      </c>
      <c r="N2975" s="249">
        <v>75284.5</v>
      </c>
      <c r="O2975" s="250"/>
      <c r="P2975" s="129"/>
      <c r="Q2975" s="103"/>
      <c r="R2975" s="129"/>
      <c r="S2975" s="129"/>
      <c r="T2975" s="129"/>
      <c r="U2975" s="129"/>
    </row>
    <row r="2976" spans="1:21" s="240" customFormat="1">
      <c r="A2976" s="242" t="s">
        <v>204</v>
      </c>
      <c r="B2976" s="243" t="s">
        <v>2151</v>
      </c>
      <c r="C2976" s="258" t="s">
        <v>2871</v>
      </c>
      <c r="D2976" s="253" t="s">
        <v>278</v>
      </c>
      <c r="E2976" s="245" t="s">
        <v>279</v>
      </c>
      <c r="F2976" s="245" t="s">
        <v>440</v>
      </c>
      <c r="G2976" s="246">
        <v>57960</v>
      </c>
      <c r="H2976" s="234">
        <v>73900</v>
      </c>
      <c r="I2976" s="235">
        <v>11</v>
      </c>
      <c r="J2976" s="236">
        <v>0.39285714285714285</v>
      </c>
      <c r="K2976" s="246">
        <v>89840</v>
      </c>
      <c r="L2976" s="247"/>
      <c r="M2976" s="248">
        <v>1</v>
      </c>
      <c r="N2976" s="249">
        <v>82449.119999999995</v>
      </c>
      <c r="O2976" s="250"/>
      <c r="P2976" s="103"/>
      <c r="Q2976" s="129"/>
      <c r="R2976" s="251"/>
      <c r="S2976" s="129"/>
      <c r="T2976" s="129"/>
      <c r="U2976" s="129"/>
    </row>
    <row r="2977" spans="1:21" s="240" customFormat="1" ht="22.5">
      <c r="A2977" s="242" t="s">
        <v>4229</v>
      </c>
      <c r="B2977" s="243" t="s">
        <v>2153</v>
      </c>
      <c r="C2977" s="258" t="s">
        <v>2862</v>
      </c>
      <c r="D2977" s="232" t="s">
        <v>2507</v>
      </c>
      <c r="E2977" s="410" t="s">
        <v>279</v>
      </c>
      <c r="F2977" s="259" t="s">
        <v>325</v>
      </c>
      <c r="G2977" s="246">
        <v>57420</v>
      </c>
      <c r="H2977" s="234">
        <v>71412</v>
      </c>
      <c r="I2977" s="235">
        <v>10</v>
      </c>
      <c r="J2977" s="236">
        <v>0.35714285714285715</v>
      </c>
      <c r="K2977" s="246">
        <v>85404</v>
      </c>
      <c r="L2977" s="247">
        <v>1</v>
      </c>
      <c r="M2977" s="248">
        <v>1</v>
      </c>
      <c r="N2977" s="246">
        <v>85404</v>
      </c>
      <c r="O2977" s="250"/>
      <c r="P2977" s="129"/>
      <c r="Q2977" s="103"/>
      <c r="R2977" s="304"/>
      <c r="S2977" s="129"/>
      <c r="T2977" s="129"/>
      <c r="U2977" s="129"/>
    </row>
    <row r="2978" spans="1:21" s="240" customFormat="1">
      <c r="A2978" s="260" t="s">
        <v>262</v>
      </c>
      <c r="B2978" s="261" t="s">
        <v>2162</v>
      </c>
      <c r="C2978" s="262" t="s">
        <v>2872</v>
      </c>
      <c r="D2978" s="232" t="s">
        <v>278</v>
      </c>
      <c r="E2978" s="276" t="s">
        <v>279</v>
      </c>
      <c r="F2978" s="276" t="s">
        <v>440</v>
      </c>
      <c r="G2978" s="256">
        <v>57387</v>
      </c>
      <c r="H2978" s="234">
        <v>71260.5</v>
      </c>
      <c r="I2978" s="235">
        <v>9</v>
      </c>
      <c r="J2978" s="236">
        <v>0.32142857142857145</v>
      </c>
      <c r="K2978" s="256">
        <v>85134</v>
      </c>
      <c r="L2978" s="265">
        <v>1</v>
      </c>
      <c r="M2978" s="266">
        <v>0</v>
      </c>
      <c r="N2978" s="264"/>
      <c r="O2978" s="11"/>
      <c r="P2978" s="103"/>
      <c r="Q2978" s="129"/>
      <c r="R2978" s="103"/>
      <c r="S2978" s="103"/>
      <c r="T2978" s="103"/>
      <c r="U2978" s="103"/>
    </row>
    <row r="2979" spans="1:21" s="240" customFormat="1">
      <c r="A2979" s="242" t="s">
        <v>4239</v>
      </c>
      <c r="B2979" s="243" t="s">
        <v>2176</v>
      </c>
      <c r="C2979" s="258" t="s">
        <v>2862</v>
      </c>
      <c r="D2979" s="232" t="s">
        <v>278</v>
      </c>
      <c r="E2979" s="245" t="s">
        <v>279</v>
      </c>
      <c r="F2979" s="245" t="s">
        <v>440</v>
      </c>
      <c r="G2979" s="283">
        <v>54121.599999999999</v>
      </c>
      <c r="H2979" s="234">
        <v>70356</v>
      </c>
      <c r="I2979" s="235">
        <v>8</v>
      </c>
      <c r="J2979" s="236">
        <v>0.2857142857142857</v>
      </c>
      <c r="K2979" s="283">
        <v>86590.400000000009</v>
      </c>
      <c r="L2979" s="247">
        <v>25</v>
      </c>
      <c r="M2979" s="248">
        <v>25</v>
      </c>
      <c r="N2979" s="249">
        <v>61110.400000000001</v>
      </c>
      <c r="O2979" s="250"/>
      <c r="P2979" s="103"/>
      <c r="Q2979" s="129"/>
      <c r="R2979" s="103"/>
      <c r="S2979" s="103"/>
      <c r="T2979" s="103"/>
      <c r="U2979" s="103"/>
    </row>
    <row r="2980" spans="1:21" s="240" customFormat="1">
      <c r="A2980" s="242" t="s">
        <v>4246</v>
      </c>
      <c r="B2980" s="243" t="s">
        <v>2159</v>
      </c>
      <c r="C2980" s="258" t="s">
        <v>2871</v>
      </c>
      <c r="D2980" s="232" t="s">
        <v>2507</v>
      </c>
      <c r="E2980" s="245" t="s">
        <v>279</v>
      </c>
      <c r="F2980" s="245"/>
      <c r="G2980" s="246">
        <v>53768</v>
      </c>
      <c r="H2980" s="234">
        <v>69898.399999999994</v>
      </c>
      <c r="I2980" s="235">
        <v>7</v>
      </c>
      <c r="J2980" s="236">
        <v>0.25</v>
      </c>
      <c r="K2980" s="246">
        <v>86028.800000000003</v>
      </c>
      <c r="L2980" s="247"/>
      <c r="M2980" s="248">
        <v>7</v>
      </c>
      <c r="N2980" s="249">
        <v>66176.69</v>
      </c>
      <c r="O2980" s="250"/>
      <c r="P2980" s="103"/>
      <c r="Q2980" s="129"/>
      <c r="R2980" s="103"/>
      <c r="S2980" s="103"/>
      <c r="T2980" s="103"/>
      <c r="U2980" s="103"/>
    </row>
    <row r="2981" spans="1:21" s="240" customFormat="1">
      <c r="A2981" s="242" t="s">
        <v>198</v>
      </c>
      <c r="B2981" s="243" t="s">
        <v>2153</v>
      </c>
      <c r="C2981" s="258" t="s">
        <v>2867</v>
      </c>
      <c r="D2981" s="232" t="s">
        <v>2507</v>
      </c>
      <c r="E2981" s="245" t="s">
        <v>279</v>
      </c>
      <c r="F2981" s="245" t="s">
        <v>440</v>
      </c>
      <c r="G2981" s="246">
        <v>51792</v>
      </c>
      <c r="H2981" s="234">
        <v>68858.5</v>
      </c>
      <c r="I2981" s="235">
        <v>6</v>
      </c>
      <c r="J2981" s="236">
        <v>0.21428571428571427</v>
      </c>
      <c r="K2981" s="246">
        <v>85925</v>
      </c>
      <c r="L2981" s="247">
        <v>7</v>
      </c>
      <c r="M2981" s="248">
        <v>6</v>
      </c>
      <c r="N2981" s="249">
        <v>56604</v>
      </c>
      <c r="O2981" s="250"/>
      <c r="Q2981" s="129"/>
      <c r="R2981" s="103"/>
      <c r="S2981" s="103"/>
      <c r="T2981" s="103"/>
      <c r="U2981" s="103"/>
    </row>
    <row r="2982" spans="1:21" s="240" customFormat="1" ht="22.5">
      <c r="A2982" s="242" t="s">
        <v>4230</v>
      </c>
      <c r="B2982" s="243" t="s">
        <v>2153</v>
      </c>
      <c r="C2982" s="258" t="s">
        <v>2873</v>
      </c>
      <c r="D2982" s="232" t="s">
        <v>278</v>
      </c>
      <c r="E2982" s="281" t="s">
        <v>279</v>
      </c>
      <c r="F2982" s="245" t="s">
        <v>440</v>
      </c>
      <c r="G2982" s="246">
        <v>53540</v>
      </c>
      <c r="H2982" s="234">
        <v>68411.5</v>
      </c>
      <c r="I2982" s="235">
        <v>5</v>
      </c>
      <c r="J2982" s="236">
        <v>0.17857142857142858</v>
      </c>
      <c r="K2982" s="246">
        <v>83283</v>
      </c>
      <c r="L2982" s="247">
        <v>2</v>
      </c>
      <c r="M2982" s="248">
        <v>2</v>
      </c>
      <c r="N2982" s="249">
        <v>62000</v>
      </c>
      <c r="O2982" s="250"/>
      <c r="P2982" s="129"/>
      <c r="Q2982" s="103"/>
      <c r="R2982" s="129"/>
      <c r="S2982" s="103"/>
      <c r="T2982" s="103"/>
      <c r="U2982" s="103"/>
    </row>
    <row r="2983" spans="1:21" s="240" customFormat="1">
      <c r="A2983" s="286" t="s">
        <v>213</v>
      </c>
      <c r="B2983" s="287" t="s">
        <v>2159</v>
      </c>
      <c r="C2983" s="288" t="s">
        <v>1481</v>
      </c>
      <c r="D2983" s="253" t="s">
        <v>278</v>
      </c>
      <c r="E2983" s="289" t="s">
        <v>284</v>
      </c>
      <c r="F2983" s="289" t="s">
        <v>440</v>
      </c>
      <c r="G2983" s="290">
        <v>51771</v>
      </c>
      <c r="H2983" s="234">
        <v>67298.5</v>
      </c>
      <c r="I2983" s="235">
        <v>4</v>
      </c>
      <c r="J2983" s="236">
        <v>0.14285714285714285</v>
      </c>
      <c r="K2983" s="290">
        <v>82826</v>
      </c>
      <c r="L2983" s="291">
        <v>1</v>
      </c>
      <c r="M2983" s="292">
        <v>1</v>
      </c>
      <c r="N2983" s="293">
        <v>72820.800000000003</v>
      </c>
      <c r="O2983" s="294"/>
      <c r="P2983" s="129"/>
      <c r="Q2983" s="103"/>
      <c r="R2983" s="304"/>
      <c r="S2983" s="103"/>
      <c r="T2983" s="103"/>
      <c r="U2983" s="103"/>
    </row>
    <row r="2984" spans="1:21" s="240" customFormat="1">
      <c r="A2984" s="242" t="s">
        <v>256</v>
      </c>
      <c r="B2984" s="243" t="s">
        <v>2150</v>
      </c>
      <c r="C2984" s="258" t="s">
        <v>667</v>
      </c>
      <c r="D2984" s="232" t="s">
        <v>278</v>
      </c>
      <c r="E2984" s="247" t="s">
        <v>279</v>
      </c>
      <c r="F2984" s="247" t="s">
        <v>440</v>
      </c>
      <c r="G2984" s="246">
        <v>49899.199999999997</v>
      </c>
      <c r="H2984" s="234">
        <v>64875.199999999997</v>
      </c>
      <c r="I2984" s="235">
        <v>3</v>
      </c>
      <c r="J2984" s="236">
        <v>0.10714285714285714</v>
      </c>
      <c r="K2984" s="246">
        <v>79851.199999999997</v>
      </c>
      <c r="L2984" s="247">
        <v>1</v>
      </c>
      <c r="M2984" s="248">
        <v>1</v>
      </c>
      <c r="N2984" s="249">
        <v>54475.199999999997</v>
      </c>
      <c r="O2984" s="250"/>
      <c r="P2984" s="251"/>
      <c r="Q2984" s="129"/>
      <c r="R2984" s="129"/>
      <c r="S2984" s="103"/>
      <c r="T2984" s="103"/>
      <c r="U2984" s="103"/>
    </row>
    <row r="2985" spans="1:21" s="240" customFormat="1">
      <c r="A2985" s="242" t="s">
        <v>1444</v>
      </c>
      <c r="B2985" s="243" t="s">
        <v>2192</v>
      </c>
      <c r="C2985" s="258" t="s">
        <v>2874</v>
      </c>
      <c r="D2985" s="232" t="s">
        <v>2507</v>
      </c>
      <c r="E2985" s="245" t="s">
        <v>279</v>
      </c>
      <c r="F2985" s="245" t="s">
        <v>440</v>
      </c>
      <c r="G2985" s="246">
        <v>46800</v>
      </c>
      <c r="H2985" s="234">
        <v>56628</v>
      </c>
      <c r="I2985" s="235">
        <v>2</v>
      </c>
      <c r="J2985" s="236">
        <v>7.1428571428571425E-2</v>
      </c>
      <c r="K2985" s="246">
        <v>66456</v>
      </c>
      <c r="L2985" s="247">
        <v>3</v>
      </c>
      <c r="M2985" s="248">
        <v>2</v>
      </c>
      <c r="N2985" s="249">
        <v>48526.400000000001</v>
      </c>
      <c r="O2985" s="250"/>
      <c r="P2985" s="129"/>
      <c r="Q2985" s="103"/>
      <c r="R2985" s="129"/>
      <c r="S2985" s="257"/>
      <c r="T2985" s="257"/>
      <c r="U2985" s="257"/>
    </row>
    <row r="2986" spans="1:21" s="240" customFormat="1" ht="22.5">
      <c r="A2986" s="242" t="s">
        <v>4240</v>
      </c>
      <c r="B2986" s="243" t="s">
        <v>2149</v>
      </c>
      <c r="C2986" s="258" t="s">
        <v>2875</v>
      </c>
      <c r="D2986" s="232" t="s">
        <v>2507</v>
      </c>
      <c r="E2986" s="245" t="s">
        <v>279</v>
      </c>
      <c r="F2986" s="245" t="s">
        <v>440</v>
      </c>
      <c r="G2986" s="246">
        <v>39863.72</v>
      </c>
      <c r="H2986" s="234">
        <v>55310.97</v>
      </c>
      <c r="I2986" s="235">
        <v>1</v>
      </c>
      <c r="J2986" s="236">
        <v>3.5714285714285712E-2</v>
      </c>
      <c r="K2986" s="246">
        <v>70758.22</v>
      </c>
      <c r="L2986" s="247">
        <v>2</v>
      </c>
      <c r="M2986" s="248">
        <v>2</v>
      </c>
      <c r="N2986" s="249">
        <v>52000</v>
      </c>
      <c r="O2986" s="250"/>
      <c r="Q2986" s="129"/>
      <c r="R2986" s="103"/>
    </row>
    <row r="2987" spans="1:21" s="240" customFormat="1" ht="22.5">
      <c r="A2987" s="242" t="s">
        <v>4247</v>
      </c>
      <c r="B2987" s="243" t="s">
        <v>2185</v>
      </c>
      <c r="C2987" s="258" t="s">
        <v>4696</v>
      </c>
      <c r="D2987" s="245"/>
      <c r="E2987" s="245" t="s">
        <v>284</v>
      </c>
      <c r="F2987" s="245" t="s">
        <v>440</v>
      </c>
      <c r="G2987" s="246"/>
      <c r="H2987" s="234"/>
      <c r="I2987" s="235"/>
      <c r="J2987" s="236"/>
      <c r="K2987" s="393"/>
      <c r="L2987" s="247">
        <v>1</v>
      </c>
      <c r="M2987" s="248">
        <v>1</v>
      </c>
      <c r="N2987" s="249">
        <v>75000</v>
      </c>
      <c r="O2987" s="250"/>
      <c r="P2987" s="129"/>
      <c r="Q2987" s="103"/>
      <c r="R2987" s="304"/>
      <c r="S2987" s="103"/>
      <c r="T2987" s="103"/>
      <c r="U2987" s="103"/>
    </row>
    <row r="2988" spans="1:21" s="150" customFormat="1">
      <c r="A2988" s="305"/>
      <c r="B2988" s="305"/>
      <c r="C2988" s="306"/>
      <c r="D2988" s="300"/>
      <c r="E2988" s="307"/>
      <c r="F2988" s="307"/>
      <c r="G2988" s="308"/>
      <c r="H2988" s="309"/>
      <c r="I2988" s="310"/>
      <c r="J2988" s="311"/>
      <c r="K2988" s="300"/>
      <c r="L2988" s="300"/>
      <c r="M2988" s="312"/>
      <c r="N2988" s="313"/>
      <c r="O2988" s="282"/>
    </row>
    <row r="2989" spans="1:21" s="150" customFormat="1">
      <c r="A2989" s="305"/>
      <c r="B2989" s="305"/>
      <c r="C2989" s="306"/>
      <c r="D2989" s="314"/>
      <c r="E2989" s="305"/>
      <c r="F2989" s="305"/>
      <c r="G2989" s="315" t="s">
        <v>223</v>
      </c>
      <c r="H2989" s="316" t="s">
        <v>224</v>
      </c>
      <c r="I2989" s="317"/>
      <c r="J2989" s="318"/>
      <c r="K2989" s="319" t="s">
        <v>225</v>
      </c>
      <c r="L2989" s="314"/>
      <c r="M2989" s="320"/>
      <c r="N2989" s="313"/>
      <c r="O2989" s="282"/>
    </row>
    <row r="2990" spans="1:21" s="150" customFormat="1">
      <c r="A2990" s="305"/>
      <c r="B2990" s="305"/>
      <c r="C2990" s="306"/>
      <c r="D2990" s="305"/>
      <c r="E2990" s="305"/>
      <c r="F2990" s="321" t="s">
        <v>238</v>
      </c>
      <c r="G2990" s="322">
        <v>63907.568428571438</v>
      </c>
      <c r="H2990" s="322">
        <v>83408.362782142853</v>
      </c>
      <c r="I2990" s="8">
        <v>12.088888281643909</v>
      </c>
      <c r="J2990" s="322"/>
      <c r="K2990" s="322">
        <v>102909.15713571428</v>
      </c>
      <c r="L2990" s="314"/>
      <c r="M2990" s="320"/>
      <c r="N2990" s="313"/>
      <c r="O2990" s="282"/>
    </row>
    <row r="2991" spans="1:21" s="150" customFormat="1">
      <c r="A2991" s="305"/>
      <c r="B2991" s="305"/>
      <c r="C2991" s="306"/>
      <c r="D2991" s="305"/>
      <c r="E2991" s="305"/>
      <c r="F2991" s="321" t="s">
        <v>239</v>
      </c>
      <c r="G2991" s="322">
        <v>71058.19</v>
      </c>
      <c r="H2991" s="322">
        <v>93143.06</v>
      </c>
      <c r="I2991" s="8">
        <v>16.25</v>
      </c>
      <c r="J2991" s="322"/>
      <c r="K2991" s="322">
        <v>115552.75</v>
      </c>
      <c r="L2991" s="314"/>
      <c r="M2991" s="320"/>
      <c r="N2991" s="313"/>
      <c r="O2991" s="282"/>
    </row>
    <row r="2992" spans="1:21" s="150" customFormat="1">
      <c r="A2992" s="305"/>
      <c r="B2992" s="305"/>
      <c r="C2992" s="306"/>
      <c r="D2992" s="305"/>
      <c r="E2992" s="305"/>
      <c r="F2992" s="321" t="s">
        <v>240</v>
      </c>
      <c r="G2992" s="322">
        <v>54033.2</v>
      </c>
      <c r="H2992" s="322">
        <v>70241.600000000006</v>
      </c>
      <c r="I2992" s="8">
        <v>6</v>
      </c>
      <c r="J2992" s="322"/>
      <c r="K2992" s="322">
        <v>85794.75</v>
      </c>
      <c r="L2992" s="314"/>
      <c r="M2992" s="320"/>
      <c r="N2992" s="313"/>
      <c r="O2992" s="282"/>
    </row>
    <row r="2993" spans="1:21" s="150" customFormat="1">
      <c r="A2993" s="305"/>
      <c r="B2993" s="305"/>
      <c r="C2993" s="306"/>
      <c r="D2993" s="305"/>
      <c r="E2993" s="305"/>
      <c r="F2993" s="321" t="s">
        <v>241</v>
      </c>
      <c r="G2993" s="322">
        <v>61165.084999999999</v>
      </c>
      <c r="H2993" s="322">
        <v>78602.472500000003</v>
      </c>
      <c r="I2993" s="8">
        <v>11</v>
      </c>
      <c r="J2993" s="322"/>
      <c r="K2993" s="322">
        <v>96817.134999999995</v>
      </c>
      <c r="L2993" s="314"/>
      <c r="M2993" s="320"/>
      <c r="N2993" s="313"/>
      <c r="O2993" s="282"/>
    </row>
    <row r="2994" spans="1:21" s="150" customFormat="1">
      <c r="A2994" s="305"/>
      <c r="B2994" s="305"/>
      <c r="C2994" s="306"/>
      <c r="D2994" s="305"/>
      <c r="E2994" s="322"/>
      <c r="F2994" s="321"/>
      <c r="G2994" s="323"/>
      <c r="H2994" s="318"/>
      <c r="I2994" s="324"/>
      <c r="J2994" s="318"/>
      <c r="K2994" s="314"/>
      <c r="L2994" s="314"/>
      <c r="M2994" s="320"/>
      <c r="N2994" s="313"/>
      <c r="O2994" s="282"/>
    </row>
    <row r="2995" spans="1:21" s="150" customFormat="1">
      <c r="A2995" s="305"/>
      <c r="B2995" s="305"/>
      <c r="C2995" s="306"/>
      <c r="D2995" s="321"/>
      <c r="E2995" s="322"/>
      <c r="F2995" s="325"/>
      <c r="G2995" s="325"/>
      <c r="H2995" s="874" t="s">
        <v>242</v>
      </c>
      <c r="I2995" s="874"/>
      <c r="J2995" s="874"/>
      <c r="K2995" s="874"/>
      <c r="L2995" s="874"/>
      <c r="M2995" s="874"/>
      <c r="N2995" s="874"/>
      <c r="O2995" s="282"/>
    </row>
    <row r="2996" spans="1:21" s="150" customFormat="1">
      <c r="A2996" s="305"/>
      <c r="B2996" s="305"/>
      <c r="C2996" s="306"/>
      <c r="D2996" s="321"/>
      <c r="E2996" s="322"/>
      <c r="F2996" s="326"/>
      <c r="G2996" s="327"/>
      <c r="H2996" s="875" t="s">
        <v>243</v>
      </c>
      <c r="I2996" s="875"/>
      <c r="J2996" s="875"/>
      <c r="K2996" s="328">
        <v>95474.17</v>
      </c>
      <c r="L2996" s="876" t="s">
        <v>244</v>
      </c>
      <c r="M2996" s="876"/>
      <c r="N2996" s="329">
        <v>84115.044999999998</v>
      </c>
      <c r="O2996" s="282"/>
    </row>
    <row r="2997" spans="1:21" s="150" customFormat="1">
      <c r="A2997" s="305"/>
      <c r="B2997" s="305"/>
      <c r="C2997" s="306"/>
      <c r="D2997" s="314"/>
      <c r="E2997" s="320"/>
      <c r="F2997" s="326"/>
      <c r="G2997" s="327"/>
      <c r="H2997" s="875" t="s">
        <v>245</v>
      </c>
      <c r="I2997" s="875"/>
      <c r="J2997" s="875"/>
      <c r="K2997" s="328">
        <v>66176.69</v>
      </c>
      <c r="L2997" s="876" t="s">
        <v>450</v>
      </c>
      <c r="M2997" s="876"/>
      <c r="N2997" s="329">
        <v>72750.250174418616</v>
      </c>
      <c r="O2997" s="282"/>
    </row>
    <row r="2998" spans="1:21" s="150" customFormat="1">
      <c r="A2998" s="305"/>
      <c r="B2998" s="305"/>
      <c r="C2998" s="306"/>
      <c r="D2998" s="300"/>
      <c r="E2998" s="307"/>
      <c r="F2998" s="307"/>
      <c r="G2998" s="308"/>
      <c r="H2998" s="309"/>
      <c r="I2998" s="310"/>
      <c r="J2998" s="311"/>
      <c r="K2998" s="305"/>
      <c r="L2998" s="300"/>
      <c r="M2998" s="312"/>
      <c r="N2998" s="313"/>
      <c r="O2998" s="282"/>
    </row>
    <row r="2999" spans="1:21" s="222" customFormat="1" ht="18">
      <c r="A2999" s="877" t="s">
        <v>586</v>
      </c>
      <c r="B2999" s="877"/>
      <c r="C2999" s="877"/>
      <c r="D2999" s="877"/>
      <c r="E2999" s="877"/>
      <c r="F2999" s="877"/>
      <c r="G2999" s="877"/>
      <c r="H2999" s="877"/>
      <c r="I2999" s="877"/>
      <c r="J2999" s="877"/>
      <c r="K2999" s="877"/>
      <c r="L2999" s="877"/>
      <c r="M2999" s="877"/>
      <c r="N2999" s="877"/>
      <c r="O2999" s="877"/>
    </row>
    <row r="3000" spans="1:21" s="222" customFormat="1" ht="27">
      <c r="A3000" s="223" t="s">
        <v>433</v>
      </c>
      <c r="B3000" s="224" t="s">
        <v>230</v>
      </c>
      <c r="C3000" s="223" t="s">
        <v>220</v>
      </c>
      <c r="D3000" s="223" t="s">
        <v>267</v>
      </c>
      <c r="E3000" s="223" t="s">
        <v>434</v>
      </c>
      <c r="F3000" s="223" t="s">
        <v>435</v>
      </c>
      <c r="G3000" s="225" t="s">
        <v>223</v>
      </c>
      <c r="H3000" s="225" t="s">
        <v>224</v>
      </c>
      <c r="I3000" s="227" t="s">
        <v>436</v>
      </c>
      <c r="J3000" s="227" t="s">
        <v>436</v>
      </c>
      <c r="K3000" s="225" t="s">
        <v>225</v>
      </c>
      <c r="L3000" s="223" t="s">
        <v>437</v>
      </c>
      <c r="M3000" s="223" t="s">
        <v>438</v>
      </c>
      <c r="N3000" s="228" t="s">
        <v>439</v>
      </c>
      <c r="O3000" s="223" t="s">
        <v>227</v>
      </c>
    </row>
    <row r="3001" spans="1:21" s="240" customFormat="1">
      <c r="A3001" s="242" t="s">
        <v>3784</v>
      </c>
      <c r="B3001" s="243" t="s">
        <v>2162</v>
      </c>
      <c r="C3001" s="258" t="s">
        <v>4697</v>
      </c>
      <c r="D3001" s="232" t="s">
        <v>278</v>
      </c>
      <c r="E3001" s="247" t="s">
        <v>279</v>
      </c>
      <c r="F3001" s="247" t="s">
        <v>440</v>
      </c>
      <c r="G3001" s="246">
        <v>105919</v>
      </c>
      <c r="H3001" s="234">
        <v>141626</v>
      </c>
      <c r="I3001" s="235">
        <v>26</v>
      </c>
      <c r="J3001" s="236">
        <v>1</v>
      </c>
      <c r="K3001" s="246">
        <v>177333</v>
      </c>
      <c r="L3001" s="247"/>
      <c r="M3001" s="427">
        <v>4</v>
      </c>
      <c r="N3001" s="354">
        <v>141657.23000000001</v>
      </c>
      <c r="O3001" s="250"/>
      <c r="P3001" s="103"/>
      <c r="Q3001" s="129"/>
      <c r="R3001" s="251"/>
      <c r="S3001" s="129"/>
      <c r="T3001" s="129"/>
      <c r="U3001" s="129"/>
    </row>
    <row r="3002" spans="1:21" s="240" customFormat="1" ht="22.5">
      <c r="A3002" s="252" t="s">
        <v>2172</v>
      </c>
      <c r="B3002" s="230" t="s">
        <v>2162</v>
      </c>
      <c r="C3002" s="231" t="s">
        <v>2876</v>
      </c>
      <c r="D3002" s="232" t="s">
        <v>278</v>
      </c>
      <c r="E3002" s="253"/>
      <c r="F3002" s="253" t="s">
        <v>440</v>
      </c>
      <c r="G3002" s="233">
        <v>100560.72</v>
      </c>
      <c r="H3002" s="234">
        <v>139465.29999999999</v>
      </c>
      <c r="I3002" s="235">
        <v>25</v>
      </c>
      <c r="J3002" s="236">
        <v>0.96153846153846156</v>
      </c>
      <c r="K3002" s="233">
        <v>178369.88</v>
      </c>
      <c r="L3002" s="254">
        <v>1</v>
      </c>
      <c r="M3002" s="255">
        <v>1</v>
      </c>
      <c r="N3002" s="256">
        <v>161197.14000000001</v>
      </c>
      <c r="O3002" s="239"/>
      <c r="P3002" s="129"/>
      <c r="Q3002" s="304"/>
      <c r="R3002" s="103"/>
      <c r="S3002" s="129"/>
      <c r="T3002" s="129"/>
      <c r="U3002" s="129"/>
    </row>
    <row r="3003" spans="1:21" s="240" customFormat="1">
      <c r="A3003" s="242" t="s">
        <v>261</v>
      </c>
      <c r="B3003" s="243" t="s">
        <v>2151</v>
      </c>
      <c r="C3003" s="258" t="s">
        <v>2877</v>
      </c>
      <c r="D3003" s="253" t="s">
        <v>278</v>
      </c>
      <c r="E3003" s="245" t="s">
        <v>284</v>
      </c>
      <c r="F3003" s="245" t="s">
        <v>440</v>
      </c>
      <c r="G3003" s="246">
        <v>101758</v>
      </c>
      <c r="H3003" s="234">
        <v>130537</v>
      </c>
      <c r="I3003" s="235">
        <v>24</v>
      </c>
      <c r="J3003" s="236">
        <v>0.92307692307692313</v>
      </c>
      <c r="K3003" s="246">
        <v>159316</v>
      </c>
      <c r="L3003" s="247"/>
      <c r="M3003" s="248"/>
      <c r="N3003" s="249"/>
      <c r="O3003" s="250"/>
      <c r="Q3003" s="129"/>
      <c r="R3003" s="103"/>
      <c r="S3003" s="129"/>
      <c r="T3003" s="129"/>
      <c r="U3003" s="129"/>
    </row>
    <row r="3004" spans="1:21" s="240" customFormat="1">
      <c r="A3004" s="242" t="s">
        <v>4246</v>
      </c>
      <c r="B3004" s="243" t="s">
        <v>2159</v>
      </c>
      <c r="C3004" s="258" t="s">
        <v>1625</v>
      </c>
      <c r="D3004" s="232" t="s">
        <v>278</v>
      </c>
      <c r="E3004" s="245" t="s">
        <v>284</v>
      </c>
      <c r="F3004" s="245"/>
      <c r="G3004" s="246">
        <v>95305.600000000006</v>
      </c>
      <c r="H3004" s="234">
        <v>123905.60000000001</v>
      </c>
      <c r="I3004" s="235">
        <v>23</v>
      </c>
      <c r="J3004" s="236">
        <v>0.88461538461538458</v>
      </c>
      <c r="K3004" s="246">
        <v>152505.60000000001</v>
      </c>
      <c r="L3004" s="247"/>
      <c r="M3004" s="248">
        <v>0</v>
      </c>
      <c r="N3004" s="249"/>
      <c r="O3004" s="250" t="s">
        <v>361</v>
      </c>
      <c r="P3004" s="103"/>
      <c r="Q3004" s="103"/>
      <c r="R3004" s="103"/>
      <c r="S3004" s="251"/>
      <c r="T3004" s="251"/>
      <c r="U3004" s="251"/>
    </row>
    <row r="3005" spans="1:21" s="240" customFormat="1" ht="22.5">
      <c r="A3005" s="242" t="s">
        <v>204</v>
      </c>
      <c r="B3005" s="243" t="s">
        <v>2151</v>
      </c>
      <c r="C3005" s="258" t="s">
        <v>585</v>
      </c>
      <c r="D3005" s="253" t="s">
        <v>278</v>
      </c>
      <c r="E3005" s="245" t="s">
        <v>279</v>
      </c>
      <c r="F3005" s="245" t="s">
        <v>440</v>
      </c>
      <c r="G3005" s="246">
        <v>93960</v>
      </c>
      <c r="H3005" s="234">
        <v>122040</v>
      </c>
      <c r="I3005" s="235">
        <v>22</v>
      </c>
      <c r="J3005" s="236">
        <v>0.84615384615384615</v>
      </c>
      <c r="K3005" s="246">
        <v>150120</v>
      </c>
      <c r="L3005" s="247"/>
      <c r="M3005" s="248">
        <v>1</v>
      </c>
      <c r="N3005" s="249">
        <v>105174.99</v>
      </c>
      <c r="O3005" s="250"/>
      <c r="P3005" s="251"/>
      <c r="Q3005" s="129"/>
      <c r="S3005" s="304"/>
      <c r="T3005" s="304"/>
      <c r="U3005" s="304"/>
    </row>
    <row r="3006" spans="1:21" s="240" customFormat="1">
      <c r="A3006" s="229" t="s">
        <v>2161</v>
      </c>
      <c r="B3006" s="230" t="s">
        <v>2162</v>
      </c>
      <c r="C3006" s="231" t="s">
        <v>2638</v>
      </c>
      <c r="D3006" s="232" t="s">
        <v>278</v>
      </c>
      <c r="E3006" s="232" t="s">
        <v>279</v>
      </c>
      <c r="F3006" s="232" t="s">
        <v>440</v>
      </c>
      <c r="G3006" s="233">
        <v>82541.48</v>
      </c>
      <c r="H3006" s="234">
        <v>119092.935</v>
      </c>
      <c r="I3006" s="235">
        <v>21</v>
      </c>
      <c r="J3006" s="236">
        <v>0.80769230769230771</v>
      </c>
      <c r="K3006" s="233">
        <v>155644.39000000001</v>
      </c>
      <c r="L3006" s="237"/>
      <c r="M3006" s="238">
        <v>1</v>
      </c>
      <c r="N3006" s="234">
        <v>146625.57</v>
      </c>
      <c r="O3006" s="239"/>
      <c r="P3006" s="103"/>
      <c r="Q3006" s="129"/>
      <c r="R3006" s="103"/>
      <c r="S3006" s="304"/>
      <c r="T3006" s="304"/>
      <c r="U3006" s="304"/>
    </row>
    <row r="3007" spans="1:21" s="240" customFormat="1" ht="22.5">
      <c r="A3007" s="229" t="s">
        <v>212</v>
      </c>
      <c r="B3007" s="230" t="s">
        <v>2153</v>
      </c>
      <c r="C3007" s="231" t="s">
        <v>585</v>
      </c>
      <c r="D3007" s="232" t="s">
        <v>278</v>
      </c>
      <c r="E3007" s="232" t="s">
        <v>279</v>
      </c>
      <c r="F3007" s="232" t="s">
        <v>440</v>
      </c>
      <c r="G3007" s="233">
        <v>95133.333333333328</v>
      </c>
      <c r="H3007" s="234">
        <v>118916.66666666666</v>
      </c>
      <c r="I3007" s="235">
        <v>20</v>
      </c>
      <c r="J3007" s="236">
        <v>0.76923076923076927</v>
      </c>
      <c r="K3007" s="233">
        <v>142700</v>
      </c>
      <c r="L3007" s="237">
        <v>1</v>
      </c>
      <c r="M3007" s="238">
        <v>1</v>
      </c>
      <c r="N3007" s="234">
        <v>139590.01</v>
      </c>
      <c r="O3007" s="239"/>
      <c r="P3007" s="103"/>
      <c r="Q3007" s="103"/>
      <c r="R3007" s="103"/>
      <c r="S3007" s="304"/>
      <c r="T3007" s="304"/>
      <c r="U3007" s="304"/>
    </row>
    <row r="3008" spans="1:21" s="240" customFormat="1">
      <c r="A3008" s="229" t="s">
        <v>209</v>
      </c>
      <c r="B3008" s="230" t="s">
        <v>2151</v>
      </c>
      <c r="C3008" s="231" t="s">
        <v>587</v>
      </c>
      <c r="D3008" s="253" t="s">
        <v>278</v>
      </c>
      <c r="E3008" s="232" t="s">
        <v>279</v>
      </c>
      <c r="F3008" s="232" t="s">
        <v>440</v>
      </c>
      <c r="G3008" s="233">
        <v>90276.456600000005</v>
      </c>
      <c r="H3008" s="234">
        <v>117359.3946</v>
      </c>
      <c r="I3008" s="235">
        <v>19</v>
      </c>
      <c r="J3008" s="236">
        <v>0.73076923076923073</v>
      </c>
      <c r="K3008" s="233">
        <v>144442.33259999999</v>
      </c>
      <c r="L3008" s="237">
        <v>1</v>
      </c>
      <c r="M3008" s="238">
        <v>1</v>
      </c>
      <c r="N3008" s="233">
        <v>127504</v>
      </c>
      <c r="O3008" s="239"/>
      <c r="P3008" s="103"/>
      <c r="Q3008" s="129"/>
      <c r="R3008" s="103"/>
      <c r="S3008" s="129"/>
      <c r="T3008" s="129"/>
      <c r="U3008" s="129"/>
    </row>
    <row r="3009" spans="1:21" s="240" customFormat="1">
      <c r="A3009" s="242" t="s">
        <v>256</v>
      </c>
      <c r="B3009" s="243" t="s">
        <v>2150</v>
      </c>
      <c r="C3009" s="258" t="s">
        <v>4698</v>
      </c>
      <c r="D3009" s="232" t="s">
        <v>278</v>
      </c>
      <c r="E3009" s="247" t="s">
        <v>279</v>
      </c>
      <c r="F3009" s="247" t="s">
        <v>440</v>
      </c>
      <c r="G3009" s="246">
        <v>89377.600000000006</v>
      </c>
      <c r="H3009" s="234">
        <v>116188.8</v>
      </c>
      <c r="I3009" s="235">
        <v>18</v>
      </c>
      <c r="J3009" s="236">
        <v>0.69230769230769229</v>
      </c>
      <c r="K3009" s="246">
        <v>143000</v>
      </c>
      <c r="L3009" s="247">
        <v>1</v>
      </c>
      <c r="M3009" s="248">
        <v>1</v>
      </c>
      <c r="N3009" s="249">
        <v>96657.600000000006</v>
      </c>
      <c r="O3009" s="250"/>
      <c r="P3009" s="129"/>
      <c r="Q3009" s="103"/>
      <c r="R3009" s="129"/>
      <c r="S3009" s="129"/>
      <c r="T3009" s="129"/>
      <c r="U3009" s="129"/>
    </row>
    <row r="3010" spans="1:21" s="240" customFormat="1">
      <c r="A3010" s="229" t="s">
        <v>1438</v>
      </c>
      <c r="B3010" s="230" t="s">
        <v>2151</v>
      </c>
      <c r="C3010" s="231" t="s">
        <v>2348</v>
      </c>
      <c r="D3010" s="232" t="s">
        <v>278</v>
      </c>
      <c r="E3010" s="232" t="s">
        <v>279</v>
      </c>
      <c r="F3010" s="232" t="s">
        <v>440</v>
      </c>
      <c r="G3010" s="233">
        <v>96425.57</v>
      </c>
      <c r="H3010" s="234">
        <v>114674.85500000001</v>
      </c>
      <c r="I3010" s="235">
        <v>17</v>
      </c>
      <c r="J3010" s="236">
        <v>0.65384615384615385</v>
      </c>
      <c r="K3010" s="233">
        <v>132924.14000000001</v>
      </c>
      <c r="L3010" s="237">
        <v>1</v>
      </c>
      <c r="M3010" s="238">
        <v>1</v>
      </c>
      <c r="N3010" s="234">
        <v>114674.85500000001</v>
      </c>
      <c r="O3010" s="239"/>
      <c r="P3010" s="129"/>
      <c r="Q3010" s="103"/>
      <c r="R3010" s="129"/>
      <c r="S3010" s="129"/>
      <c r="T3010" s="129"/>
      <c r="U3010" s="129"/>
    </row>
    <row r="3011" spans="1:21" s="240" customFormat="1">
      <c r="A3011" s="229" t="s">
        <v>210</v>
      </c>
      <c r="B3011" s="230" t="s">
        <v>2151</v>
      </c>
      <c r="C3011" s="231" t="s">
        <v>591</v>
      </c>
      <c r="D3011" s="245" t="s">
        <v>278</v>
      </c>
      <c r="E3011" s="232" t="s">
        <v>279</v>
      </c>
      <c r="F3011" s="232" t="s">
        <v>440</v>
      </c>
      <c r="G3011" s="233">
        <v>84406</v>
      </c>
      <c r="H3011" s="234">
        <v>113326</v>
      </c>
      <c r="I3011" s="235">
        <v>16</v>
      </c>
      <c r="J3011" s="236">
        <v>0.61538461538461542</v>
      </c>
      <c r="K3011" s="233">
        <v>142246</v>
      </c>
      <c r="L3011" s="237">
        <v>1</v>
      </c>
      <c r="M3011" s="238">
        <v>1</v>
      </c>
      <c r="N3011" s="234">
        <v>105874</v>
      </c>
      <c r="O3011" s="239"/>
      <c r="P3011" s="129"/>
      <c r="Q3011" s="103"/>
      <c r="R3011" s="129"/>
      <c r="S3011" s="129"/>
      <c r="T3011" s="129"/>
      <c r="U3011" s="129"/>
    </row>
    <row r="3012" spans="1:21" s="240" customFormat="1">
      <c r="A3012" s="229" t="s">
        <v>4295</v>
      </c>
      <c r="B3012" s="230" t="s">
        <v>2151</v>
      </c>
      <c r="C3012" s="358"/>
      <c r="D3012" s="232" t="s">
        <v>278</v>
      </c>
      <c r="E3012" s="359" t="s">
        <v>279</v>
      </c>
      <c r="F3012" s="359" t="s">
        <v>440</v>
      </c>
      <c r="G3012" s="360">
        <v>84628.98</v>
      </c>
      <c r="H3012" s="234">
        <v>110017.67499999999</v>
      </c>
      <c r="I3012" s="235">
        <v>15</v>
      </c>
      <c r="J3012" s="236">
        <v>0.57692307692307687</v>
      </c>
      <c r="K3012" s="360">
        <v>135406.37</v>
      </c>
      <c r="L3012" s="361">
        <v>1</v>
      </c>
      <c r="M3012" s="362">
        <v>1</v>
      </c>
      <c r="N3012" s="363">
        <v>128438.81</v>
      </c>
      <c r="O3012" s="364"/>
      <c r="P3012" s="129"/>
      <c r="Q3012" s="103"/>
      <c r="R3012" s="129"/>
      <c r="S3012" s="129"/>
      <c r="T3012" s="129"/>
      <c r="U3012" s="129"/>
    </row>
    <row r="3013" spans="1:21" s="240" customFormat="1" ht="22.5">
      <c r="A3013" s="242" t="s">
        <v>199</v>
      </c>
      <c r="B3013" s="243" t="s">
        <v>2153</v>
      </c>
      <c r="C3013" s="258" t="s">
        <v>2879</v>
      </c>
      <c r="D3013" s="253" t="s">
        <v>278</v>
      </c>
      <c r="E3013" s="247" t="s">
        <v>279</v>
      </c>
      <c r="F3013" s="247" t="s">
        <v>440</v>
      </c>
      <c r="G3013" s="246">
        <v>85841.600000000006</v>
      </c>
      <c r="H3013" s="234">
        <v>107296.8</v>
      </c>
      <c r="I3013" s="235">
        <v>14</v>
      </c>
      <c r="J3013" s="236">
        <v>0.53846153846153844</v>
      </c>
      <c r="K3013" s="246">
        <v>128752</v>
      </c>
      <c r="L3013" s="247">
        <v>1</v>
      </c>
      <c r="M3013" s="248">
        <v>1</v>
      </c>
      <c r="N3013" s="249">
        <v>100776</v>
      </c>
      <c r="O3013" s="334"/>
      <c r="P3013" s="129"/>
      <c r="Q3013" s="103"/>
      <c r="R3013" s="129"/>
      <c r="S3013" s="129"/>
      <c r="T3013" s="129"/>
      <c r="U3013" s="129"/>
    </row>
    <row r="3014" spans="1:21" s="240" customFormat="1">
      <c r="A3014" s="229" t="s">
        <v>4290</v>
      </c>
      <c r="B3014" s="230" t="s">
        <v>2151</v>
      </c>
      <c r="C3014" s="231" t="s">
        <v>586</v>
      </c>
      <c r="D3014" s="232" t="s">
        <v>278</v>
      </c>
      <c r="E3014" s="232" t="s">
        <v>284</v>
      </c>
      <c r="F3014" s="232" t="s">
        <v>440</v>
      </c>
      <c r="G3014" s="233">
        <v>74000</v>
      </c>
      <c r="H3014" s="234">
        <v>106000</v>
      </c>
      <c r="I3014" s="235">
        <v>13</v>
      </c>
      <c r="J3014" s="236">
        <v>0.5</v>
      </c>
      <c r="K3014" s="233">
        <v>138000</v>
      </c>
      <c r="L3014" s="237">
        <v>1</v>
      </c>
      <c r="M3014" s="238">
        <v>1</v>
      </c>
      <c r="N3014" s="234">
        <v>103581.81</v>
      </c>
      <c r="O3014" s="239"/>
      <c r="P3014" s="103"/>
      <c r="Q3014" s="129"/>
      <c r="R3014" s="103"/>
      <c r="S3014" s="103"/>
      <c r="T3014" s="103"/>
      <c r="U3014" s="103"/>
    </row>
    <row r="3015" spans="1:21" s="240" customFormat="1">
      <c r="A3015" s="242" t="s">
        <v>3938</v>
      </c>
      <c r="B3015" s="243" t="s">
        <v>2157</v>
      </c>
      <c r="C3015" s="258" t="s">
        <v>2880</v>
      </c>
      <c r="D3015" s="232" t="s">
        <v>278</v>
      </c>
      <c r="E3015" s="245" t="s">
        <v>279</v>
      </c>
      <c r="F3015" s="245" t="s">
        <v>440</v>
      </c>
      <c r="G3015" s="246">
        <v>80225.600000000006</v>
      </c>
      <c r="H3015" s="234">
        <v>105497.60000000001</v>
      </c>
      <c r="I3015" s="235">
        <v>12</v>
      </c>
      <c r="J3015" s="236">
        <v>0.46153846153846156</v>
      </c>
      <c r="K3015" s="246">
        <v>130769.60000000001</v>
      </c>
      <c r="L3015" s="247">
        <v>1</v>
      </c>
      <c r="M3015" s="248">
        <v>1</v>
      </c>
      <c r="N3015" s="249">
        <v>107432</v>
      </c>
      <c r="O3015" s="250"/>
      <c r="P3015" s="103"/>
      <c r="Q3015" s="103"/>
      <c r="R3015" s="103"/>
      <c r="S3015" s="103"/>
      <c r="T3015" s="103"/>
      <c r="U3015" s="103"/>
    </row>
    <row r="3016" spans="1:21" s="240" customFormat="1">
      <c r="A3016" s="229" t="s">
        <v>260</v>
      </c>
      <c r="B3016" s="230" t="s">
        <v>2153</v>
      </c>
      <c r="C3016" s="231" t="s">
        <v>586</v>
      </c>
      <c r="D3016" s="253" t="s">
        <v>278</v>
      </c>
      <c r="E3016" s="232" t="s">
        <v>279</v>
      </c>
      <c r="F3016" s="232" t="s">
        <v>440</v>
      </c>
      <c r="G3016" s="233">
        <v>79919</v>
      </c>
      <c r="H3016" s="234">
        <v>104138</v>
      </c>
      <c r="I3016" s="235">
        <v>11</v>
      </c>
      <c r="J3016" s="236">
        <v>0.42307692307692307</v>
      </c>
      <c r="K3016" s="233">
        <v>128357</v>
      </c>
      <c r="L3016" s="237">
        <v>1</v>
      </c>
      <c r="M3016" s="238">
        <v>1</v>
      </c>
      <c r="N3016" s="234">
        <v>103894</v>
      </c>
      <c r="O3016" s="239"/>
      <c r="P3016" s="129"/>
      <c r="Q3016" s="304"/>
      <c r="R3016" s="103"/>
      <c r="S3016" s="103"/>
      <c r="T3016" s="103"/>
      <c r="U3016" s="103"/>
    </row>
    <row r="3017" spans="1:21" s="240" customFormat="1">
      <c r="A3017" s="242" t="s">
        <v>201</v>
      </c>
      <c r="B3017" s="243" t="s">
        <v>2153</v>
      </c>
      <c r="C3017" s="258" t="s">
        <v>4699</v>
      </c>
      <c r="D3017" s="232" t="s">
        <v>278</v>
      </c>
      <c r="E3017" s="245" t="s">
        <v>279</v>
      </c>
      <c r="F3017" s="245" t="s">
        <v>440</v>
      </c>
      <c r="G3017" s="246">
        <v>76630</v>
      </c>
      <c r="H3017" s="234">
        <v>103450.5</v>
      </c>
      <c r="I3017" s="235">
        <v>10</v>
      </c>
      <c r="J3017" s="236">
        <v>0.38461538461538464</v>
      </c>
      <c r="K3017" s="246">
        <v>130271</v>
      </c>
      <c r="L3017" s="247"/>
      <c r="M3017" s="248">
        <v>3</v>
      </c>
      <c r="N3017" s="249">
        <v>95041.21</v>
      </c>
      <c r="O3017" s="250"/>
      <c r="P3017" s="129"/>
      <c r="Q3017" s="103"/>
      <c r="R3017" s="129"/>
      <c r="S3017" s="103"/>
      <c r="T3017" s="103"/>
      <c r="U3017" s="103"/>
    </row>
    <row r="3018" spans="1:21" s="240" customFormat="1">
      <c r="A3018" s="242" t="s">
        <v>257</v>
      </c>
      <c r="B3018" s="243" t="s">
        <v>2159</v>
      </c>
      <c r="C3018" s="258" t="s">
        <v>1625</v>
      </c>
      <c r="D3018" s="253" t="s">
        <v>278</v>
      </c>
      <c r="E3018" s="245" t="s">
        <v>279</v>
      </c>
      <c r="F3018" s="245" t="s">
        <v>440</v>
      </c>
      <c r="G3018" s="246">
        <v>79209</v>
      </c>
      <c r="H3018" s="234">
        <v>102971.7</v>
      </c>
      <c r="I3018" s="235">
        <v>9</v>
      </c>
      <c r="J3018" s="236">
        <v>0.34615384615384615</v>
      </c>
      <c r="K3018" s="246">
        <v>126734.39999999999</v>
      </c>
      <c r="L3018" s="247">
        <v>1</v>
      </c>
      <c r="M3018" s="248">
        <v>1</v>
      </c>
      <c r="N3018" s="249">
        <v>88410</v>
      </c>
      <c r="O3018" s="250"/>
      <c r="P3018" s="103"/>
      <c r="Q3018" s="251"/>
      <c r="R3018" s="129"/>
      <c r="S3018" s="103"/>
      <c r="T3018" s="103"/>
      <c r="U3018" s="103"/>
    </row>
    <row r="3019" spans="1:21" s="240" customFormat="1" ht="22.5">
      <c r="A3019" s="229" t="s">
        <v>1434</v>
      </c>
      <c r="B3019" s="230" t="s">
        <v>2151</v>
      </c>
      <c r="C3019" s="231" t="s">
        <v>4425</v>
      </c>
      <c r="D3019" s="253" t="s">
        <v>278</v>
      </c>
      <c r="E3019" s="388" t="s">
        <v>279</v>
      </c>
      <c r="F3019" s="388" t="s">
        <v>440</v>
      </c>
      <c r="G3019" s="332">
        <v>78168.271999999997</v>
      </c>
      <c r="H3019" s="234">
        <v>101617.67199999999</v>
      </c>
      <c r="I3019" s="235">
        <v>8</v>
      </c>
      <c r="J3019" s="236">
        <v>0.30769230769230771</v>
      </c>
      <c r="K3019" s="332">
        <v>125067.072</v>
      </c>
      <c r="L3019" s="389">
        <v>1</v>
      </c>
      <c r="M3019" s="390">
        <v>1</v>
      </c>
      <c r="N3019" s="234">
        <v>104407.89</v>
      </c>
      <c r="O3019" s="239"/>
      <c r="P3019" s="103"/>
      <c r="Q3019" s="251"/>
      <c r="R3019" s="129"/>
      <c r="S3019" s="103"/>
      <c r="T3019" s="103"/>
      <c r="U3019" s="103"/>
    </row>
    <row r="3020" spans="1:21" s="240" customFormat="1" ht="22.5">
      <c r="A3020" s="260" t="s">
        <v>205</v>
      </c>
      <c r="B3020" s="261" t="s">
        <v>2151</v>
      </c>
      <c r="C3020" s="262" t="s">
        <v>588</v>
      </c>
      <c r="D3020" s="265"/>
      <c r="E3020" s="265" t="s">
        <v>321</v>
      </c>
      <c r="F3020" s="265" t="s">
        <v>440</v>
      </c>
      <c r="G3020" s="264">
        <v>83638.464000000007</v>
      </c>
      <c r="H3020" s="234">
        <v>100662.53600000001</v>
      </c>
      <c r="I3020" s="235">
        <v>7</v>
      </c>
      <c r="J3020" s="236">
        <v>0.26923076923076922</v>
      </c>
      <c r="K3020" s="264">
        <v>117686.60800000001</v>
      </c>
      <c r="L3020" s="265">
        <v>1</v>
      </c>
      <c r="M3020" s="266"/>
      <c r="N3020" s="264">
        <v>117686.61</v>
      </c>
      <c r="O3020" s="267"/>
      <c r="P3020" s="129"/>
      <c r="Q3020" s="103"/>
      <c r="R3020" s="129"/>
      <c r="S3020" s="103"/>
      <c r="T3020" s="103"/>
      <c r="U3020" s="103"/>
    </row>
    <row r="3021" spans="1:21" s="240" customFormat="1">
      <c r="A3021" s="286" t="s">
        <v>213</v>
      </c>
      <c r="B3021" s="287" t="s">
        <v>2159</v>
      </c>
      <c r="C3021" s="288" t="s">
        <v>586</v>
      </c>
      <c r="D3021" s="253" t="s">
        <v>278</v>
      </c>
      <c r="E3021" s="289" t="s">
        <v>279</v>
      </c>
      <c r="F3021" s="289" t="s">
        <v>440</v>
      </c>
      <c r="G3021" s="290">
        <v>74318</v>
      </c>
      <c r="H3021" s="234">
        <v>96605.5</v>
      </c>
      <c r="I3021" s="235">
        <v>6</v>
      </c>
      <c r="J3021" s="236">
        <v>0.23076923076923078</v>
      </c>
      <c r="K3021" s="290">
        <v>118893</v>
      </c>
      <c r="L3021" s="291">
        <v>1</v>
      </c>
      <c r="M3021" s="292">
        <v>1</v>
      </c>
      <c r="N3021" s="293">
        <v>96865.600000000006</v>
      </c>
      <c r="O3021" s="294"/>
      <c r="P3021" s="129"/>
      <c r="Q3021" s="103"/>
      <c r="R3021" s="304"/>
      <c r="S3021" s="103"/>
      <c r="T3021" s="103"/>
      <c r="U3021" s="103"/>
    </row>
    <row r="3022" spans="1:21" s="240" customFormat="1" ht="22.5">
      <c r="A3022" s="242" t="s">
        <v>2177</v>
      </c>
      <c r="B3022" s="243" t="s">
        <v>2166</v>
      </c>
      <c r="C3022" s="280" t="s">
        <v>4700</v>
      </c>
      <c r="D3022" s="300" t="s">
        <v>278</v>
      </c>
      <c r="E3022" s="300"/>
      <c r="F3022" s="300" t="s">
        <v>440</v>
      </c>
      <c r="G3022" s="246">
        <v>70075.199999999997</v>
      </c>
      <c r="H3022" s="234">
        <v>94005.6</v>
      </c>
      <c r="I3022" s="235">
        <v>5</v>
      </c>
      <c r="J3022" s="236">
        <v>0.19230769230769232</v>
      </c>
      <c r="K3022" s="246">
        <v>117936</v>
      </c>
      <c r="L3022" s="247"/>
      <c r="M3022" s="248">
        <v>1</v>
      </c>
      <c r="N3022" s="249">
        <v>111113.60000000001</v>
      </c>
      <c r="O3022" s="301"/>
      <c r="P3022" s="103"/>
      <c r="Q3022" s="129"/>
      <c r="R3022" s="103"/>
      <c r="S3022" s="103"/>
      <c r="T3022" s="103"/>
      <c r="U3022" s="103"/>
    </row>
    <row r="3023" spans="1:21" s="240" customFormat="1" ht="22.5">
      <c r="A3023" s="242" t="s">
        <v>211</v>
      </c>
      <c r="B3023" s="243" t="s">
        <v>2153</v>
      </c>
      <c r="C3023" s="258" t="s">
        <v>4701</v>
      </c>
      <c r="D3023" s="245" t="s">
        <v>278</v>
      </c>
      <c r="E3023" s="245" t="s">
        <v>284</v>
      </c>
      <c r="F3023" s="245" t="s">
        <v>440</v>
      </c>
      <c r="G3023" s="246">
        <v>70994.559999999998</v>
      </c>
      <c r="H3023" s="234">
        <v>92292.93</v>
      </c>
      <c r="I3023" s="235">
        <v>4</v>
      </c>
      <c r="J3023" s="236">
        <v>0.15384615384615385</v>
      </c>
      <c r="K3023" s="246">
        <v>113591.3</v>
      </c>
      <c r="L3023" s="247">
        <v>1</v>
      </c>
      <c r="M3023" s="248">
        <v>1</v>
      </c>
      <c r="N3023" s="249">
        <v>79401.919999999998</v>
      </c>
      <c r="O3023" s="250"/>
      <c r="Q3023" s="129"/>
      <c r="R3023" s="103"/>
      <c r="S3023" s="103"/>
      <c r="T3023" s="103"/>
      <c r="U3023" s="103"/>
    </row>
    <row r="3024" spans="1:21" s="240" customFormat="1">
      <c r="A3024" s="260" t="s">
        <v>262</v>
      </c>
      <c r="B3024" s="261" t="s">
        <v>2162</v>
      </c>
      <c r="C3024" s="262" t="s">
        <v>2883</v>
      </c>
      <c r="D3024" s="232" t="s">
        <v>278</v>
      </c>
      <c r="E3024" s="276" t="s">
        <v>279</v>
      </c>
      <c r="F3024" s="276" t="s">
        <v>440</v>
      </c>
      <c r="G3024" s="256">
        <v>70075</v>
      </c>
      <c r="H3024" s="234">
        <v>86860.5</v>
      </c>
      <c r="I3024" s="235">
        <v>3</v>
      </c>
      <c r="J3024" s="236">
        <v>0.11538461538461539</v>
      </c>
      <c r="K3024" s="256">
        <v>103646</v>
      </c>
      <c r="L3024" s="265">
        <v>1</v>
      </c>
      <c r="M3024" s="266">
        <v>1</v>
      </c>
      <c r="N3024" s="264"/>
      <c r="O3024" s="11"/>
      <c r="P3024" s="129"/>
      <c r="Q3024" s="103"/>
      <c r="R3024" s="129"/>
      <c r="S3024" s="103"/>
      <c r="T3024" s="103"/>
      <c r="U3024" s="103"/>
    </row>
    <row r="3025" spans="1:21" s="240" customFormat="1">
      <c r="A3025" s="229" t="s">
        <v>3738</v>
      </c>
      <c r="B3025" s="230" t="s">
        <v>2159</v>
      </c>
      <c r="C3025" s="231" t="s">
        <v>4226</v>
      </c>
      <c r="D3025" s="253" t="s">
        <v>278</v>
      </c>
      <c r="E3025" s="232" t="s">
        <v>279</v>
      </c>
      <c r="F3025" s="232" t="s">
        <v>440</v>
      </c>
      <c r="G3025" s="234">
        <v>60410.99</v>
      </c>
      <c r="H3025" s="234">
        <v>78534.285000000003</v>
      </c>
      <c r="I3025" s="235">
        <v>2</v>
      </c>
      <c r="J3025" s="236">
        <v>7.6923076923076927E-2</v>
      </c>
      <c r="K3025" s="234">
        <v>96657.58</v>
      </c>
      <c r="L3025" s="237">
        <v>1</v>
      </c>
      <c r="M3025" s="238">
        <v>1</v>
      </c>
      <c r="N3025" s="234">
        <v>73686.7</v>
      </c>
      <c r="O3025" s="239"/>
      <c r="P3025" s="129"/>
      <c r="Q3025" s="103"/>
      <c r="R3025" s="129"/>
      <c r="S3025" s="103"/>
      <c r="T3025" s="103"/>
      <c r="U3025" s="103"/>
    </row>
    <row r="3026" spans="1:21" s="240" customFormat="1" ht="22.5">
      <c r="A3026" s="242" t="s">
        <v>4230</v>
      </c>
      <c r="B3026" s="243" t="s">
        <v>2153</v>
      </c>
      <c r="C3026" s="258" t="s">
        <v>2646</v>
      </c>
      <c r="D3026" s="232" t="s">
        <v>278</v>
      </c>
      <c r="E3026" s="245" t="s">
        <v>279</v>
      </c>
      <c r="F3026" s="245" t="s">
        <v>440</v>
      </c>
      <c r="G3026" s="246">
        <v>59028</v>
      </c>
      <c r="H3026" s="234">
        <v>76152.5</v>
      </c>
      <c r="I3026" s="235">
        <v>1</v>
      </c>
      <c r="J3026" s="236">
        <v>3.8461538461538464E-2</v>
      </c>
      <c r="K3026" s="246">
        <v>93277</v>
      </c>
      <c r="L3026" s="247">
        <v>2</v>
      </c>
      <c r="M3026" s="248">
        <v>2</v>
      </c>
      <c r="N3026" s="249">
        <v>82500</v>
      </c>
      <c r="O3026" s="250"/>
      <c r="P3026" s="251"/>
      <c r="Q3026" s="129"/>
      <c r="R3026" s="103"/>
      <c r="S3026" s="150"/>
      <c r="T3026" s="150"/>
      <c r="U3026" s="150"/>
    </row>
    <row r="3027" spans="1:21" s="150" customFormat="1">
      <c r="A3027" s="305"/>
      <c r="B3027" s="305"/>
      <c r="C3027" s="306"/>
      <c r="D3027" s="300"/>
      <c r="E3027" s="307"/>
      <c r="F3027" s="307"/>
      <c r="G3027" s="308"/>
      <c r="H3027" s="309"/>
      <c r="I3027" s="310"/>
      <c r="J3027" s="311"/>
      <c r="K3027" s="300"/>
      <c r="L3027" s="300"/>
      <c r="M3027" s="312"/>
      <c r="N3027" s="313"/>
      <c r="O3027" s="282"/>
    </row>
    <row r="3028" spans="1:21" s="150" customFormat="1">
      <c r="A3028" s="305"/>
      <c r="B3028" s="305"/>
      <c r="C3028" s="306"/>
      <c r="D3028" s="314"/>
      <c r="E3028" s="305"/>
      <c r="F3028" s="305"/>
      <c r="G3028" s="315" t="s">
        <v>223</v>
      </c>
      <c r="H3028" s="316" t="s">
        <v>224</v>
      </c>
      <c r="I3028" s="317"/>
      <c r="J3028" s="318"/>
      <c r="K3028" s="319" t="s">
        <v>225</v>
      </c>
      <c r="L3028" s="314"/>
      <c r="M3028" s="320"/>
      <c r="N3028" s="313"/>
      <c r="O3028" s="282"/>
    </row>
    <row r="3029" spans="1:21" s="150" customFormat="1">
      <c r="A3029" s="305"/>
      <c r="B3029" s="305"/>
      <c r="C3029" s="306"/>
      <c r="D3029" s="305"/>
      <c r="E3029" s="305"/>
      <c r="F3029" s="321" t="s">
        <v>238</v>
      </c>
      <c r="G3029" s="322">
        <v>83185.631766666673</v>
      </c>
      <c r="H3029" s="322">
        <v>108586.01343333334</v>
      </c>
      <c r="I3029" s="8">
        <v>12.126777765632879</v>
      </c>
      <c r="J3029" s="322"/>
      <c r="K3029" s="322">
        <v>133986.39510000002</v>
      </c>
      <c r="L3029" s="314"/>
      <c r="M3029" s="320"/>
      <c r="N3029" s="313"/>
      <c r="O3029" s="282"/>
    </row>
    <row r="3030" spans="1:21" s="150" customFormat="1">
      <c r="A3030" s="305"/>
      <c r="B3030" s="305"/>
      <c r="C3030" s="306"/>
      <c r="D3030" s="305"/>
      <c r="E3030" s="305"/>
      <c r="F3030" s="321" t="s">
        <v>239</v>
      </c>
      <c r="G3030" s="322">
        <v>93039.114150000009</v>
      </c>
      <c r="H3030" s="322">
        <v>118527.34865</v>
      </c>
      <c r="I3030" s="8">
        <v>17</v>
      </c>
      <c r="J3030" s="322"/>
      <c r="K3030" s="322">
        <v>144081.74945</v>
      </c>
      <c r="L3030" s="314"/>
      <c r="M3030" s="320"/>
      <c r="N3030" s="313"/>
      <c r="O3030" s="282"/>
    </row>
    <row r="3031" spans="1:21" s="150" customFormat="1">
      <c r="A3031" s="305"/>
      <c r="B3031" s="305"/>
      <c r="C3031" s="306"/>
      <c r="D3031" s="305"/>
      <c r="E3031" s="305"/>
      <c r="F3031" s="321" t="s">
        <v>240</v>
      </c>
      <c r="G3031" s="322">
        <v>74896</v>
      </c>
      <c r="H3031" s="322">
        <v>100901.32</v>
      </c>
      <c r="I3031" s="8">
        <v>6.25</v>
      </c>
      <c r="J3031" s="322"/>
      <c r="K3031" s="322">
        <v>120436.518</v>
      </c>
      <c r="L3031" s="314"/>
      <c r="M3031" s="320"/>
      <c r="N3031" s="313"/>
      <c r="O3031" s="282"/>
    </row>
    <row r="3032" spans="1:21" s="150" customFormat="1">
      <c r="A3032" s="305"/>
      <c r="B3032" s="305"/>
      <c r="C3032" s="306"/>
      <c r="D3032" s="305"/>
      <c r="E3032" s="305"/>
      <c r="F3032" s="321" t="s">
        <v>241</v>
      </c>
      <c r="G3032" s="322">
        <v>83089.972000000009</v>
      </c>
      <c r="H3032" s="322">
        <v>106648.4</v>
      </c>
      <c r="I3032" s="8">
        <v>12</v>
      </c>
      <c r="J3032" s="322"/>
      <c r="K3032" s="322">
        <v>131846.87</v>
      </c>
      <c r="L3032" s="314"/>
      <c r="M3032" s="320"/>
      <c r="N3032" s="313"/>
      <c r="O3032" s="282"/>
    </row>
    <row r="3033" spans="1:21" s="150" customFormat="1">
      <c r="A3033" s="305"/>
      <c r="B3033" s="305"/>
      <c r="C3033" s="306"/>
      <c r="D3033" s="305"/>
      <c r="E3033" s="322"/>
      <c r="F3033" s="321"/>
      <c r="G3033" s="323"/>
      <c r="H3033" s="318"/>
      <c r="I3033" s="324"/>
      <c r="J3033" s="318"/>
      <c r="K3033" s="314"/>
      <c r="L3033" s="314"/>
      <c r="M3033" s="320"/>
      <c r="N3033" s="313"/>
      <c r="O3033" s="282"/>
    </row>
    <row r="3034" spans="1:21" s="150" customFormat="1">
      <c r="A3034" s="305"/>
      <c r="B3034" s="305"/>
      <c r="C3034" s="306"/>
      <c r="D3034" s="321"/>
      <c r="E3034" s="322"/>
      <c r="F3034" s="325"/>
      <c r="G3034" s="325"/>
      <c r="H3034" s="874" t="s">
        <v>242</v>
      </c>
      <c r="I3034" s="874"/>
      <c r="J3034" s="874"/>
      <c r="K3034" s="874"/>
      <c r="L3034" s="874"/>
      <c r="M3034" s="874"/>
      <c r="N3034" s="874"/>
      <c r="O3034" s="282"/>
    </row>
    <row r="3035" spans="1:21" s="150" customFormat="1">
      <c r="A3035" s="305"/>
      <c r="B3035" s="305"/>
      <c r="C3035" s="306"/>
      <c r="D3035" s="321"/>
      <c r="E3035" s="322"/>
      <c r="F3035" s="326"/>
      <c r="G3035" s="327"/>
      <c r="H3035" s="875" t="s">
        <v>243</v>
      </c>
      <c r="I3035" s="875"/>
      <c r="J3035" s="875"/>
      <c r="K3035" s="328">
        <v>122595.30499999999</v>
      </c>
      <c r="L3035" s="876" t="s">
        <v>244</v>
      </c>
      <c r="M3035" s="876"/>
      <c r="N3035" s="329">
        <v>110095.28456521741</v>
      </c>
      <c r="O3035" s="282"/>
    </row>
    <row r="3036" spans="1:21" s="150" customFormat="1">
      <c r="A3036" s="305"/>
      <c r="B3036" s="305"/>
      <c r="C3036" s="306"/>
      <c r="D3036" s="314"/>
      <c r="E3036" s="320"/>
      <c r="F3036" s="326"/>
      <c r="G3036" s="327"/>
      <c r="H3036" s="875" t="s">
        <v>245</v>
      </c>
      <c r="I3036" s="875"/>
      <c r="J3036" s="875"/>
      <c r="K3036" s="328">
        <v>96761.600000000006</v>
      </c>
      <c r="L3036" s="876" t="s">
        <v>450</v>
      </c>
      <c r="M3036" s="876"/>
      <c r="N3036" s="329">
        <v>107312.38086206898</v>
      </c>
      <c r="O3036" s="282"/>
    </row>
    <row r="3037" spans="1:21" s="150" customFormat="1">
      <c r="A3037" s="305"/>
      <c r="B3037" s="305"/>
      <c r="C3037" s="306"/>
      <c r="D3037" s="300"/>
      <c r="E3037" s="307"/>
      <c r="F3037" s="307"/>
      <c r="G3037" s="308"/>
      <c r="H3037" s="309"/>
      <c r="I3037" s="310"/>
      <c r="J3037" s="311"/>
      <c r="K3037" s="305"/>
      <c r="L3037" s="300"/>
      <c r="M3037" s="312"/>
      <c r="N3037" s="313"/>
      <c r="O3037" s="282"/>
    </row>
    <row r="3038" spans="1:21" s="222" customFormat="1" ht="18">
      <c r="A3038" s="877" t="s">
        <v>732</v>
      </c>
      <c r="B3038" s="877"/>
      <c r="C3038" s="877"/>
      <c r="D3038" s="877"/>
      <c r="E3038" s="877"/>
      <c r="F3038" s="877"/>
      <c r="G3038" s="877"/>
      <c r="H3038" s="877"/>
      <c r="I3038" s="877"/>
      <c r="J3038" s="877"/>
      <c r="K3038" s="877"/>
      <c r="L3038" s="877"/>
      <c r="M3038" s="877"/>
      <c r="N3038" s="877"/>
      <c r="O3038" s="877"/>
    </row>
    <row r="3039" spans="1:21" s="222" customFormat="1" ht="27">
      <c r="A3039" s="223" t="s">
        <v>433</v>
      </c>
      <c r="B3039" s="224" t="s">
        <v>230</v>
      </c>
      <c r="C3039" s="223" t="s">
        <v>220</v>
      </c>
      <c r="D3039" s="223" t="s">
        <v>267</v>
      </c>
      <c r="E3039" s="223" t="s">
        <v>434</v>
      </c>
      <c r="F3039" s="223" t="s">
        <v>435</v>
      </c>
      <c r="G3039" s="225" t="s">
        <v>223</v>
      </c>
      <c r="H3039" s="225" t="s">
        <v>224</v>
      </c>
      <c r="I3039" s="227" t="s">
        <v>436</v>
      </c>
      <c r="J3039" s="227" t="s">
        <v>436</v>
      </c>
      <c r="K3039" s="225" t="s">
        <v>225</v>
      </c>
      <c r="L3039" s="223" t="s">
        <v>437</v>
      </c>
      <c r="M3039" s="223" t="s">
        <v>438</v>
      </c>
      <c r="N3039" s="228" t="s">
        <v>439</v>
      </c>
      <c r="O3039" s="223" t="s">
        <v>227</v>
      </c>
    </row>
    <row r="3040" spans="1:21" s="240" customFormat="1">
      <c r="A3040" s="252" t="s">
        <v>2172</v>
      </c>
      <c r="B3040" s="230" t="s">
        <v>2162</v>
      </c>
      <c r="C3040" s="231" t="s">
        <v>4702</v>
      </c>
      <c r="D3040" s="232" t="s">
        <v>278</v>
      </c>
      <c r="E3040" s="253"/>
      <c r="F3040" s="253" t="s">
        <v>440</v>
      </c>
      <c r="G3040" s="233">
        <v>111000.5</v>
      </c>
      <c r="H3040" s="234">
        <v>153943.53</v>
      </c>
      <c r="I3040" s="235">
        <v>35</v>
      </c>
      <c r="J3040" s="236">
        <v>1</v>
      </c>
      <c r="K3040" s="233">
        <v>196886.56</v>
      </c>
      <c r="L3040" s="254">
        <v>1</v>
      </c>
      <c r="M3040" s="255">
        <v>1</v>
      </c>
      <c r="N3040" s="256">
        <v>164800.22</v>
      </c>
      <c r="O3040" s="239"/>
      <c r="P3040" s="103"/>
      <c r="Q3040" s="103"/>
      <c r="R3040" s="129"/>
      <c r="S3040" s="103"/>
      <c r="T3040" s="103"/>
      <c r="U3040" s="103"/>
    </row>
    <row r="3041" spans="1:21" s="240" customFormat="1">
      <c r="A3041" s="242" t="s">
        <v>3784</v>
      </c>
      <c r="B3041" s="243" t="s">
        <v>2162</v>
      </c>
      <c r="C3041" s="258" t="s">
        <v>732</v>
      </c>
      <c r="D3041" s="232" t="s">
        <v>278</v>
      </c>
      <c r="E3041" s="247" t="s">
        <v>279</v>
      </c>
      <c r="F3041" s="247" t="s">
        <v>440</v>
      </c>
      <c r="G3041" s="246">
        <v>114187</v>
      </c>
      <c r="H3041" s="234">
        <v>153333</v>
      </c>
      <c r="I3041" s="235">
        <v>34</v>
      </c>
      <c r="J3041" s="236">
        <v>0.97142857142857142</v>
      </c>
      <c r="K3041" s="246">
        <v>192479</v>
      </c>
      <c r="L3041" s="247"/>
      <c r="M3041" s="427">
        <v>4</v>
      </c>
      <c r="N3041" s="354">
        <v>189589.66</v>
      </c>
      <c r="O3041" s="250"/>
      <c r="P3041" s="103"/>
      <c r="Q3041" s="103"/>
      <c r="R3041" s="129"/>
      <c r="S3041" s="103"/>
      <c r="T3041" s="103"/>
      <c r="U3041" s="103"/>
    </row>
    <row r="3042" spans="1:21" s="240" customFormat="1">
      <c r="A3042" s="252" t="s">
        <v>2172</v>
      </c>
      <c r="B3042" s="230" t="s">
        <v>2162</v>
      </c>
      <c r="C3042" s="231" t="s">
        <v>2792</v>
      </c>
      <c r="D3042" s="232" t="s">
        <v>278</v>
      </c>
      <c r="E3042" s="253"/>
      <c r="F3042" s="253" t="s">
        <v>440</v>
      </c>
      <c r="G3042" s="233">
        <v>100560.72</v>
      </c>
      <c r="H3042" s="234">
        <v>139465.29999999999</v>
      </c>
      <c r="I3042" s="235">
        <v>33</v>
      </c>
      <c r="J3042" s="236">
        <v>0.94285714285714284</v>
      </c>
      <c r="K3042" s="233">
        <v>178369.88</v>
      </c>
      <c r="L3042" s="254">
        <v>0</v>
      </c>
      <c r="M3042" s="255">
        <v>0</v>
      </c>
      <c r="N3042" s="233"/>
      <c r="O3042" s="239"/>
      <c r="P3042" s="129"/>
      <c r="Q3042" s="103"/>
      <c r="R3042" s="129"/>
      <c r="S3042" s="103"/>
      <c r="T3042" s="103"/>
      <c r="U3042" s="103"/>
    </row>
    <row r="3043" spans="1:21" s="240" customFormat="1" ht="33.75">
      <c r="A3043" s="229" t="s">
        <v>2161</v>
      </c>
      <c r="B3043" s="230" t="s">
        <v>2162</v>
      </c>
      <c r="C3043" s="231" t="s">
        <v>2793</v>
      </c>
      <c r="D3043" s="232" t="s">
        <v>278</v>
      </c>
      <c r="E3043" s="232" t="s">
        <v>279</v>
      </c>
      <c r="F3043" s="232" t="s">
        <v>440</v>
      </c>
      <c r="G3043" s="233">
        <v>91002</v>
      </c>
      <c r="H3043" s="234">
        <v>131299.99</v>
      </c>
      <c r="I3043" s="235">
        <v>32</v>
      </c>
      <c r="J3043" s="236">
        <v>0.91428571428571426</v>
      </c>
      <c r="K3043" s="233">
        <v>171597.98</v>
      </c>
      <c r="L3043" s="237"/>
      <c r="M3043" s="238">
        <v>1</v>
      </c>
      <c r="N3043" s="234">
        <v>152938.79999999999</v>
      </c>
      <c r="O3043" s="239"/>
      <c r="P3043" s="129"/>
      <c r="Q3043" s="103"/>
      <c r="R3043" s="304"/>
      <c r="S3043" s="103"/>
      <c r="T3043" s="103"/>
      <c r="U3043" s="103"/>
    </row>
    <row r="3044" spans="1:21" s="240" customFormat="1" ht="22.5">
      <c r="A3044" s="242" t="s">
        <v>4239</v>
      </c>
      <c r="B3044" s="243" t="s">
        <v>2176</v>
      </c>
      <c r="C3044" s="258" t="s">
        <v>2794</v>
      </c>
      <c r="D3044" s="232" t="s">
        <v>278</v>
      </c>
      <c r="E3044" s="245" t="s">
        <v>279</v>
      </c>
      <c r="F3044" s="245" t="s">
        <v>440</v>
      </c>
      <c r="G3044" s="378">
        <v>97988.800000000003</v>
      </c>
      <c r="H3044" s="234">
        <v>129833.60000000001</v>
      </c>
      <c r="I3044" s="235">
        <v>31</v>
      </c>
      <c r="J3044" s="236">
        <v>0.88571428571428568</v>
      </c>
      <c r="K3044" s="378">
        <v>161678.39999999999</v>
      </c>
      <c r="L3044" s="247">
        <v>1</v>
      </c>
      <c r="M3044" s="248">
        <v>1</v>
      </c>
      <c r="N3044" s="249">
        <v>138424</v>
      </c>
      <c r="O3044" s="250"/>
      <c r="P3044" s="129"/>
      <c r="Q3044" s="103"/>
      <c r="R3044" s="129"/>
      <c r="S3044" s="103"/>
      <c r="T3044" s="103"/>
      <c r="U3044" s="103"/>
    </row>
    <row r="3045" spans="1:21" s="240" customFormat="1">
      <c r="A3045" s="242" t="s">
        <v>4246</v>
      </c>
      <c r="B3045" s="243" t="s">
        <v>2159</v>
      </c>
      <c r="C3045" s="258" t="s">
        <v>2309</v>
      </c>
      <c r="D3045" s="232" t="s">
        <v>278</v>
      </c>
      <c r="E3045" s="245" t="s">
        <v>279</v>
      </c>
      <c r="F3045" s="245"/>
      <c r="G3045" s="246">
        <v>99590.399999999994</v>
      </c>
      <c r="H3045" s="234">
        <v>129480</v>
      </c>
      <c r="I3045" s="235">
        <v>30</v>
      </c>
      <c r="J3045" s="236">
        <v>0.8571428571428571</v>
      </c>
      <c r="K3045" s="246">
        <v>159369.60000000001</v>
      </c>
      <c r="L3045" s="247"/>
      <c r="M3045" s="248"/>
      <c r="N3045" s="249"/>
      <c r="O3045" s="250"/>
      <c r="P3045" s="129"/>
      <c r="Q3045" s="103"/>
      <c r="R3045" s="129"/>
      <c r="S3045" s="103"/>
      <c r="T3045" s="103"/>
      <c r="U3045" s="103"/>
    </row>
    <row r="3046" spans="1:21" s="240" customFormat="1" ht="22.5">
      <c r="A3046" s="242" t="s">
        <v>261</v>
      </c>
      <c r="B3046" s="243" t="s">
        <v>2151</v>
      </c>
      <c r="C3046" s="258" t="s">
        <v>733</v>
      </c>
      <c r="D3046" s="253" t="s">
        <v>278</v>
      </c>
      <c r="E3046" s="245" t="s">
        <v>284</v>
      </c>
      <c r="F3046" s="245" t="s">
        <v>440</v>
      </c>
      <c r="G3046" s="246">
        <v>96912</v>
      </c>
      <c r="H3046" s="234">
        <v>124320</v>
      </c>
      <c r="I3046" s="235">
        <v>29</v>
      </c>
      <c r="J3046" s="236">
        <v>0.82857142857142863</v>
      </c>
      <c r="K3046" s="246">
        <v>151728</v>
      </c>
      <c r="L3046" s="247"/>
      <c r="M3046" s="248"/>
      <c r="N3046" s="249"/>
      <c r="O3046" s="250"/>
      <c r="P3046" s="129"/>
      <c r="Q3046" s="103"/>
      <c r="R3046" s="129"/>
      <c r="S3046" s="103"/>
      <c r="T3046" s="103"/>
      <c r="U3046" s="103"/>
    </row>
    <row r="3047" spans="1:21" s="240" customFormat="1">
      <c r="A3047" s="242" t="s">
        <v>198</v>
      </c>
      <c r="B3047" s="243" t="s">
        <v>2153</v>
      </c>
      <c r="C3047" s="244" t="s">
        <v>731</v>
      </c>
      <c r="D3047" s="253" t="s">
        <v>278</v>
      </c>
      <c r="E3047" s="245" t="s">
        <v>279</v>
      </c>
      <c r="F3047" s="245" t="s">
        <v>440</v>
      </c>
      <c r="G3047" s="246">
        <v>94890</v>
      </c>
      <c r="H3047" s="234">
        <v>123885</v>
      </c>
      <c r="I3047" s="235">
        <v>28</v>
      </c>
      <c r="J3047" s="236">
        <v>0.8</v>
      </c>
      <c r="K3047" s="246">
        <v>152880</v>
      </c>
      <c r="L3047" s="247">
        <v>2</v>
      </c>
      <c r="M3047" s="248">
        <v>2</v>
      </c>
      <c r="N3047" s="249">
        <v>121358</v>
      </c>
      <c r="O3047" s="250"/>
      <c r="P3047" s="129"/>
      <c r="Q3047" s="103"/>
      <c r="R3047" s="304"/>
      <c r="S3047" s="103"/>
      <c r="T3047" s="103"/>
      <c r="U3047" s="103"/>
    </row>
    <row r="3048" spans="1:21" s="240" customFormat="1">
      <c r="A3048" s="229" t="s">
        <v>200</v>
      </c>
      <c r="B3048" s="230" t="s">
        <v>2153</v>
      </c>
      <c r="C3048" s="231" t="s">
        <v>1726</v>
      </c>
      <c r="D3048" s="232" t="s">
        <v>278</v>
      </c>
      <c r="E3048" s="232" t="s">
        <v>279</v>
      </c>
      <c r="F3048" s="232" t="s">
        <v>440</v>
      </c>
      <c r="G3048" s="256">
        <v>94909</v>
      </c>
      <c r="H3048" s="234">
        <v>123362.5</v>
      </c>
      <c r="I3048" s="235">
        <v>27</v>
      </c>
      <c r="J3048" s="236">
        <v>0.77142857142857146</v>
      </c>
      <c r="K3048" s="256">
        <v>151816</v>
      </c>
      <c r="L3048" s="237">
        <v>1</v>
      </c>
      <c r="M3048" s="238">
        <v>1</v>
      </c>
      <c r="N3048" s="234">
        <v>138977</v>
      </c>
      <c r="O3048" s="239"/>
      <c r="P3048" s="129"/>
      <c r="Q3048" s="103"/>
      <c r="R3048" s="129"/>
      <c r="S3048" s="129"/>
      <c r="T3048" s="129"/>
      <c r="U3048" s="129"/>
    </row>
    <row r="3049" spans="1:21" s="240" customFormat="1">
      <c r="A3049" s="242" t="s">
        <v>3781</v>
      </c>
      <c r="B3049" s="243" t="s">
        <v>2176</v>
      </c>
      <c r="C3049" s="258" t="s">
        <v>4703</v>
      </c>
      <c r="D3049" s="232" t="s">
        <v>278</v>
      </c>
      <c r="E3049" s="245"/>
      <c r="F3049" s="245"/>
      <c r="G3049" s="246">
        <v>92637</v>
      </c>
      <c r="H3049" s="234">
        <v>122462.5</v>
      </c>
      <c r="I3049" s="235">
        <v>26</v>
      </c>
      <c r="J3049" s="236">
        <v>0.74285714285714288</v>
      </c>
      <c r="K3049" s="246">
        <v>152288</v>
      </c>
      <c r="L3049" s="247"/>
      <c r="M3049" s="248"/>
      <c r="N3049" s="343">
        <v>146060</v>
      </c>
      <c r="O3049" s="250"/>
      <c r="P3049" s="129"/>
      <c r="Q3049" s="103"/>
      <c r="R3049" s="129"/>
      <c r="S3049" s="129"/>
      <c r="T3049" s="129"/>
      <c r="U3049" s="129"/>
    </row>
    <row r="3050" spans="1:21" s="240" customFormat="1">
      <c r="A3050" s="242" t="s">
        <v>204</v>
      </c>
      <c r="B3050" s="243" t="s">
        <v>2151</v>
      </c>
      <c r="C3050" s="258" t="s">
        <v>4704</v>
      </c>
      <c r="D3050" s="253" t="s">
        <v>278</v>
      </c>
      <c r="E3050" s="245" t="s">
        <v>279</v>
      </c>
      <c r="F3050" s="245" t="s">
        <v>440</v>
      </c>
      <c r="G3050" s="246">
        <v>93960</v>
      </c>
      <c r="H3050" s="234">
        <v>122040</v>
      </c>
      <c r="I3050" s="235">
        <v>25</v>
      </c>
      <c r="J3050" s="236">
        <v>0.7142857142857143</v>
      </c>
      <c r="K3050" s="246">
        <v>150120</v>
      </c>
      <c r="L3050" s="247"/>
      <c r="M3050" s="248">
        <v>1</v>
      </c>
      <c r="N3050" s="249">
        <v>128397.03</v>
      </c>
      <c r="O3050" s="250"/>
      <c r="P3050" s="129"/>
      <c r="Q3050" s="103"/>
      <c r="R3050" s="129"/>
      <c r="S3050" s="129"/>
      <c r="T3050" s="129"/>
      <c r="U3050" s="129"/>
    </row>
    <row r="3051" spans="1:21" s="240" customFormat="1">
      <c r="A3051" s="229" t="s">
        <v>212</v>
      </c>
      <c r="B3051" s="230" t="s">
        <v>2153</v>
      </c>
      <c r="C3051" s="231" t="s">
        <v>4705</v>
      </c>
      <c r="D3051" s="232" t="s">
        <v>278</v>
      </c>
      <c r="E3051" s="232" t="s">
        <v>279</v>
      </c>
      <c r="F3051" s="232" t="s">
        <v>440</v>
      </c>
      <c r="G3051" s="233">
        <v>95133.333333333328</v>
      </c>
      <c r="H3051" s="234">
        <v>118916.66666666666</v>
      </c>
      <c r="I3051" s="235">
        <v>24</v>
      </c>
      <c r="J3051" s="236">
        <v>0.68571428571428572</v>
      </c>
      <c r="K3051" s="233">
        <v>142700</v>
      </c>
      <c r="L3051" s="237"/>
      <c r="M3051" s="238"/>
      <c r="N3051" s="234"/>
      <c r="O3051" s="239"/>
      <c r="P3051" s="103"/>
      <c r="Q3051" s="103"/>
      <c r="R3051" s="103"/>
      <c r="S3051" s="129"/>
      <c r="T3051" s="129"/>
      <c r="U3051" s="129"/>
    </row>
    <row r="3052" spans="1:21" s="240" customFormat="1">
      <c r="A3052" s="260" t="s">
        <v>205</v>
      </c>
      <c r="B3052" s="261" t="s">
        <v>2151</v>
      </c>
      <c r="C3052" s="262" t="s">
        <v>1727</v>
      </c>
      <c r="D3052" s="265"/>
      <c r="E3052" s="265" t="s">
        <v>279</v>
      </c>
      <c r="F3052" s="265" t="s">
        <v>440</v>
      </c>
      <c r="G3052" s="264">
        <v>96822.128000000012</v>
      </c>
      <c r="H3052" s="234">
        <v>116530.23200000002</v>
      </c>
      <c r="I3052" s="235">
        <v>23</v>
      </c>
      <c r="J3052" s="236">
        <v>0.65714285714285714</v>
      </c>
      <c r="K3052" s="264">
        <v>136238.33600000001</v>
      </c>
      <c r="L3052" s="265">
        <v>1</v>
      </c>
      <c r="M3052" s="266"/>
      <c r="N3052" s="264">
        <v>129455.25</v>
      </c>
      <c r="O3052" s="267"/>
      <c r="P3052" s="103"/>
      <c r="Q3052" s="103"/>
      <c r="R3052" s="129"/>
      <c r="S3052" s="129"/>
      <c r="T3052" s="129"/>
      <c r="U3052" s="129"/>
    </row>
    <row r="3053" spans="1:21" s="240" customFormat="1">
      <c r="A3053" s="242" t="s">
        <v>256</v>
      </c>
      <c r="B3053" s="243" t="s">
        <v>2150</v>
      </c>
      <c r="C3053" s="258" t="s">
        <v>732</v>
      </c>
      <c r="D3053" s="232" t="s">
        <v>278</v>
      </c>
      <c r="E3053" s="247" t="s">
        <v>279</v>
      </c>
      <c r="F3053" s="247" t="s">
        <v>440</v>
      </c>
      <c r="G3053" s="246">
        <v>89377.600000000006</v>
      </c>
      <c r="H3053" s="234">
        <v>116188.8</v>
      </c>
      <c r="I3053" s="235">
        <v>22</v>
      </c>
      <c r="J3053" s="236">
        <v>0.62857142857142856</v>
      </c>
      <c r="K3053" s="246">
        <v>143000</v>
      </c>
      <c r="L3053" s="247">
        <v>1</v>
      </c>
      <c r="M3053" s="248">
        <v>1</v>
      </c>
      <c r="N3053" s="249">
        <v>113526.39999999999</v>
      </c>
      <c r="O3053" s="250"/>
      <c r="P3053" s="103"/>
      <c r="Q3053" s="103"/>
      <c r="R3053" s="129"/>
      <c r="S3053" s="129"/>
      <c r="T3053" s="129"/>
      <c r="U3053" s="129"/>
    </row>
    <row r="3054" spans="1:21" s="240" customFormat="1" ht="22.5">
      <c r="A3054" s="242" t="s">
        <v>4235</v>
      </c>
      <c r="B3054" s="243" t="s">
        <v>2151</v>
      </c>
      <c r="C3054" s="258" t="s">
        <v>4706</v>
      </c>
      <c r="D3054" s="253" t="s">
        <v>278</v>
      </c>
      <c r="E3054" s="245" t="s">
        <v>279</v>
      </c>
      <c r="F3054" s="245" t="s">
        <v>440</v>
      </c>
      <c r="G3054" s="246">
        <v>86082</v>
      </c>
      <c r="H3054" s="234">
        <v>113151</v>
      </c>
      <c r="I3054" s="235">
        <v>21</v>
      </c>
      <c r="J3054" s="236">
        <v>0.6</v>
      </c>
      <c r="K3054" s="246">
        <v>140220</v>
      </c>
      <c r="L3054" s="247"/>
      <c r="M3054" s="248">
        <v>2</v>
      </c>
      <c r="N3054" s="249">
        <v>140220</v>
      </c>
      <c r="O3054" s="250"/>
      <c r="P3054" s="103"/>
      <c r="Q3054" s="103"/>
      <c r="R3054" s="129"/>
      <c r="S3054" s="129"/>
      <c r="T3054" s="129"/>
      <c r="U3054" s="129"/>
    </row>
    <row r="3055" spans="1:21" s="240" customFormat="1">
      <c r="A3055" s="242" t="s">
        <v>1444</v>
      </c>
      <c r="B3055" s="243" t="s">
        <v>2192</v>
      </c>
      <c r="C3055" s="258" t="s">
        <v>2878</v>
      </c>
      <c r="D3055" s="232" t="s">
        <v>278</v>
      </c>
      <c r="E3055" s="245" t="s">
        <v>279</v>
      </c>
      <c r="F3055" s="245" t="s">
        <v>440</v>
      </c>
      <c r="G3055" s="246">
        <v>86798.14</v>
      </c>
      <c r="H3055" s="234">
        <v>112850.26999999999</v>
      </c>
      <c r="I3055" s="235">
        <v>20</v>
      </c>
      <c r="J3055" s="236">
        <v>0.5714285714285714</v>
      </c>
      <c r="K3055" s="246">
        <v>138902.39999999999</v>
      </c>
      <c r="L3055" s="247">
        <v>3</v>
      </c>
      <c r="M3055" s="248">
        <v>3</v>
      </c>
      <c r="N3055" s="249">
        <v>122206.93264</v>
      </c>
      <c r="O3055" s="250"/>
      <c r="P3055" s="103"/>
      <c r="Q3055" s="103"/>
      <c r="R3055" s="129"/>
      <c r="S3055" s="129"/>
      <c r="T3055" s="129"/>
      <c r="U3055" s="129"/>
    </row>
    <row r="3056" spans="1:21" s="240" customFormat="1">
      <c r="A3056" s="242" t="s">
        <v>2177</v>
      </c>
      <c r="B3056" s="243" t="s">
        <v>2166</v>
      </c>
      <c r="C3056" s="280" t="s">
        <v>730</v>
      </c>
      <c r="D3056" s="300" t="s">
        <v>278</v>
      </c>
      <c r="E3056" s="300"/>
      <c r="F3056" s="300" t="s">
        <v>440</v>
      </c>
      <c r="G3056" s="246">
        <v>81744</v>
      </c>
      <c r="H3056" s="234">
        <v>110572.8</v>
      </c>
      <c r="I3056" s="235">
        <v>19</v>
      </c>
      <c r="J3056" s="236">
        <v>0.54285714285714282</v>
      </c>
      <c r="K3056" s="246">
        <v>139401.60000000001</v>
      </c>
      <c r="L3056" s="247"/>
      <c r="M3056" s="248">
        <v>3</v>
      </c>
      <c r="N3056" s="249">
        <v>124744.53333333333</v>
      </c>
      <c r="O3056" s="301"/>
      <c r="P3056" s="103"/>
      <c r="Q3056" s="103"/>
      <c r="R3056" s="103"/>
      <c r="S3056" s="129"/>
      <c r="T3056" s="129"/>
      <c r="U3056" s="129"/>
    </row>
    <row r="3057" spans="1:21" s="240" customFormat="1">
      <c r="A3057" s="229" t="s">
        <v>1438</v>
      </c>
      <c r="B3057" s="230" t="s">
        <v>2151</v>
      </c>
      <c r="C3057" s="231" t="s">
        <v>732</v>
      </c>
      <c r="D3057" s="232" t="s">
        <v>278</v>
      </c>
      <c r="E3057" s="232" t="s">
        <v>279</v>
      </c>
      <c r="F3057" s="232" t="s">
        <v>440</v>
      </c>
      <c r="G3057" s="233">
        <v>91779.56</v>
      </c>
      <c r="H3057" s="234">
        <v>109149.70999999999</v>
      </c>
      <c r="I3057" s="235">
        <v>18</v>
      </c>
      <c r="J3057" s="236">
        <v>0.51428571428571423</v>
      </c>
      <c r="K3057" s="233">
        <v>126519.86</v>
      </c>
      <c r="L3057" s="237">
        <v>1</v>
      </c>
      <c r="M3057" s="238">
        <v>1</v>
      </c>
      <c r="N3057" s="234">
        <v>109149.70999999999</v>
      </c>
      <c r="O3057" s="239"/>
      <c r="P3057" s="129"/>
      <c r="Q3057" s="103"/>
      <c r="R3057" s="129"/>
      <c r="S3057" s="129"/>
      <c r="T3057" s="129"/>
      <c r="U3057" s="129"/>
    </row>
    <row r="3058" spans="1:21" s="240" customFormat="1">
      <c r="A3058" s="229" t="s">
        <v>209</v>
      </c>
      <c r="B3058" s="230" t="s">
        <v>2151</v>
      </c>
      <c r="C3058" s="231" t="s">
        <v>736</v>
      </c>
      <c r="D3058" s="253" t="s">
        <v>278</v>
      </c>
      <c r="E3058" s="232" t="s">
        <v>279</v>
      </c>
      <c r="F3058" s="232" t="s">
        <v>440</v>
      </c>
      <c r="G3058" s="233">
        <v>83589.306000000011</v>
      </c>
      <c r="H3058" s="234">
        <v>108666.1029</v>
      </c>
      <c r="I3058" s="235">
        <v>17</v>
      </c>
      <c r="J3058" s="236">
        <v>0.48571428571428571</v>
      </c>
      <c r="K3058" s="233">
        <v>133742.89979999998</v>
      </c>
      <c r="L3058" s="237">
        <v>1</v>
      </c>
      <c r="M3058" s="238">
        <v>1</v>
      </c>
      <c r="N3058" s="234">
        <v>108492.8</v>
      </c>
      <c r="O3058" s="239"/>
      <c r="P3058" s="129"/>
      <c r="Q3058" s="103"/>
      <c r="R3058" s="129"/>
      <c r="S3058" s="129"/>
      <c r="T3058" s="129"/>
      <c r="U3058" s="129"/>
    </row>
    <row r="3059" spans="1:21" s="240" customFormat="1">
      <c r="A3059" s="229" t="s">
        <v>210</v>
      </c>
      <c r="B3059" s="230" t="s">
        <v>2151</v>
      </c>
      <c r="C3059" s="231" t="s">
        <v>728</v>
      </c>
      <c r="D3059" s="245" t="s">
        <v>278</v>
      </c>
      <c r="E3059" s="232" t="s">
        <v>279</v>
      </c>
      <c r="F3059" s="232" t="s">
        <v>440</v>
      </c>
      <c r="G3059" s="233">
        <v>80387</v>
      </c>
      <c r="H3059" s="234">
        <v>107929.5</v>
      </c>
      <c r="I3059" s="235">
        <v>16</v>
      </c>
      <c r="J3059" s="236">
        <v>0.45714285714285713</v>
      </c>
      <c r="K3059" s="233">
        <v>135472</v>
      </c>
      <c r="L3059" s="237">
        <v>1</v>
      </c>
      <c r="M3059" s="238">
        <v>1</v>
      </c>
      <c r="N3059" s="234">
        <v>125617</v>
      </c>
      <c r="O3059" s="239"/>
      <c r="P3059" s="129"/>
      <c r="Q3059" s="103"/>
      <c r="R3059" s="129"/>
      <c r="S3059" s="129"/>
      <c r="T3059" s="129"/>
      <c r="U3059" s="129"/>
    </row>
    <row r="3060" spans="1:21" s="240" customFormat="1">
      <c r="A3060" s="297" t="s">
        <v>4245</v>
      </c>
      <c r="B3060" s="298" t="s">
        <v>2179</v>
      </c>
      <c r="C3060" s="231" t="s">
        <v>4707</v>
      </c>
      <c r="D3060" s="253" t="s">
        <v>278</v>
      </c>
      <c r="E3060" s="232" t="s">
        <v>279</v>
      </c>
      <c r="F3060" s="232" t="s">
        <v>440</v>
      </c>
      <c r="G3060" s="234">
        <v>82613.440000000002</v>
      </c>
      <c r="H3060" s="234">
        <v>107497.21</v>
      </c>
      <c r="I3060" s="235">
        <v>15</v>
      </c>
      <c r="J3060" s="236">
        <v>0.42857142857142855</v>
      </c>
      <c r="K3060" s="234">
        <v>132380.98000000001</v>
      </c>
      <c r="L3060" s="237" t="s">
        <v>280</v>
      </c>
      <c r="M3060" s="238">
        <v>1</v>
      </c>
      <c r="N3060" s="234"/>
      <c r="O3060" s="352"/>
      <c r="P3060" s="103"/>
      <c r="Q3060" s="251"/>
      <c r="R3060" s="129"/>
      <c r="S3060" s="129"/>
      <c r="T3060" s="129"/>
      <c r="U3060" s="129"/>
    </row>
    <row r="3061" spans="1:21" s="240" customFormat="1">
      <c r="A3061" s="229" t="s">
        <v>4290</v>
      </c>
      <c r="B3061" s="230" t="s">
        <v>2151</v>
      </c>
      <c r="C3061" s="231" t="s">
        <v>732</v>
      </c>
      <c r="D3061" s="253" t="s">
        <v>278</v>
      </c>
      <c r="E3061" s="346" t="s">
        <v>284</v>
      </c>
      <c r="F3061" s="232" t="s">
        <v>440</v>
      </c>
      <c r="G3061" s="233">
        <v>74000</v>
      </c>
      <c r="H3061" s="234">
        <v>106000</v>
      </c>
      <c r="I3061" s="235">
        <v>14</v>
      </c>
      <c r="J3061" s="236">
        <v>0.4</v>
      </c>
      <c r="K3061" s="233">
        <v>138000</v>
      </c>
      <c r="L3061" s="237">
        <v>1</v>
      </c>
      <c r="M3061" s="238">
        <v>1</v>
      </c>
      <c r="N3061" s="234">
        <v>100000</v>
      </c>
      <c r="O3061" s="239"/>
      <c r="P3061" s="103"/>
      <c r="Q3061" s="129"/>
      <c r="R3061" s="103"/>
      <c r="S3061" s="103"/>
      <c r="T3061" s="103"/>
      <c r="U3061" s="103"/>
    </row>
    <row r="3062" spans="1:21" s="240" customFormat="1">
      <c r="A3062" s="229" t="s">
        <v>3765</v>
      </c>
      <c r="B3062" s="230" t="s">
        <v>2151</v>
      </c>
      <c r="C3062" s="231" t="s">
        <v>1728</v>
      </c>
      <c r="D3062" s="232" t="s">
        <v>2507</v>
      </c>
      <c r="E3062" s="232" t="s">
        <v>279</v>
      </c>
      <c r="F3062" s="232"/>
      <c r="G3062" s="233">
        <v>83990</v>
      </c>
      <c r="H3062" s="234">
        <v>104998</v>
      </c>
      <c r="I3062" s="235">
        <v>13</v>
      </c>
      <c r="J3062" s="236">
        <v>0.37142857142857144</v>
      </c>
      <c r="K3062" s="233">
        <v>126006</v>
      </c>
      <c r="L3062" s="237">
        <v>1</v>
      </c>
      <c r="M3062" s="238">
        <v>1</v>
      </c>
      <c r="N3062" s="234">
        <v>109990</v>
      </c>
      <c r="O3062" s="239"/>
      <c r="P3062" s="129"/>
      <c r="Q3062" s="103"/>
      <c r="R3062" s="129"/>
      <c r="S3062" s="103"/>
      <c r="T3062" s="103"/>
      <c r="U3062" s="103"/>
    </row>
    <row r="3063" spans="1:21" s="240" customFormat="1">
      <c r="A3063" s="229" t="s">
        <v>260</v>
      </c>
      <c r="B3063" s="230" t="s">
        <v>2153</v>
      </c>
      <c r="C3063" s="231" t="s">
        <v>732</v>
      </c>
      <c r="D3063" s="253" t="s">
        <v>278</v>
      </c>
      <c r="E3063" s="232" t="s">
        <v>279</v>
      </c>
      <c r="F3063" s="232" t="s">
        <v>440</v>
      </c>
      <c r="G3063" s="233">
        <v>79919</v>
      </c>
      <c r="H3063" s="234">
        <v>104138</v>
      </c>
      <c r="I3063" s="235">
        <v>12</v>
      </c>
      <c r="J3063" s="236">
        <v>0.34285714285714286</v>
      </c>
      <c r="K3063" s="233">
        <v>128357</v>
      </c>
      <c r="L3063" s="237">
        <v>1</v>
      </c>
      <c r="M3063" s="238">
        <v>1</v>
      </c>
      <c r="N3063" s="441">
        <v>123593</v>
      </c>
      <c r="O3063" s="239"/>
      <c r="P3063" s="129"/>
      <c r="Q3063" s="103"/>
      <c r="R3063" s="129"/>
      <c r="S3063" s="103"/>
      <c r="T3063" s="103"/>
      <c r="U3063" s="103"/>
    </row>
    <row r="3064" spans="1:21" s="240" customFormat="1">
      <c r="A3064" s="242" t="s">
        <v>201</v>
      </c>
      <c r="B3064" s="243" t="s">
        <v>2153</v>
      </c>
      <c r="C3064" s="258" t="s">
        <v>2881</v>
      </c>
      <c r="D3064" s="232" t="s">
        <v>278</v>
      </c>
      <c r="E3064" s="245" t="s">
        <v>279</v>
      </c>
      <c r="F3064" s="245" t="s">
        <v>440</v>
      </c>
      <c r="G3064" s="246">
        <v>76630</v>
      </c>
      <c r="H3064" s="234">
        <v>103450.5</v>
      </c>
      <c r="I3064" s="235">
        <v>11</v>
      </c>
      <c r="J3064" s="236">
        <v>0.31428571428571428</v>
      </c>
      <c r="K3064" s="246">
        <v>130271</v>
      </c>
      <c r="L3064" s="247"/>
      <c r="M3064" s="248">
        <v>7</v>
      </c>
      <c r="N3064" s="249">
        <v>98124.54</v>
      </c>
      <c r="O3064" s="250"/>
      <c r="P3064" s="129"/>
      <c r="Q3064" s="103"/>
      <c r="R3064" s="304"/>
      <c r="S3064" s="103"/>
      <c r="T3064" s="103"/>
      <c r="U3064" s="103"/>
    </row>
    <row r="3065" spans="1:21" s="240" customFormat="1">
      <c r="A3065" s="242" t="s">
        <v>257</v>
      </c>
      <c r="B3065" s="243" t="s">
        <v>2159</v>
      </c>
      <c r="C3065" s="258" t="s">
        <v>735</v>
      </c>
      <c r="D3065" s="253" t="s">
        <v>278</v>
      </c>
      <c r="E3065" s="245" t="s">
        <v>279</v>
      </c>
      <c r="F3065" s="245" t="s">
        <v>440</v>
      </c>
      <c r="G3065" s="246">
        <v>79209</v>
      </c>
      <c r="H3065" s="234">
        <v>102971.7</v>
      </c>
      <c r="I3065" s="235">
        <v>10</v>
      </c>
      <c r="J3065" s="236">
        <v>0.2857142857142857</v>
      </c>
      <c r="K3065" s="246">
        <v>126734.39999999999</v>
      </c>
      <c r="L3065" s="247">
        <v>2</v>
      </c>
      <c r="M3065" s="248">
        <v>2</v>
      </c>
      <c r="N3065" s="249">
        <v>97865.73</v>
      </c>
      <c r="O3065" s="250"/>
      <c r="P3065" s="129"/>
      <c r="Q3065" s="103"/>
      <c r="R3065" s="129"/>
      <c r="S3065" s="103"/>
      <c r="T3065" s="103"/>
      <c r="U3065" s="103"/>
    </row>
    <row r="3066" spans="1:21" s="240" customFormat="1" ht="22.5">
      <c r="A3066" s="242" t="s">
        <v>3875</v>
      </c>
      <c r="B3066" s="243" t="s">
        <v>2153</v>
      </c>
      <c r="C3066" s="258" t="s">
        <v>4708</v>
      </c>
      <c r="D3066" s="245" t="s">
        <v>278</v>
      </c>
      <c r="E3066" s="247" t="s">
        <v>279</v>
      </c>
      <c r="F3066" s="247" t="s">
        <v>440</v>
      </c>
      <c r="G3066" s="405">
        <v>77249.289999999994</v>
      </c>
      <c r="H3066" s="234">
        <v>100454.215</v>
      </c>
      <c r="I3066" s="235">
        <v>9</v>
      </c>
      <c r="J3066" s="236">
        <v>0.25714285714285712</v>
      </c>
      <c r="K3066" s="405">
        <v>123659.14</v>
      </c>
      <c r="L3066" s="247">
        <v>1</v>
      </c>
      <c r="M3066" s="248">
        <v>1</v>
      </c>
      <c r="N3066" s="249">
        <v>120643.06</v>
      </c>
      <c r="O3066" s="250"/>
      <c r="P3066" s="103"/>
      <c r="Q3066" s="251"/>
      <c r="R3066" s="103"/>
      <c r="S3066" s="103"/>
      <c r="T3066" s="103"/>
      <c r="U3066" s="103"/>
    </row>
    <row r="3067" spans="1:21" s="240" customFormat="1">
      <c r="A3067" s="229" t="s">
        <v>260</v>
      </c>
      <c r="B3067" s="230" t="s">
        <v>2153</v>
      </c>
      <c r="C3067" s="231" t="s">
        <v>732</v>
      </c>
      <c r="D3067" s="253" t="s">
        <v>278</v>
      </c>
      <c r="E3067" s="232" t="s">
        <v>279</v>
      </c>
      <c r="F3067" s="232" t="s">
        <v>440</v>
      </c>
      <c r="G3067" s="233">
        <v>75395</v>
      </c>
      <c r="H3067" s="234">
        <v>98013.5</v>
      </c>
      <c r="I3067" s="235">
        <v>8</v>
      </c>
      <c r="J3067" s="236">
        <v>0.22857142857142856</v>
      </c>
      <c r="K3067" s="233">
        <v>120632</v>
      </c>
      <c r="L3067" s="237">
        <v>1</v>
      </c>
      <c r="M3067" s="238">
        <v>1</v>
      </c>
      <c r="N3067" s="234">
        <v>98013</v>
      </c>
      <c r="O3067" s="239"/>
      <c r="P3067" s="103"/>
      <c r="Q3067" s="103"/>
      <c r="R3067" s="129"/>
      <c r="S3067" s="103"/>
      <c r="T3067" s="103"/>
      <c r="U3067" s="103"/>
    </row>
    <row r="3068" spans="1:21" s="240" customFormat="1" ht="22.5">
      <c r="A3068" s="242" t="s">
        <v>4230</v>
      </c>
      <c r="B3068" s="243" t="s">
        <v>2153</v>
      </c>
      <c r="C3068" s="258" t="s">
        <v>2882</v>
      </c>
      <c r="D3068" s="232" t="s">
        <v>278</v>
      </c>
      <c r="E3068" s="245" t="s">
        <v>279</v>
      </c>
      <c r="F3068" s="245" t="s">
        <v>440</v>
      </c>
      <c r="G3068" s="246">
        <v>73335</v>
      </c>
      <c r="H3068" s="234">
        <v>97122</v>
      </c>
      <c r="I3068" s="235">
        <v>7</v>
      </c>
      <c r="J3068" s="236">
        <v>0.2</v>
      </c>
      <c r="K3068" s="246">
        <v>120909</v>
      </c>
      <c r="L3068" s="247">
        <v>2</v>
      </c>
      <c r="M3068" s="248">
        <v>2</v>
      </c>
      <c r="N3068" s="249">
        <v>109432.98</v>
      </c>
      <c r="O3068" s="250"/>
      <c r="P3068" s="129"/>
      <c r="Q3068" s="103"/>
      <c r="R3068" s="129"/>
    </row>
    <row r="3069" spans="1:21" s="240" customFormat="1">
      <c r="A3069" s="286" t="s">
        <v>213</v>
      </c>
      <c r="B3069" s="287" t="s">
        <v>2159</v>
      </c>
      <c r="C3069" s="288" t="s">
        <v>734</v>
      </c>
      <c r="D3069" s="253" t="s">
        <v>278</v>
      </c>
      <c r="E3069" s="289" t="s">
        <v>279</v>
      </c>
      <c r="F3069" s="289" t="s">
        <v>440</v>
      </c>
      <c r="G3069" s="290">
        <v>74318</v>
      </c>
      <c r="H3069" s="234">
        <v>96605.5</v>
      </c>
      <c r="I3069" s="235">
        <v>6</v>
      </c>
      <c r="J3069" s="236">
        <v>0.17142857142857143</v>
      </c>
      <c r="K3069" s="290">
        <v>118893</v>
      </c>
      <c r="L3069" s="291">
        <v>1</v>
      </c>
      <c r="M3069" s="292">
        <v>1</v>
      </c>
      <c r="N3069" s="293">
        <v>96470.399999999994</v>
      </c>
      <c r="O3069" s="294"/>
      <c r="P3069" s="103"/>
      <c r="Q3069" s="103"/>
      <c r="R3069" s="129"/>
    </row>
    <row r="3070" spans="1:21" s="240" customFormat="1" ht="22.5">
      <c r="A3070" s="229" t="s">
        <v>207</v>
      </c>
      <c r="B3070" s="230" t="s">
        <v>2163</v>
      </c>
      <c r="C3070" s="231" t="s">
        <v>4709</v>
      </c>
      <c r="D3070" s="232" t="s">
        <v>278</v>
      </c>
      <c r="E3070" s="232" t="s">
        <v>284</v>
      </c>
      <c r="F3070" s="232" t="s">
        <v>440</v>
      </c>
      <c r="G3070" s="233">
        <v>64605</v>
      </c>
      <c r="H3070" s="234">
        <v>83980</v>
      </c>
      <c r="I3070" s="235">
        <v>5</v>
      </c>
      <c r="J3070" s="236">
        <v>0.14285714285714285</v>
      </c>
      <c r="K3070" s="233">
        <v>103355</v>
      </c>
      <c r="L3070" s="237">
        <v>1</v>
      </c>
      <c r="M3070" s="238">
        <v>1</v>
      </c>
      <c r="N3070" s="234">
        <v>80208.960000000006</v>
      </c>
      <c r="O3070" s="239"/>
      <c r="P3070" s="129"/>
      <c r="Q3070" s="103"/>
      <c r="R3070" s="129"/>
      <c r="S3070" s="103"/>
      <c r="T3070" s="103"/>
      <c r="U3070" s="103"/>
    </row>
    <row r="3071" spans="1:21" s="240" customFormat="1">
      <c r="A3071" s="229" t="s">
        <v>1434</v>
      </c>
      <c r="B3071" s="230" t="s">
        <v>2151</v>
      </c>
      <c r="C3071" s="387" t="s">
        <v>1730</v>
      </c>
      <c r="D3071" s="253" t="s">
        <v>278</v>
      </c>
      <c r="E3071" s="388" t="s">
        <v>284</v>
      </c>
      <c r="F3071" s="388" t="s">
        <v>440</v>
      </c>
      <c r="G3071" s="332">
        <v>63821.47</v>
      </c>
      <c r="H3071" s="234">
        <v>82968.074999999997</v>
      </c>
      <c r="I3071" s="235">
        <v>4</v>
      </c>
      <c r="J3071" s="236">
        <v>0.11428571428571428</v>
      </c>
      <c r="K3071" s="332">
        <v>102114.68</v>
      </c>
      <c r="L3071" s="389">
        <v>1</v>
      </c>
      <c r="M3071" s="390">
        <v>1</v>
      </c>
      <c r="N3071" s="391">
        <v>81340.399999999994</v>
      </c>
      <c r="O3071" s="239"/>
      <c r="Q3071" s="150"/>
      <c r="R3071" s="129"/>
      <c r="S3071" s="103"/>
      <c r="T3071" s="103"/>
      <c r="U3071" s="103"/>
    </row>
    <row r="3072" spans="1:21" s="240" customFormat="1" ht="22.5">
      <c r="A3072" s="242" t="s">
        <v>4247</v>
      </c>
      <c r="B3072" s="243" t="s">
        <v>2185</v>
      </c>
      <c r="C3072" s="258" t="s">
        <v>2884</v>
      </c>
      <c r="D3072" s="232" t="s">
        <v>278</v>
      </c>
      <c r="E3072" s="245" t="s">
        <v>279</v>
      </c>
      <c r="F3072" s="245" t="s">
        <v>440</v>
      </c>
      <c r="G3072" s="246">
        <v>55236</v>
      </c>
      <c r="H3072" s="234">
        <v>69045.5</v>
      </c>
      <c r="I3072" s="235">
        <v>3</v>
      </c>
      <c r="J3072" s="236">
        <v>8.5714285714285715E-2</v>
      </c>
      <c r="K3072" s="246">
        <v>82855</v>
      </c>
      <c r="L3072" s="247">
        <v>1</v>
      </c>
      <c r="M3072" s="248">
        <v>1</v>
      </c>
      <c r="N3072" s="249">
        <v>79050.820000000007</v>
      </c>
      <c r="O3072" s="250"/>
      <c r="Q3072" s="150"/>
      <c r="R3072" s="129"/>
      <c r="S3072" s="103"/>
      <c r="T3072" s="103"/>
      <c r="U3072" s="103"/>
    </row>
    <row r="3073" spans="1:21" s="240" customFormat="1">
      <c r="A3073" s="242" t="s">
        <v>3746</v>
      </c>
      <c r="B3073" s="243" t="s">
        <v>2153</v>
      </c>
      <c r="C3073" s="258"/>
      <c r="D3073" s="253" t="s">
        <v>278</v>
      </c>
      <c r="E3073" s="245" t="s">
        <v>279</v>
      </c>
      <c r="F3073" s="245" t="s">
        <v>440</v>
      </c>
      <c r="G3073" s="246">
        <v>49483.199999999997</v>
      </c>
      <c r="H3073" s="234">
        <v>64334.400000000001</v>
      </c>
      <c r="I3073" s="235">
        <v>2</v>
      </c>
      <c r="J3073" s="236">
        <v>5.7142857142857141E-2</v>
      </c>
      <c r="K3073" s="246">
        <v>79185.600000000006</v>
      </c>
      <c r="L3073" s="247">
        <v>1</v>
      </c>
      <c r="M3073" s="248">
        <v>1</v>
      </c>
      <c r="N3073" s="249">
        <v>114649</v>
      </c>
      <c r="O3073" s="250"/>
      <c r="P3073" s="129"/>
      <c r="Q3073" s="103"/>
      <c r="R3073" s="129"/>
      <c r="S3073" s="129"/>
      <c r="T3073" s="129"/>
      <c r="U3073" s="129"/>
    </row>
    <row r="3074" spans="1:21" s="240" customFormat="1">
      <c r="A3074" s="229" t="s">
        <v>3738</v>
      </c>
      <c r="B3074" s="230" t="s">
        <v>2159</v>
      </c>
      <c r="C3074" s="231" t="s">
        <v>4473</v>
      </c>
      <c r="D3074" s="253" t="s">
        <v>278</v>
      </c>
      <c r="E3074" s="232" t="s">
        <v>279</v>
      </c>
      <c r="F3074" s="232" t="s">
        <v>440</v>
      </c>
      <c r="G3074" s="234">
        <v>53164.23</v>
      </c>
      <c r="H3074" s="234">
        <v>61138.865000000005</v>
      </c>
      <c r="I3074" s="235">
        <v>1</v>
      </c>
      <c r="J3074" s="236">
        <v>2.8571428571428571E-2</v>
      </c>
      <c r="K3074" s="234">
        <v>69113.5</v>
      </c>
      <c r="L3074" s="237">
        <v>1</v>
      </c>
      <c r="M3074" s="238">
        <v>1</v>
      </c>
      <c r="N3074" s="234">
        <v>74938.66</v>
      </c>
      <c r="O3074" s="239"/>
      <c r="P3074" s="129"/>
      <c r="Q3074" s="103"/>
      <c r="R3074" s="129"/>
      <c r="S3074" s="129"/>
      <c r="T3074" s="129"/>
      <c r="U3074" s="129"/>
    </row>
    <row r="3075" spans="1:21" s="150" customFormat="1">
      <c r="A3075" s="305"/>
      <c r="B3075" s="305"/>
      <c r="C3075" s="306"/>
      <c r="D3075" s="300"/>
      <c r="E3075" s="307"/>
      <c r="F3075" s="307"/>
      <c r="G3075" s="308"/>
      <c r="H3075" s="309"/>
      <c r="I3075" s="310"/>
      <c r="J3075" s="311"/>
      <c r="K3075" s="300"/>
      <c r="L3075" s="300"/>
      <c r="M3075" s="312"/>
      <c r="N3075" s="313"/>
      <c r="O3075" s="282"/>
    </row>
    <row r="3076" spans="1:21" s="150" customFormat="1">
      <c r="A3076" s="305"/>
      <c r="B3076" s="305"/>
      <c r="C3076" s="306"/>
      <c r="D3076" s="314"/>
      <c r="E3076" s="305"/>
      <c r="F3076" s="305"/>
      <c r="G3076" s="315" t="s">
        <v>223</v>
      </c>
      <c r="H3076" s="316" t="s">
        <v>224</v>
      </c>
      <c r="I3076" s="317"/>
      <c r="J3076" s="318"/>
      <c r="K3076" s="319" t="s">
        <v>225</v>
      </c>
      <c r="L3076" s="314"/>
      <c r="M3076" s="320"/>
      <c r="N3076" s="313"/>
      <c r="O3076" s="282"/>
    </row>
    <row r="3077" spans="1:21" s="150" customFormat="1">
      <c r="A3077" s="305"/>
      <c r="B3077" s="305"/>
      <c r="C3077" s="306"/>
      <c r="D3077" s="305"/>
      <c r="E3077" s="305"/>
      <c r="F3077" s="321" t="s">
        <v>238</v>
      </c>
      <c r="G3077" s="322">
        <v>84066.260495238108</v>
      </c>
      <c r="H3077" s="322">
        <v>110002.79904476191</v>
      </c>
      <c r="I3077" s="8">
        <v>14.811309367953585</v>
      </c>
      <c r="J3077" s="322"/>
      <c r="K3077" s="322">
        <v>135939.33759428569</v>
      </c>
      <c r="L3077" s="314"/>
      <c r="M3077" s="320"/>
      <c r="N3077" s="313"/>
      <c r="O3077" s="282"/>
    </row>
    <row r="3078" spans="1:21" s="150" customFormat="1">
      <c r="A3078" s="305"/>
      <c r="B3078" s="305"/>
      <c r="C3078" s="306"/>
      <c r="D3078" s="305"/>
      <c r="E3078" s="305"/>
      <c r="F3078" s="321" t="s">
        <v>239</v>
      </c>
      <c r="G3078" s="322">
        <v>94899.5</v>
      </c>
      <c r="H3078" s="322">
        <v>122912.5</v>
      </c>
      <c r="I3078" s="8">
        <v>22.5</v>
      </c>
      <c r="J3078" s="322"/>
      <c r="K3078" s="322">
        <v>151772</v>
      </c>
      <c r="L3078" s="314"/>
      <c r="M3078" s="320"/>
      <c r="N3078" s="313"/>
      <c r="O3078" s="282"/>
    </row>
    <row r="3079" spans="1:21" s="150" customFormat="1">
      <c r="A3079" s="305"/>
      <c r="B3079" s="305"/>
      <c r="C3079" s="306"/>
      <c r="D3079" s="305"/>
      <c r="E3079" s="305"/>
      <c r="F3079" s="321" t="s">
        <v>240</v>
      </c>
      <c r="G3079" s="322">
        <v>76012.5</v>
      </c>
      <c r="H3079" s="322">
        <v>101712.95749999999</v>
      </c>
      <c r="I3079" s="8">
        <v>6.625</v>
      </c>
      <c r="J3079" s="322"/>
      <c r="K3079" s="322">
        <v>124832.57</v>
      </c>
      <c r="L3079" s="314"/>
      <c r="M3079" s="320"/>
      <c r="N3079" s="313"/>
      <c r="O3079" s="282"/>
    </row>
    <row r="3080" spans="1:21" s="150" customFormat="1">
      <c r="A3080" s="305"/>
      <c r="B3080" s="305"/>
      <c r="C3080" s="306"/>
      <c r="D3080" s="305"/>
      <c r="E3080" s="305"/>
      <c r="F3080" s="321" t="s">
        <v>241</v>
      </c>
      <c r="G3080" s="322">
        <v>83990</v>
      </c>
      <c r="H3080" s="322">
        <v>109149.70999999999</v>
      </c>
      <c r="I3080" s="8">
        <v>12</v>
      </c>
      <c r="J3080" s="322"/>
      <c r="K3080" s="322">
        <v>136238.33600000001</v>
      </c>
      <c r="L3080" s="314"/>
      <c r="M3080" s="320"/>
      <c r="N3080" s="313"/>
      <c r="O3080" s="282"/>
    </row>
    <row r="3081" spans="1:21" s="150" customFormat="1">
      <c r="A3081" s="305"/>
      <c r="B3081" s="305"/>
      <c r="C3081" s="306"/>
      <c r="D3081" s="305"/>
      <c r="E3081" s="322"/>
      <c r="F3081" s="321"/>
      <c r="G3081" s="323"/>
      <c r="H3081" s="318"/>
      <c r="I3081" s="324"/>
      <c r="J3081" s="318"/>
      <c r="K3081" s="314"/>
      <c r="L3081" s="314"/>
      <c r="M3081" s="320"/>
      <c r="N3081" s="313"/>
      <c r="O3081" s="282"/>
    </row>
    <row r="3082" spans="1:21" s="150" customFormat="1">
      <c r="A3082" s="305"/>
      <c r="B3082" s="305"/>
      <c r="C3082" s="306"/>
      <c r="D3082" s="321"/>
      <c r="E3082" s="322"/>
      <c r="F3082" s="325"/>
      <c r="G3082" s="325"/>
      <c r="H3082" s="874" t="s">
        <v>242</v>
      </c>
      <c r="I3082" s="874"/>
      <c r="J3082" s="874"/>
      <c r="K3082" s="874"/>
      <c r="L3082" s="874"/>
      <c r="M3082" s="874"/>
      <c r="N3082" s="874"/>
      <c r="O3082" s="282"/>
    </row>
    <row r="3083" spans="1:21" s="150" customFormat="1">
      <c r="A3083" s="305"/>
      <c r="B3083" s="305"/>
      <c r="C3083" s="306"/>
      <c r="D3083" s="321"/>
      <c r="E3083" s="322"/>
      <c r="F3083" s="326"/>
      <c r="G3083" s="327"/>
      <c r="H3083" s="875" t="s">
        <v>243</v>
      </c>
      <c r="I3083" s="875"/>
      <c r="J3083" s="875"/>
      <c r="K3083" s="328">
        <v>129190.69500000001</v>
      </c>
      <c r="L3083" s="876" t="s">
        <v>244</v>
      </c>
      <c r="M3083" s="876"/>
      <c r="N3083" s="329">
        <v>117942.59619911111</v>
      </c>
      <c r="O3083" s="282"/>
    </row>
    <row r="3084" spans="1:21" s="150" customFormat="1">
      <c r="A3084" s="305"/>
      <c r="B3084" s="305"/>
      <c r="C3084" s="306"/>
      <c r="D3084" s="314"/>
      <c r="E3084" s="320"/>
      <c r="F3084" s="326"/>
      <c r="G3084" s="327"/>
      <c r="H3084" s="875" t="s">
        <v>245</v>
      </c>
      <c r="I3084" s="875"/>
      <c r="J3084" s="875"/>
      <c r="K3084" s="328">
        <v>98593.404999999999</v>
      </c>
      <c r="L3084" s="876" t="s">
        <v>450</v>
      </c>
      <c r="M3084" s="876"/>
      <c r="N3084" s="329">
        <v>117023.01082434783</v>
      </c>
      <c r="O3084" s="282"/>
    </row>
    <row r="3085" spans="1:21" s="150" customFormat="1">
      <c r="A3085" s="305"/>
      <c r="B3085" s="305"/>
      <c r="C3085" s="306"/>
      <c r="D3085" s="300"/>
      <c r="E3085" s="307"/>
      <c r="F3085" s="307"/>
      <c r="G3085" s="308"/>
      <c r="H3085" s="309"/>
      <c r="I3085" s="310"/>
      <c r="J3085" s="311"/>
      <c r="K3085" s="305"/>
      <c r="L3085" s="300"/>
      <c r="M3085" s="312"/>
      <c r="N3085" s="313"/>
      <c r="O3085" s="282"/>
    </row>
    <row r="3086" spans="1:21" s="222" customFormat="1" ht="18">
      <c r="A3086" s="877" t="s">
        <v>4710</v>
      </c>
      <c r="B3086" s="877"/>
      <c r="C3086" s="877"/>
      <c r="D3086" s="877"/>
      <c r="E3086" s="877"/>
      <c r="F3086" s="877"/>
      <c r="G3086" s="877"/>
      <c r="H3086" s="877"/>
      <c r="I3086" s="877"/>
      <c r="J3086" s="877"/>
      <c r="K3086" s="877"/>
      <c r="L3086" s="877"/>
      <c r="M3086" s="877"/>
      <c r="N3086" s="877"/>
      <c r="O3086" s="877"/>
    </row>
    <row r="3087" spans="1:21" s="222" customFormat="1" ht="27">
      <c r="A3087" s="223" t="s">
        <v>433</v>
      </c>
      <c r="B3087" s="224" t="s">
        <v>230</v>
      </c>
      <c r="C3087" s="223" t="s">
        <v>220</v>
      </c>
      <c r="D3087" s="223" t="s">
        <v>267</v>
      </c>
      <c r="E3087" s="223" t="s">
        <v>434</v>
      </c>
      <c r="F3087" s="223" t="s">
        <v>435</v>
      </c>
      <c r="G3087" s="225" t="s">
        <v>223</v>
      </c>
      <c r="H3087" s="225" t="s">
        <v>224</v>
      </c>
      <c r="I3087" s="227" t="s">
        <v>436</v>
      </c>
      <c r="J3087" s="227" t="s">
        <v>436</v>
      </c>
      <c r="K3087" s="225" t="s">
        <v>225</v>
      </c>
      <c r="L3087" s="223" t="s">
        <v>437</v>
      </c>
      <c r="M3087" s="223" t="s">
        <v>438</v>
      </c>
      <c r="N3087" s="228" t="s">
        <v>439</v>
      </c>
      <c r="O3087" s="223" t="s">
        <v>227</v>
      </c>
    </row>
    <row r="3088" spans="1:21" s="240" customFormat="1">
      <c r="A3088" s="229" t="s">
        <v>2161</v>
      </c>
      <c r="B3088" s="230" t="s">
        <v>2162</v>
      </c>
      <c r="C3088" s="231" t="s">
        <v>4711</v>
      </c>
      <c r="D3088" s="232" t="s">
        <v>278</v>
      </c>
      <c r="E3088" s="232" t="s">
        <v>321</v>
      </c>
      <c r="F3088" s="259" t="s">
        <v>325</v>
      </c>
      <c r="G3088" s="233">
        <v>81415.78</v>
      </c>
      <c r="H3088" s="234">
        <v>121306.85</v>
      </c>
      <c r="I3088" s="235">
        <v>18</v>
      </c>
      <c r="J3088" s="236">
        <v>1</v>
      </c>
      <c r="K3088" s="233">
        <v>161197.92000000001</v>
      </c>
      <c r="L3088" s="237"/>
      <c r="M3088" s="238">
        <v>1</v>
      </c>
      <c r="N3088" s="234">
        <v>89761.152000000002</v>
      </c>
      <c r="O3088" s="239"/>
      <c r="P3088" s="103"/>
      <c r="Q3088" s="251"/>
      <c r="R3088" s="103"/>
      <c r="S3088" s="129"/>
      <c r="T3088" s="129"/>
      <c r="U3088" s="129"/>
    </row>
    <row r="3089" spans="1:21" s="240" customFormat="1">
      <c r="A3089" s="242" t="s">
        <v>4246</v>
      </c>
      <c r="B3089" s="243" t="s">
        <v>2159</v>
      </c>
      <c r="C3089" s="258" t="s">
        <v>4712</v>
      </c>
      <c r="D3089" s="232" t="s">
        <v>278</v>
      </c>
      <c r="E3089" s="245" t="s">
        <v>284</v>
      </c>
      <c r="F3089" s="245"/>
      <c r="G3089" s="246">
        <v>83512</v>
      </c>
      <c r="H3089" s="234">
        <v>108576</v>
      </c>
      <c r="I3089" s="235">
        <v>17</v>
      </c>
      <c r="J3089" s="236">
        <v>0.94444444444444442</v>
      </c>
      <c r="K3089" s="246">
        <v>133640</v>
      </c>
      <c r="L3089" s="247"/>
      <c r="M3089" s="248">
        <v>2</v>
      </c>
      <c r="N3089" s="249">
        <v>114784.8</v>
      </c>
      <c r="O3089" s="250"/>
      <c r="P3089" s="103"/>
      <c r="Q3089" s="103"/>
      <c r="R3089" s="129"/>
      <c r="S3089" s="129"/>
      <c r="T3089" s="129"/>
      <c r="U3089" s="129"/>
    </row>
    <row r="3090" spans="1:21" s="240" customFormat="1">
      <c r="A3090" s="242" t="s">
        <v>4239</v>
      </c>
      <c r="B3090" s="243" t="s">
        <v>2176</v>
      </c>
      <c r="C3090" s="258" t="s">
        <v>4713</v>
      </c>
      <c r="D3090" s="232" t="s">
        <v>278</v>
      </c>
      <c r="E3090" s="245" t="s">
        <v>279</v>
      </c>
      <c r="F3090" s="245" t="s">
        <v>440</v>
      </c>
      <c r="G3090" s="283">
        <v>77875.199999999997</v>
      </c>
      <c r="H3090" s="234">
        <v>103188.79999999999</v>
      </c>
      <c r="I3090" s="235">
        <v>16</v>
      </c>
      <c r="J3090" s="236">
        <v>0.88888888888888884</v>
      </c>
      <c r="K3090" s="283">
        <v>128502.39999999999</v>
      </c>
      <c r="L3090" s="247">
        <v>3</v>
      </c>
      <c r="M3090" s="248">
        <v>2</v>
      </c>
      <c r="N3090" s="249">
        <v>109616</v>
      </c>
      <c r="O3090" s="250"/>
      <c r="P3090" s="103"/>
      <c r="Q3090" s="103"/>
      <c r="R3090" s="129"/>
      <c r="S3090" s="129"/>
      <c r="T3090" s="129"/>
      <c r="U3090" s="129"/>
    </row>
    <row r="3091" spans="1:21" s="240" customFormat="1" ht="22.5">
      <c r="A3091" s="242" t="s">
        <v>4229</v>
      </c>
      <c r="B3091" s="243" t="s">
        <v>2153</v>
      </c>
      <c r="C3091" s="258" t="s">
        <v>4714</v>
      </c>
      <c r="D3091" s="232" t="s">
        <v>2507</v>
      </c>
      <c r="E3091" s="410" t="s">
        <v>279</v>
      </c>
      <c r="F3091" s="259" t="s">
        <v>325</v>
      </c>
      <c r="G3091" s="246">
        <v>82788</v>
      </c>
      <c r="H3091" s="234">
        <v>102948</v>
      </c>
      <c r="I3091" s="235">
        <v>15</v>
      </c>
      <c r="J3091" s="236">
        <v>0.83333333333333337</v>
      </c>
      <c r="K3091" s="246">
        <v>123108</v>
      </c>
      <c r="L3091" s="247">
        <v>1</v>
      </c>
      <c r="M3091" s="248">
        <v>1</v>
      </c>
      <c r="N3091" s="246">
        <v>123108</v>
      </c>
      <c r="O3091" s="250"/>
      <c r="P3091" s="251"/>
      <c r="Q3091" s="129"/>
      <c r="R3091" s="103"/>
      <c r="S3091" s="129"/>
      <c r="T3091" s="129"/>
      <c r="U3091" s="129"/>
    </row>
    <row r="3092" spans="1:21" s="240" customFormat="1" ht="22.5">
      <c r="A3092" s="242" t="s">
        <v>4240</v>
      </c>
      <c r="B3092" s="243" t="s">
        <v>2149</v>
      </c>
      <c r="C3092" s="258" t="s">
        <v>4616</v>
      </c>
      <c r="D3092" s="232" t="s">
        <v>278</v>
      </c>
      <c r="E3092" s="245" t="s">
        <v>279</v>
      </c>
      <c r="F3092" s="245" t="s">
        <v>440</v>
      </c>
      <c r="G3092" s="246">
        <v>72775.56</v>
      </c>
      <c r="H3092" s="234">
        <v>102201.84</v>
      </c>
      <c r="I3092" s="235">
        <v>14</v>
      </c>
      <c r="J3092" s="236">
        <v>0.77777777777777779</v>
      </c>
      <c r="K3092" s="246">
        <v>131628.12</v>
      </c>
      <c r="L3092" s="247">
        <v>3</v>
      </c>
      <c r="M3092" s="248">
        <v>3</v>
      </c>
      <c r="N3092" s="249">
        <v>102907.22</v>
      </c>
      <c r="O3092" s="250"/>
      <c r="P3092" s="129"/>
      <c r="Q3092" s="103"/>
      <c r="R3092" s="129"/>
      <c r="S3092" s="129"/>
      <c r="T3092" s="129"/>
      <c r="U3092" s="129"/>
    </row>
    <row r="3093" spans="1:21" s="240" customFormat="1">
      <c r="A3093" s="242" t="s">
        <v>2165</v>
      </c>
      <c r="B3093" s="243" t="s">
        <v>2180</v>
      </c>
      <c r="C3093" s="258" t="s">
        <v>4715</v>
      </c>
      <c r="D3093" s="253" t="s">
        <v>278</v>
      </c>
      <c r="E3093" s="245" t="s">
        <v>284</v>
      </c>
      <c r="F3093" s="245" t="s">
        <v>440</v>
      </c>
      <c r="G3093" s="246">
        <v>78254.75</v>
      </c>
      <c r="H3093" s="234">
        <v>99826.774999999994</v>
      </c>
      <c r="I3093" s="235">
        <v>13</v>
      </c>
      <c r="J3093" s="236">
        <v>0.72222222222222221</v>
      </c>
      <c r="K3093" s="246">
        <v>121398.8</v>
      </c>
      <c r="L3093" s="247">
        <v>3</v>
      </c>
      <c r="M3093" s="248">
        <v>3</v>
      </c>
      <c r="N3093" s="249">
        <v>117041.41</v>
      </c>
      <c r="O3093" s="250"/>
      <c r="P3093" s="129"/>
      <c r="Q3093" s="103"/>
      <c r="R3093" s="129"/>
      <c r="S3093" s="129"/>
      <c r="T3093" s="129"/>
      <c r="U3093" s="129"/>
    </row>
    <row r="3094" spans="1:21" s="240" customFormat="1">
      <c r="A3094" s="229" t="s">
        <v>260</v>
      </c>
      <c r="B3094" s="230" t="s">
        <v>2153</v>
      </c>
      <c r="C3094" s="231" t="s">
        <v>4716</v>
      </c>
      <c r="D3094" s="253" t="s">
        <v>278</v>
      </c>
      <c r="E3094" s="232" t="s">
        <v>284</v>
      </c>
      <c r="F3094" s="232" t="s">
        <v>440</v>
      </c>
      <c r="G3094" s="233">
        <v>75395</v>
      </c>
      <c r="H3094" s="234">
        <v>98013.5</v>
      </c>
      <c r="I3094" s="235">
        <v>12</v>
      </c>
      <c r="J3094" s="236">
        <v>0.66666666666666663</v>
      </c>
      <c r="K3094" s="233">
        <v>120632</v>
      </c>
      <c r="L3094" s="237">
        <v>1</v>
      </c>
      <c r="M3094" s="238">
        <v>1</v>
      </c>
      <c r="N3094" s="234">
        <v>98013</v>
      </c>
      <c r="O3094" s="239"/>
      <c r="P3094" s="103"/>
      <c r="Q3094" s="129"/>
      <c r="R3094" s="103"/>
      <c r="S3094" s="129"/>
      <c r="T3094" s="129"/>
      <c r="U3094" s="129"/>
    </row>
    <row r="3095" spans="1:21" s="240" customFormat="1">
      <c r="A3095" s="252" t="s">
        <v>2172</v>
      </c>
      <c r="B3095" s="230" t="s">
        <v>2162</v>
      </c>
      <c r="C3095" s="231" t="s">
        <v>4717</v>
      </c>
      <c r="D3095" s="253" t="s">
        <v>278</v>
      </c>
      <c r="E3095" s="253" t="s">
        <v>3833</v>
      </c>
      <c r="F3095" s="253" t="s">
        <v>440</v>
      </c>
      <c r="G3095" s="233">
        <v>71170</v>
      </c>
      <c r="H3095" s="234">
        <v>93822.5</v>
      </c>
      <c r="I3095" s="235">
        <v>11</v>
      </c>
      <c r="J3095" s="236">
        <v>0.61111111111111116</v>
      </c>
      <c r="K3095" s="233">
        <v>116475</v>
      </c>
      <c r="L3095" s="254" t="s">
        <v>4718</v>
      </c>
      <c r="M3095" s="255" t="s">
        <v>4718</v>
      </c>
      <c r="N3095" s="233">
        <v>90845.04</v>
      </c>
      <c r="O3095" s="239" t="s">
        <v>3833</v>
      </c>
      <c r="P3095" s="103"/>
      <c r="Q3095" s="103"/>
      <c r="R3095" s="129"/>
      <c r="S3095" s="129"/>
      <c r="T3095" s="129"/>
      <c r="U3095" s="129"/>
    </row>
    <row r="3096" spans="1:21" s="240" customFormat="1">
      <c r="A3096" s="229" t="s">
        <v>212</v>
      </c>
      <c r="B3096" s="230" t="s">
        <v>2153</v>
      </c>
      <c r="C3096" s="231" t="s">
        <v>4719</v>
      </c>
      <c r="D3096" s="232" t="s">
        <v>278</v>
      </c>
      <c r="E3096" s="232" t="s">
        <v>279</v>
      </c>
      <c r="F3096" s="259" t="s">
        <v>325</v>
      </c>
      <c r="G3096" s="233">
        <v>73104.046681458276</v>
      </c>
      <c r="H3096" s="234">
        <v>91387.550422303844</v>
      </c>
      <c r="I3096" s="235">
        <v>10</v>
      </c>
      <c r="J3096" s="236">
        <v>0.55555555555555558</v>
      </c>
      <c r="K3096" s="233">
        <v>109671.05416314941</v>
      </c>
      <c r="L3096" s="237">
        <v>1</v>
      </c>
      <c r="M3096" s="238">
        <v>1</v>
      </c>
      <c r="N3096" s="234">
        <v>109678.39999999999</v>
      </c>
      <c r="O3096" s="239"/>
      <c r="P3096" s="129"/>
      <c r="Q3096" s="103"/>
      <c r="R3096" s="129"/>
      <c r="S3096" s="129"/>
      <c r="T3096" s="129"/>
      <c r="U3096" s="129"/>
    </row>
    <row r="3097" spans="1:21" s="240" customFormat="1">
      <c r="A3097" s="297" t="s">
        <v>4245</v>
      </c>
      <c r="B3097" s="298" t="s">
        <v>2179</v>
      </c>
      <c r="C3097" s="231" t="s">
        <v>2820</v>
      </c>
      <c r="D3097" s="232" t="s">
        <v>2507</v>
      </c>
      <c r="E3097" s="232" t="s">
        <v>279</v>
      </c>
      <c r="F3097" s="232" t="s">
        <v>440</v>
      </c>
      <c r="G3097" s="234">
        <v>70756.399999999994</v>
      </c>
      <c r="H3097" s="234">
        <v>90401.26999999999</v>
      </c>
      <c r="I3097" s="235">
        <v>9</v>
      </c>
      <c r="J3097" s="236">
        <v>0.5</v>
      </c>
      <c r="K3097" s="234">
        <v>110046.14</v>
      </c>
      <c r="L3097" s="237" t="s">
        <v>280</v>
      </c>
      <c r="M3097" s="238">
        <v>1</v>
      </c>
      <c r="N3097" s="234"/>
      <c r="O3097" s="352"/>
      <c r="P3097" s="129"/>
      <c r="Q3097" s="103"/>
      <c r="R3097" s="129"/>
      <c r="S3097" s="129"/>
      <c r="T3097" s="129"/>
      <c r="U3097" s="129"/>
    </row>
    <row r="3098" spans="1:21" s="240" customFormat="1">
      <c r="A3098" s="242" t="s">
        <v>1436</v>
      </c>
      <c r="B3098" s="243" t="s">
        <v>2156</v>
      </c>
      <c r="C3098" s="258" t="s">
        <v>631</v>
      </c>
      <c r="D3098" s="232" t="s">
        <v>2507</v>
      </c>
      <c r="E3098" s="245" t="s">
        <v>279</v>
      </c>
      <c r="F3098" s="259" t="s">
        <v>325</v>
      </c>
      <c r="G3098" s="246">
        <v>59472.2016</v>
      </c>
      <c r="H3098" s="234">
        <v>85733.267399999997</v>
      </c>
      <c r="I3098" s="235">
        <v>8</v>
      </c>
      <c r="J3098" s="236">
        <v>0.44444444444444442</v>
      </c>
      <c r="K3098" s="246">
        <v>111994.33319999999</v>
      </c>
      <c r="L3098" s="247">
        <v>1</v>
      </c>
      <c r="M3098" s="248">
        <v>1</v>
      </c>
      <c r="N3098" s="249">
        <v>75849.33</v>
      </c>
      <c r="O3098" s="250"/>
      <c r="P3098" s="103"/>
      <c r="Q3098" s="103"/>
      <c r="R3098" s="129"/>
      <c r="S3098" s="129"/>
      <c r="T3098" s="129"/>
      <c r="U3098" s="129"/>
    </row>
    <row r="3099" spans="1:21" s="240" customFormat="1">
      <c r="A3099" s="242" t="s">
        <v>3784</v>
      </c>
      <c r="B3099" s="243" t="s">
        <v>2162</v>
      </c>
      <c r="C3099" s="258" t="s">
        <v>4720</v>
      </c>
      <c r="D3099" s="232" t="s">
        <v>278</v>
      </c>
      <c r="E3099" s="247" t="s">
        <v>279</v>
      </c>
      <c r="F3099" s="259" t="s">
        <v>325</v>
      </c>
      <c r="G3099" s="249">
        <v>62747</v>
      </c>
      <c r="H3099" s="234">
        <v>85404</v>
      </c>
      <c r="I3099" s="235">
        <v>7</v>
      </c>
      <c r="J3099" s="236">
        <v>0.3888888888888889</v>
      </c>
      <c r="K3099" s="249">
        <v>108061</v>
      </c>
      <c r="L3099" s="247"/>
      <c r="M3099" s="248">
        <v>20</v>
      </c>
      <c r="N3099" s="249">
        <v>102659</v>
      </c>
      <c r="O3099" s="250"/>
      <c r="P3099" s="103"/>
      <c r="Q3099" s="103"/>
      <c r="R3099" s="129"/>
      <c r="S3099" s="129"/>
      <c r="T3099" s="129"/>
      <c r="U3099" s="129"/>
    </row>
    <row r="3100" spans="1:21" s="240" customFormat="1">
      <c r="A3100" s="229" t="s">
        <v>1434</v>
      </c>
      <c r="B3100" s="230" t="s">
        <v>2151</v>
      </c>
      <c r="C3100" s="231" t="s">
        <v>1656</v>
      </c>
      <c r="D3100" s="253" t="s">
        <v>278</v>
      </c>
      <c r="E3100" s="232" t="s">
        <v>284</v>
      </c>
      <c r="F3100" s="232" t="s">
        <v>440</v>
      </c>
      <c r="G3100" s="332">
        <v>63821.47</v>
      </c>
      <c r="H3100" s="234">
        <v>82968.074999999997</v>
      </c>
      <c r="I3100" s="235">
        <v>6</v>
      </c>
      <c r="J3100" s="236">
        <v>0.33333333333333331</v>
      </c>
      <c r="K3100" s="332">
        <v>102114.68</v>
      </c>
      <c r="L3100" s="237">
        <v>1</v>
      </c>
      <c r="M3100" s="238">
        <v>1</v>
      </c>
      <c r="N3100" s="234">
        <v>92700.19</v>
      </c>
      <c r="O3100" s="239"/>
      <c r="P3100" s="251"/>
      <c r="Q3100" s="129"/>
      <c r="R3100" s="103"/>
      <c r="S3100" s="129"/>
      <c r="T3100" s="129"/>
      <c r="U3100" s="129"/>
    </row>
    <row r="3101" spans="1:21" s="240" customFormat="1" ht="22.5">
      <c r="A3101" s="242" t="s">
        <v>4249</v>
      </c>
      <c r="B3101" s="243" t="s">
        <v>2180</v>
      </c>
      <c r="C3101" s="258" t="s">
        <v>4721</v>
      </c>
      <c r="D3101" s="232" t="s">
        <v>278</v>
      </c>
      <c r="E3101" s="334"/>
      <c r="F3101" s="245" t="s">
        <v>440</v>
      </c>
      <c r="G3101" s="246">
        <v>65997.600000000006</v>
      </c>
      <c r="H3101" s="234">
        <v>82450.8</v>
      </c>
      <c r="I3101" s="235">
        <v>5</v>
      </c>
      <c r="J3101" s="236">
        <v>0.27777777777777779</v>
      </c>
      <c r="K3101" s="246">
        <v>98904</v>
      </c>
      <c r="L3101" s="247"/>
      <c r="M3101" s="248"/>
      <c r="N3101" s="249"/>
      <c r="O3101" s="250"/>
      <c r="P3101" s="251"/>
      <c r="Q3101" s="129"/>
      <c r="R3101" s="103"/>
      <c r="S3101" s="304"/>
      <c r="T3101" s="304"/>
      <c r="U3101" s="304"/>
    </row>
    <row r="3102" spans="1:21" s="240" customFormat="1">
      <c r="A3102" s="286" t="s">
        <v>213</v>
      </c>
      <c r="B3102" s="287" t="s">
        <v>2159</v>
      </c>
      <c r="C3102" s="288" t="s">
        <v>4722</v>
      </c>
      <c r="D3102" s="253" t="s">
        <v>278</v>
      </c>
      <c r="E3102" s="289" t="s">
        <v>279</v>
      </c>
      <c r="F3102" s="289" t="s">
        <v>440</v>
      </c>
      <c r="G3102" s="290">
        <v>59821</v>
      </c>
      <c r="H3102" s="234">
        <v>77761</v>
      </c>
      <c r="I3102" s="235">
        <v>4</v>
      </c>
      <c r="J3102" s="236">
        <v>0.22222222222222221</v>
      </c>
      <c r="K3102" s="290">
        <v>95701</v>
      </c>
      <c r="L3102" s="291">
        <v>1</v>
      </c>
      <c r="M3102" s="292">
        <v>0</v>
      </c>
      <c r="N3102" s="293">
        <v>59821</v>
      </c>
      <c r="O3102" s="294"/>
      <c r="P3102" s="251"/>
      <c r="Q3102" s="129"/>
      <c r="R3102" s="103"/>
      <c r="S3102" s="129"/>
      <c r="T3102" s="129"/>
      <c r="U3102" s="129"/>
    </row>
    <row r="3103" spans="1:21" s="240" customFormat="1" ht="22.5">
      <c r="A3103" s="242" t="s">
        <v>4274</v>
      </c>
      <c r="B3103" s="243" t="s">
        <v>2170</v>
      </c>
      <c r="C3103" s="258" t="s">
        <v>631</v>
      </c>
      <c r="D3103" s="232" t="s">
        <v>2507</v>
      </c>
      <c r="E3103" s="245" t="s">
        <v>284</v>
      </c>
      <c r="F3103" s="245" t="s">
        <v>440</v>
      </c>
      <c r="G3103" s="246">
        <v>59363.199999999997</v>
      </c>
      <c r="H3103" s="234">
        <v>77147.199999999997</v>
      </c>
      <c r="I3103" s="235">
        <v>3</v>
      </c>
      <c r="J3103" s="236">
        <v>0.16666666666666666</v>
      </c>
      <c r="K3103" s="246">
        <v>94931.199999999997</v>
      </c>
      <c r="L3103" s="247">
        <v>1</v>
      </c>
      <c r="M3103" s="248">
        <v>1</v>
      </c>
      <c r="N3103" s="246">
        <v>94931.199999999997</v>
      </c>
      <c r="O3103" s="250"/>
      <c r="P3103" s="129"/>
      <c r="Q3103" s="103"/>
      <c r="R3103" s="129"/>
      <c r="S3103" s="129"/>
      <c r="T3103" s="129"/>
      <c r="U3103" s="129"/>
    </row>
    <row r="3104" spans="1:21" s="240" customFormat="1" ht="56.25">
      <c r="A3104" s="242" t="s">
        <v>2177</v>
      </c>
      <c r="B3104" s="243" t="s">
        <v>2166</v>
      </c>
      <c r="C3104" s="258" t="s">
        <v>4723</v>
      </c>
      <c r="D3104" s="232" t="s">
        <v>2507</v>
      </c>
      <c r="E3104" s="245"/>
      <c r="F3104" s="247" t="s">
        <v>440</v>
      </c>
      <c r="G3104" s="246">
        <v>54912</v>
      </c>
      <c r="H3104" s="234">
        <v>74630.399999999994</v>
      </c>
      <c r="I3104" s="235">
        <v>2</v>
      </c>
      <c r="J3104" s="236">
        <v>0.1111111111111111</v>
      </c>
      <c r="K3104" s="246">
        <v>94348.800000000003</v>
      </c>
      <c r="L3104" s="247"/>
      <c r="M3104" s="248">
        <v>1</v>
      </c>
      <c r="N3104" s="249">
        <v>93704</v>
      </c>
      <c r="O3104" s="301" t="s">
        <v>4724</v>
      </c>
      <c r="P3104" s="103"/>
      <c r="Q3104" s="103"/>
      <c r="R3104" s="129"/>
      <c r="S3104" s="129"/>
      <c r="T3104" s="129"/>
      <c r="U3104" s="129"/>
    </row>
    <row r="3105" spans="1:21" s="240" customFormat="1">
      <c r="A3105" s="242" t="s">
        <v>257</v>
      </c>
      <c r="B3105" s="243" t="s">
        <v>2159</v>
      </c>
      <c r="C3105" s="258" t="s">
        <v>633</v>
      </c>
      <c r="D3105" s="253" t="s">
        <v>278</v>
      </c>
      <c r="E3105" s="245" t="s">
        <v>321</v>
      </c>
      <c r="F3105" s="245" t="s">
        <v>440</v>
      </c>
      <c r="G3105" s="246">
        <v>51058.83</v>
      </c>
      <c r="H3105" s="234">
        <v>66376.485000000001</v>
      </c>
      <c r="I3105" s="235">
        <v>1</v>
      </c>
      <c r="J3105" s="236">
        <v>5.5555555555555552E-2</v>
      </c>
      <c r="K3105" s="246">
        <v>81694.14</v>
      </c>
      <c r="L3105" s="247">
        <v>5</v>
      </c>
      <c r="M3105" s="248">
        <v>5</v>
      </c>
      <c r="N3105" s="249">
        <v>55512.54</v>
      </c>
      <c r="O3105" s="250"/>
      <c r="P3105" s="103"/>
      <c r="Q3105" s="103"/>
      <c r="R3105" s="129"/>
      <c r="S3105" s="129"/>
      <c r="T3105" s="129"/>
      <c r="U3105" s="129"/>
    </row>
    <row r="3106" spans="1:21" s="150" customFormat="1">
      <c r="A3106" s="305"/>
      <c r="B3106" s="305"/>
      <c r="C3106" s="306"/>
      <c r="D3106" s="300"/>
      <c r="E3106" s="307"/>
      <c r="F3106" s="307"/>
      <c r="G3106" s="308"/>
      <c r="H3106" s="309"/>
      <c r="I3106" s="310"/>
      <c r="J3106" s="311"/>
      <c r="K3106" s="300"/>
      <c r="L3106" s="300"/>
      <c r="M3106" s="312"/>
      <c r="N3106" s="313"/>
      <c r="O3106" s="282"/>
    </row>
    <row r="3107" spans="1:21" s="150" customFormat="1">
      <c r="A3107" s="305"/>
      <c r="B3107" s="305"/>
      <c r="C3107" s="306"/>
      <c r="D3107" s="314"/>
      <c r="E3107" s="305"/>
      <c r="F3107" s="305"/>
      <c r="G3107" s="315" t="s">
        <v>223</v>
      </c>
      <c r="H3107" s="316" t="s">
        <v>224</v>
      </c>
      <c r="I3107" s="317"/>
      <c r="J3107" s="318"/>
      <c r="K3107" s="319" t="s">
        <v>225</v>
      </c>
      <c r="L3107" s="314"/>
      <c r="M3107" s="320"/>
      <c r="N3107" s="313"/>
      <c r="O3107" s="282"/>
    </row>
    <row r="3108" spans="1:21" s="150" customFormat="1">
      <c r="A3108" s="305"/>
      <c r="B3108" s="305"/>
      <c r="C3108" s="306"/>
      <c r="D3108" s="305"/>
      <c r="E3108" s="305"/>
      <c r="F3108" s="321" t="s">
        <v>238</v>
      </c>
      <c r="G3108" s="322">
        <v>69124.446571192122</v>
      </c>
      <c r="H3108" s="322">
        <v>91341.350712350206</v>
      </c>
      <c r="I3108" s="8">
        <v>12.979143320940265</v>
      </c>
      <c r="J3108" s="322"/>
      <c r="K3108" s="322">
        <v>113558.25485350829</v>
      </c>
      <c r="L3108" s="314"/>
      <c r="M3108" s="320"/>
      <c r="N3108" s="313"/>
      <c r="O3108" s="282"/>
    </row>
    <row r="3109" spans="1:21" s="150" customFormat="1">
      <c r="A3109" s="305"/>
      <c r="B3109" s="305"/>
      <c r="C3109" s="306"/>
      <c r="D3109" s="305"/>
      <c r="E3109" s="305"/>
      <c r="F3109" s="321" t="s">
        <v>239</v>
      </c>
      <c r="G3109" s="322">
        <v>77255.149999999994</v>
      </c>
      <c r="H3109" s="322">
        <v>101608.07375</v>
      </c>
      <c r="I3109" s="8">
        <v>18</v>
      </c>
      <c r="J3109" s="322"/>
      <c r="K3109" s="322">
        <v>122680.7</v>
      </c>
      <c r="L3109" s="314"/>
      <c r="M3109" s="320"/>
      <c r="N3109" s="313"/>
      <c r="O3109" s="282"/>
    </row>
    <row r="3110" spans="1:21" s="150" customFormat="1">
      <c r="A3110" s="305"/>
      <c r="B3110" s="305"/>
      <c r="C3110" s="306"/>
      <c r="D3110" s="305"/>
      <c r="E3110" s="305"/>
      <c r="F3110" s="321" t="s">
        <v>240</v>
      </c>
      <c r="G3110" s="322">
        <v>60552.5</v>
      </c>
      <c r="H3110" s="322">
        <v>82580.118749999994</v>
      </c>
      <c r="I3110" s="8">
        <v>6.8125</v>
      </c>
      <c r="J3110" s="322"/>
      <c r="K3110" s="322">
        <v>99706.67</v>
      </c>
      <c r="L3110" s="314"/>
      <c r="M3110" s="320"/>
      <c r="N3110" s="313"/>
      <c r="O3110" s="282"/>
    </row>
    <row r="3111" spans="1:21" s="150" customFormat="1">
      <c r="A3111" s="305"/>
      <c r="B3111" s="305"/>
      <c r="C3111" s="306"/>
      <c r="D3111" s="305"/>
      <c r="E3111" s="305"/>
      <c r="F3111" s="321" t="s">
        <v>241</v>
      </c>
      <c r="G3111" s="322">
        <v>70963.199999999997</v>
      </c>
      <c r="H3111" s="322">
        <v>90894.410211151917</v>
      </c>
      <c r="I3111" s="8">
        <v>12</v>
      </c>
      <c r="J3111" s="322"/>
      <c r="K3111" s="322">
        <v>111020.2366</v>
      </c>
      <c r="L3111" s="314"/>
      <c r="M3111" s="320"/>
      <c r="N3111" s="313"/>
      <c r="O3111" s="282"/>
    </row>
    <row r="3112" spans="1:21" s="150" customFormat="1">
      <c r="A3112" s="305"/>
      <c r="B3112" s="305"/>
      <c r="C3112" s="306"/>
      <c r="D3112" s="305"/>
      <c r="E3112" s="322"/>
      <c r="F3112" s="321"/>
      <c r="G3112" s="323"/>
      <c r="H3112" s="318"/>
      <c r="I3112" s="324"/>
      <c r="J3112" s="318"/>
      <c r="K3112" s="314"/>
      <c r="L3112" s="314"/>
      <c r="M3112" s="320"/>
      <c r="N3112" s="313"/>
      <c r="O3112" s="282"/>
    </row>
    <row r="3113" spans="1:21" s="150" customFormat="1">
      <c r="A3113" s="305"/>
      <c r="B3113" s="305"/>
      <c r="C3113" s="306"/>
      <c r="D3113" s="321"/>
      <c r="E3113" s="322"/>
      <c r="F3113" s="325"/>
      <c r="G3113" s="325"/>
      <c r="H3113" s="874" t="s">
        <v>242</v>
      </c>
      <c r="I3113" s="874"/>
      <c r="J3113" s="874"/>
      <c r="K3113" s="874"/>
      <c r="L3113" s="874"/>
      <c r="M3113" s="874"/>
      <c r="N3113" s="874"/>
      <c r="O3113" s="282"/>
    </row>
    <row r="3114" spans="1:21" s="150" customFormat="1">
      <c r="A3114" s="305"/>
      <c r="B3114" s="305"/>
      <c r="C3114" s="306"/>
      <c r="D3114" s="321"/>
      <c r="E3114" s="322"/>
      <c r="F3114" s="326"/>
      <c r="G3114" s="327"/>
      <c r="H3114" s="875" t="s">
        <v>243</v>
      </c>
      <c r="I3114" s="875"/>
      <c r="J3114" s="875"/>
      <c r="K3114" s="328">
        <v>109631.6</v>
      </c>
      <c r="L3114" s="876" t="s">
        <v>244</v>
      </c>
      <c r="M3114" s="876"/>
      <c r="N3114" s="329">
        <v>95683.267624999993</v>
      </c>
      <c r="O3114" s="282"/>
    </row>
    <row r="3115" spans="1:21" s="150" customFormat="1">
      <c r="A3115" s="305"/>
      <c r="B3115" s="305"/>
      <c r="C3115" s="306"/>
      <c r="D3115" s="314"/>
      <c r="E3115" s="320"/>
      <c r="F3115" s="326"/>
      <c r="G3115" s="327"/>
      <c r="H3115" s="875" t="s">
        <v>245</v>
      </c>
      <c r="I3115" s="875"/>
      <c r="J3115" s="875"/>
      <c r="K3115" s="328">
        <v>90574.067999999999</v>
      </c>
      <c r="L3115" s="876" t="s">
        <v>450</v>
      </c>
      <c r="M3115" s="876"/>
      <c r="N3115" s="329">
        <v>97908.647772727287</v>
      </c>
      <c r="O3115" s="282"/>
    </row>
    <row r="3116" spans="1:21" s="150" customFormat="1">
      <c r="A3116" s="305"/>
      <c r="B3116" s="305"/>
      <c r="C3116" s="306"/>
      <c r="D3116" s="300"/>
      <c r="E3116" s="307"/>
      <c r="F3116" s="307"/>
      <c r="G3116" s="308"/>
      <c r="H3116" s="309"/>
      <c r="I3116" s="310"/>
      <c r="J3116" s="311"/>
      <c r="K3116" s="305"/>
      <c r="L3116" s="300"/>
      <c r="M3116" s="312"/>
      <c r="N3116" s="313"/>
      <c r="O3116" s="282"/>
    </row>
    <row r="3117" spans="1:21" s="222" customFormat="1" ht="18">
      <c r="A3117" s="877" t="s">
        <v>4725</v>
      </c>
      <c r="B3117" s="877"/>
      <c r="C3117" s="877"/>
      <c r="D3117" s="877"/>
      <c r="E3117" s="877"/>
      <c r="F3117" s="877"/>
      <c r="G3117" s="877"/>
      <c r="H3117" s="877"/>
      <c r="I3117" s="877"/>
      <c r="J3117" s="877"/>
      <c r="K3117" s="877"/>
      <c r="L3117" s="877"/>
      <c r="M3117" s="877"/>
      <c r="N3117" s="877"/>
      <c r="O3117" s="877"/>
    </row>
    <row r="3118" spans="1:21" s="222" customFormat="1" ht="27">
      <c r="A3118" s="223" t="s">
        <v>433</v>
      </c>
      <c r="B3118" s="224" t="s">
        <v>230</v>
      </c>
      <c r="C3118" s="223" t="s">
        <v>220</v>
      </c>
      <c r="D3118" s="223" t="s">
        <v>267</v>
      </c>
      <c r="E3118" s="223" t="s">
        <v>434</v>
      </c>
      <c r="F3118" s="223" t="s">
        <v>435</v>
      </c>
      <c r="G3118" s="225" t="s">
        <v>223</v>
      </c>
      <c r="H3118" s="225" t="s">
        <v>224</v>
      </c>
      <c r="I3118" s="227" t="s">
        <v>436</v>
      </c>
      <c r="J3118" s="227" t="s">
        <v>436</v>
      </c>
      <c r="K3118" s="225" t="s">
        <v>225</v>
      </c>
      <c r="L3118" s="223" t="s">
        <v>437</v>
      </c>
      <c r="M3118" s="223" t="s">
        <v>438</v>
      </c>
      <c r="N3118" s="228" t="s">
        <v>439</v>
      </c>
      <c r="O3118" s="223" t="s">
        <v>227</v>
      </c>
    </row>
    <row r="3119" spans="1:21" s="240" customFormat="1">
      <c r="A3119" s="229" t="s">
        <v>2161</v>
      </c>
      <c r="B3119" s="230" t="s">
        <v>2162</v>
      </c>
      <c r="C3119" s="231" t="s">
        <v>4726</v>
      </c>
      <c r="D3119" s="232" t="s">
        <v>278</v>
      </c>
      <c r="E3119" s="232" t="s">
        <v>321</v>
      </c>
      <c r="F3119" s="259" t="s">
        <v>325</v>
      </c>
      <c r="G3119" s="233">
        <v>85486.75</v>
      </c>
      <c r="H3119" s="234">
        <v>127372.33500000001</v>
      </c>
      <c r="I3119" s="235">
        <v>21</v>
      </c>
      <c r="J3119" s="236">
        <v>1</v>
      </c>
      <c r="K3119" s="233">
        <v>169257.92</v>
      </c>
      <c r="L3119" s="237"/>
      <c r="M3119" s="238">
        <v>2</v>
      </c>
      <c r="N3119" s="234">
        <v>101261</v>
      </c>
      <c r="O3119" s="239"/>
      <c r="P3119" s="103"/>
      <c r="Q3119" s="103"/>
      <c r="R3119" s="129"/>
      <c r="S3119" s="129"/>
      <c r="T3119" s="129"/>
      <c r="U3119" s="129"/>
    </row>
    <row r="3120" spans="1:21" s="240" customFormat="1">
      <c r="A3120" s="229" t="s">
        <v>212</v>
      </c>
      <c r="B3120" s="230" t="s">
        <v>2153</v>
      </c>
      <c r="C3120" s="231" t="s">
        <v>4727</v>
      </c>
      <c r="D3120" s="232" t="s">
        <v>278</v>
      </c>
      <c r="E3120" s="232" t="s">
        <v>279</v>
      </c>
      <c r="F3120" s="232" t="s">
        <v>440</v>
      </c>
      <c r="G3120" s="233">
        <v>100774.73577379966</v>
      </c>
      <c r="H3120" s="234">
        <v>125978.74761915646</v>
      </c>
      <c r="I3120" s="235">
        <v>20</v>
      </c>
      <c r="J3120" s="236">
        <v>0.95238095238095233</v>
      </c>
      <c r="K3120" s="233">
        <v>151182.75946451325</v>
      </c>
      <c r="L3120" s="237">
        <v>1</v>
      </c>
      <c r="M3120" s="238">
        <v>1</v>
      </c>
      <c r="N3120" s="234">
        <v>108150.18</v>
      </c>
      <c r="O3120" s="239"/>
      <c r="P3120" s="103"/>
      <c r="Q3120" s="251"/>
      <c r="R3120" s="103"/>
      <c r="S3120" s="129"/>
      <c r="T3120" s="129"/>
      <c r="U3120" s="129"/>
    </row>
    <row r="3121" spans="1:21" s="240" customFormat="1">
      <c r="A3121" s="252" t="s">
        <v>2172</v>
      </c>
      <c r="B3121" s="230" t="s">
        <v>2162</v>
      </c>
      <c r="C3121" s="231" t="s">
        <v>4728</v>
      </c>
      <c r="D3121" s="253" t="s">
        <v>278</v>
      </c>
      <c r="E3121" s="253" t="s">
        <v>3833</v>
      </c>
      <c r="F3121" s="253" t="s">
        <v>440</v>
      </c>
      <c r="G3121" s="233">
        <v>86713</v>
      </c>
      <c r="H3121" s="234">
        <v>114276.5</v>
      </c>
      <c r="I3121" s="235">
        <v>19</v>
      </c>
      <c r="J3121" s="236">
        <v>0.90476190476190477</v>
      </c>
      <c r="K3121" s="233">
        <v>141840</v>
      </c>
      <c r="L3121" s="254" t="s">
        <v>4729</v>
      </c>
      <c r="M3121" s="255">
        <v>7</v>
      </c>
      <c r="N3121" s="233">
        <v>150000</v>
      </c>
      <c r="O3121" s="239" t="s">
        <v>3833</v>
      </c>
      <c r="P3121" s="251"/>
      <c r="Q3121" s="129"/>
      <c r="R3121" s="103"/>
      <c r="S3121" s="129"/>
      <c r="T3121" s="129"/>
      <c r="U3121" s="129"/>
    </row>
    <row r="3122" spans="1:21" s="240" customFormat="1">
      <c r="A3122" s="242" t="s">
        <v>2165</v>
      </c>
      <c r="B3122" s="243" t="s">
        <v>2180</v>
      </c>
      <c r="C3122" s="258" t="s">
        <v>4730</v>
      </c>
      <c r="D3122" s="253" t="s">
        <v>278</v>
      </c>
      <c r="E3122" s="245" t="s">
        <v>284</v>
      </c>
      <c r="F3122" s="245" t="s">
        <v>440</v>
      </c>
      <c r="G3122" s="246">
        <v>88406.45</v>
      </c>
      <c r="H3122" s="234">
        <v>112776.935</v>
      </c>
      <c r="I3122" s="235">
        <v>18</v>
      </c>
      <c r="J3122" s="236">
        <v>0.8571428571428571</v>
      </c>
      <c r="K3122" s="246">
        <v>137147.42000000001</v>
      </c>
      <c r="L3122" s="247">
        <v>1</v>
      </c>
      <c r="M3122" s="248">
        <v>1</v>
      </c>
      <c r="N3122" s="249">
        <v>119452.13</v>
      </c>
      <c r="O3122" s="250"/>
      <c r="P3122" s="251"/>
      <c r="Q3122" s="129"/>
      <c r="R3122" s="103"/>
      <c r="S3122" s="129"/>
      <c r="T3122" s="129"/>
      <c r="U3122" s="129"/>
    </row>
    <row r="3123" spans="1:21" s="240" customFormat="1">
      <c r="A3123" s="242" t="s">
        <v>3784</v>
      </c>
      <c r="B3123" s="243" t="s">
        <v>2162</v>
      </c>
      <c r="C3123" s="258" t="s">
        <v>4731</v>
      </c>
      <c r="D3123" s="232" t="s">
        <v>278</v>
      </c>
      <c r="E3123" s="247" t="s">
        <v>279</v>
      </c>
      <c r="F3123" s="247" t="s">
        <v>440</v>
      </c>
      <c r="G3123" s="246">
        <v>82493</v>
      </c>
      <c r="H3123" s="234">
        <v>109991.5</v>
      </c>
      <c r="I3123" s="235">
        <v>17</v>
      </c>
      <c r="J3123" s="236">
        <v>0.80952380952380953</v>
      </c>
      <c r="K3123" s="246">
        <v>137490</v>
      </c>
      <c r="L3123" s="247"/>
      <c r="M3123" s="248">
        <v>7</v>
      </c>
      <c r="N3123" s="249">
        <v>155593</v>
      </c>
      <c r="O3123" s="250"/>
      <c r="P3123" s="103"/>
      <c r="Q3123" s="103"/>
      <c r="R3123" s="129"/>
      <c r="S3123" s="129"/>
      <c r="T3123" s="129"/>
      <c r="U3123" s="129"/>
    </row>
    <row r="3124" spans="1:21" s="240" customFormat="1" ht="22.5">
      <c r="A3124" s="242" t="s">
        <v>4240</v>
      </c>
      <c r="B3124" s="243" t="s">
        <v>2149</v>
      </c>
      <c r="C3124" s="258" t="s">
        <v>4616</v>
      </c>
      <c r="D3124" s="232" t="s">
        <v>278</v>
      </c>
      <c r="E3124" s="245" t="s">
        <v>279</v>
      </c>
      <c r="F3124" s="245" t="s">
        <v>440</v>
      </c>
      <c r="G3124" s="246">
        <v>72775.56</v>
      </c>
      <c r="H3124" s="234">
        <v>102201.84</v>
      </c>
      <c r="I3124" s="235">
        <v>16</v>
      </c>
      <c r="J3124" s="236">
        <v>0.76190476190476186</v>
      </c>
      <c r="K3124" s="246">
        <v>131628.12</v>
      </c>
      <c r="L3124" s="247">
        <v>3</v>
      </c>
      <c r="M3124" s="248">
        <v>3</v>
      </c>
      <c r="N3124" s="249">
        <v>102907.22</v>
      </c>
      <c r="O3124" s="250"/>
      <c r="P3124" s="251"/>
      <c r="Q3124" s="129"/>
      <c r="R3124" s="103"/>
      <c r="S3124" s="129"/>
      <c r="T3124" s="129"/>
      <c r="U3124" s="129"/>
    </row>
    <row r="3125" spans="1:21" s="240" customFormat="1">
      <c r="A3125" s="229" t="s">
        <v>200</v>
      </c>
      <c r="B3125" s="230" t="s">
        <v>2153</v>
      </c>
      <c r="C3125" s="231" t="s">
        <v>4732</v>
      </c>
      <c r="D3125" s="232" t="s">
        <v>2507</v>
      </c>
      <c r="E3125" s="232" t="s">
        <v>279</v>
      </c>
      <c r="F3125" s="232" t="s">
        <v>440</v>
      </c>
      <c r="G3125" s="233">
        <v>78082</v>
      </c>
      <c r="H3125" s="234">
        <v>101490.5</v>
      </c>
      <c r="I3125" s="235">
        <v>15</v>
      </c>
      <c r="J3125" s="236">
        <v>0.7142857142857143</v>
      </c>
      <c r="K3125" s="233">
        <v>124899</v>
      </c>
      <c r="L3125" s="237">
        <v>1</v>
      </c>
      <c r="M3125" s="238">
        <v>1</v>
      </c>
      <c r="N3125" s="234">
        <v>97485</v>
      </c>
      <c r="O3125" s="239"/>
      <c r="P3125" s="251"/>
      <c r="Q3125" s="129"/>
      <c r="R3125" s="103"/>
      <c r="S3125" s="129"/>
      <c r="T3125" s="129"/>
      <c r="U3125" s="129"/>
    </row>
    <row r="3126" spans="1:21" s="240" customFormat="1">
      <c r="A3126" s="242" t="s">
        <v>204</v>
      </c>
      <c r="B3126" s="243" t="s">
        <v>2151</v>
      </c>
      <c r="C3126" s="258" t="s">
        <v>4733</v>
      </c>
      <c r="D3126" s="253" t="s">
        <v>278</v>
      </c>
      <c r="E3126" s="245" t="s">
        <v>279</v>
      </c>
      <c r="F3126" s="245" t="s">
        <v>440</v>
      </c>
      <c r="G3126" s="246">
        <v>77760</v>
      </c>
      <c r="H3126" s="234">
        <v>100980</v>
      </c>
      <c r="I3126" s="235">
        <v>14</v>
      </c>
      <c r="J3126" s="236">
        <v>0.66666666666666663</v>
      </c>
      <c r="K3126" s="246">
        <v>124200</v>
      </c>
      <c r="L3126" s="247"/>
      <c r="M3126" s="248">
        <v>1</v>
      </c>
      <c r="N3126" s="249">
        <v>106615.6</v>
      </c>
      <c r="O3126" s="250"/>
      <c r="P3126" s="251"/>
      <c r="Q3126" s="129"/>
      <c r="R3126" s="103"/>
      <c r="S3126" s="129"/>
      <c r="T3126" s="129"/>
      <c r="U3126" s="129"/>
    </row>
    <row r="3127" spans="1:21" s="240" customFormat="1">
      <c r="A3127" s="242" t="s">
        <v>4246</v>
      </c>
      <c r="B3127" s="243" t="s">
        <v>2159</v>
      </c>
      <c r="C3127" s="258" t="s">
        <v>4734</v>
      </c>
      <c r="D3127" s="232" t="s">
        <v>278</v>
      </c>
      <c r="E3127" s="245" t="s">
        <v>284</v>
      </c>
      <c r="F3127" s="245"/>
      <c r="G3127" s="246">
        <v>76481.600000000006</v>
      </c>
      <c r="H3127" s="234">
        <v>99424</v>
      </c>
      <c r="I3127" s="235">
        <v>13</v>
      </c>
      <c r="J3127" s="236">
        <v>0.61904761904761907</v>
      </c>
      <c r="K3127" s="246">
        <v>122366.39999999999</v>
      </c>
      <c r="L3127" s="247"/>
      <c r="M3127" s="248">
        <v>1</v>
      </c>
      <c r="N3127" s="249">
        <v>97073.600000000006</v>
      </c>
      <c r="O3127" s="250"/>
      <c r="P3127" s="103"/>
      <c r="Q3127" s="103"/>
      <c r="R3127" s="103"/>
      <c r="S3127" s="129"/>
      <c r="T3127" s="129"/>
      <c r="U3127" s="129"/>
    </row>
    <row r="3128" spans="1:21" s="240" customFormat="1" ht="22.5">
      <c r="A3128" s="242" t="s">
        <v>4229</v>
      </c>
      <c r="B3128" s="243" t="s">
        <v>2153</v>
      </c>
      <c r="C3128" s="258" t="s">
        <v>4735</v>
      </c>
      <c r="D3128" s="232" t="s">
        <v>2507</v>
      </c>
      <c r="E3128" s="410" t="s">
        <v>279</v>
      </c>
      <c r="F3128" s="259" t="s">
        <v>325</v>
      </c>
      <c r="G3128" s="246">
        <v>74820</v>
      </c>
      <c r="H3128" s="234">
        <v>98172</v>
      </c>
      <c r="I3128" s="235">
        <v>12</v>
      </c>
      <c r="J3128" s="236">
        <v>0.5714285714285714</v>
      </c>
      <c r="K3128" s="246">
        <v>121524</v>
      </c>
      <c r="L3128" s="247">
        <v>2</v>
      </c>
      <c r="M3128" s="248">
        <v>2</v>
      </c>
      <c r="N3128" s="249">
        <v>106464</v>
      </c>
      <c r="O3128" s="250"/>
      <c r="P3128" s="103"/>
      <c r="Q3128" s="103"/>
      <c r="R3128" s="103"/>
      <c r="S3128" s="103"/>
      <c r="T3128" s="103"/>
      <c r="U3128" s="103"/>
    </row>
    <row r="3129" spans="1:21" s="240" customFormat="1" ht="22.5">
      <c r="A3129" s="242" t="s">
        <v>4230</v>
      </c>
      <c r="B3129" s="243" t="s">
        <v>2153</v>
      </c>
      <c r="C3129" s="258" t="s">
        <v>2882</v>
      </c>
      <c r="D3129" s="232" t="s">
        <v>278</v>
      </c>
      <c r="E3129" s="245" t="s">
        <v>279</v>
      </c>
      <c r="F3129" s="245" t="s">
        <v>440</v>
      </c>
      <c r="G3129" s="246">
        <v>73335</v>
      </c>
      <c r="H3129" s="234">
        <v>97122</v>
      </c>
      <c r="I3129" s="235">
        <v>11</v>
      </c>
      <c r="J3129" s="236">
        <v>0.52380952380952384</v>
      </c>
      <c r="K3129" s="246">
        <v>120909</v>
      </c>
      <c r="L3129" s="247">
        <v>1</v>
      </c>
      <c r="M3129" s="248">
        <v>1</v>
      </c>
      <c r="N3129" s="249">
        <v>105485.9</v>
      </c>
      <c r="O3129" s="250"/>
      <c r="P3129" s="251"/>
      <c r="Q3129" s="129"/>
      <c r="R3129" s="103"/>
      <c r="S3129" s="103"/>
      <c r="T3129" s="103"/>
      <c r="U3129" s="103"/>
    </row>
    <row r="3130" spans="1:21" s="240" customFormat="1">
      <c r="A3130" s="297" t="s">
        <v>4245</v>
      </c>
      <c r="B3130" s="298" t="s">
        <v>2179</v>
      </c>
      <c r="C3130" s="231" t="s">
        <v>4736</v>
      </c>
      <c r="D3130" s="253" t="s">
        <v>278</v>
      </c>
      <c r="E3130" s="232" t="s">
        <v>279</v>
      </c>
      <c r="F3130" s="232" t="s">
        <v>440</v>
      </c>
      <c r="G3130" s="234">
        <v>74506.429999999993</v>
      </c>
      <c r="H3130" s="234">
        <v>95192.76</v>
      </c>
      <c r="I3130" s="235">
        <v>10</v>
      </c>
      <c r="J3130" s="236">
        <v>0.47619047619047616</v>
      </c>
      <c r="K3130" s="234">
        <v>115879.09</v>
      </c>
      <c r="L3130" s="237" t="s">
        <v>280</v>
      </c>
      <c r="M3130" s="238">
        <v>1</v>
      </c>
      <c r="N3130" s="234"/>
      <c r="O3130" s="352"/>
      <c r="P3130" s="103"/>
      <c r="Q3130" s="103"/>
      <c r="R3130" s="103"/>
      <c r="S3130" s="103"/>
      <c r="T3130" s="103"/>
      <c r="U3130" s="103"/>
    </row>
    <row r="3131" spans="1:21" s="240" customFormat="1">
      <c r="A3131" s="242" t="s">
        <v>4239</v>
      </c>
      <c r="B3131" s="243" t="s">
        <v>2176</v>
      </c>
      <c r="C3131" s="258" t="s">
        <v>4737</v>
      </c>
      <c r="D3131" s="232" t="s">
        <v>278</v>
      </c>
      <c r="E3131" s="245" t="s">
        <v>279</v>
      </c>
      <c r="F3131" s="245" t="s">
        <v>440</v>
      </c>
      <c r="G3131" s="283">
        <v>69513.600000000006</v>
      </c>
      <c r="H3131" s="234">
        <v>92102.399999999994</v>
      </c>
      <c r="I3131" s="235">
        <v>9</v>
      </c>
      <c r="J3131" s="236">
        <v>0.42857142857142855</v>
      </c>
      <c r="K3131" s="283">
        <v>114691.2</v>
      </c>
      <c r="L3131" s="247">
        <v>5</v>
      </c>
      <c r="M3131" s="248">
        <v>3</v>
      </c>
      <c r="N3131" s="249">
        <v>99736</v>
      </c>
      <c r="O3131" s="250"/>
      <c r="P3131" s="330"/>
      <c r="Q3131" s="103"/>
      <c r="R3131" s="103"/>
      <c r="S3131" s="103"/>
      <c r="T3131" s="103"/>
      <c r="U3131" s="103"/>
    </row>
    <row r="3132" spans="1:21" s="240" customFormat="1" ht="22.5">
      <c r="A3132" s="242" t="s">
        <v>1436</v>
      </c>
      <c r="B3132" s="243" t="s">
        <v>2156</v>
      </c>
      <c r="C3132" s="258" t="s">
        <v>4738</v>
      </c>
      <c r="D3132" s="245" t="s">
        <v>278</v>
      </c>
      <c r="E3132" s="245" t="s">
        <v>279</v>
      </c>
      <c r="F3132" s="245" t="s">
        <v>440</v>
      </c>
      <c r="G3132" s="246">
        <v>67995.532800000001</v>
      </c>
      <c r="H3132" s="234">
        <v>91329.055800000002</v>
      </c>
      <c r="I3132" s="235">
        <v>8</v>
      </c>
      <c r="J3132" s="236">
        <v>0.38095238095238093</v>
      </c>
      <c r="K3132" s="246">
        <v>114662.57880000002</v>
      </c>
      <c r="L3132" s="247">
        <v>2</v>
      </c>
      <c r="M3132" s="248">
        <v>2</v>
      </c>
      <c r="N3132" s="249">
        <v>92636.005000000005</v>
      </c>
      <c r="O3132" s="250"/>
      <c r="P3132" s="103"/>
      <c r="Q3132" s="103"/>
      <c r="R3132" s="103"/>
      <c r="S3132" s="103"/>
      <c r="T3132" s="103"/>
      <c r="U3132" s="103"/>
    </row>
    <row r="3133" spans="1:21" s="240" customFormat="1">
      <c r="A3133" s="242" t="s">
        <v>256</v>
      </c>
      <c r="B3133" s="243" t="s">
        <v>2150</v>
      </c>
      <c r="C3133" s="258" t="s">
        <v>2782</v>
      </c>
      <c r="D3133" s="232" t="s">
        <v>278</v>
      </c>
      <c r="E3133" s="247" t="s">
        <v>279</v>
      </c>
      <c r="F3133" s="247" t="s">
        <v>440</v>
      </c>
      <c r="G3133" s="246">
        <v>59446.400000000001</v>
      </c>
      <c r="H3133" s="234">
        <v>77272</v>
      </c>
      <c r="I3133" s="235">
        <v>7</v>
      </c>
      <c r="J3133" s="236">
        <v>0.33333333333333331</v>
      </c>
      <c r="K3133" s="246">
        <v>95097.600000000006</v>
      </c>
      <c r="L3133" s="247">
        <v>1</v>
      </c>
      <c r="M3133" s="248">
        <v>1</v>
      </c>
      <c r="N3133" s="249">
        <v>89003.199999999997</v>
      </c>
      <c r="O3133" s="250"/>
      <c r="P3133" s="103"/>
      <c r="Q3133" s="103"/>
      <c r="R3133" s="103"/>
      <c r="S3133" s="103"/>
      <c r="T3133" s="103"/>
      <c r="U3133" s="103"/>
    </row>
    <row r="3134" spans="1:21" s="240" customFormat="1" ht="56.25">
      <c r="A3134" s="242" t="s">
        <v>2177</v>
      </c>
      <c r="B3134" s="243" t="s">
        <v>2166</v>
      </c>
      <c r="C3134" s="258" t="s">
        <v>4739</v>
      </c>
      <c r="D3134" s="232" t="s">
        <v>2507</v>
      </c>
      <c r="E3134" s="245"/>
      <c r="F3134" s="247" t="s">
        <v>440</v>
      </c>
      <c r="G3134" s="246">
        <v>54912</v>
      </c>
      <c r="H3134" s="234">
        <v>74630.399999999994</v>
      </c>
      <c r="I3134" s="235">
        <v>6</v>
      </c>
      <c r="J3134" s="236">
        <v>0.2857142857142857</v>
      </c>
      <c r="K3134" s="246">
        <v>94348.800000000003</v>
      </c>
      <c r="L3134" s="247"/>
      <c r="M3134" s="248">
        <v>1</v>
      </c>
      <c r="N3134" s="249">
        <v>80662.399999999994</v>
      </c>
      <c r="O3134" s="301" t="s">
        <v>4724</v>
      </c>
      <c r="P3134" s="103"/>
      <c r="Q3134" s="103"/>
      <c r="R3134" s="103"/>
      <c r="S3134" s="103"/>
      <c r="T3134" s="103"/>
      <c r="U3134" s="103"/>
    </row>
    <row r="3135" spans="1:21" s="240" customFormat="1">
      <c r="A3135" s="242" t="s">
        <v>257</v>
      </c>
      <c r="B3135" s="243" t="s">
        <v>2159</v>
      </c>
      <c r="C3135" s="258" t="s">
        <v>628</v>
      </c>
      <c r="D3135" s="253" t="s">
        <v>278</v>
      </c>
      <c r="E3135" s="245" t="s">
        <v>321</v>
      </c>
      <c r="F3135" s="245" t="s">
        <v>440</v>
      </c>
      <c r="G3135" s="246">
        <v>56292.36</v>
      </c>
      <c r="H3135" s="234">
        <v>73180.074999999997</v>
      </c>
      <c r="I3135" s="235">
        <v>5</v>
      </c>
      <c r="J3135" s="236">
        <v>0.23809523809523808</v>
      </c>
      <c r="K3135" s="246">
        <v>90067.79</v>
      </c>
      <c r="L3135" s="247">
        <v>4</v>
      </c>
      <c r="M3135" s="248">
        <v>4</v>
      </c>
      <c r="N3135" s="249">
        <v>61941.65</v>
      </c>
      <c r="O3135" s="250"/>
      <c r="P3135" s="103"/>
      <c r="Q3135" s="103"/>
      <c r="R3135" s="103"/>
      <c r="S3135" s="103"/>
      <c r="T3135" s="103"/>
      <c r="U3135" s="103"/>
    </row>
    <row r="3136" spans="1:21" s="240" customFormat="1">
      <c r="A3136" s="286" t="s">
        <v>213</v>
      </c>
      <c r="B3136" s="287" t="s">
        <v>2159</v>
      </c>
      <c r="C3136" s="288" t="s">
        <v>4727</v>
      </c>
      <c r="D3136" s="253" t="s">
        <v>278</v>
      </c>
      <c r="E3136" s="289" t="s">
        <v>279</v>
      </c>
      <c r="F3136" s="289" t="s">
        <v>440</v>
      </c>
      <c r="G3136" s="290">
        <v>55640</v>
      </c>
      <c r="H3136" s="234">
        <v>72332</v>
      </c>
      <c r="I3136" s="235">
        <v>4</v>
      </c>
      <c r="J3136" s="236">
        <v>0.19047619047619047</v>
      </c>
      <c r="K3136" s="290">
        <v>89024</v>
      </c>
      <c r="L3136" s="291">
        <v>1</v>
      </c>
      <c r="M3136" s="292">
        <v>1</v>
      </c>
      <c r="N3136" s="293">
        <v>75275.199999999997</v>
      </c>
      <c r="O3136" s="294"/>
      <c r="P3136" s="103"/>
      <c r="Q3136" s="103"/>
      <c r="R3136" s="103"/>
      <c r="S3136" s="103"/>
      <c r="T3136" s="103"/>
      <c r="U3136" s="103"/>
    </row>
    <row r="3137" spans="1:21" s="240" customFormat="1">
      <c r="A3137" s="229" t="s">
        <v>1434</v>
      </c>
      <c r="B3137" s="230" t="s">
        <v>2151</v>
      </c>
      <c r="C3137" s="387" t="s">
        <v>4740</v>
      </c>
      <c r="D3137" s="253" t="s">
        <v>278</v>
      </c>
      <c r="E3137" s="232" t="s">
        <v>321</v>
      </c>
      <c r="F3137" s="232" t="s">
        <v>440</v>
      </c>
      <c r="G3137" s="233">
        <v>54817.36</v>
      </c>
      <c r="H3137" s="234">
        <v>71262.565000000002</v>
      </c>
      <c r="I3137" s="235">
        <v>3</v>
      </c>
      <c r="J3137" s="236">
        <v>0.14285714285714285</v>
      </c>
      <c r="K3137" s="233">
        <v>87707.77</v>
      </c>
      <c r="L3137" s="237">
        <v>1</v>
      </c>
      <c r="M3137" s="238">
        <v>1</v>
      </c>
      <c r="N3137" s="234">
        <v>78564.92</v>
      </c>
      <c r="O3137" s="239"/>
      <c r="P3137" s="103"/>
      <c r="Q3137" s="103"/>
      <c r="R3137" s="103"/>
      <c r="S3137" s="103"/>
      <c r="T3137" s="103"/>
      <c r="U3137" s="103"/>
    </row>
    <row r="3138" spans="1:21" s="240" customFormat="1" ht="22.5">
      <c r="A3138" s="242" t="s">
        <v>4274</v>
      </c>
      <c r="B3138" s="243" t="s">
        <v>2170</v>
      </c>
      <c r="C3138" s="258" t="s">
        <v>4727</v>
      </c>
      <c r="D3138" s="232" t="s">
        <v>2507</v>
      </c>
      <c r="E3138" s="245" t="s">
        <v>279</v>
      </c>
      <c r="F3138" s="245" t="s">
        <v>440</v>
      </c>
      <c r="G3138" s="246">
        <v>49462.400000000001</v>
      </c>
      <c r="H3138" s="234">
        <v>64272</v>
      </c>
      <c r="I3138" s="235">
        <v>2</v>
      </c>
      <c r="J3138" s="236">
        <v>9.5238095238095233E-2</v>
      </c>
      <c r="K3138" s="246">
        <v>79081.600000000006</v>
      </c>
      <c r="L3138" s="247">
        <v>1</v>
      </c>
      <c r="M3138" s="248">
        <v>1</v>
      </c>
      <c r="N3138" s="249">
        <v>67204.800000000003</v>
      </c>
      <c r="O3138" s="250"/>
      <c r="P3138" s="103"/>
      <c r="Q3138" s="330"/>
      <c r="R3138" s="103"/>
      <c r="S3138" s="103"/>
      <c r="T3138" s="103"/>
      <c r="U3138" s="103"/>
    </row>
    <row r="3139" spans="1:21" s="240" customFormat="1" ht="22.5">
      <c r="A3139" s="242" t="s">
        <v>4249</v>
      </c>
      <c r="B3139" s="243" t="s">
        <v>2180</v>
      </c>
      <c r="C3139" s="258" t="s">
        <v>2887</v>
      </c>
      <c r="D3139" s="232" t="s">
        <v>2507</v>
      </c>
      <c r="E3139" s="245"/>
      <c r="F3139" s="245" t="s">
        <v>440</v>
      </c>
      <c r="G3139" s="246">
        <v>49025.599999999999</v>
      </c>
      <c r="H3139" s="234">
        <v>61172.800000000003</v>
      </c>
      <c r="I3139" s="235">
        <v>1</v>
      </c>
      <c r="J3139" s="236">
        <v>4.7619047619047616E-2</v>
      </c>
      <c r="K3139" s="246">
        <v>73320</v>
      </c>
      <c r="L3139" s="247"/>
      <c r="M3139" s="248"/>
      <c r="N3139" s="249"/>
      <c r="O3139" s="250"/>
      <c r="P3139" s="103"/>
      <c r="Q3139" s="330"/>
      <c r="R3139" s="103"/>
      <c r="S3139" s="103"/>
      <c r="T3139" s="103"/>
      <c r="U3139" s="103"/>
    </row>
    <row r="3140" spans="1:21" s="150" customFormat="1">
      <c r="A3140" s="305"/>
      <c r="B3140" s="305"/>
      <c r="C3140" s="306"/>
      <c r="D3140" s="300"/>
      <c r="E3140" s="307"/>
      <c r="F3140" s="307"/>
      <c r="G3140" s="308"/>
      <c r="H3140" s="309"/>
      <c r="I3140" s="310"/>
      <c r="J3140" s="311"/>
      <c r="K3140" s="300"/>
      <c r="L3140" s="300"/>
      <c r="M3140" s="312"/>
      <c r="N3140" s="313"/>
      <c r="O3140" s="282"/>
    </row>
    <row r="3141" spans="1:21" s="150" customFormat="1">
      <c r="A3141" s="305"/>
      <c r="B3141" s="305"/>
      <c r="C3141" s="306"/>
      <c r="D3141" s="314"/>
      <c r="E3141" s="305"/>
      <c r="F3141" s="305"/>
      <c r="G3141" s="315" t="s">
        <v>223</v>
      </c>
      <c r="H3141" s="316" t="s">
        <v>224</v>
      </c>
      <c r="I3141" s="317"/>
      <c r="J3141" s="318"/>
      <c r="K3141" s="319" t="s">
        <v>225</v>
      </c>
      <c r="L3141" s="314"/>
      <c r="M3141" s="320"/>
      <c r="N3141" s="313"/>
      <c r="O3141" s="282"/>
    </row>
    <row r="3142" spans="1:21" s="150" customFormat="1">
      <c r="A3142" s="305"/>
      <c r="B3142" s="305"/>
      <c r="C3142" s="306"/>
      <c r="D3142" s="305"/>
      <c r="E3142" s="305"/>
      <c r="F3142" s="321" t="s">
        <v>238</v>
      </c>
      <c r="G3142" s="322">
        <v>70892.370408276183</v>
      </c>
      <c r="H3142" s="322">
        <v>93453.924448531252</v>
      </c>
      <c r="I3142" s="8">
        <v>10.540719166385005</v>
      </c>
      <c r="J3142" s="322"/>
      <c r="K3142" s="322">
        <v>116015.47848878635</v>
      </c>
      <c r="L3142" s="314"/>
      <c r="M3142" s="320"/>
      <c r="N3142" s="313"/>
      <c r="O3142" s="282"/>
    </row>
    <row r="3143" spans="1:21" s="150" customFormat="1">
      <c r="A3143" s="305"/>
      <c r="B3143" s="305"/>
      <c r="C3143" s="306"/>
      <c r="D3143" s="305"/>
      <c r="E3143" s="305"/>
      <c r="F3143" s="321" t="s">
        <v>239</v>
      </c>
      <c r="G3143" s="322">
        <v>78082</v>
      </c>
      <c r="H3143" s="322">
        <v>102201.84</v>
      </c>
      <c r="I3143" s="8">
        <v>15</v>
      </c>
      <c r="J3143" s="322"/>
      <c r="K3143" s="322">
        <v>131628.12</v>
      </c>
      <c r="L3143" s="314"/>
      <c r="M3143" s="320"/>
      <c r="N3143" s="313"/>
      <c r="O3143" s="282"/>
    </row>
    <row r="3144" spans="1:21" s="150" customFormat="1">
      <c r="A3144" s="305"/>
      <c r="B3144" s="305"/>
      <c r="C3144" s="306"/>
      <c r="D3144" s="305"/>
      <c r="E3144" s="305"/>
      <c r="F3144" s="321" t="s">
        <v>240</v>
      </c>
      <c r="G3144" s="322">
        <v>56292.36</v>
      </c>
      <c r="H3144" s="322">
        <v>74630.399999999994</v>
      </c>
      <c r="I3144" s="8">
        <v>6</v>
      </c>
      <c r="J3144" s="322"/>
      <c r="K3144" s="322">
        <v>94348.800000000003</v>
      </c>
      <c r="L3144" s="314"/>
      <c r="M3144" s="320"/>
      <c r="N3144" s="313"/>
      <c r="O3144" s="282"/>
    </row>
    <row r="3145" spans="1:21" s="150" customFormat="1">
      <c r="A3145" s="305"/>
      <c r="B3145" s="305"/>
      <c r="C3145" s="306"/>
      <c r="D3145" s="305"/>
      <c r="E3145" s="305"/>
      <c r="F3145" s="321" t="s">
        <v>241</v>
      </c>
      <c r="G3145" s="322">
        <v>73335</v>
      </c>
      <c r="H3145" s="322">
        <v>97122</v>
      </c>
      <c r="I3145" s="8">
        <v>11</v>
      </c>
      <c r="J3145" s="322"/>
      <c r="K3145" s="322">
        <v>120909</v>
      </c>
      <c r="L3145" s="314"/>
      <c r="M3145" s="320"/>
      <c r="N3145" s="313"/>
      <c r="O3145" s="282"/>
    </row>
    <row r="3146" spans="1:21" s="150" customFormat="1">
      <c r="A3146" s="305"/>
      <c r="B3146" s="305"/>
      <c r="C3146" s="306"/>
      <c r="D3146" s="305"/>
      <c r="E3146" s="322"/>
      <c r="F3146" s="321"/>
      <c r="G3146" s="323"/>
      <c r="H3146" s="318"/>
      <c r="I3146" s="324"/>
      <c r="J3146" s="318"/>
      <c r="K3146" s="314"/>
      <c r="L3146" s="314"/>
      <c r="M3146" s="320"/>
      <c r="N3146" s="313"/>
      <c r="O3146" s="282"/>
    </row>
    <row r="3147" spans="1:21" s="150" customFormat="1">
      <c r="A3147" s="305"/>
      <c r="B3147" s="305"/>
      <c r="C3147" s="306"/>
      <c r="D3147" s="321"/>
      <c r="E3147" s="322"/>
      <c r="F3147" s="325"/>
      <c r="G3147" s="325"/>
      <c r="H3147" s="874" t="s">
        <v>242</v>
      </c>
      <c r="I3147" s="874"/>
      <c r="J3147" s="874"/>
      <c r="K3147" s="874"/>
      <c r="L3147" s="874"/>
      <c r="M3147" s="874"/>
      <c r="N3147" s="874"/>
      <c r="O3147" s="282"/>
    </row>
    <row r="3148" spans="1:21" s="150" customFormat="1">
      <c r="A3148" s="305"/>
      <c r="B3148" s="305"/>
      <c r="C3148" s="306"/>
      <c r="D3148" s="321"/>
      <c r="E3148" s="322"/>
      <c r="F3148" s="326"/>
      <c r="G3148" s="327"/>
      <c r="H3148" s="875" t="s">
        <v>243</v>
      </c>
      <c r="I3148" s="875"/>
      <c r="J3148" s="875"/>
      <c r="K3148" s="328">
        <v>106539.8</v>
      </c>
      <c r="L3148" s="876" t="s">
        <v>244</v>
      </c>
      <c r="M3148" s="876"/>
      <c r="N3148" s="329">
        <v>99763.779210526292</v>
      </c>
      <c r="O3148" s="282"/>
    </row>
    <row r="3149" spans="1:21" s="150" customFormat="1">
      <c r="A3149" s="305"/>
      <c r="B3149" s="305"/>
      <c r="C3149" s="306"/>
      <c r="D3149" s="314"/>
      <c r="E3149" s="320"/>
      <c r="F3149" s="326"/>
      <c r="G3149" s="327"/>
      <c r="H3149" s="875" t="s">
        <v>245</v>
      </c>
      <c r="I3149" s="875"/>
      <c r="J3149" s="875"/>
      <c r="K3149" s="328">
        <v>84832.799999999988</v>
      </c>
      <c r="L3149" s="876" t="s">
        <v>450</v>
      </c>
      <c r="M3149" s="876"/>
      <c r="N3149" s="329">
        <v>110012.90952380953</v>
      </c>
      <c r="O3149" s="282"/>
    </row>
    <row r="3150" spans="1:21" s="150" customFormat="1">
      <c r="A3150" s="305"/>
      <c r="B3150" s="305"/>
      <c r="C3150" s="306"/>
      <c r="D3150" s="300"/>
      <c r="E3150" s="307"/>
      <c r="F3150" s="307"/>
      <c r="G3150" s="308"/>
      <c r="H3150" s="309"/>
      <c r="I3150" s="310"/>
      <c r="J3150" s="311"/>
      <c r="K3150" s="305"/>
      <c r="L3150" s="300"/>
      <c r="M3150" s="312"/>
      <c r="N3150" s="313"/>
      <c r="O3150" s="282"/>
    </row>
    <row r="3151" spans="1:21" s="222" customFormat="1" ht="18">
      <c r="A3151" s="877" t="s">
        <v>4741</v>
      </c>
      <c r="B3151" s="877"/>
      <c r="C3151" s="877"/>
      <c r="D3151" s="877"/>
      <c r="E3151" s="877"/>
      <c r="F3151" s="877"/>
      <c r="G3151" s="877"/>
      <c r="H3151" s="877"/>
      <c r="I3151" s="877"/>
      <c r="J3151" s="877"/>
      <c r="K3151" s="877"/>
      <c r="L3151" s="877"/>
      <c r="M3151" s="877"/>
      <c r="N3151" s="877"/>
      <c r="O3151" s="877"/>
    </row>
    <row r="3152" spans="1:21" s="222" customFormat="1" ht="27">
      <c r="A3152" s="223" t="s">
        <v>433</v>
      </c>
      <c r="B3152" s="224" t="s">
        <v>230</v>
      </c>
      <c r="C3152" s="223" t="s">
        <v>220</v>
      </c>
      <c r="D3152" s="223" t="s">
        <v>267</v>
      </c>
      <c r="E3152" s="223" t="s">
        <v>434</v>
      </c>
      <c r="F3152" s="223" t="s">
        <v>435</v>
      </c>
      <c r="G3152" s="225" t="s">
        <v>223</v>
      </c>
      <c r="H3152" s="225" t="s">
        <v>224</v>
      </c>
      <c r="I3152" s="227" t="s">
        <v>436</v>
      </c>
      <c r="J3152" s="227" t="s">
        <v>436</v>
      </c>
      <c r="K3152" s="225" t="s">
        <v>225</v>
      </c>
      <c r="L3152" s="223" t="s">
        <v>437</v>
      </c>
      <c r="M3152" s="223" t="s">
        <v>438</v>
      </c>
      <c r="N3152" s="228" t="s">
        <v>439</v>
      </c>
      <c r="O3152" s="223" t="s">
        <v>227</v>
      </c>
    </row>
    <row r="3153" spans="1:21" s="240" customFormat="1">
      <c r="A3153" s="229" t="s">
        <v>2161</v>
      </c>
      <c r="B3153" s="230" t="s">
        <v>2162</v>
      </c>
      <c r="C3153" s="231" t="s">
        <v>4742</v>
      </c>
      <c r="D3153" s="232" t="s">
        <v>278</v>
      </c>
      <c r="E3153" s="232" t="s">
        <v>279</v>
      </c>
      <c r="F3153" s="259" t="s">
        <v>325</v>
      </c>
      <c r="G3153" s="233">
        <v>89761.15</v>
      </c>
      <c r="H3153" s="234">
        <v>133740.88</v>
      </c>
      <c r="I3153" s="235">
        <v>22</v>
      </c>
      <c r="J3153" s="236">
        <v>1</v>
      </c>
      <c r="K3153" s="378">
        <v>177720.61</v>
      </c>
      <c r="L3153" s="237"/>
      <c r="M3153" s="238">
        <v>2</v>
      </c>
      <c r="N3153" s="234">
        <v>126197</v>
      </c>
      <c r="O3153" s="239"/>
      <c r="P3153" s="103"/>
      <c r="Q3153" s="103"/>
      <c r="R3153" s="103"/>
      <c r="S3153" s="103"/>
      <c r="T3153" s="103"/>
      <c r="U3153" s="103"/>
    </row>
    <row r="3154" spans="1:21" s="240" customFormat="1">
      <c r="A3154" s="252" t="s">
        <v>2172</v>
      </c>
      <c r="B3154" s="230" t="s">
        <v>2162</v>
      </c>
      <c r="C3154" s="231" t="s">
        <v>4743</v>
      </c>
      <c r="D3154" s="253" t="s">
        <v>278</v>
      </c>
      <c r="E3154" s="253" t="s">
        <v>3833</v>
      </c>
      <c r="F3154" s="253" t="s">
        <v>440</v>
      </c>
      <c r="G3154" s="233">
        <v>78558</v>
      </c>
      <c r="H3154" s="234">
        <v>103529</v>
      </c>
      <c r="I3154" s="235">
        <v>21</v>
      </c>
      <c r="J3154" s="236">
        <v>0.95454545454545459</v>
      </c>
      <c r="K3154" s="233">
        <v>128500</v>
      </c>
      <c r="L3154" s="254" t="s">
        <v>4718</v>
      </c>
      <c r="M3154" s="255">
        <v>1</v>
      </c>
      <c r="N3154" s="233">
        <v>95000.1</v>
      </c>
      <c r="O3154" s="239" t="s">
        <v>3833</v>
      </c>
      <c r="P3154" s="103"/>
      <c r="Q3154" s="103"/>
      <c r="R3154" s="103"/>
      <c r="S3154" s="103"/>
      <c r="T3154" s="103"/>
      <c r="U3154" s="103"/>
    </row>
    <row r="3155" spans="1:21" s="240" customFormat="1" ht="22.5">
      <c r="A3155" s="242" t="s">
        <v>4229</v>
      </c>
      <c r="B3155" s="243" t="s">
        <v>2153</v>
      </c>
      <c r="C3155" s="258" t="s">
        <v>4607</v>
      </c>
      <c r="D3155" s="232" t="s">
        <v>2507</v>
      </c>
      <c r="E3155" s="410" t="s">
        <v>279</v>
      </c>
      <c r="F3155" s="259" t="s">
        <v>325</v>
      </c>
      <c r="G3155" s="246">
        <v>82788</v>
      </c>
      <c r="H3155" s="234">
        <v>102948</v>
      </c>
      <c r="I3155" s="235">
        <v>20</v>
      </c>
      <c r="J3155" s="236">
        <v>0.90909090909090906</v>
      </c>
      <c r="K3155" s="246">
        <v>123108</v>
      </c>
      <c r="L3155" s="247">
        <v>2</v>
      </c>
      <c r="M3155" s="248">
        <v>2</v>
      </c>
      <c r="N3155" s="249">
        <v>117918</v>
      </c>
      <c r="O3155" s="250"/>
      <c r="P3155" s="103"/>
      <c r="Q3155" s="103"/>
      <c r="R3155" s="103"/>
      <c r="S3155" s="103"/>
      <c r="T3155" s="103"/>
      <c r="U3155" s="103"/>
    </row>
    <row r="3156" spans="1:21" s="240" customFormat="1" ht="22.5">
      <c r="A3156" s="242" t="s">
        <v>4235</v>
      </c>
      <c r="B3156" s="243" t="s">
        <v>2151</v>
      </c>
      <c r="C3156" s="258" t="s">
        <v>4744</v>
      </c>
      <c r="D3156" s="253" t="s">
        <v>278</v>
      </c>
      <c r="E3156" s="245" t="s">
        <v>279</v>
      </c>
      <c r="F3156" s="245" t="s">
        <v>440</v>
      </c>
      <c r="G3156" s="246">
        <v>78147</v>
      </c>
      <c r="H3156" s="234">
        <v>102721</v>
      </c>
      <c r="I3156" s="235">
        <v>19</v>
      </c>
      <c r="J3156" s="236">
        <v>0.86363636363636365</v>
      </c>
      <c r="K3156" s="246">
        <v>127295</v>
      </c>
      <c r="L3156" s="247"/>
      <c r="M3156" s="248">
        <v>4</v>
      </c>
      <c r="N3156" s="249">
        <v>125780</v>
      </c>
      <c r="O3156" s="250"/>
      <c r="P3156" s="103"/>
      <c r="Q3156" s="103"/>
      <c r="R3156" s="129"/>
      <c r="S3156" s="103"/>
      <c r="T3156" s="103"/>
      <c r="U3156" s="103"/>
    </row>
    <row r="3157" spans="1:21" s="240" customFormat="1">
      <c r="A3157" s="242" t="s">
        <v>2165</v>
      </c>
      <c r="B3157" s="243" t="s">
        <v>2180</v>
      </c>
      <c r="C3157" s="258" t="s">
        <v>2673</v>
      </c>
      <c r="D3157" s="253" t="s">
        <v>278</v>
      </c>
      <c r="E3157" s="245" t="s">
        <v>284</v>
      </c>
      <c r="F3157" s="245" t="s">
        <v>440</v>
      </c>
      <c r="G3157" s="246">
        <v>78254.75</v>
      </c>
      <c r="H3157" s="234">
        <v>99826.774999999994</v>
      </c>
      <c r="I3157" s="235">
        <v>18</v>
      </c>
      <c r="J3157" s="236">
        <v>0.81818181818181823</v>
      </c>
      <c r="K3157" s="246">
        <v>121398.8</v>
      </c>
      <c r="L3157" s="247">
        <v>4</v>
      </c>
      <c r="M3157" s="248">
        <v>3</v>
      </c>
      <c r="N3157" s="249">
        <v>121398.8</v>
      </c>
      <c r="O3157" s="250"/>
      <c r="P3157" s="103"/>
      <c r="Q3157" s="103"/>
      <c r="R3157" s="103"/>
      <c r="S3157" s="103"/>
      <c r="T3157" s="103"/>
      <c r="U3157" s="103"/>
    </row>
    <row r="3158" spans="1:21" s="240" customFormat="1">
      <c r="A3158" s="242" t="s">
        <v>3786</v>
      </c>
      <c r="B3158" s="243" t="s">
        <v>2153</v>
      </c>
      <c r="C3158" s="258" t="s">
        <v>4745</v>
      </c>
      <c r="D3158" s="245" t="s">
        <v>278</v>
      </c>
      <c r="E3158" s="245" t="s">
        <v>279</v>
      </c>
      <c r="F3158" s="245" t="s">
        <v>440</v>
      </c>
      <c r="G3158" s="246">
        <v>72127</v>
      </c>
      <c r="H3158" s="234">
        <v>99196</v>
      </c>
      <c r="I3158" s="235">
        <v>17</v>
      </c>
      <c r="J3158" s="236">
        <v>0.77272727272727271</v>
      </c>
      <c r="K3158" s="246">
        <v>126265</v>
      </c>
      <c r="L3158" s="247"/>
      <c r="M3158" s="248">
        <v>8</v>
      </c>
      <c r="N3158" s="249">
        <v>97124</v>
      </c>
      <c r="O3158" s="250"/>
      <c r="P3158" s="103"/>
      <c r="Q3158" s="103"/>
      <c r="R3158" s="103"/>
      <c r="S3158" s="103"/>
      <c r="T3158" s="103"/>
      <c r="U3158" s="103"/>
    </row>
    <row r="3159" spans="1:21" s="240" customFormat="1" ht="22.5">
      <c r="A3159" s="242" t="s">
        <v>4230</v>
      </c>
      <c r="B3159" s="243" t="s">
        <v>2153</v>
      </c>
      <c r="C3159" s="258" t="s">
        <v>4746</v>
      </c>
      <c r="D3159" s="232" t="s">
        <v>278</v>
      </c>
      <c r="E3159" s="245" t="s">
        <v>279</v>
      </c>
      <c r="F3159" s="245" t="s">
        <v>440</v>
      </c>
      <c r="G3159" s="246">
        <v>73335</v>
      </c>
      <c r="H3159" s="234">
        <v>97122</v>
      </c>
      <c r="I3159" s="235">
        <v>16</v>
      </c>
      <c r="J3159" s="236">
        <v>0.72727272727272729</v>
      </c>
      <c r="K3159" s="246">
        <v>120909</v>
      </c>
      <c r="L3159" s="247">
        <v>0</v>
      </c>
      <c r="M3159" s="248">
        <v>0</v>
      </c>
      <c r="N3159" s="249"/>
      <c r="O3159" s="250" t="s">
        <v>2255</v>
      </c>
      <c r="P3159" s="103"/>
      <c r="Q3159" s="103"/>
      <c r="R3159" s="103"/>
      <c r="S3159" s="330"/>
      <c r="T3159" s="330"/>
      <c r="U3159" s="330"/>
    </row>
    <row r="3160" spans="1:21" s="240" customFormat="1">
      <c r="A3160" s="229" t="s">
        <v>212</v>
      </c>
      <c r="B3160" s="230" t="s">
        <v>2153</v>
      </c>
      <c r="C3160" s="231" t="s">
        <v>1802</v>
      </c>
      <c r="D3160" s="232" t="s">
        <v>278</v>
      </c>
      <c r="E3160" s="232" t="s">
        <v>279</v>
      </c>
      <c r="F3160" s="232" t="s">
        <v>440</v>
      </c>
      <c r="G3160" s="233">
        <v>74931.647848494729</v>
      </c>
      <c r="H3160" s="234">
        <v>93672.239182861435</v>
      </c>
      <c r="I3160" s="235">
        <v>15</v>
      </c>
      <c r="J3160" s="236">
        <v>0.68181818181818177</v>
      </c>
      <c r="K3160" s="233">
        <v>112412.83051722814</v>
      </c>
      <c r="L3160" s="237"/>
      <c r="M3160" s="238"/>
      <c r="N3160" s="234"/>
      <c r="O3160" s="239"/>
      <c r="P3160" s="103"/>
      <c r="Q3160" s="103"/>
      <c r="R3160" s="103"/>
      <c r="S3160" s="103"/>
      <c r="T3160" s="103"/>
      <c r="U3160" s="103"/>
    </row>
    <row r="3161" spans="1:21" s="240" customFormat="1" ht="22.5">
      <c r="A3161" s="242" t="s">
        <v>197</v>
      </c>
      <c r="B3161" s="243" t="s">
        <v>2153</v>
      </c>
      <c r="C3161" s="258" t="s">
        <v>4747</v>
      </c>
      <c r="D3161" s="245" t="s">
        <v>278</v>
      </c>
      <c r="E3161" s="245" t="s">
        <v>1631</v>
      </c>
      <c r="F3161" s="245"/>
      <c r="G3161" s="246">
        <v>68274</v>
      </c>
      <c r="H3161" s="234">
        <v>92262.5</v>
      </c>
      <c r="I3161" s="235">
        <v>14</v>
      </c>
      <c r="J3161" s="236">
        <v>0.63636363636363635</v>
      </c>
      <c r="K3161" s="246">
        <v>116251</v>
      </c>
      <c r="L3161" s="247">
        <v>1</v>
      </c>
      <c r="M3161" s="248">
        <v>1</v>
      </c>
      <c r="N3161" s="249">
        <v>101883</v>
      </c>
      <c r="O3161" s="250"/>
      <c r="P3161" s="129"/>
      <c r="Q3161" s="129"/>
      <c r="R3161" s="103"/>
      <c r="S3161" s="103"/>
      <c r="T3161" s="103"/>
      <c r="U3161" s="103"/>
    </row>
    <row r="3162" spans="1:21" s="240" customFormat="1">
      <c r="A3162" s="229" t="s">
        <v>200</v>
      </c>
      <c r="B3162" s="230" t="s">
        <v>2153</v>
      </c>
      <c r="C3162" s="231" t="s">
        <v>4748</v>
      </c>
      <c r="D3162" s="232" t="s">
        <v>2507</v>
      </c>
      <c r="E3162" s="232" t="s">
        <v>279</v>
      </c>
      <c r="F3162" s="232" t="s">
        <v>440</v>
      </c>
      <c r="G3162" s="233">
        <v>70822</v>
      </c>
      <c r="H3162" s="234">
        <v>92055</v>
      </c>
      <c r="I3162" s="235">
        <v>13</v>
      </c>
      <c r="J3162" s="236">
        <v>0.59090909090909094</v>
      </c>
      <c r="K3162" s="233">
        <v>113288</v>
      </c>
      <c r="L3162" s="237">
        <v>1</v>
      </c>
      <c r="M3162" s="238">
        <v>1</v>
      </c>
      <c r="N3162" s="234">
        <v>87071</v>
      </c>
      <c r="O3162" s="239"/>
      <c r="P3162" s="129"/>
      <c r="Q3162" s="129"/>
      <c r="R3162" s="103"/>
      <c r="S3162" s="129"/>
      <c r="T3162" s="129"/>
      <c r="U3162" s="129"/>
    </row>
    <row r="3163" spans="1:21" s="240" customFormat="1">
      <c r="A3163" s="242" t="s">
        <v>3784</v>
      </c>
      <c r="B3163" s="243" t="s">
        <v>2162</v>
      </c>
      <c r="C3163" s="258" t="s">
        <v>4749</v>
      </c>
      <c r="D3163" s="232" t="s">
        <v>278</v>
      </c>
      <c r="E3163" s="247" t="s">
        <v>279</v>
      </c>
      <c r="F3163" s="247" t="s">
        <v>440</v>
      </c>
      <c r="G3163" s="246">
        <v>68756</v>
      </c>
      <c r="H3163" s="234">
        <v>91892.5</v>
      </c>
      <c r="I3163" s="235">
        <v>12</v>
      </c>
      <c r="J3163" s="236">
        <v>0.54545454545454541</v>
      </c>
      <c r="K3163" s="246">
        <v>115029</v>
      </c>
      <c r="L3163" s="247"/>
      <c r="M3163" s="248">
        <v>4</v>
      </c>
      <c r="N3163" s="249">
        <v>82525</v>
      </c>
      <c r="O3163" s="250"/>
      <c r="P3163" s="129"/>
      <c r="Q3163" s="304"/>
      <c r="R3163" s="129"/>
      <c r="S3163" s="103"/>
      <c r="T3163" s="103"/>
      <c r="U3163" s="103"/>
    </row>
    <row r="3164" spans="1:21" s="240" customFormat="1" ht="22.5">
      <c r="A3164" s="242" t="s">
        <v>1436</v>
      </c>
      <c r="B3164" s="243" t="s">
        <v>2156</v>
      </c>
      <c r="C3164" s="258" t="s">
        <v>4750</v>
      </c>
      <c r="D3164" s="245" t="s">
        <v>278</v>
      </c>
      <c r="E3164" s="245" t="s">
        <v>279</v>
      </c>
      <c r="F3164" s="245" t="s">
        <v>440</v>
      </c>
      <c r="G3164" s="246">
        <v>67995.532800000001</v>
      </c>
      <c r="H3164" s="234">
        <v>91329.055800000002</v>
      </c>
      <c r="I3164" s="235">
        <v>11</v>
      </c>
      <c r="J3164" s="236">
        <v>0.5</v>
      </c>
      <c r="K3164" s="246">
        <v>114662.57880000002</v>
      </c>
      <c r="L3164" s="247">
        <v>2</v>
      </c>
      <c r="M3164" s="248">
        <v>2</v>
      </c>
      <c r="N3164" s="249">
        <v>99756.51999999999</v>
      </c>
      <c r="O3164" s="250"/>
      <c r="P3164" s="129"/>
      <c r="Q3164" s="129"/>
      <c r="R3164" s="129"/>
      <c r="S3164" s="129"/>
      <c r="T3164" s="129"/>
      <c r="U3164" s="129"/>
    </row>
    <row r="3165" spans="1:21" s="240" customFormat="1" ht="22.5">
      <c r="A3165" s="242" t="s">
        <v>4246</v>
      </c>
      <c r="B3165" s="243" t="s">
        <v>2159</v>
      </c>
      <c r="C3165" s="258" t="s">
        <v>4751</v>
      </c>
      <c r="D3165" s="232" t="s">
        <v>278</v>
      </c>
      <c r="E3165" s="245" t="s">
        <v>284</v>
      </c>
      <c r="F3165" s="245"/>
      <c r="G3165" s="246">
        <v>67017.600000000006</v>
      </c>
      <c r="H3165" s="234">
        <v>87120.8</v>
      </c>
      <c r="I3165" s="235">
        <v>10</v>
      </c>
      <c r="J3165" s="236">
        <v>0.45454545454545453</v>
      </c>
      <c r="K3165" s="246">
        <v>107224</v>
      </c>
      <c r="L3165" s="247"/>
      <c r="M3165" s="248">
        <v>22</v>
      </c>
      <c r="N3165" s="249">
        <v>77363.710000000006</v>
      </c>
      <c r="O3165" s="250"/>
      <c r="P3165" s="129"/>
      <c r="Q3165" s="129"/>
      <c r="R3165" s="129"/>
      <c r="S3165" s="129"/>
      <c r="T3165" s="129"/>
      <c r="U3165" s="129"/>
    </row>
    <row r="3166" spans="1:21" s="240" customFormat="1">
      <c r="A3166" s="286" t="s">
        <v>213</v>
      </c>
      <c r="B3166" s="287" t="s">
        <v>2159</v>
      </c>
      <c r="C3166" s="288" t="s">
        <v>4752</v>
      </c>
      <c r="D3166" s="253" t="s">
        <v>278</v>
      </c>
      <c r="E3166" s="289" t="s">
        <v>279</v>
      </c>
      <c r="F3166" s="289" t="s">
        <v>440</v>
      </c>
      <c r="G3166" s="290">
        <v>64314</v>
      </c>
      <c r="H3166" s="234">
        <v>83595.5</v>
      </c>
      <c r="I3166" s="235">
        <v>9</v>
      </c>
      <c r="J3166" s="236">
        <v>0.40909090909090912</v>
      </c>
      <c r="K3166" s="290">
        <v>102877</v>
      </c>
      <c r="L3166" s="291">
        <v>1</v>
      </c>
      <c r="M3166" s="292">
        <v>1</v>
      </c>
      <c r="N3166" s="293">
        <v>78395.199999999997</v>
      </c>
      <c r="O3166" s="294"/>
      <c r="P3166" s="129"/>
      <c r="Q3166" s="330"/>
      <c r="R3166" s="103"/>
      <c r="S3166" s="129"/>
      <c r="T3166" s="129"/>
      <c r="U3166" s="129"/>
    </row>
    <row r="3167" spans="1:21" s="240" customFormat="1">
      <c r="A3167" s="242" t="s">
        <v>2177</v>
      </c>
      <c r="B3167" s="243" t="s">
        <v>2166</v>
      </c>
      <c r="C3167" s="258" t="s">
        <v>4753</v>
      </c>
      <c r="D3167" s="232" t="s">
        <v>2507</v>
      </c>
      <c r="E3167" s="245"/>
      <c r="F3167" s="300" t="s">
        <v>440</v>
      </c>
      <c r="G3167" s="246">
        <v>61880</v>
      </c>
      <c r="H3167" s="234">
        <v>83491.199999999997</v>
      </c>
      <c r="I3167" s="235">
        <v>8</v>
      </c>
      <c r="J3167" s="236">
        <v>0.36363636363636365</v>
      </c>
      <c r="K3167" s="246">
        <v>105102.39999999999</v>
      </c>
      <c r="L3167" s="247"/>
      <c r="M3167" s="248">
        <v>3</v>
      </c>
      <c r="N3167" s="249">
        <v>93669.333333333328</v>
      </c>
      <c r="O3167" s="301"/>
      <c r="P3167" s="129"/>
      <c r="Q3167" s="103"/>
      <c r="R3167" s="129"/>
      <c r="S3167" s="129"/>
      <c r="T3167" s="129"/>
      <c r="U3167" s="129"/>
    </row>
    <row r="3168" spans="1:21" s="240" customFormat="1" ht="22.5">
      <c r="A3168" s="242" t="s">
        <v>4240</v>
      </c>
      <c r="B3168" s="243" t="s">
        <v>2149</v>
      </c>
      <c r="C3168" s="258" t="s">
        <v>825</v>
      </c>
      <c r="D3168" s="232" t="s">
        <v>278</v>
      </c>
      <c r="E3168" s="245" t="s">
        <v>279</v>
      </c>
      <c r="F3168" s="245" t="s">
        <v>440</v>
      </c>
      <c r="G3168" s="246">
        <v>55813.94</v>
      </c>
      <c r="H3168" s="234">
        <v>82367.87</v>
      </c>
      <c r="I3168" s="235">
        <v>7</v>
      </c>
      <c r="J3168" s="236">
        <v>0.31818181818181818</v>
      </c>
      <c r="K3168" s="246">
        <v>108921.8</v>
      </c>
      <c r="L3168" s="247">
        <v>41</v>
      </c>
      <c r="M3168" s="248">
        <v>37</v>
      </c>
      <c r="N3168" s="249">
        <v>60989.760000000002</v>
      </c>
      <c r="O3168" s="250"/>
      <c r="P3168" s="129"/>
      <c r="Q3168" s="330"/>
      <c r="R3168" s="103"/>
      <c r="S3168" s="103"/>
      <c r="T3168" s="103"/>
      <c r="U3168" s="103"/>
    </row>
    <row r="3169" spans="1:21" s="240" customFormat="1" ht="22.5">
      <c r="A3169" s="242" t="s">
        <v>4239</v>
      </c>
      <c r="B3169" s="243" t="s">
        <v>2176</v>
      </c>
      <c r="C3169" s="258" t="s">
        <v>4744</v>
      </c>
      <c r="D3169" s="232" t="s">
        <v>278</v>
      </c>
      <c r="E3169" s="245" t="s">
        <v>279</v>
      </c>
      <c r="F3169" s="245" t="s">
        <v>440</v>
      </c>
      <c r="G3169" s="283">
        <v>62088</v>
      </c>
      <c r="H3169" s="234">
        <v>82264</v>
      </c>
      <c r="I3169" s="235">
        <v>6</v>
      </c>
      <c r="J3169" s="236">
        <v>0.27272727272727271</v>
      </c>
      <c r="K3169" s="283">
        <v>102440</v>
      </c>
      <c r="L3169" s="247">
        <v>5</v>
      </c>
      <c r="M3169" s="248">
        <v>5</v>
      </c>
      <c r="N3169" s="249">
        <v>77604.800000000003</v>
      </c>
      <c r="O3169" s="250"/>
      <c r="P3169" s="129"/>
      <c r="Q3169" s="103"/>
      <c r="R3169" s="129"/>
      <c r="S3169" s="241"/>
      <c r="T3169" s="241"/>
      <c r="U3169" s="241"/>
    </row>
    <row r="3170" spans="1:21" s="240" customFormat="1">
      <c r="A3170" s="242" t="s">
        <v>201</v>
      </c>
      <c r="B3170" s="243" t="s">
        <v>2153</v>
      </c>
      <c r="C3170" s="258" t="s">
        <v>825</v>
      </c>
      <c r="D3170" s="232" t="s">
        <v>278</v>
      </c>
      <c r="E3170" s="245" t="s">
        <v>279</v>
      </c>
      <c r="F3170" s="245" t="s">
        <v>440</v>
      </c>
      <c r="G3170" s="246">
        <v>57968</v>
      </c>
      <c r="H3170" s="234">
        <v>78256.5</v>
      </c>
      <c r="I3170" s="235">
        <v>5</v>
      </c>
      <c r="J3170" s="236">
        <v>0.22727272727272727</v>
      </c>
      <c r="K3170" s="246">
        <v>98545</v>
      </c>
      <c r="L3170" s="247"/>
      <c r="M3170" s="248">
        <v>1</v>
      </c>
      <c r="N3170" s="249">
        <v>69790.39</v>
      </c>
      <c r="O3170" s="250"/>
      <c r="P3170" s="129"/>
      <c r="Q3170" s="330"/>
      <c r="R3170" s="103"/>
      <c r="S3170" s="241"/>
      <c r="T3170" s="241"/>
      <c r="U3170" s="241"/>
    </row>
    <row r="3171" spans="1:21" s="240" customFormat="1">
      <c r="A3171" s="242" t="s">
        <v>256</v>
      </c>
      <c r="B3171" s="243" t="s">
        <v>2150</v>
      </c>
      <c r="C3171" s="258" t="s">
        <v>4754</v>
      </c>
      <c r="D3171" s="232" t="s">
        <v>278</v>
      </c>
      <c r="E3171" s="247" t="s">
        <v>284</v>
      </c>
      <c r="F3171" s="247" t="s">
        <v>440</v>
      </c>
      <c r="G3171" s="246">
        <v>59446.400000000001</v>
      </c>
      <c r="H3171" s="234">
        <v>77272</v>
      </c>
      <c r="I3171" s="235">
        <v>4</v>
      </c>
      <c r="J3171" s="236">
        <v>0.18181818181818182</v>
      </c>
      <c r="K3171" s="246">
        <v>95097.600000000006</v>
      </c>
      <c r="L3171" s="247">
        <v>1</v>
      </c>
      <c r="M3171" s="248">
        <v>1</v>
      </c>
      <c r="N3171" s="249">
        <v>70720</v>
      </c>
      <c r="O3171" s="250"/>
      <c r="P3171" s="129"/>
      <c r="Q3171" s="103"/>
      <c r="S3171" s="103"/>
      <c r="T3171" s="103"/>
      <c r="U3171" s="103"/>
    </row>
    <row r="3172" spans="1:21" s="240" customFormat="1" ht="22.5">
      <c r="A3172" s="242" t="s">
        <v>4249</v>
      </c>
      <c r="B3172" s="243" t="s">
        <v>2180</v>
      </c>
      <c r="C3172" s="258" t="s">
        <v>725</v>
      </c>
      <c r="D3172" s="232" t="s">
        <v>2507</v>
      </c>
      <c r="E3172" s="245"/>
      <c r="F3172" s="245" t="s">
        <v>440</v>
      </c>
      <c r="G3172" s="246">
        <v>50523.199999999997</v>
      </c>
      <c r="H3172" s="234">
        <v>63107.199999999997</v>
      </c>
      <c r="I3172" s="235">
        <v>3</v>
      </c>
      <c r="J3172" s="236">
        <v>0.13636363636363635</v>
      </c>
      <c r="K3172" s="246">
        <v>75691.199999999997</v>
      </c>
      <c r="L3172" s="247"/>
      <c r="M3172" s="248"/>
      <c r="N3172" s="249"/>
      <c r="O3172" s="250"/>
      <c r="P3172" s="129"/>
      <c r="Q3172" s="330"/>
      <c r="R3172" s="103"/>
      <c r="S3172" s="103"/>
      <c r="T3172" s="103"/>
      <c r="U3172" s="103"/>
    </row>
    <row r="3173" spans="1:21" s="240" customFormat="1">
      <c r="A3173" s="242" t="s">
        <v>257</v>
      </c>
      <c r="B3173" s="243" t="s">
        <v>2159</v>
      </c>
      <c r="C3173" s="258" t="s">
        <v>1661</v>
      </c>
      <c r="D3173" s="253" t="s">
        <v>278</v>
      </c>
      <c r="E3173" s="245" t="s">
        <v>279</v>
      </c>
      <c r="F3173" s="245" t="s">
        <v>440</v>
      </c>
      <c r="G3173" s="246">
        <v>46311.87</v>
      </c>
      <c r="H3173" s="234">
        <v>60205.430000000008</v>
      </c>
      <c r="I3173" s="235">
        <v>2</v>
      </c>
      <c r="J3173" s="236">
        <v>9.0909090909090912E-2</v>
      </c>
      <c r="K3173" s="246">
        <v>74098.990000000005</v>
      </c>
      <c r="L3173" s="247">
        <v>5</v>
      </c>
      <c r="M3173" s="248">
        <v>5</v>
      </c>
      <c r="N3173" s="249">
        <v>71396.06</v>
      </c>
      <c r="O3173" s="250"/>
      <c r="P3173" s="129"/>
      <c r="Q3173" s="129"/>
      <c r="R3173" s="103"/>
      <c r="S3173" s="103"/>
      <c r="T3173" s="103"/>
      <c r="U3173" s="103"/>
    </row>
    <row r="3174" spans="1:21" s="240" customFormat="1">
      <c r="A3174" s="229" t="s">
        <v>3859</v>
      </c>
      <c r="B3174" s="230" t="s">
        <v>2176</v>
      </c>
      <c r="C3174" s="231" t="s">
        <v>4755</v>
      </c>
      <c r="D3174" s="232" t="s">
        <v>2507</v>
      </c>
      <c r="E3174" s="232"/>
      <c r="F3174" s="232" t="s">
        <v>440</v>
      </c>
      <c r="G3174" s="233">
        <v>44470.400000000001</v>
      </c>
      <c r="H3174" s="234">
        <v>58104.800000000003</v>
      </c>
      <c r="I3174" s="235">
        <v>1</v>
      </c>
      <c r="J3174" s="236">
        <v>4.5454545454545456E-2</v>
      </c>
      <c r="K3174" s="233">
        <v>71739.199999999997</v>
      </c>
      <c r="L3174" s="237"/>
      <c r="M3174" s="238"/>
      <c r="N3174" s="233">
        <v>44470.400000000001</v>
      </c>
      <c r="O3174" s="239"/>
      <c r="P3174" s="129"/>
      <c r="Q3174" s="330"/>
      <c r="R3174" s="103"/>
      <c r="S3174" s="150"/>
      <c r="T3174" s="150"/>
      <c r="U3174" s="150"/>
    </row>
    <row r="3175" spans="1:21" s="150" customFormat="1">
      <c r="A3175" s="305"/>
      <c r="B3175" s="305"/>
      <c r="C3175" s="306"/>
      <c r="D3175" s="300"/>
      <c r="E3175" s="307"/>
      <c r="F3175" s="307"/>
      <c r="G3175" s="308"/>
      <c r="H3175" s="309"/>
      <c r="I3175" s="310"/>
      <c r="J3175" s="311"/>
      <c r="K3175" s="300"/>
      <c r="L3175" s="300"/>
      <c r="M3175" s="312"/>
      <c r="N3175" s="313"/>
      <c r="O3175" s="282"/>
    </row>
    <row r="3176" spans="1:21" s="150" customFormat="1">
      <c r="A3176" s="305"/>
      <c r="B3176" s="305"/>
      <c r="C3176" s="306"/>
      <c r="D3176" s="314"/>
      <c r="E3176" s="305"/>
      <c r="F3176" s="305"/>
      <c r="G3176" s="315" t="s">
        <v>223</v>
      </c>
      <c r="H3176" s="316" t="s">
        <v>224</v>
      </c>
      <c r="I3176" s="317"/>
      <c r="J3176" s="318"/>
      <c r="K3176" s="319" t="s">
        <v>225</v>
      </c>
      <c r="L3176" s="314"/>
      <c r="M3176" s="320"/>
      <c r="N3176" s="313"/>
      <c r="O3176" s="282"/>
    </row>
    <row r="3177" spans="1:21" s="150" customFormat="1">
      <c r="A3177" s="305"/>
      <c r="B3177" s="305"/>
      <c r="C3177" s="306"/>
      <c r="D3177" s="305"/>
      <c r="E3177" s="305"/>
      <c r="F3177" s="321" t="s">
        <v>238</v>
      </c>
      <c r="G3177" s="322">
        <v>66981.067756749748</v>
      </c>
      <c r="H3177" s="322">
        <v>88912.738635584596</v>
      </c>
      <c r="I3177" s="8">
        <v>11.202994024816702</v>
      </c>
      <c r="J3177" s="322"/>
      <c r="K3177" s="322">
        <v>110844.4095144195</v>
      </c>
      <c r="L3177" s="314"/>
      <c r="M3177" s="320"/>
      <c r="N3177" s="313"/>
      <c r="O3177" s="282"/>
    </row>
    <row r="3178" spans="1:21" s="150" customFormat="1">
      <c r="A3178" s="305"/>
      <c r="B3178" s="305"/>
      <c r="C3178" s="306"/>
      <c r="D3178" s="305"/>
      <c r="E3178" s="305"/>
      <c r="F3178" s="321" t="s">
        <v>239</v>
      </c>
      <c r="G3178" s="322">
        <v>74532.485886371054</v>
      </c>
      <c r="H3178" s="322">
        <v>98677.5</v>
      </c>
      <c r="I3178" s="8">
        <v>16</v>
      </c>
      <c r="J3178" s="322"/>
      <c r="K3178" s="322">
        <v>121276.35</v>
      </c>
      <c r="L3178" s="314"/>
      <c r="M3178" s="320"/>
      <c r="N3178" s="313"/>
      <c r="O3178" s="282"/>
    </row>
    <row r="3179" spans="1:21" s="150" customFormat="1">
      <c r="A3179" s="305"/>
      <c r="B3179" s="305"/>
      <c r="C3179" s="306"/>
      <c r="D3179" s="305"/>
      <c r="E3179" s="305"/>
      <c r="F3179" s="321" t="s">
        <v>240</v>
      </c>
      <c r="G3179" s="322">
        <v>60054.8</v>
      </c>
      <c r="H3179" s="322">
        <v>82289.967499999999</v>
      </c>
      <c r="I3179" s="8">
        <v>6</v>
      </c>
      <c r="J3179" s="322"/>
      <c r="K3179" s="322">
        <v>102549.25</v>
      </c>
      <c r="L3179" s="314"/>
      <c r="M3179" s="320"/>
      <c r="N3179" s="313"/>
      <c r="O3179" s="282"/>
    </row>
    <row r="3180" spans="1:21" s="150" customFormat="1">
      <c r="A3180" s="305"/>
      <c r="B3180" s="305"/>
      <c r="C3180" s="306"/>
      <c r="D3180" s="305"/>
      <c r="E3180" s="305"/>
      <c r="F3180" s="321" t="s">
        <v>241</v>
      </c>
      <c r="G3180" s="322">
        <v>68134.766399999993</v>
      </c>
      <c r="H3180" s="322">
        <v>91610.777900000001</v>
      </c>
      <c r="I3180" s="8">
        <v>11</v>
      </c>
      <c r="J3180" s="322"/>
      <c r="K3180" s="322">
        <v>112850.41525861407</v>
      </c>
      <c r="L3180" s="314"/>
      <c r="M3180" s="320"/>
      <c r="N3180" s="313"/>
      <c r="O3180" s="282"/>
    </row>
    <row r="3181" spans="1:21" s="150" customFormat="1">
      <c r="A3181" s="305"/>
      <c r="B3181" s="305"/>
      <c r="C3181" s="306"/>
      <c r="D3181" s="305"/>
      <c r="E3181" s="322"/>
      <c r="F3181" s="321"/>
      <c r="G3181" s="323"/>
      <c r="H3181" s="318"/>
      <c r="I3181" s="324"/>
      <c r="J3181" s="318"/>
      <c r="K3181" s="314"/>
      <c r="L3181" s="314"/>
      <c r="M3181" s="320"/>
      <c r="N3181" s="313"/>
      <c r="O3181" s="282"/>
    </row>
    <row r="3182" spans="1:21" s="150" customFormat="1">
      <c r="A3182" s="305"/>
      <c r="B3182" s="305"/>
      <c r="C3182" s="306"/>
      <c r="D3182" s="321"/>
      <c r="E3182" s="322"/>
      <c r="F3182" s="325"/>
      <c r="G3182" s="325"/>
      <c r="H3182" s="874" t="s">
        <v>242</v>
      </c>
      <c r="I3182" s="874"/>
      <c r="J3182" s="874"/>
      <c r="K3182" s="874"/>
      <c r="L3182" s="874"/>
      <c r="M3182" s="874"/>
      <c r="N3182" s="874"/>
      <c r="O3182" s="282"/>
    </row>
    <row r="3183" spans="1:21" s="150" customFormat="1">
      <c r="A3183" s="305"/>
      <c r="B3183" s="305"/>
      <c r="C3183" s="306"/>
      <c r="D3183" s="321"/>
      <c r="E3183" s="322"/>
      <c r="F3183" s="326"/>
      <c r="G3183" s="327"/>
      <c r="H3183" s="875" t="s">
        <v>243</v>
      </c>
      <c r="I3183" s="875"/>
      <c r="J3183" s="875"/>
      <c r="K3183" s="328">
        <v>100819.76</v>
      </c>
      <c r="L3183" s="876" t="s">
        <v>244</v>
      </c>
      <c r="M3183" s="876"/>
      <c r="N3183" s="329">
        <v>89423.845964912267</v>
      </c>
      <c r="O3183" s="282"/>
    </row>
    <row r="3184" spans="1:21" s="150" customFormat="1">
      <c r="A3184" s="305"/>
      <c r="B3184" s="305"/>
      <c r="C3184" s="306"/>
      <c r="D3184" s="314"/>
      <c r="E3184" s="320"/>
      <c r="F3184" s="326"/>
      <c r="G3184" s="327"/>
      <c r="H3184" s="875" t="s">
        <v>245</v>
      </c>
      <c r="I3184" s="875"/>
      <c r="J3184" s="875"/>
      <c r="K3184" s="328">
        <v>74379.885000000009</v>
      </c>
      <c r="L3184" s="876" t="s">
        <v>450</v>
      </c>
      <c r="M3184" s="876"/>
      <c r="N3184" s="329">
        <v>79122.777378640778</v>
      </c>
      <c r="O3184" s="282"/>
    </row>
    <row r="3185" spans="1:21" s="150" customFormat="1">
      <c r="A3185" s="305"/>
      <c r="B3185" s="305"/>
      <c r="C3185" s="306"/>
      <c r="D3185" s="300"/>
      <c r="E3185" s="307"/>
      <c r="F3185" s="307"/>
      <c r="G3185" s="308"/>
      <c r="H3185" s="309"/>
      <c r="I3185" s="310"/>
      <c r="J3185" s="311"/>
      <c r="K3185" s="305"/>
      <c r="L3185" s="300"/>
      <c r="M3185" s="312"/>
      <c r="N3185" s="313"/>
      <c r="O3185" s="282"/>
    </row>
    <row r="3186" spans="1:21" s="222" customFormat="1" ht="18">
      <c r="A3186" s="877" t="s">
        <v>4756</v>
      </c>
      <c r="B3186" s="877"/>
      <c r="C3186" s="877"/>
      <c r="D3186" s="877"/>
      <c r="E3186" s="877"/>
      <c r="F3186" s="877"/>
      <c r="G3186" s="877"/>
      <c r="H3186" s="877"/>
      <c r="I3186" s="877"/>
      <c r="J3186" s="877"/>
      <c r="K3186" s="877"/>
      <c r="L3186" s="877"/>
      <c r="M3186" s="877"/>
      <c r="N3186" s="877"/>
      <c r="O3186" s="877"/>
    </row>
    <row r="3187" spans="1:21" s="222" customFormat="1" ht="27">
      <c r="A3187" s="223" t="s">
        <v>433</v>
      </c>
      <c r="B3187" s="224" t="s">
        <v>230</v>
      </c>
      <c r="C3187" s="223" t="s">
        <v>220</v>
      </c>
      <c r="D3187" s="223" t="s">
        <v>267</v>
      </c>
      <c r="E3187" s="223" t="s">
        <v>434</v>
      </c>
      <c r="F3187" s="223" t="s">
        <v>435</v>
      </c>
      <c r="G3187" s="225" t="s">
        <v>223</v>
      </c>
      <c r="H3187" s="225" t="s">
        <v>224</v>
      </c>
      <c r="I3187" s="227" t="s">
        <v>436</v>
      </c>
      <c r="J3187" s="227" t="s">
        <v>436</v>
      </c>
      <c r="K3187" s="225" t="s">
        <v>225</v>
      </c>
      <c r="L3187" s="223" t="s">
        <v>437</v>
      </c>
      <c r="M3187" s="223" t="s">
        <v>438</v>
      </c>
      <c r="N3187" s="228" t="s">
        <v>439</v>
      </c>
      <c r="O3187" s="223" t="s">
        <v>227</v>
      </c>
    </row>
    <row r="3188" spans="1:21" s="103" customFormat="1">
      <c r="A3188" s="252" t="s">
        <v>2172</v>
      </c>
      <c r="B3188" s="230" t="s">
        <v>2162</v>
      </c>
      <c r="C3188" s="231" t="s">
        <v>4757</v>
      </c>
      <c r="D3188" s="253" t="s">
        <v>278</v>
      </c>
      <c r="E3188" s="253" t="s">
        <v>3833</v>
      </c>
      <c r="F3188" s="253" t="s">
        <v>440</v>
      </c>
      <c r="G3188" s="233">
        <v>78558</v>
      </c>
      <c r="H3188" s="234">
        <v>103529</v>
      </c>
      <c r="I3188" s="235">
        <v>11</v>
      </c>
      <c r="J3188" s="236">
        <v>1</v>
      </c>
      <c r="K3188" s="233">
        <v>128500</v>
      </c>
      <c r="L3188" s="254" t="s">
        <v>3833</v>
      </c>
      <c r="M3188" s="255" t="s">
        <v>3833</v>
      </c>
      <c r="N3188" s="233"/>
      <c r="O3188" s="239" t="s">
        <v>4758</v>
      </c>
      <c r="P3188" s="129"/>
      <c r="Q3188" s="330"/>
    </row>
    <row r="3189" spans="1:21" s="103" customFormat="1">
      <c r="A3189" s="242" t="s">
        <v>3786</v>
      </c>
      <c r="B3189" s="243" t="s">
        <v>2153</v>
      </c>
      <c r="C3189" s="258" t="s">
        <v>4759</v>
      </c>
      <c r="D3189" s="232" t="s">
        <v>2507</v>
      </c>
      <c r="E3189" s="245" t="s">
        <v>321</v>
      </c>
      <c r="F3189" s="245" t="s">
        <v>440</v>
      </c>
      <c r="G3189" s="246">
        <v>46393</v>
      </c>
      <c r="H3189" s="234">
        <v>69867.5</v>
      </c>
      <c r="I3189" s="235">
        <v>10</v>
      </c>
      <c r="J3189" s="236">
        <v>0.90909090909090906</v>
      </c>
      <c r="K3189" s="246">
        <v>93342</v>
      </c>
      <c r="L3189" s="247"/>
      <c r="M3189" s="248">
        <v>173</v>
      </c>
      <c r="N3189" s="249">
        <v>52625</v>
      </c>
      <c r="O3189" s="250" t="s">
        <v>4286</v>
      </c>
      <c r="P3189" s="129"/>
      <c r="R3189" s="129"/>
      <c r="S3189" s="129"/>
      <c r="T3189" s="129"/>
      <c r="U3189" s="129"/>
    </row>
    <row r="3190" spans="1:21" s="103" customFormat="1">
      <c r="A3190" s="229" t="s">
        <v>1438</v>
      </c>
      <c r="B3190" s="230" t="s">
        <v>2151</v>
      </c>
      <c r="C3190" s="231" t="s">
        <v>1745</v>
      </c>
      <c r="D3190" s="232" t="s">
        <v>278</v>
      </c>
      <c r="E3190" s="232" t="s">
        <v>279</v>
      </c>
      <c r="F3190" s="232" t="s">
        <v>440</v>
      </c>
      <c r="G3190" s="233">
        <v>56011.121900000006</v>
      </c>
      <c r="H3190" s="234">
        <v>66611.392650000009</v>
      </c>
      <c r="I3190" s="235">
        <v>9</v>
      </c>
      <c r="J3190" s="236">
        <v>0.81818181818181823</v>
      </c>
      <c r="K3190" s="233">
        <v>77211.663400000005</v>
      </c>
      <c r="L3190" s="237">
        <v>1</v>
      </c>
      <c r="M3190" s="238">
        <v>1</v>
      </c>
      <c r="N3190" s="234">
        <v>66611.392650000009</v>
      </c>
      <c r="O3190" s="239"/>
      <c r="P3190" s="129"/>
      <c r="R3190" s="240"/>
      <c r="S3190" s="129"/>
      <c r="T3190" s="129"/>
      <c r="U3190" s="129"/>
    </row>
    <row r="3191" spans="1:21" s="103" customFormat="1">
      <c r="A3191" s="242" t="s">
        <v>4241</v>
      </c>
      <c r="B3191" s="243" t="s">
        <v>2178</v>
      </c>
      <c r="C3191" s="258" t="s">
        <v>763</v>
      </c>
      <c r="D3191" s="232" t="s">
        <v>278</v>
      </c>
      <c r="E3191" s="245" t="s">
        <v>284</v>
      </c>
      <c r="F3191" s="245" t="s">
        <v>440</v>
      </c>
      <c r="G3191" s="246">
        <v>46809</v>
      </c>
      <c r="H3191" s="234">
        <v>61320</v>
      </c>
      <c r="I3191" s="235">
        <v>8</v>
      </c>
      <c r="J3191" s="236">
        <v>0.72727272727272729</v>
      </c>
      <c r="K3191" s="246">
        <v>75831</v>
      </c>
      <c r="L3191" s="247"/>
      <c r="M3191" s="248">
        <v>5</v>
      </c>
      <c r="N3191" s="249">
        <v>61320</v>
      </c>
      <c r="O3191" s="250"/>
      <c r="P3191" s="129"/>
      <c r="R3191" s="240"/>
      <c r="S3191" s="129"/>
      <c r="T3191" s="129"/>
      <c r="U3191" s="129"/>
    </row>
    <row r="3192" spans="1:21" s="103" customFormat="1">
      <c r="A3192" s="229" t="s">
        <v>4290</v>
      </c>
      <c r="B3192" s="230" t="s">
        <v>2151</v>
      </c>
      <c r="C3192" s="231" t="s">
        <v>1745</v>
      </c>
      <c r="D3192" s="253" t="s">
        <v>278</v>
      </c>
      <c r="E3192" s="232" t="s">
        <v>321</v>
      </c>
      <c r="F3192" s="259" t="s">
        <v>325</v>
      </c>
      <c r="G3192" s="233">
        <v>44000</v>
      </c>
      <c r="H3192" s="234">
        <v>57000</v>
      </c>
      <c r="I3192" s="235">
        <v>7</v>
      </c>
      <c r="J3192" s="236">
        <v>0.63636363636363635</v>
      </c>
      <c r="K3192" s="233">
        <v>70000</v>
      </c>
      <c r="L3192" s="237">
        <v>1</v>
      </c>
      <c r="M3192" s="238">
        <v>1</v>
      </c>
      <c r="N3192" s="234">
        <v>53103.44</v>
      </c>
      <c r="O3192" s="239"/>
      <c r="R3192" s="304"/>
    </row>
    <row r="3193" spans="1:21" s="103" customFormat="1">
      <c r="A3193" s="229" t="s">
        <v>212</v>
      </c>
      <c r="B3193" s="230" t="s">
        <v>2153</v>
      </c>
      <c r="C3193" s="231" t="e">
        <v>#REF!</v>
      </c>
      <c r="D3193" s="232" t="s">
        <v>278</v>
      </c>
      <c r="E3193" s="232" t="s">
        <v>279</v>
      </c>
      <c r="F3193" s="232" t="s">
        <v>440</v>
      </c>
      <c r="G3193" s="233">
        <v>44613.275495089518</v>
      </c>
      <c r="H3193" s="234">
        <v>55771.166561778307</v>
      </c>
      <c r="I3193" s="235">
        <v>6</v>
      </c>
      <c r="J3193" s="236">
        <v>0.54545454545454541</v>
      </c>
      <c r="K3193" s="233">
        <v>66929.057628467097</v>
      </c>
      <c r="L3193" s="237">
        <v>2</v>
      </c>
      <c r="M3193" s="238">
        <v>2</v>
      </c>
      <c r="N3193" s="234">
        <v>48338.36</v>
      </c>
      <c r="O3193" s="239"/>
      <c r="R3193" s="304"/>
    </row>
    <row r="3194" spans="1:21" s="103" customFormat="1">
      <c r="A3194" s="242" t="s">
        <v>1444</v>
      </c>
      <c r="B3194" s="243" t="s">
        <v>2192</v>
      </c>
      <c r="C3194" s="258" t="s">
        <v>4756</v>
      </c>
      <c r="D3194" s="232" t="s">
        <v>278</v>
      </c>
      <c r="E3194" s="245" t="s">
        <v>279</v>
      </c>
      <c r="F3194" s="245" t="s">
        <v>440</v>
      </c>
      <c r="G3194" s="246">
        <v>44595.199999999997</v>
      </c>
      <c r="H3194" s="234">
        <v>55702.400000000001</v>
      </c>
      <c r="I3194" s="235">
        <v>5</v>
      </c>
      <c r="J3194" s="236">
        <v>0.45454545454545453</v>
      </c>
      <c r="K3194" s="246">
        <v>66809.600000000006</v>
      </c>
      <c r="L3194" s="247">
        <v>1</v>
      </c>
      <c r="M3194" s="248">
        <v>1</v>
      </c>
      <c r="N3194" s="249">
        <v>56596.800000000003</v>
      </c>
      <c r="O3194" s="250"/>
      <c r="P3194" s="129"/>
      <c r="R3194" s="240"/>
      <c r="S3194" s="240"/>
      <c r="T3194" s="240"/>
      <c r="U3194" s="240"/>
    </row>
    <row r="3195" spans="1:21" s="103" customFormat="1" ht="22.5">
      <c r="A3195" s="242" t="s">
        <v>4240</v>
      </c>
      <c r="B3195" s="243" t="s">
        <v>2149</v>
      </c>
      <c r="C3195" s="258" t="s">
        <v>4760</v>
      </c>
      <c r="D3195" s="232" t="s">
        <v>278</v>
      </c>
      <c r="E3195" s="245" t="s">
        <v>321</v>
      </c>
      <c r="F3195" s="245" t="s">
        <v>440</v>
      </c>
      <c r="G3195" s="246">
        <v>39863.72</v>
      </c>
      <c r="H3195" s="234">
        <v>55310.97</v>
      </c>
      <c r="I3195" s="235">
        <v>4</v>
      </c>
      <c r="J3195" s="236">
        <v>0.36363636363636365</v>
      </c>
      <c r="K3195" s="246">
        <v>70758.22</v>
      </c>
      <c r="L3195" s="247">
        <v>32</v>
      </c>
      <c r="M3195" s="248">
        <v>29</v>
      </c>
      <c r="N3195" s="249">
        <v>41059.72</v>
      </c>
      <c r="O3195" s="250"/>
      <c r="P3195" s="129"/>
      <c r="R3195" s="240"/>
      <c r="S3195" s="129"/>
      <c r="T3195" s="129"/>
      <c r="U3195" s="129"/>
    </row>
    <row r="3196" spans="1:21" s="103" customFormat="1">
      <c r="A3196" s="242" t="s">
        <v>3784</v>
      </c>
      <c r="B3196" s="243" t="s">
        <v>2162</v>
      </c>
      <c r="C3196" s="258" t="s">
        <v>4761</v>
      </c>
      <c r="D3196" s="232" t="s">
        <v>2507</v>
      </c>
      <c r="E3196" s="334" t="s">
        <v>279</v>
      </c>
      <c r="F3196" s="259" t="s">
        <v>325</v>
      </c>
      <c r="G3196" s="246">
        <v>37861</v>
      </c>
      <c r="H3196" s="234">
        <v>52166.5</v>
      </c>
      <c r="I3196" s="235">
        <v>3</v>
      </c>
      <c r="J3196" s="236">
        <v>0.27272727272727271</v>
      </c>
      <c r="K3196" s="246">
        <v>66472</v>
      </c>
      <c r="L3196" s="334"/>
      <c r="M3196" s="335">
        <v>39</v>
      </c>
      <c r="N3196" s="246">
        <v>52448</v>
      </c>
      <c r="O3196" s="250"/>
      <c r="P3196" s="129"/>
      <c r="R3196" s="129"/>
      <c r="S3196" s="304"/>
      <c r="T3196" s="304"/>
      <c r="U3196" s="304"/>
    </row>
    <row r="3197" spans="1:21" s="103" customFormat="1" ht="22.5">
      <c r="A3197" s="242" t="s">
        <v>4249</v>
      </c>
      <c r="B3197" s="243" t="s">
        <v>2180</v>
      </c>
      <c r="C3197" s="258" t="s">
        <v>4762</v>
      </c>
      <c r="D3197" s="232" t="s">
        <v>2507</v>
      </c>
      <c r="E3197" s="334"/>
      <c r="F3197" s="245" t="s">
        <v>440</v>
      </c>
      <c r="G3197" s="246">
        <v>36712</v>
      </c>
      <c r="H3197" s="234">
        <v>45718.400000000001</v>
      </c>
      <c r="I3197" s="235">
        <v>2</v>
      </c>
      <c r="J3197" s="236">
        <v>0.18181818181818182</v>
      </c>
      <c r="K3197" s="246">
        <v>54724.800000000003</v>
      </c>
      <c r="L3197" s="247"/>
      <c r="M3197" s="248"/>
      <c r="N3197" s="249"/>
      <c r="O3197" s="250"/>
      <c r="S3197" s="304"/>
      <c r="T3197" s="304"/>
      <c r="U3197" s="304"/>
    </row>
    <row r="3198" spans="1:21" s="103" customFormat="1">
      <c r="A3198" s="260" t="s">
        <v>4238</v>
      </c>
      <c r="B3198" s="261" t="s">
        <v>2166</v>
      </c>
      <c r="C3198" s="262" t="s">
        <v>2832</v>
      </c>
      <c r="D3198" s="232" t="s">
        <v>2507</v>
      </c>
      <c r="E3198" s="276" t="s">
        <v>279</v>
      </c>
      <c r="F3198" s="276" t="s">
        <v>440</v>
      </c>
      <c r="G3198" s="256">
        <v>35369.980000000003</v>
      </c>
      <c r="H3198" s="234">
        <v>44212.58</v>
      </c>
      <c r="I3198" s="235">
        <v>1</v>
      </c>
      <c r="J3198" s="236">
        <v>9.0909090909090912E-2</v>
      </c>
      <c r="K3198" s="256">
        <v>53055.18</v>
      </c>
      <c r="L3198" s="265">
        <v>2</v>
      </c>
      <c r="M3198" s="266">
        <v>2</v>
      </c>
      <c r="N3198" s="264">
        <v>39971.47</v>
      </c>
      <c r="O3198" s="11"/>
      <c r="R3198" s="129"/>
      <c r="S3198" s="129"/>
      <c r="T3198" s="129"/>
      <c r="U3198" s="129"/>
    </row>
    <row r="3199" spans="1:21" s="150" customFormat="1">
      <c r="A3199" s="305"/>
      <c r="B3199" s="305"/>
      <c r="C3199" s="306"/>
      <c r="D3199" s="300"/>
      <c r="E3199" s="307"/>
      <c r="F3199" s="307"/>
      <c r="G3199" s="308"/>
      <c r="H3199" s="309"/>
      <c r="I3199" s="310"/>
      <c r="J3199" s="311"/>
      <c r="K3199" s="300"/>
      <c r="L3199" s="300"/>
      <c r="M3199" s="312"/>
      <c r="N3199" s="313"/>
      <c r="O3199" s="282"/>
    </row>
    <row r="3200" spans="1:21" s="150" customFormat="1">
      <c r="A3200" s="305"/>
      <c r="B3200" s="305"/>
      <c r="C3200" s="306"/>
      <c r="D3200" s="314"/>
      <c r="E3200" s="305"/>
      <c r="F3200" s="305"/>
      <c r="G3200" s="315" t="s">
        <v>223</v>
      </c>
      <c r="H3200" s="316" t="s">
        <v>224</v>
      </c>
      <c r="I3200" s="317"/>
      <c r="J3200" s="318"/>
      <c r="K3200" s="319" t="s">
        <v>225</v>
      </c>
      <c r="L3200" s="314"/>
      <c r="M3200" s="320"/>
      <c r="N3200" s="313"/>
      <c r="O3200" s="282"/>
    </row>
    <row r="3201" spans="1:21" s="150" customFormat="1">
      <c r="A3201" s="305"/>
      <c r="B3201" s="305"/>
      <c r="C3201" s="306"/>
      <c r="D3201" s="305"/>
      <c r="E3201" s="305"/>
      <c r="F3201" s="321" t="s">
        <v>238</v>
      </c>
      <c r="G3201" s="322">
        <v>46435.11794500814</v>
      </c>
      <c r="H3201" s="322">
        <v>60655.446291979846</v>
      </c>
      <c r="I3201" s="8">
        <v>9.6843741236000405</v>
      </c>
      <c r="J3201" s="322"/>
      <c r="K3201" s="322">
        <v>74875.774638951567</v>
      </c>
      <c r="L3201" s="314"/>
      <c r="M3201" s="320"/>
      <c r="N3201" s="313"/>
      <c r="O3201" s="282"/>
    </row>
    <row r="3202" spans="1:21" s="150" customFormat="1">
      <c r="A3202" s="305"/>
      <c r="B3202" s="305"/>
      <c r="C3202" s="306"/>
      <c r="D3202" s="305"/>
      <c r="E3202" s="305"/>
      <c r="F3202" s="321" t="s">
        <v>239</v>
      </c>
      <c r="G3202" s="322">
        <v>46601</v>
      </c>
      <c r="H3202" s="322">
        <v>63965.696325000004</v>
      </c>
      <c r="I3202" s="8">
        <v>13.75</v>
      </c>
      <c r="J3202" s="322"/>
      <c r="K3202" s="322">
        <v>76521.33170000001</v>
      </c>
      <c r="L3202" s="314"/>
      <c r="M3202" s="320"/>
      <c r="N3202" s="313"/>
      <c r="O3202" s="282"/>
    </row>
    <row r="3203" spans="1:21" s="150" customFormat="1">
      <c r="A3203" s="305"/>
      <c r="B3203" s="305"/>
      <c r="C3203" s="306"/>
      <c r="D3203" s="305"/>
      <c r="E3203" s="305"/>
      <c r="F3203" s="321" t="s">
        <v>240</v>
      </c>
      <c r="G3203" s="322">
        <v>38862.36</v>
      </c>
      <c r="H3203" s="322">
        <v>53738.735000000001</v>
      </c>
      <c r="I3203" s="8">
        <v>5.25</v>
      </c>
      <c r="J3203" s="322"/>
      <c r="K3203" s="322">
        <v>66640.800000000003</v>
      </c>
      <c r="L3203" s="314"/>
      <c r="M3203" s="320"/>
      <c r="N3203" s="313"/>
      <c r="O3203" s="282"/>
    </row>
    <row r="3204" spans="1:21" s="150" customFormat="1">
      <c r="A3204" s="305"/>
      <c r="B3204" s="305"/>
      <c r="C3204" s="306"/>
      <c r="D3204" s="305"/>
      <c r="E3204" s="305"/>
      <c r="F3204" s="321" t="s">
        <v>241</v>
      </c>
      <c r="G3204" s="322">
        <v>44595.199999999997</v>
      </c>
      <c r="H3204" s="322">
        <v>55771.166561778307</v>
      </c>
      <c r="I3204" s="8">
        <v>9.5</v>
      </c>
      <c r="J3204" s="322"/>
      <c r="K3204" s="322">
        <v>70000</v>
      </c>
      <c r="L3204" s="314"/>
      <c r="M3204" s="320"/>
      <c r="N3204" s="313"/>
      <c r="O3204" s="282"/>
    </row>
    <row r="3205" spans="1:21" s="150" customFormat="1">
      <c r="A3205" s="305"/>
      <c r="B3205" s="305"/>
      <c r="C3205" s="306"/>
      <c r="D3205" s="305"/>
      <c r="E3205" s="322"/>
      <c r="F3205" s="321"/>
      <c r="G3205" s="323"/>
      <c r="H3205" s="318"/>
      <c r="I3205" s="324"/>
      <c r="J3205" s="318"/>
      <c r="K3205" s="314"/>
      <c r="L3205" s="314"/>
      <c r="M3205" s="320"/>
      <c r="N3205" s="313"/>
      <c r="O3205" s="282"/>
    </row>
    <row r="3206" spans="1:21" s="150" customFormat="1">
      <c r="A3206" s="305"/>
      <c r="B3206" s="305"/>
      <c r="C3206" s="306"/>
      <c r="D3206" s="321"/>
      <c r="E3206" s="322"/>
      <c r="F3206" s="325"/>
      <c r="G3206" s="325"/>
      <c r="H3206" s="874" t="s">
        <v>242</v>
      </c>
      <c r="I3206" s="874"/>
      <c r="J3206" s="874"/>
      <c r="K3206" s="874"/>
      <c r="L3206" s="874"/>
      <c r="M3206" s="874"/>
      <c r="N3206" s="874"/>
      <c r="O3206" s="282"/>
    </row>
    <row r="3207" spans="1:21" s="150" customFormat="1">
      <c r="A3207" s="305"/>
      <c r="B3207" s="305"/>
      <c r="C3207" s="306"/>
      <c r="D3207" s="321"/>
      <c r="E3207" s="322"/>
      <c r="F3207" s="326"/>
      <c r="G3207" s="327"/>
      <c r="H3207" s="875" t="s">
        <v>243</v>
      </c>
      <c r="I3207" s="875"/>
      <c r="J3207" s="875"/>
      <c r="K3207" s="328">
        <v>56596.800000000003</v>
      </c>
      <c r="L3207" s="876" t="s">
        <v>244</v>
      </c>
      <c r="M3207" s="876"/>
      <c r="N3207" s="329">
        <v>52452.686961111111</v>
      </c>
      <c r="O3207" s="282"/>
    </row>
    <row r="3208" spans="1:21" s="150" customFormat="1">
      <c r="A3208" s="305"/>
      <c r="B3208" s="305"/>
      <c r="C3208" s="306"/>
      <c r="D3208" s="314"/>
      <c r="E3208" s="320"/>
      <c r="F3208" s="326"/>
      <c r="G3208" s="327"/>
      <c r="H3208" s="875" t="s">
        <v>245</v>
      </c>
      <c r="I3208" s="875"/>
      <c r="J3208" s="875"/>
      <c r="K3208" s="328">
        <v>48338.36</v>
      </c>
      <c r="L3208" s="876" t="s">
        <v>450</v>
      </c>
      <c r="M3208" s="876"/>
      <c r="N3208" s="329">
        <v>51382.846532213443</v>
      </c>
      <c r="O3208" s="282"/>
    </row>
    <row r="3209" spans="1:21" s="150" customFormat="1">
      <c r="A3209" s="305"/>
      <c r="B3209" s="305"/>
      <c r="C3209" s="306"/>
      <c r="D3209" s="300"/>
      <c r="E3209" s="307"/>
      <c r="F3209" s="307"/>
      <c r="G3209" s="308"/>
      <c r="H3209" s="309"/>
      <c r="I3209" s="310"/>
      <c r="J3209" s="311"/>
      <c r="K3209" s="305"/>
      <c r="L3209" s="300"/>
      <c r="M3209" s="312"/>
      <c r="N3209" s="313"/>
      <c r="O3209" s="282"/>
    </row>
    <row r="3210" spans="1:21" s="222" customFormat="1" ht="18">
      <c r="A3210" s="877" t="s">
        <v>73</v>
      </c>
      <c r="B3210" s="877"/>
      <c r="C3210" s="877"/>
      <c r="D3210" s="877"/>
      <c r="E3210" s="877"/>
      <c r="F3210" s="877"/>
      <c r="G3210" s="877"/>
      <c r="H3210" s="877"/>
      <c r="I3210" s="877"/>
      <c r="J3210" s="877"/>
      <c r="K3210" s="877"/>
      <c r="L3210" s="877"/>
      <c r="M3210" s="877"/>
      <c r="N3210" s="877"/>
      <c r="O3210" s="877"/>
    </row>
    <row r="3211" spans="1:21" s="222" customFormat="1" ht="27">
      <c r="A3211" s="223" t="s">
        <v>433</v>
      </c>
      <c r="B3211" s="224" t="s">
        <v>230</v>
      </c>
      <c r="C3211" s="223" t="s">
        <v>220</v>
      </c>
      <c r="D3211" s="223" t="s">
        <v>267</v>
      </c>
      <c r="E3211" s="223" t="s">
        <v>434</v>
      </c>
      <c r="F3211" s="223" t="s">
        <v>435</v>
      </c>
      <c r="G3211" s="225" t="s">
        <v>223</v>
      </c>
      <c r="H3211" s="225" t="s">
        <v>224</v>
      </c>
      <c r="I3211" s="227" t="s">
        <v>436</v>
      </c>
      <c r="J3211" s="227" t="s">
        <v>436</v>
      </c>
      <c r="K3211" s="225" t="s">
        <v>225</v>
      </c>
      <c r="L3211" s="223" t="s">
        <v>437</v>
      </c>
      <c r="M3211" s="223" t="s">
        <v>438</v>
      </c>
      <c r="N3211" s="228" t="s">
        <v>439</v>
      </c>
      <c r="O3211" s="223" t="s">
        <v>227</v>
      </c>
    </row>
    <row r="3212" spans="1:21" s="103" customFormat="1">
      <c r="A3212" s="229" t="s">
        <v>2161</v>
      </c>
      <c r="B3212" s="230" t="s">
        <v>2162</v>
      </c>
      <c r="C3212" s="231" t="s">
        <v>2885</v>
      </c>
      <c r="D3212" s="232" t="s">
        <v>2507</v>
      </c>
      <c r="E3212" s="232" t="s">
        <v>279</v>
      </c>
      <c r="F3212" s="259" t="s">
        <v>325</v>
      </c>
      <c r="G3212" s="233">
        <v>50702.29</v>
      </c>
      <c r="H3212" s="234">
        <v>75544.664999999994</v>
      </c>
      <c r="I3212" s="235">
        <v>25</v>
      </c>
      <c r="J3212" s="236">
        <v>1</v>
      </c>
      <c r="K3212" s="233">
        <v>100387.04</v>
      </c>
      <c r="L3212" s="237"/>
      <c r="M3212" s="238">
        <v>3</v>
      </c>
      <c r="N3212" s="234">
        <v>55899.37</v>
      </c>
      <c r="O3212" s="239"/>
      <c r="R3212" s="129"/>
      <c r="S3212" s="129"/>
      <c r="T3212" s="129"/>
      <c r="U3212" s="129"/>
    </row>
    <row r="3213" spans="1:21" s="103" customFormat="1">
      <c r="A3213" s="229" t="s">
        <v>216</v>
      </c>
      <c r="B3213" s="230" t="s">
        <v>2151</v>
      </c>
      <c r="C3213" s="231" t="s">
        <v>1775</v>
      </c>
      <c r="D3213" s="232" t="s">
        <v>2507</v>
      </c>
      <c r="E3213" s="232" t="s">
        <v>279</v>
      </c>
      <c r="F3213" s="259" t="s">
        <v>325</v>
      </c>
      <c r="G3213" s="233">
        <v>57000</v>
      </c>
      <c r="H3213" s="234">
        <v>68486</v>
      </c>
      <c r="I3213" s="235">
        <v>24</v>
      </c>
      <c r="J3213" s="236">
        <v>0.96</v>
      </c>
      <c r="K3213" s="233">
        <v>79972</v>
      </c>
      <c r="L3213" s="237">
        <v>1</v>
      </c>
      <c r="M3213" s="238">
        <v>1</v>
      </c>
      <c r="N3213" s="234">
        <v>79972</v>
      </c>
      <c r="O3213" s="239"/>
      <c r="R3213" s="304"/>
    </row>
    <row r="3214" spans="1:21" s="103" customFormat="1">
      <c r="A3214" s="242" t="s">
        <v>3784</v>
      </c>
      <c r="B3214" s="243" t="s">
        <v>2162</v>
      </c>
      <c r="C3214" s="258" t="s">
        <v>4763</v>
      </c>
      <c r="D3214" s="232" t="s">
        <v>2507</v>
      </c>
      <c r="E3214" s="247" t="s">
        <v>279</v>
      </c>
      <c r="F3214" s="259" t="s">
        <v>325</v>
      </c>
      <c r="G3214" s="246">
        <v>52372</v>
      </c>
      <c r="H3214" s="234">
        <v>65687.5</v>
      </c>
      <c r="I3214" s="235">
        <v>23</v>
      </c>
      <c r="J3214" s="236">
        <v>0.92</v>
      </c>
      <c r="K3214" s="246">
        <v>79003</v>
      </c>
      <c r="L3214" s="247"/>
      <c r="M3214" s="248">
        <v>2</v>
      </c>
      <c r="N3214" s="249">
        <v>67536.3</v>
      </c>
      <c r="O3214" s="259"/>
    </row>
    <row r="3215" spans="1:21" s="103" customFormat="1" ht="22.5">
      <c r="A3215" s="242" t="s">
        <v>4240</v>
      </c>
      <c r="B3215" s="243" t="s">
        <v>2149</v>
      </c>
      <c r="C3215" s="258" t="s">
        <v>4764</v>
      </c>
      <c r="D3215" s="232" t="s">
        <v>2507</v>
      </c>
      <c r="E3215" s="245" t="s">
        <v>279</v>
      </c>
      <c r="F3215" s="245" t="s">
        <v>440</v>
      </c>
      <c r="G3215" s="246">
        <v>46833.02</v>
      </c>
      <c r="H3215" s="234">
        <v>65582.789999999994</v>
      </c>
      <c r="I3215" s="235">
        <v>22</v>
      </c>
      <c r="J3215" s="236">
        <v>0.88</v>
      </c>
      <c r="K3215" s="246">
        <v>84332.56</v>
      </c>
      <c r="L3215" s="247">
        <v>49</v>
      </c>
      <c r="M3215" s="248">
        <v>48</v>
      </c>
      <c r="N3215" s="246">
        <v>46833.02</v>
      </c>
      <c r="O3215" s="250"/>
    </row>
    <row r="3216" spans="1:21" s="103" customFormat="1">
      <c r="A3216" s="242" t="s">
        <v>4241</v>
      </c>
      <c r="B3216" s="243" t="s">
        <v>2178</v>
      </c>
      <c r="C3216" s="231" t="s">
        <v>772</v>
      </c>
      <c r="D3216" s="232" t="s">
        <v>2507</v>
      </c>
      <c r="E3216" s="245" t="s">
        <v>284</v>
      </c>
      <c r="F3216" s="245" t="s">
        <v>440</v>
      </c>
      <c r="G3216" s="246">
        <v>49692.03</v>
      </c>
      <c r="H3216" s="234">
        <v>65096.514999999999</v>
      </c>
      <c r="I3216" s="235">
        <v>21</v>
      </c>
      <c r="J3216" s="236">
        <v>0.84</v>
      </c>
      <c r="K3216" s="246">
        <v>80501</v>
      </c>
      <c r="L3216" s="247"/>
      <c r="M3216" s="248">
        <v>2</v>
      </c>
      <c r="N3216" s="249">
        <v>65096.514999999999</v>
      </c>
      <c r="O3216" s="250"/>
    </row>
    <row r="3217" spans="1:21" s="103" customFormat="1">
      <c r="A3217" s="242" t="s">
        <v>256</v>
      </c>
      <c r="B3217" s="243" t="s">
        <v>2150</v>
      </c>
      <c r="C3217" s="258" t="s">
        <v>4765</v>
      </c>
      <c r="D3217" s="232" t="s">
        <v>2507</v>
      </c>
      <c r="E3217" s="247" t="s">
        <v>279</v>
      </c>
      <c r="F3217" s="247" t="s">
        <v>440</v>
      </c>
      <c r="G3217" s="246">
        <v>49899.199999999997</v>
      </c>
      <c r="H3217" s="234">
        <v>64875.199999999997</v>
      </c>
      <c r="I3217" s="235">
        <v>20</v>
      </c>
      <c r="J3217" s="236">
        <v>0.8</v>
      </c>
      <c r="K3217" s="246">
        <v>79851.199999999997</v>
      </c>
      <c r="L3217" s="247">
        <v>1</v>
      </c>
      <c r="M3217" s="248">
        <v>1</v>
      </c>
      <c r="N3217" s="249">
        <v>63086.400000000001</v>
      </c>
      <c r="O3217" s="250"/>
      <c r="P3217" s="129"/>
      <c r="Q3217" s="129"/>
      <c r="R3217" s="257"/>
      <c r="S3217" s="257"/>
      <c r="T3217" s="257"/>
      <c r="U3217" s="257"/>
    </row>
    <row r="3218" spans="1:21" s="103" customFormat="1">
      <c r="A3218" s="229" t="s">
        <v>1438</v>
      </c>
      <c r="B3218" s="230" t="s">
        <v>2151</v>
      </c>
      <c r="C3218" s="231" t="s">
        <v>779</v>
      </c>
      <c r="D3218" s="232" t="s">
        <v>2507</v>
      </c>
      <c r="E3218" s="232" t="s">
        <v>279</v>
      </c>
      <c r="F3218" s="259" t="s">
        <v>325</v>
      </c>
      <c r="G3218" s="233">
        <v>52524.79</v>
      </c>
      <c r="H3218" s="234">
        <v>62465.740000000005</v>
      </c>
      <c r="I3218" s="235">
        <v>19</v>
      </c>
      <c r="J3218" s="236">
        <v>0.76</v>
      </c>
      <c r="K3218" s="233">
        <v>72406.69</v>
      </c>
      <c r="L3218" s="237">
        <v>1</v>
      </c>
      <c r="M3218" s="238">
        <v>1</v>
      </c>
      <c r="N3218" s="234">
        <v>62465.740000000005</v>
      </c>
      <c r="O3218" s="239"/>
      <c r="P3218" s="129"/>
      <c r="Q3218" s="129"/>
    </row>
    <row r="3219" spans="1:21" s="103" customFormat="1">
      <c r="A3219" s="229" t="s">
        <v>209</v>
      </c>
      <c r="B3219" s="230" t="s">
        <v>2151</v>
      </c>
      <c r="C3219" s="231" t="s">
        <v>772</v>
      </c>
      <c r="D3219" s="232" t="s">
        <v>2507</v>
      </c>
      <c r="E3219" s="232" t="s">
        <v>279</v>
      </c>
      <c r="F3219" s="259" t="s">
        <v>325</v>
      </c>
      <c r="G3219" s="233">
        <v>48624.399600000004</v>
      </c>
      <c r="H3219" s="234">
        <v>61266.738600000004</v>
      </c>
      <c r="I3219" s="235">
        <v>18</v>
      </c>
      <c r="J3219" s="236">
        <v>0.72</v>
      </c>
      <c r="K3219" s="233">
        <v>73909.077600000004</v>
      </c>
      <c r="L3219" s="237"/>
      <c r="M3219" s="238"/>
      <c r="N3219" s="234"/>
      <c r="O3219" s="239"/>
      <c r="Q3219" s="129"/>
    </row>
    <row r="3220" spans="1:21" s="103" customFormat="1">
      <c r="A3220" s="229" t="s">
        <v>212</v>
      </c>
      <c r="B3220" s="230" t="s">
        <v>2153</v>
      </c>
      <c r="C3220" s="231" t="s">
        <v>775</v>
      </c>
      <c r="D3220" s="232" t="s">
        <v>2507</v>
      </c>
      <c r="E3220" s="232" t="s">
        <v>279</v>
      </c>
      <c r="F3220" s="259" t="s">
        <v>325</v>
      </c>
      <c r="G3220" s="233">
        <v>48043.61813120413</v>
      </c>
      <c r="H3220" s="234">
        <v>60059.446415692531</v>
      </c>
      <c r="I3220" s="235">
        <v>17</v>
      </c>
      <c r="J3220" s="236">
        <v>0.68</v>
      </c>
      <c r="K3220" s="233">
        <v>72075.274700180933</v>
      </c>
      <c r="L3220" s="237">
        <v>1</v>
      </c>
      <c r="M3220" s="238">
        <v>1</v>
      </c>
      <c r="N3220" s="234">
        <v>60390.1</v>
      </c>
      <c r="O3220" s="239"/>
      <c r="Q3220" s="129"/>
    </row>
    <row r="3221" spans="1:21" s="103" customFormat="1" ht="22.5">
      <c r="A3221" s="242" t="s">
        <v>4274</v>
      </c>
      <c r="B3221" s="243" t="s">
        <v>2170</v>
      </c>
      <c r="C3221" s="258" t="s">
        <v>1773</v>
      </c>
      <c r="D3221" s="232" t="s">
        <v>2507</v>
      </c>
      <c r="E3221" s="245" t="s">
        <v>284</v>
      </c>
      <c r="F3221" s="245" t="s">
        <v>440</v>
      </c>
      <c r="G3221" s="246">
        <v>46155.199999999997</v>
      </c>
      <c r="H3221" s="234">
        <v>59976.799999999996</v>
      </c>
      <c r="I3221" s="235">
        <v>16</v>
      </c>
      <c r="J3221" s="236">
        <v>0.64</v>
      </c>
      <c r="K3221" s="246">
        <v>73798.399999999994</v>
      </c>
      <c r="L3221" s="247">
        <v>1</v>
      </c>
      <c r="M3221" s="248">
        <v>1</v>
      </c>
      <c r="N3221" s="249">
        <v>51376</v>
      </c>
      <c r="O3221" s="250"/>
      <c r="Q3221" s="251"/>
      <c r="R3221" s="129"/>
    </row>
    <row r="3222" spans="1:21" s="103" customFormat="1">
      <c r="A3222" s="242" t="s">
        <v>2165</v>
      </c>
      <c r="B3222" s="243" t="s">
        <v>2180</v>
      </c>
      <c r="C3222" s="258" t="s">
        <v>2886</v>
      </c>
      <c r="D3222" s="232" t="s">
        <v>2507</v>
      </c>
      <c r="E3222" s="245" t="s">
        <v>284</v>
      </c>
      <c r="F3222" s="245" t="s">
        <v>440</v>
      </c>
      <c r="G3222" s="246">
        <v>46883.83</v>
      </c>
      <c r="H3222" s="234">
        <v>59808.014999999999</v>
      </c>
      <c r="I3222" s="235">
        <v>15</v>
      </c>
      <c r="J3222" s="236">
        <v>0.6</v>
      </c>
      <c r="K3222" s="246">
        <v>72732.2</v>
      </c>
      <c r="L3222" s="247">
        <v>5</v>
      </c>
      <c r="M3222" s="248">
        <v>6</v>
      </c>
      <c r="N3222" s="249">
        <v>55556.79</v>
      </c>
      <c r="O3222" s="250"/>
      <c r="P3222" s="129"/>
      <c r="R3222" s="129"/>
      <c r="S3222" s="129"/>
      <c r="T3222" s="129"/>
      <c r="U3222" s="129"/>
    </row>
    <row r="3223" spans="1:21" s="103" customFormat="1">
      <c r="A3223" s="229" t="s">
        <v>210</v>
      </c>
      <c r="B3223" s="230" t="s">
        <v>2151</v>
      </c>
      <c r="C3223" s="231" t="s">
        <v>776</v>
      </c>
      <c r="D3223" s="232" t="s">
        <v>2507</v>
      </c>
      <c r="E3223" s="232" t="s">
        <v>279</v>
      </c>
      <c r="F3223" s="259" t="s">
        <v>325</v>
      </c>
      <c r="G3223" s="233">
        <v>48340</v>
      </c>
      <c r="H3223" s="234">
        <v>59520</v>
      </c>
      <c r="I3223" s="235">
        <v>14</v>
      </c>
      <c r="J3223" s="236">
        <v>0.56000000000000005</v>
      </c>
      <c r="K3223" s="233">
        <v>70700</v>
      </c>
      <c r="L3223" s="237">
        <v>2</v>
      </c>
      <c r="M3223" s="238">
        <v>2</v>
      </c>
      <c r="N3223" s="234">
        <v>63821</v>
      </c>
      <c r="O3223" s="239"/>
      <c r="Q3223" s="129"/>
      <c r="R3223" s="129"/>
      <c r="S3223" s="129"/>
      <c r="T3223" s="129"/>
      <c r="U3223" s="129"/>
    </row>
    <row r="3224" spans="1:21" s="103" customFormat="1">
      <c r="A3224" s="242" t="s">
        <v>4292</v>
      </c>
      <c r="B3224" s="243" t="s">
        <v>2163</v>
      </c>
      <c r="C3224" s="258" t="s">
        <v>779</v>
      </c>
      <c r="D3224" s="232" t="s">
        <v>2507</v>
      </c>
      <c r="E3224" s="245" t="s">
        <v>279</v>
      </c>
      <c r="F3224" s="245" t="s">
        <v>440</v>
      </c>
      <c r="G3224" s="246">
        <v>41197</v>
      </c>
      <c r="H3224" s="234">
        <v>56142.5</v>
      </c>
      <c r="I3224" s="235">
        <v>13</v>
      </c>
      <c r="J3224" s="236">
        <v>0.52</v>
      </c>
      <c r="K3224" s="246">
        <v>71088</v>
      </c>
      <c r="L3224" s="247">
        <v>1</v>
      </c>
      <c r="M3224" s="248">
        <v>1</v>
      </c>
      <c r="N3224" s="249">
        <v>41310</v>
      </c>
      <c r="O3224" s="250"/>
      <c r="Q3224" s="129"/>
      <c r="R3224" s="129"/>
      <c r="S3224" s="129"/>
      <c r="T3224" s="129"/>
      <c r="U3224" s="129"/>
    </row>
    <row r="3225" spans="1:21" s="103" customFormat="1">
      <c r="A3225" s="297" t="s">
        <v>4245</v>
      </c>
      <c r="B3225" s="298" t="s">
        <v>2179</v>
      </c>
      <c r="C3225" s="231" t="s">
        <v>4766</v>
      </c>
      <c r="D3225" s="232" t="s">
        <v>2507</v>
      </c>
      <c r="E3225" s="232" t="s">
        <v>284</v>
      </c>
      <c r="F3225" s="232" t="s">
        <v>440</v>
      </c>
      <c r="G3225" s="233">
        <v>43971.199999999997</v>
      </c>
      <c r="H3225" s="234">
        <v>56139.199999999997</v>
      </c>
      <c r="I3225" s="235">
        <v>12</v>
      </c>
      <c r="J3225" s="236">
        <v>0.48</v>
      </c>
      <c r="K3225" s="233">
        <v>68307.199999999997</v>
      </c>
      <c r="L3225" s="237" t="s">
        <v>280</v>
      </c>
      <c r="M3225" s="238">
        <v>1</v>
      </c>
      <c r="N3225" s="234">
        <v>53472.85</v>
      </c>
      <c r="O3225" s="352"/>
      <c r="Q3225" s="129"/>
      <c r="R3225" s="129"/>
      <c r="S3225" s="129"/>
      <c r="T3225" s="129"/>
      <c r="U3225" s="129"/>
    </row>
    <row r="3226" spans="1:21" s="103" customFormat="1" ht="22.5">
      <c r="A3226" s="242" t="s">
        <v>4249</v>
      </c>
      <c r="B3226" s="243" t="s">
        <v>2180</v>
      </c>
      <c r="C3226" s="302" t="s">
        <v>706</v>
      </c>
      <c r="D3226" s="232" t="s">
        <v>2507</v>
      </c>
      <c r="E3226" s="334"/>
      <c r="F3226" s="245" t="s">
        <v>440</v>
      </c>
      <c r="G3226" s="246">
        <v>44387.199999999997</v>
      </c>
      <c r="H3226" s="234">
        <v>55359.199999999997</v>
      </c>
      <c r="I3226" s="235">
        <v>11</v>
      </c>
      <c r="J3226" s="236">
        <v>0.44</v>
      </c>
      <c r="K3226" s="246">
        <v>66331.199999999997</v>
      </c>
      <c r="L3226" s="247"/>
      <c r="M3226" s="248"/>
      <c r="N3226" s="249"/>
      <c r="O3226" s="250"/>
      <c r="Q3226" s="129"/>
      <c r="R3226" s="129"/>
      <c r="S3226" s="129"/>
      <c r="T3226" s="129"/>
      <c r="U3226" s="129"/>
    </row>
    <row r="3227" spans="1:21" s="103" customFormat="1">
      <c r="A3227" s="242" t="s">
        <v>199</v>
      </c>
      <c r="B3227" s="243" t="s">
        <v>2153</v>
      </c>
      <c r="C3227" s="231" t="s">
        <v>774</v>
      </c>
      <c r="D3227" s="232" t="s">
        <v>2507</v>
      </c>
      <c r="E3227" s="247" t="s">
        <v>284</v>
      </c>
      <c r="F3227" s="247" t="s">
        <v>440</v>
      </c>
      <c r="G3227" s="246">
        <v>43929.599999999999</v>
      </c>
      <c r="H3227" s="234">
        <v>54922.399999999994</v>
      </c>
      <c r="I3227" s="235">
        <v>10</v>
      </c>
      <c r="J3227" s="236">
        <v>0.4</v>
      </c>
      <c r="K3227" s="246">
        <v>65915.199999999997</v>
      </c>
      <c r="L3227" s="247">
        <v>1</v>
      </c>
      <c r="M3227" s="248">
        <v>1</v>
      </c>
      <c r="N3227" s="249">
        <v>63298.98</v>
      </c>
      <c r="O3227" s="334"/>
      <c r="Q3227" s="129"/>
      <c r="R3227" s="129"/>
      <c r="S3227" s="129"/>
      <c r="T3227" s="129"/>
      <c r="U3227" s="129"/>
    </row>
    <row r="3228" spans="1:21" s="103" customFormat="1">
      <c r="A3228" s="242" t="s">
        <v>4246</v>
      </c>
      <c r="B3228" s="243" t="s">
        <v>2159</v>
      </c>
      <c r="C3228" s="258" t="s">
        <v>2888</v>
      </c>
      <c r="D3228" s="232" t="s">
        <v>2507</v>
      </c>
      <c r="E3228" s="259" t="s">
        <v>279</v>
      </c>
      <c r="F3228" s="259" t="s">
        <v>3833</v>
      </c>
      <c r="G3228" s="246">
        <v>41288</v>
      </c>
      <c r="H3228" s="234">
        <v>53674.400000000001</v>
      </c>
      <c r="I3228" s="235">
        <v>9</v>
      </c>
      <c r="J3228" s="236">
        <v>0.36</v>
      </c>
      <c r="K3228" s="246">
        <v>66060.800000000003</v>
      </c>
      <c r="L3228" s="334" t="s">
        <v>3833</v>
      </c>
      <c r="M3228" s="335">
        <v>14</v>
      </c>
      <c r="N3228" s="246">
        <v>48125.26</v>
      </c>
      <c r="O3228" s="250"/>
      <c r="P3228" s="240"/>
      <c r="Q3228" s="129"/>
      <c r="S3228" s="129"/>
      <c r="T3228" s="129"/>
      <c r="U3228" s="129"/>
    </row>
    <row r="3229" spans="1:21" s="103" customFormat="1">
      <c r="A3229" s="286" t="s">
        <v>213</v>
      </c>
      <c r="B3229" s="287" t="s">
        <v>2159</v>
      </c>
      <c r="C3229" s="288" t="s">
        <v>777</v>
      </c>
      <c r="D3229" s="232" t="s">
        <v>2507</v>
      </c>
      <c r="E3229" s="289" t="s">
        <v>284</v>
      </c>
      <c r="F3229" s="259" t="s">
        <v>325</v>
      </c>
      <c r="G3229" s="290">
        <v>40414.400000000001</v>
      </c>
      <c r="H3229" s="234">
        <v>49618.400000000001</v>
      </c>
      <c r="I3229" s="235">
        <v>8</v>
      </c>
      <c r="J3229" s="236">
        <v>0.32</v>
      </c>
      <c r="K3229" s="290">
        <v>58822.400000000001</v>
      </c>
      <c r="L3229" s="291">
        <v>0</v>
      </c>
      <c r="M3229" s="292">
        <v>0</v>
      </c>
      <c r="N3229" s="293">
        <v>55640</v>
      </c>
      <c r="O3229" s="294"/>
      <c r="P3229" s="129"/>
      <c r="R3229" s="129"/>
      <c r="S3229" s="150"/>
      <c r="T3229" s="150"/>
      <c r="U3229" s="150"/>
    </row>
    <row r="3230" spans="1:21" s="103" customFormat="1">
      <c r="A3230" s="242" t="s">
        <v>257</v>
      </c>
      <c r="B3230" s="243" t="s">
        <v>2159</v>
      </c>
      <c r="C3230" s="258" t="s">
        <v>2889</v>
      </c>
      <c r="D3230" s="232" t="s">
        <v>2507</v>
      </c>
      <c r="E3230" s="245" t="s">
        <v>279</v>
      </c>
      <c r="F3230" s="259" t="s">
        <v>325</v>
      </c>
      <c r="G3230" s="246">
        <v>38100.92</v>
      </c>
      <c r="H3230" s="234">
        <v>49531.17</v>
      </c>
      <c r="I3230" s="235">
        <v>7</v>
      </c>
      <c r="J3230" s="236">
        <v>0.28000000000000003</v>
      </c>
      <c r="K3230" s="246">
        <v>60961.42</v>
      </c>
      <c r="L3230" s="247">
        <v>3</v>
      </c>
      <c r="M3230" s="248">
        <v>3</v>
      </c>
      <c r="N3230" s="249">
        <v>44503.51</v>
      </c>
      <c r="O3230" s="250"/>
      <c r="P3230" s="129"/>
      <c r="R3230" s="129"/>
    </row>
    <row r="3231" spans="1:21" s="103" customFormat="1">
      <c r="A3231" s="242" t="s">
        <v>1436</v>
      </c>
      <c r="B3231" s="243" t="s">
        <v>2156</v>
      </c>
      <c r="C3231" s="258" t="s">
        <v>4767</v>
      </c>
      <c r="D3231" s="232" t="s">
        <v>2507</v>
      </c>
      <c r="E3231" s="245" t="s">
        <v>279</v>
      </c>
      <c r="F3231" s="259" t="s">
        <v>325</v>
      </c>
      <c r="G3231" s="246">
        <v>33750.479999999996</v>
      </c>
      <c r="H3231" s="234">
        <v>48652.5648</v>
      </c>
      <c r="I3231" s="235">
        <v>6</v>
      </c>
      <c r="J3231" s="236">
        <v>0.24</v>
      </c>
      <c r="K3231" s="246">
        <v>63554.649600000004</v>
      </c>
      <c r="L3231" s="247">
        <v>1</v>
      </c>
      <c r="M3231" s="248">
        <v>1</v>
      </c>
      <c r="N3231" s="249">
        <v>42970.080000000002</v>
      </c>
      <c r="O3231" s="250"/>
      <c r="P3231" s="129"/>
      <c r="R3231" s="129"/>
      <c r="S3231" s="241"/>
      <c r="T3231" s="241"/>
      <c r="U3231" s="241"/>
    </row>
    <row r="3232" spans="1:21" s="103" customFormat="1">
      <c r="A3232" s="242" t="s">
        <v>4239</v>
      </c>
      <c r="B3232" s="243" t="s">
        <v>2176</v>
      </c>
      <c r="C3232" s="258" t="s">
        <v>1774</v>
      </c>
      <c r="D3232" s="232" t="s">
        <v>2507</v>
      </c>
      <c r="E3232" s="245" t="s">
        <v>279</v>
      </c>
      <c r="F3232" s="259" t="s">
        <v>325</v>
      </c>
      <c r="G3232" s="283">
        <v>37648</v>
      </c>
      <c r="H3232" s="234">
        <v>47996</v>
      </c>
      <c r="I3232" s="235">
        <v>5</v>
      </c>
      <c r="J3232" s="236">
        <v>0.2</v>
      </c>
      <c r="K3232" s="283">
        <v>58344</v>
      </c>
      <c r="L3232" s="247">
        <v>3</v>
      </c>
      <c r="M3232" s="248">
        <v>3</v>
      </c>
      <c r="N3232" s="249">
        <v>43721.599999999999</v>
      </c>
      <c r="O3232" s="250"/>
      <c r="Q3232" s="330"/>
      <c r="S3232" s="129"/>
      <c r="T3232" s="129"/>
      <c r="U3232" s="129"/>
    </row>
    <row r="3233" spans="1:21" s="103" customFormat="1">
      <c r="A3233" s="242" t="s">
        <v>2177</v>
      </c>
      <c r="B3233" s="243" t="s">
        <v>2166</v>
      </c>
      <c r="C3233" s="280" t="s">
        <v>780</v>
      </c>
      <c r="D3233" s="232" t="s">
        <v>2507</v>
      </c>
      <c r="E3233" s="300"/>
      <c r="F3233" s="300" t="s">
        <v>440</v>
      </c>
      <c r="G3233" s="246">
        <v>37356.800000000003</v>
      </c>
      <c r="H3233" s="234">
        <v>47632</v>
      </c>
      <c r="I3233" s="235">
        <v>4</v>
      </c>
      <c r="J3233" s="236">
        <v>0.16</v>
      </c>
      <c r="K3233" s="246">
        <v>57907.199999999997</v>
      </c>
      <c r="L3233" s="247"/>
      <c r="M3233" s="248">
        <v>1</v>
      </c>
      <c r="N3233" s="249">
        <v>52291.199999999997</v>
      </c>
      <c r="O3233" s="301"/>
      <c r="Q3233" s="330"/>
      <c r="S3233" s="129"/>
      <c r="T3233" s="129"/>
      <c r="U3233" s="129"/>
    </row>
    <row r="3234" spans="1:21" s="103" customFormat="1">
      <c r="A3234" s="242" t="s">
        <v>1444</v>
      </c>
      <c r="B3234" s="243" t="s">
        <v>2192</v>
      </c>
      <c r="C3234" s="258" t="s">
        <v>839</v>
      </c>
      <c r="D3234" s="232" t="s">
        <v>2507</v>
      </c>
      <c r="E3234" s="245" t="s">
        <v>279</v>
      </c>
      <c r="F3234" s="245" t="s">
        <v>440</v>
      </c>
      <c r="G3234" s="246">
        <v>39000</v>
      </c>
      <c r="H3234" s="234">
        <v>46800</v>
      </c>
      <c r="I3234" s="235">
        <v>3</v>
      </c>
      <c r="J3234" s="236">
        <v>0.12</v>
      </c>
      <c r="K3234" s="246">
        <v>54600</v>
      </c>
      <c r="L3234" s="247">
        <v>4</v>
      </c>
      <c r="M3234" s="248">
        <v>2</v>
      </c>
      <c r="N3234" s="249">
        <v>54600</v>
      </c>
      <c r="O3234" s="250"/>
      <c r="P3234" s="129"/>
      <c r="Q3234" s="330"/>
      <c r="S3234" s="129"/>
      <c r="T3234" s="129"/>
      <c r="U3234" s="129"/>
    </row>
    <row r="3235" spans="1:21" s="103" customFormat="1">
      <c r="A3235" s="229" t="s">
        <v>4250</v>
      </c>
      <c r="B3235" s="230" t="s">
        <v>2180</v>
      </c>
      <c r="C3235" s="231" t="s">
        <v>4582</v>
      </c>
      <c r="D3235" s="232" t="s">
        <v>2507</v>
      </c>
      <c r="E3235" s="232" t="s">
        <v>279</v>
      </c>
      <c r="F3235" s="232" t="s">
        <v>440</v>
      </c>
      <c r="G3235" s="233">
        <v>37958.53</v>
      </c>
      <c r="H3235" s="234">
        <v>45709.224999999999</v>
      </c>
      <c r="I3235" s="235">
        <v>2</v>
      </c>
      <c r="J3235" s="236">
        <v>0.08</v>
      </c>
      <c r="K3235" s="233">
        <v>53459.92</v>
      </c>
      <c r="L3235" s="237">
        <v>1</v>
      </c>
      <c r="M3235" s="238">
        <v>1</v>
      </c>
      <c r="N3235" s="234">
        <v>48148.048000000003</v>
      </c>
      <c r="O3235" s="239"/>
      <c r="P3235" s="129"/>
      <c r="Q3235" s="330"/>
      <c r="S3235" s="129"/>
      <c r="T3235" s="129"/>
      <c r="U3235" s="129"/>
    </row>
    <row r="3236" spans="1:21" s="103" customFormat="1">
      <c r="A3236" s="229" t="s">
        <v>3740</v>
      </c>
      <c r="B3236" s="230" t="s">
        <v>2149</v>
      </c>
      <c r="C3236" s="231" t="s">
        <v>4768</v>
      </c>
      <c r="D3236" s="232" t="s">
        <v>2507</v>
      </c>
      <c r="E3236" s="232" t="s">
        <v>321</v>
      </c>
      <c r="F3236" s="259" t="s">
        <v>325</v>
      </c>
      <c r="G3236" s="233">
        <v>29880</v>
      </c>
      <c r="H3236" s="234">
        <v>41832</v>
      </c>
      <c r="I3236" s="235">
        <v>1</v>
      </c>
      <c r="J3236" s="236">
        <v>0.04</v>
      </c>
      <c r="K3236" s="233">
        <v>53784</v>
      </c>
      <c r="L3236" s="237">
        <v>2</v>
      </c>
      <c r="M3236" s="238">
        <v>2</v>
      </c>
      <c r="N3236" s="234">
        <v>50000</v>
      </c>
      <c r="O3236" s="239"/>
      <c r="P3236" s="129"/>
      <c r="Q3236" s="257"/>
      <c r="R3236" s="150"/>
      <c r="S3236" s="129"/>
      <c r="T3236" s="129"/>
      <c r="U3236" s="129"/>
    </row>
    <row r="3237" spans="1:21" s="150" customFormat="1">
      <c r="A3237" s="305"/>
      <c r="B3237" s="305"/>
      <c r="C3237" s="306"/>
      <c r="D3237" s="300"/>
      <c r="E3237" s="307"/>
      <c r="F3237" s="307"/>
      <c r="G3237" s="308"/>
      <c r="H3237" s="309"/>
      <c r="I3237" s="310"/>
      <c r="J3237" s="311"/>
      <c r="K3237" s="300"/>
      <c r="L3237" s="300"/>
      <c r="M3237" s="312"/>
      <c r="N3237" s="313"/>
      <c r="O3237" s="282"/>
    </row>
    <row r="3238" spans="1:21" s="150" customFormat="1">
      <c r="A3238" s="305"/>
      <c r="B3238" s="305"/>
      <c r="C3238" s="306"/>
      <c r="D3238" s="314"/>
      <c r="E3238" s="305"/>
      <c r="F3238" s="305"/>
      <c r="G3238" s="315" t="s">
        <v>223</v>
      </c>
      <c r="H3238" s="316" t="s">
        <v>224</v>
      </c>
      <c r="I3238" s="317"/>
      <c r="J3238" s="318"/>
      <c r="K3238" s="319" t="s">
        <v>225</v>
      </c>
      <c r="L3238" s="314"/>
      <c r="M3238" s="320"/>
      <c r="N3238" s="313"/>
      <c r="O3238" s="282"/>
    </row>
    <row r="3239" spans="1:21" s="150" customFormat="1">
      <c r="A3239" s="305"/>
      <c r="B3239" s="305"/>
      <c r="C3239" s="306"/>
      <c r="D3239" s="305"/>
      <c r="E3239" s="305"/>
      <c r="F3239" s="321" t="s">
        <v>238</v>
      </c>
      <c r="G3239" s="322">
        <v>44238.10030924817</v>
      </c>
      <c r="H3239" s="322">
        <v>56895.138792627702</v>
      </c>
      <c r="I3239" s="8">
        <v>10.758803821554926</v>
      </c>
      <c r="J3239" s="322"/>
      <c r="K3239" s="322">
        <v>69552.17727600722</v>
      </c>
      <c r="L3239" s="314"/>
      <c r="M3239" s="320"/>
      <c r="N3239" s="313"/>
      <c r="O3239" s="282"/>
    </row>
    <row r="3240" spans="1:21" s="150" customFormat="1">
      <c r="A3240" s="305"/>
      <c r="B3240" s="305"/>
      <c r="C3240" s="306"/>
      <c r="D3240" s="305"/>
      <c r="E3240" s="305"/>
      <c r="F3240" s="321" t="s">
        <v>239</v>
      </c>
      <c r="G3240" s="322">
        <v>48624.399600000004</v>
      </c>
      <c r="H3240" s="322">
        <v>62465.740000000005</v>
      </c>
      <c r="I3240" s="8">
        <v>15.25</v>
      </c>
      <c r="J3240" s="322"/>
      <c r="K3240" s="322">
        <v>73909.077600000004</v>
      </c>
      <c r="L3240" s="314"/>
      <c r="M3240" s="320"/>
      <c r="N3240" s="313"/>
      <c r="O3240" s="282"/>
    </row>
    <row r="3241" spans="1:21" s="150" customFormat="1">
      <c r="A3241" s="305"/>
      <c r="B3241" s="305"/>
      <c r="C3241" s="306"/>
      <c r="D3241" s="305"/>
      <c r="E3241" s="305"/>
      <c r="F3241" s="321" t="s">
        <v>240</v>
      </c>
      <c r="G3241" s="322">
        <v>39000</v>
      </c>
      <c r="H3241" s="322">
        <v>49531.17</v>
      </c>
      <c r="I3241" s="8">
        <v>5.8125</v>
      </c>
      <c r="J3241" s="322"/>
      <c r="K3241" s="322">
        <v>60961.42</v>
      </c>
      <c r="L3241" s="314"/>
      <c r="M3241" s="320"/>
      <c r="N3241" s="313"/>
      <c r="O3241" s="282"/>
    </row>
    <row r="3242" spans="1:21" s="150" customFormat="1">
      <c r="A3242" s="305"/>
      <c r="B3242" s="305"/>
      <c r="C3242" s="306"/>
      <c r="D3242" s="305"/>
      <c r="E3242" s="305"/>
      <c r="F3242" s="321" t="s">
        <v>241</v>
      </c>
      <c r="G3242" s="322">
        <v>44387.199999999997</v>
      </c>
      <c r="H3242" s="322">
        <v>56142.5</v>
      </c>
      <c r="I3242" s="8">
        <v>9.8421870618000202</v>
      </c>
      <c r="J3242" s="322"/>
      <c r="K3242" s="322">
        <v>70700</v>
      </c>
      <c r="L3242" s="314"/>
      <c r="M3242" s="320"/>
      <c r="N3242" s="313"/>
      <c r="O3242" s="282"/>
    </row>
    <row r="3243" spans="1:21" s="150" customFormat="1">
      <c r="A3243" s="305"/>
      <c r="B3243" s="305"/>
      <c r="C3243" s="306"/>
      <c r="D3243" s="305"/>
      <c r="E3243" s="322"/>
      <c r="F3243" s="321"/>
      <c r="G3243" s="323"/>
      <c r="H3243" s="318"/>
      <c r="I3243" s="324"/>
      <c r="J3243" s="318"/>
      <c r="K3243" s="314"/>
      <c r="L3243" s="314"/>
      <c r="M3243" s="320"/>
      <c r="N3243" s="313"/>
      <c r="O3243" s="282"/>
    </row>
    <row r="3244" spans="1:21" s="150" customFormat="1">
      <c r="A3244" s="305"/>
      <c r="B3244" s="305"/>
      <c r="C3244" s="306"/>
      <c r="D3244" s="321"/>
      <c r="E3244" s="322"/>
      <c r="F3244" s="325"/>
      <c r="G3244" s="325"/>
      <c r="H3244" s="874" t="s">
        <v>242</v>
      </c>
      <c r="I3244" s="874"/>
      <c r="J3244" s="874"/>
      <c r="K3244" s="874"/>
      <c r="L3244" s="874"/>
      <c r="M3244" s="874"/>
      <c r="N3244" s="874"/>
      <c r="O3244" s="282"/>
    </row>
    <row r="3245" spans="1:21" s="150" customFormat="1">
      <c r="A3245" s="305"/>
      <c r="B3245" s="305"/>
      <c r="C3245" s="306"/>
      <c r="D3245" s="321"/>
      <c r="E3245" s="322"/>
      <c r="F3245" s="326"/>
      <c r="G3245" s="327"/>
      <c r="H3245" s="875" t="s">
        <v>243</v>
      </c>
      <c r="I3245" s="875"/>
      <c r="J3245" s="875"/>
      <c r="K3245" s="328">
        <v>62776.070000000007</v>
      </c>
      <c r="L3245" s="876" t="s">
        <v>244</v>
      </c>
      <c r="M3245" s="876"/>
      <c r="N3245" s="329">
        <v>55222.380999999994</v>
      </c>
      <c r="O3245" s="282"/>
    </row>
    <row r="3246" spans="1:21" s="150" customFormat="1">
      <c r="A3246" s="305"/>
      <c r="B3246" s="305"/>
      <c r="C3246" s="306"/>
      <c r="D3246" s="314"/>
      <c r="E3246" s="320"/>
      <c r="F3246" s="326"/>
      <c r="G3246" s="327"/>
      <c r="H3246" s="875" t="s">
        <v>245</v>
      </c>
      <c r="I3246" s="875"/>
      <c r="J3246" s="875"/>
      <c r="K3246" s="328">
        <v>48136.654000000002</v>
      </c>
      <c r="L3246" s="876" t="s">
        <v>450</v>
      </c>
      <c r="M3246" s="876"/>
      <c r="N3246" s="329">
        <v>50085.120489795918</v>
      </c>
      <c r="O3246" s="282"/>
    </row>
    <row r="3247" spans="1:21" s="150" customFormat="1">
      <c r="A3247" s="305"/>
      <c r="B3247" s="305"/>
      <c r="C3247" s="306"/>
      <c r="D3247" s="300"/>
      <c r="E3247" s="307"/>
      <c r="F3247" s="307"/>
      <c r="G3247" s="308"/>
      <c r="H3247" s="309"/>
      <c r="I3247" s="310"/>
      <c r="J3247" s="311"/>
      <c r="K3247" s="305"/>
      <c r="L3247" s="300"/>
      <c r="M3247" s="312"/>
      <c r="N3247" s="313"/>
      <c r="O3247" s="282"/>
    </row>
    <row r="3248" spans="1:21" s="222" customFormat="1" ht="18">
      <c r="A3248" s="877" t="s">
        <v>74</v>
      </c>
      <c r="B3248" s="877"/>
      <c r="C3248" s="877"/>
      <c r="D3248" s="877"/>
      <c r="E3248" s="877"/>
      <c r="F3248" s="877"/>
      <c r="G3248" s="877"/>
      <c r="H3248" s="877"/>
      <c r="I3248" s="877"/>
      <c r="J3248" s="877"/>
      <c r="K3248" s="877"/>
      <c r="L3248" s="877"/>
      <c r="M3248" s="877"/>
      <c r="N3248" s="877"/>
      <c r="O3248" s="877"/>
    </row>
    <row r="3249" spans="1:21" s="222" customFormat="1" ht="27">
      <c r="A3249" s="223" t="s">
        <v>433</v>
      </c>
      <c r="B3249" s="224" t="s">
        <v>230</v>
      </c>
      <c r="C3249" s="223" t="s">
        <v>220</v>
      </c>
      <c r="D3249" s="223" t="s">
        <v>267</v>
      </c>
      <c r="E3249" s="223" t="s">
        <v>434</v>
      </c>
      <c r="F3249" s="223" t="s">
        <v>435</v>
      </c>
      <c r="G3249" s="225" t="s">
        <v>223</v>
      </c>
      <c r="H3249" s="225" t="s">
        <v>224</v>
      </c>
      <c r="I3249" s="227" t="s">
        <v>436</v>
      </c>
      <c r="J3249" s="227" t="s">
        <v>436</v>
      </c>
      <c r="K3249" s="225" t="s">
        <v>225</v>
      </c>
      <c r="L3249" s="223" t="s">
        <v>437</v>
      </c>
      <c r="M3249" s="223" t="s">
        <v>438</v>
      </c>
      <c r="N3249" s="228" t="s">
        <v>439</v>
      </c>
      <c r="O3249" s="223" t="s">
        <v>227</v>
      </c>
    </row>
    <row r="3250" spans="1:21" s="103" customFormat="1" ht="22.5">
      <c r="A3250" s="229" t="s">
        <v>209</v>
      </c>
      <c r="B3250" s="230" t="s">
        <v>2151</v>
      </c>
      <c r="C3250" s="231" t="s">
        <v>782</v>
      </c>
      <c r="D3250" s="232" t="s">
        <v>2507</v>
      </c>
      <c r="E3250" s="232" t="s">
        <v>279</v>
      </c>
      <c r="F3250" s="259" t="s">
        <v>325</v>
      </c>
      <c r="G3250" s="233">
        <v>60657.370200000005</v>
      </c>
      <c r="H3250" s="234">
        <v>79258.238100000002</v>
      </c>
      <c r="I3250" s="235">
        <v>32</v>
      </c>
      <c r="J3250" s="236">
        <v>1</v>
      </c>
      <c r="K3250" s="233">
        <v>97859.106</v>
      </c>
      <c r="L3250" s="237">
        <v>2</v>
      </c>
      <c r="M3250" s="238">
        <v>1</v>
      </c>
      <c r="N3250" s="234">
        <v>70200</v>
      </c>
      <c r="O3250" s="239"/>
      <c r="Q3250" s="129"/>
      <c r="S3250" s="129"/>
      <c r="T3250" s="129"/>
      <c r="U3250" s="129"/>
    </row>
    <row r="3251" spans="1:21" s="103" customFormat="1" ht="22.5">
      <c r="A3251" s="242" t="s">
        <v>4229</v>
      </c>
      <c r="B3251" s="243" t="s">
        <v>2153</v>
      </c>
      <c r="C3251" s="409" t="s">
        <v>1776</v>
      </c>
      <c r="D3251" s="232" t="s">
        <v>2507</v>
      </c>
      <c r="E3251" s="410" t="s">
        <v>284</v>
      </c>
      <c r="F3251" s="259" t="s">
        <v>325</v>
      </c>
      <c r="G3251" s="246">
        <v>62724</v>
      </c>
      <c r="H3251" s="234">
        <v>78000</v>
      </c>
      <c r="I3251" s="235">
        <v>31</v>
      </c>
      <c r="J3251" s="236">
        <v>0.96875</v>
      </c>
      <c r="K3251" s="246">
        <v>93276</v>
      </c>
      <c r="L3251" s="247">
        <v>1</v>
      </c>
      <c r="M3251" s="248">
        <v>1</v>
      </c>
      <c r="N3251" s="246">
        <v>93276</v>
      </c>
      <c r="O3251" s="250"/>
      <c r="Q3251" s="129"/>
      <c r="S3251" s="129"/>
      <c r="T3251" s="129"/>
      <c r="U3251" s="129"/>
    </row>
    <row r="3252" spans="1:21" s="103" customFormat="1">
      <c r="A3252" s="229" t="s">
        <v>4233</v>
      </c>
      <c r="B3252" s="230" t="s">
        <v>2166</v>
      </c>
      <c r="C3252" s="231" t="s">
        <v>781</v>
      </c>
      <c r="D3252" s="232" t="s">
        <v>278</v>
      </c>
      <c r="E3252" s="232" t="s">
        <v>284</v>
      </c>
      <c r="F3252" s="232" t="s">
        <v>440</v>
      </c>
      <c r="G3252" s="256">
        <v>59834</v>
      </c>
      <c r="H3252" s="234">
        <v>77784</v>
      </c>
      <c r="I3252" s="235">
        <v>30</v>
      </c>
      <c r="J3252" s="236">
        <v>0.9375</v>
      </c>
      <c r="K3252" s="256">
        <v>95734</v>
      </c>
      <c r="L3252" s="237"/>
      <c r="M3252" s="238">
        <v>1</v>
      </c>
      <c r="N3252" s="234">
        <v>67526</v>
      </c>
      <c r="O3252" s="239"/>
      <c r="Q3252" s="129"/>
      <c r="S3252" s="129"/>
      <c r="T3252" s="129"/>
      <c r="U3252" s="129"/>
    </row>
    <row r="3253" spans="1:21" s="103" customFormat="1">
      <c r="A3253" s="242" t="s">
        <v>256</v>
      </c>
      <c r="B3253" s="243" t="s">
        <v>2150</v>
      </c>
      <c r="C3253" s="258" t="s">
        <v>726</v>
      </c>
      <c r="D3253" s="232" t="s">
        <v>278</v>
      </c>
      <c r="E3253" s="247" t="s">
        <v>284</v>
      </c>
      <c r="F3253" s="247" t="s">
        <v>440</v>
      </c>
      <c r="G3253" s="246">
        <v>59446.400000000001</v>
      </c>
      <c r="H3253" s="234">
        <v>77272</v>
      </c>
      <c r="I3253" s="235">
        <v>29</v>
      </c>
      <c r="J3253" s="236">
        <v>0.90625</v>
      </c>
      <c r="K3253" s="246">
        <v>95097.600000000006</v>
      </c>
      <c r="L3253" s="247">
        <v>1</v>
      </c>
      <c r="M3253" s="248">
        <v>1</v>
      </c>
      <c r="N3253" s="249">
        <v>64480</v>
      </c>
      <c r="O3253" s="250"/>
      <c r="P3253" s="129"/>
      <c r="Q3253" s="129"/>
      <c r="R3253" s="129"/>
      <c r="S3253" s="129"/>
      <c r="T3253" s="129"/>
      <c r="U3253" s="129"/>
    </row>
    <row r="3254" spans="1:21" s="103" customFormat="1">
      <c r="A3254" s="278" t="s">
        <v>202</v>
      </c>
      <c r="B3254" s="279" t="s">
        <v>2151</v>
      </c>
      <c r="C3254" s="262" t="s">
        <v>1777</v>
      </c>
      <c r="D3254" s="253" t="s">
        <v>278</v>
      </c>
      <c r="E3254" s="276" t="s">
        <v>279</v>
      </c>
      <c r="F3254" s="276" t="s">
        <v>440</v>
      </c>
      <c r="G3254" s="256">
        <v>59945.599999999999</v>
      </c>
      <c r="H3254" s="234">
        <v>76429.600000000006</v>
      </c>
      <c r="I3254" s="235">
        <v>28</v>
      </c>
      <c r="J3254" s="236">
        <v>0.875</v>
      </c>
      <c r="K3254" s="256">
        <v>92913.600000000006</v>
      </c>
      <c r="L3254" s="265">
        <v>1</v>
      </c>
      <c r="M3254" s="266">
        <v>1</v>
      </c>
      <c r="N3254" s="312">
        <v>84593.600000000006</v>
      </c>
      <c r="O3254" s="282"/>
      <c r="P3254" s="129"/>
      <c r="Q3254" s="129"/>
      <c r="R3254" s="129"/>
      <c r="S3254" s="129"/>
      <c r="T3254" s="129"/>
      <c r="U3254" s="129"/>
    </row>
    <row r="3255" spans="1:21" s="103" customFormat="1">
      <c r="A3255" s="229" t="s">
        <v>2161</v>
      </c>
      <c r="B3255" s="230" t="s">
        <v>2162</v>
      </c>
      <c r="C3255" s="231" t="s">
        <v>74</v>
      </c>
      <c r="D3255" s="232" t="s">
        <v>2507</v>
      </c>
      <c r="E3255" s="232" t="s">
        <v>279</v>
      </c>
      <c r="F3255" s="259" t="s">
        <v>325</v>
      </c>
      <c r="G3255" s="233">
        <v>50702.29</v>
      </c>
      <c r="H3255" s="234">
        <v>75544.664999999994</v>
      </c>
      <c r="I3255" s="235">
        <v>27</v>
      </c>
      <c r="J3255" s="236">
        <v>0.84375</v>
      </c>
      <c r="K3255" s="233">
        <v>100387.04</v>
      </c>
      <c r="L3255" s="237"/>
      <c r="M3255" s="238">
        <v>1</v>
      </c>
      <c r="N3255" s="234">
        <v>71244.36</v>
      </c>
      <c r="O3255" s="239"/>
      <c r="P3255" s="129"/>
    </row>
    <row r="3256" spans="1:21" s="103" customFormat="1">
      <c r="A3256" s="242" t="s">
        <v>4235</v>
      </c>
      <c r="B3256" s="243" t="s">
        <v>2151</v>
      </c>
      <c r="C3256" s="258" t="s">
        <v>4769</v>
      </c>
      <c r="D3256" s="253" t="s">
        <v>278</v>
      </c>
      <c r="E3256" s="245" t="s">
        <v>279</v>
      </c>
      <c r="F3256" s="259" t="s">
        <v>325</v>
      </c>
      <c r="G3256" s="246">
        <v>53834</v>
      </c>
      <c r="H3256" s="234">
        <v>68674</v>
      </c>
      <c r="I3256" s="235">
        <v>26</v>
      </c>
      <c r="J3256" s="236">
        <v>0.8125</v>
      </c>
      <c r="K3256" s="246">
        <v>83514</v>
      </c>
      <c r="L3256" s="247"/>
      <c r="M3256" s="248">
        <v>3</v>
      </c>
      <c r="N3256" s="249">
        <v>83514</v>
      </c>
      <c r="O3256" s="250"/>
      <c r="P3256" s="129"/>
    </row>
    <row r="3257" spans="1:21" s="103" customFormat="1">
      <c r="A3257" s="242" t="s">
        <v>2177</v>
      </c>
      <c r="B3257" s="243" t="s">
        <v>2166</v>
      </c>
      <c r="C3257" s="280" t="s">
        <v>2891</v>
      </c>
      <c r="D3257" s="300" t="s">
        <v>278</v>
      </c>
      <c r="E3257" s="300"/>
      <c r="F3257" s="300" t="s">
        <v>440</v>
      </c>
      <c r="G3257" s="246">
        <v>49524.800000000003</v>
      </c>
      <c r="H3257" s="234">
        <v>66580.800000000003</v>
      </c>
      <c r="I3257" s="235">
        <v>25</v>
      </c>
      <c r="J3257" s="236">
        <v>0.78125</v>
      </c>
      <c r="K3257" s="246">
        <v>83636.800000000003</v>
      </c>
      <c r="L3257" s="247"/>
      <c r="M3257" s="248">
        <v>2</v>
      </c>
      <c r="N3257" s="249">
        <v>56399.199999999997</v>
      </c>
      <c r="O3257" s="301"/>
      <c r="P3257" s="129"/>
    </row>
    <row r="3258" spans="1:21" s="103" customFormat="1" ht="22.5">
      <c r="A3258" s="242" t="s">
        <v>4240</v>
      </c>
      <c r="B3258" s="243" t="s">
        <v>2149</v>
      </c>
      <c r="C3258" s="258" t="s">
        <v>698</v>
      </c>
      <c r="D3258" s="232" t="s">
        <v>278</v>
      </c>
      <c r="E3258" s="245" t="s">
        <v>279</v>
      </c>
      <c r="F3258" s="245" t="s">
        <v>440</v>
      </c>
      <c r="G3258" s="246">
        <v>46883.02</v>
      </c>
      <c r="H3258" s="234">
        <v>65607.789999999994</v>
      </c>
      <c r="I3258" s="235">
        <v>24</v>
      </c>
      <c r="J3258" s="236">
        <v>0.75</v>
      </c>
      <c r="K3258" s="246">
        <v>84332.56</v>
      </c>
      <c r="L3258" s="247">
        <v>8</v>
      </c>
      <c r="M3258" s="248">
        <v>8</v>
      </c>
      <c r="N3258" s="249">
        <v>63860.160000000003</v>
      </c>
      <c r="O3258" s="250"/>
      <c r="Q3258" s="129"/>
    </row>
    <row r="3259" spans="1:21" s="103" customFormat="1">
      <c r="A3259" s="260" t="s">
        <v>205</v>
      </c>
      <c r="B3259" s="261" t="s">
        <v>2151</v>
      </c>
      <c r="C3259" s="262" t="s">
        <v>778</v>
      </c>
      <c r="D3259" s="232" t="s">
        <v>2507</v>
      </c>
      <c r="E3259" s="263" t="s">
        <v>279</v>
      </c>
      <c r="F3259" s="259" t="s">
        <v>325</v>
      </c>
      <c r="G3259" s="264">
        <v>53370.095999999998</v>
      </c>
      <c r="H3259" s="234">
        <v>64232.896000000008</v>
      </c>
      <c r="I3259" s="235">
        <v>23</v>
      </c>
      <c r="J3259" s="236">
        <v>0.71875</v>
      </c>
      <c r="K3259" s="264">
        <v>75095.696000000011</v>
      </c>
      <c r="L3259" s="265">
        <v>1</v>
      </c>
      <c r="M3259" s="266"/>
      <c r="N3259" s="264">
        <v>61870.64</v>
      </c>
      <c r="O3259" s="267"/>
      <c r="Q3259" s="129"/>
    </row>
    <row r="3260" spans="1:21" s="103" customFormat="1">
      <c r="A3260" s="229" t="s">
        <v>2217</v>
      </c>
      <c r="B3260" s="230" t="s">
        <v>2162</v>
      </c>
      <c r="C3260" s="231" t="s">
        <v>2892</v>
      </c>
      <c r="D3260" s="232" t="s">
        <v>2507</v>
      </c>
      <c r="E3260" s="232" t="s">
        <v>279</v>
      </c>
      <c r="F3260" s="232" t="s">
        <v>440</v>
      </c>
      <c r="G3260" s="233">
        <v>48631.05</v>
      </c>
      <c r="H3260" s="234">
        <v>61509.825000000004</v>
      </c>
      <c r="I3260" s="235">
        <v>22</v>
      </c>
      <c r="J3260" s="236">
        <v>0.6875</v>
      </c>
      <c r="K3260" s="233">
        <v>74388.600000000006</v>
      </c>
      <c r="L3260" s="237">
        <v>1</v>
      </c>
      <c r="M3260" s="238">
        <v>1</v>
      </c>
      <c r="N3260" s="234">
        <v>66319.5</v>
      </c>
      <c r="O3260" s="239"/>
      <c r="Q3260" s="129"/>
    </row>
    <row r="3261" spans="1:21" s="103" customFormat="1">
      <c r="A3261" s="242" t="s">
        <v>4241</v>
      </c>
      <c r="B3261" s="243" t="s">
        <v>2178</v>
      </c>
      <c r="C3261" s="231" t="s">
        <v>725</v>
      </c>
      <c r="D3261" s="232" t="s">
        <v>278</v>
      </c>
      <c r="E3261" s="245" t="s">
        <v>284</v>
      </c>
      <c r="F3261" s="245" t="s">
        <v>440</v>
      </c>
      <c r="G3261" s="246">
        <v>46809</v>
      </c>
      <c r="H3261" s="234">
        <v>61320</v>
      </c>
      <c r="I3261" s="235">
        <v>21</v>
      </c>
      <c r="J3261" s="236">
        <v>0.65625</v>
      </c>
      <c r="K3261" s="246">
        <v>75831</v>
      </c>
      <c r="L3261" s="247"/>
      <c r="M3261" s="248">
        <v>1</v>
      </c>
      <c r="N3261" s="249">
        <v>61320</v>
      </c>
      <c r="O3261" s="250"/>
      <c r="Q3261" s="129"/>
    </row>
    <row r="3262" spans="1:21" s="103" customFormat="1">
      <c r="A3262" s="242" t="s">
        <v>208</v>
      </c>
      <c r="B3262" s="243" t="s">
        <v>2153</v>
      </c>
      <c r="C3262" s="258" t="s">
        <v>74</v>
      </c>
      <c r="D3262" s="232" t="s">
        <v>278</v>
      </c>
      <c r="E3262" s="245" t="s">
        <v>279</v>
      </c>
      <c r="F3262" s="245" t="s">
        <v>440</v>
      </c>
      <c r="G3262" s="275">
        <v>47040.36</v>
      </c>
      <c r="H3262" s="234">
        <v>60480.39</v>
      </c>
      <c r="I3262" s="235">
        <v>20</v>
      </c>
      <c r="J3262" s="236">
        <v>0.625</v>
      </c>
      <c r="K3262" s="275">
        <v>73920.42</v>
      </c>
      <c r="L3262" s="247">
        <v>1</v>
      </c>
      <c r="M3262" s="248">
        <v>1</v>
      </c>
      <c r="N3262" s="249">
        <v>57373.69</v>
      </c>
      <c r="O3262" s="250"/>
      <c r="P3262" s="129"/>
      <c r="R3262" s="129"/>
    </row>
    <row r="3263" spans="1:21" s="103" customFormat="1">
      <c r="A3263" s="242" t="s">
        <v>3786</v>
      </c>
      <c r="B3263" s="243" t="s">
        <v>2153</v>
      </c>
      <c r="C3263" s="258" t="s">
        <v>4770</v>
      </c>
      <c r="D3263" s="232" t="s">
        <v>2507</v>
      </c>
      <c r="E3263" s="245" t="s">
        <v>279</v>
      </c>
      <c r="F3263" s="245" t="s">
        <v>440</v>
      </c>
      <c r="G3263" s="246">
        <v>39047</v>
      </c>
      <c r="H3263" s="234">
        <v>58805</v>
      </c>
      <c r="I3263" s="235">
        <v>19</v>
      </c>
      <c r="J3263" s="236">
        <v>0.59375</v>
      </c>
      <c r="K3263" s="246">
        <v>78563</v>
      </c>
      <c r="L3263" s="247"/>
      <c r="M3263" s="248">
        <v>1</v>
      </c>
      <c r="N3263" s="249">
        <v>48993</v>
      </c>
      <c r="O3263" s="250"/>
      <c r="P3263" s="129"/>
      <c r="R3263" s="129"/>
    </row>
    <row r="3264" spans="1:21" s="103" customFormat="1">
      <c r="A3264" s="229" t="s">
        <v>216</v>
      </c>
      <c r="B3264" s="230" t="s">
        <v>2151</v>
      </c>
      <c r="C3264" s="231" t="s">
        <v>727</v>
      </c>
      <c r="D3264" s="232" t="s">
        <v>2507</v>
      </c>
      <c r="E3264" s="232" t="s">
        <v>279</v>
      </c>
      <c r="F3264" s="232" t="s">
        <v>440</v>
      </c>
      <c r="G3264" s="233">
        <v>47446</v>
      </c>
      <c r="H3264" s="234">
        <v>57006.5</v>
      </c>
      <c r="I3264" s="235">
        <v>18</v>
      </c>
      <c r="J3264" s="236">
        <v>0.5625</v>
      </c>
      <c r="K3264" s="233">
        <v>66567</v>
      </c>
      <c r="L3264" s="237">
        <v>1</v>
      </c>
      <c r="M3264" s="238">
        <v>1</v>
      </c>
      <c r="N3264" s="234">
        <v>55093</v>
      </c>
      <c r="O3264" s="239"/>
      <c r="P3264" s="129"/>
      <c r="R3264" s="129"/>
    </row>
    <row r="3265" spans="1:21" s="103" customFormat="1">
      <c r="A3265" s="242" t="s">
        <v>2165</v>
      </c>
      <c r="B3265" s="243" t="s">
        <v>2180</v>
      </c>
      <c r="C3265" s="258" t="s">
        <v>2893</v>
      </c>
      <c r="D3265" s="253" t="s">
        <v>278</v>
      </c>
      <c r="E3265" s="245" t="s">
        <v>284</v>
      </c>
      <c r="F3265" s="245" t="s">
        <v>440</v>
      </c>
      <c r="G3265" s="246">
        <v>44651.27</v>
      </c>
      <c r="H3265" s="234">
        <v>56960.014999999999</v>
      </c>
      <c r="I3265" s="235">
        <v>17</v>
      </c>
      <c r="J3265" s="236">
        <v>0.53125</v>
      </c>
      <c r="K3265" s="246">
        <v>69268.759999999995</v>
      </c>
      <c r="L3265" s="247">
        <v>1</v>
      </c>
      <c r="M3265" s="248">
        <v>1</v>
      </c>
      <c r="N3265" s="249">
        <v>49228.02</v>
      </c>
      <c r="O3265" s="250"/>
      <c r="P3265" s="129"/>
      <c r="R3265" s="129"/>
    </row>
    <row r="3266" spans="1:21" s="103" customFormat="1">
      <c r="A3266" s="242" t="s">
        <v>4246</v>
      </c>
      <c r="B3266" s="243" t="s">
        <v>2159</v>
      </c>
      <c r="C3266" s="258" t="s">
        <v>2894</v>
      </c>
      <c r="D3266" s="232" t="s">
        <v>2507</v>
      </c>
      <c r="E3266" s="259" t="s">
        <v>284</v>
      </c>
      <c r="F3266" s="259" t="s">
        <v>3833</v>
      </c>
      <c r="G3266" s="246">
        <v>43139.199999999997</v>
      </c>
      <c r="H3266" s="234">
        <v>56087.199999999997</v>
      </c>
      <c r="I3266" s="235">
        <v>16</v>
      </c>
      <c r="J3266" s="236">
        <v>0.5</v>
      </c>
      <c r="K3266" s="246">
        <v>69035.199999999997</v>
      </c>
      <c r="L3266" s="334" t="s">
        <v>3833</v>
      </c>
      <c r="M3266" s="335">
        <v>2</v>
      </c>
      <c r="N3266" s="246">
        <v>62826.400000000001</v>
      </c>
      <c r="O3266" s="250"/>
      <c r="R3266" s="251"/>
    </row>
    <row r="3267" spans="1:21" s="103" customFormat="1">
      <c r="A3267" s="242" t="s">
        <v>1444</v>
      </c>
      <c r="B3267" s="243" t="s">
        <v>2192</v>
      </c>
      <c r="C3267" s="258" t="s">
        <v>74</v>
      </c>
      <c r="D3267" s="232" t="s">
        <v>278</v>
      </c>
      <c r="E3267" s="245" t="s">
        <v>279</v>
      </c>
      <c r="F3267" s="245" t="s">
        <v>440</v>
      </c>
      <c r="G3267" s="246">
        <v>44595.199999999997</v>
      </c>
      <c r="H3267" s="234">
        <v>55702.400000000001</v>
      </c>
      <c r="I3267" s="235">
        <v>15</v>
      </c>
      <c r="J3267" s="236">
        <v>0.46875</v>
      </c>
      <c r="K3267" s="246">
        <v>66809.600000000006</v>
      </c>
      <c r="L3267" s="247">
        <v>1</v>
      </c>
      <c r="M3267" s="248">
        <v>1</v>
      </c>
      <c r="N3267" s="249">
        <v>55702.400000000001</v>
      </c>
      <c r="O3267" s="250"/>
      <c r="R3267" s="251"/>
    </row>
    <row r="3268" spans="1:21" s="103" customFormat="1">
      <c r="A3268" s="242" t="s">
        <v>3784</v>
      </c>
      <c r="B3268" s="243" t="s">
        <v>2162</v>
      </c>
      <c r="C3268" s="258" t="s">
        <v>783</v>
      </c>
      <c r="D3268" s="232" t="s">
        <v>2507</v>
      </c>
      <c r="E3268" s="247" t="s">
        <v>279</v>
      </c>
      <c r="F3268" s="259" t="s">
        <v>325</v>
      </c>
      <c r="G3268" s="246">
        <v>39674</v>
      </c>
      <c r="H3268" s="234">
        <v>54789</v>
      </c>
      <c r="I3268" s="235">
        <v>14</v>
      </c>
      <c r="J3268" s="236">
        <v>0.4375</v>
      </c>
      <c r="K3268" s="246">
        <v>69904</v>
      </c>
      <c r="L3268" s="247"/>
      <c r="M3268" s="248">
        <v>14</v>
      </c>
      <c r="N3268" s="249">
        <v>80719.66</v>
      </c>
      <c r="O3268" s="250"/>
      <c r="P3268" s="240"/>
      <c r="Q3268" s="150"/>
      <c r="R3268" s="129"/>
    </row>
    <row r="3269" spans="1:21" s="103" customFormat="1" ht="22.5">
      <c r="A3269" s="242" t="s">
        <v>4230</v>
      </c>
      <c r="B3269" s="243" t="s">
        <v>2153</v>
      </c>
      <c r="C3269" s="258" t="s">
        <v>2895</v>
      </c>
      <c r="D3269" s="232" t="s">
        <v>278</v>
      </c>
      <c r="E3269" s="245" t="s">
        <v>284</v>
      </c>
      <c r="F3269" s="245" t="s">
        <v>440</v>
      </c>
      <c r="G3269" s="246">
        <v>41949</v>
      </c>
      <c r="H3269" s="234">
        <v>53084</v>
      </c>
      <c r="I3269" s="235">
        <v>13</v>
      </c>
      <c r="J3269" s="236">
        <v>0.40625</v>
      </c>
      <c r="K3269" s="246">
        <v>64219</v>
      </c>
      <c r="L3269" s="247">
        <v>1</v>
      </c>
      <c r="M3269" s="248">
        <v>1</v>
      </c>
      <c r="N3269" s="249">
        <v>56000</v>
      </c>
      <c r="O3269" s="250"/>
      <c r="P3269" s="240"/>
      <c r="Q3269" s="150"/>
      <c r="R3269" s="129"/>
    </row>
    <row r="3270" spans="1:21" s="103" customFormat="1">
      <c r="A3270" s="242" t="s">
        <v>261</v>
      </c>
      <c r="B3270" s="243" t="s">
        <v>2151</v>
      </c>
      <c r="C3270" s="258" t="s">
        <v>4771</v>
      </c>
      <c r="D3270" s="232" t="s">
        <v>2507</v>
      </c>
      <c r="E3270" s="245" t="s">
        <v>321</v>
      </c>
      <c r="F3270" s="245" t="s">
        <v>440</v>
      </c>
      <c r="G3270" s="246">
        <v>42677</v>
      </c>
      <c r="H3270" s="234">
        <v>52264.5</v>
      </c>
      <c r="I3270" s="235">
        <v>12</v>
      </c>
      <c r="J3270" s="236">
        <v>0.375</v>
      </c>
      <c r="K3270" s="246">
        <v>61852</v>
      </c>
      <c r="L3270" s="247"/>
      <c r="M3270" s="248"/>
      <c r="N3270" s="249"/>
      <c r="O3270" s="250"/>
      <c r="P3270" s="240"/>
      <c r="Q3270" s="150"/>
      <c r="R3270" s="129"/>
    </row>
    <row r="3271" spans="1:21" s="103" customFormat="1">
      <c r="A3271" s="242" t="s">
        <v>257</v>
      </c>
      <c r="B3271" s="243" t="s">
        <v>2159</v>
      </c>
      <c r="C3271" s="258" t="s">
        <v>74</v>
      </c>
      <c r="D3271" s="232" t="s">
        <v>2507</v>
      </c>
      <c r="E3271" s="245" t="s">
        <v>279</v>
      </c>
      <c r="F3271" s="259" t="s">
        <v>325</v>
      </c>
      <c r="G3271" s="246">
        <v>40005.94</v>
      </c>
      <c r="H3271" s="234">
        <v>52007.67</v>
      </c>
      <c r="I3271" s="235">
        <v>11</v>
      </c>
      <c r="J3271" s="236">
        <v>0.34375</v>
      </c>
      <c r="K3271" s="246">
        <v>64009.4</v>
      </c>
      <c r="L3271" s="247">
        <v>1</v>
      </c>
      <c r="M3271" s="248">
        <v>1</v>
      </c>
      <c r="N3271" s="249">
        <v>40309.360000000001</v>
      </c>
      <c r="O3271" s="250"/>
      <c r="P3271" s="240"/>
      <c r="Q3271" s="150"/>
      <c r="R3271" s="129"/>
    </row>
    <row r="3272" spans="1:21" s="103" customFormat="1">
      <c r="A3272" s="242" t="s">
        <v>4239</v>
      </c>
      <c r="B3272" s="243" t="s">
        <v>2176</v>
      </c>
      <c r="C3272" s="258" t="s">
        <v>1778</v>
      </c>
      <c r="D3272" s="232" t="s">
        <v>2507</v>
      </c>
      <c r="E3272" s="245" t="s">
        <v>279</v>
      </c>
      <c r="F3272" s="245" t="s">
        <v>440</v>
      </c>
      <c r="G3272" s="283">
        <v>39540.800000000003</v>
      </c>
      <c r="H3272" s="234">
        <v>51407.199999999997</v>
      </c>
      <c r="I3272" s="235">
        <v>10</v>
      </c>
      <c r="J3272" s="236">
        <v>0.3125</v>
      </c>
      <c r="K3272" s="283">
        <v>63273.599999999999</v>
      </c>
      <c r="L3272" s="247">
        <v>1</v>
      </c>
      <c r="M3272" s="248">
        <v>1</v>
      </c>
      <c r="N3272" s="249">
        <v>49254.400000000001</v>
      </c>
      <c r="O3272" s="250"/>
      <c r="P3272" s="240"/>
      <c r="Q3272" s="150"/>
      <c r="R3272" s="129"/>
    </row>
    <row r="3273" spans="1:21" s="103" customFormat="1">
      <c r="A3273" s="242" t="s">
        <v>201</v>
      </c>
      <c r="B3273" s="243" t="s">
        <v>2153</v>
      </c>
      <c r="C3273" s="258" t="s">
        <v>74</v>
      </c>
      <c r="D3273" s="232" t="s">
        <v>278</v>
      </c>
      <c r="E3273" s="245" t="s">
        <v>279</v>
      </c>
      <c r="F3273" s="245" t="s">
        <v>440</v>
      </c>
      <c r="G3273" s="246">
        <v>37112</v>
      </c>
      <c r="H3273" s="234">
        <v>51140</v>
      </c>
      <c r="I3273" s="235">
        <v>9</v>
      </c>
      <c r="J3273" s="236">
        <v>0.28125</v>
      </c>
      <c r="K3273" s="246">
        <v>65168</v>
      </c>
      <c r="L3273" s="247"/>
      <c r="M3273" s="248">
        <v>2</v>
      </c>
      <c r="N3273" s="249">
        <v>43772.13</v>
      </c>
      <c r="O3273" s="250"/>
      <c r="Q3273" s="129"/>
      <c r="R3273" s="129"/>
      <c r="S3273" s="129"/>
      <c r="T3273" s="129"/>
      <c r="U3273" s="129"/>
    </row>
    <row r="3274" spans="1:21" s="103" customFormat="1">
      <c r="A3274" s="297" t="s">
        <v>4245</v>
      </c>
      <c r="B3274" s="298" t="s">
        <v>2179</v>
      </c>
      <c r="C3274" s="231" t="s">
        <v>698</v>
      </c>
      <c r="D3274" s="232" t="s">
        <v>2507</v>
      </c>
      <c r="E3274" s="232" t="s">
        <v>284</v>
      </c>
      <c r="F3274" s="259" t="s">
        <v>325</v>
      </c>
      <c r="G3274" s="233">
        <v>37667.14</v>
      </c>
      <c r="H3274" s="234">
        <v>47175.34</v>
      </c>
      <c r="I3274" s="235">
        <v>8</v>
      </c>
      <c r="J3274" s="236">
        <v>0.25</v>
      </c>
      <c r="K3274" s="233">
        <v>56683.54</v>
      </c>
      <c r="L3274" s="237" t="s">
        <v>280</v>
      </c>
      <c r="M3274" s="238">
        <v>1</v>
      </c>
      <c r="N3274" s="234">
        <v>46995.31</v>
      </c>
      <c r="O3274" s="352"/>
      <c r="Q3274" s="129"/>
      <c r="R3274" s="129"/>
      <c r="S3274" s="129"/>
      <c r="T3274" s="129"/>
      <c r="U3274" s="129"/>
    </row>
    <row r="3275" spans="1:21" s="103" customFormat="1">
      <c r="A3275" s="229" t="s">
        <v>3738</v>
      </c>
      <c r="B3275" s="230" t="s">
        <v>2159</v>
      </c>
      <c r="C3275" s="231" t="s">
        <v>727</v>
      </c>
      <c r="D3275" s="232" t="s">
        <v>2507</v>
      </c>
      <c r="E3275" s="232" t="s">
        <v>321</v>
      </c>
      <c r="F3275" s="232" t="s">
        <v>440</v>
      </c>
      <c r="G3275" s="234">
        <v>40479.75</v>
      </c>
      <c r="H3275" s="234">
        <v>46551.714999999997</v>
      </c>
      <c r="I3275" s="235">
        <v>7</v>
      </c>
      <c r="J3275" s="236">
        <v>0.21875</v>
      </c>
      <c r="K3275" s="234">
        <v>52623.68</v>
      </c>
      <c r="L3275" s="237">
        <v>1</v>
      </c>
      <c r="M3275" s="238">
        <v>1</v>
      </c>
      <c r="N3275" s="234">
        <v>51346.46</v>
      </c>
      <c r="O3275" s="239"/>
      <c r="Q3275" s="129"/>
      <c r="R3275" s="129"/>
      <c r="S3275" s="129"/>
      <c r="T3275" s="129"/>
      <c r="U3275" s="129"/>
    </row>
    <row r="3276" spans="1:21" s="103" customFormat="1">
      <c r="A3276" s="260" t="s">
        <v>262</v>
      </c>
      <c r="B3276" s="261" t="s">
        <v>2162</v>
      </c>
      <c r="C3276" s="262"/>
      <c r="D3276" s="232" t="s">
        <v>2507</v>
      </c>
      <c r="E3276" s="276" t="s">
        <v>279</v>
      </c>
      <c r="F3276" s="276" t="s">
        <v>440</v>
      </c>
      <c r="G3276" s="256">
        <v>36566</v>
      </c>
      <c r="H3276" s="234">
        <v>45624.5</v>
      </c>
      <c r="I3276" s="235">
        <v>6</v>
      </c>
      <c r="J3276" s="236">
        <v>0.1875</v>
      </c>
      <c r="K3276" s="256">
        <v>54683</v>
      </c>
      <c r="L3276" s="265">
        <v>1</v>
      </c>
      <c r="M3276" s="266">
        <v>1</v>
      </c>
      <c r="N3276" s="264"/>
      <c r="O3276" s="11"/>
      <c r="P3276" s="129"/>
      <c r="Q3276" s="240"/>
      <c r="S3276" s="251"/>
      <c r="T3276" s="251"/>
      <c r="U3276" s="251"/>
    </row>
    <row r="3277" spans="1:21" s="103" customFormat="1">
      <c r="A3277" s="286" t="s">
        <v>213</v>
      </c>
      <c r="B3277" s="287" t="s">
        <v>2159</v>
      </c>
      <c r="C3277" s="288" t="s">
        <v>74</v>
      </c>
      <c r="D3277" s="232" t="s">
        <v>2507</v>
      </c>
      <c r="E3277" s="289" t="s">
        <v>279</v>
      </c>
      <c r="F3277" s="259" t="s">
        <v>325</v>
      </c>
      <c r="G3277" s="290">
        <v>36691.199999999997</v>
      </c>
      <c r="H3277" s="234">
        <v>45021.599999999999</v>
      </c>
      <c r="I3277" s="235">
        <v>5</v>
      </c>
      <c r="J3277" s="236">
        <v>0.15625</v>
      </c>
      <c r="K3277" s="290">
        <v>53352</v>
      </c>
      <c r="L3277" s="291">
        <v>1.35</v>
      </c>
      <c r="M3277" s="292">
        <v>2</v>
      </c>
      <c r="N3277" s="293">
        <v>26371.279999999999</v>
      </c>
      <c r="O3277" s="294"/>
      <c r="P3277" s="129"/>
      <c r="Q3277" s="240"/>
      <c r="S3277" s="251"/>
      <c r="T3277" s="251"/>
      <c r="U3277" s="251"/>
    </row>
    <row r="3278" spans="1:21" s="103" customFormat="1">
      <c r="A3278" s="242" t="s">
        <v>1436</v>
      </c>
      <c r="B3278" s="243" t="s">
        <v>2156</v>
      </c>
      <c r="C3278" s="258" t="s">
        <v>4772</v>
      </c>
      <c r="D3278" s="232" t="s">
        <v>2507</v>
      </c>
      <c r="E3278" s="245" t="s">
        <v>279</v>
      </c>
      <c r="F3278" s="259" t="s">
        <v>325</v>
      </c>
      <c r="G3278" s="246">
        <v>31207.819200000002</v>
      </c>
      <c r="H3278" s="234">
        <v>44987.835599999999</v>
      </c>
      <c r="I3278" s="235">
        <v>4</v>
      </c>
      <c r="J3278" s="236">
        <v>0.125</v>
      </c>
      <c r="K3278" s="246">
        <v>58767.851999999999</v>
      </c>
      <c r="L3278" s="247">
        <v>2</v>
      </c>
      <c r="M3278" s="248">
        <v>2</v>
      </c>
      <c r="N3278" s="249">
        <v>45977.16</v>
      </c>
      <c r="O3278" s="250"/>
      <c r="Q3278" s="251"/>
      <c r="S3278" s="129"/>
      <c r="T3278" s="129"/>
      <c r="U3278" s="129"/>
    </row>
    <row r="3279" spans="1:21" s="103" customFormat="1">
      <c r="A3279" s="260" t="s">
        <v>4238</v>
      </c>
      <c r="B3279" s="261" t="s">
        <v>2166</v>
      </c>
      <c r="C3279" s="262" t="s">
        <v>2896</v>
      </c>
      <c r="D3279" s="232" t="s">
        <v>2507</v>
      </c>
      <c r="E3279" s="276" t="s">
        <v>279</v>
      </c>
      <c r="F3279" s="276" t="s">
        <v>440</v>
      </c>
      <c r="G3279" s="256">
        <v>35369.980000000003</v>
      </c>
      <c r="H3279" s="234">
        <v>44212.58</v>
      </c>
      <c r="I3279" s="235">
        <v>3</v>
      </c>
      <c r="J3279" s="236">
        <v>9.375E-2</v>
      </c>
      <c r="K3279" s="256">
        <v>53055.18</v>
      </c>
      <c r="L3279" s="265">
        <v>1</v>
      </c>
      <c r="M3279" s="266">
        <v>1</v>
      </c>
      <c r="N3279" s="264">
        <v>53055.18</v>
      </c>
      <c r="O3279" s="11"/>
      <c r="P3279" s="129"/>
      <c r="Q3279" s="129"/>
      <c r="S3279" s="129"/>
      <c r="T3279" s="129"/>
      <c r="U3279" s="129"/>
    </row>
    <row r="3280" spans="1:21" s="103" customFormat="1" ht="22.5">
      <c r="A3280" s="242" t="s">
        <v>4274</v>
      </c>
      <c r="B3280" s="243" t="s">
        <v>2170</v>
      </c>
      <c r="C3280" s="258" t="s">
        <v>1779</v>
      </c>
      <c r="D3280" s="232" t="s">
        <v>2507</v>
      </c>
      <c r="E3280" s="245" t="s">
        <v>279</v>
      </c>
      <c r="F3280" s="259" t="s">
        <v>325</v>
      </c>
      <c r="G3280" s="246">
        <v>32947.199999999997</v>
      </c>
      <c r="H3280" s="234">
        <v>42806.399999999994</v>
      </c>
      <c r="I3280" s="235">
        <v>2</v>
      </c>
      <c r="J3280" s="236">
        <v>6.25E-2</v>
      </c>
      <c r="K3280" s="246">
        <v>52665.599999999999</v>
      </c>
      <c r="L3280" s="247">
        <v>2</v>
      </c>
      <c r="M3280" s="248">
        <v>2</v>
      </c>
      <c r="N3280" s="249">
        <v>36774.400000000001</v>
      </c>
      <c r="O3280" s="250"/>
      <c r="P3280" s="129"/>
      <c r="Q3280" s="129"/>
      <c r="S3280" s="129"/>
      <c r="T3280" s="129"/>
      <c r="U3280" s="129"/>
    </row>
    <row r="3281" spans="1:21" s="103" customFormat="1">
      <c r="A3281" s="229" t="s">
        <v>1438</v>
      </c>
      <c r="B3281" s="230" t="s">
        <v>2151</v>
      </c>
      <c r="C3281" s="231" t="s">
        <v>1780</v>
      </c>
      <c r="D3281" s="232" t="s">
        <v>2507</v>
      </c>
      <c r="E3281" s="232" t="s">
        <v>279</v>
      </c>
      <c r="F3281" s="232" t="s">
        <v>440</v>
      </c>
      <c r="G3281" s="233">
        <v>38103.22</v>
      </c>
      <c r="H3281" s="234">
        <v>38103.22</v>
      </c>
      <c r="I3281" s="235">
        <v>1</v>
      </c>
      <c r="J3281" s="236">
        <v>3.125E-2</v>
      </c>
      <c r="K3281" s="233">
        <v>38103.22</v>
      </c>
      <c r="L3281" s="237">
        <v>1</v>
      </c>
      <c r="M3281" s="238">
        <v>1</v>
      </c>
      <c r="N3281" s="234">
        <v>38103.22</v>
      </c>
      <c r="O3281" s="239"/>
      <c r="P3281" s="129"/>
      <c r="Q3281" s="129"/>
      <c r="S3281" s="129"/>
      <c r="T3281" s="129"/>
      <c r="U3281" s="129"/>
    </row>
    <row r="3282" spans="1:21" s="150" customFormat="1">
      <c r="A3282" s="305"/>
      <c r="B3282" s="305"/>
      <c r="C3282" s="306"/>
      <c r="D3282" s="300"/>
      <c r="E3282" s="307"/>
      <c r="F3282" s="307"/>
      <c r="G3282" s="308"/>
      <c r="H3282" s="309"/>
      <c r="I3282" s="310"/>
      <c r="J3282" s="311"/>
      <c r="K3282" s="300"/>
      <c r="L3282" s="300"/>
      <c r="M3282" s="312"/>
      <c r="N3282" s="313"/>
      <c r="O3282" s="282"/>
    </row>
    <row r="3283" spans="1:21" s="150" customFormat="1">
      <c r="A3283" s="305"/>
      <c r="B3283" s="305"/>
      <c r="C3283" s="306"/>
      <c r="D3283" s="314"/>
      <c r="E3283" s="305"/>
      <c r="F3283" s="305"/>
      <c r="G3283" s="315" t="s">
        <v>223</v>
      </c>
      <c r="H3283" s="316" t="s">
        <v>224</v>
      </c>
      <c r="I3283" s="317"/>
      <c r="J3283" s="318"/>
      <c r="K3283" s="319" t="s">
        <v>225</v>
      </c>
      <c r="L3283" s="314"/>
      <c r="M3283" s="320"/>
      <c r="N3283" s="313"/>
      <c r="O3283" s="282"/>
    </row>
    <row r="3284" spans="1:21" s="150" customFormat="1">
      <c r="A3284" s="305"/>
      <c r="B3284" s="305"/>
      <c r="C3284" s="306"/>
      <c r="D3284" s="305"/>
      <c r="E3284" s="305"/>
      <c r="F3284" s="321" t="s">
        <v>238</v>
      </c>
      <c r="G3284" s="322">
        <v>45258.490793749996</v>
      </c>
      <c r="H3284" s="322">
        <v>58325.964990625005</v>
      </c>
      <c r="I3284" s="8">
        <v>13.522813546732451</v>
      </c>
      <c r="J3284" s="322"/>
      <c r="K3284" s="322">
        <v>71393.439187500015</v>
      </c>
      <c r="L3284" s="314"/>
      <c r="M3284" s="320"/>
      <c r="N3284" s="313"/>
      <c r="O3284" s="282"/>
    </row>
    <row r="3285" spans="1:21" s="150" customFormat="1">
      <c r="A3285" s="305"/>
      <c r="B3285" s="305"/>
      <c r="C3285" s="306"/>
      <c r="D3285" s="305"/>
      <c r="E3285" s="305"/>
      <c r="F3285" s="321" t="s">
        <v>239</v>
      </c>
      <c r="G3285" s="322">
        <v>49819.172500000001</v>
      </c>
      <c r="H3285" s="322">
        <v>65851.042499999996</v>
      </c>
      <c r="I3285" s="8">
        <v>19.5</v>
      </c>
      <c r="J3285" s="322"/>
      <c r="K3285" s="322">
        <v>83544.7</v>
      </c>
      <c r="L3285" s="314"/>
      <c r="M3285" s="320"/>
      <c r="N3285" s="313"/>
      <c r="O3285" s="282"/>
    </row>
    <row r="3286" spans="1:21" s="150" customFormat="1">
      <c r="A3286" s="305"/>
      <c r="B3286" s="305"/>
      <c r="C3286" s="306"/>
      <c r="D3286" s="305"/>
      <c r="E3286" s="305"/>
      <c r="F3286" s="321" t="s">
        <v>240</v>
      </c>
      <c r="G3286" s="322">
        <v>38811.055</v>
      </c>
      <c r="H3286" s="322">
        <v>50148.834999999999</v>
      </c>
      <c r="I3286" s="8">
        <v>6.5</v>
      </c>
      <c r="J3286" s="322"/>
      <c r="K3286" s="322">
        <v>61080.963000000003</v>
      </c>
      <c r="L3286" s="314"/>
      <c r="M3286" s="320"/>
      <c r="N3286" s="313"/>
      <c r="O3286" s="282"/>
    </row>
    <row r="3287" spans="1:21" s="150" customFormat="1">
      <c r="A3287" s="305"/>
      <c r="B3287" s="305"/>
      <c r="C3287" s="306"/>
      <c r="D3287" s="305"/>
      <c r="E3287" s="305"/>
      <c r="F3287" s="321" t="s">
        <v>241</v>
      </c>
      <c r="G3287" s="322">
        <v>43867.199999999997</v>
      </c>
      <c r="H3287" s="322">
        <v>56523.607499999998</v>
      </c>
      <c r="I3287" s="8">
        <v>12</v>
      </c>
      <c r="J3287" s="322"/>
      <c r="K3287" s="322">
        <v>69151.98</v>
      </c>
      <c r="L3287" s="314"/>
      <c r="M3287" s="320"/>
      <c r="N3287" s="313"/>
      <c r="O3287" s="282"/>
    </row>
    <row r="3288" spans="1:21" s="150" customFormat="1">
      <c r="A3288" s="305"/>
      <c r="B3288" s="305"/>
      <c r="C3288" s="306"/>
      <c r="D3288" s="305"/>
      <c r="E3288" s="322"/>
      <c r="F3288" s="321"/>
      <c r="G3288" s="323"/>
      <c r="H3288" s="318"/>
      <c r="I3288" s="324"/>
      <c r="J3288" s="318"/>
      <c r="K3288" s="314"/>
      <c r="L3288" s="314"/>
      <c r="M3288" s="320"/>
      <c r="N3288" s="313"/>
      <c r="O3288" s="282"/>
    </row>
    <row r="3289" spans="1:21" s="150" customFormat="1">
      <c r="A3289" s="305"/>
      <c r="B3289" s="305"/>
      <c r="C3289" s="306"/>
      <c r="D3289" s="321"/>
      <c r="E3289" s="322"/>
      <c r="F3289" s="325"/>
      <c r="G3289" s="325"/>
      <c r="H3289" s="874" t="s">
        <v>242</v>
      </c>
      <c r="I3289" s="874"/>
      <c r="J3289" s="874"/>
      <c r="K3289" s="874"/>
      <c r="L3289" s="874"/>
      <c r="M3289" s="874"/>
      <c r="N3289" s="874"/>
      <c r="O3289" s="282"/>
    </row>
    <row r="3290" spans="1:21" s="150" customFormat="1">
      <c r="A3290" s="305"/>
      <c r="B3290" s="305"/>
      <c r="C3290" s="306"/>
      <c r="D3290" s="321"/>
      <c r="E3290" s="322"/>
      <c r="F3290" s="326"/>
      <c r="G3290" s="327"/>
      <c r="H3290" s="875" t="s">
        <v>243</v>
      </c>
      <c r="I3290" s="875"/>
      <c r="J3290" s="875"/>
      <c r="K3290" s="328">
        <v>65859.625</v>
      </c>
      <c r="L3290" s="876" t="s">
        <v>244</v>
      </c>
      <c r="M3290" s="876"/>
      <c r="N3290" s="329">
        <v>58083.284333333308</v>
      </c>
      <c r="O3290" s="282"/>
    </row>
    <row r="3291" spans="1:21" s="150" customFormat="1">
      <c r="A3291" s="305"/>
      <c r="B3291" s="305"/>
      <c r="C3291" s="306"/>
      <c r="D3291" s="314"/>
      <c r="E3291" s="320"/>
      <c r="F3291" s="326"/>
      <c r="G3291" s="327"/>
      <c r="H3291" s="875" t="s">
        <v>245</v>
      </c>
      <c r="I3291" s="875"/>
      <c r="J3291" s="875"/>
      <c r="K3291" s="328">
        <v>49051.754999999997</v>
      </c>
      <c r="L3291" s="876" t="s">
        <v>450</v>
      </c>
      <c r="M3291" s="876"/>
      <c r="N3291" s="329">
        <v>62347.468275862062</v>
      </c>
      <c r="O3291" s="282"/>
    </row>
    <row r="3292" spans="1:21" s="150" customFormat="1">
      <c r="A3292" s="305"/>
      <c r="B3292" s="305"/>
      <c r="C3292" s="306"/>
      <c r="D3292" s="300"/>
      <c r="E3292" s="307"/>
      <c r="F3292" s="307"/>
      <c r="G3292" s="308"/>
      <c r="H3292" s="309"/>
      <c r="I3292" s="310"/>
      <c r="J3292" s="311"/>
      <c r="K3292" s="305"/>
      <c r="L3292" s="300"/>
      <c r="M3292" s="312"/>
      <c r="N3292" s="313"/>
      <c r="O3292" s="282"/>
    </row>
    <row r="3293" spans="1:21" s="222" customFormat="1" ht="18">
      <c r="A3293" s="877" t="s">
        <v>75</v>
      </c>
      <c r="B3293" s="877"/>
      <c r="C3293" s="877"/>
      <c r="D3293" s="877"/>
      <c r="E3293" s="877"/>
      <c r="F3293" s="877"/>
      <c r="G3293" s="877"/>
      <c r="H3293" s="877"/>
      <c r="I3293" s="877"/>
      <c r="J3293" s="877"/>
      <c r="K3293" s="877"/>
      <c r="L3293" s="877"/>
      <c r="M3293" s="877"/>
      <c r="N3293" s="877"/>
      <c r="O3293" s="877"/>
    </row>
    <row r="3294" spans="1:21" s="222" customFormat="1" ht="27">
      <c r="A3294" s="223" t="s">
        <v>433</v>
      </c>
      <c r="B3294" s="224" t="s">
        <v>230</v>
      </c>
      <c r="C3294" s="223" t="s">
        <v>220</v>
      </c>
      <c r="D3294" s="223" t="s">
        <v>267</v>
      </c>
      <c r="E3294" s="223" t="s">
        <v>434</v>
      </c>
      <c r="F3294" s="223" t="s">
        <v>435</v>
      </c>
      <c r="G3294" s="225" t="s">
        <v>223</v>
      </c>
      <c r="H3294" s="225" t="s">
        <v>224</v>
      </c>
      <c r="I3294" s="227" t="s">
        <v>436</v>
      </c>
      <c r="J3294" s="227" t="s">
        <v>436</v>
      </c>
      <c r="K3294" s="225" t="s">
        <v>225</v>
      </c>
      <c r="L3294" s="223" t="s">
        <v>437</v>
      </c>
      <c r="M3294" s="223" t="s">
        <v>438</v>
      </c>
      <c r="N3294" s="228" t="s">
        <v>439</v>
      </c>
      <c r="O3294" s="223" t="s">
        <v>227</v>
      </c>
    </row>
    <row r="3295" spans="1:21" s="103" customFormat="1" ht="22.5">
      <c r="A3295" s="242" t="s">
        <v>4249</v>
      </c>
      <c r="B3295" s="243" t="s">
        <v>2180</v>
      </c>
      <c r="C3295" s="258" t="s">
        <v>25</v>
      </c>
      <c r="D3295" s="232" t="s">
        <v>278</v>
      </c>
      <c r="E3295" s="245"/>
      <c r="F3295" s="245" t="s">
        <v>440</v>
      </c>
      <c r="G3295" s="246">
        <v>96304</v>
      </c>
      <c r="H3295" s="234">
        <v>125642.4</v>
      </c>
      <c r="I3295" s="235">
        <v>47</v>
      </c>
      <c r="J3295" s="236">
        <v>1</v>
      </c>
      <c r="K3295" s="246">
        <v>154980.79999999999</v>
      </c>
      <c r="L3295" s="247"/>
      <c r="M3295" s="248">
        <v>1</v>
      </c>
      <c r="N3295" s="249"/>
      <c r="O3295" s="250"/>
      <c r="P3295" s="129"/>
      <c r="Q3295" s="129"/>
      <c r="S3295" s="129"/>
      <c r="T3295" s="129"/>
      <c r="U3295" s="129"/>
    </row>
    <row r="3296" spans="1:21" s="103" customFormat="1">
      <c r="A3296" s="229" t="s">
        <v>2161</v>
      </c>
      <c r="B3296" s="230" t="s">
        <v>2162</v>
      </c>
      <c r="C3296" s="231" t="s">
        <v>784</v>
      </c>
      <c r="D3296" s="232" t="s">
        <v>278</v>
      </c>
      <c r="E3296" s="232" t="s">
        <v>279</v>
      </c>
      <c r="F3296" s="259" t="s">
        <v>325</v>
      </c>
      <c r="G3296" s="233">
        <v>80392.210000000006</v>
      </c>
      <c r="H3296" s="234">
        <v>119781.79500000001</v>
      </c>
      <c r="I3296" s="235">
        <v>46</v>
      </c>
      <c r="J3296" s="236">
        <v>0.97872340425531912</v>
      </c>
      <c r="K3296" s="233">
        <v>159171.38</v>
      </c>
      <c r="L3296" s="237"/>
      <c r="M3296" s="238">
        <v>1</v>
      </c>
      <c r="N3296" s="234">
        <v>133284.1</v>
      </c>
      <c r="O3296" s="239"/>
      <c r="P3296" s="129"/>
      <c r="Q3296" s="129"/>
      <c r="S3296" s="129"/>
      <c r="T3296" s="129"/>
      <c r="U3296" s="129"/>
    </row>
    <row r="3297" spans="1:21" s="103" customFormat="1">
      <c r="A3297" s="242" t="s">
        <v>4246</v>
      </c>
      <c r="B3297" s="243" t="s">
        <v>2159</v>
      </c>
      <c r="C3297" s="258" t="s">
        <v>2897</v>
      </c>
      <c r="D3297" s="232" t="s">
        <v>278</v>
      </c>
      <c r="E3297" s="259" t="s">
        <v>279</v>
      </c>
      <c r="F3297" s="259" t="s">
        <v>3833</v>
      </c>
      <c r="G3297" s="246">
        <v>87276.800000000003</v>
      </c>
      <c r="H3297" s="234">
        <v>113464</v>
      </c>
      <c r="I3297" s="235">
        <v>45</v>
      </c>
      <c r="J3297" s="236">
        <v>0.95744680851063835</v>
      </c>
      <c r="K3297" s="246">
        <v>139651.20000000001</v>
      </c>
      <c r="L3297" s="334" t="s">
        <v>3833</v>
      </c>
      <c r="M3297" s="335">
        <v>1</v>
      </c>
      <c r="N3297" s="246">
        <v>106080</v>
      </c>
      <c r="O3297" s="250" t="s">
        <v>3833</v>
      </c>
      <c r="P3297" s="129"/>
      <c r="Q3297" s="129"/>
      <c r="S3297" s="129"/>
      <c r="T3297" s="129"/>
      <c r="U3297" s="129"/>
    </row>
    <row r="3298" spans="1:21" s="103" customFormat="1">
      <c r="A3298" s="229" t="s">
        <v>1457</v>
      </c>
      <c r="B3298" s="295" t="s">
        <v>2166</v>
      </c>
      <c r="C3298" s="231" t="s">
        <v>394</v>
      </c>
      <c r="D3298" s="232" t="s">
        <v>278</v>
      </c>
      <c r="E3298" s="232"/>
      <c r="F3298" s="232" t="s">
        <v>440</v>
      </c>
      <c r="G3298" s="233">
        <v>82618.224000000002</v>
      </c>
      <c r="H3298" s="234">
        <v>109469.25599999999</v>
      </c>
      <c r="I3298" s="235">
        <v>44</v>
      </c>
      <c r="J3298" s="236">
        <v>0.93617021276595747</v>
      </c>
      <c r="K3298" s="233">
        <v>136320.288</v>
      </c>
      <c r="L3298" s="237">
        <v>1</v>
      </c>
      <c r="M3298" s="238"/>
      <c r="N3298" s="234">
        <v>113104</v>
      </c>
      <c r="O3298" s="442"/>
      <c r="P3298" s="129"/>
    </row>
    <row r="3299" spans="1:21" s="103" customFormat="1">
      <c r="A3299" s="229" t="s">
        <v>2217</v>
      </c>
      <c r="B3299" s="230" t="s">
        <v>2162</v>
      </c>
      <c r="C3299" s="231" t="s">
        <v>784</v>
      </c>
      <c r="D3299" s="232" t="s">
        <v>2507</v>
      </c>
      <c r="E3299" s="232" t="s">
        <v>279</v>
      </c>
      <c r="F3299" s="232" t="s">
        <v>440</v>
      </c>
      <c r="G3299" s="233">
        <v>87893.91</v>
      </c>
      <c r="H3299" s="234">
        <v>108937.53</v>
      </c>
      <c r="I3299" s="235">
        <v>43</v>
      </c>
      <c r="J3299" s="236">
        <v>0.91489361702127658</v>
      </c>
      <c r="K3299" s="233">
        <v>129981.15000000001</v>
      </c>
      <c r="L3299" s="237">
        <v>1</v>
      </c>
      <c r="M3299" s="238">
        <v>1</v>
      </c>
      <c r="N3299" s="234">
        <v>122070</v>
      </c>
      <c r="O3299" s="239"/>
      <c r="P3299" s="129"/>
    </row>
    <row r="3300" spans="1:21" s="103" customFormat="1">
      <c r="A3300" s="242" t="s">
        <v>3784</v>
      </c>
      <c r="B3300" s="243" t="s">
        <v>2162</v>
      </c>
      <c r="C3300" s="258" t="s">
        <v>4773</v>
      </c>
      <c r="D3300" s="232" t="s">
        <v>278</v>
      </c>
      <c r="E3300" s="247" t="s">
        <v>284</v>
      </c>
      <c r="F3300" s="247" t="s">
        <v>440</v>
      </c>
      <c r="G3300" s="246">
        <v>79405</v>
      </c>
      <c r="H3300" s="234">
        <v>104329.5</v>
      </c>
      <c r="I3300" s="235">
        <v>42</v>
      </c>
      <c r="J3300" s="236">
        <v>0.8936170212765957</v>
      </c>
      <c r="K3300" s="246">
        <v>129254</v>
      </c>
      <c r="L3300" s="247"/>
      <c r="M3300" s="248">
        <v>11</v>
      </c>
      <c r="N3300" s="246">
        <v>118724.44</v>
      </c>
      <c r="O3300" s="250"/>
      <c r="P3300" s="129"/>
    </row>
    <row r="3301" spans="1:21" s="103" customFormat="1">
      <c r="A3301" s="252" t="s">
        <v>2172</v>
      </c>
      <c r="B3301" s="230" t="s">
        <v>2162</v>
      </c>
      <c r="C3301" s="231" t="s">
        <v>784</v>
      </c>
      <c r="D3301" s="232" t="s">
        <v>2507</v>
      </c>
      <c r="E3301" s="253" t="s">
        <v>284</v>
      </c>
      <c r="F3301" s="259" t="s">
        <v>325</v>
      </c>
      <c r="G3301" s="233">
        <v>79249.56</v>
      </c>
      <c r="H3301" s="234">
        <v>103560.34</v>
      </c>
      <c r="I3301" s="235">
        <v>41</v>
      </c>
      <c r="J3301" s="236">
        <v>0.87234042553191493</v>
      </c>
      <c r="K3301" s="233">
        <v>127871.12</v>
      </c>
      <c r="L3301" s="254">
        <v>1</v>
      </c>
      <c r="M3301" s="255">
        <v>1</v>
      </c>
      <c r="N3301" s="256">
        <v>121477.98</v>
      </c>
      <c r="O3301" s="239"/>
      <c r="P3301" s="129"/>
    </row>
    <row r="3302" spans="1:21" s="103" customFormat="1">
      <c r="A3302" s="242" t="s">
        <v>204</v>
      </c>
      <c r="B3302" s="243" t="s">
        <v>2151</v>
      </c>
      <c r="C3302" s="258" t="s">
        <v>75</v>
      </c>
      <c r="D3302" s="253" t="s">
        <v>278</v>
      </c>
      <c r="E3302" s="245" t="s">
        <v>279</v>
      </c>
      <c r="F3302" s="245" t="s">
        <v>440</v>
      </c>
      <c r="G3302" s="246">
        <v>77760</v>
      </c>
      <c r="H3302" s="234">
        <v>100980</v>
      </c>
      <c r="I3302" s="235">
        <v>40</v>
      </c>
      <c r="J3302" s="236">
        <v>0.85106382978723405</v>
      </c>
      <c r="K3302" s="246">
        <v>124200</v>
      </c>
      <c r="L3302" s="247"/>
      <c r="M3302" s="248">
        <v>3</v>
      </c>
      <c r="N3302" s="249">
        <v>93598.76</v>
      </c>
      <c r="O3302" s="250"/>
      <c r="P3302" s="129"/>
    </row>
    <row r="3303" spans="1:21" s="103" customFormat="1" ht="45">
      <c r="A3303" s="229" t="s">
        <v>1438</v>
      </c>
      <c r="B3303" s="230" t="s">
        <v>2151</v>
      </c>
      <c r="C3303" s="231" t="s">
        <v>1782</v>
      </c>
      <c r="D3303" s="232" t="s">
        <v>2507</v>
      </c>
      <c r="E3303" s="232" t="s">
        <v>279</v>
      </c>
      <c r="F3303" s="259" t="s">
        <v>325</v>
      </c>
      <c r="G3303" s="233">
        <v>83969.23</v>
      </c>
      <c r="H3303" s="234">
        <v>99861.125</v>
      </c>
      <c r="I3303" s="235">
        <v>39</v>
      </c>
      <c r="J3303" s="236">
        <v>0.82978723404255317</v>
      </c>
      <c r="K3303" s="233">
        <v>115753.02</v>
      </c>
      <c r="L3303" s="237">
        <v>1</v>
      </c>
      <c r="M3303" s="238">
        <v>1</v>
      </c>
      <c r="N3303" s="234">
        <v>99861.125</v>
      </c>
      <c r="O3303" s="239" t="s">
        <v>2898</v>
      </c>
      <c r="P3303" s="304"/>
      <c r="Q3303" s="129"/>
      <c r="R3303" s="129"/>
    </row>
    <row r="3304" spans="1:21" s="103" customFormat="1">
      <c r="A3304" s="260" t="s">
        <v>205</v>
      </c>
      <c r="B3304" s="261" t="s">
        <v>2151</v>
      </c>
      <c r="C3304" s="262" t="s">
        <v>689</v>
      </c>
      <c r="D3304" s="232" t="s">
        <v>2507</v>
      </c>
      <c r="E3304" s="263" t="s">
        <v>279</v>
      </c>
      <c r="F3304" s="259" t="s">
        <v>325</v>
      </c>
      <c r="G3304" s="264">
        <v>82794.607999999993</v>
      </c>
      <c r="H3304" s="234">
        <v>99647.599999999991</v>
      </c>
      <c r="I3304" s="235">
        <v>38</v>
      </c>
      <c r="J3304" s="236">
        <v>0.80851063829787229</v>
      </c>
      <c r="K3304" s="264">
        <v>116500.59199999999</v>
      </c>
      <c r="L3304" s="265">
        <v>4</v>
      </c>
      <c r="M3304" s="266"/>
      <c r="N3304" s="264">
        <v>104387.24249999999</v>
      </c>
      <c r="O3304" s="267"/>
    </row>
    <row r="3305" spans="1:21" s="103" customFormat="1">
      <c r="A3305" s="242" t="s">
        <v>208</v>
      </c>
      <c r="B3305" s="243" t="s">
        <v>2153</v>
      </c>
      <c r="C3305" s="258" t="s">
        <v>2899</v>
      </c>
      <c r="D3305" s="232" t="s">
        <v>278</v>
      </c>
      <c r="E3305" s="245" t="s">
        <v>279</v>
      </c>
      <c r="F3305" s="245" t="s">
        <v>440</v>
      </c>
      <c r="G3305" s="275">
        <v>75295.38</v>
      </c>
      <c r="H3305" s="234">
        <v>96808.71</v>
      </c>
      <c r="I3305" s="235">
        <v>37</v>
      </c>
      <c r="J3305" s="236">
        <v>0.78723404255319152</v>
      </c>
      <c r="K3305" s="275">
        <v>118322.04000000001</v>
      </c>
      <c r="L3305" s="247">
        <v>1</v>
      </c>
      <c r="M3305" s="248">
        <v>1</v>
      </c>
      <c r="N3305" s="249">
        <v>79842.63</v>
      </c>
      <c r="O3305" s="250"/>
    </row>
    <row r="3306" spans="1:21" s="103" customFormat="1">
      <c r="A3306" s="242" t="s">
        <v>3746</v>
      </c>
      <c r="B3306" s="243" t="s">
        <v>2153</v>
      </c>
      <c r="C3306" s="381" t="s">
        <v>1699</v>
      </c>
      <c r="D3306" s="253" t="s">
        <v>278</v>
      </c>
      <c r="E3306" s="245" t="s">
        <v>279</v>
      </c>
      <c r="F3306" s="245" t="s">
        <v>440</v>
      </c>
      <c r="G3306" s="246">
        <v>74235.199999999997</v>
      </c>
      <c r="H3306" s="234">
        <v>95607.2</v>
      </c>
      <c r="I3306" s="235">
        <v>36</v>
      </c>
      <c r="J3306" s="236">
        <v>0.76595744680851063</v>
      </c>
      <c r="K3306" s="246">
        <v>116979.2</v>
      </c>
      <c r="L3306" s="247">
        <v>1</v>
      </c>
      <c r="M3306" s="248">
        <v>1</v>
      </c>
      <c r="N3306" s="249">
        <v>101816</v>
      </c>
      <c r="O3306" s="250"/>
    </row>
    <row r="3307" spans="1:21" s="103" customFormat="1">
      <c r="A3307" s="229" t="s">
        <v>4290</v>
      </c>
      <c r="B3307" s="230" t="s">
        <v>2151</v>
      </c>
      <c r="C3307" s="231" t="s">
        <v>4774</v>
      </c>
      <c r="D3307" s="232" t="s">
        <v>2507</v>
      </c>
      <c r="E3307" s="232" t="s">
        <v>284</v>
      </c>
      <c r="F3307" s="259" t="s">
        <v>325</v>
      </c>
      <c r="G3307" s="233">
        <v>66000</v>
      </c>
      <c r="H3307" s="234">
        <v>95000</v>
      </c>
      <c r="I3307" s="235">
        <v>35</v>
      </c>
      <c r="J3307" s="236">
        <v>0.74468085106382975</v>
      </c>
      <c r="K3307" s="233">
        <v>124000</v>
      </c>
      <c r="L3307" s="237">
        <v>1</v>
      </c>
      <c r="M3307" s="238">
        <v>1</v>
      </c>
      <c r="N3307" s="234">
        <v>111493.16</v>
      </c>
      <c r="O3307" s="239"/>
      <c r="R3307" s="330"/>
    </row>
    <row r="3308" spans="1:21" s="103" customFormat="1">
      <c r="A3308" s="229" t="s">
        <v>260</v>
      </c>
      <c r="B3308" s="230" t="s">
        <v>2153</v>
      </c>
      <c r="C3308" s="231" t="s">
        <v>1783</v>
      </c>
      <c r="D3308" s="253" t="s">
        <v>278</v>
      </c>
      <c r="E3308" s="232" t="s">
        <v>284</v>
      </c>
      <c r="F3308" s="232" t="s">
        <v>440</v>
      </c>
      <c r="G3308" s="233">
        <v>71136</v>
      </c>
      <c r="H3308" s="234">
        <v>92466</v>
      </c>
      <c r="I3308" s="235">
        <v>34</v>
      </c>
      <c r="J3308" s="236">
        <v>0.72340425531914898</v>
      </c>
      <c r="K3308" s="233">
        <v>113796</v>
      </c>
      <c r="L3308" s="237">
        <v>1</v>
      </c>
      <c r="M3308" s="238">
        <v>1</v>
      </c>
      <c r="N3308" s="234">
        <v>92435</v>
      </c>
      <c r="O3308" s="239"/>
    </row>
    <row r="3309" spans="1:21" s="103" customFormat="1">
      <c r="A3309" s="229" t="s">
        <v>200</v>
      </c>
      <c r="B3309" s="230" t="s">
        <v>2153</v>
      </c>
      <c r="C3309" s="231" t="s">
        <v>784</v>
      </c>
      <c r="D3309" s="232" t="s">
        <v>2507</v>
      </c>
      <c r="E3309" s="232" t="s">
        <v>279</v>
      </c>
      <c r="F3309" s="232" t="s">
        <v>440</v>
      </c>
      <c r="G3309" s="233">
        <v>70822</v>
      </c>
      <c r="H3309" s="234">
        <v>92055</v>
      </c>
      <c r="I3309" s="235">
        <v>33</v>
      </c>
      <c r="J3309" s="236">
        <v>0.7021276595744681</v>
      </c>
      <c r="K3309" s="233">
        <v>113288</v>
      </c>
      <c r="L3309" s="237">
        <v>1</v>
      </c>
      <c r="M3309" s="238">
        <v>1</v>
      </c>
      <c r="N3309" s="344">
        <v>87103</v>
      </c>
      <c r="O3309" s="239"/>
    </row>
    <row r="3310" spans="1:21" s="103" customFormat="1">
      <c r="A3310" s="242" t="s">
        <v>3786</v>
      </c>
      <c r="B3310" s="243" t="s">
        <v>2153</v>
      </c>
      <c r="C3310" s="258" t="s">
        <v>4775</v>
      </c>
      <c r="D3310" s="245" t="s">
        <v>278</v>
      </c>
      <c r="E3310" s="245" t="s">
        <v>279</v>
      </c>
      <c r="F3310" s="245" t="s">
        <v>440</v>
      </c>
      <c r="G3310" s="246">
        <v>66579</v>
      </c>
      <c r="H3310" s="234">
        <v>91565.5</v>
      </c>
      <c r="I3310" s="235">
        <v>32</v>
      </c>
      <c r="J3310" s="236">
        <v>0.68085106382978722</v>
      </c>
      <c r="K3310" s="246">
        <v>116552</v>
      </c>
      <c r="L3310" s="247"/>
      <c r="M3310" s="248">
        <v>1</v>
      </c>
      <c r="N3310" s="249">
        <v>92646</v>
      </c>
      <c r="O3310" s="250"/>
      <c r="Q3310" s="240"/>
    </row>
    <row r="3311" spans="1:21" s="103" customFormat="1">
      <c r="A3311" s="229" t="s">
        <v>212</v>
      </c>
      <c r="B3311" s="230" t="s">
        <v>2153</v>
      </c>
      <c r="C3311" s="231" t="s">
        <v>784</v>
      </c>
      <c r="D3311" s="232" t="s">
        <v>2507</v>
      </c>
      <c r="E3311" s="232" t="s">
        <v>279</v>
      </c>
      <c r="F3311" s="259" t="s">
        <v>325</v>
      </c>
      <c r="G3311" s="233">
        <v>73104.046681458276</v>
      </c>
      <c r="H3311" s="234">
        <v>91387.550422303844</v>
      </c>
      <c r="I3311" s="235">
        <v>31</v>
      </c>
      <c r="J3311" s="236">
        <v>0.65957446808510634</v>
      </c>
      <c r="K3311" s="233">
        <v>109671.05416314941</v>
      </c>
      <c r="L3311" s="237">
        <v>4</v>
      </c>
      <c r="M3311" s="238">
        <v>4</v>
      </c>
      <c r="N3311" s="234">
        <v>109322.89</v>
      </c>
      <c r="O3311" s="239"/>
      <c r="P3311" s="129"/>
      <c r="Q3311" s="240"/>
    </row>
    <row r="3312" spans="1:21" s="103" customFormat="1">
      <c r="A3312" s="242" t="s">
        <v>1436</v>
      </c>
      <c r="B3312" s="243" t="s">
        <v>2156</v>
      </c>
      <c r="C3312" s="258" t="s">
        <v>4776</v>
      </c>
      <c r="D3312" s="245" t="s">
        <v>278</v>
      </c>
      <c r="E3312" s="245" t="s">
        <v>279</v>
      </c>
      <c r="F3312" s="245" t="s">
        <v>440</v>
      </c>
      <c r="G3312" s="246">
        <v>67995.532800000001</v>
      </c>
      <c r="H3312" s="234">
        <v>91329.055800000002</v>
      </c>
      <c r="I3312" s="235">
        <v>30</v>
      </c>
      <c r="J3312" s="236">
        <v>0.63829787234042556</v>
      </c>
      <c r="K3312" s="246">
        <v>114662.57880000002</v>
      </c>
      <c r="L3312" s="247">
        <v>1</v>
      </c>
      <c r="M3312" s="248">
        <v>1</v>
      </c>
      <c r="N3312" s="249">
        <v>101734.44</v>
      </c>
      <c r="O3312" s="250"/>
      <c r="P3312" s="129"/>
    </row>
    <row r="3313" spans="1:21" s="103" customFormat="1">
      <c r="A3313" s="229" t="s">
        <v>203</v>
      </c>
      <c r="B3313" s="230" t="s">
        <v>2151</v>
      </c>
      <c r="C3313" s="231" t="s">
        <v>784</v>
      </c>
      <c r="D3313" s="232" t="s">
        <v>278</v>
      </c>
      <c r="E3313" s="232" t="s">
        <v>284</v>
      </c>
      <c r="F3313" s="232" t="s">
        <v>440</v>
      </c>
      <c r="G3313" s="233">
        <v>69890.289999999994</v>
      </c>
      <c r="H3313" s="234">
        <v>90857.38</v>
      </c>
      <c r="I3313" s="235">
        <v>29</v>
      </c>
      <c r="J3313" s="236">
        <v>0.61702127659574468</v>
      </c>
      <c r="K3313" s="233">
        <v>111824.47</v>
      </c>
      <c r="L3313" s="237">
        <v>4</v>
      </c>
      <c r="M3313" s="238">
        <v>4</v>
      </c>
      <c r="N3313" s="234">
        <v>95560.73</v>
      </c>
      <c r="O3313" s="239"/>
      <c r="P3313" s="330"/>
      <c r="S3313" s="129"/>
      <c r="T3313" s="129"/>
      <c r="U3313" s="129"/>
    </row>
    <row r="3314" spans="1:21" s="103" customFormat="1">
      <c r="A3314" s="242" t="s">
        <v>4292</v>
      </c>
      <c r="B3314" s="243" t="s">
        <v>2163</v>
      </c>
      <c r="C3314" s="258" t="s">
        <v>2901</v>
      </c>
      <c r="D3314" s="232" t="s">
        <v>2507</v>
      </c>
      <c r="E3314" s="245" t="s">
        <v>284</v>
      </c>
      <c r="F3314" s="245" t="s">
        <v>440</v>
      </c>
      <c r="G3314" s="246">
        <v>65660</v>
      </c>
      <c r="H3314" s="234">
        <v>89481</v>
      </c>
      <c r="I3314" s="235">
        <v>28</v>
      </c>
      <c r="J3314" s="236">
        <v>0.5957446808510638</v>
      </c>
      <c r="K3314" s="246">
        <v>113302</v>
      </c>
      <c r="L3314" s="247">
        <v>5</v>
      </c>
      <c r="M3314" s="248">
        <v>5</v>
      </c>
      <c r="N3314" s="249">
        <v>82239</v>
      </c>
      <c r="O3314" s="250"/>
      <c r="P3314" s="330"/>
      <c r="S3314" s="129"/>
      <c r="T3314" s="129"/>
      <c r="U3314" s="129"/>
    </row>
    <row r="3315" spans="1:21" s="103" customFormat="1">
      <c r="A3315" s="242" t="s">
        <v>257</v>
      </c>
      <c r="B3315" s="243" t="s">
        <v>2159</v>
      </c>
      <c r="C3315" s="258" t="s">
        <v>688</v>
      </c>
      <c r="D3315" s="232" t="s">
        <v>2507</v>
      </c>
      <c r="E3315" s="245" t="s">
        <v>279</v>
      </c>
      <c r="F3315" s="245" t="s">
        <v>440</v>
      </c>
      <c r="G3315" s="246">
        <v>68423.679999999993</v>
      </c>
      <c r="H3315" s="234">
        <v>88950.81</v>
      </c>
      <c r="I3315" s="235">
        <v>27</v>
      </c>
      <c r="J3315" s="236">
        <v>0.57446808510638303</v>
      </c>
      <c r="K3315" s="246">
        <v>109477.94</v>
      </c>
      <c r="L3315" s="247">
        <v>1</v>
      </c>
      <c r="M3315" s="248">
        <v>1</v>
      </c>
      <c r="N3315" s="249">
        <v>81037.94</v>
      </c>
      <c r="O3315" s="250"/>
      <c r="R3315" s="129"/>
      <c r="S3315" s="129"/>
      <c r="T3315" s="129"/>
      <c r="U3315" s="129"/>
    </row>
    <row r="3316" spans="1:21" s="103" customFormat="1">
      <c r="A3316" s="229" t="s">
        <v>210</v>
      </c>
      <c r="B3316" s="230" t="s">
        <v>2151</v>
      </c>
      <c r="C3316" s="231" t="s">
        <v>75</v>
      </c>
      <c r="D3316" s="232" t="s">
        <v>2507</v>
      </c>
      <c r="E3316" s="232" t="s">
        <v>279</v>
      </c>
      <c r="F3316" s="259" t="s">
        <v>325</v>
      </c>
      <c r="G3316" s="233">
        <v>72024</v>
      </c>
      <c r="H3316" s="234">
        <v>88680.5</v>
      </c>
      <c r="I3316" s="235">
        <v>26</v>
      </c>
      <c r="J3316" s="236">
        <v>0.55319148936170215</v>
      </c>
      <c r="K3316" s="233">
        <v>105337</v>
      </c>
      <c r="L3316" s="237">
        <v>3</v>
      </c>
      <c r="M3316" s="238">
        <v>2</v>
      </c>
      <c r="N3316" s="234">
        <v>85489</v>
      </c>
      <c r="O3316" s="239"/>
      <c r="R3316" s="129"/>
      <c r="S3316" s="129"/>
      <c r="T3316" s="129"/>
      <c r="U3316" s="129"/>
    </row>
    <row r="3317" spans="1:21" s="103" customFormat="1" ht="22.5">
      <c r="A3317" s="278" t="s">
        <v>202</v>
      </c>
      <c r="B3317" s="279" t="s">
        <v>2151</v>
      </c>
      <c r="C3317" s="280" t="s">
        <v>1781</v>
      </c>
      <c r="D3317" s="232" t="s">
        <v>2507</v>
      </c>
      <c r="E3317" s="281" t="s">
        <v>321</v>
      </c>
      <c r="F3317" s="281" t="s">
        <v>440</v>
      </c>
      <c r="G3317" s="307">
        <v>69035.199999999997</v>
      </c>
      <c r="H3317" s="234">
        <v>88004.799999999988</v>
      </c>
      <c r="I3317" s="235">
        <v>25</v>
      </c>
      <c r="J3317" s="236">
        <v>0.53191489361702127</v>
      </c>
      <c r="K3317" s="307">
        <v>106974.39999999999</v>
      </c>
      <c r="L3317" s="300">
        <v>3</v>
      </c>
      <c r="M3317" s="439">
        <v>3</v>
      </c>
      <c r="N3317" s="312">
        <v>106974.40000000001</v>
      </c>
      <c r="O3317" s="282"/>
      <c r="R3317" s="129"/>
      <c r="S3317" s="129"/>
      <c r="T3317" s="129"/>
      <c r="U3317" s="129"/>
    </row>
    <row r="3318" spans="1:21" s="103" customFormat="1" ht="22.5">
      <c r="A3318" s="229" t="s">
        <v>216</v>
      </c>
      <c r="B3318" s="230" t="s">
        <v>2151</v>
      </c>
      <c r="C3318" s="231" t="s">
        <v>785</v>
      </c>
      <c r="D3318" s="253" t="s">
        <v>278</v>
      </c>
      <c r="E3318" s="232" t="s">
        <v>279</v>
      </c>
      <c r="F3318" s="232" t="s">
        <v>440</v>
      </c>
      <c r="G3318" s="233">
        <v>72923</v>
      </c>
      <c r="H3318" s="234">
        <v>87617.5</v>
      </c>
      <c r="I3318" s="235">
        <v>24</v>
      </c>
      <c r="J3318" s="236">
        <v>0.51063829787234039</v>
      </c>
      <c r="K3318" s="233">
        <v>102312</v>
      </c>
      <c r="L3318" s="237">
        <v>4</v>
      </c>
      <c r="M3318" s="238">
        <v>4</v>
      </c>
      <c r="N3318" s="234">
        <v>95332</v>
      </c>
      <c r="O3318" s="239"/>
      <c r="R3318" s="129"/>
      <c r="S3318" s="129"/>
      <c r="T3318" s="129"/>
      <c r="U3318" s="129"/>
    </row>
    <row r="3319" spans="1:21" s="103" customFormat="1">
      <c r="A3319" s="242" t="s">
        <v>198</v>
      </c>
      <c r="B3319" s="243" t="s">
        <v>2153</v>
      </c>
      <c r="C3319" s="258" t="s">
        <v>75</v>
      </c>
      <c r="D3319" s="253" t="s">
        <v>278</v>
      </c>
      <c r="E3319" s="245" t="s">
        <v>279</v>
      </c>
      <c r="F3319" s="245" t="s">
        <v>440</v>
      </c>
      <c r="G3319" s="246">
        <v>64958</v>
      </c>
      <c r="H3319" s="234">
        <v>87297.5</v>
      </c>
      <c r="I3319" s="235">
        <v>23</v>
      </c>
      <c r="J3319" s="236">
        <v>0.48936170212765956</v>
      </c>
      <c r="K3319" s="246">
        <v>109637</v>
      </c>
      <c r="L3319" s="247">
        <v>3</v>
      </c>
      <c r="M3319" s="248">
        <v>3</v>
      </c>
      <c r="N3319" s="249">
        <v>89745</v>
      </c>
      <c r="O3319" s="250"/>
      <c r="P3319" s="129"/>
      <c r="Q3319" s="129"/>
      <c r="R3319" s="129"/>
      <c r="S3319" s="129"/>
      <c r="T3319" s="129"/>
      <c r="U3319" s="129"/>
    </row>
    <row r="3320" spans="1:21" s="103" customFormat="1">
      <c r="A3320" s="229" t="s">
        <v>4295</v>
      </c>
      <c r="B3320" s="230" t="s">
        <v>2151</v>
      </c>
      <c r="C3320" s="231" t="s">
        <v>75</v>
      </c>
      <c r="D3320" s="232" t="s">
        <v>278</v>
      </c>
      <c r="E3320" s="232" t="s">
        <v>279</v>
      </c>
      <c r="F3320" s="232" t="s">
        <v>440</v>
      </c>
      <c r="G3320" s="233">
        <v>66309</v>
      </c>
      <c r="H3320" s="234">
        <v>86201.5</v>
      </c>
      <c r="I3320" s="235">
        <v>22</v>
      </c>
      <c r="J3320" s="236">
        <v>0.46808510638297873</v>
      </c>
      <c r="K3320" s="233">
        <v>106094</v>
      </c>
      <c r="L3320" s="237">
        <v>2</v>
      </c>
      <c r="M3320" s="238"/>
      <c r="N3320" s="234"/>
      <c r="O3320" s="239"/>
      <c r="P3320" s="129"/>
      <c r="Q3320" s="129"/>
      <c r="R3320" s="129"/>
      <c r="S3320" s="129"/>
      <c r="T3320" s="129"/>
      <c r="U3320" s="129"/>
    </row>
    <row r="3321" spans="1:21" s="103" customFormat="1">
      <c r="A3321" s="242" t="s">
        <v>4239</v>
      </c>
      <c r="B3321" s="243" t="s">
        <v>2176</v>
      </c>
      <c r="C3321" s="258" t="s">
        <v>2902</v>
      </c>
      <c r="D3321" s="232" t="s">
        <v>278</v>
      </c>
      <c r="E3321" s="245" t="s">
        <v>279</v>
      </c>
      <c r="F3321" s="245" t="s">
        <v>440</v>
      </c>
      <c r="G3321" s="283">
        <v>65748.800000000003</v>
      </c>
      <c r="H3321" s="234">
        <v>85477.6</v>
      </c>
      <c r="I3321" s="235">
        <v>21</v>
      </c>
      <c r="J3321" s="236">
        <v>0.44680851063829785</v>
      </c>
      <c r="K3321" s="283">
        <v>105206.39999999999</v>
      </c>
      <c r="L3321" s="247">
        <v>5</v>
      </c>
      <c r="M3321" s="248">
        <v>5</v>
      </c>
      <c r="N3321" s="249">
        <v>89044.800000000003</v>
      </c>
      <c r="O3321" s="250"/>
      <c r="R3321" s="129"/>
      <c r="S3321" s="129"/>
      <c r="T3321" s="129"/>
      <c r="U3321" s="129"/>
    </row>
    <row r="3322" spans="1:21" s="103" customFormat="1">
      <c r="A3322" s="229" t="s">
        <v>209</v>
      </c>
      <c r="B3322" s="230" t="s">
        <v>2151</v>
      </c>
      <c r="C3322" s="231" t="s">
        <v>75</v>
      </c>
      <c r="D3322" s="232" t="s">
        <v>2507</v>
      </c>
      <c r="E3322" s="232" t="s">
        <v>279</v>
      </c>
      <c r="F3322" s="259" t="s">
        <v>325</v>
      </c>
      <c r="G3322" s="233">
        <v>67029.330600000001</v>
      </c>
      <c r="H3322" s="234">
        <v>84456.958800000008</v>
      </c>
      <c r="I3322" s="235">
        <v>20</v>
      </c>
      <c r="J3322" s="236">
        <v>0.42553191489361702</v>
      </c>
      <c r="K3322" s="233">
        <v>101884.58700000001</v>
      </c>
      <c r="L3322" s="237">
        <v>4</v>
      </c>
      <c r="M3322" s="238">
        <v>4</v>
      </c>
      <c r="N3322" s="234">
        <v>89476.4</v>
      </c>
      <c r="O3322" s="239"/>
      <c r="Q3322" s="240"/>
      <c r="S3322" s="129"/>
      <c r="T3322" s="129"/>
      <c r="U3322" s="129"/>
    </row>
    <row r="3323" spans="1:21" s="103" customFormat="1">
      <c r="A3323" s="229" t="s">
        <v>2167</v>
      </c>
      <c r="B3323" s="230" t="s">
        <v>2162</v>
      </c>
      <c r="C3323" s="345" t="s">
        <v>784</v>
      </c>
      <c r="D3323" s="232" t="s">
        <v>278</v>
      </c>
      <c r="E3323" s="346" t="s">
        <v>279</v>
      </c>
      <c r="F3323" s="348" t="s">
        <v>440</v>
      </c>
      <c r="G3323" s="347">
        <v>64017.09</v>
      </c>
      <c r="H3323" s="234">
        <v>84186.854999999996</v>
      </c>
      <c r="I3323" s="235">
        <v>19</v>
      </c>
      <c r="J3323" s="236">
        <v>0.40425531914893614</v>
      </c>
      <c r="K3323" s="347">
        <v>104356.62</v>
      </c>
      <c r="L3323" s="348">
        <v>1</v>
      </c>
      <c r="M3323" s="349">
        <v>1</v>
      </c>
      <c r="N3323" s="350">
        <v>86000</v>
      </c>
      <c r="O3323" s="351"/>
      <c r="S3323" s="129"/>
      <c r="T3323" s="129"/>
      <c r="U3323" s="129"/>
    </row>
    <row r="3324" spans="1:21" s="103" customFormat="1">
      <c r="A3324" s="242" t="s">
        <v>4241</v>
      </c>
      <c r="B3324" s="243" t="s">
        <v>2178</v>
      </c>
      <c r="C3324" s="231" t="s">
        <v>784</v>
      </c>
      <c r="D3324" s="232" t="s">
        <v>278</v>
      </c>
      <c r="E3324" s="245" t="s">
        <v>279</v>
      </c>
      <c r="F3324" s="245" t="s">
        <v>440</v>
      </c>
      <c r="G3324" s="246">
        <v>63360</v>
      </c>
      <c r="H3324" s="234">
        <v>83001.5</v>
      </c>
      <c r="I3324" s="235">
        <v>18</v>
      </c>
      <c r="J3324" s="236">
        <v>0.38297872340425532</v>
      </c>
      <c r="K3324" s="246">
        <v>102643</v>
      </c>
      <c r="L3324" s="247"/>
      <c r="M3324" s="248">
        <v>4</v>
      </c>
      <c r="N3324" s="249">
        <v>83001.5</v>
      </c>
      <c r="O3324" s="250"/>
      <c r="S3324" s="129"/>
      <c r="T3324" s="129"/>
      <c r="U3324" s="129"/>
    </row>
    <row r="3325" spans="1:21" s="103" customFormat="1">
      <c r="A3325" s="242" t="s">
        <v>256</v>
      </c>
      <c r="B3325" s="243" t="s">
        <v>2150</v>
      </c>
      <c r="C3325" s="258" t="s">
        <v>784</v>
      </c>
      <c r="D3325" s="232" t="s">
        <v>278</v>
      </c>
      <c r="E3325" s="247" t="s">
        <v>279</v>
      </c>
      <c r="F3325" s="247" t="s">
        <v>440</v>
      </c>
      <c r="G3325" s="246">
        <v>63003.199999999997</v>
      </c>
      <c r="H3325" s="234">
        <v>81910.399999999994</v>
      </c>
      <c r="I3325" s="235">
        <v>17</v>
      </c>
      <c r="J3325" s="236">
        <v>0.36170212765957449</v>
      </c>
      <c r="K3325" s="246">
        <v>100817.60000000001</v>
      </c>
      <c r="L3325" s="247">
        <v>1</v>
      </c>
      <c r="M3325" s="248">
        <v>1</v>
      </c>
      <c r="N3325" s="249">
        <v>91499.199999999997</v>
      </c>
      <c r="O3325" s="250"/>
      <c r="S3325" s="129"/>
      <c r="T3325" s="129"/>
      <c r="U3325" s="129"/>
    </row>
    <row r="3326" spans="1:21" s="103" customFormat="1" ht="22.5">
      <c r="A3326" s="242" t="s">
        <v>4274</v>
      </c>
      <c r="B3326" s="243" t="s">
        <v>2170</v>
      </c>
      <c r="C3326" s="258" t="s">
        <v>2903</v>
      </c>
      <c r="D3326" s="253" t="s">
        <v>278</v>
      </c>
      <c r="E3326" s="245" t="s">
        <v>284</v>
      </c>
      <c r="F3326" s="245" t="s">
        <v>440</v>
      </c>
      <c r="G3326" s="246">
        <v>62670.400000000001</v>
      </c>
      <c r="H3326" s="234">
        <v>81442.399999999994</v>
      </c>
      <c r="I3326" s="235">
        <v>16</v>
      </c>
      <c r="J3326" s="236">
        <v>0.34042553191489361</v>
      </c>
      <c r="K3326" s="246">
        <v>100214.39999999999</v>
      </c>
      <c r="L3326" s="247">
        <v>1</v>
      </c>
      <c r="M3326" s="248">
        <v>1</v>
      </c>
      <c r="N3326" s="249">
        <v>100214.39999999999</v>
      </c>
      <c r="O3326" s="250"/>
      <c r="P3326" s="129"/>
      <c r="Q3326" s="240"/>
      <c r="S3326" s="129"/>
      <c r="T3326" s="129"/>
      <c r="U3326" s="129"/>
    </row>
    <row r="3327" spans="1:21" s="103" customFormat="1">
      <c r="A3327" s="365" t="s">
        <v>4315</v>
      </c>
      <c r="B3327" s="366" t="s">
        <v>2153</v>
      </c>
      <c r="C3327" s="367"/>
      <c r="D3327" s="232" t="s">
        <v>2507</v>
      </c>
      <c r="E3327" s="368"/>
      <c r="F3327" s="368"/>
      <c r="G3327" s="369">
        <v>59259.199999999997</v>
      </c>
      <c r="H3327" s="234">
        <v>80984.800000000003</v>
      </c>
      <c r="I3327" s="235">
        <v>15</v>
      </c>
      <c r="J3327" s="236">
        <v>0.31914893617021278</v>
      </c>
      <c r="K3327" s="369">
        <v>102710.40000000001</v>
      </c>
      <c r="L3327" s="370"/>
      <c r="M3327" s="371"/>
      <c r="N3327" s="372">
        <v>102710.40000000001</v>
      </c>
      <c r="O3327" s="373"/>
      <c r="P3327" s="129"/>
      <c r="Q3327" s="129"/>
      <c r="S3327" s="129"/>
      <c r="T3327" s="129"/>
      <c r="U3327" s="129"/>
    </row>
    <row r="3328" spans="1:21" s="103" customFormat="1" ht="22.5">
      <c r="A3328" s="242" t="s">
        <v>1444</v>
      </c>
      <c r="B3328" s="243" t="s">
        <v>2192</v>
      </c>
      <c r="C3328" s="258" t="s">
        <v>1784</v>
      </c>
      <c r="D3328" s="232" t="s">
        <v>278</v>
      </c>
      <c r="E3328" s="245" t="s">
        <v>318</v>
      </c>
      <c r="F3328" s="245" t="s">
        <v>440</v>
      </c>
      <c r="G3328" s="246">
        <v>62192</v>
      </c>
      <c r="H3328" s="234">
        <v>79300</v>
      </c>
      <c r="I3328" s="235">
        <v>14</v>
      </c>
      <c r="J3328" s="236">
        <v>0.2978723404255319</v>
      </c>
      <c r="K3328" s="246">
        <v>96408</v>
      </c>
      <c r="L3328" s="247">
        <v>2</v>
      </c>
      <c r="M3328" s="248">
        <v>2</v>
      </c>
      <c r="N3328" s="249">
        <v>85935.2</v>
      </c>
      <c r="O3328" s="250"/>
      <c r="P3328" s="257"/>
      <c r="Q3328" s="129"/>
      <c r="R3328" s="129"/>
      <c r="S3328" s="129"/>
      <c r="T3328" s="129"/>
      <c r="U3328" s="129"/>
    </row>
    <row r="3329" spans="1:21" s="103" customFormat="1">
      <c r="A3329" s="286" t="s">
        <v>213</v>
      </c>
      <c r="B3329" s="287" t="s">
        <v>2159</v>
      </c>
      <c r="C3329" s="288" t="s">
        <v>784</v>
      </c>
      <c r="D3329" s="253" t="s">
        <v>278</v>
      </c>
      <c r="E3329" s="289" t="s">
        <v>279</v>
      </c>
      <c r="F3329" s="289" t="s">
        <v>440</v>
      </c>
      <c r="G3329" s="290">
        <v>59821</v>
      </c>
      <c r="H3329" s="234">
        <v>77761</v>
      </c>
      <c r="I3329" s="235">
        <v>13</v>
      </c>
      <c r="J3329" s="236">
        <v>0.27659574468085107</v>
      </c>
      <c r="K3329" s="290">
        <v>95701</v>
      </c>
      <c r="L3329" s="291">
        <v>1</v>
      </c>
      <c r="M3329" s="292">
        <v>1</v>
      </c>
      <c r="N3329" s="293">
        <v>62753.599999999999</v>
      </c>
      <c r="O3329" s="294"/>
      <c r="P3329" s="257"/>
      <c r="Q3329" s="129"/>
      <c r="R3329" s="129"/>
      <c r="S3329" s="257"/>
      <c r="T3329" s="257"/>
      <c r="U3329" s="257"/>
    </row>
    <row r="3330" spans="1:21" s="103" customFormat="1">
      <c r="A3330" s="229" t="s">
        <v>4266</v>
      </c>
      <c r="B3330" s="230" t="s">
        <v>2149</v>
      </c>
      <c r="C3330" s="231" t="s">
        <v>4777</v>
      </c>
      <c r="D3330" s="232" t="s">
        <v>2507</v>
      </c>
      <c r="E3330" s="232" t="s">
        <v>284</v>
      </c>
      <c r="F3330" s="259" t="s">
        <v>325</v>
      </c>
      <c r="G3330" s="233">
        <v>61110.400000000001</v>
      </c>
      <c r="H3330" s="234">
        <v>76772.800000000003</v>
      </c>
      <c r="I3330" s="235">
        <v>12</v>
      </c>
      <c r="J3330" s="236">
        <v>0.25531914893617019</v>
      </c>
      <c r="K3330" s="233">
        <v>92435.199999999997</v>
      </c>
      <c r="L3330" s="237"/>
      <c r="M3330" s="238">
        <v>1</v>
      </c>
      <c r="N3330" s="234">
        <v>79726.399999999994</v>
      </c>
      <c r="O3330" s="239"/>
      <c r="P3330" s="257"/>
      <c r="Q3330" s="129"/>
      <c r="R3330" s="129"/>
      <c r="S3330" s="257"/>
      <c r="T3330" s="257"/>
      <c r="U3330" s="257"/>
    </row>
    <row r="3331" spans="1:21" s="103" customFormat="1">
      <c r="A3331" s="229" t="s">
        <v>4233</v>
      </c>
      <c r="B3331" s="230" t="s">
        <v>2166</v>
      </c>
      <c r="C3331" s="262" t="s">
        <v>784</v>
      </c>
      <c r="D3331" s="232" t="s">
        <v>278</v>
      </c>
      <c r="E3331" s="276" t="s">
        <v>279</v>
      </c>
      <c r="F3331" s="276" t="s">
        <v>440</v>
      </c>
      <c r="G3331" s="407">
        <v>56985</v>
      </c>
      <c r="H3331" s="234">
        <v>74080.5</v>
      </c>
      <c r="I3331" s="235">
        <v>11</v>
      </c>
      <c r="J3331" s="236">
        <v>0.23404255319148937</v>
      </c>
      <c r="K3331" s="407">
        <v>91176</v>
      </c>
      <c r="L3331" s="265"/>
      <c r="M3331" s="266">
        <v>1</v>
      </c>
      <c r="N3331" s="264">
        <v>83450</v>
      </c>
      <c r="O3331" s="11"/>
      <c r="P3331" s="257"/>
      <c r="R3331" s="129"/>
      <c r="S3331" s="257"/>
      <c r="T3331" s="257"/>
      <c r="U3331" s="257"/>
    </row>
    <row r="3332" spans="1:21" s="103" customFormat="1">
      <c r="A3332" s="260" t="s">
        <v>4238</v>
      </c>
      <c r="B3332" s="261" t="s">
        <v>2166</v>
      </c>
      <c r="C3332" s="262" t="s">
        <v>2904</v>
      </c>
      <c r="D3332" s="232" t="s">
        <v>2507</v>
      </c>
      <c r="E3332" s="276" t="s">
        <v>279</v>
      </c>
      <c r="F3332" s="276" t="s">
        <v>440</v>
      </c>
      <c r="G3332" s="256">
        <v>58403.9</v>
      </c>
      <c r="H3332" s="234">
        <v>73004.875</v>
      </c>
      <c r="I3332" s="235">
        <v>10</v>
      </c>
      <c r="J3332" s="236">
        <v>0.21276595744680851</v>
      </c>
      <c r="K3332" s="256">
        <v>87605.85</v>
      </c>
      <c r="L3332" s="265">
        <v>1</v>
      </c>
      <c r="M3332" s="266">
        <v>1</v>
      </c>
      <c r="N3332" s="264">
        <v>65975.100000000006</v>
      </c>
      <c r="O3332" s="11"/>
      <c r="Q3332" s="129"/>
    </row>
    <row r="3333" spans="1:21" s="103" customFormat="1">
      <c r="A3333" s="260" t="s">
        <v>262</v>
      </c>
      <c r="B3333" s="261" t="s">
        <v>2162</v>
      </c>
      <c r="C3333" s="262" t="s">
        <v>75</v>
      </c>
      <c r="D3333" s="232" t="s">
        <v>2507</v>
      </c>
      <c r="E3333" s="276" t="s">
        <v>279</v>
      </c>
      <c r="F3333" s="276" t="s">
        <v>440</v>
      </c>
      <c r="G3333" s="256">
        <v>57387</v>
      </c>
      <c r="H3333" s="234">
        <v>71260.5</v>
      </c>
      <c r="I3333" s="235">
        <v>9</v>
      </c>
      <c r="J3333" s="236">
        <v>0.19148936170212766</v>
      </c>
      <c r="K3333" s="256">
        <v>85134</v>
      </c>
      <c r="L3333" s="265">
        <v>4</v>
      </c>
      <c r="M3333" s="266">
        <v>3</v>
      </c>
      <c r="N3333" s="264"/>
      <c r="O3333" s="11"/>
      <c r="Q3333" s="129"/>
    </row>
    <row r="3334" spans="1:21" s="103" customFormat="1">
      <c r="A3334" s="229" t="s">
        <v>264</v>
      </c>
      <c r="B3334" s="230" t="s">
        <v>2153</v>
      </c>
      <c r="C3334" s="231" t="s">
        <v>2905</v>
      </c>
      <c r="D3334" s="232" t="s">
        <v>278</v>
      </c>
      <c r="E3334" s="232" t="s">
        <v>321</v>
      </c>
      <c r="F3334" s="259" t="s">
        <v>325</v>
      </c>
      <c r="G3334" s="233">
        <v>54620.800000000003</v>
      </c>
      <c r="H3334" s="234">
        <v>71000.800000000003</v>
      </c>
      <c r="I3334" s="235">
        <v>8</v>
      </c>
      <c r="J3334" s="236">
        <v>0.1702127659574468</v>
      </c>
      <c r="K3334" s="233">
        <v>87380.800000000003</v>
      </c>
      <c r="L3334" s="237">
        <v>1</v>
      </c>
      <c r="M3334" s="238">
        <v>0</v>
      </c>
      <c r="N3334" s="234"/>
      <c r="O3334" s="239"/>
      <c r="Q3334" s="129"/>
    </row>
    <row r="3335" spans="1:21" s="103" customFormat="1">
      <c r="A3335" s="242" t="s">
        <v>2165</v>
      </c>
      <c r="B3335" s="243" t="s">
        <v>2180</v>
      </c>
      <c r="C3335" s="258" t="s">
        <v>800</v>
      </c>
      <c r="D3335" s="232" t="s">
        <v>2507</v>
      </c>
      <c r="E3335" s="245" t="s">
        <v>279</v>
      </c>
      <c r="F3335" s="245" t="s">
        <v>440</v>
      </c>
      <c r="G3335" s="246">
        <v>55614.18</v>
      </c>
      <c r="H3335" s="234">
        <v>70945.02</v>
      </c>
      <c r="I3335" s="235">
        <v>7</v>
      </c>
      <c r="J3335" s="236">
        <v>0.14893617021276595</v>
      </c>
      <c r="K3335" s="246">
        <v>86275.86</v>
      </c>
      <c r="L3335" s="247">
        <v>5</v>
      </c>
      <c r="M3335" s="248">
        <v>4</v>
      </c>
      <c r="N3335" s="249">
        <v>76838.009999999995</v>
      </c>
      <c r="O3335" s="250"/>
      <c r="R3335" s="129"/>
      <c r="S3335" s="129"/>
      <c r="T3335" s="129"/>
      <c r="U3335" s="129"/>
    </row>
    <row r="3336" spans="1:21" s="103" customFormat="1" ht="22.5">
      <c r="A3336" s="242" t="s">
        <v>4247</v>
      </c>
      <c r="B3336" s="243" t="s">
        <v>2185</v>
      </c>
      <c r="C3336" s="258" t="s">
        <v>2906</v>
      </c>
      <c r="D3336" s="232" t="s">
        <v>278</v>
      </c>
      <c r="E3336" s="245"/>
      <c r="F3336" s="245" t="s">
        <v>440</v>
      </c>
      <c r="G3336" s="246">
        <v>55236</v>
      </c>
      <c r="H3336" s="234">
        <v>69045.5</v>
      </c>
      <c r="I3336" s="235">
        <v>6</v>
      </c>
      <c r="J3336" s="236">
        <v>0.1276595744680851</v>
      </c>
      <c r="K3336" s="246">
        <v>82855</v>
      </c>
      <c r="L3336" s="247">
        <v>1</v>
      </c>
      <c r="M3336" s="248">
        <v>1</v>
      </c>
      <c r="N3336" s="249">
        <v>81600</v>
      </c>
      <c r="O3336" s="250"/>
      <c r="P3336" s="129"/>
      <c r="Q3336" s="129"/>
      <c r="S3336" s="129"/>
      <c r="T3336" s="129"/>
      <c r="U3336" s="129"/>
    </row>
    <row r="3337" spans="1:21" s="103" customFormat="1" ht="22.5">
      <c r="A3337" s="242" t="s">
        <v>2177</v>
      </c>
      <c r="B3337" s="243" t="s">
        <v>2166</v>
      </c>
      <c r="C3337" s="280" t="s">
        <v>4778</v>
      </c>
      <c r="D3337" s="300" t="s">
        <v>278</v>
      </c>
      <c r="E3337" s="300"/>
      <c r="F3337" s="300" t="s">
        <v>440</v>
      </c>
      <c r="G3337" s="246">
        <v>49046.400000000001</v>
      </c>
      <c r="H3337" s="234">
        <v>63928.800000000003</v>
      </c>
      <c r="I3337" s="235">
        <v>5</v>
      </c>
      <c r="J3337" s="236">
        <v>0.10638297872340426</v>
      </c>
      <c r="K3337" s="246">
        <v>78811.199999999997</v>
      </c>
      <c r="L3337" s="247"/>
      <c r="M3337" s="248">
        <v>4</v>
      </c>
      <c r="N3337" s="249">
        <v>68816.800000000003</v>
      </c>
      <c r="O3337" s="301"/>
      <c r="P3337" s="129"/>
      <c r="Q3337" s="129"/>
      <c r="S3337" s="304"/>
      <c r="T3337" s="304"/>
      <c r="U3337" s="304"/>
    </row>
    <row r="3338" spans="1:21" s="103" customFormat="1">
      <c r="A3338" s="229" t="s">
        <v>3740</v>
      </c>
      <c r="B3338" s="230" t="s">
        <v>2149</v>
      </c>
      <c r="C3338" s="231" t="s">
        <v>4779</v>
      </c>
      <c r="D3338" s="232" t="s">
        <v>2507</v>
      </c>
      <c r="E3338" s="232" t="s">
        <v>321</v>
      </c>
      <c r="F3338" s="259" t="s">
        <v>325</v>
      </c>
      <c r="G3338" s="233">
        <v>44138</v>
      </c>
      <c r="H3338" s="234">
        <v>55653.5</v>
      </c>
      <c r="I3338" s="235">
        <v>4</v>
      </c>
      <c r="J3338" s="236">
        <v>8.5106382978723402E-2</v>
      </c>
      <c r="K3338" s="233">
        <v>67169</v>
      </c>
      <c r="L3338" s="237"/>
      <c r="M3338" s="238"/>
      <c r="N3338" s="234">
        <v>54000</v>
      </c>
      <c r="O3338" s="239"/>
      <c r="P3338" s="129"/>
      <c r="R3338" s="129"/>
      <c r="S3338" s="129"/>
      <c r="T3338" s="129"/>
      <c r="U3338" s="129"/>
    </row>
    <row r="3339" spans="1:21" s="103" customFormat="1" ht="22.5">
      <c r="A3339" s="242" t="s">
        <v>4240</v>
      </c>
      <c r="B3339" s="243" t="s">
        <v>2149</v>
      </c>
      <c r="C3339" s="258" t="s">
        <v>790</v>
      </c>
      <c r="D3339" s="232" t="s">
        <v>2507</v>
      </c>
      <c r="E3339" s="245" t="s">
        <v>284</v>
      </c>
      <c r="F3339" s="245" t="s">
        <v>440</v>
      </c>
      <c r="G3339" s="246">
        <v>39863.72</v>
      </c>
      <c r="H3339" s="234">
        <v>55310.97</v>
      </c>
      <c r="I3339" s="235">
        <v>3</v>
      </c>
      <c r="J3339" s="236">
        <v>6.3829787234042548E-2</v>
      </c>
      <c r="K3339" s="246">
        <v>70758.22</v>
      </c>
      <c r="L3339" s="247">
        <v>25</v>
      </c>
      <c r="M3339" s="248">
        <v>23</v>
      </c>
      <c r="N3339" s="249">
        <v>46388.42</v>
      </c>
      <c r="O3339" s="250"/>
      <c r="P3339" s="129"/>
      <c r="Q3339" s="129"/>
      <c r="S3339" s="129"/>
      <c r="T3339" s="129"/>
      <c r="U3339" s="129"/>
    </row>
    <row r="3340" spans="1:21" s="222" customFormat="1" ht="18">
      <c r="A3340" s="877" t="s">
        <v>75</v>
      </c>
      <c r="B3340" s="877"/>
      <c r="C3340" s="877"/>
      <c r="D3340" s="877"/>
      <c r="E3340" s="877"/>
      <c r="F3340" s="877"/>
      <c r="G3340" s="877"/>
      <c r="H3340" s="877"/>
      <c r="I3340" s="877"/>
      <c r="J3340" s="877"/>
      <c r="K3340" s="877"/>
      <c r="L3340" s="877"/>
      <c r="M3340" s="877"/>
      <c r="N3340" s="877"/>
      <c r="O3340" s="877"/>
    </row>
    <row r="3341" spans="1:21" s="222" customFormat="1" ht="27">
      <c r="A3341" s="223" t="s">
        <v>433</v>
      </c>
      <c r="B3341" s="224" t="s">
        <v>230</v>
      </c>
      <c r="C3341" s="223" t="s">
        <v>220</v>
      </c>
      <c r="D3341" s="223" t="s">
        <v>267</v>
      </c>
      <c r="E3341" s="223" t="s">
        <v>434</v>
      </c>
      <c r="F3341" s="223" t="s">
        <v>435</v>
      </c>
      <c r="G3341" s="225" t="s">
        <v>223</v>
      </c>
      <c r="H3341" s="225" t="s">
        <v>224</v>
      </c>
      <c r="I3341" s="227" t="s">
        <v>436</v>
      </c>
      <c r="J3341" s="227" t="s">
        <v>436</v>
      </c>
      <c r="K3341" s="225" t="s">
        <v>225</v>
      </c>
      <c r="L3341" s="223" t="s">
        <v>437</v>
      </c>
      <c r="M3341" s="223" t="s">
        <v>438</v>
      </c>
      <c r="N3341" s="228" t="s">
        <v>439</v>
      </c>
      <c r="O3341" s="223" t="s">
        <v>227</v>
      </c>
    </row>
    <row r="3342" spans="1:21" s="103" customFormat="1">
      <c r="A3342" s="229" t="s">
        <v>3738</v>
      </c>
      <c r="B3342" s="230" t="s">
        <v>2159</v>
      </c>
      <c r="C3342" s="231" t="s">
        <v>91</v>
      </c>
      <c r="D3342" s="253" t="s">
        <v>278</v>
      </c>
      <c r="E3342" s="232" t="s">
        <v>321</v>
      </c>
      <c r="F3342" s="232" t="s">
        <v>440</v>
      </c>
      <c r="G3342" s="234">
        <v>47727.69</v>
      </c>
      <c r="H3342" s="234">
        <v>54886.845000000001</v>
      </c>
      <c r="I3342" s="235">
        <v>2</v>
      </c>
      <c r="J3342" s="236">
        <v>4.2553191489361701E-2</v>
      </c>
      <c r="K3342" s="234">
        <v>62046</v>
      </c>
      <c r="L3342" s="237">
        <v>1</v>
      </c>
      <c r="M3342" s="238">
        <v>1</v>
      </c>
      <c r="N3342" s="234">
        <v>60000.1</v>
      </c>
      <c r="O3342" s="239"/>
    </row>
    <row r="3343" spans="1:21" s="103" customFormat="1">
      <c r="A3343" s="229" t="s">
        <v>4242</v>
      </c>
      <c r="B3343" s="230" t="s">
        <v>2159</v>
      </c>
      <c r="C3343" s="231" t="s">
        <v>790</v>
      </c>
      <c r="D3343" s="232" t="s">
        <v>2507</v>
      </c>
      <c r="E3343" s="232" t="s">
        <v>284</v>
      </c>
      <c r="F3343" s="232" t="s">
        <v>440</v>
      </c>
      <c r="G3343" s="233">
        <v>39957</v>
      </c>
      <c r="H3343" s="234">
        <v>54049.5</v>
      </c>
      <c r="I3343" s="235">
        <v>1</v>
      </c>
      <c r="J3343" s="236">
        <v>2.1276595744680851E-2</v>
      </c>
      <c r="K3343" s="233">
        <v>68142</v>
      </c>
      <c r="L3343" s="237">
        <v>0</v>
      </c>
      <c r="M3343" s="238">
        <v>1</v>
      </c>
      <c r="N3343" s="234">
        <v>39957</v>
      </c>
      <c r="O3343" s="239"/>
      <c r="P3343" s="129"/>
      <c r="Q3343" s="129"/>
      <c r="S3343" s="241"/>
      <c r="T3343" s="241"/>
      <c r="U3343" s="241"/>
    </row>
    <row r="3344" spans="1:21" s="150" customFormat="1">
      <c r="A3344" s="305"/>
      <c r="B3344" s="305"/>
      <c r="C3344" s="306"/>
      <c r="D3344" s="300"/>
      <c r="E3344" s="307"/>
      <c r="F3344" s="307"/>
      <c r="G3344" s="308"/>
      <c r="H3344" s="309"/>
      <c r="I3344" s="310"/>
      <c r="J3344" s="311"/>
      <c r="K3344" s="300"/>
      <c r="L3344" s="300"/>
      <c r="M3344" s="312"/>
      <c r="N3344" s="313"/>
      <c r="O3344" s="282"/>
    </row>
    <row r="3345" spans="1:18" s="150" customFormat="1">
      <c r="A3345" s="305"/>
      <c r="B3345" s="305"/>
      <c r="C3345" s="306"/>
      <c r="D3345" s="314"/>
      <c r="E3345" s="305"/>
      <c r="F3345" s="305"/>
      <c r="G3345" s="315" t="s">
        <v>223</v>
      </c>
      <c r="H3345" s="316" t="s">
        <v>224</v>
      </c>
      <c r="I3345" s="317"/>
      <c r="J3345" s="318"/>
      <c r="K3345" s="319" t="s">
        <v>225</v>
      </c>
      <c r="L3345" s="314"/>
      <c r="M3345" s="320"/>
      <c r="N3345" s="313"/>
      <c r="O3345" s="282"/>
    </row>
    <row r="3346" spans="1:18" s="150" customFormat="1">
      <c r="A3346" s="305"/>
      <c r="B3346" s="305"/>
      <c r="C3346" s="306"/>
      <c r="D3346" s="305"/>
      <c r="E3346" s="305"/>
      <c r="F3346" s="321" t="s">
        <v>238</v>
      </c>
      <c r="G3346" s="322">
        <v>66792.44642726508</v>
      </c>
      <c r="H3346" s="322">
        <v>86541.376085580923</v>
      </c>
      <c r="I3346" s="8">
        <v>23.127898304837888</v>
      </c>
      <c r="J3346" s="322"/>
      <c r="K3346" s="322">
        <v>106290.3057438968</v>
      </c>
      <c r="L3346" s="314"/>
      <c r="M3346" s="320"/>
      <c r="N3346" s="313"/>
      <c r="O3346" s="282"/>
    </row>
    <row r="3347" spans="1:18" s="150" customFormat="1">
      <c r="A3347" s="305"/>
      <c r="B3347" s="305"/>
      <c r="C3347" s="306"/>
      <c r="D3347" s="305"/>
      <c r="E3347" s="305"/>
      <c r="F3347" s="321" t="s">
        <v>239</v>
      </c>
      <c r="G3347" s="322">
        <v>73669.623340729129</v>
      </c>
      <c r="H3347" s="322">
        <v>95303.6</v>
      </c>
      <c r="I3347" s="8">
        <v>34.5</v>
      </c>
      <c r="J3347" s="322"/>
      <c r="K3347" s="322">
        <v>116526.296</v>
      </c>
      <c r="L3347" s="314"/>
      <c r="M3347" s="320"/>
      <c r="N3347" s="313"/>
      <c r="O3347" s="282"/>
    </row>
    <row r="3348" spans="1:18" s="150" customFormat="1">
      <c r="A3348" s="305"/>
      <c r="B3348" s="305"/>
      <c r="C3348" s="306"/>
      <c r="D3348" s="305"/>
      <c r="E3348" s="305"/>
      <c r="F3348" s="321" t="s">
        <v>240</v>
      </c>
      <c r="G3348" s="322">
        <v>59540.1</v>
      </c>
      <c r="H3348" s="322">
        <v>77266.899999999994</v>
      </c>
      <c r="I3348" s="8">
        <v>12</v>
      </c>
      <c r="J3348" s="322"/>
      <c r="K3348" s="322">
        <v>94068.1</v>
      </c>
      <c r="L3348" s="314"/>
      <c r="M3348" s="320"/>
      <c r="N3348" s="313"/>
      <c r="O3348" s="282"/>
    </row>
    <row r="3349" spans="1:18" s="150" customFormat="1">
      <c r="A3349" s="305"/>
      <c r="B3349" s="305"/>
      <c r="C3349" s="306"/>
      <c r="D3349" s="305"/>
      <c r="E3349" s="305"/>
      <c r="F3349" s="321" t="s">
        <v>241</v>
      </c>
      <c r="G3349" s="322">
        <v>66309</v>
      </c>
      <c r="H3349" s="322">
        <v>87617.5</v>
      </c>
      <c r="I3349" s="8">
        <v>22</v>
      </c>
      <c r="J3349" s="322"/>
      <c r="K3349" s="322">
        <v>106094</v>
      </c>
      <c r="L3349" s="314"/>
      <c r="M3349" s="320"/>
      <c r="N3349" s="313"/>
      <c r="O3349" s="282"/>
    </row>
    <row r="3350" spans="1:18" s="150" customFormat="1">
      <c r="A3350" s="305"/>
      <c r="B3350" s="305"/>
      <c r="C3350" s="306"/>
      <c r="D3350" s="305"/>
      <c r="E3350" s="322"/>
      <c r="F3350" s="321"/>
      <c r="G3350" s="323"/>
      <c r="H3350" s="318"/>
      <c r="I3350" s="324"/>
      <c r="J3350" s="318"/>
      <c r="K3350" s="314"/>
      <c r="L3350" s="314"/>
      <c r="M3350" s="320"/>
      <c r="N3350" s="313"/>
      <c r="O3350" s="282"/>
    </row>
    <row r="3351" spans="1:18" s="150" customFormat="1">
      <c r="A3351" s="305"/>
      <c r="B3351" s="305"/>
      <c r="C3351" s="306"/>
      <c r="D3351" s="321"/>
      <c r="E3351" s="322"/>
      <c r="F3351" s="325"/>
      <c r="G3351" s="325"/>
      <c r="H3351" s="874" t="s">
        <v>242</v>
      </c>
      <c r="I3351" s="874"/>
      <c r="J3351" s="874"/>
      <c r="K3351" s="874"/>
      <c r="L3351" s="874"/>
      <c r="M3351" s="874"/>
      <c r="N3351" s="874"/>
      <c r="O3351" s="282"/>
    </row>
    <row r="3352" spans="1:18" s="150" customFormat="1">
      <c r="A3352" s="305"/>
      <c r="B3352" s="305"/>
      <c r="C3352" s="306"/>
      <c r="D3352" s="321"/>
      <c r="E3352" s="322"/>
      <c r="F3352" s="326"/>
      <c r="G3352" s="327"/>
      <c r="H3352" s="875" t="s">
        <v>243</v>
      </c>
      <c r="I3352" s="875"/>
      <c r="J3352" s="875"/>
      <c r="K3352" s="328">
        <v>102263.20000000001</v>
      </c>
      <c r="L3352" s="876" t="s">
        <v>244</v>
      </c>
      <c r="M3352" s="876"/>
      <c r="N3352" s="329">
        <v>90063.864360465101</v>
      </c>
      <c r="O3352" s="282"/>
    </row>
    <row r="3353" spans="1:18" s="150" customFormat="1">
      <c r="A3353" s="305"/>
      <c r="B3353" s="305"/>
      <c r="C3353" s="306"/>
      <c r="D3353" s="314"/>
      <c r="E3353" s="320"/>
      <c r="F3353" s="326"/>
      <c r="G3353" s="327"/>
      <c r="H3353" s="875" t="s">
        <v>245</v>
      </c>
      <c r="I3353" s="875"/>
      <c r="J3353" s="875"/>
      <c r="K3353" s="328">
        <v>81318.97</v>
      </c>
      <c r="L3353" s="876" t="s">
        <v>450</v>
      </c>
      <c r="M3353" s="876"/>
      <c r="N3353" s="329">
        <v>81068.242117117115</v>
      </c>
      <c r="O3353" s="282"/>
    </row>
    <row r="3354" spans="1:18" s="150" customFormat="1">
      <c r="A3354" s="305"/>
      <c r="B3354" s="305"/>
      <c r="C3354" s="306"/>
      <c r="D3354" s="300"/>
      <c r="E3354" s="307"/>
      <c r="F3354" s="307"/>
      <c r="G3354" s="308"/>
      <c r="H3354" s="309"/>
      <c r="I3354" s="310"/>
      <c r="J3354" s="311"/>
      <c r="K3354" s="305"/>
      <c r="L3354" s="300"/>
      <c r="M3354" s="312"/>
      <c r="N3354" s="313"/>
      <c r="O3354" s="282"/>
    </row>
    <row r="3355" spans="1:18" s="222" customFormat="1" ht="18">
      <c r="A3355" s="877" t="s">
        <v>76</v>
      </c>
      <c r="B3355" s="877"/>
      <c r="C3355" s="877"/>
      <c r="D3355" s="877"/>
      <c r="E3355" s="877"/>
      <c r="F3355" s="877"/>
      <c r="G3355" s="877"/>
      <c r="H3355" s="877"/>
      <c r="I3355" s="877"/>
      <c r="J3355" s="877"/>
      <c r="K3355" s="877"/>
      <c r="L3355" s="877"/>
      <c r="M3355" s="877"/>
      <c r="N3355" s="877"/>
      <c r="O3355" s="877"/>
    </row>
    <row r="3356" spans="1:18" s="222" customFormat="1" ht="27">
      <c r="A3356" s="223" t="s">
        <v>433</v>
      </c>
      <c r="B3356" s="224" t="s">
        <v>230</v>
      </c>
      <c r="C3356" s="223" t="s">
        <v>220</v>
      </c>
      <c r="D3356" s="223" t="s">
        <v>267</v>
      </c>
      <c r="E3356" s="223" t="s">
        <v>434</v>
      </c>
      <c r="F3356" s="223" t="s">
        <v>435</v>
      </c>
      <c r="G3356" s="225" t="s">
        <v>223</v>
      </c>
      <c r="H3356" s="225" t="s">
        <v>224</v>
      </c>
      <c r="I3356" s="227" t="s">
        <v>436</v>
      </c>
      <c r="J3356" s="227" t="s">
        <v>436</v>
      </c>
      <c r="K3356" s="225" t="s">
        <v>225</v>
      </c>
      <c r="L3356" s="223" t="s">
        <v>437</v>
      </c>
      <c r="M3356" s="223" t="s">
        <v>438</v>
      </c>
      <c r="N3356" s="228" t="s">
        <v>439</v>
      </c>
      <c r="O3356" s="223" t="s">
        <v>227</v>
      </c>
    </row>
    <row r="3357" spans="1:18" s="103" customFormat="1">
      <c r="A3357" s="229" t="s">
        <v>264</v>
      </c>
      <c r="B3357" s="230" t="s">
        <v>2153</v>
      </c>
      <c r="C3357" s="231" t="s">
        <v>4780</v>
      </c>
      <c r="D3357" s="232" t="s">
        <v>278</v>
      </c>
      <c r="E3357" s="232" t="s">
        <v>284</v>
      </c>
      <c r="F3357" s="232" t="s">
        <v>440</v>
      </c>
      <c r="G3357" s="233">
        <v>78769.600000000006</v>
      </c>
      <c r="H3357" s="234">
        <v>102398.39999999999</v>
      </c>
      <c r="I3357" s="235">
        <v>51</v>
      </c>
      <c r="J3357" s="236">
        <v>1</v>
      </c>
      <c r="K3357" s="233">
        <v>126027.2</v>
      </c>
      <c r="L3357" s="237">
        <v>1</v>
      </c>
      <c r="M3357" s="238">
        <v>1</v>
      </c>
      <c r="N3357" s="234">
        <v>94523.520000000004</v>
      </c>
      <c r="O3357" s="239"/>
      <c r="R3357" s="129"/>
    </row>
    <row r="3358" spans="1:18" s="103" customFormat="1" ht="33.75">
      <c r="A3358" s="229" t="s">
        <v>1438</v>
      </c>
      <c r="B3358" s="230" t="s">
        <v>2151</v>
      </c>
      <c r="C3358" s="231" t="s">
        <v>2898</v>
      </c>
      <c r="D3358" s="232" t="s">
        <v>2507</v>
      </c>
      <c r="E3358" s="232" t="s">
        <v>279</v>
      </c>
      <c r="F3358" s="259" t="s">
        <v>325</v>
      </c>
      <c r="G3358" s="233">
        <v>83969.23</v>
      </c>
      <c r="H3358" s="234">
        <v>99861.13</v>
      </c>
      <c r="I3358" s="235">
        <v>50</v>
      </c>
      <c r="J3358" s="236">
        <v>0.98039215686274506</v>
      </c>
      <c r="K3358" s="233">
        <v>115753.03</v>
      </c>
      <c r="L3358" s="237">
        <v>4</v>
      </c>
      <c r="M3358" s="238">
        <v>4</v>
      </c>
      <c r="N3358" s="234">
        <v>99861.13</v>
      </c>
      <c r="O3358" s="239"/>
      <c r="P3358" s="129"/>
      <c r="Q3358" s="129"/>
    </row>
    <row r="3359" spans="1:18" s="103" customFormat="1">
      <c r="A3359" s="229" t="s">
        <v>2161</v>
      </c>
      <c r="B3359" s="230" t="s">
        <v>2162</v>
      </c>
      <c r="C3359" s="231" t="s">
        <v>790</v>
      </c>
      <c r="D3359" s="232" t="s">
        <v>2507</v>
      </c>
      <c r="E3359" s="232" t="s">
        <v>279</v>
      </c>
      <c r="F3359" s="259" t="s">
        <v>325</v>
      </c>
      <c r="G3359" s="233">
        <v>66439.78</v>
      </c>
      <c r="H3359" s="234">
        <v>98993.544999999998</v>
      </c>
      <c r="I3359" s="235">
        <v>49</v>
      </c>
      <c r="J3359" s="236">
        <v>0.96078431372549022</v>
      </c>
      <c r="K3359" s="233">
        <v>131547.31</v>
      </c>
      <c r="L3359" s="237"/>
      <c r="M3359" s="238">
        <v>6</v>
      </c>
      <c r="N3359" s="234">
        <v>76651.3</v>
      </c>
      <c r="O3359" s="239"/>
      <c r="P3359" s="129"/>
      <c r="Q3359" s="129"/>
    </row>
    <row r="3360" spans="1:18" s="103" customFormat="1">
      <c r="A3360" s="229" t="s">
        <v>2217</v>
      </c>
      <c r="B3360" s="230" t="s">
        <v>2162</v>
      </c>
      <c r="C3360" s="231" t="s">
        <v>4781</v>
      </c>
      <c r="D3360" s="232" t="s">
        <v>2507</v>
      </c>
      <c r="E3360" s="232" t="s">
        <v>284</v>
      </c>
      <c r="F3360" s="232" t="s">
        <v>440</v>
      </c>
      <c r="G3360" s="233">
        <v>76960</v>
      </c>
      <c r="H3360" s="234">
        <v>95388.799999999988</v>
      </c>
      <c r="I3360" s="235">
        <v>48</v>
      </c>
      <c r="J3360" s="236">
        <v>0.94117647058823528</v>
      </c>
      <c r="K3360" s="233">
        <v>113817.59999999999</v>
      </c>
      <c r="L3360" s="237">
        <v>6</v>
      </c>
      <c r="M3360" s="238">
        <v>6</v>
      </c>
      <c r="N3360" s="234">
        <v>103310.13333333333</v>
      </c>
      <c r="O3360" s="239" t="s">
        <v>4782</v>
      </c>
      <c r="P3360" s="129"/>
      <c r="Q3360" s="129"/>
    </row>
    <row r="3361" spans="1:21" s="129" customFormat="1">
      <c r="A3361" s="242" t="s">
        <v>3786</v>
      </c>
      <c r="B3361" s="243" t="s">
        <v>2153</v>
      </c>
      <c r="C3361" s="258" t="s">
        <v>4783</v>
      </c>
      <c r="D3361" s="232" t="s">
        <v>2507</v>
      </c>
      <c r="E3361" s="245" t="s">
        <v>279</v>
      </c>
      <c r="F3361" s="245" t="s">
        <v>440</v>
      </c>
      <c r="G3361" s="246">
        <v>61031</v>
      </c>
      <c r="H3361" s="234">
        <v>83937</v>
      </c>
      <c r="I3361" s="235">
        <v>47</v>
      </c>
      <c r="J3361" s="236">
        <v>0.92156862745098034</v>
      </c>
      <c r="K3361" s="246">
        <v>106843</v>
      </c>
      <c r="L3361" s="247"/>
      <c r="M3361" s="248">
        <v>1</v>
      </c>
      <c r="N3361" s="249">
        <v>74880</v>
      </c>
      <c r="O3361" s="250"/>
      <c r="P3361" s="103"/>
      <c r="Q3361" s="103"/>
      <c r="S3361" s="103"/>
      <c r="T3361" s="103"/>
      <c r="U3361" s="103"/>
    </row>
    <row r="3362" spans="1:21" s="129" customFormat="1">
      <c r="A3362" s="260" t="s">
        <v>205</v>
      </c>
      <c r="B3362" s="261" t="s">
        <v>2151</v>
      </c>
      <c r="C3362" s="262" t="s">
        <v>787</v>
      </c>
      <c r="D3362" s="232" t="s">
        <v>2507</v>
      </c>
      <c r="E3362" s="263" t="s">
        <v>279</v>
      </c>
      <c r="F3362" s="259" t="s">
        <v>325</v>
      </c>
      <c r="G3362" s="264">
        <v>68114.8</v>
      </c>
      <c r="H3362" s="234">
        <v>81980.080000000016</v>
      </c>
      <c r="I3362" s="235">
        <v>46</v>
      </c>
      <c r="J3362" s="236">
        <v>0.90196078431372551</v>
      </c>
      <c r="K3362" s="264">
        <v>95845.360000000015</v>
      </c>
      <c r="L3362" s="265">
        <v>5</v>
      </c>
      <c r="M3362" s="266"/>
      <c r="N3362" s="264">
        <v>87455.843999999997</v>
      </c>
      <c r="O3362" s="267"/>
      <c r="P3362" s="103"/>
      <c r="Q3362" s="103"/>
      <c r="R3362" s="103"/>
      <c r="S3362" s="103"/>
      <c r="T3362" s="103"/>
      <c r="U3362" s="103"/>
    </row>
    <row r="3363" spans="1:21" s="129" customFormat="1">
      <c r="A3363" s="242" t="s">
        <v>3784</v>
      </c>
      <c r="B3363" s="243" t="s">
        <v>2162</v>
      </c>
      <c r="C3363" s="258" t="s">
        <v>76</v>
      </c>
      <c r="D3363" s="232" t="s">
        <v>2507</v>
      </c>
      <c r="E3363" s="247" t="s">
        <v>279</v>
      </c>
      <c r="F3363" s="259" t="s">
        <v>325</v>
      </c>
      <c r="G3363" s="246">
        <v>71397</v>
      </c>
      <c r="H3363" s="234">
        <v>80799.5</v>
      </c>
      <c r="I3363" s="235">
        <v>45</v>
      </c>
      <c r="J3363" s="236">
        <v>0.88235294117647056</v>
      </c>
      <c r="K3363" s="246">
        <v>90202</v>
      </c>
      <c r="L3363" s="247"/>
      <c r="M3363" s="248">
        <v>8</v>
      </c>
      <c r="N3363" s="246">
        <v>83731.635000000009</v>
      </c>
      <c r="O3363" s="250"/>
      <c r="R3363" s="103"/>
      <c r="S3363" s="103"/>
      <c r="T3363" s="103"/>
      <c r="U3363" s="103"/>
    </row>
    <row r="3364" spans="1:21" s="129" customFormat="1">
      <c r="A3364" s="252" t="s">
        <v>2172</v>
      </c>
      <c r="B3364" s="230" t="s">
        <v>2162</v>
      </c>
      <c r="C3364" s="231" t="s">
        <v>4784</v>
      </c>
      <c r="D3364" s="232" t="s">
        <v>2507</v>
      </c>
      <c r="E3364" s="253"/>
      <c r="F3364" s="259" t="s">
        <v>325</v>
      </c>
      <c r="G3364" s="233">
        <v>61949.42</v>
      </c>
      <c r="H3364" s="234">
        <v>79911</v>
      </c>
      <c r="I3364" s="235">
        <v>44</v>
      </c>
      <c r="J3364" s="236">
        <v>0.86274509803921573</v>
      </c>
      <c r="K3364" s="233">
        <v>97872.58</v>
      </c>
      <c r="L3364" s="254">
        <v>3</v>
      </c>
      <c r="M3364" s="255">
        <v>3</v>
      </c>
      <c r="N3364" s="233">
        <v>87259.5</v>
      </c>
      <c r="O3364" s="239"/>
      <c r="P3364" s="103"/>
      <c r="Q3364" s="103"/>
      <c r="S3364" s="103"/>
      <c r="T3364" s="103"/>
      <c r="U3364" s="103"/>
    </row>
    <row r="3365" spans="1:21" s="129" customFormat="1">
      <c r="A3365" s="242" t="s">
        <v>256</v>
      </c>
      <c r="B3365" s="243" t="s">
        <v>2150</v>
      </c>
      <c r="C3365" s="258" t="s">
        <v>790</v>
      </c>
      <c r="D3365" s="232" t="s">
        <v>2507</v>
      </c>
      <c r="E3365" s="247" t="s">
        <v>279</v>
      </c>
      <c r="F3365" s="247" t="s">
        <v>440</v>
      </c>
      <c r="G3365" s="246">
        <v>59446.400000000001</v>
      </c>
      <c r="H3365" s="234">
        <v>77272</v>
      </c>
      <c r="I3365" s="235">
        <v>43</v>
      </c>
      <c r="J3365" s="236">
        <v>0.84313725490196079</v>
      </c>
      <c r="K3365" s="246">
        <v>95097.600000000006</v>
      </c>
      <c r="L3365" s="247">
        <v>7</v>
      </c>
      <c r="M3365" s="248">
        <v>6</v>
      </c>
      <c r="N3365" s="249">
        <v>69784</v>
      </c>
      <c r="O3365" s="250"/>
      <c r="P3365" s="103"/>
      <c r="Q3365" s="103"/>
    </row>
    <row r="3366" spans="1:21" s="129" customFormat="1">
      <c r="A3366" s="229" t="s">
        <v>209</v>
      </c>
      <c r="B3366" s="230" t="s">
        <v>2151</v>
      </c>
      <c r="C3366" s="231" t="s">
        <v>76</v>
      </c>
      <c r="D3366" s="232" t="s">
        <v>2507</v>
      </c>
      <c r="E3366" s="232" t="s">
        <v>279</v>
      </c>
      <c r="F3366" s="259" t="s">
        <v>325</v>
      </c>
      <c r="G3366" s="360">
        <v>60725.036999999997</v>
      </c>
      <c r="H3366" s="234">
        <v>76513.632299999997</v>
      </c>
      <c r="I3366" s="235">
        <v>42</v>
      </c>
      <c r="J3366" s="236">
        <v>0.82352941176470584</v>
      </c>
      <c r="K3366" s="360">
        <v>92302.227600000013</v>
      </c>
      <c r="L3366" s="237">
        <v>13</v>
      </c>
      <c r="M3366" s="238">
        <v>7</v>
      </c>
      <c r="N3366" s="234">
        <v>73828.11</v>
      </c>
      <c r="O3366" s="239"/>
      <c r="P3366" s="97"/>
    </row>
    <row r="3367" spans="1:21" s="129" customFormat="1">
      <c r="A3367" s="278" t="s">
        <v>202</v>
      </c>
      <c r="B3367" s="279" t="s">
        <v>2151</v>
      </c>
      <c r="C3367" s="280" t="s">
        <v>1786</v>
      </c>
      <c r="D3367" s="232" t="s">
        <v>2507</v>
      </c>
      <c r="E3367" s="281" t="s">
        <v>321</v>
      </c>
      <c r="F3367" s="281" t="s">
        <v>440</v>
      </c>
      <c r="G3367" s="307">
        <v>59945.599999999999</v>
      </c>
      <c r="H3367" s="234">
        <v>76429.600000000006</v>
      </c>
      <c r="I3367" s="235">
        <v>41</v>
      </c>
      <c r="J3367" s="236">
        <v>0.80392156862745101</v>
      </c>
      <c r="K3367" s="307">
        <v>92913.600000000006</v>
      </c>
      <c r="L3367" s="300">
        <v>2</v>
      </c>
      <c r="M3367" s="439">
        <v>2</v>
      </c>
      <c r="N3367" s="312">
        <v>72321.600000000006</v>
      </c>
      <c r="O3367" s="282"/>
    </row>
    <row r="3368" spans="1:21" s="129" customFormat="1" ht="22.5">
      <c r="A3368" s="229" t="s">
        <v>203</v>
      </c>
      <c r="B3368" s="230" t="s">
        <v>2151</v>
      </c>
      <c r="C3368" s="231" t="s">
        <v>4785</v>
      </c>
      <c r="D3368" s="232" t="s">
        <v>2507</v>
      </c>
      <c r="E3368" s="232" t="s">
        <v>284</v>
      </c>
      <c r="F3368" s="232" t="s">
        <v>440</v>
      </c>
      <c r="G3368" s="233">
        <v>58289.27</v>
      </c>
      <c r="H3368" s="234">
        <v>75776.05</v>
      </c>
      <c r="I3368" s="235">
        <v>40</v>
      </c>
      <c r="J3368" s="236">
        <v>0.78431372549019607</v>
      </c>
      <c r="K3368" s="233">
        <v>93262.83</v>
      </c>
      <c r="L3368" s="237">
        <v>4</v>
      </c>
      <c r="M3368" s="238">
        <v>4</v>
      </c>
      <c r="N3368" s="234">
        <v>66756.14</v>
      </c>
      <c r="O3368" s="239"/>
      <c r="P3368" s="103"/>
      <c r="Q3368" s="103"/>
    </row>
    <row r="3369" spans="1:21" s="129" customFormat="1">
      <c r="A3369" s="242" t="s">
        <v>198</v>
      </c>
      <c r="B3369" s="243" t="s">
        <v>2153</v>
      </c>
      <c r="C3369" s="258" t="s">
        <v>792</v>
      </c>
      <c r="D3369" s="232" t="s">
        <v>2507</v>
      </c>
      <c r="E3369" s="245" t="s">
        <v>279</v>
      </c>
      <c r="F3369" s="245" t="s">
        <v>440</v>
      </c>
      <c r="G3369" s="246">
        <v>56680</v>
      </c>
      <c r="H3369" s="234">
        <v>75743</v>
      </c>
      <c r="I3369" s="235">
        <v>39</v>
      </c>
      <c r="J3369" s="236">
        <v>0.76470588235294112</v>
      </c>
      <c r="K3369" s="246">
        <v>94806</v>
      </c>
      <c r="L3369" s="247">
        <v>1</v>
      </c>
      <c r="M3369" s="248">
        <v>1</v>
      </c>
      <c r="N3369" s="249">
        <v>62670</v>
      </c>
      <c r="O3369" s="250"/>
      <c r="P3369" s="103"/>
      <c r="Q3369" s="103"/>
      <c r="S3369" s="103"/>
      <c r="T3369" s="103"/>
      <c r="U3369" s="103"/>
    </row>
    <row r="3370" spans="1:21" s="129" customFormat="1">
      <c r="A3370" s="242" t="s">
        <v>208</v>
      </c>
      <c r="B3370" s="243" t="s">
        <v>2153</v>
      </c>
      <c r="C3370" s="258" t="s">
        <v>790</v>
      </c>
      <c r="D3370" s="232" t="s">
        <v>2507</v>
      </c>
      <c r="E3370" s="245" t="s">
        <v>279</v>
      </c>
      <c r="F3370" s="245" t="s">
        <v>440</v>
      </c>
      <c r="G3370" s="275">
        <v>58897.86</v>
      </c>
      <c r="H3370" s="234">
        <v>75725.820000000007</v>
      </c>
      <c r="I3370" s="235">
        <v>38</v>
      </c>
      <c r="J3370" s="236">
        <v>0.74509803921568629</v>
      </c>
      <c r="K3370" s="275">
        <v>92553.78</v>
      </c>
      <c r="L3370" s="247">
        <v>5</v>
      </c>
      <c r="M3370" s="248">
        <v>5</v>
      </c>
      <c r="N3370" s="249">
        <v>71714.539999999994</v>
      </c>
      <c r="O3370" s="250"/>
      <c r="S3370" s="103"/>
      <c r="T3370" s="103"/>
      <c r="U3370" s="103"/>
    </row>
    <row r="3371" spans="1:21" s="129" customFormat="1">
      <c r="A3371" s="242" t="s">
        <v>261</v>
      </c>
      <c r="B3371" s="243" t="s">
        <v>2151</v>
      </c>
      <c r="C3371" s="258" t="s">
        <v>794</v>
      </c>
      <c r="D3371" s="253" t="s">
        <v>278</v>
      </c>
      <c r="E3371" s="245" t="s">
        <v>284</v>
      </c>
      <c r="F3371" s="245" t="s">
        <v>440</v>
      </c>
      <c r="G3371" s="246">
        <v>61689</v>
      </c>
      <c r="H3371" s="234">
        <v>75547</v>
      </c>
      <c r="I3371" s="235">
        <v>37</v>
      </c>
      <c r="J3371" s="236">
        <v>0.72549019607843135</v>
      </c>
      <c r="K3371" s="246">
        <v>89405</v>
      </c>
      <c r="L3371" s="247"/>
      <c r="M3371" s="248"/>
      <c r="N3371" s="249"/>
      <c r="O3371" s="250"/>
      <c r="Q3371" s="103"/>
      <c r="S3371" s="103"/>
      <c r="T3371" s="103"/>
      <c r="U3371" s="103"/>
    </row>
    <row r="3372" spans="1:21" s="129" customFormat="1">
      <c r="A3372" s="229" t="s">
        <v>210</v>
      </c>
      <c r="B3372" s="230" t="s">
        <v>2151</v>
      </c>
      <c r="C3372" s="231" t="s">
        <v>76</v>
      </c>
      <c r="D3372" s="232" t="s">
        <v>2507</v>
      </c>
      <c r="E3372" s="232" t="s">
        <v>279</v>
      </c>
      <c r="F3372" s="259" t="s">
        <v>325</v>
      </c>
      <c r="G3372" s="233">
        <v>61029</v>
      </c>
      <c r="H3372" s="234">
        <v>73221</v>
      </c>
      <c r="I3372" s="235">
        <v>36</v>
      </c>
      <c r="J3372" s="236">
        <v>0.70588235294117652</v>
      </c>
      <c r="K3372" s="233">
        <v>85413</v>
      </c>
      <c r="L3372" s="237">
        <v>7</v>
      </c>
      <c r="M3372" s="238">
        <v>6</v>
      </c>
      <c r="N3372" s="234">
        <v>66523</v>
      </c>
      <c r="O3372" s="239"/>
    </row>
    <row r="3373" spans="1:21" s="129" customFormat="1">
      <c r="A3373" s="229" t="s">
        <v>212</v>
      </c>
      <c r="B3373" s="230" t="s">
        <v>2153</v>
      </c>
      <c r="C3373" s="231" t="s">
        <v>790</v>
      </c>
      <c r="D3373" s="232" t="s">
        <v>2507</v>
      </c>
      <c r="E3373" s="232" t="s">
        <v>279</v>
      </c>
      <c r="F3373" s="259" t="s">
        <v>325</v>
      </c>
      <c r="G3373" s="233">
        <v>58536.483537919121</v>
      </c>
      <c r="H3373" s="234">
        <v>73176.603535721399</v>
      </c>
      <c r="I3373" s="235">
        <v>35</v>
      </c>
      <c r="J3373" s="236">
        <v>0.68627450980392157</v>
      </c>
      <c r="K3373" s="233">
        <v>87816.723533523691</v>
      </c>
      <c r="L3373" s="237">
        <v>5</v>
      </c>
      <c r="M3373" s="238">
        <v>5</v>
      </c>
      <c r="N3373" s="234">
        <v>65012.721999999994</v>
      </c>
      <c r="O3373" s="239"/>
      <c r="P3373" s="103"/>
      <c r="Q3373" s="103"/>
      <c r="S3373" s="251"/>
      <c r="T3373" s="251"/>
      <c r="U3373" s="251"/>
    </row>
    <row r="3374" spans="1:21" s="129" customFormat="1">
      <c r="A3374" s="242" t="s">
        <v>204</v>
      </c>
      <c r="B3374" s="243" t="s">
        <v>2151</v>
      </c>
      <c r="C3374" s="258" t="s">
        <v>789</v>
      </c>
      <c r="D3374" s="232" t="s">
        <v>2507</v>
      </c>
      <c r="E3374" s="245" t="s">
        <v>279</v>
      </c>
      <c r="F3374" s="245" t="s">
        <v>440</v>
      </c>
      <c r="G3374" s="246">
        <v>56160</v>
      </c>
      <c r="H3374" s="234">
        <v>71820</v>
      </c>
      <c r="I3374" s="235">
        <v>34</v>
      </c>
      <c r="J3374" s="236">
        <v>0.66666666666666663</v>
      </c>
      <c r="K3374" s="246">
        <v>87480</v>
      </c>
      <c r="L3374" s="247"/>
      <c r="M3374" s="248">
        <v>2</v>
      </c>
      <c r="N3374" s="249">
        <v>68709.125</v>
      </c>
      <c r="O3374" s="250"/>
      <c r="P3374" s="103"/>
      <c r="Q3374" s="103"/>
    </row>
    <row r="3375" spans="1:21" s="129" customFormat="1">
      <c r="A3375" s="242" t="s">
        <v>3746</v>
      </c>
      <c r="B3375" s="243" t="s">
        <v>2153</v>
      </c>
      <c r="C3375" s="381" t="s">
        <v>4786</v>
      </c>
      <c r="D3375" s="232" t="s">
        <v>2507</v>
      </c>
      <c r="E3375" s="245" t="s">
        <v>279</v>
      </c>
      <c r="F3375" s="259" t="s">
        <v>325</v>
      </c>
      <c r="G3375" s="246">
        <v>51667.199999999997</v>
      </c>
      <c r="H3375" s="234">
        <v>69732</v>
      </c>
      <c r="I3375" s="235">
        <v>33</v>
      </c>
      <c r="J3375" s="236">
        <v>0.6470588235294118</v>
      </c>
      <c r="K3375" s="246">
        <v>87796.800000000003</v>
      </c>
      <c r="L3375" s="247">
        <v>2</v>
      </c>
      <c r="M3375" s="248">
        <v>2</v>
      </c>
      <c r="N3375" s="249">
        <v>60132</v>
      </c>
      <c r="O3375" s="250"/>
    </row>
    <row r="3376" spans="1:21" s="129" customFormat="1">
      <c r="A3376" s="242" t="s">
        <v>211</v>
      </c>
      <c r="B3376" s="243" t="s">
        <v>2153</v>
      </c>
      <c r="C3376" s="258" t="s">
        <v>4787</v>
      </c>
      <c r="D3376" s="232" t="s">
        <v>2507</v>
      </c>
      <c r="E3376" s="245" t="s">
        <v>284</v>
      </c>
      <c r="F3376" s="245" t="s">
        <v>440</v>
      </c>
      <c r="G3376" s="246">
        <v>52981.760000000002</v>
      </c>
      <c r="H3376" s="234">
        <v>68876.290000000008</v>
      </c>
      <c r="I3376" s="235">
        <v>32</v>
      </c>
      <c r="J3376" s="236">
        <v>0.62745098039215685</v>
      </c>
      <c r="K3376" s="246">
        <v>84770.82</v>
      </c>
      <c r="L3376" s="247">
        <v>1</v>
      </c>
      <c r="M3376" s="248">
        <v>0</v>
      </c>
      <c r="N3376" s="249"/>
      <c r="O3376" s="250"/>
      <c r="R3376" s="103"/>
    </row>
    <row r="3377" spans="1:21" s="129" customFormat="1">
      <c r="A3377" s="229" t="s">
        <v>200</v>
      </c>
      <c r="B3377" s="230" t="s">
        <v>2153</v>
      </c>
      <c r="C3377" s="231" t="s">
        <v>2911</v>
      </c>
      <c r="D3377" s="232" t="s">
        <v>2507</v>
      </c>
      <c r="E3377" s="232" t="s">
        <v>279</v>
      </c>
      <c r="F3377" s="232" t="s">
        <v>440</v>
      </c>
      <c r="G3377" s="233">
        <v>52849</v>
      </c>
      <c r="H3377" s="234">
        <v>68693</v>
      </c>
      <c r="I3377" s="235">
        <v>31</v>
      </c>
      <c r="J3377" s="236">
        <v>0.60784313725490191</v>
      </c>
      <c r="K3377" s="233">
        <v>84537</v>
      </c>
      <c r="L3377" s="237">
        <v>5</v>
      </c>
      <c r="M3377" s="238">
        <v>5</v>
      </c>
      <c r="N3377" s="234">
        <v>60607</v>
      </c>
      <c r="O3377" s="239"/>
      <c r="P3377" s="103"/>
      <c r="Q3377" s="103"/>
    </row>
    <row r="3378" spans="1:21" s="129" customFormat="1">
      <c r="A3378" s="242" t="s">
        <v>4241</v>
      </c>
      <c r="B3378" s="243" t="s">
        <v>2178</v>
      </c>
      <c r="C3378" s="231" t="s">
        <v>790</v>
      </c>
      <c r="D3378" s="232" t="s">
        <v>2507</v>
      </c>
      <c r="E3378" s="245" t="s">
        <v>284</v>
      </c>
      <c r="F3378" s="245" t="s">
        <v>440</v>
      </c>
      <c r="G3378" s="246">
        <v>52124</v>
      </c>
      <c r="H3378" s="234">
        <v>68282.5</v>
      </c>
      <c r="I3378" s="235">
        <v>30</v>
      </c>
      <c r="J3378" s="236">
        <v>0.58823529411764708</v>
      </c>
      <c r="K3378" s="246">
        <v>84441</v>
      </c>
      <c r="L3378" s="247"/>
      <c r="M3378" s="248">
        <v>47</v>
      </c>
      <c r="N3378" s="249">
        <v>68282.5</v>
      </c>
      <c r="O3378" s="250"/>
      <c r="P3378" s="103"/>
      <c r="Q3378" s="103"/>
    </row>
    <row r="3379" spans="1:21" s="129" customFormat="1">
      <c r="A3379" s="242" t="s">
        <v>2165</v>
      </c>
      <c r="B3379" s="243" t="s">
        <v>2180</v>
      </c>
      <c r="C3379" s="258" t="s">
        <v>2907</v>
      </c>
      <c r="D3379" s="232" t="s">
        <v>2507</v>
      </c>
      <c r="E3379" s="245" t="s">
        <v>279</v>
      </c>
      <c r="F3379" s="245" t="s">
        <v>440</v>
      </c>
      <c r="G3379" s="246">
        <v>52965.9</v>
      </c>
      <c r="H3379" s="234">
        <v>67566.695000000007</v>
      </c>
      <c r="I3379" s="235">
        <v>29</v>
      </c>
      <c r="J3379" s="236">
        <v>0.56862745098039214</v>
      </c>
      <c r="K3379" s="246">
        <v>82167.490000000005</v>
      </c>
      <c r="L3379" s="247">
        <v>7</v>
      </c>
      <c r="M3379" s="248">
        <v>5</v>
      </c>
      <c r="N3379" s="249">
        <v>40461.620000000003</v>
      </c>
      <c r="O3379" s="250"/>
    </row>
    <row r="3380" spans="1:21" s="129" customFormat="1">
      <c r="A3380" s="229" t="s">
        <v>4233</v>
      </c>
      <c r="B3380" s="230" t="s">
        <v>2166</v>
      </c>
      <c r="C3380" s="262" t="s">
        <v>4788</v>
      </c>
      <c r="D3380" s="232" t="s">
        <v>2507</v>
      </c>
      <c r="E3380" s="276" t="s">
        <v>279</v>
      </c>
      <c r="F3380" s="259" t="s">
        <v>325</v>
      </c>
      <c r="G3380" s="407">
        <v>52953</v>
      </c>
      <c r="H3380" s="234">
        <v>67514.5</v>
      </c>
      <c r="I3380" s="235">
        <v>28</v>
      </c>
      <c r="J3380" s="236">
        <v>0.5490196078431373</v>
      </c>
      <c r="K3380" s="407">
        <v>82076</v>
      </c>
      <c r="L3380" s="265"/>
      <c r="M3380" s="266">
        <v>5</v>
      </c>
      <c r="N3380" s="264">
        <v>66691</v>
      </c>
      <c r="O3380" s="400"/>
      <c r="Q3380" s="103"/>
      <c r="R3380" s="103"/>
    </row>
    <row r="3381" spans="1:21" s="129" customFormat="1">
      <c r="A3381" s="229" t="s">
        <v>4266</v>
      </c>
      <c r="B3381" s="230" t="s">
        <v>2149</v>
      </c>
      <c r="C3381" s="231" t="s">
        <v>4789</v>
      </c>
      <c r="D3381" s="232" t="s">
        <v>2507</v>
      </c>
      <c r="E3381" s="232" t="s">
        <v>284</v>
      </c>
      <c r="F3381" s="259" t="s">
        <v>325</v>
      </c>
      <c r="G3381" s="233">
        <v>48526.399999999994</v>
      </c>
      <c r="H3381" s="234">
        <v>67059.199999999997</v>
      </c>
      <c r="I3381" s="235">
        <v>27</v>
      </c>
      <c r="J3381" s="236">
        <v>0.52941176470588236</v>
      </c>
      <c r="K3381" s="233">
        <v>85592</v>
      </c>
      <c r="L3381" s="237"/>
      <c r="M3381" s="238">
        <v>11</v>
      </c>
      <c r="N3381" s="234">
        <v>53622.400000000001</v>
      </c>
      <c r="O3381" s="239"/>
      <c r="P3381" s="103"/>
      <c r="Q3381" s="103"/>
    </row>
    <row r="3382" spans="1:21" s="129" customFormat="1">
      <c r="A3382" s="242" t="s">
        <v>4292</v>
      </c>
      <c r="B3382" s="243" t="s">
        <v>2163</v>
      </c>
      <c r="C3382" s="258" t="s">
        <v>788</v>
      </c>
      <c r="D3382" s="232" t="s">
        <v>2507</v>
      </c>
      <c r="E3382" s="245" t="s">
        <v>279</v>
      </c>
      <c r="F3382" s="259" t="s">
        <v>325</v>
      </c>
      <c r="G3382" s="246">
        <v>49066</v>
      </c>
      <c r="H3382" s="234">
        <v>66866</v>
      </c>
      <c r="I3382" s="235">
        <v>26</v>
      </c>
      <c r="J3382" s="236">
        <v>0.50980392156862742</v>
      </c>
      <c r="K3382" s="246">
        <v>84666</v>
      </c>
      <c r="L3382" s="247">
        <v>4</v>
      </c>
      <c r="M3382" s="248">
        <v>4</v>
      </c>
      <c r="N3382" s="249">
        <v>51874</v>
      </c>
      <c r="O3382" s="250"/>
      <c r="P3382" s="103"/>
      <c r="Q3382" s="103"/>
      <c r="R3382" s="103"/>
    </row>
    <row r="3383" spans="1:21" s="129" customFormat="1">
      <c r="A3383" s="260" t="s">
        <v>262</v>
      </c>
      <c r="B3383" s="261" t="s">
        <v>2162</v>
      </c>
      <c r="C3383" s="262" t="s">
        <v>76</v>
      </c>
      <c r="D3383" s="232" t="s">
        <v>2507</v>
      </c>
      <c r="E3383" s="276" t="s">
        <v>279</v>
      </c>
      <c r="F3383" s="276" t="s">
        <v>440</v>
      </c>
      <c r="G3383" s="256">
        <v>52541</v>
      </c>
      <c r="H3383" s="234">
        <v>65270.5</v>
      </c>
      <c r="I3383" s="235">
        <v>25</v>
      </c>
      <c r="J3383" s="236">
        <v>0.49019607843137253</v>
      </c>
      <c r="K3383" s="256">
        <v>78000</v>
      </c>
      <c r="L3383" s="265">
        <v>7</v>
      </c>
      <c r="M3383" s="266">
        <v>6</v>
      </c>
      <c r="N3383" s="264"/>
      <c r="O3383" s="11"/>
      <c r="P3383" s="97"/>
      <c r="S3383" s="103"/>
      <c r="T3383" s="103"/>
      <c r="U3383" s="103"/>
    </row>
    <row r="3384" spans="1:21" s="129" customFormat="1">
      <c r="A3384" s="242" t="s">
        <v>4239</v>
      </c>
      <c r="B3384" s="243" t="s">
        <v>2176</v>
      </c>
      <c r="C3384" s="258" t="s">
        <v>2908</v>
      </c>
      <c r="D3384" s="232" t="s">
        <v>2507</v>
      </c>
      <c r="E3384" s="245" t="s">
        <v>279</v>
      </c>
      <c r="F3384" s="245" t="s">
        <v>440</v>
      </c>
      <c r="G3384" s="283">
        <v>49192</v>
      </c>
      <c r="H3384" s="234">
        <v>63960</v>
      </c>
      <c r="I3384" s="235">
        <v>24</v>
      </c>
      <c r="J3384" s="236">
        <v>0.47058823529411764</v>
      </c>
      <c r="K3384" s="283">
        <v>78728</v>
      </c>
      <c r="L3384" s="247">
        <v>15</v>
      </c>
      <c r="M3384" s="248">
        <v>13</v>
      </c>
      <c r="N3384" s="249">
        <v>65187.199999999997</v>
      </c>
      <c r="O3384" s="250"/>
      <c r="P3384" s="103"/>
      <c r="Q3384" s="103"/>
      <c r="R3384" s="103"/>
      <c r="S3384" s="103"/>
      <c r="T3384" s="103"/>
      <c r="U3384" s="103"/>
    </row>
    <row r="3385" spans="1:21" s="129" customFormat="1" ht="22.5">
      <c r="A3385" s="242" t="s">
        <v>4249</v>
      </c>
      <c r="B3385" s="243" t="s">
        <v>2180</v>
      </c>
      <c r="C3385" s="443" t="s">
        <v>2909</v>
      </c>
      <c r="D3385" s="232" t="s">
        <v>2507</v>
      </c>
      <c r="E3385" s="245"/>
      <c r="F3385" s="245" t="s">
        <v>440</v>
      </c>
      <c r="G3385" s="246">
        <v>42848</v>
      </c>
      <c r="H3385" s="234">
        <v>63928.800000000003</v>
      </c>
      <c r="I3385" s="235">
        <v>23</v>
      </c>
      <c r="J3385" s="236">
        <v>0.45098039215686275</v>
      </c>
      <c r="K3385" s="246">
        <v>85009.600000000006</v>
      </c>
      <c r="L3385" s="247"/>
      <c r="M3385" s="248">
        <v>22</v>
      </c>
      <c r="N3385" s="249"/>
      <c r="O3385" s="250"/>
      <c r="P3385" s="103"/>
      <c r="R3385" s="103"/>
      <c r="S3385" s="103"/>
      <c r="T3385" s="103"/>
      <c r="U3385" s="103"/>
    </row>
    <row r="3386" spans="1:21" s="129" customFormat="1">
      <c r="A3386" s="229" t="s">
        <v>260</v>
      </c>
      <c r="B3386" s="230" t="s">
        <v>2153</v>
      </c>
      <c r="C3386" s="231" t="s">
        <v>76</v>
      </c>
      <c r="D3386" s="232" t="s">
        <v>2507</v>
      </c>
      <c r="E3386" s="232" t="s">
        <v>279</v>
      </c>
      <c r="F3386" s="232" t="s">
        <v>440</v>
      </c>
      <c r="G3386" s="233">
        <v>49953</v>
      </c>
      <c r="H3386" s="234">
        <v>63690.5</v>
      </c>
      <c r="I3386" s="235">
        <v>22</v>
      </c>
      <c r="J3386" s="236">
        <v>0.43137254901960786</v>
      </c>
      <c r="K3386" s="233">
        <v>77428</v>
      </c>
      <c r="L3386" s="237">
        <v>4</v>
      </c>
      <c r="M3386" s="238">
        <v>4</v>
      </c>
      <c r="N3386" s="234">
        <v>63690</v>
      </c>
      <c r="O3386" s="239"/>
      <c r="P3386" s="103"/>
      <c r="R3386" s="103"/>
      <c r="S3386" s="103"/>
      <c r="T3386" s="103"/>
      <c r="U3386" s="103"/>
    </row>
    <row r="3387" spans="1:21" s="129" customFormat="1">
      <c r="A3387" s="229" t="s">
        <v>4256</v>
      </c>
      <c r="B3387" s="230" t="s">
        <v>2169</v>
      </c>
      <c r="C3387" s="231" t="s">
        <v>790</v>
      </c>
      <c r="D3387" s="232" t="s">
        <v>2507</v>
      </c>
      <c r="E3387" s="232" t="s">
        <v>284</v>
      </c>
      <c r="F3387" s="232" t="s">
        <v>440</v>
      </c>
      <c r="G3387" s="233">
        <v>51065.279999999999</v>
      </c>
      <c r="H3387" s="234">
        <v>63170.89</v>
      </c>
      <c r="I3387" s="235">
        <v>21</v>
      </c>
      <c r="J3387" s="236">
        <v>0.41176470588235292</v>
      </c>
      <c r="K3387" s="233">
        <v>75276.5</v>
      </c>
      <c r="L3387" s="237">
        <v>1</v>
      </c>
      <c r="M3387" s="238">
        <v>1</v>
      </c>
      <c r="N3387" s="234">
        <v>59354.09</v>
      </c>
      <c r="O3387" s="239"/>
      <c r="P3387" s="103"/>
      <c r="R3387" s="103"/>
      <c r="S3387" s="103"/>
      <c r="T3387" s="103"/>
      <c r="U3387" s="103"/>
    </row>
    <row r="3388" spans="1:21" s="129" customFormat="1" ht="22.5">
      <c r="A3388" s="242" t="s">
        <v>1444</v>
      </c>
      <c r="B3388" s="243" t="s">
        <v>2192</v>
      </c>
      <c r="C3388" s="258" t="s">
        <v>1787</v>
      </c>
      <c r="D3388" s="232" t="s">
        <v>2507</v>
      </c>
      <c r="E3388" s="245" t="s">
        <v>318</v>
      </c>
      <c r="F3388" s="245" t="s">
        <v>440</v>
      </c>
      <c r="G3388" s="246">
        <v>51272</v>
      </c>
      <c r="H3388" s="234">
        <v>62296</v>
      </c>
      <c r="I3388" s="235">
        <v>20</v>
      </c>
      <c r="J3388" s="236">
        <v>0.39215686274509803</v>
      </c>
      <c r="K3388" s="246">
        <v>73320</v>
      </c>
      <c r="L3388" s="247">
        <v>30</v>
      </c>
      <c r="M3388" s="248">
        <v>29</v>
      </c>
      <c r="N3388" s="249">
        <v>61123.30848</v>
      </c>
      <c r="O3388" s="250" t="s">
        <v>4790</v>
      </c>
      <c r="P3388" s="103"/>
      <c r="Q3388" s="103"/>
      <c r="R3388" s="103"/>
      <c r="S3388" s="103"/>
      <c r="T3388" s="103"/>
      <c r="U3388" s="103"/>
    </row>
    <row r="3389" spans="1:21" s="129" customFormat="1">
      <c r="A3389" s="229" t="s">
        <v>215</v>
      </c>
      <c r="B3389" s="230" t="s">
        <v>2153</v>
      </c>
      <c r="C3389" s="231" t="s">
        <v>1785</v>
      </c>
      <c r="D3389" s="232" t="s">
        <v>2507</v>
      </c>
      <c r="E3389" s="232" t="s">
        <v>284</v>
      </c>
      <c r="F3389" s="232" t="s">
        <v>440</v>
      </c>
      <c r="G3389" s="233">
        <v>50229</v>
      </c>
      <c r="H3389" s="234">
        <v>62136.5</v>
      </c>
      <c r="I3389" s="235">
        <v>19</v>
      </c>
      <c r="J3389" s="236">
        <v>0.37254901960784315</v>
      </c>
      <c r="K3389" s="233">
        <v>74044</v>
      </c>
      <c r="L3389" s="237">
        <v>2</v>
      </c>
      <c r="M3389" s="238">
        <v>2</v>
      </c>
      <c r="N3389" s="234"/>
      <c r="O3389" s="444" t="s">
        <v>4791</v>
      </c>
      <c r="P3389" s="103"/>
      <c r="Q3389" s="103"/>
      <c r="R3389" s="103"/>
      <c r="S3389" s="103"/>
      <c r="T3389" s="103"/>
      <c r="U3389" s="103"/>
    </row>
    <row r="3390" spans="1:21" s="129" customFormat="1">
      <c r="A3390" s="229" t="s">
        <v>2187</v>
      </c>
      <c r="B3390" s="230" t="s">
        <v>2178</v>
      </c>
      <c r="C3390" s="231" t="s">
        <v>790</v>
      </c>
      <c r="D3390" s="232" t="s">
        <v>2507</v>
      </c>
      <c r="E3390" s="232" t="s">
        <v>279</v>
      </c>
      <c r="F3390" s="232" t="s">
        <v>440</v>
      </c>
      <c r="G3390" s="233">
        <v>49000</v>
      </c>
      <c r="H3390" s="234">
        <v>61500</v>
      </c>
      <c r="I3390" s="235">
        <v>18</v>
      </c>
      <c r="J3390" s="236">
        <v>0.35294117647058826</v>
      </c>
      <c r="K3390" s="233">
        <v>74000</v>
      </c>
      <c r="L3390" s="237">
        <v>4</v>
      </c>
      <c r="M3390" s="238">
        <v>4</v>
      </c>
      <c r="N3390" s="234">
        <v>78723.839999999997</v>
      </c>
      <c r="O3390" s="239"/>
      <c r="P3390" s="103"/>
      <c r="R3390" s="103"/>
      <c r="S3390" s="103"/>
      <c r="T3390" s="103"/>
      <c r="U3390" s="103"/>
    </row>
    <row r="3391" spans="1:21" s="129" customFormat="1">
      <c r="A3391" s="242" t="s">
        <v>2200</v>
      </c>
      <c r="B3391" s="243" t="s">
        <v>2166</v>
      </c>
      <c r="C3391" s="258" t="s">
        <v>2910</v>
      </c>
      <c r="D3391" s="232" t="s">
        <v>2507</v>
      </c>
      <c r="E3391" s="245" t="s">
        <v>279</v>
      </c>
      <c r="F3391" s="245"/>
      <c r="G3391" s="246">
        <v>47288.28</v>
      </c>
      <c r="H3391" s="234">
        <v>61474.764999999999</v>
      </c>
      <c r="I3391" s="235">
        <v>17</v>
      </c>
      <c r="J3391" s="236">
        <v>0.33333333333333331</v>
      </c>
      <c r="K3391" s="246">
        <v>75661.25</v>
      </c>
      <c r="L3391" s="247">
        <v>1</v>
      </c>
      <c r="M3391" s="248">
        <v>1</v>
      </c>
      <c r="N3391" s="249">
        <v>63459</v>
      </c>
      <c r="O3391" s="250" t="s">
        <v>292</v>
      </c>
      <c r="P3391" s="103"/>
      <c r="Q3391" s="103"/>
      <c r="R3391" s="103"/>
      <c r="S3391" s="103"/>
      <c r="T3391" s="103"/>
      <c r="U3391" s="103"/>
    </row>
    <row r="3392" spans="1:21" s="129" customFormat="1">
      <c r="A3392" s="242" t="s">
        <v>4246</v>
      </c>
      <c r="B3392" s="243" t="s">
        <v>2159</v>
      </c>
      <c r="C3392" s="258" t="s">
        <v>2912</v>
      </c>
      <c r="D3392" s="232" t="s">
        <v>2507</v>
      </c>
      <c r="E3392" s="259" t="s">
        <v>279</v>
      </c>
      <c r="F3392" s="259" t="s">
        <v>3833</v>
      </c>
      <c r="G3392" s="246">
        <v>47112</v>
      </c>
      <c r="H3392" s="234">
        <v>61245.599999999999</v>
      </c>
      <c r="I3392" s="235">
        <v>16</v>
      </c>
      <c r="J3392" s="236">
        <v>0.31372549019607843</v>
      </c>
      <c r="K3392" s="246">
        <v>75379.199999999997</v>
      </c>
      <c r="L3392" s="334" t="s">
        <v>3833</v>
      </c>
      <c r="M3392" s="335">
        <v>11</v>
      </c>
      <c r="N3392" s="246">
        <v>56373.67</v>
      </c>
      <c r="O3392" s="250" t="s">
        <v>3833</v>
      </c>
      <c r="P3392" s="103"/>
      <c r="Q3392" s="103"/>
      <c r="S3392" s="103"/>
      <c r="T3392" s="103"/>
      <c r="U3392" s="103"/>
    </row>
    <row r="3393" spans="1:21" s="129" customFormat="1">
      <c r="A3393" s="229" t="s">
        <v>206</v>
      </c>
      <c r="B3393" s="230" t="s">
        <v>2153</v>
      </c>
      <c r="C3393" s="231" t="s">
        <v>793</v>
      </c>
      <c r="D3393" s="232" t="s">
        <v>2507</v>
      </c>
      <c r="E3393" s="232" t="s">
        <v>279</v>
      </c>
      <c r="F3393" s="232" t="s">
        <v>440</v>
      </c>
      <c r="G3393" s="234">
        <v>48296</v>
      </c>
      <c r="H3393" s="234">
        <v>60732</v>
      </c>
      <c r="I3393" s="235">
        <v>15</v>
      </c>
      <c r="J3393" s="236">
        <v>0.29411764705882354</v>
      </c>
      <c r="K3393" s="234">
        <v>73168</v>
      </c>
      <c r="L3393" s="237">
        <v>2</v>
      </c>
      <c r="M3393" s="238">
        <v>2</v>
      </c>
      <c r="N3393" s="234">
        <v>63252.800000000003</v>
      </c>
      <c r="O3393" s="239"/>
      <c r="P3393" s="103"/>
      <c r="Q3393" s="103"/>
      <c r="R3393" s="103"/>
      <c r="S3393" s="103"/>
      <c r="T3393" s="103"/>
      <c r="U3393" s="103"/>
    </row>
    <row r="3394" spans="1:21" s="129" customFormat="1">
      <c r="A3394" s="229" t="s">
        <v>207</v>
      </c>
      <c r="B3394" s="230" t="s">
        <v>2163</v>
      </c>
      <c r="C3394" s="231" t="s">
        <v>790</v>
      </c>
      <c r="D3394" s="232" t="s">
        <v>2507</v>
      </c>
      <c r="E3394" s="232" t="s">
        <v>279</v>
      </c>
      <c r="F3394" s="232" t="s">
        <v>440</v>
      </c>
      <c r="G3394" s="233">
        <v>45906</v>
      </c>
      <c r="H3394" s="234">
        <v>59675.5</v>
      </c>
      <c r="I3394" s="235">
        <v>14</v>
      </c>
      <c r="J3394" s="236">
        <v>0.27450980392156865</v>
      </c>
      <c r="K3394" s="233">
        <v>73445</v>
      </c>
      <c r="L3394" s="237">
        <v>1</v>
      </c>
      <c r="M3394" s="238">
        <v>1</v>
      </c>
      <c r="N3394" s="234">
        <v>65154.34</v>
      </c>
      <c r="O3394" s="239"/>
      <c r="P3394" s="103"/>
      <c r="Q3394" s="103"/>
      <c r="R3394" s="103"/>
      <c r="S3394" s="103"/>
      <c r="T3394" s="103"/>
      <c r="U3394" s="103"/>
    </row>
    <row r="3395" spans="1:21" s="129" customFormat="1">
      <c r="A3395" s="242" t="s">
        <v>2177</v>
      </c>
      <c r="B3395" s="243" t="s">
        <v>2166</v>
      </c>
      <c r="C3395" s="280" t="s">
        <v>1789</v>
      </c>
      <c r="D3395" s="232" t="s">
        <v>2507</v>
      </c>
      <c r="E3395" s="300"/>
      <c r="F3395" s="300" t="s">
        <v>440</v>
      </c>
      <c r="G3395" s="246">
        <v>42036.800000000003</v>
      </c>
      <c r="H3395" s="234">
        <v>57480.800000000003</v>
      </c>
      <c r="I3395" s="235">
        <v>13</v>
      </c>
      <c r="J3395" s="236">
        <v>0.25490196078431371</v>
      </c>
      <c r="K3395" s="246">
        <v>72924.800000000003</v>
      </c>
      <c r="L3395" s="247"/>
      <c r="M3395" s="248">
        <v>22</v>
      </c>
      <c r="N3395" s="249">
        <v>59365.180952380957</v>
      </c>
      <c r="O3395" s="301"/>
      <c r="Q3395" s="103"/>
      <c r="S3395" s="330"/>
      <c r="T3395" s="330"/>
      <c r="U3395" s="330"/>
    </row>
    <row r="3396" spans="1:21" s="129" customFormat="1" ht="56.25">
      <c r="A3396" s="242" t="s">
        <v>257</v>
      </c>
      <c r="B3396" s="243" t="s">
        <v>2159</v>
      </c>
      <c r="C3396" s="258" t="s">
        <v>791</v>
      </c>
      <c r="D3396" s="232" t="s">
        <v>2507</v>
      </c>
      <c r="E3396" s="245" t="s">
        <v>279</v>
      </c>
      <c r="F3396" s="259" t="s">
        <v>325</v>
      </c>
      <c r="G3396" s="246">
        <v>44106.66</v>
      </c>
      <c r="H3396" s="234">
        <v>57338.71</v>
      </c>
      <c r="I3396" s="235">
        <v>12</v>
      </c>
      <c r="J3396" s="236">
        <v>0.23529411764705882</v>
      </c>
      <c r="K3396" s="246">
        <v>70570.759999999995</v>
      </c>
      <c r="L3396" s="247">
        <v>7</v>
      </c>
      <c r="M3396" s="248">
        <v>7</v>
      </c>
      <c r="N3396" s="249">
        <v>60267.48</v>
      </c>
      <c r="O3396" s="250" t="s">
        <v>4792</v>
      </c>
      <c r="P3396" s="240"/>
      <c r="Q3396" s="150"/>
      <c r="R3396" s="103"/>
      <c r="S3396" s="330"/>
      <c r="T3396" s="330"/>
      <c r="U3396" s="330"/>
    </row>
    <row r="3397" spans="1:21" s="129" customFormat="1">
      <c r="A3397" s="229" t="s">
        <v>4242</v>
      </c>
      <c r="B3397" s="230" t="s">
        <v>2159</v>
      </c>
      <c r="C3397" s="231" t="s">
        <v>1793</v>
      </c>
      <c r="D3397" s="232" t="s">
        <v>278</v>
      </c>
      <c r="E3397" s="232" t="s">
        <v>284</v>
      </c>
      <c r="F3397" s="232" t="s">
        <v>440</v>
      </c>
      <c r="G3397" s="233">
        <v>41954</v>
      </c>
      <c r="H3397" s="234">
        <v>56747</v>
      </c>
      <c r="I3397" s="235">
        <v>11</v>
      </c>
      <c r="J3397" s="236">
        <v>0.21568627450980393</v>
      </c>
      <c r="K3397" s="233">
        <v>71540</v>
      </c>
      <c r="L3397" s="237">
        <v>1</v>
      </c>
      <c r="M3397" s="238">
        <v>1</v>
      </c>
      <c r="N3397" s="234">
        <v>73715.199999999997</v>
      </c>
      <c r="O3397" s="239"/>
      <c r="Q3397" s="251"/>
      <c r="R3397" s="103"/>
      <c r="S3397" s="103"/>
      <c r="T3397" s="103"/>
      <c r="U3397" s="103"/>
    </row>
    <row r="3398" spans="1:21" s="129" customFormat="1" ht="22.5">
      <c r="A3398" s="242" t="s">
        <v>4274</v>
      </c>
      <c r="B3398" s="243" t="s">
        <v>2170</v>
      </c>
      <c r="C3398" s="258" t="s">
        <v>1788</v>
      </c>
      <c r="D3398" s="232" t="s">
        <v>2507</v>
      </c>
      <c r="E3398" s="245" t="s">
        <v>284</v>
      </c>
      <c r="F3398" s="259" t="s">
        <v>325</v>
      </c>
      <c r="G3398" s="246">
        <v>42848</v>
      </c>
      <c r="H3398" s="234">
        <v>55681.599999999999</v>
      </c>
      <c r="I3398" s="235">
        <v>10</v>
      </c>
      <c r="J3398" s="236">
        <v>0.19607843137254902</v>
      </c>
      <c r="K3398" s="246">
        <v>68515.199999999997</v>
      </c>
      <c r="L3398" s="247">
        <v>15</v>
      </c>
      <c r="M3398" s="248">
        <v>12</v>
      </c>
      <c r="N3398" s="249">
        <v>54373.09</v>
      </c>
      <c r="O3398" s="250"/>
      <c r="P3398" s="103"/>
      <c r="Q3398" s="103"/>
      <c r="S3398" s="103"/>
      <c r="T3398" s="103"/>
      <c r="U3398" s="103"/>
    </row>
    <row r="3399" spans="1:21" s="129" customFormat="1">
      <c r="A3399" s="229" t="s">
        <v>3740</v>
      </c>
      <c r="B3399" s="230" t="s">
        <v>2149</v>
      </c>
      <c r="C3399" s="231" t="s">
        <v>4779</v>
      </c>
      <c r="D3399" s="232" t="s">
        <v>2507</v>
      </c>
      <c r="E3399" s="232" t="s">
        <v>321</v>
      </c>
      <c r="F3399" s="259" t="s">
        <v>325</v>
      </c>
      <c r="G3399" s="233">
        <v>44138</v>
      </c>
      <c r="H3399" s="234">
        <v>55653.5</v>
      </c>
      <c r="I3399" s="235">
        <v>9</v>
      </c>
      <c r="J3399" s="236">
        <v>0.17647058823529413</v>
      </c>
      <c r="K3399" s="233">
        <v>67169</v>
      </c>
      <c r="L3399" s="237">
        <v>3</v>
      </c>
      <c r="M3399" s="238">
        <v>3</v>
      </c>
      <c r="N3399" s="234">
        <v>54000</v>
      </c>
      <c r="O3399" s="239"/>
      <c r="P3399" s="103"/>
      <c r="Q3399" s="103"/>
      <c r="S3399" s="103"/>
      <c r="T3399" s="103"/>
      <c r="U3399" s="103"/>
    </row>
    <row r="3400" spans="1:21" s="129" customFormat="1" ht="22.5">
      <c r="A3400" s="242" t="s">
        <v>4240</v>
      </c>
      <c r="B3400" s="243" t="s">
        <v>2149</v>
      </c>
      <c r="C3400" s="258" t="s">
        <v>790</v>
      </c>
      <c r="D3400" s="232" t="s">
        <v>2507</v>
      </c>
      <c r="E3400" s="245" t="s">
        <v>284</v>
      </c>
      <c r="F3400" s="245" t="s">
        <v>440</v>
      </c>
      <c r="G3400" s="246">
        <v>39863.72</v>
      </c>
      <c r="H3400" s="234">
        <v>55310.97</v>
      </c>
      <c r="I3400" s="235">
        <v>8</v>
      </c>
      <c r="J3400" s="236">
        <v>0.15686274509803921</v>
      </c>
      <c r="K3400" s="246">
        <v>70758.22</v>
      </c>
      <c r="L3400" s="247">
        <v>25</v>
      </c>
      <c r="M3400" s="248">
        <v>23</v>
      </c>
      <c r="N3400" s="249">
        <v>46388.42</v>
      </c>
      <c r="O3400" s="250"/>
      <c r="P3400" s="103"/>
      <c r="Q3400" s="103"/>
      <c r="S3400" s="103"/>
      <c r="T3400" s="103"/>
      <c r="U3400" s="103"/>
    </row>
    <row r="3401" spans="1:21" s="129" customFormat="1">
      <c r="A3401" s="286" t="s">
        <v>213</v>
      </c>
      <c r="B3401" s="287" t="s">
        <v>2159</v>
      </c>
      <c r="C3401" s="288" t="s">
        <v>790</v>
      </c>
      <c r="D3401" s="232" t="s">
        <v>2507</v>
      </c>
      <c r="E3401" s="289" t="s">
        <v>284</v>
      </c>
      <c r="F3401" s="259" t="s">
        <v>325</v>
      </c>
      <c r="G3401" s="290">
        <v>44532.800000000003</v>
      </c>
      <c r="H3401" s="234">
        <v>54714.400000000001</v>
      </c>
      <c r="I3401" s="235">
        <v>7</v>
      </c>
      <c r="J3401" s="236">
        <v>0.13725490196078433</v>
      </c>
      <c r="K3401" s="290">
        <v>64896</v>
      </c>
      <c r="L3401" s="291">
        <v>6</v>
      </c>
      <c r="M3401" s="292">
        <v>6</v>
      </c>
      <c r="N3401" s="293">
        <v>49060.27</v>
      </c>
      <c r="O3401" s="294"/>
      <c r="P3401" s="97"/>
    </row>
    <row r="3402" spans="1:21" s="222" customFormat="1" ht="18">
      <c r="A3402" s="877" t="s">
        <v>76</v>
      </c>
      <c r="B3402" s="877"/>
      <c r="C3402" s="877"/>
      <c r="D3402" s="877"/>
      <c r="E3402" s="877"/>
      <c r="F3402" s="877"/>
      <c r="G3402" s="877"/>
      <c r="H3402" s="877"/>
      <c r="I3402" s="877"/>
      <c r="J3402" s="877"/>
      <c r="K3402" s="877"/>
      <c r="L3402" s="877"/>
      <c r="M3402" s="877"/>
      <c r="N3402" s="877"/>
      <c r="O3402" s="877"/>
    </row>
    <row r="3403" spans="1:21" s="222" customFormat="1" ht="27">
      <c r="A3403" s="223" t="s">
        <v>433</v>
      </c>
      <c r="B3403" s="224" t="s">
        <v>230</v>
      </c>
      <c r="C3403" s="223" t="s">
        <v>220</v>
      </c>
      <c r="D3403" s="223" t="s">
        <v>267</v>
      </c>
      <c r="E3403" s="223" t="s">
        <v>434</v>
      </c>
      <c r="F3403" s="223" t="s">
        <v>435</v>
      </c>
      <c r="G3403" s="225" t="s">
        <v>223</v>
      </c>
      <c r="H3403" s="225" t="s">
        <v>224</v>
      </c>
      <c r="I3403" s="227" t="s">
        <v>436</v>
      </c>
      <c r="J3403" s="227" t="s">
        <v>436</v>
      </c>
      <c r="K3403" s="225" t="s">
        <v>225</v>
      </c>
      <c r="L3403" s="223" t="s">
        <v>437</v>
      </c>
      <c r="M3403" s="223" t="s">
        <v>438</v>
      </c>
      <c r="N3403" s="228" t="s">
        <v>439</v>
      </c>
      <c r="O3403" s="223" t="s">
        <v>227</v>
      </c>
    </row>
    <row r="3404" spans="1:21" s="129" customFormat="1">
      <c r="A3404" s="297" t="s">
        <v>4245</v>
      </c>
      <c r="B3404" s="298" t="s">
        <v>2179</v>
      </c>
      <c r="C3404" s="231" t="s">
        <v>4793</v>
      </c>
      <c r="D3404" s="232" t="s">
        <v>2507</v>
      </c>
      <c r="E3404" s="232" t="s">
        <v>284</v>
      </c>
      <c r="F3404" s="259" t="s">
        <v>325</v>
      </c>
      <c r="G3404" s="233">
        <v>41765.57</v>
      </c>
      <c r="H3404" s="234">
        <v>53322.255000000005</v>
      </c>
      <c r="I3404" s="235">
        <v>6</v>
      </c>
      <c r="J3404" s="236">
        <v>0.11764705882352941</v>
      </c>
      <c r="K3404" s="233">
        <v>64878.94</v>
      </c>
      <c r="L3404" s="237" t="s">
        <v>280</v>
      </c>
      <c r="M3404" s="238">
        <v>4</v>
      </c>
      <c r="N3404" s="234"/>
      <c r="O3404" s="352"/>
      <c r="P3404" s="97"/>
    </row>
    <row r="3405" spans="1:21" s="129" customFormat="1">
      <c r="A3405" s="229" t="s">
        <v>2173</v>
      </c>
      <c r="B3405" s="230" t="s">
        <v>2169</v>
      </c>
      <c r="C3405" s="231" t="s">
        <v>790</v>
      </c>
      <c r="D3405" s="232" t="s">
        <v>2507</v>
      </c>
      <c r="E3405" s="232" t="s">
        <v>279</v>
      </c>
      <c r="F3405" s="232" t="s">
        <v>440</v>
      </c>
      <c r="G3405" s="233">
        <v>39576</v>
      </c>
      <c r="H3405" s="234">
        <v>49970</v>
      </c>
      <c r="I3405" s="235">
        <v>5</v>
      </c>
      <c r="J3405" s="236">
        <v>9.8039215686274508E-2</v>
      </c>
      <c r="K3405" s="233">
        <v>60364</v>
      </c>
      <c r="L3405" s="237"/>
      <c r="M3405" s="238">
        <v>1</v>
      </c>
      <c r="N3405" s="234">
        <v>60310</v>
      </c>
      <c r="O3405" s="239"/>
      <c r="P3405" s="103"/>
      <c r="Q3405" s="241"/>
      <c r="S3405" s="103"/>
      <c r="T3405" s="103"/>
      <c r="U3405" s="103"/>
    </row>
    <row r="3406" spans="1:21" s="129" customFormat="1">
      <c r="A3406" s="242" t="s">
        <v>1436</v>
      </c>
      <c r="B3406" s="243" t="s">
        <v>2156</v>
      </c>
      <c r="C3406" s="258" t="s">
        <v>4794</v>
      </c>
      <c r="D3406" s="232" t="s">
        <v>2507</v>
      </c>
      <c r="E3406" s="245" t="s">
        <v>279</v>
      </c>
      <c r="F3406" s="259" t="s">
        <v>325</v>
      </c>
      <c r="G3406" s="246">
        <v>33406.810799999999</v>
      </c>
      <c r="H3406" s="234">
        <v>48850.999200000006</v>
      </c>
      <c r="I3406" s="235">
        <v>4</v>
      </c>
      <c r="J3406" s="236">
        <v>7.8431372549019607E-2</v>
      </c>
      <c r="K3406" s="246">
        <v>64295.187600000005</v>
      </c>
      <c r="L3406" s="247">
        <v>30</v>
      </c>
      <c r="M3406" s="248">
        <v>30</v>
      </c>
      <c r="N3406" s="249">
        <v>51822.068333333351</v>
      </c>
      <c r="O3406" s="250"/>
      <c r="Q3406" s="304"/>
      <c r="R3406" s="103"/>
      <c r="S3406" s="103"/>
      <c r="T3406" s="103"/>
      <c r="U3406" s="103"/>
    </row>
    <row r="3407" spans="1:21" s="129" customFormat="1">
      <c r="A3407" s="229" t="s">
        <v>3738</v>
      </c>
      <c r="B3407" s="230" t="s">
        <v>2159</v>
      </c>
      <c r="C3407" s="231" t="s">
        <v>4795</v>
      </c>
      <c r="D3407" s="232" t="s">
        <v>2507</v>
      </c>
      <c r="E3407" s="232" t="s">
        <v>279</v>
      </c>
      <c r="F3407" s="232" t="s">
        <v>440</v>
      </c>
      <c r="G3407" s="234">
        <v>42291.13</v>
      </c>
      <c r="H3407" s="234">
        <v>48634.8</v>
      </c>
      <c r="I3407" s="235">
        <v>3</v>
      </c>
      <c r="J3407" s="236">
        <v>5.8823529411764705E-2</v>
      </c>
      <c r="K3407" s="234">
        <v>54978.47</v>
      </c>
      <c r="L3407" s="237">
        <v>3</v>
      </c>
      <c r="M3407" s="238">
        <v>3</v>
      </c>
      <c r="N3407" s="234">
        <v>57001.15</v>
      </c>
      <c r="O3407" s="239"/>
      <c r="P3407" s="103"/>
      <c r="R3407" s="103"/>
      <c r="S3407" s="103"/>
      <c r="T3407" s="103"/>
      <c r="U3407" s="103"/>
    </row>
    <row r="3408" spans="1:21" s="129" customFormat="1">
      <c r="A3408" s="229" t="s">
        <v>4250</v>
      </c>
      <c r="B3408" s="230" t="s">
        <v>2180</v>
      </c>
      <c r="C3408" s="231" t="s">
        <v>792</v>
      </c>
      <c r="D3408" s="232" t="s">
        <v>2507</v>
      </c>
      <c r="E3408" s="232" t="s">
        <v>279</v>
      </c>
      <c r="F3408" s="232" t="s">
        <v>440</v>
      </c>
      <c r="G3408" s="233">
        <v>37958.53</v>
      </c>
      <c r="H3408" s="234">
        <v>45709.224999999999</v>
      </c>
      <c r="I3408" s="235">
        <v>2</v>
      </c>
      <c r="J3408" s="236">
        <v>3.9215686274509803E-2</v>
      </c>
      <c r="K3408" s="233">
        <v>53459.92</v>
      </c>
      <c r="L3408" s="237">
        <v>2</v>
      </c>
      <c r="M3408" s="238">
        <v>0</v>
      </c>
      <c r="N3408" s="234"/>
      <c r="O3408" s="239"/>
      <c r="Q3408" s="103"/>
      <c r="R3408" s="103"/>
      <c r="S3408" s="103"/>
      <c r="T3408" s="103"/>
      <c r="U3408" s="103"/>
    </row>
    <row r="3409" spans="1:21" s="129" customFormat="1" ht="22.5">
      <c r="A3409" s="242" t="s">
        <v>4247</v>
      </c>
      <c r="B3409" s="243" t="s">
        <v>2185</v>
      </c>
      <c r="C3409" s="258" t="s">
        <v>792</v>
      </c>
      <c r="D3409" s="232" t="s">
        <v>2507</v>
      </c>
      <c r="E3409" s="245" t="s">
        <v>279</v>
      </c>
      <c r="F3409" s="245" t="s">
        <v>440</v>
      </c>
      <c r="G3409" s="246">
        <v>32978.29</v>
      </c>
      <c r="H3409" s="234">
        <v>44520.69</v>
      </c>
      <c r="I3409" s="235">
        <v>1</v>
      </c>
      <c r="J3409" s="236">
        <v>1.9607843137254902E-2</v>
      </c>
      <c r="K3409" s="246">
        <v>56063.09</v>
      </c>
      <c r="L3409" s="247">
        <v>9</v>
      </c>
      <c r="M3409" s="248">
        <v>2</v>
      </c>
      <c r="N3409" s="249">
        <v>47394.23</v>
      </c>
      <c r="O3409" s="250"/>
      <c r="Q3409" s="103"/>
      <c r="R3409" s="251"/>
      <c r="S3409" s="251"/>
      <c r="T3409" s="251"/>
      <c r="U3409" s="251"/>
    </row>
    <row r="3410" spans="1:21" s="150" customFormat="1">
      <c r="A3410" s="305"/>
      <c r="B3410" s="305"/>
      <c r="C3410" s="306"/>
      <c r="D3410" s="300"/>
      <c r="E3410" s="307"/>
      <c r="F3410" s="307"/>
      <c r="G3410" s="308"/>
      <c r="H3410" s="309"/>
      <c r="I3410" s="310"/>
      <c r="J3410" s="311"/>
      <c r="K3410" s="300"/>
      <c r="L3410" s="300"/>
      <c r="M3410" s="312"/>
      <c r="N3410" s="313"/>
      <c r="O3410" s="282"/>
    </row>
    <row r="3411" spans="1:21" s="150" customFormat="1">
      <c r="A3411" s="305"/>
      <c r="B3411" s="305"/>
      <c r="C3411" s="306"/>
      <c r="D3411" s="314"/>
      <c r="E3411" s="305"/>
      <c r="F3411" s="305"/>
      <c r="G3411" s="315" t="s">
        <v>223</v>
      </c>
      <c r="H3411" s="316" t="s">
        <v>224</v>
      </c>
      <c r="I3411" s="317"/>
      <c r="J3411" s="318"/>
      <c r="K3411" s="319" t="s">
        <v>225</v>
      </c>
      <c r="L3411" s="314"/>
      <c r="M3411" s="320"/>
      <c r="N3411" s="313"/>
      <c r="O3411" s="282"/>
    </row>
    <row r="3412" spans="1:21" s="150" customFormat="1">
      <c r="A3412" s="305"/>
      <c r="B3412" s="305"/>
      <c r="C3412" s="306"/>
      <c r="D3412" s="305"/>
      <c r="E3412" s="305"/>
      <c r="F3412" s="321" t="s">
        <v>238</v>
      </c>
      <c r="G3412" s="322">
        <v>52653.364928194474</v>
      </c>
      <c r="H3412" s="322">
        <v>67688.24215756316</v>
      </c>
      <c r="I3412" s="8">
        <v>25.660377358490567</v>
      </c>
      <c r="J3412" s="322"/>
      <c r="K3412" s="322">
        <v>82723.119386931838</v>
      </c>
      <c r="L3412" s="314"/>
      <c r="M3412" s="320"/>
      <c r="N3412" s="313"/>
      <c r="O3412" s="282"/>
    </row>
    <row r="3413" spans="1:21" s="150" customFormat="1">
      <c r="A3413" s="305"/>
      <c r="B3413" s="305"/>
      <c r="C3413" s="306"/>
      <c r="D3413" s="305"/>
      <c r="E3413" s="305"/>
      <c r="F3413" s="321" t="s">
        <v>239</v>
      </c>
      <c r="G3413" s="322">
        <v>59172.130000000005</v>
      </c>
      <c r="H3413" s="322">
        <v>75734.41</v>
      </c>
      <c r="I3413" s="8">
        <v>38</v>
      </c>
      <c r="J3413" s="322"/>
      <c r="K3413" s="322">
        <v>91252.113800000006</v>
      </c>
      <c r="L3413" s="314"/>
      <c r="M3413" s="320"/>
      <c r="N3413" s="313"/>
      <c r="O3413" s="282"/>
    </row>
    <row r="3414" spans="1:21" s="150" customFormat="1">
      <c r="A3414" s="305"/>
      <c r="B3414" s="305"/>
      <c r="C3414" s="306"/>
      <c r="D3414" s="305"/>
      <c r="E3414" s="305"/>
      <c r="F3414" s="321" t="s">
        <v>240</v>
      </c>
      <c r="G3414" s="322">
        <v>44335.4</v>
      </c>
      <c r="H3414" s="322">
        <v>58578.15</v>
      </c>
      <c r="I3414" s="8">
        <v>13</v>
      </c>
      <c r="J3414" s="322"/>
      <c r="K3414" s="322">
        <v>73046.399999999994</v>
      </c>
      <c r="L3414" s="314"/>
      <c r="M3414" s="320"/>
      <c r="N3414" s="313"/>
      <c r="O3414" s="282"/>
    </row>
    <row r="3415" spans="1:21" s="150" customFormat="1">
      <c r="A3415" s="305"/>
      <c r="B3415" s="305"/>
      <c r="C3415" s="306"/>
      <c r="D3415" s="305"/>
      <c r="E3415" s="305"/>
      <c r="F3415" s="321" t="s">
        <v>241</v>
      </c>
      <c r="G3415" s="322">
        <v>51272</v>
      </c>
      <c r="H3415" s="322">
        <v>66866</v>
      </c>
      <c r="I3415" s="8">
        <v>25</v>
      </c>
      <c r="J3415" s="322"/>
      <c r="K3415" s="322">
        <v>82167.490000000005</v>
      </c>
      <c r="L3415" s="314"/>
      <c r="M3415" s="320"/>
      <c r="N3415" s="313"/>
      <c r="O3415" s="282"/>
    </row>
    <row r="3416" spans="1:21" s="150" customFormat="1">
      <c r="A3416" s="305"/>
      <c r="B3416" s="305"/>
      <c r="C3416" s="306"/>
      <c r="D3416" s="305"/>
      <c r="E3416" s="322"/>
      <c r="F3416" s="321"/>
      <c r="G3416" s="323"/>
      <c r="H3416" s="318"/>
      <c r="I3416" s="324"/>
      <c r="J3416" s="318"/>
      <c r="K3416" s="314"/>
      <c r="L3416" s="314"/>
      <c r="M3416" s="320"/>
      <c r="N3416" s="313"/>
      <c r="O3416" s="282"/>
    </row>
    <row r="3417" spans="1:21" s="150" customFormat="1">
      <c r="A3417" s="305"/>
      <c r="B3417" s="305"/>
      <c r="C3417" s="306"/>
      <c r="D3417" s="321"/>
      <c r="E3417" s="322"/>
      <c r="F3417" s="325"/>
      <c r="G3417" s="325"/>
      <c r="H3417" s="874" t="s">
        <v>242</v>
      </c>
      <c r="I3417" s="874"/>
      <c r="J3417" s="874"/>
      <c r="K3417" s="874"/>
      <c r="L3417" s="874"/>
      <c r="M3417" s="874"/>
      <c r="N3417" s="874"/>
      <c r="O3417" s="282"/>
    </row>
    <row r="3418" spans="1:21" s="150" customFormat="1">
      <c r="A3418" s="305"/>
      <c r="B3418" s="305"/>
      <c r="C3418" s="306"/>
      <c r="D3418" s="321"/>
      <c r="E3418" s="322"/>
      <c r="F3418" s="326"/>
      <c r="G3418" s="327"/>
      <c r="H3418" s="875" t="s">
        <v>243</v>
      </c>
      <c r="I3418" s="875"/>
      <c r="J3418" s="875"/>
      <c r="K3418" s="328">
        <v>72670</v>
      </c>
      <c r="L3418" s="876" t="s">
        <v>244</v>
      </c>
      <c r="M3418" s="876"/>
      <c r="N3418" s="329">
        <v>66288.139934069259</v>
      </c>
      <c r="O3418" s="282"/>
    </row>
    <row r="3419" spans="1:21" s="150" customFormat="1">
      <c r="A3419" s="305"/>
      <c r="B3419" s="305"/>
      <c r="C3419" s="306"/>
      <c r="D3419" s="314"/>
      <c r="E3419" s="320"/>
      <c r="F3419" s="326"/>
      <c r="G3419" s="327"/>
      <c r="H3419" s="875" t="s">
        <v>245</v>
      </c>
      <c r="I3419" s="875"/>
      <c r="J3419" s="875"/>
      <c r="K3419" s="328">
        <v>58765.854999999996</v>
      </c>
      <c r="L3419" s="876" t="s">
        <v>450</v>
      </c>
      <c r="M3419" s="876"/>
      <c r="N3419" s="329">
        <v>56624.627744023528</v>
      </c>
      <c r="O3419" s="282"/>
    </row>
    <row r="3420" spans="1:21" s="150" customFormat="1">
      <c r="A3420" s="305"/>
      <c r="B3420" s="305"/>
      <c r="C3420" s="306"/>
      <c r="D3420" s="300"/>
      <c r="E3420" s="307"/>
      <c r="F3420" s="307"/>
      <c r="G3420" s="308"/>
      <c r="H3420" s="309"/>
      <c r="I3420" s="310"/>
      <c r="J3420" s="311"/>
      <c r="K3420" s="305"/>
      <c r="L3420" s="300"/>
      <c r="M3420" s="312"/>
      <c r="N3420" s="313"/>
      <c r="O3420" s="282"/>
    </row>
    <row r="3421" spans="1:21" s="222" customFormat="1" ht="18">
      <c r="A3421" s="877" t="s">
        <v>77</v>
      </c>
      <c r="B3421" s="877"/>
      <c r="C3421" s="877"/>
      <c r="D3421" s="877"/>
      <c r="E3421" s="877"/>
      <c r="F3421" s="877"/>
      <c r="G3421" s="877"/>
      <c r="H3421" s="877"/>
      <c r="I3421" s="877"/>
      <c r="J3421" s="877"/>
      <c r="K3421" s="877"/>
      <c r="L3421" s="877"/>
      <c r="M3421" s="877"/>
      <c r="N3421" s="877"/>
      <c r="O3421" s="877"/>
    </row>
    <row r="3422" spans="1:21" s="222" customFormat="1" ht="27">
      <c r="A3422" s="223" t="s">
        <v>433</v>
      </c>
      <c r="B3422" s="224" t="s">
        <v>230</v>
      </c>
      <c r="C3422" s="223" t="s">
        <v>220</v>
      </c>
      <c r="D3422" s="223" t="s">
        <v>267</v>
      </c>
      <c r="E3422" s="223" t="s">
        <v>434</v>
      </c>
      <c r="F3422" s="223" t="s">
        <v>435</v>
      </c>
      <c r="G3422" s="225" t="s">
        <v>223</v>
      </c>
      <c r="H3422" s="225" t="s">
        <v>224</v>
      </c>
      <c r="I3422" s="227" t="s">
        <v>436</v>
      </c>
      <c r="J3422" s="227" t="s">
        <v>436</v>
      </c>
      <c r="K3422" s="225" t="s">
        <v>225</v>
      </c>
      <c r="L3422" s="223" t="s">
        <v>437</v>
      </c>
      <c r="M3422" s="223" t="s">
        <v>438</v>
      </c>
      <c r="N3422" s="228" t="s">
        <v>439</v>
      </c>
      <c r="O3422" s="223" t="s">
        <v>227</v>
      </c>
    </row>
    <row r="3423" spans="1:21" s="129" customFormat="1">
      <c r="A3423" s="229" t="s">
        <v>2161</v>
      </c>
      <c r="B3423" s="230" t="s">
        <v>2162</v>
      </c>
      <c r="C3423" s="231" t="s">
        <v>1852</v>
      </c>
      <c r="D3423" s="232" t="s">
        <v>278</v>
      </c>
      <c r="E3423" s="232" t="s">
        <v>279</v>
      </c>
      <c r="F3423" s="259" t="s">
        <v>325</v>
      </c>
      <c r="G3423" s="233">
        <v>73084.13</v>
      </c>
      <c r="H3423" s="234">
        <v>108892.785</v>
      </c>
      <c r="I3423" s="235">
        <v>45</v>
      </c>
      <c r="J3423" s="236">
        <v>1</v>
      </c>
      <c r="K3423" s="233">
        <v>144701.44</v>
      </c>
      <c r="L3423" s="237"/>
      <c r="M3423" s="238">
        <v>8</v>
      </c>
      <c r="N3423" s="234">
        <v>78941.7</v>
      </c>
      <c r="O3423" s="239"/>
      <c r="P3423" s="103"/>
      <c r="R3423" s="103"/>
      <c r="S3423" s="251"/>
      <c r="T3423" s="251"/>
      <c r="U3423" s="251"/>
    </row>
    <row r="3424" spans="1:21" s="129" customFormat="1">
      <c r="A3424" s="242" t="s">
        <v>3784</v>
      </c>
      <c r="B3424" s="243" t="s">
        <v>2162</v>
      </c>
      <c r="C3424" s="258" t="s">
        <v>4796</v>
      </c>
      <c r="D3424" s="232" t="s">
        <v>278</v>
      </c>
      <c r="E3424" s="247" t="s">
        <v>321</v>
      </c>
      <c r="F3424" s="259" t="s">
        <v>325</v>
      </c>
      <c r="G3424" s="246">
        <v>72363</v>
      </c>
      <c r="H3424" s="234">
        <v>98445</v>
      </c>
      <c r="I3424" s="235">
        <v>44</v>
      </c>
      <c r="J3424" s="236">
        <v>0.97777777777777775</v>
      </c>
      <c r="K3424" s="246">
        <v>124527</v>
      </c>
      <c r="L3424" s="247"/>
      <c r="M3424" s="248">
        <v>8</v>
      </c>
      <c r="N3424" s="246">
        <v>103768.18</v>
      </c>
      <c r="O3424" s="250"/>
      <c r="P3424" s="103"/>
      <c r="R3424" s="103"/>
      <c r="S3424" s="103"/>
      <c r="T3424" s="103"/>
      <c r="U3424" s="103"/>
    </row>
    <row r="3425" spans="1:21" s="129" customFormat="1">
      <c r="A3425" s="229" t="s">
        <v>1438</v>
      </c>
      <c r="B3425" s="230" t="s">
        <v>2151</v>
      </c>
      <c r="C3425" s="231" t="s">
        <v>77</v>
      </c>
      <c r="D3425" s="232" t="s">
        <v>2507</v>
      </c>
      <c r="E3425" s="232" t="s">
        <v>279</v>
      </c>
      <c r="F3425" s="259" t="s">
        <v>325</v>
      </c>
      <c r="G3425" s="233">
        <v>77973.72</v>
      </c>
      <c r="H3425" s="234">
        <v>92730.464999999997</v>
      </c>
      <c r="I3425" s="235">
        <v>43</v>
      </c>
      <c r="J3425" s="236">
        <v>0.9555555555555556</v>
      </c>
      <c r="K3425" s="233">
        <v>107487.21</v>
      </c>
      <c r="L3425" s="237">
        <v>11</v>
      </c>
      <c r="M3425" s="238">
        <v>9</v>
      </c>
      <c r="N3425" s="234">
        <v>92730.464999999997</v>
      </c>
      <c r="O3425" s="239"/>
      <c r="P3425" s="103"/>
      <c r="R3425" s="103"/>
      <c r="S3425" s="103"/>
      <c r="T3425" s="103"/>
      <c r="U3425" s="103"/>
    </row>
    <row r="3426" spans="1:21" s="129" customFormat="1">
      <c r="A3426" s="242" t="s">
        <v>3786</v>
      </c>
      <c r="B3426" s="243" t="s">
        <v>2153</v>
      </c>
      <c r="C3426" s="258" t="s">
        <v>2913</v>
      </c>
      <c r="D3426" s="245" t="s">
        <v>278</v>
      </c>
      <c r="E3426" s="245" t="s">
        <v>279</v>
      </c>
      <c r="F3426" s="245" t="s">
        <v>440</v>
      </c>
      <c r="G3426" s="246">
        <v>66579</v>
      </c>
      <c r="H3426" s="234">
        <v>91565.5</v>
      </c>
      <c r="I3426" s="235">
        <v>42</v>
      </c>
      <c r="J3426" s="236">
        <v>0.93333333333333335</v>
      </c>
      <c r="K3426" s="246">
        <v>116552</v>
      </c>
      <c r="L3426" s="247"/>
      <c r="M3426" s="248">
        <v>1</v>
      </c>
      <c r="N3426" s="249">
        <v>106730</v>
      </c>
      <c r="O3426" s="250"/>
      <c r="P3426" s="103"/>
      <c r="Q3426" s="103"/>
      <c r="R3426" s="103"/>
      <c r="S3426" s="103"/>
      <c r="T3426" s="103"/>
      <c r="U3426" s="103"/>
    </row>
    <row r="3427" spans="1:21" s="129" customFormat="1">
      <c r="A3427" s="260" t="s">
        <v>205</v>
      </c>
      <c r="B3427" s="261" t="s">
        <v>2151</v>
      </c>
      <c r="C3427" s="262" t="s">
        <v>795</v>
      </c>
      <c r="D3427" s="232" t="s">
        <v>2507</v>
      </c>
      <c r="E3427" s="263" t="s">
        <v>279</v>
      </c>
      <c r="F3427" s="259" t="s">
        <v>325</v>
      </c>
      <c r="G3427" s="264">
        <v>75095.696000000011</v>
      </c>
      <c r="H3427" s="234">
        <v>90382.344000000012</v>
      </c>
      <c r="I3427" s="235">
        <v>41</v>
      </c>
      <c r="J3427" s="236">
        <v>0.91111111111111109</v>
      </c>
      <c r="K3427" s="264">
        <v>105668.992</v>
      </c>
      <c r="L3427" s="265">
        <v>5</v>
      </c>
      <c r="M3427" s="266"/>
      <c r="N3427" s="264">
        <v>98385.164000000004</v>
      </c>
      <c r="O3427" s="267"/>
      <c r="Q3427" s="103"/>
      <c r="R3427" s="304"/>
    </row>
    <row r="3428" spans="1:21" s="129" customFormat="1">
      <c r="A3428" s="242" t="s">
        <v>204</v>
      </c>
      <c r="B3428" s="243" t="s">
        <v>2151</v>
      </c>
      <c r="C3428" s="258" t="s">
        <v>2914</v>
      </c>
      <c r="D3428" s="232" t="s">
        <v>2507</v>
      </c>
      <c r="E3428" s="245" t="s">
        <v>279</v>
      </c>
      <c r="F3428" s="245" t="s">
        <v>440</v>
      </c>
      <c r="G3428" s="246">
        <v>65104</v>
      </c>
      <c r="H3428" s="234">
        <v>84552</v>
      </c>
      <c r="I3428" s="235">
        <v>40</v>
      </c>
      <c r="J3428" s="236">
        <v>0.88888888888888884</v>
      </c>
      <c r="K3428" s="246">
        <v>104000</v>
      </c>
      <c r="L3428" s="247"/>
      <c r="M3428" s="248">
        <v>9</v>
      </c>
      <c r="N3428" s="249">
        <v>77776.593299999993</v>
      </c>
      <c r="O3428" s="250"/>
      <c r="Q3428" s="240"/>
      <c r="R3428" s="251"/>
    </row>
    <row r="3429" spans="1:21" s="129" customFormat="1">
      <c r="A3429" s="229" t="s">
        <v>1457</v>
      </c>
      <c r="B3429" s="295" t="s">
        <v>2166</v>
      </c>
      <c r="C3429" s="231" t="s">
        <v>4797</v>
      </c>
      <c r="D3429" s="232"/>
      <c r="E3429" s="232"/>
      <c r="F3429" s="259" t="s">
        <v>325</v>
      </c>
      <c r="G3429" s="233">
        <v>68343.184000000008</v>
      </c>
      <c r="H3429" s="234">
        <v>84060.703999999998</v>
      </c>
      <c r="I3429" s="235">
        <v>39</v>
      </c>
      <c r="J3429" s="236">
        <v>0.8666666666666667</v>
      </c>
      <c r="K3429" s="233">
        <v>99778.224000000002</v>
      </c>
      <c r="L3429" s="237">
        <v>2</v>
      </c>
      <c r="M3429" s="238"/>
      <c r="N3429" s="234">
        <v>72272</v>
      </c>
      <c r="O3429" s="239"/>
    </row>
    <row r="3430" spans="1:21" s="129" customFormat="1">
      <c r="A3430" s="229" t="s">
        <v>203</v>
      </c>
      <c r="B3430" s="230" t="s">
        <v>2151</v>
      </c>
      <c r="C3430" s="231" t="s">
        <v>77</v>
      </c>
      <c r="D3430" s="232" t="s">
        <v>278</v>
      </c>
      <c r="E3430" s="232" t="s">
        <v>284</v>
      </c>
      <c r="F3430" s="232" t="s">
        <v>440</v>
      </c>
      <c r="G3430" s="233">
        <v>63826.75</v>
      </c>
      <c r="H3430" s="234">
        <v>82974.774999999994</v>
      </c>
      <c r="I3430" s="235">
        <v>38</v>
      </c>
      <c r="J3430" s="236">
        <v>0.84444444444444444</v>
      </c>
      <c r="K3430" s="233">
        <v>102122.8</v>
      </c>
      <c r="L3430" s="237">
        <v>6</v>
      </c>
      <c r="M3430" s="238">
        <v>5</v>
      </c>
      <c r="N3430" s="234">
        <v>83577.97</v>
      </c>
      <c r="O3430" s="239"/>
      <c r="Q3430" s="103"/>
      <c r="S3430" s="103"/>
      <c r="T3430" s="103"/>
      <c r="U3430" s="103"/>
    </row>
    <row r="3431" spans="1:21" s="129" customFormat="1">
      <c r="A3431" s="278" t="s">
        <v>202</v>
      </c>
      <c r="B3431" s="279" t="s">
        <v>2151</v>
      </c>
      <c r="C3431" s="280" t="s">
        <v>1791</v>
      </c>
      <c r="D3431" s="232" t="s">
        <v>2507</v>
      </c>
      <c r="E3431" s="281" t="s">
        <v>321</v>
      </c>
      <c r="F3431" s="281" t="s">
        <v>440</v>
      </c>
      <c r="G3431" s="307">
        <v>64521.599999999999</v>
      </c>
      <c r="H3431" s="234">
        <v>82243.199999999997</v>
      </c>
      <c r="I3431" s="235">
        <v>37</v>
      </c>
      <c r="J3431" s="236">
        <v>0.82222222222222219</v>
      </c>
      <c r="K3431" s="307">
        <v>99964.800000000003</v>
      </c>
      <c r="L3431" s="300">
        <v>2</v>
      </c>
      <c r="M3431" s="439">
        <v>1</v>
      </c>
      <c r="N3431" s="312">
        <v>78145.600000000006</v>
      </c>
      <c r="O3431" s="282"/>
      <c r="P3431" s="103"/>
      <c r="R3431" s="103"/>
    </row>
    <row r="3432" spans="1:21" s="129" customFormat="1">
      <c r="A3432" s="229" t="s">
        <v>216</v>
      </c>
      <c r="B3432" s="230" t="s">
        <v>2151</v>
      </c>
      <c r="C3432" s="231" t="s">
        <v>1790</v>
      </c>
      <c r="D3432" s="232" t="s">
        <v>2507</v>
      </c>
      <c r="E3432" s="232" t="s">
        <v>279</v>
      </c>
      <c r="F3432" s="232" t="s">
        <v>440</v>
      </c>
      <c r="G3432" s="233">
        <v>68145</v>
      </c>
      <c r="H3432" s="234">
        <v>81876</v>
      </c>
      <c r="I3432" s="235">
        <v>36</v>
      </c>
      <c r="J3432" s="236">
        <v>0.8</v>
      </c>
      <c r="K3432" s="233">
        <v>95607</v>
      </c>
      <c r="L3432" s="237">
        <v>5</v>
      </c>
      <c r="M3432" s="238">
        <v>3</v>
      </c>
      <c r="N3432" s="234">
        <v>84279</v>
      </c>
      <c r="O3432" s="239" t="s">
        <v>4798</v>
      </c>
      <c r="P3432" s="103"/>
      <c r="Q3432" s="103"/>
      <c r="R3432" s="103"/>
      <c r="S3432" s="103"/>
      <c r="T3432" s="103"/>
      <c r="U3432" s="103"/>
    </row>
    <row r="3433" spans="1:21" s="129" customFormat="1">
      <c r="A3433" s="242" t="s">
        <v>208</v>
      </c>
      <c r="B3433" s="243" t="s">
        <v>2153</v>
      </c>
      <c r="C3433" s="258" t="s">
        <v>77</v>
      </c>
      <c r="D3433" s="232" t="s">
        <v>2507</v>
      </c>
      <c r="E3433" s="245" t="s">
        <v>279</v>
      </c>
      <c r="F3433" s="245" t="s">
        <v>440</v>
      </c>
      <c r="G3433" s="275">
        <v>63397.08</v>
      </c>
      <c r="H3433" s="234">
        <v>81510.240000000005</v>
      </c>
      <c r="I3433" s="235">
        <v>35</v>
      </c>
      <c r="J3433" s="236">
        <v>0.77777777777777779</v>
      </c>
      <c r="K3433" s="275">
        <v>99623.400000000009</v>
      </c>
      <c r="L3433" s="247">
        <v>3</v>
      </c>
      <c r="M3433" s="248">
        <v>3</v>
      </c>
      <c r="N3433" s="436">
        <v>80484.55</v>
      </c>
      <c r="O3433" s="250"/>
      <c r="P3433" s="330"/>
      <c r="R3433" s="103"/>
      <c r="S3433" s="103"/>
      <c r="T3433" s="103"/>
      <c r="U3433" s="103"/>
    </row>
    <row r="3434" spans="1:21" s="129" customFormat="1">
      <c r="A3434" s="229" t="s">
        <v>209</v>
      </c>
      <c r="B3434" s="230" t="s">
        <v>2151</v>
      </c>
      <c r="C3434" s="231" t="s">
        <v>77</v>
      </c>
      <c r="D3434" s="232" t="s">
        <v>2507</v>
      </c>
      <c r="E3434" s="232" t="s">
        <v>279</v>
      </c>
      <c r="F3434" s="259" t="s">
        <v>325</v>
      </c>
      <c r="G3434" s="233">
        <v>63799.490399999995</v>
      </c>
      <c r="H3434" s="234">
        <v>80387.510699999999</v>
      </c>
      <c r="I3434" s="235">
        <v>34</v>
      </c>
      <c r="J3434" s="236">
        <v>0.75555555555555554</v>
      </c>
      <c r="K3434" s="233">
        <v>96975.531000000003</v>
      </c>
      <c r="L3434" s="237">
        <v>12</v>
      </c>
      <c r="M3434" s="238">
        <v>8</v>
      </c>
      <c r="N3434" s="234">
        <v>82596.800000000003</v>
      </c>
      <c r="O3434" s="239"/>
      <c r="S3434" s="103"/>
      <c r="T3434" s="103"/>
      <c r="U3434" s="103"/>
    </row>
    <row r="3435" spans="1:21" s="129" customFormat="1">
      <c r="A3435" s="229" t="s">
        <v>200</v>
      </c>
      <c r="B3435" s="230" t="s">
        <v>2153</v>
      </c>
      <c r="C3435" s="231" t="s">
        <v>801</v>
      </c>
      <c r="D3435" s="232" t="s">
        <v>2507</v>
      </c>
      <c r="E3435" s="232" t="s">
        <v>279</v>
      </c>
      <c r="F3435" s="232" t="s">
        <v>440</v>
      </c>
      <c r="G3435" s="233">
        <v>61179</v>
      </c>
      <c r="H3435" s="234">
        <v>79520.5</v>
      </c>
      <c r="I3435" s="235">
        <v>33</v>
      </c>
      <c r="J3435" s="236">
        <v>0.73333333333333328</v>
      </c>
      <c r="K3435" s="233">
        <v>97862</v>
      </c>
      <c r="L3435" s="237">
        <v>2</v>
      </c>
      <c r="M3435" s="238">
        <v>2</v>
      </c>
      <c r="N3435" s="445">
        <v>77159</v>
      </c>
      <c r="O3435" s="239"/>
      <c r="P3435" s="330"/>
      <c r="R3435" s="103"/>
      <c r="S3435" s="103"/>
      <c r="T3435" s="103"/>
      <c r="U3435" s="103"/>
    </row>
    <row r="3436" spans="1:21" s="129" customFormat="1">
      <c r="A3436" s="242" t="s">
        <v>3875</v>
      </c>
      <c r="B3436" s="243" t="s">
        <v>2153</v>
      </c>
      <c r="C3436" s="258" t="s">
        <v>2915</v>
      </c>
      <c r="D3436" s="232" t="s">
        <v>2507</v>
      </c>
      <c r="E3436" s="247" t="s">
        <v>279</v>
      </c>
      <c r="F3436" s="247" t="s">
        <v>440</v>
      </c>
      <c r="G3436" s="405">
        <v>60347.024363933451</v>
      </c>
      <c r="H3436" s="234">
        <v>78474.674075336094</v>
      </c>
      <c r="I3436" s="235">
        <v>32</v>
      </c>
      <c r="J3436" s="236">
        <v>0.71111111111111114</v>
      </c>
      <c r="K3436" s="405">
        <v>96602.323786738736</v>
      </c>
      <c r="L3436" s="247">
        <v>1</v>
      </c>
      <c r="M3436" s="248">
        <v>0</v>
      </c>
      <c r="N3436" s="249"/>
      <c r="O3436" s="250"/>
      <c r="Q3436" s="304"/>
      <c r="S3436" s="103"/>
      <c r="T3436" s="103"/>
      <c r="U3436" s="103"/>
    </row>
    <row r="3437" spans="1:21" s="129" customFormat="1">
      <c r="A3437" s="229" t="s">
        <v>4295</v>
      </c>
      <c r="B3437" s="230" t="s">
        <v>2151</v>
      </c>
      <c r="C3437" s="231" t="s">
        <v>1790</v>
      </c>
      <c r="D3437" s="232" t="s">
        <v>2507</v>
      </c>
      <c r="E3437" s="232" t="s">
        <v>284</v>
      </c>
      <c r="F3437" s="259" t="s">
        <v>325</v>
      </c>
      <c r="G3437" s="233">
        <v>60144</v>
      </c>
      <c r="H3437" s="234">
        <v>78187.385000000009</v>
      </c>
      <c r="I3437" s="235">
        <v>31</v>
      </c>
      <c r="J3437" s="236">
        <v>0.68888888888888888</v>
      </c>
      <c r="K3437" s="233">
        <v>96230.77</v>
      </c>
      <c r="L3437" s="237">
        <v>2</v>
      </c>
      <c r="M3437" s="238">
        <v>1</v>
      </c>
      <c r="N3437" s="234">
        <v>87550</v>
      </c>
      <c r="O3437" s="239"/>
      <c r="P3437" s="103"/>
      <c r="Q3437" s="103"/>
      <c r="R3437" s="103"/>
      <c r="S3437" s="103"/>
      <c r="T3437" s="103"/>
      <c r="U3437" s="103"/>
    </row>
    <row r="3438" spans="1:21" s="129" customFormat="1">
      <c r="A3438" s="242" t="s">
        <v>4239</v>
      </c>
      <c r="B3438" s="243" t="s">
        <v>2176</v>
      </c>
      <c r="C3438" s="258" t="s">
        <v>2918</v>
      </c>
      <c r="D3438" s="232" t="s">
        <v>2507</v>
      </c>
      <c r="E3438" s="245" t="s">
        <v>284</v>
      </c>
      <c r="F3438" s="245" t="s">
        <v>440</v>
      </c>
      <c r="G3438" s="283">
        <v>59550.400000000001</v>
      </c>
      <c r="H3438" s="234">
        <v>77417.600000000006</v>
      </c>
      <c r="I3438" s="235">
        <v>30</v>
      </c>
      <c r="J3438" s="236">
        <v>0.66666666666666663</v>
      </c>
      <c r="K3438" s="283">
        <v>95284.800000000003</v>
      </c>
      <c r="L3438" s="247">
        <v>11</v>
      </c>
      <c r="M3438" s="248">
        <v>5</v>
      </c>
      <c r="N3438" s="249">
        <v>74339.199999999997</v>
      </c>
      <c r="O3438" s="250"/>
      <c r="P3438" s="330"/>
      <c r="R3438" s="103"/>
      <c r="S3438" s="103"/>
      <c r="T3438" s="103"/>
      <c r="U3438" s="103"/>
    </row>
    <row r="3439" spans="1:21" s="129" customFormat="1">
      <c r="A3439" s="242" t="s">
        <v>256</v>
      </c>
      <c r="B3439" s="243" t="s">
        <v>2150</v>
      </c>
      <c r="C3439" s="258" t="s">
        <v>77</v>
      </c>
      <c r="D3439" s="232" t="s">
        <v>2507</v>
      </c>
      <c r="E3439" s="247" t="s">
        <v>279</v>
      </c>
      <c r="F3439" s="247" t="s">
        <v>440</v>
      </c>
      <c r="G3439" s="246">
        <v>59446.400000000001</v>
      </c>
      <c r="H3439" s="234">
        <v>77272</v>
      </c>
      <c r="I3439" s="235">
        <v>29</v>
      </c>
      <c r="J3439" s="236">
        <v>0.64444444444444449</v>
      </c>
      <c r="K3439" s="246">
        <v>95097.600000000006</v>
      </c>
      <c r="L3439" s="247">
        <v>3</v>
      </c>
      <c r="M3439" s="248">
        <v>4</v>
      </c>
      <c r="N3439" s="249">
        <v>66934.399999999994</v>
      </c>
      <c r="O3439" s="250"/>
      <c r="Q3439" s="103"/>
      <c r="S3439" s="103"/>
      <c r="T3439" s="103"/>
      <c r="U3439" s="103"/>
    </row>
    <row r="3440" spans="1:21" s="129" customFormat="1" ht="22.5">
      <c r="A3440" s="242" t="s">
        <v>4249</v>
      </c>
      <c r="B3440" s="243" t="s">
        <v>2180</v>
      </c>
      <c r="C3440" s="258" t="s">
        <v>2917</v>
      </c>
      <c r="D3440" s="232" t="s">
        <v>2507</v>
      </c>
      <c r="E3440" s="245"/>
      <c r="F3440" s="245" t="s">
        <v>440</v>
      </c>
      <c r="G3440" s="246">
        <v>59800</v>
      </c>
      <c r="H3440" s="234">
        <v>77032.800000000003</v>
      </c>
      <c r="I3440" s="235">
        <v>28</v>
      </c>
      <c r="J3440" s="236">
        <v>0.62222222222222223</v>
      </c>
      <c r="K3440" s="246">
        <v>94265.600000000006</v>
      </c>
      <c r="L3440" s="247"/>
      <c r="M3440" s="248">
        <v>6</v>
      </c>
      <c r="N3440" s="249"/>
      <c r="O3440" s="250"/>
    </row>
    <row r="3441" spans="1:21" s="129" customFormat="1">
      <c r="A3441" s="229" t="s">
        <v>212</v>
      </c>
      <c r="B3441" s="230" t="s">
        <v>2153</v>
      </c>
      <c r="C3441" s="231" t="s">
        <v>798</v>
      </c>
      <c r="D3441" s="232" t="s">
        <v>2507</v>
      </c>
      <c r="E3441" s="232" t="s">
        <v>279</v>
      </c>
      <c r="F3441" s="259" t="s">
        <v>325</v>
      </c>
      <c r="G3441" s="233">
        <v>61499.893017026261</v>
      </c>
      <c r="H3441" s="234">
        <v>76881.169089717296</v>
      </c>
      <c r="I3441" s="235">
        <v>27</v>
      </c>
      <c r="J3441" s="236">
        <v>0.6</v>
      </c>
      <c r="K3441" s="233">
        <v>92262.445162408316</v>
      </c>
      <c r="L3441" s="237"/>
      <c r="M3441" s="238"/>
      <c r="N3441" s="234"/>
      <c r="O3441" s="239"/>
      <c r="Q3441" s="103"/>
      <c r="R3441" s="103"/>
    </row>
    <row r="3442" spans="1:21" s="129" customFormat="1">
      <c r="A3442" s="229" t="s">
        <v>210</v>
      </c>
      <c r="B3442" s="230" t="s">
        <v>2151</v>
      </c>
      <c r="C3442" s="231" t="s">
        <v>797</v>
      </c>
      <c r="D3442" s="232" t="s">
        <v>2507</v>
      </c>
      <c r="E3442" s="232" t="s">
        <v>279</v>
      </c>
      <c r="F3442" s="259" t="s">
        <v>325</v>
      </c>
      <c r="G3442" s="233">
        <v>67285</v>
      </c>
      <c r="H3442" s="234">
        <v>76349</v>
      </c>
      <c r="I3442" s="235">
        <v>26</v>
      </c>
      <c r="J3442" s="236">
        <v>0.57777777777777772</v>
      </c>
      <c r="K3442" s="233">
        <v>85413</v>
      </c>
      <c r="L3442" s="237">
        <v>1</v>
      </c>
      <c r="M3442" s="238">
        <v>1</v>
      </c>
      <c r="N3442" s="234">
        <v>83167</v>
      </c>
      <c r="O3442" s="239"/>
    </row>
    <row r="3443" spans="1:21" s="129" customFormat="1">
      <c r="A3443" s="242" t="s">
        <v>2165</v>
      </c>
      <c r="B3443" s="243" t="s">
        <v>2180</v>
      </c>
      <c r="C3443" s="258" t="s">
        <v>2916</v>
      </c>
      <c r="D3443" s="232" t="s">
        <v>2507</v>
      </c>
      <c r="E3443" s="245" t="s">
        <v>279</v>
      </c>
      <c r="F3443" s="245" t="s">
        <v>440</v>
      </c>
      <c r="G3443" s="246">
        <v>58394.91</v>
      </c>
      <c r="H3443" s="234">
        <v>74492.285000000003</v>
      </c>
      <c r="I3443" s="235">
        <v>25</v>
      </c>
      <c r="J3443" s="236">
        <v>0.55555555555555558</v>
      </c>
      <c r="K3443" s="246">
        <v>90589.66</v>
      </c>
      <c r="L3443" s="247">
        <v>4</v>
      </c>
      <c r="M3443" s="248">
        <v>3</v>
      </c>
      <c r="N3443" s="249">
        <v>73838.289999999994</v>
      </c>
      <c r="O3443" s="250"/>
      <c r="P3443" s="330"/>
      <c r="R3443" s="103"/>
    </row>
    <row r="3444" spans="1:21" s="129" customFormat="1">
      <c r="A3444" s="229" t="s">
        <v>3740</v>
      </c>
      <c r="B3444" s="230" t="s">
        <v>2149</v>
      </c>
      <c r="C3444" s="231" t="s">
        <v>4799</v>
      </c>
      <c r="D3444" s="232" t="s">
        <v>2507</v>
      </c>
      <c r="E3444" s="232" t="s">
        <v>321</v>
      </c>
      <c r="F3444" s="259" t="s">
        <v>325</v>
      </c>
      <c r="G3444" s="233">
        <v>46136</v>
      </c>
      <c r="H3444" s="234">
        <v>74476</v>
      </c>
      <c r="I3444" s="235">
        <v>24</v>
      </c>
      <c r="J3444" s="236">
        <v>0.53333333333333333</v>
      </c>
      <c r="K3444" s="233">
        <v>102816</v>
      </c>
      <c r="L3444" s="237"/>
      <c r="M3444" s="238"/>
      <c r="N3444" s="234">
        <v>52000</v>
      </c>
      <c r="O3444" s="239"/>
    </row>
    <row r="3445" spans="1:21" s="129" customFormat="1">
      <c r="A3445" s="242" t="s">
        <v>4241</v>
      </c>
      <c r="B3445" s="243" t="s">
        <v>2178</v>
      </c>
      <c r="C3445" s="231" t="s">
        <v>802</v>
      </c>
      <c r="D3445" s="232" t="s">
        <v>2507</v>
      </c>
      <c r="E3445" s="245" t="s">
        <v>321</v>
      </c>
      <c r="F3445" s="245" t="s">
        <v>440</v>
      </c>
      <c r="G3445" s="246">
        <v>54732.91</v>
      </c>
      <c r="H3445" s="234">
        <v>71699.955000000002</v>
      </c>
      <c r="I3445" s="235">
        <v>23</v>
      </c>
      <c r="J3445" s="236">
        <v>0.51111111111111107</v>
      </c>
      <c r="K3445" s="246">
        <v>88667</v>
      </c>
      <c r="L3445" s="247"/>
      <c r="M3445" s="248">
        <v>19</v>
      </c>
      <c r="N3445" s="249">
        <v>71699.955000000002</v>
      </c>
      <c r="O3445" s="250"/>
      <c r="P3445" s="103"/>
      <c r="Q3445" s="103"/>
    </row>
    <row r="3446" spans="1:21" s="129" customFormat="1">
      <c r="A3446" s="242" t="s">
        <v>2200</v>
      </c>
      <c r="B3446" s="243" t="s">
        <v>2166</v>
      </c>
      <c r="C3446" s="258" t="s">
        <v>4800</v>
      </c>
      <c r="D3446" s="232" t="s">
        <v>278</v>
      </c>
      <c r="E3446" s="245" t="s">
        <v>284</v>
      </c>
      <c r="F3446" s="245"/>
      <c r="G3446" s="246">
        <v>54647.519999999997</v>
      </c>
      <c r="H3446" s="234">
        <v>71041.785000000003</v>
      </c>
      <c r="I3446" s="235">
        <v>22</v>
      </c>
      <c r="J3446" s="236">
        <v>0.48888888888888887</v>
      </c>
      <c r="K3446" s="246">
        <v>87436.05</v>
      </c>
      <c r="L3446" s="247">
        <v>1</v>
      </c>
      <c r="M3446" s="248">
        <v>1</v>
      </c>
      <c r="N3446" s="249">
        <v>85488</v>
      </c>
      <c r="O3446" s="250"/>
      <c r="Q3446" s="304"/>
    </row>
    <row r="3447" spans="1:21" s="129" customFormat="1">
      <c r="A3447" s="242" t="s">
        <v>3746</v>
      </c>
      <c r="B3447" s="243" t="s">
        <v>2153</v>
      </c>
      <c r="C3447" s="381" t="s">
        <v>4801</v>
      </c>
      <c r="D3447" s="232" t="s">
        <v>2507</v>
      </c>
      <c r="E3447" s="245" t="s">
        <v>279</v>
      </c>
      <c r="F3447" s="259" t="s">
        <v>325</v>
      </c>
      <c r="G3447" s="246">
        <v>50356.800000000003</v>
      </c>
      <c r="H3447" s="234">
        <v>69732</v>
      </c>
      <c r="I3447" s="235">
        <v>21</v>
      </c>
      <c r="J3447" s="236">
        <v>0.46666666666666667</v>
      </c>
      <c r="K3447" s="246">
        <v>89107.200000000012</v>
      </c>
      <c r="L3447" s="247">
        <v>2</v>
      </c>
      <c r="M3447" s="248">
        <v>2</v>
      </c>
      <c r="N3447" s="249">
        <v>51667</v>
      </c>
      <c r="O3447" s="250"/>
      <c r="P3447" s="103"/>
      <c r="Q3447" s="103"/>
      <c r="R3447" s="103"/>
    </row>
    <row r="3448" spans="1:21" s="129" customFormat="1">
      <c r="A3448" s="229" t="s">
        <v>206</v>
      </c>
      <c r="B3448" s="230" t="s">
        <v>2153</v>
      </c>
      <c r="C3448" s="231" t="s">
        <v>4802</v>
      </c>
      <c r="D3448" s="232" t="s">
        <v>2507</v>
      </c>
      <c r="E3448" s="232" t="s">
        <v>279</v>
      </c>
      <c r="F3448" s="232" t="s">
        <v>440</v>
      </c>
      <c r="G3448" s="234">
        <v>55036</v>
      </c>
      <c r="H3448" s="234">
        <v>69208.5</v>
      </c>
      <c r="I3448" s="235">
        <v>20</v>
      </c>
      <c r="J3448" s="236">
        <v>0.44444444444444442</v>
      </c>
      <c r="K3448" s="234">
        <v>83381</v>
      </c>
      <c r="L3448" s="237">
        <v>1</v>
      </c>
      <c r="M3448" s="238">
        <v>0</v>
      </c>
      <c r="N3448" s="234"/>
      <c r="O3448" s="239"/>
    </row>
    <row r="3449" spans="1:21" s="129" customFormat="1">
      <c r="A3449" s="229" t="s">
        <v>3859</v>
      </c>
      <c r="B3449" s="230" t="s">
        <v>2176</v>
      </c>
      <c r="C3449" s="231" t="s">
        <v>4803</v>
      </c>
      <c r="D3449" s="232" t="s">
        <v>2507</v>
      </c>
      <c r="E3449" s="232"/>
      <c r="F3449" s="232" t="s">
        <v>440</v>
      </c>
      <c r="G3449" s="233">
        <v>52769.599999999999</v>
      </c>
      <c r="H3449" s="234">
        <v>68983.199999999997</v>
      </c>
      <c r="I3449" s="235">
        <v>19</v>
      </c>
      <c r="J3449" s="236">
        <v>0.42222222222222222</v>
      </c>
      <c r="K3449" s="233">
        <v>85196.800000000003</v>
      </c>
      <c r="L3449" s="237"/>
      <c r="M3449" s="238"/>
      <c r="N3449" s="234">
        <v>52769.599999999999</v>
      </c>
      <c r="O3449" s="239"/>
      <c r="Q3449" s="103"/>
    </row>
    <row r="3450" spans="1:21" s="129" customFormat="1">
      <c r="A3450" s="229" t="s">
        <v>4233</v>
      </c>
      <c r="B3450" s="230" t="s">
        <v>2166</v>
      </c>
      <c r="C3450" s="262" t="s">
        <v>77</v>
      </c>
      <c r="D3450" s="232" t="s">
        <v>2507</v>
      </c>
      <c r="E3450" s="276" t="s">
        <v>284</v>
      </c>
      <c r="F3450" s="276" t="s">
        <v>440</v>
      </c>
      <c r="G3450" s="407">
        <v>52953</v>
      </c>
      <c r="H3450" s="234">
        <v>67514.5</v>
      </c>
      <c r="I3450" s="235">
        <v>18</v>
      </c>
      <c r="J3450" s="236">
        <v>0.4</v>
      </c>
      <c r="K3450" s="407">
        <v>82076</v>
      </c>
      <c r="L3450" s="265"/>
      <c r="M3450" s="266">
        <v>4</v>
      </c>
      <c r="N3450" s="264">
        <v>62806</v>
      </c>
      <c r="O3450" s="400"/>
      <c r="P3450" s="103"/>
      <c r="Q3450" s="103"/>
    </row>
    <row r="3451" spans="1:21" s="129" customFormat="1">
      <c r="A3451" s="242" t="s">
        <v>4246</v>
      </c>
      <c r="B3451" s="243" t="s">
        <v>2159</v>
      </c>
      <c r="C3451" s="258" t="s">
        <v>2913</v>
      </c>
      <c r="D3451" s="232" t="s">
        <v>2507</v>
      </c>
      <c r="E3451" s="259" t="s">
        <v>279</v>
      </c>
      <c r="F3451" s="259" t="s">
        <v>3833</v>
      </c>
      <c r="G3451" s="246">
        <v>51438.400000000001</v>
      </c>
      <c r="H3451" s="234">
        <v>66882.399999999994</v>
      </c>
      <c r="I3451" s="235">
        <v>17</v>
      </c>
      <c r="J3451" s="236">
        <v>0.37777777777777777</v>
      </c>
      <c r="K3451" s="246">
        <v>82326.399999999994</v>
      </c>
      <c r="L3451" s="334" t="s">
        <v>3833</v>
      </c>
      <c r="M3451" s="335">
        <v>7</v>
      </c>
      <c r="N3451" s="246">
        <v>64295.77</v>
      </c>
      <c r="O3451" s="250" t="s">
        <v>3833</v>
      </c>
      <c r="P3451" s="330"/>
      <c r="R3451" s="103"/>
    </row>
    <row r="3452" spans="1:21" s="129" customFormat="1">
      <c r="A3452" s="242" t="s">
        <v>4292</v>
      </c>
      <c r="B3452" s="243" t="s">
        <v>2163</v>
      </c>
      <c r="C3452" s="258" t="s">
        <v>77</v>
      </c>
      <c r="D3452" s="232" t="s">
        <v>2507</v>
      </c>
      <c r="E3452" s="245" t="s">
        <v>284</v>
      </c>
      <c r="F3452" s="245" t="s">
        <v>440</v>
      </c>
      <c r="G3452" s="246">
        <v>49066</v>
      </c>
      <c r="H3452" s="234">
        <v>66866</v>
      </c>
      <c r="I3452" s="235">
        <v>16</v>
      </c>
      <c r="J3452" s="236">
        <v>0.35555555555555557</v>
      </c>
      <c r="K3452" s="246">
        <v>84666</v>
      </c>
      <c r="L3452" s="247">
        <v>3</v>
      </c>
      <c r="M3452" s="248">
        <v>3</v>
      </c>
      <c r="N3452" s="249">
        <v>55302</v>
      </c>
      <c r="O3452" s="250"/>
      <c r="Q3452" s="304"/>
      <c r="S3452" s="103"/>
      <c r="T3452" s="103"/>
      <c r="U3452" s="103"/>
    </row>
    <row r="3453" spans="1:21" s="129" customFormat="1">
      <c r="A3453" s="242" t="s">
        <v>2177</v>
      </c>
      <c r="B3453" s="243" t="s">
        <v>2166</v>
      </c>
      <c r="C3453" s="280" t="s">
        <v>1792</v>
      </c>
      <c r="D3453" s="232" t="s">
        <v>2507</v>
      </c>
      <c r="E3453" s="300"/>
      <c r="F3453" s="300" t="s">
        <v>440</v>
      </c>
      <c r="G3453" s="246">
        <v>49524.800000000003</v>
      </c>
      <c r="H3453" s="234">
        <v>66580.800000000003</v>
      </c>
      <c r="I3453" s="235">
        <v>15</v>
      </c>
      <c r="J3453" s="236">
        <v>0.33333333333333331</v>
      </c>
      <c r="K3453" s="246">
        <v>83636.800000000003</v>
      </c>
      <c r="L3453" s="247"/>
      <c r="M3453" s="248">
        <v>0</v>
      </c>
      <c r="N3453" s="249"/>
      <c r="O3453" s="301" t="s">
        <v>4804</v>
      </c>
      <c r="P3453" s="103"/>
      <c r="S3453" s="103"/>
      <c r="T3453" s="103"/>
      <c r="U3453" s="103"/>
    </row>
    <row r="3454" spans="1:21" s="129" customFormat="1" ht="22.5">
      <c r="A3454" s="242" t="s">
        <v>4240</v>
      </c>
      <c r="B3454" s="243" t="s">
        <v>2149</v>
      </c>
      <c r="C3454" s="258" t="s">
        <v>799</v>
      </c>
      <c r="D3454" s="232" t="s">
        <v>2507</v>
      </c>
      <c r="E3454" s="245" t="s">
        <v>284</v>
      </c>
      <c r="F3454" s="245" t="s">
        <v>440</v>
      </c>
      <c r="G3454" s="246">
        <v>46833.02</v>
      </c>
      <c r="H3454" s="234">
        <v>65582.789999999994</v>
      </c>
      <c r="I3454" s="235">
        <v>14</v>
      </c>
      <c r="J3454" s="236">
        <v>0.31111111111111112</v>
      </c>
      <c r="K3454" s="246">
        <v>84332.56</v>
      </c>
      <c r="L3454" s="247">
        <v>23</v>
      </c>
      <c r="M3454" s="248">
        <v>20</v>
      </c>
      <c r="N3454" s="249">
        <v>52000</v>
      </c>
      <c r="O3454" s="250"/>
      <c r="Q3454" s="304"/>
      <c r="S3454" s="103"/>
      <c r="T3454" s="103"/>
      <c r="U3454" s="103"/>
    </row>
    <row r="3455" spans="1:21" s="129" customFormat="1" ht="22.5">
      <c r="A3455" s="242" t="s">
        <v>4247</v>
      </c>
      <c r="B3455" s="243" t="s">
        <v>2185</v>
      </c>
      <c r="C3455" s="258" t="s">
        <v>802</v>
      </c>
      <c r="D3455" s="232" t="s">
        <v>2507</v>
      </c>
      <c r="E3455" s="245" t="s">
        <v>279</v>
      </c>
      <c r="F3455" s="245" t="s">
        <v>440</v>
      </c>
      <c r="G3455" s="246">
        <v>48283.51</v>
      </c>
      <c r="H3455" s="234">
        <v>65182.740000000005</v>
      </c>
      <c r="I3455" s="235">
        <v>13</v>
      </c>
      <c r="J3455" s="236">
        <v>0.28888888888888886</v>
      </c>
      <c r="K3455" s="246">
        <v>82081.97</v>
      </c>
      <c r="L3455" s="247">
        <v>1</v>
      </c>
      <c r="M3455" s="248">
        <v>0</v>
      </c>
      <c r="N3455" s="249"/>
      <c r="O3455" s="250"/>
      <c r="S3455" s="103"/>
      <c r="T3455" s="103"/>
      <c r="U3455" s="103"/>
    </row>
    <row r="3456" spans="1:21" s="129" customFormat="1" ht="22.5">
      <c r="A3456" s="242" t="s">
        <v>199</v>
      </c>
      <c r="B3456" s="243" t="s">
        <v>2153</v>
      </c>
      <c r="C3456" s="258" t="s">
        <v>796</v>
      </c>
      <c r="D3456" s="232" t="s">
        <v>2507</v>
      </c>
      <c r="E3456" s="247" t="s">
        <v>284</v>
      </c>
      <c r="F3456" s="259" t="s">
        <v>325</v>
      </c>
      <c r="G3456" s="246">
        <v>52124.800000000003</v>
      </c>
      <c r="H3456" s="234">
        <v>65145.599999999999</v>
      </c>
      <c r="I3456" s="235">
        <v>12</v>
      </c>
      <c r="J3456" s="236">
        <v>0.26666666666666666</v>
      </c>
      <c r="K3456" s="246">
        <v>78166.399999999994</v>
      </c>
      <c r="L3456" s="247">
        <v>8</v>
      </c>
      <c r="M3456" s="248">
        <v>7</v>
      </c>
      <c r="N3456" s="249">
        <v>63550.03</v>
      </c>
      <c r="O3456" s="334" t="s">
        <v>4805</v>
      </c>
      <c r="P3456" s="103"/>
      <c r="S3456" s="103"/>
      <c r="T3456" s="103"/>
      <c r="U3456" s="103"/>
    </row>
    <row r="3457" spans="1:21" s="129" customFormat="1">
      <c r="A3457" s="297" t="s">
        <v>4245</v>
      </c>
      <c r="B3457" s="298" t="s">
        <v>2179</v>
      </c>
      <c r="C3457" s="231" t="s">
        <v>4806</v>
      </c>
      <c r="D3457" s="232" t="s">
        <v>2507</v>
      </c>
      <c r="E3457" s="232" t="s">
        <v>284</v>
      </c>
      <c r="F3457" s="259" t="s">
        <v>325</v>
      </c>
      <c r="G3457" s="233">
        <v>43979.1</v>
      </c>
      <c r="H3457" s="234">
        <v>63986.205000000002</v>
      </c>
      <c r="I3457" s="235">
        <v>11</v>
      </c>
      <c r="J3457" s="236">
        <v>0.24444444444444444</v>
      </c>
      <c r="K3457" s="233">
        <v>83993.31</v>
      </c>
      <c r="L3457" s="237" t="s">
        <v>280</v>
      </c>
      <c r="M3457" s="238">
        <v>1</v>
      </c>
      <c r="N3457" s="234">
        <v>70851.25</v>
      </c>
      <c r="O3457" s="352"/>
      <c r="Q3457" s="240"/>
      <c r="R3457" s="103"/>
      <c r="S3457" s="240"/>
      <c r="T3457" s="240"/>
      <c r="U3457" s="240"/>
    </row>
    <row r="3458" spans="1:21" s="129" customFormat="1">
      <c r="A3458" s="229" t="s">
        <v>260</v>
      </c>
      <c r="B3458" s="230" t="s">
        <v>2153</v>
      </c>
      <c r="C3458" s="231" t="s">
        <v>799</v>
      </c>
      <c r="D3458" s="232" t="s">
        <v>2507</v>
      </c>
      <c r="E3458" s="232" t="s">
        <v>279</v>
      </c>
      <c r="F3458" s="232" t="s">
        <v>440</v>
      </c>
      <c r="G3458" s="233">
        <v>49953</v>
      </c>
      <c r="H3458" s="234">
        <v>63690.5</v>
      </c>
      <c r="I3458" s="235">
        <v>10</v>
      </c>
      <c r="J3458" s="236">
        <v>0.22222222222222221</v>
      </c>
      <c r="K3458" s="233">
        <v>77428</v>
      </c>
      <c r="L3458" s="237">
        <v>3</v>
      </c>
      <c r="M3458" s="238">
        <v>3</v>
      </c>
      <c r="N3458" s="234">
        <v>63690</v>
      </c>
      <c r="O3458" s="239"/>
      <c r="Q3458" s="103"/>
      <c r="S3458" s="240"/>
      <c r="T3458" s="240"/>
      <c r="U3458" s="240"/>
    </row>
    <row r="3459" spans="1:21" s="129" customFormat="1">
      <c r="A3459" s="286" t="s">
        <v>213</v>
      </c>
      <c r="B3459" s="287" t="s">
        <v>2159</v>
      </c>
      <c r="C3459" s="288" t="s">
        <v>2919</v>
      </c>
      <c r="D3459" s="232" t="s">
        <v>2507</v>
      </c>
      <c r="E3459" s="289" t="s">
        <v>279</v>
      </c>
      <c r="F3459" s="289" t="s">
        <v>440</v>
      </c>
      <c r="G3459" s="290">
        <v>48152</v>
      </c>
      <c r="H3459" s="234">
        <v>62597.5</v>
      </c>
      <c r="I3459" s="235">
        <v>9</v>
      </c>
      <c r="J3459" s="236">
        <v>0.2</v>
      </c>
      <c r="K3459" s="290">
        <v>77043</v>
      </c>
      <c r="L3459" s="291">
        <v>4</v>
      </c>
      <c r="M3459" s="292">
        <v>3</v>
      </c>
      <c r="N3459" s="446">
        <v>52249.599999999999</v>
      </c>
      <c r="O3459" s="294"/>
      <c r="Q3459" s="103"/>
      <c r="R3459" s="103"/>
      <c r="S3459" s="103"/>
      <c r="T3459" s="103"/>
      <c r="U3459" s="103"/>
    </row>
    <row r="3460" spans="1:21" s="129" customFormat="1">
      <c r="A3460" s="260" t="s">
        <v>4238</v>
      </c>
      <c r="B3460" s="261" t="s">
        <v>2166</v>
      </c>
      <c r="C3460" s="262" t="s">
        <v>1790</v>
      </c>
      <c r="D3460" s="232" t="s">
        <v>2507</v>
      </c>
      <c r="E3460" s="276" t="s">
        <v>279</v>
      </c>
      <c r="F3460" s="276" t="s">
        <v>440</v>
      </c>
      <c r="G3460" s="256">
        <v>50072.05</v>
      </c>
      <c r="H3460" s="234">
        <v>62590.01</v>
      </c>
      <c r="I3460" s="235">
        <v>8</v>
      </c>
      <c r="J3460" s="236">
        <v>0.17777777777777778</v>
      </c>
      <c r="K3460" s="256">
        <v>75107.97</v>
      </c>
      <c r="L3460" s="265">
        <v>17</v>
      </c>
      <c r="M3460" s="266">
        <v>16</v>
      </c>
      <c r="N3460" s="264">
        <v>59933.1</v>
      </c>
      <c r="O3460" s="11"/>
      <c r="Q3460" s="103"/>
      <c r="R3460" s="103"/>
      <c r="S3460" s="103"/>
      <c r="T3460" s="103"/>
      <c r="U3460" s="103"/>
    </row>
    <row r="3461" spans="1:21" s="129" customFormat="1" ht="22.5">
      <c r="A3461" s="242" t="s">
        <v>1444</v>
      </c>
      <c r="B3461" s="243" t="s">
        <v>2192</v>
      </c>
      <c r="C3461" s="258" t="s">
        <v>1787</v>
      </c>
      <c r="D3461" s="232" t="s">
        <v>2507</v>
      </c>
      <c r="E3461" s="245" t="s">
        <v>279</v>
      </c>
      <c r="F3461" s="245" t="s">
        <v>440</v>
      </c>
      <c r="G3461" s="246">
        <v>51272</v>
      </c>
      <c r="H3461" s="234">
        <v>62296</v>
      </c>
      <c r="I3461" s="235">
        <v>7</v>
      </c>
      <c r="J3461" s="236">
        <v>0.15555555555555556</v>
      </c>
      <c r="K3461" s="246">
        <v>73320</v>
      </c>
      <c r="L3461" s="247">
        <v>30</v>
      </c>
      <c r="M3461" s="248">
        <v>29</v>
      </c>
      <c r="N3461" s="249">
        <v>61123.30848</v>
      </c>
      <c r="O3461" s="250" t="s">
        <v>4790</v>
      </c>
      <c r="Q3461" s="304"/>
      <c r="S3461" s="103"/>
      <c r="T3461" s="103"/>
      <c r="U3461" s="103"/>
    </row>
    <row r="3462" spans="1:21" s="129" customFormat="1">
      <c r="A3462" s="365" t="s">
        <v>4315</v>
      </c>
      <c r="B3462" s="366" t="s">
        <v>2153</v>
      </c>
      <c r="C3462" s="367"/>
      <c r="D3462" s="232" t="s">
        <v>2507</v>
      </c>
      <c r="E3462" s="368"/>
      <c r="F3462" s="368"/>
      <c r="G3462" s="369">
        <v>47507.199999999997</v>
      </c>
      <c r="H3462" s="234">
        <v>62108.800000000003</v>
      </c>
      <c r="I3462" s="235">
        <v>6</v>
      </c>
      <c r="J3462" s="236">
        <v>0.13333333333333333</v>
      </c>
      <c r="K3462" s="369">
        <v>76710.400000000009</v>
      </c>
      <c r="L3462" s="370"/>
      <c r="M3462" s="371"/>
      <c r="N3462" s="372">
        <v>56804.799999999996</v>
      </c>
      <c r="O3462" s="373"/>
      <c r="P3462" s="103"/>
    </row>
    <row r="3463" spans="1:21" s="129" customFormat="1">
      <c r="A3463" s="229" t="s">
        <v>2187</v>
      </c>
      <c r="B3463" s="230" t="s">
        <v>2178</v>
      </c>
      <c r="C3463" s="231" t="s">
        <v>77</v>
      </c>
      <c r="D3463" s="232" t="s">
        <v>2507</v>
      </c>
      <c r="E3463" s="232" t="s">
        <v>279</v>
      </c>
      <c r="F3463" s="232" t="s">
        <v>440</v>
      </c>
      <c r="G3463" s="233">
        <v>49000</v>
      </c>
      <c r="H3463" s="234">
        <v>61500</v>
      </c>
      <c r="I3463" s="235">
        <v>5</v>
      </c>
      <c r="J3463" s="236">
        <v>0.1111111111111111</v>
      </c>
      <c r="K3463" s="233">
        <v>74000</v>
      </c>
      <c r="L3463" s="237">
        <v>2.5</v>
      </c>
      <c r="M3463" s="238">
        <v>2.5</v>
      </c>
      <c r="N3463" s="234">
        <v>71710.600000000006</v>
      </c>
      <c r="O3463" s="239"/>
      <c r="Q3463" s="103"/>
      <c r="R3463" s="103"/>
    </row>
    <row r="3464" spans="1:21" s="129" customFormat="1">
      <c r="A3464" s="242" t="s">
        <v>257</v>
      </c>
      <c r="B3464" s="243" t="s">
        <v>2159</v>
      </c>
      <c r="C3464" s="258" t="s">
        <v>2920</v>
      </c>
      <c r="D3464" s="253" t="s">
        <v>278</v>
      </c>
      <c r="E3464" s="245" t="s">
        <v>279</v>
      </c>
      <c r="F3464" s="245" t="s">
        <v>440</v>
      </c>
      <c r="G3464" s="246">
        <v>46311.72</v>
      </c>
      <c r="H3464" s="234">
        <v>60205.340000000004</v>
      </c>
      <c r="I3464" s="235">
        <v>4</v>
      </c>
      <c r="J3464" s="236">
        <v>8.8888888888888892E-2</v>
      </c>
      <c r="K3464" s="246">
        <v>74098.960000000006</v>
      </c>
      <c r="L3464" s="247">
        <v>1</v>
      </c>
      <c r="M3464" s="248">
        <v>1</v>
      </c>
      <c r="N3464" s="249">
        <v>72420.289999999994</v>
      </c>
      <c r="O3464" s="250"/>
      <c r="Q3464" s="103"/>
      <c r="R3464" s="103"/>
    </row>
    <row r="3465" spans="1:21" s="129" customFormat="1">
      <c r="A3465" s="229" t="s">
        <v>3738</v>
      </c>
      <c r="B3465" s="230" t="s">
        <v>2159</v>
      </c>
      <c r="C3465" s="231" t="s">
        <v>61</v>
      </c>
      <c r="D3465" s="253" t="s">
        <v>278</v>
      </c>
      <c r="E3465" s="232" t="s">
        <v>279</v>
      </c>
      <c r="F3465" s="232" t="s">
        <v>440</v>
      </c>
      <c r="G3465" s="234">
        <v>49539.06</v>
      </c>
      <c r="H3465" s="234">
        <v>56969.919999999998</v>
      </c>
      <c r="I3465" s="235">
        <v>3</v>
      </c>
      <c r="J3465" s="236">
        <v>6.6666666666666666E-2</v>
      </c>
      <c r="K3465" s="234">
        <v>64400.78</v>
      </c>
      <c r="L3465" s="237">
        <v>1</v>
      </c>
      <c r="M3465" s="238">
        <v>1</v>
      </c>
      <c r="N3465" s="234">
        <v>70233.279999999999</v>
      </c>
      <c r="O3465" s="239"/>
      <c r="Q3465" s="103"/>
      <c r="R3465" s="103"/>
    </row>
    <row r="3466" spans="1:21" s="129" customFormat="1" ht="22.5">
      <c r="A3466" s="242" t="s">
        <v>4274</v>
      </c>
      <c r="B3466" s="243" t="s">
        <v>2170</v>
      </c>
      <c r="C3466" s="258" t="s">
        <v>77</v>
      </c>
      <c r="D3466" s="232" t="s">
        <v>2507</v>
      </c>
      <c r="E3466" s="245" t="s">
        <v>1631</v>
      </c>
      <c r="F3466" s="259" t="s">
        <v>325</v>
      </c>
      <c r="G3466" s="246">
        <v>42848</v>
      </c>
      <c r="H3466" s="234">
        <v>55681.599999999999</v>
      </c>
      <c r="I3466" s="235">
        <v>2</v>
      </c>
      <c r="J3466" s="236">
        <v>4.4444444444444446E-2</v>
      </c>
      <c r="K3466" s="246">
        <v>68515.199999999997</v>
      </c>
      <c r="L3466" s="247">
        <v>10</v>
      </c>
      <c r="M3466" s="248">
        <v>9</v>
      </c>
      <c r="N3466" s="249">
        <v>55320.2</v>
      </c>
      <c r="O3466" s="250"/>
      <c r="Q3466" s="103"/>
      <c r="R3466" s="103"/>
    </row>
    <row r="3467" spans="1:21" s="222" customFormat="1" ht="18">
      <c r="A3467" s="877" t="s">
        <v>77</v>
      </c>
      <c r="B3467" s="877"/>
      <c r="C3467" s="877"/>
      <c r="D3467" s="877"/>
      <c r="E3467" s="877"/>
      <c r="F3467" s="877"/>
      <c r="G3467" s="877"/>
      <c r="H3467" s="877"/>
      <c r="I3467" s="877"/>
      <c r="J3467" s="877"/>
      <c r="K3467" s="877"/>
      <c r="L3467" s="877"/>
      <c r="M3467" s="877"/>
      <c r="N3467" s="877"/>
      <c r="O3467" s="877"/>
    </row>
    <row r="3468" spans="1:21" s="222" customFormat="1" ht="27">
      <c r="A3468" s="223" t="s">
        <v>433</v>
      </c>
      <c r="B3468" s="224" t="s">
        <v>230</v>
      </c>
      <c r="C3468" s="223" t="s">
        <v>220</v>
      </c>
      <c r="D3468" s="223" t="s">
        <v>267</v>
      </c>
      <c r="E3468" s="223" t="s">
        <v>434</v>
      </c>
      <c r="F3468" s="223" t="s">
        <v>435</v>
      </c>
      <c r="G3468" s="225" t="s">
        <v>223</v>
      </c>
      <c r="H3468" s="225" t="s">
        <v>224</v>
      </c>
      <c r="I3468" s="227" t="s">
        <v>436</v>
      </c>
      <c r="J3468" s="227" t="s">
        <v>436</v>
      </c>
      <c r="K3468" s="225" t="s">
        <v>225</v>
      </c>
      <c r="L3468" s="223" t="s">
        <v>437</v>
      </c>
      <c r="M3468" s="223" t="s">
        <v>438</v>
      </c>
      <c r="N3468" s="228" t="s">
        <v>439</v>
      </c>
      <c r="O3468" s="223" t="s">
        <v>227</v>
      </c>
    </row>
    <row r="3469" spans="1:21" s="129" customFormat="1">
      <c r="A3469" s="242" t="s">
        <v>1436</v>
      </c>
      <c r="B3469" s="243" t="s">
        <v>2156</v>
      </c>
      <c r="C3469" s="258" t="s">
        <v>2913</v>
      </c>
      <c r="D3469" s="232" t="s">
        <v>2507</v>
      </c>
      <c r="E3469" s="245" t="s">
        <v>279</v>
      </c>
      <c r="F3469" s="259" t="s">
        <v>325</v>
      </c>
      <c r="G3469" s="246">
        <v>36302.691599999998</v>
      </c>
      <c r="H3469" s="234">
        <v>53086.3416</v>
      </c>
      <c r="I3469" s="235">
        <v>1</v>
      </c>
      <c r="J3469" s="236">
        <v>2.2222222222222223E-2</v>
      </c>
      <c r="K3469" s="246">
        <v>69869.991600000008</v>
      </c>
      <c r="L3469" s="247">
        <v>8</v>
      </c>
      <c r="M3469" s="248">
        <v>8</v>
      </c>
      <c r="N3469" s="249">
        <v>54448.679999999993</v>
      </c>
      <c r="O3469" s="250"/>
      <c r="P3469" s="103"/>
    </row>
    <row r="3470" spans="1:21" s="150" customFormat="1">
      <c r="A3470" s="305"/>
      <c r="B3470" s="305"/>
      <c r="C3470" s="306"/>
      <c r="D3470" s="300"/>
      <c r="E3470" s="307"/>
      <c r="F3470" s="307"/>
      <c r="G3470" s="308"/>
      <c r="H3470" s="309"/>
      <c r="I3470" s="310"/>
      <c r="J3470" s="311"/>
      <c r="K3470" s="300"/>
      <c r="L3470" s="300"/>
      <c r="M3470" s="312"/>
      <c r="N3470" s="313"/>
      <c r="O3470" s="282"/>
    </row>
    <row r="3471" spans="1:21" s="150" customFormat="1">
      <c r="A3471" s="305"/>
      <c r="B3471" s="305"/>
      <c r="C3471" s="306"/>
      <c r="D3471" s="314"/>
      <c r="E3471" s="305"/>
      <c r="F3471" s="305"/>
      <c r="G3471" s="315" t="s">
        <v>223</v>
      </c>
      <c r="H3471" s="316" t="s">
        <v>224</v>
      </c>
      <c r="I3471" s="317"/>
      <c r="J3471" s="318"/>
      <c r="K3471" s="319" t="s">
        <v>225</v>
      </c>
      <c r="L3471" s="314"/>
      <c r="M3471" s="320"/>
      <c r="N3471" s="313"/>
      <c r="O3471" s="282"/>
    </row>
    <row r="3472" spans="1:21" s="150" customFormat="1">
      <c r="A3472" s="305"/>
      <c r="B3472" s="305"/>
      <c r="C3472" s="306"/>
      <c r="D3472" s="305"/>
      <c r="E3472" s="305"/>
      <c r="F3472" s="321" t="s">
        <v>238</v>
      </c>
      <c r="G3472" s="322">
        <v>56638.18798624356</v>
      </c>
      <c r="H3472" s="322">
        <v>73530.14274366785</v>
      </c>
      <c r="I3472" s="8">
        <v>22.346281908990012</v>
      </c>
      <c r="J3472" s="322"/>
      <c r="K3472" s="322">
        <v>90422.097501092154</v>
      </c>
      <c r="L3472" s="314"/>
      <c r="M3472" s="320"/>
      <c r="N3472" s="313"/>
      <c r="O3472" s="282"/>
    </row>
    <row r="3473" spans="1:21" s="150" customFormat="1">
      <c r="A3473" s="305"/>
      <c r="B3473" s="305"/>
      <c r="C3473" s="306"/>
      <c r="D3473" s="305"/>
      <c r="E3473" s="305"/>
      <c r="F3473" s="321" t="s">
        <v>239</v>
      </c>
      <c r="G3473" s="322">
        <v>63799.490399999995</v>
      </c>
      <c r="H3473" s="322">
        <v>80387.510699999999</v>
      </c>
      <c r="I3473" s="8">
        <v>33.5</v>
      </c>
      <c r="J3473" s="322"/>
      <c r="K3473" s="322">
        <v>97862</v>
      </c>
      <c r="L3473" s="314"/>
      <c r="M3473" s="320"/>
      <c r="N3473" s="313"/>
      <c r="O3473" s="282"/>
    </row>
    <row r="3474" spans="1:21" s="150" customFormat="1">
      <c r="A3474" s="305"/>
      <c r="B3474" s="305"/>
      <c r="C3474" s="306"/>
      <c r="D3474" s="305"/>
      <c r="E3474" s="305"/>
      <c r="F3474" s="321" t="s">
        <v>240</v>
      </c>
      <c r="G3474" s="322">
        <v>49524.800000000003</v>
      </c>
      <c r="H3474" s="322">
        <v>65145.599999999999</v>
      </c>
      <c r="I3474" s="8">
        <v>11.5</v>
      </c>
      <c r="J3474" s="322"/>
      <c r="K3474" s="322">
        <v>82076</v>
      </c>
      <c r="L3474" s="314"/>
      <c r="M3474" s="320"/>
      <c r="N3474" s="313"/>
      <c r="O3474" s="282"/>
    </row>
    <row r="3475" spans="1:21" s="150" customFormat="1">
      <c r="A3475" s="305"/>
      <c r="B3475" s="305"/>
      <c r="C3475" s="306"/>
      <c r="D3475" s="305"/>
      <c r="E3475" s="305"/>
      <c r="F3475" s="321" t="s">
        <v>241</v>
      </c>
      <c r="G3475" s="322">
        <v>54732.91</v>
      </c>
      <c r="H3475" s="322">
        <v>71699.955000000002</v>
      </c>
      <c r="I3475" s="8">
        <v>23</v>
      </c>
      <c r="J3475" s="322"/>
      <c r="K3475" s="322">
        <v>88667</v>
      </c>
      <c r="L3475" s="314"/>
      <c r="M3475" s="320"/>
      <c r="N3475" s="313"/>
      <c r="O3475" s="282"/>
    </row>
    <row r="3476" spans="1:21" s="150" customFormat="1">
      <c r="A3476" s="305"/>
      <c r="B3476" s="305"/>
      <c r="C3476" s="306"/>
      <c r="D3476" s="305"/>
      <c r="E3476" s="322"/>
      <c r="F3476" s="321"/>
      <c r="G3476" s="323"/>
      <c r="H3476" s="318"/>
      <c r="I3476" s="324"/>
      <c r="J3476" s="318"/>
      <c r="K3476" s="314"/>
      <c r="L3476" s="314"/>
      <c r="M3476" s="320"/>
      <c r="N3476" s="313"/>
      <c r="O3476" s="282"/>
    </row>
    <row r="3477" spans="1:21" s="150" customFormat="1">
      <c r="A3477" s="305"/>
      <c r="B3477" s="305"/>
      <c r="C3477" s="306"/>
      <c r="D3477" s="321"/>
      <c r="E3477" s="322"/>
      <c r="F3477" s="325"/>
      <c r="G3477" s="325"/>
      <c r="H3477" s="874" t="s">
        <v>242</v>
      </c>
      <c r="I3477" s="874"/>
      <c r="J3477" s="874"/>
      <c r="K3477" s="874"/>
      <c r="L3477" s="874"/>
      <c r="M3477" s="874"/>
      <c r="N3477" s="874"/>
      <c r="O3477" s="282"/>
    </row>
    <row r="3478" spans="1:21" s="150" customFormat="1">
      <c r="A3478" s="305"/>
      <c r="B3478" s="305"/>
      <c r="C3478" s="306"/>
      <c r="D3478" s="321"/>
      <c r="E3478" s="322"/>
      <c r="F3478" s="326"/>
      <c r="G3478" s="327"/>
      <c r="H3478" s="875" t="s">
        <v>243</v>
      </c>
      <c r="I3478" s="875"/>
      <c r="J3478" s="875"/>
      <c r="K3478" s="328">
        <v>81540.675000000003</v>
      </c>
      <c r="L3478" s="876" t="s">
        <v>244</v>
      </c>
      <c r="M3478" s="876"/>
      <c r="N3478" s="329">
        <v>71872.804507179491</v>
      </c>
      <c r="O3478" s="282"/>
    </row>
    <row r="3479" spans="1:21" s="150" customFormat="1">
      <c r="A3479" s="305"/>
      <c r="B3479" s="305"/>
      <c r="C3479" s="306"/>
      <c r="D3479" s="314"/>
      <c r="E3479" s="320"/>
      <c r="F3479" s="326"/>
      <c r="G3479" s="327"/>
      <c r="H3479" s="875" t="s">
        <v>245</v>
      </c>
      <c r="I3479" s="875"/>
      <c r="J3479" s="875"/>
      <c r="K3479" s="328">
        <v>60528.204239999999</v>
      </c>
      <c r="L3479" s="876" t="s">
        <v>450</v>
      </c>
      <c r="M3479" s="876"/>
      <c r="N3479" s="329">
        <v>66739.134358875875</v>
      </c>
      <c r="O3479" s="282"/>
    </row>
    <row r="3480" spans="1:21" s="150" customFormat="1">
      <c r="A3480" s="305"/>
      <c r="B3480" s="305"/>
      <c r="C3480" s="306"/>
      <c r="D3480" s="300"/>
      <c r="E3480" s="307"/>
      <c r="F3480" s="307"/>
      <c r="G3480" s="308"/>
      <c r="H3480" s="309"/>
      <c r="I3480" s="310"/>
      <c r="J3480" s="311"/>
      <c r="K3480" s="305"/>
      <c r="L3480" s="300"/>
      <c r="M3480" s="312"/>
      <c r="N3480" s="313"/>
      <c r="O3480" s="282"/>
    </row>
    <row r="3481" spans="1:21" s="222" customFormat="1" ht="18">
      <c r="A3481" s="877" t="s">
        <v>78</v>
      </c>
      <c r="B3481" s="877"/>
      <c r="C3481" s="877"/>
      <c r="D3481" s="877"/>
      <c r="E3481" s="877"/>
      <c r="F3481" s="877"/>
      <c r="G3481" s="877"/>
      <c r="H3481" s="877"/>
      <c r="I3481" s="877"/>
      <c r="J3481" s="877"/>
      <c r="K3481" s="877"/>
      <c r="L3481" s="877"/>
      <c r="M3481" s="877"/>
      <c r="N3481" s="877"/>
      <c r="O3481" s="877"/>
    </row>
    <row r="3482" spans="1:21" s="222" customFormat="1" ht="27">
      <c r="A3482" s="223" t="s">
        <v>433</v>
      </c>
      <c r="B3482" s="224" t="s">
        <v>230</v>
      </c>
      <c r="C3482" s="223" t="s">
        <v>220</v>
      </c>
      <c r="D3482" s="223" t="s">
        <v>267</v>
      </c>
      <c r="E3482" s="223" t="s">
        <v>434</v>
      </c>
      <c r="F3482" s="223" t="s">
        <v>435</v>
      </c>
      <c r="G3482" s="225" t="s">
        <v>223</v>
      </c>
      <c r="H3482" s="225" t="s">
        <v>224</v>
      </c>
      <c r="I3482" s="227" t="s">
        <v>436</v>
      </c>
      <c r="J3482" s="227" t="s">
        <v>436</v>
      </c>
      <c r="K3482" s="225" t="s">
        <v>225</v>
      </c>
      <c r="L3482" s="223" t="s">
        <v>437</v>
      </c>
      <c r="M3482" s="223" t="s">
        <v>438</v>
      </c>
      <c r="N3482" s="228" t="s">
        <v>439</v>
      </c>
      <c r="O3482" s="223" t="s">
        <v>227</v>
      </c>
    </row>
    <row r="3483" spans="1:21" s="129" customFormat="1">
      <c r="A3483" s="229" t="s">
        <v>2161</v>
      </c>
      <c r="B3483" s="230" t="s">
        <v>2162</v>
      </c>
      <c r="C3483" s="231" t="s">
        <v>1843</v>
      </c>
      <c r="D3483" s="232" t="s">
        <v>278</v>
      </c>
      <c r="E3483" s="232" t="s">
        <v>284</v>
      </c>
      <c r="F3483" s="259" t="s">
        <v>325</v>
      </c>
      <c r="G3483" s="233">
        <v>58694.48</v>
      </c>
      <c r="H3483" s="234">
        <v>87452.56</v>
      </c>
      <c r="I3483" s="235">
        <v>41</v>
      </c>
      <c r="J3483" s="236">
        <v>1</v>
      </c>
      <c r="K3483" s="233">
        <v>116210.64</v>
      </c>
      <c r="L3483" s="237"/>
      <c r="M3483" s="238">
        <v>5</v>
      </c>
      <c r="N3483" s="234">
        <v>79724.3</v>
      </c>
      <c r="O3483" s="239"/>
    </row>
    <row r="3484" spans="1:21" s="129" customFormat="1">
      <c r="A3484" s="242" t="s">
        <v>3784</v>
      </c>
      <c r="B3484" s="243" t="s">
        <v>2162</v>
      </c>
      <c r="C3484" s="258" t="s">
        <v>91</v>
      </c>
      <c r="D3484" s="232" t="s">
        <v>278</v>
      </c>
      <c r="E3484" s="247" t="s">
        <v>279</v>
      </c>
      <c r="F3484" s="259" t="s">
        <v>325</v>
      </c>
      <c r="G3484" s="246">
        <v>60274</v>
      </c>
      <c r="H3484" s="234">
        <v>83018.5</v>
      </c>
      <c r="I3484" s="235">
        <v>40</v>
      </c>
      <c r="J3484" s="236">
        <v>0.97560975609756095</v>
      </c>
      <c r="K3484" s="246">
        <v>105763</v>
      </c>
      <c r="L3484" s="247"/>
      <c r="M3484" s="248">
        <v>3</v>
      </c>
      <c r="N3484" s="246">
        <v>99980.4</v>
      </c>
      <c r="O3484" s="250"/>
      <c r="R3484" s="103"/>
    </row>
    <row r="3485" spans="1:21" s="129" customFormat="1">
      <c r="A3485" s="229" t="s">
        <v>1438</v>
      </c>
      <c r="B3485" s="230" t="s">
        <v>2151</v>
      </c>
      <c r="C3485" s="231" t="s">
        <v>810</v>
      </c>
      <c r="D3485" s="232" t="s">
        <v>278</v>
      </c>
      <c r="E3485" s="232" t="s">
        <v>284</v>
      </c>
      <c r="F3485" s="259" t="s">
        <v>325</v>
      </c>
      <c r="G3485" s="233">
        <v>66579.360000000001</v>
      </c>
      <c r="H3485" s="234">
        <v>79179.459999999992</v>
      </c>
      <c r="I3485" s="235">
        <v>39</v>
      </c>
      <c r="J3485" s="236">
        <v>0.95121951219512191</v>
      </c>
      <c r="K3485" s="233">
        <v>91779.56</v>
      </c>
      <c r="L3485" s="237">
        <v>9</v>
      </c>
      <c r="M3485" s="238">
        <v>8</v>
      </c>
      <c r="N3485" s="234">
        <v>79179.459999999992</v>
      </c>
      <c r="O3485" s="239"/>
      <c r="P3485" s="103"/>
      <c r="Q3485" s="103"/>
    </row>
    <row r="3486" spans="1:21" s="129" customFormat="1">
      <c r="A3486" s="260" t="s">
        <v>4238</v>
      </c>
      <c r="B3486" s="261" t="s">
        <v>2166</v>
      </c>
      <c r="C3486" s="262" t="s">
        <v>888</v>
      </c>
      <c r="D3486" s="232" t="s">
        <v>278</v>
      </c>
      <c r="E3486" s="276" t="s">
        <v>279</v>
      </c>
      <c r="F3486" s="276" t="s">
        <v>440</v>
      </c>
      <c r="G3486" s="256">
        <v>61728.95</v>
      </c>
      <c r="H3486" s="234">
        <v>77161.294999999998</v>
      </c>
      <c r="I3486" s="235">
        <v>38</v>
      </c>
      <c r="J3486" s="236">
        <v>0.92682926829268297</v>
      </c>
      <c r="K3486" s="256">
        <v>92593.64</v>
      </c>
      <c r="L3486" s="265">
        <v>1</v>
      </c>
      <c r="M3486" s="266">
        <v>1</v>
      </c>
      <c r="N3486" s="264">
        <v>61728.99</v>
      </c>
      <c r="O3486" s="11"/>
      <c r="Q3486" s="103"/>
      <c r="S3486" s="304"/>
      <c r="T3486" s="304"/>
      <c r="U3486" s="304"/>
    </row>
    <row r="3487" spans="1:21" s="129" customFormat="1">
      <c r="A3487" s="242" t="s">
        <v>3746</v>
      </c>
      <c r="B3487" s="243" t="s">
        <v>2153</v>
      </c>
      <c r="C3487" s="381" t="s">
        <v>4807</v>
      </c>
      <c r="D3487" s="253" t="s">
        <v>278</v>
      </c>
      <c r="E3487" s="245" t="s">
        <v>284</v>
      </c>
      <c r="F3487" s="259" t="s">
        <v>325</v>
      </c>
      <c r="G3487" s="246">
        <v>56929.599999999999</v>
      </c>
      <c r="H3487" s="234">
        <v>76866.399999999994</v>
      </c>
      <c r="I3487" s="235">
        <v>37</v>
      </c>
      <c r="J3487" s="236">
        <v>0.90243902439024393</v>
      </c>
      <c r="K3487" s="246">
        <v>96803.199999999997</v>
      </c>
      <c r="L3487" s="247">
        <v>1</v>
      </c>
      <c r="M3487" s="248">
        <v>1</v>
      </c>
      <c r="N3487" s="249">
        <v>86944</v>
      </c>
      <c r="O3487" s="250"/>
      <c r="Q3487" s="103"/>
    </row>
    <row r="3488" spans="1:21" s="129" customFormat="1">
      <c r="A3488" s="242" t="s">
        <v>261</v>
      </c>
      <c r="B3488" s="243" t="s">
        <v>2151</v>
      </c>
      <c r="C3488" s="258" t="s">
        <v>808</v>
      </c>
      <c r="D3488" s="253" t="s">
        <v>278</v>
      </c>
      <c r="E3488" s="245" t="s">
        <v>284</v>
      </c>
      <c r="F3488" s="245" t="s">
        <v>440</v>
      </c>
      <c r="G3488" s="246">
        <v>61689</v>
      </c>
      <c r="H3488" s="234">
        <v>75547</v>
      </c>
      <c r="I3488" s="235">
        <v>36</v>
      </c>
      <c r="J3488" s="236">
        <v>0.87804878048780488</v>
      </c>
      <c r="K3488" s="246">
        <v>89405</v>
      </c>
      <c r="L3488" s="247"/>
      <c r="M3488" s="248"/>
      <c r="N3488" s="249"/>
      <c r="O3488" s="250"/>
      <c r="Q3488" s="103"/>
    </row>
    <row r="3489" spans="1:21" s="129" customFormat="1">
      <c r="A3489" s="252" t="s">
        <v>2172</v>
      </c>
      <c r="B3489" s="230" t="s">
        <v>2162</v>
      </c>
      <c r="C3489" s="231" t="s">
        <v>1795</v>
      </c>
      <c r="D3489" s="232" t="s">
        <v>2507</v>
      </c>
      <c r="E3489" s="253"/>
      <c r="F3489" s="259" t="s">
        <v>325</v>
      </c>
      <c r="G3489" s="233">
        <v>55607.5</v>
      </c>
      <c r="H3489" s="234">
        <v>71307.86</v>
      </c>
      <c r="I3489" s="235">
        <v>35</v>
      </c>
      <c r="J3489" s="236">
        <v>0.85365853658536583</v>
      </c>
      <c r="K3489" s="233">
        <v>87008.22</v>
      </c>
      <c r="L3489" s="254">
        <v>19</v>
      </c>
      <c r="M3489" s="255">
        <v>17</v>
      </c>
      <c r="N3489" s="256">
        <v>64292.22</v>
      </c>
      <c r="O3489" s="239"/>
      <c r="P3489" s="103"/>
    </row>
    <row r="3490" spans="1:21" s="129" customFormat="1">
      <c r="A3490" s="242" t="s">
        <v>198</v>
      </c>
      <c r="B3490" s="243" t="s">
        <v>2153</v>
      </c>
      <c r="C3490" s="244" t="s">
        <v>2921</v>
      </c>
      <c r="D3490" s="232" t="s">
        <v>2507</v>
      </c>
      <c r="E3490" s="245" t="s">
        <v>279</v>
      </c>
      <c r="F3490" s="245" t="s">
        <v>440</v>
      </c>
      <c r="G3490" s="246">
        <v>52998</v>
      </c>
      <c r="H3490" s="234">
        <v>70553.5</v>
      </c>
      <c r="I3490" s="235">
        <v>34</v>
      </c>
      <c r="J3490" s="236">
        <v>0.82926829268292679</v>
      </c>
      <c r="K3490" s="246">
        <v>88109</v>
      </c>
      <c r="L3490" s="247">
        <v>4</v>
      </c>
      <c r="M3490" s="248">
        <v>4</v>
      </c>
      <c r="N3490" s="249">
        <v>74365</v>
      </c>
      <c r="O3490" s="250"/>
      <c r="P3490" s="103"/>
      <c r="R3490" s="103"/>
    </row>
    <row r="3491" spans="1:21" s="129" customFormat="1">
      <c r="A3491" s="286" t="s">
        <v>213</v>
      </c>
      <c r="B3491" s="287" t="s">
        <v>2159</v>
      </c>
      <c r="C3491" s="288" t="s">
        <v>4808</v>
      </c>
      <c r="D3491" s="253" t="s">
        <v>278</v>
      </c>
      <c r="E3491" s="289" t="s">
        <v>279</v>
      </c>
      <c r="F3491" s="289" t="s">
        <v>440</v>
      </c>
      <c r="G3491" s="290">
        <v>51771</v>
      </c>
      <c r="H3491" s="234">
        <v>67298.5</v>
      </c>
      <c r="I3491" s="235">
        <v>33</v>
      </c>
      <c r="J3491" s="236">
        <v>0.80487804878048785</v>
      </c>
      <c r="K3491" s="290">
        <v>82826</v>
      </c>
      <c r="L3491" s="291">
        <v>1</v>
      </c>
      <c r="M3491" s="292">
        <v>1</v>
      </c>
      <c r="N3491" s="293">
        <v>67288</v>
      </c>
      <c r="O3491" s="294"/>
      <c r="P3491" s="103"/>
      <c r="R3491" s="103"/>
    </row>
    <row r="3492" spans="1:21" s="129" customFormat="1">
      <c r="A3492" s="229" t="s">
        <v>2187</v>
      </c>
      <c r="B3492" s="230" t="s">
        <v>2178</v>
      </c>
      <c r="C3492" s="231" t="s">
        <v>2922</v>
      </c>
      <c r="D3492" s="253" t="s">
        <v>278</v>
      </c>
      <c r="E3492" s="232" t="s">
        <v>321</v>
      </c>
      <c r="F3492" s="232" t="s">
        <v>440</v>
      </c>
      <c r="G3492" s="233">
        <v>53000</v>
      </c>
      <c r="H3492" s="234">
        <v>67000</v>
      </c>
      <c r="I3492" s="235">
        <v>32</v>
      </c>
      <c r="J3492" s="236">
        <v>0.78048780487804881</v>
      </c>
      <c r="K3492" s="233">
        <v>81000</v>
      </c>
      <c r="L3492" s="237">
        <v>1</v>
      </c>
      <c r="M3492" s="238">
        <v>1</v>
      </c>
      <c r="N3492" s="234">
        <v>54590</v>
      </c>
      <c r="O3492" s="239"/>
      <c r="Q3492" s="103"/>
      <c r="R3492" s="103"/>
    </row>
    <row r="3493" spans="1:21" s="129" customFormat="1">
      <c r="A3493" s="242" t="s">
        <v>4292</v>
      </c>
      <c r="B3493" s="243" t="s">
        <v>2163</v>
      </c>
      <c r="C3493" s="258" t="s">
        <v>2923</v>
      </c>
      <c r="D3493" s="232" t="s">
        <v>2507</v>
      </c>
      <c r="E3493" s="245" t="s">
        <v>279</v>
      </c>
      <c r="F3493" s="245" t="s">
        <v>440</v>
      </c>
      <c r="G3493" s="246">
        <v>49066</v>
      </c>
      <c r="H3493" s="234">
        <v>66866</v>
      </c>
      <c r="I3493" s="235">
        <v>31</v>
      </c>
      <c r="J3493" s="236">
        <v>0.75609756097560976</v>
      </c>
      <c r="K3493" s="246">
        <v>84666</v>
      </c>
      <c r="L3493" s="247">
        <v>1</v>
      </c>
      <c r="M3493" s="248">
        <v>1</v>
      </c>
      <c r="N3493" s="249">
        <v>50287</v>
      </c>
      <c r="O3493" s="250"/>
      <c r="P3493" s="103"/>
    </row>
    <row r="3494" spans="1:21" s="129" customFormat="1">
      <c r="A3494" s="229" t="s">
        <v>4266</v>
      </c>
      <c r="B3494" s="230" t="s">
        <v>2149</v>
      </c>
      <c r="C3494" s="231" t="s">
        <v>4809</v>
      </c>
      <c r="D3494" s="232" t="s">
        <v>2507</v>
      </c>
      <c r="E3494" s="232" t="s">
        <v>284</v>
      </c>
      <c r="F3494" s="259" t="s">
        <v>325</v>
      </c>
      <c r="G3494" s="233">
        <v>52395.200000000004</v>
      </c>
      <c r="H3494" s="234">
        <v>65821.600000000006</v>
      </c>
      <c r="I3494" s="235">
        <v>30</v>
      </c>
      <c r="J3494" s="236">
        <v>0.73170731707317072</v>
      </c>
      <c r="K3494" s="233">
        <v>79248</v>
      </c>
      <c r="L3494" s="237"/>
      <c r="M3494" s="238">
        <v>1</v>
      </c>
      <c r="N3494" s="234">
        <v>62566.399999999994</v>
      </c>
      <c r="O3494" s="239"/>
      <c r="R3494" s="103"/>
    </row>
    <row r="3495" spans="1:21" s="129" customFormat="1">
      <c r="A3495" s="229" t="s">
        <v>200</v>
      </c>
      <c r="B3495" s="230" t="s">
        <v>2153</v>
      </c>
      <c r="C3495" s="231" t="s">
        <v>78</v>
      </c>
      <c r="D3495" s="232" t="s">
        <v>2507</v>
      </c>
      <c r="E3495" s="232" t="s">
        <v>279</v>
      </c>
      <c r="F3495" s="232" t="s">
        <v>440</v>
      </c>
      <c r="G3495" s="233">
        <v>50332</v>
      </c>
      <c r="H3495" s="234">
        <v>65421.5</v>
      </c>
      <c r="I3495" s="235">
        <v>29</v>
      </c>
      <c r="J3495" s="236">
        <v>0.70731707317073167</v>
      </c>
      <c r="K3495" s="233">
        <v>80511</v>
      </c>
      <c r="L3495" s="237">
        <v>2</v>
      </c>
      <c r="M3495" s="238">
        <v>2</v>
      </c>
      <c r="N3495" s="344">
        <v>61255</v>
      </c>
      <c r="O3495" s="239"/>
      <c r="Q3495" s="103"/>
      <c r="R3495" s="103"/>
    </row>
    <row r="3496" spans="1:21" s="129" customFormat="1">
      <c r="A3496" s="242" t="s">
        <v>204</v>
      </c>
      <c r="B3496" s="243" t="s">
        <v>2151</v>
      </c>
      <c r="C3496" s="258" t="s">
        <v>1795</v>
      </c>
      <c r="D3496" s="232" t="s">
        <v>2507</v>
      </c>
      <c r="E3496" s="245" t="s">
        <v>279</v>
      </c>
      <c r="F3496" s="245" t="s">
        <v>440</v>
      </c>
      <c r="G3496" s="246">
        <v>48600</v>
      </c>
      <c r="H3496" s="234">
        <v>62100</v>
      </c>
      <c r="I3496" s="235">
        <v>28</v>
      </c>
      <c r="J3496" s="236">
        <v>0.68292682926829273</v>
      </c>
      <c r="K3496" s="246">
        <v>75600</v>
      </c>
      <c r="L3496" s="247"/>
      <c r="M3496" s="248">
        <v>2</v>
      </c>
      <c r="N3496" s="249">
        <v>50808.885000000002</v>
      </c>
      <c r="O3496" s="250"/>
      <c r="Q3496" s="103"/>
      <c r="R3496" s="103"/>
    </row>
    <row r="3497" spans="1:21" s="129" customFormat="1">
      <c r="A3497" s="229" t="s">
        <v>4233</v>
      </c>
      <c r="B3497" s="230" t="s">
        <v>2166</v>
      </c>
      <c r="C3497" s="262" t="s">
        <v>4810</v>
      </c>
      <c r="D3497" s="232" t="s">
        <v>278</v>
      </c>
      <c r="E3497" s="276" t="s">
        <v>279</v>
      </c>
      <c r="F3497" s="276" t="s">
        <v>440</v>
      </c>
      <c r="G3497" s="407">
        <v>48490</v>
      </c>
      <c r="H3497" s="234">
        <v>61825</v>
      </c>
      <c r="I3497" s="235">
        <v>27</v>
      </c>
      <c r="J3497" s="236">
        <v>0.65853658536585369</v>
      </c>
      <c r="K3497" s="407">
        <v>75160</v>
      </c>
      <c r="L3497" s="265"/>
      <c r="M3497" s="266">
        <v>1</v>
      </c>
      <c r="N3497" s="264">
        <v>57999</v>
      </c>
      <c r="O3497" s="400"/>
      <c r="Q3497" s="103"/>
      <c r="R3497" s="103"/>
    </row>
    <row r="3498" spans="1:21" s="129" customFormat="1">
      <c r="A3498" s="229" t="s">
        <v>210</v>
      </c>
      <c r="B3498" s="230" t="s">
        <v>2151</v>
      </c>
      <c r="C3498" s="231" t="s">
        <v>804</v>
      </c>
      <c r="D3498" s="232" t="s">
        <v>2507</v>
      </c>
      <c r="E3498" s="232" t="s">
        <v>279</v>
      </c>
      <c r="F3498" s="259" t="s">
        <v>325</v>
      </c>
      <c r="G3498" s="233">
        <v>50132</v>
      </c>
      <c r="H3498" s="234">
        <v>61724.5</v>
      </c>
      <c r="I3498" s="235">
        <v>26</v>
      </c>
      <c r="J3498" s="236">
        <v>0.63414634146341464</v>
      </c>
      <c r="K3498" s="233">
        <v>73317</v>
      </c>
      <c r="L3498" s="237">
        <v>1</v>
      </c>
      <c r="M3498" s="238">
        <v>1</v>
      </c>
      <c r="N3498" s="234">
        <v>62966</v>
      </c>
      <c r="O3498" s="239"/>
      <c r="Q3498" s="240"/>
      <c r="R3498" s="103"/>
    </row>
    <row r="3499" spans="1:21" s="129" customFormat="1">
      <c r="A3499" s="229" t="s">
        <v>212</v>
      </c>
      <c r="B3499" s="230" t="s">
        <v>2153</v>
      </c>
      <c r="C3499" s="231" t="s">
        <v>807</v>
      </c>
      <c r="D3499" s="232" t="s">
        <v>2507</v>
      </c>
      <c r="E3499" s="232" t="s">
        <v>279</v>
      </c>
      <c r="F3499" s="259" t="s">
        <v>325</v>
      </c>
      <c r="G3499" s="233">
        <v>49244.70858448423</v>
      </c>
      <c r="H3499" s="234">
        <v>61560.932576084844</v>
      </c>
      <c r="I3499" s="235">
        <v>25</v>
      </c>
      <c r="J3499" s="236">
        <v>0.6097560975609756</v>
      </c>
      <c r="K3499" s="233">
        <v>73877.156567685452</v>
      </c>
      <c r="L3499" s="237">
        <v>19</v>
      </c>
      <c r="M3499" s="238">
        <v>10</v>
      </c>
      <c r="N3499" s="234">
        <v>54434.806999999993</v>
      </c>
      <c r="O3499" s="239"/>
      <c r="Q3499" s="103"/>
      <c r="R3499" s="103"/>
      <c r="S3499" s="103"/>
      <c r="T3499" s="103"/>
      <c r="U3499" s="103"/>
    </row>
    <row r="3500" spans="1:21" s="129" customFormat="1">
      <c r="A3500" s="260" t="s">
        <v>262</v>
      </c>
      <c r="B3500" s="261" t="s">
        <v>2162</v>
      </c>
      <c r="C3500" s="262" t="s">
        <v>2924</v>
      </c>
      <c r="D3500" s="232" t="s">
        <v>2507</v>
      </c>
      <c r="E3500" s="276" t="s">
        <v>279</v>
      </c>
      <c r="F3500" s="276" t="s">
        <v>440</v>
      </c>
      <c r="G3500" s="256">
        <v>49420</v>
      </c>
      <c r="H3500" s="234">
        <v>61463.5</v>
      </c>
      <c r="I3500" s="235">
        <v>24</v>
      </c>
      <c r="J3500" s="236">
        <v>0.58536585365853655</v>
      </c>
      <c r="K3500" s="256">
        <v>73507</v>
      </c>
      <c r="L3500" s="265">
        <v>1</v>
      </c>
      <c r="M3500" s="266">
        <v>1</v>
      </c>
      <c r="N3500" s="264"/>
      <c r="O3500" s="11"/>
      <c r="Q3500" s="103"/>
      <c r="R3500" s="103"/>
      <c r="S3500" s="103"/>
      <c r="T3500" s="103"/>
      <c r="U3500" s="103"/>
    </row>
    <row r="3501" spans="1:21" s="129" customFormat="1">
      <c r="A3501" s="278" t="s">
        <v>202</v>
      </c>
      <c r="B3501" s="279" t="s">
        <v>2151</v>
      </c>
      <c r="C3501" s="280" t="s">
        <v>803</v>
      </c>
      <c r="D3501" s="232" t="s">
        <v>2507</v>
      </c>
      <c r="E3501" s="281" t="s">
        <v>279</v>
      </c>
      <c r="F3501" s="281" t="s">
        <v>440</v>
      </c>
      <c r="G3501" s="307">
        <v>48152</v>
      </c>
      <c r="H3501" s="234">
        <v>61391.199999999997</v>
      </c>
      <c r="I3501" s="235">
        <v>23</v>
      </c>
      <c r="J3501" s="236">
        <v>0.56097560975609762</v>
      </c>
      <c r="K3501" s="307">
        <v>74630.399999999994</v>
      </c>
      <c r="L3501" s="300">
        <v>2</v>
      </c>
      <c r="M3501" s="439">
        <v>2</v>
      </c>
      <c r="N3501" s="312">
        <v>62212.800000000003</v>
      </c>
      <c r="O3501" s="282"/>
      <c r="P3501" s="103"/>
      <c r="Q3501" s="103"/>
      <c r="R3501" s="103"/>
      <c r="S3501" s="103"/>
      <c r="T3501" s="103"/>
      <c r="U3501" s="103"/>
    </row>
    <row r="3502" spans="1:21" s="129" customFormat="1" ht="22.5">
      <c r="A3502" s="242" t="s">
        <v>199</v>
      </c>
      <c r="B3502" s="243" t="s">
        <v>2153</v>
      </c>
      <c r="C3502" s="258" t="s">
        <v>806</v>
      </c>
      <c r="D3502" s="232" t="s">
        <v>2507</v>
      </c>
      <c r="E3502" s="247" t="s">
        <v>279</v>
      </c>
      <c r="F3502" s="259" t="s">
        <v>325</v>
      </c>
      <c r="G3502" s="246">
        <v>48838.400000000001</v>
      </c>
      <c r="H3502" s="234">
        <v>61048</v>
      </c>
      <c r="I3502" s="235">
        <v>22</v>
      </c>
      <c r="J3502" s="236">
        <v>0.53658536585365857</v>
      </c>
      <c r="K3502" s="246">
        <v>73257.600000000006</v>
      </c>
      <c r="L3502" s="247">
        <v>6</v>
      </c>
      <c r="M3502" s="248">
        <v>6</v>
      </c>
      <c r="N3502" s="249">
        <v>57043.58</v>
      </c>
      <c r="O3502" s="334" t="s">
        <v>4805</v>
      </c>
      <c r="Q3502" s="103"/>
      <c r="R3502" s="103"/>
      <c r="S3502" s="103"/>
      <c r="T3502" s="103"/>
      <c r="U3502" s="103"/>
    </row>
    <row r="3503" spans="1:21" s="129" customFormat="1">
      <c r="A3503" s="242" t="s">
        <v>2171</v>
      </c>
      <c r="B3503" s="243" t="s">
        <v>2159</v>
      </c>
      <c r="C3503" s="258" t="s">
        <v>2925</v>
      </c>
      <c r="D3503" s="232" t="s">
        <v>2507</v>
      </c>
      <c r="E3503" s="245" t="s">
        <v>321</v>
      </c>
      <c r="F3503" s="245" t="s">
        <v>440</v>
      </c>
      <c r="G3503" s="246">
        <v>47425</v>
      </c>
      <c r="H3503" s="234">
        <v>59280.5</v>
      </c>
      <c r="I3503" s="235">
        <v>21</v>
      </c>
      <c r="J3503" s="236">
        <v>0.51219512195121952</v>
      </c>
      <c r="K3503" s="246">
        <v>71136</v>
      </c>
      <c r="L3503" s="247">
        <v>1</v>
      </c>
      <c r="M3503" s="248">
        <v>1</v>
      </c>
      <c r="N3503" s="249">
        <v>53222.21</v>
      </c>
      <c r="O3503" s="250"/>
      <c r="P3503" s="103"/>
      <c r="Q3503" s="103"/>
      <c r="R3503" s="103"/>
      <c r="S3503" s="103"/>
      <c r="T3503" s="103"/>
      <c r="U3503" s="103"/>
    </row>
    <row r="3504" spans="1:21" s="129" customFormat="1">
      <c r="A3504" s="242" t="s">
        <v>214</v>
      </c>
      <c r="B3504" s="243" t="s">
        <v>2151</v>
      </c>
      <c r="C3504" s="258" t="s">
        <v>292</v>
      </c>
      <c r="D3504" s="253" t="s">
        <v>278</v>
      </c>
      <c r="E3504" s="245" t="s">
        <v>279</v>
      </c>
      <c r="F3504" s="245" t="s">
        <v>440</v>
      </c>
      <c r="G3504" s="246">
        <v>46792</v>
      </c>
      <c r="H3504" s="234">
        <v>58835</v>
      </c>
      <c r="I3504" s="235">
        <v>20</v>
      </c>
      <c r="J3504" s="236">
        <v>0.48780487804878048</v>
      </c>
      <c r="K3504" s="246">
        <v>70878</v>
      </c>
      <c r="L3504" s="247">
        <v>1</v>
      </c>
      <c r="M3504" s="248">
        <v>1</v>
      </c>
      <c r="N3504" s="249">
        <v>54500</v>
      </c>
      <c r="O3504" s="250"/>
      <c r="P3504" s="103"/>
      <c r="Q3504" s="103"/>
      <c r="R3504" s="103"/>
      <c r="S3504" s="103"/>
      <c r="T3504" s="103"/>
      <c r="U3504" s="103"/>
    </row>
    <row r="3505" spans="1:21" s="129" customFormat="1">
      <c r="A3505" s="242" t="s">
        <v>4246</v>
      </c>
      <c r="B3505" s="243" t="s">
        <v>2159</v>
      </c>
      <c r="C3505" s="258" t="s">
        <v>2926</v>
      </c>
      <c r="D3505" s="232" t="s">
        <v>2507</v>
      </c>
      <c r="E3505" s="259" t="s">
        <v>284</v>
      </c>
      <c r="F3505" s="259" t="s">
        <v>3833</v>
      </c>
      <c r="G3505" s="246">
        <v>45073.599999999999</v>
      </c>
      <c r="H3505" s="234">
        <v>58604</v>
      </c>
      <c r="I3505" s="235">
        <v>19</v>
      </c>
      <c r="J3505" s="236">
        <v>0.46341463414634149</v>
      </c>
      <c r="K3505" s="246">
        <v>72134.399999999994</v>
      </c>
      <c r="L3505" s="334" t="s">
        <v>3833</v>
      </c>
      <c r="M3505" s="335">
        <v>4</v>
      </c>
      <c r="N3505" s="246">
        <v>50705.2</v>
      </c>
      <c r="O3505" s="250" t="s">
        <v>3833</v>
      </c>
      <c r="Q3505" s="103"/>
      <c r="R3505" s="103"/>
      <c r="S3505" s="103"/>
      <c r="T3505" s="103"/>
      <c r="U3505" s="103"/>
    </row>
    <row r="3506" spans="1:21" s="129" customFormat="1">
      <c r="A3506" s="229" t="s">
        <v>4295</v>
      </c>
      <c r="B3506" s="230" t="s">
        <v>2151</v>
      </c>
      <c r="C3506" s="231" t="s">
        <v>807</v>
      </c>
      <c r="D3506" s="232" t="s">
        <v>2507</v>
      </c>
      <c r="E3506" s="232" t="s">
        <v>279</v>
      </c>
      <c r="F3506" s="259" t="s">
        <v>325</v>
      </c>
      <c r="G3506" s="233">
        <v>44880.56</v>
      </c>
      <c r="H3506" s="234">
        <v>58344.724999999999</v>
      </c>
      <c r="I3506" s="235">
        <v>18</v>
      </c>
      <c r="J3506" s="236">
        <v>0.43902439024390244</v>
      </c>
      <c r="K3506" s="233">
        <v>71808.89</v>
      </c>
      <c r="L3506" s="237">
        <v>1</v>
      </c>
      <c r="M3506" s="238">
        <v>1</v>
      </c>
      <c r="N3506" s="234">
        <v>63544</v>
      </c>
      <c r="O3506" s="239"/>
      <c r="P3506" s="103"/>
      <c r="Q3506" s="103"/>
      <c r="R3506" s="103"/>
      <c r="S3506" s="103"/>
      <c r="T3506" s="103"/>
      <c r="U3506" s="103"/>
    </row>
    <row r="3507" spans="1:21" s="129" customFormat="1">
      <c r="A3507" s="242" t="s">
        <v>2177</v>
      </c>
      <c r="B3507" s="243" t="s">
        <v>2166</v>
      </c>
      <c r="C3507" s="280" t="s">
        <v>1370</v>
      </c>
      <c r="D3507" s="232" t="s">
        <v>2507</v>
      </c>
      <c r="E3507" s="300"/>
      <c r="F3507" s="300" t="s">
        <v>440</v>
      </c>
      <c r="G3507" s="246">
        <v>42036.800000000003</v>
      </c>
      <c r="H3507" s="234">
        <v>57480.800000000003</v>
      </c>
      <c r="I3507" s="235">
        <v>17</v>
      </c>
      <c r="J3507" s="236">
        <v>0.41463414634146339</v>
      </c>
      <c r="K3507" s="246">
        <v>72924.800000000003</v>
      </c>
      <c r="L3507" s="247"/>
      <c r="M3507" s="248">
        <v>4</v>
      </c>
      <c r="N3507" s="249">
        <v>44449.599999999999</v>
      </c>
      <c r="O3507" s="301" t="s">
        <v>4811</v>
      </c>
      <c r="R3507" s="103"/>
      <c r="S3507" s="103"/>
      <c r="T3507" s="103"/>
      <c r="U3507" s="103"/>
    </row>
    <row r="3508" spans="1:21" s="129" customFormat="1" ht="22.5">
      <c r="A3508" s="242" t="s">
        <v>256</v>
      </c>
      <c r="B3508" s="243" t="s">
        <v>2150</v>
      </c>
      <c r="C3508" s="258" t="s">
        <v>4812</v>
      </c>
      <c r="D3508" s="232" t="s">
        <v>2507</v>
      </c>
      <c r="E3508" s="247" t="s">
        <v>321</v>
      </c>
      <c r="F3508" s="247" t="s">
        <v>440</v>
      </c>
      <c r="G3508" s="246">
        <v>44470.400000000001</v>
      </c>
      <c r="H3508" s="234">
        <v>57345.600000000006</v>
      </c>
      <c r="I3508" s="235">
        <v>16</v>
      </c>
      <c r="J3508" s="236">
        <v>0.3902439024390244</v>
      </c>
      <c r="K3508" s="246">
        <v>70220.800000000003</v>
      </c>
      <c r="L3508" s="247">
        <v>1</v>
      </c>
      <c r="M3508" s="248">
        <v>1</v>
      </c>
      <c r="N3508" s="249">
        <v>51043.199999999997</v>
      </c>
      <c r="O3508" s="250" t="s">
        <v>4813</v>
      </c>
      <c r="P3508" s="103"/>
      <c r="Q3508" s="103"/>
      <c r="R3508" s="103"/>
      <c r="S3508" s="103"/>
      <c r="T3508" s="103"/>
      <c r="U3508" s="103"/>
    </row>
    <row r="3509" spans="1:21" s="129" customFormat="1">
      <c r="A3509" s="242" t="s">
        <v>257</v>
      </c>
      <c r="B3509" s="243" t="s">
        <v>2159</v>
      </c>
      <c r="C3509" s="258" t="s">
        <v>809</v>
      </c>
      <c r="D3509" s="232" t="s">
        <v>2507</v>
      </c>
      <c r="E3509" s="245" t="s">
        <v>279</v>
      </c>
      <c r="F3509" s="259" t="s">
        <v>325</v>
      </c>
      <c r="G3509" s="246">
        <v>44106.66</v>
      </c>
      <c r="H3509" s="234">
        <v>57338.71</v>
      </c>
      <c r="I3509" s="235">
        <v>15</v>
      </c>
      <c r="J3509" s="236">
        <v>0.36585365853658536</v>
      </c>
      <c r="K3509" s="246">
        <v>70570.759999999995</v>
      </c>
      <c r="L3509" s="247">
        <v>1</v>
      </c>
      <c r="M3509" s="248">
        <v>1</v>
      </c>
      <c r="N3509" s="249">
        <v>62040.94</v>
      </c>
      <c r="O3509" s="250"/>
      <c r="Q3509" s="103"/>
      <c r="R3509" s="103"/>
      <c r="S3509" s="103"/>
      <c r="T3509" s="103"/>
      <c r="U3509" s="103"/>
    </row>
    <row r="3510" spans="1:21" s="129" customFormat="1">
      <c r="A3510" s="229" t="s">
        <v>4290</v>
      </c>
      <c r="B3510" s="230" t="s">
        <v>2151</v>
      </c>
      <c r="C3510" s="231" t="s">
        <v>4814</v>
      </c>
      <c r="D3510" s="232" t="s">
        <v>2507</v>
      </c>
      <c r="E3510" s="232" t="s">
        <v>321</v>
      </c>
      <c r="F3510" s="259" t="s">
        <v>325</v>
      </c>
      <c r="G3510" s="233">
        <v>44000</v>
      </c>
      <c r="H3510" s="234">
        <v>57000</v>
      </c>
      <c r="I3510" s="235">
        <v>14</v>
      </c>
      <c r="J3510" s="236">
        <v>0.34146341463414637</v>
      </c>
      <c r="K3510" s="233">
        <v>70000</v>
      </c>
      <c r="L3510" s="237">
        <v>1</v>
      </c>
      <c r="M3510" s="238">
        <v>1</v>
      </c>
      <c r="N3510" s="234">
        <v>74374.039999999994</v>
      </c>
      <c r="O3510" s="239"/>
      <c r="Q3510" s="103"/>
      <c r="R3510" s="103"/>
      <c r="S3510" s="103"/>
      <c r="T3510" s="103"/>
      <c r="U3510" s="103"/>
    </row>
    <row r="3511" spans="1:21" s="129" customFormat="1">
      <c r="A3511" s="229" t="s">
        <v>206</v>
      </c>
      <c r="B3511" s="230" t="s">
        <v>2153</v>
      </c>
      <c r="C3511" s="231" t="s">
        <v>185</v>
      </c>
      <c r="D3511" s="232" t="s">
        <v>2507</v>
      </c>
      <c r="E3511" s="232" t="s">
        <v>279</v>
      </c>
      <c r="F3511" s="232" t="s">
        <v>440</v>
      </c>
      <c r="G3511" s="233">
        <v>44973</v>
      </c>
      <c r="H3511" s="234">
        <v>56553.5</v>
      </c>
      <c r="I3511" s="235">
        <v>13</v>
      </c>
      <c r="J3511" s="236">
        <v>0.31707317073170732</v>
      </c>
      <c r="K3511" s="233">
        <v>68134</v>
      </c>
      <c r="L3511" s="237">
        <v>1</v>
      </c>
      <c r="M3511" s="238">
        <v>0</v>
      </c>
      <c r="N3511" s="234"/>
      <c r="O3511" s="239"/>
      <c r="P3511" s="103"/>
      <c r="Q3511" s="103"/>
      <c r="R3511" s="103"/>
      <c r="S3511" s="103"/>
      <c r="T3511" s="103"/>
      <c r="U3511" s="103"/>
    </row>
    <row r="3512" spans="1:21" s="129" customFormat="1">
      <c r="A3512" s="229" t="s">
        <v>215</v>
      </c>
      <c r="B3512" s="230" t="s">
        <v>2153</v>
      </c>
      <c r="C3512" s="231" t="s">
        <v>2927</v>
      </c>
      <c r="D3512" s="232" t="s">
        <v>2507</v>
      </c>
      <c r="E3512" s="232" t="s">
        <v>279</v>
      </c>
      <c r="F3512" s="232" t="s">
        <v>440</v>
      </c>
      <c r="G3512" s="233">
        <v>45505</v>
      </c>
      <c r="H3512" s="234">
        <v>56292.5</v>
      </c>
      <c r="I3512" s="235">
        <v>12</v>
      </c>
      <c r="J3512" s="236">
        <v>0.29268292682926828</v>
      </c>
      <c r="K3512" s="233">
        <v>67080</v>
      </c>
      <c r="L3512" s="237">
        <v>2</v>
      </c>
      <c r="M3512" s="238">
        <v>2</v>
      </c>
      <c r="N3512" s="234"/>
      <c r="O3512" s="239"/>
      <c r="Q3512" s="103"/>
      <c r="S3512" s="103"/>
      <c r="T3512" s="103"/>
      <c r="U3512" s="103"/>
    </row>
    <row r="3513" spans="1:21" s="129" customFormat="1">
      <c r="A3513" s="229" t="s">
        <v>2167</v>
      </c>
      <c r="B3513" s="230" t="s">
        <v>2162</v>
      </c>
      <c r="C3513" s="262" t="s">
        <v>811</v>
      </c>
      <c r="D3513" s="232" t="s">
        <v>2507</v>
      </c>
      <c r="E3513" s="265" t="s">
        <v>279</v>
      </c>
      <c r="F3513" s="265" t="s">
        <v>440</v>
      </c>
      <c r="G3513" s="256">
        <v>43180.800000000003</v>
      </c>
      <c r="H3513" s="234">
        <v>56139.199999999997</v>
      </c>
      <c r="I3513" s="235">
        <v>11</v>
      </c>
      <c r="J3513" s="236">
        <v>0.26829268292682928</v>
      </c>
      <c r="K3513" s="256">
        <v>69097.599999999991</v>
      </c>
      <c r="L3513" s="265">
        <v>1</v>
      </c>
      <c r="M3513" s="266">
        <v>1</v>
      </c>
      <c r="N3513" s="264">
        <v>64209.599999999999</v>
      </c>
      <c r="O3513" s="267"/>
      <c r="P3513" s="103"/>
      <c r="Q3513" s="103"/>
      <c r="R3513" s="103"/>
      <c r="S3513" s="103"/>
      <c r="T3513" s="103"/>
      <c r="U3513" s="103"/>
    </row>
    <row r="3514" spans="1:21" s="129" customFormat="1">
      <c r="A3514" s="242" t="s">
        <v>1436</v>
      </c>
      <c r="B3514" s="243" t="s">
        <v>2156</v>
      </c>
      <c r="C3514" s="258" t="s">
        <v>4815</v>
      </c>
      <c r="D3514" s="232" t="s">
        <v>2507</v>
      </c>
      <c r="E3514" s="245" t="s">
        <v>279</v>
      </c>
      <c r="F3514" s="259" t="s">
        <v>325</v>
      </c>
      <c r="G3514" s="246">
        <v>36302.691599999998</v>
      </c>
      <c r="H3514" s="234">
        <v>53086.3416</v>
      </c>
      <c r="I3514" s="235">
        <v>10</v>
      </c>
      <c r="J3514" s="236">
        <v>0.24390243902439024</v>
      </c>
      <c r="K3514" s="246">
        <v>69869.991600000008</v>
      </c>
      <c r="L3514" s="247">
        <v>11</v>
      </c>
      <c r="M3514" s="248">
        <v>8</v>
      </c>
      <c r="N3514" s="249">
        <v>46546.71</v>
      </c>
      <c r="O3514" s="250"/>
      <c r="P3514" s="103"/>
      <c r="Q3514" s="103"/>
      <c r="R3514" s="103"/>
      <c r="S3514" s="103"/>
      <c r="T3514" s="103"/>
      <c r="U3514" s="103"/>
    </row>
    <row r="3515" spans="1:21" s="129" customFormat="1">
      <c r="A3515" s="242" t="s">
        <v>4241</v>
      </c>
      <c r="B3515" s="243" t="s">
        <v>2178</v>
      </c>
      <c r="C3515" s="231" t="s">
        <v>805</v>
      </c>
      <c r="D3515" s="232" t="s">
        <v>2507</v>
      </c>
      <c r="E3515" s="245" t="s">
        <v>279</v>
      </c>
      <c r="F3515" s="245" t="s">
        <v>440</v>
      </c>
      <c r="G3515" s="246">
        <v>39833</v>
      </c>
      <c r="H3515" s="234">
        <v>53070.035000000003</v>
      </c>
      <c r="I3515" s="235">
        <v>9</v>
      </c>
      <c r="J3515" s="236">
        <v>0.21951219512195122</v>
      </c>
      <c r="K3515" s="246">
        <v>66307.070000000007</v>
      </c>
      <c r="L3515" s="247"/>
      <c r="M3515" s="248">
        <v>4</v>
      </c>
      <c r="N3515" s="249">
        <v>53070.035000000003</v>
      </c>
      <c r="O3515" s="250"/>
      <c r="P3515" s="103"/>
      <c r="S3515" s="103"/>
      <c r="T3515" s="103"/>
      <c r="U3515" s="103"/>
    </row>
    <row r="3516" spans="1:21" s="129" customFormat="1" ht="22.5">
      <c r="A3516" s="242" t="s">
        <v>4249</v>
      </c>
      <c r="B3516" s="243" t="s">
        <v>2180</v>
      </c>
      <c r="C3516" s="258" t="s">
        <v>2929</v>
      </c>
      <c r="D3516" s="232" t="s">
        <v>2507</v>
      </c>
      <c r="E3516" s="245"/>
      <c r="F3516" s="245" t="s">
        <v>440</v>
      </c>
      <c r="G3516" s="246">
        <v>41308.800000000003</v>
      </c>
      <c r="H3516" s="234">
        <v>51490.400000000001</v>
      </c>
      <c r="I3516" s="235">
        <v>8</v>
      </c>
      <c r="J3516" s="236">
        <v>0.1951219512195122</v>
      </c>
      <c r="K3516" s="246">
        <v>61672</v>
      </c>
      <c r="L3516" s="247"/>
      <c r="M3516" s="248">
        <v>1</v>
      </c>
      <c r="N3516" s="249"/>
      <c r="O3516" s="250"/>
      <c r="P3516" s="103"/>
      <c r="Q3516" s="103"/>
      <c r="S3516" s="103"/>
      <c r="T3516" s="103"/>
      <c r="U3516" s="103"/>
    </row>
    <row r="3517" spans="1:21" s="129" customFormat="1">
      <c r="A3517" s="242" t="s">
        <v>1444</v>
      </c>
      <c r="B3517" s="243" t="s">
        <v>2192</v>
      </c>
      <c r="C3517" s="258" t="s">
        <v>807</v>
      </c>
      <c r="D3517" s="232" t="s">
        <v>2507</v>
      </c>
      <c r="E3517" s="245" t="s">
        <v>279</v>
      </c>
      <c r="F3517" s="245" t="s">
        <v>440</v>
      </c>
      <c r="G3517" s="246">
        <v>42744</v>
      </c>
      <c r="H3517" s="234">
        <v>51480</v>
      </c>
      <c r="I3517" s="235">
        <v>7</v>
      </c>
      <c r="J3517" s="236">
        <v>0.17073170731707318</v>
      </c>
      <c r="K3517" s="246">
        <v>60216</v>
      </c>
      <c r="L3517" s="247">
        <v>3</v>
      </c>
      <c r="M3517" s="248">
        <v>3</v>
      </c>
      <c r="N3517" s="249">
        <v>46647.465279999997</v>
      </c>
      <c r="O3517" s="250"/>
      <c r="P3517" s="103"/>
      <c r="Q3517" s="103"/>
      <c r="R3517" s="103"/>
      <c r="S3517" s="103"/>
      <c r="T3517" s="103"/>
      <c r="U3517" s="103"/>
    </row>
    <row r="3518" spans="1:21" s="129" customFormat="1">
      <c r="A3518" s="242" t="s">
        <v>2165</v>
      </c>
      <c r="B3518" s="243" t="s">
        <v>2180</v>
      </c>
      <c r="C3518" s="258" t="s">
        <v>2928</v>
      </c>
      <c r="D3518" s="232" t="s">
        <v>2507</v>
      </c>
      <c r="E3518" s="245" t="s">
        <v>321</v>
      </c>
      <c r="F3518" s="245" t="s">
        <v>440</v>
      </c>
      <c r="G3518" s="246">
        <v>39523.97</v>
      </c>
      <c r="H3518" s="234">
        <v>50419.305</v>
      </c>
      <c r="I3518" s="235">
        <v>6</v>
      </c>
      <c r="J3518" s="236">
        <v>0.14634146341463414</v>
      </c>
      <c r="K3518" s="246">
        <v>61314.64</v>
      </c>
      <c r="L3518" s="247">
        <v>1</v>
      </c>
      <c r="M3518" s="248">
        <v>1</v>
      </c>
      <c r="N3518" s="249">
        <v>61314.64</v>
      </c>
      <c r="O3518" s="250"/>
      <c r="P3518" s="103"/>
      <c r="S3518" s="103"/>
      <c r="T3518" s="103"/>
      <c r="U3518" s="103"/>
    </row>
    <row r="3519" spans="1:21" s="129" customFormat="1">
      <c r="A3519" s="229" t="s">
        <v>3765</v>
      </c>
      <c r="B3519" s="230" t="s">
        <v>2151</v>
      </c>
      <c r="C3519" s="231" t="s">
        <v>1794</v>
      </c>
      <c r="D3519" s="232" t="s">
        <v>2507</v>
      </c>
      <c r="E3519" s="232" t="s">
        <v>279</v>
      </c>
      <c r="F3519" s="232"/>
      <c r="G3519" s="233">
        <v>39957</v>
      </c>
      <c r="H3519" s="234">
        <v>49951.5</v>
      </c>
      <c r="I3519" s="235">
        <v>5</v>
      </c>
      <c r="J3519" s="236">
        <v>0.12195121951219512</v>
      </c>
      <c r="K3519" s="233">
        <v>59946</v>
      </c>
      <c r="L3519" s="237">
        <v>1</v>
      </c>
      <c r="M3519" s="238">
        <v>1</v>
      </c>
      <c r="N3519" s="234">
        <v>51459</v>
      </c>
      <c r="O3519" s="239"/>
      <c r="P3519" s="103"/>
      <c r="Q3519" s="103"/>
      <c r="R3519" s="103"/>
      <c r="S3519" s="103"/>
      <c r="T3519" s="103"/>
      <c r="U3519" s="103"/>
    </row>
    <row r="3520" spans="1:21" s="129" customFormat="1">
      <c r="A3520" s="229" t="s">
        <v>3740</v>
      </c>
      <c r="B3520" s="230" t="s">
        <v>2149</v>
      </c>
      <c r="C3520" s="231" t="s">
        <v>4816</v>
      </c>
      <c r="D3520" s="232" t="s">
        <v>2507</v>
      </c>
      <c r="E3520" s="232" t="s">
        <v>321</v>
      </c>
      <c r="F3520" s="259" t="s">
        <v>325</v>
      </c>
      <c r="G3520" s="233">
        <v>34652</v>
      </c>
      <c r="H3520" s="234">
        <v>48512</v>
      </c>
      <c r="I3520" s="235">
        <v>4</v>
      </c>
      <c r="J3520" s="236">
        <v>9.7560975609756101E-2</v>
      </c>
      <c r="K3520" s="233">
        <v>62372</v>
      </c>
      <c r="L3520" s="237"/>
      <c r="M3520" s="238"/>
      <c r="N3520" s="234"/>
      <c r="O3520" s="239"/>
      <c r="Q3520" s="251"/>
      <c r="R3520" s="103"/>
      <c r="S3520" s="103"/>
      <c r="T3520" s="103"/>
      <c r="U3520" s="103"/>
    </row>
    <row r="3521" spans="1:21" s="129" customFormat="1" ht="22.5">
      <c r="A3521" s="242" t="s">
        <v>4240</v>
      </c>
      <c r="B3521" s="243" t="s">
        <v>2149</v>
      </c>
      <c r="C3521" s="258" t="s">
        <v>4817</v>
      </c>
      <c r="D3521" s="232" t="s">
        <v>2507</v>
      </c>
      <c r="E3521" s="245" t="s">
        <v>279</v>
      </c>
      <c r="F3521" s="245" t="s">
        <v>440</v>
      </c>
      <c r="G3521" s="246">
        <v>36239.839999999997</v>
      </c>
      <c r="H3521" s="234">
        <v>48224.28</v>
      </c>
      <c r="I3521" s="235">
        <v>3</v>
      </c>
      <c r="J3521" s="236">
        <v>7.3170731707317069E-2</v>
      </c>
      <c r="K3521" s="246">
        <v>60208.72</v>
      </c>
      <c r="L3521" s="247">
        <v>5</v>
      </c>
      <c r="M3521" s="248">
        <v>5</v>
      </c>
      <c r="N3521" s="249">
        <v>44990.400000000001</v>
      </c>
      <c r="O3521" s="250"/>
      <c r="P3521" s="103"/>
      <c r="Q3521" s="240"/>
      <c r="R3521" s="103"/>
      <c r="S3521" s="103"/>
      <c r="T3521" s="103"/>
      <c r="U3521" s="103"/>
    </row>
    <row r="3522" spans="1:21" s="129" customFormat="1">
      <c r="A3522" s="365" t="s">
        <v>4315</v>
      </c>
      <c r="B3522" s="366" t="s">
        <v>2153</v>
      </c>
      <c r="C3522" s="367" t="s">
        <v>4818</v>
      </c>
      <c r="D3522" s="232" t="s">
        <v>2507</v>
      </c>
      <c r="E3522" s="368"/>
      <c r="F3522" s="368"/>
      <c r="G3522" s="369">
        <v>32905.599999999999</v>
      </c>
      <c r="H3522" s="234">
        <v>44657.599999999999</v>
      </c>
      <c r="I3522" s="235">
        <v>2</v>
      </c>
      <c r="J3522" s="236">
        <v>4.878048780487805E-2</v>
      </c>
      <c r="K3522" s="369">
        <v>56409.599999999999</v>
      </c>
      <c r="L3522" s="370"/>
      <c r="M3522" s="371"/>
      <c r="N3522" s="372">
        <v>47091.200000000004</v>
      </c>
      <c r="O3522" s="373"/>
      <c r="Q3522" s="251"/>
      <c r="R3522" s="103"/>
      <c r="S3522" s="103"/>
      <c r="T3522" s="103"/>
      <c r="U3522" s="103"/>
    </row>
    <row r="3523" spans="1:21" s="129" customFormat="1" ht="22.5">
      <c r="A3523" s="242" t="s">
        <v>4247</v>
      </c>
      <c r="B3523" s="243" t="s">
        <v>2185</v>
      </c>
      <c r="C3523" s="258" t="s">
        <v>2930</v>
      </c>
      <c r="D3523" s="232" t="s">
        <v>2507</v>
      </c>
      <c r="E3523" s="245" t="s">
        <v>279</v>
      </c>
      <c r="F3523" s="245" t="s">
        <v>440</v>
      </c>
      <c r="G3523" s="246">
        <v>32978.29</v>
      </c>
      <c r="H3523" s="234">
        <v>44520.69</v>
      </c>
      <c r="I3523" s="235">
        <v>1</v>
      </c>
      <c r="J3523" s="236">
        <v>2.4390243902439025E-2</v>
      </c>
      <c r="K3523" s="246">
        <v>56063.09</v>
      </c>
      <c r="L3523" s="247">
        <v>1</v>
      </c>
      <c r="M3523" s="248">
        <v>1</v>
      </c>
      <c r="N3523" s="249">
        <v>50489.71</v>
      </c>
      <c r="O3523" s="250"/>
      <c r="Q3523" s="103"/>
      <c r="R3523" s="103"/>
      <c r="S3523" s="103"/>
      <c r="T3523" s="103"/>
      <c r="U3523" s="103"/>
    </row>
    <row r="3524" spans="1:21" s="150" customFormat="1">
      <c r="A3524" s="305"/>
      <c r="B3524" s="305"/>
      <c r="C3524" s="306"/>
      <c r="D3524" s="300"/>
      <c r="E3524" s="307"/>
      <c r="F3524" s="307"/>
      <c r="G3524" s="308"/>
      <c r="H3524" s="309"/>
      <c r="I3524" s="310"/>
      <c r="J3524" s="311"/>
      <c r="K3524" s="300"/>
      <c r="L3524" s="300"/>
      <c r="M3524" s="312"/>
      <c r="N3524" s="313"/>
      <c r="O3524" s="282"/>
    </row>
    <row r="3525" spans="1:21" s="150" customFormat="1">
      <c r="A3525" s="305"/>
      <c r="B3525" s="305"/>
      <c r="C3525" s="306"/>
      <c r="D3525" s="314"/>
      <c r="E3525" s="305"/>
      <c r="F3525" s="305"/>
      <c r="G3525" s="315" t="s">
        <v>223</v>
      </c>
      <c r="H3525" s="316" t="s">
        <v>224</v>
      </c>
      <c r="I3525" s="317"/>
      <c r="J3525" s="318"/>
      <c r="K3525" s="319" t="s">
        <v>225</v>
      </c>
      <c r="L3525" s="314"/>
      <c r="M3525" s="320"/>
      <c r="N3525" s="313"/>
      <c r="O3525" s="282"/>
    </row>
    <row r="3526" spans="1:21" s="150" customFormat="1">
      <c r="A3526" s="305"/>
      <c r="B3526" s="305"/>
      <c r="C3526" s="306"/>
      <c r="D3526" s="305"/>
      <c r="E3526" s="305"/>
      <c r="F3526" s="321" t="s">
        <v>238</v>
      </c>
      <c r="G3526" s="322">
        <v>47386.127077670353</v>
      </c>
      <c r="H3526" s="322">
        <v>61298.390101855723</v>
      </c>
      <c r="I3526" s="8">
        <v>19.06561337076451</v>
      </c>
      <c r="J3526" s="322"/>
      <c r="K3526" s="322">
        <v>75210.653126041099</v>
      </c>
      <c r="L3526" s="314"/>
      <c r="M3526" s="320"/>
      <c r="N3526" s="313"/>
      <c r="O3526" s="282"/>
    </row>
    <row r="3527" spans="1:21" s="150" customFormat="1">
      <c r="A3527" s="305"/>
      <c r="B3527" s="305"/>
      <c r="C3527" s="306"/>
      <c r="D3527" s="305"/>
      <c r="E3527" s="305"/>
      <c r="F3527" s="321" t="s">
        <v>239</v>
      </c>
      <c r="G3527" s="322">
        <v>51771</v>
      </c>
      <c r="H3527" s="322">
        <v>66866</v>
      </c>
      <c r="I3527" s="8">
        <v>29.5</v>
      </c>
      <c r="J3527" s="322"/>
      <c r="K3527" s="322">
        <v>81000</v>
      </c>
      <c r="L3527" s="314"/>
      <c r="M3527" s="320"/>
      <c r="N3527" s="313"/>
      <c r="O3527" s="282"/>
    </row>
    <row r="3528" spans="1:21" s="150" customFormat="1">
      <c r="A3528" s="305"/>
      <c r="B3528" s="305"/>
      <c r="C3528" s="306"/>
      <c r="D3528" s="305"/>
      <c r="E3528" s="305"/>
      <c r="F3528" s="321" t="s">
        <v>240</v>
      </c>
      <c r="G3528" s="322">
        <v>42744</v>
      </c>
      <c r="H3528" s="322">
        <v>56139.199999999997</v>
      </c>
      <c r="I3528" s="8">
        <v>7.5</v>
      </c>
      <c r="J3528" s="322"/>
      <c r="K3528" s="322">
        <v>68134</v>
      </c>
      <c r="L3528" s="314"/>
      <c r="M3528" s="320"/>
      <c r="N3528" s="313"/>
      <c r="O3528" s="282"/>
    </row>
    <row r="3529" spans="1:21" s="150" customFormat="1">
      <c r="A3529" s="305"/>
      <c r="B3529" s="305"/>
      <c r="C3529" s="306"/>
      <c r="D3529" s="305"/>
      <c r="E3529" s="305"/>
      <c r="F3529" s="321" t="s">
        <v>241</v>
      </c>
      <c r="G3529" s="322">
        <v>47425</v>
      </c>
      <c r="H3529" s="322">
        <v>59280.5</v>
      </c>
      <c r="I3529" s="8">
        <v>19</v>
      </c>
      <c r="J3529" s="322"/>
      <c r="K3529" s="322">
        <v>72924.800000000003</v>
      </c>
      <c r="L3529" s="314"/>
      <c r="M3529" s="320"/>
      <c r="N3529" s="313"/>
      <c r="O3529" s="282"/>
    </row>
    <row r="3530" spans="1:21" s="150" customFormat="1">
      <c r="A3530" s="305"/>
      <c r="B3530" s="305"/>
      <c r="C3530" s="306"/>
      <c r="D3530" s="305"/>
      <c r="E3530" s="322"/>
      <c r="F3530" s="321"/>
      <c r="G3530" s="323"/>
      <c r="H3530" s="318"/>
      <c r="I3530" s="324"/>
      <c r="J3530" s="318"/>
      <c r="K3530" s="314"/>
      <c r="L3530" s="314"/>
      <c r="M3530" s="320"/>
      <c r="N3530" s="313"/>
      <c r="O3530" s="282"/>
    </row>
    <row r="3531" spans="1:21" s="150" customFormat="1">
      <c r="A3531" s="305"/>
      <c r="B3531" s="305"/>
      <c r="C3531" s="306"/>
      <c r="D3531" s="321"/>
      <c r="E3531" s="322"/>
      <c r="F3531" s="325"/>
      <c r="G3531" s="325"/>
      <c r="H3531" s="874" t="s">
        <v>242</v>
      </c>
      <c r="I3531" s="874"/>
      <c r="J3531" s="874"/>
      <c r="K3531" s="874"/>
      <c r="L3531" s="874"/>
      <c r="M3531" s="874"/>
      <c r="N3531" s="874"/>
      <c r="O3531" s="282"/>
    </row>
    <row r="3532" spans="1:21" s="150" customFormat="1">
      <c r="A3532" s="305"/>
      <c r="B3532" s="305"/>
      <c r="C3532" s="306"/>
      <c r="D3532" s="321"/>
      <c r="E3532" s="322"/>
      <c r="F3532" s="326"/>
      <c r="G3532" s="327"/>
      <c r="H3532" s="875" t="s">
        <v>243</v>
      </c>
      <c r="I3532" s="875"/>
      <c r="J3532" s="875"/>
      <c r="K3532" s="328">
        <v>63876.800000000003</v>
      </c>
      <c r="L3532" s="876" t="s">
        <v>244</v>
      </c>
      <c r="M3532" s="876"/>
      <c r="N3532" s="329">
        <v>60210.394065142849</v>
      </c>
      <c r="O3532" s="282"/>
    </row>
    <row r="3533" spans="1:21" s="150" customFormat="1">
      <c r="A3533" s="305"/>
      <c r="B3533" s="305"/>
      <c r="C3533" s="306"/>
      <c r="D3533" s="314"/>
      <c r="E3533" s="320"/>
      <c r="F3533" s="326"/>
      <c r="G3533" s="327"/>
      <c r="H3533" s="875" t="s">
        <v>245</v>
      </c>
      <c r="I3533" s="875"/>
      <c r="J3533" s="875"/>
      <c r="K3533" s="328">
        <v>50926.042499999996</v>
      </c>
      <c r="L3533" s="876" t="s">
        <v>450</v>
      </c>
      <c r="M3533" s="876"/>
      <c r="N3533" s="329">
        <v>58516.726475596326</v>
      </c>
      <c r="O3533" s="282"/>
    </row>
    <row r="3534" spans="1:21" s="150" customFormat="1">
      <c r="A3534" s="305"/>
      <c r="B3534" s="305"/>
      <c r="C3534" s="306"/>
      <c r="D3534" s="300"/>
      <c r="E3534" s="307"/>
      <c r="F3534" s="307"/>
      <c r="G3534" s="308"/>
      <c r="H3534" s="309"/>
      <c r="I3534" s="310"/>
      <c r="J3534" s="311"/>
      <c r="K3534" s="305"/>
      <c r="L3534" s="300"/>
      <c r="M3534" s="312"/>
      <c r="N3534" s="313"/>
      <c r="O3534" s="282"/>
    </row>
    <row r="3535" spans="1:21" s="222" customFormat="1" ht="18">
      <c r="A3535" s="877" t="s">
        <v>79</v>
      </c>
      <c r="B3535" s="877"/>
      <c r="C3535" s="877"/>
      <c r="D3535" s="877"/>
      <c r="E3535" s="877"/>
      <c r="F3535" s="877"/>
      <c r="G3535" s="877"/>
      <c r="H3535" s="877"/>
      <c r="I3535" s="877"/>
      <c r="J3535" s="877"/>
      <c r="K3535" s="877"/>
      <c r="L3535" s="877"/>
      <c r="M3535" s="877"/>
      <c r="N3535" s="877"/>
      <c r="O3535" s="877"/>
    </row>
    <row r="3536" spans="1:21" s="222" customFormat="1" ht="27">
      <c r="A3536" s="223" t="s">
        <v>433</v>
      </c>
      <c r="B3536" s="224" t="s">
        <v>230</v>
      </c>
      <c r="C3536" s="223" t="s">
        <v>220</v>
      </c>
      <c r="D3536" s="223" t="s">
        <v>267</v>
      </c>
      <c r="E3536" s="223" t="s">
        <v>434</v>
      </c>
      <c r="F3536" s="223" t="s">
        <v>435</v>
      </c>
      <c r="G3536" s="225" t="s">
        <v>223</v>
      </c>
      <c r="H3536" s="225" t="s">
        <v>224</v>
      </c>
      <c r="I3536" s="227" t="s">
        <v>436</v>
      </c>
      <c r="J3536" s="227" t="s">
        <v>436</v>
      </c>
      <c r="K3536" s="225" t="s">
        <v>225</v>
      </c>
      <c r="L3536" s="223" t="s">
        <v>437</v>
      </c>
      <c r="M3536" s="223" t="s">
        <v>438</v>
      </c>
      <c r="N3536" s="228" t="s">
        <v>439</v>
      </c>
      <c r="O3536" s="223" t="s">
        <v>227</v>
      </c>
    </row>
    <row r="3537" spans="1:21" s="129" customFormat="1">
      <c r="A3537" s="229" t="s">
        <v>2161</v>
      </c>
      <c r="B3537" s="230" t="s">
        <v>2162</v>
      </c>
      <c r="C3537" s="231" t="s">
        <v>811</v>
      </c>
      <c r="D3537" s="232" t="s">
        <v>2507</v>
      </c>
      <c r="E3537" s="232" t="s">
        <v>279</v>
      </c>
      <c r="F3537" s="259" t="s">
        <v>325</v>
      </c>
      <c r="G3537" s="233">
        <v>50702.29</v>
      </c>
      <c r="H3537" s="234">
        <v>75544.664999999994</v>
      </c>
      <c r="I3537" s="235">
        <v>66</v>
      </c>
      <c r="J3537" s="236">
        <v>1</v>
      </c>
      <c r="K3537" s="233">
        <v>100387.04</v>
      </c>
      <c r="L3537" s="237"/>
      <c r="M3537" s="238">
        <v>52</v>
      </c>
      <c r="N3537" s="234">
        <v>66172.925769230744</v>
      </c>
      <c r="O3537" s="239"/>
      <c r="P3537" s="103"/>
      <c r="S3537" s="330"/>
      <c r="T3537" s="330"/>
      <c r="U3537" s="330"/>
    </row>
    <row r="3538" spans="1:21" s="129" customFormat="1" ht="22.5">
      <c r="A3538" s="242" t="s">
        <v>3821</v>
      </c>
      <c r="B3538" s="243" t="s">
        <v>2149</v>
      </c>
      <c r="C3538" s="258" t="s">
        <v>4819</v>
      </c>
      <c r="D3538" s="232" t="s">
        <v>2507</v>
      </c>
      <c r="E3538" s="245" t="s">
        <v>284</v>
      </c>
      <c r="F3538" s="259" t="s">
        <v>325</v>
      </c>
      <c r="G3538" s="246">
        <v>64730</v>
      </c>
      <c r="H3538" s="234">
        <v>72426</v>
      </c>
      <c r="I3538" s="235">
        <v>65</v>
      </c>
      <c r="J3538" s="236">
        <v>0.98484848484848486</v>
      </c>
      <c r="K3538" s="246">
        <v>80122</v>
      </c>
      <c r="L3538" s="247">
        <v>3</v>
      </c>
      <c r="M3538" s="248">
        <v>3</v>
      </c>
      <c r="N3538" s="249">
        <v>66117</v>
      </c>
      <c r="O3538" s="250"/>
      <c r="P3538" s="241"/>
      <c r="Q3538" s="240"/>
      <c r="S3538" s="330"/>
      <c r="T3538" s="330"/>
      <c r="U3538" s="330"/>
    </row>
    <row r="3539" spans="1:21" s="129" customFormat="1">
      <c r="A3539" s="242" t="s">
        <v>3784</v>
      </c>
      <c r="B3539" s="243" t="s">
        <v>2162</v>
      </c>
      <c r="C3539" s="258" t="s">
        <v>4820</v>
      </c>
      <c r="D3539" s="232" t="s">
        <v>2507</v>
      </c>
      <c r="E3539" s="247" t="s">
        <v>279</v>
      </c>
      <c r="F3539" s="259" t="s">
        <v>325</v>
      </c>
      <c r="G3539" s="246">
        <v>52262.34</v>
      </c>
      <c r="H3539" s="234">
        <v>72337.98</v>
      </c>
      <c r="I3539" s="235">
        <v>64</v>
      </c>
      <c r="J3539" s="236">
        <v>0.96969696969696972</v>
      </c>
      <c r="K3539" s="246">
        <v>92413.62</v>
      </c>
      <c r="L3539" s="247"/>
      <c r="M3539" s="248">
        <v>5</v>
      </c>
      <c r="N3539" s="246">
        <v>77073.460000000006</v>
      </c>
      <c r="O3539" s="250"/>
      <c r="Q3539" s="251"/>
      <c r="R3539" s="103"/>
      <c r="S3539" s="103"/>
      <c r="T3539" s="103"/>
      <c r="U3539" s="103"/>
    </row>
    <row r="3540" spans="1:21" s="129" customFormat="1">
      <c r="A3540" s="242" t="s">
        <v>198</v>
      </c>
      <c r="B3540" s="243" t="s">
        <v>2153</v>
      </c>
      <c r="C3540" s="244" t="s">
        <v>813</v>
      </c>
      <c r="D3540" s="232" t="s">
        <v>2507</v>
      </c>
      <c r="E3540" s="245" t="s">
        <v>279</v>
      </c>
      <c r="F3540" s="245" t="s">
        <v>440</v>
      </c>
      <c r="G3540" s="246">
        <v>47611</v>
      </c>
      <c r="H3540" s="234">
        <v>62784.5</v>
      </c>
      <c r="I3540" s="235">
        <v>63</v>
      </c>
      <c r="J3540" s="236">
        <v>0.95454545454545459</v>
      </c>
      <c r="K3540" s="246">
        <v>77958</v>
      </c>
      <c r="L3540" s="247">
        <v>9</v>
      </c>
      <c r="M3540" s="248">
        <v>8</v>
      </c>
      <c r="N3540" s="249">
        <v>47856</v>
      </c>
      <c r="O3540" s="250"/>
      <c r="Q3540" s="103"/>
      <c r="R3540" s="103"/>
      <c r="S3540" s="103"/>
      <c r="T3540" s="103"/>
      <c r="U3540" s="103"/>
    </row>
    <row r="3541" spans="1:21" s="129" customFormat="1">
      <c r="A3541" s="229" t="s">
        <v>200</v>
      </c>
      <c r="B3541" s="230" t="s">
        <v>2153</v>
      </c>
      <c r="C3541" s="231" t="s">
        <v>815</v>
      </c>
      <c r="D3541" s="232" t="s">
        <v>2507</v>
      </c>
      <c r="E3541" s="232" t="s">
        <v>279</v>
      </c>
      <c r="F3541" s="232" t="s">
        <v>440</v>
      </c>
      <c r="G3541" s="233">
        <v>47935</v>
      </c>
      <c r="H3541" s="234">
        <v>62306</v>
      </c>
      <c r="I3541" s="235">
        <v>62</v>
      </c>
      <c r="J3541" s="236">
        <v>0.93939393939393945</v>
      </c>
      <c r="K3541" s="233">
        <v>76677</v>
      </c>
      <c r="L3541" s="237">
        <v>3</v>
      </c>
      <c r="M3541" s="238">
        <v>3</v>
      </c>
      <c r="N3541" s="344">
        <v>55278</v>
      </c>
      <c r="O3541" s="239"/>
      <c r="Q3541" s="103"/>
      <c r="S3541" s="103"/>
      <c r="T3541" s="103"/>
      <c r="U3541" s="103"/>
    </row>
    <row r="3542" spans="1:21" s="129" customFormat="1">
      <c r="A3542" s="252" t="s">
        <v>2172</v>
      </c>
      <c r="B3542" s="230" t="s">
        <v>2162</v>
      </c>
      <c r="C3542" s="231" t="s">
        <v>813</v>
      </c>
      <c r="D3542" s="232" t="s">
        <v>2507</v>
      </c>
      <c r="E3542" s="253"/>
      <c r="F3542" s="259" t="s">
        <v>325</v>
      </c>
      <c r="G3542" s="233">
        <v>49406.76</v>
      </c>
      <c r="H3542" s="234">
        <v>61891.05</v>
      </c>
      <c r="I3542" s="235">
        <v>61</v>
      </c>
      <c r="J3542" s="236">
        <v>0.9242424242424242</v>
      </c>
      <c r="K3542" s="233">
        <v>74375.34</v>
      </c>
      <c r="L3542" s="254">
        <v>19</v>
      </c>
      <c r="M3542" s="255">
        <v>19</v>
      </c>
      <c r="N3542" s="256">
        <v>53561.58</v>
      </c>
      <c r="O3542" s="239"/>
      <c r="P3542" s="103"/>
      <c r="S3542" s="103"/>
      <c r="T3542" s="103"/>
      <c r="U3542" s="103"/>
    </row>
    <row r="3543" spans="1:21" s="129" customFormat="1">
      <c r="A3543" s="229" t="s">
        <v>2217</v>
      </c>
      <c r="B3543" s="230" t="s">
        <v>2162</v>
      </c>
      <c r="C3543" s="231" t="s">
        <v>810</v>
      </c>
      <c r="D3543" s="232" t="s">
        <v>2507</v>
      </c>
      <c r="E3543" s="232" t="s">
        <v>279</v>
      </c>
      <c r="F3543" s="232" t="s">
        <v>440</v>
      </c>
      <c r="G3543" s="233">
        <v>48631.05</v>
      </c>
      <c r="H3543" s="234">
        <v>61509.825000000004</v>
      </c>
      <c r="I3543" s="235">
        <v>60</v>
      </c>
      <c r="J3543" s="236">
        <v>0.90909090909090906</v>
      </c>
      <c r="K3543" s="233">
        <v>74388.600000000006</v>
      </c>
      <c r="L3543" s="237">
        <v>3</v>
      </c>
      <c r="M3543" s="238">
        <v>3</v>
      </c>
      <c r="N3543" s="234">
        <v>51369.933333333327</v>
      </c>
      <c r="O3543" s="239"/>
      <c r="Q3543" s="304"/>
      <c r="S3543" s="103"/>
      <c r="T3543" s="103"/>
      <c r="U3543" s="103"/>
    </row>
    <row r="3544" spans="1:21" s="129" customFormat="1">
      <c r="A3544" s="242" t="s">
        <v>208</v>
      </c>
      <c r="B3544" s="243" t="s">
        <v>2153</v>
      </c>
      <c r="C3544" s="258" t="s">
        <v>810</v>
      </c>
      <c r="D3544" s="232" t="s">
        <v>2507</v>
      </c>
      <c r="E3544" s="245" t="s">
        <v>279</v>
      </c>
      <c r="F3544" s="245" t="s">
        <v>440</v>
      </c>
      <c r="G3544" s="275">
        <v>47040.36</v>
      </c>
      <c r="H3544" s="234">
        <v>60480.39</v>
      </c>
      <c r="I3544" s="235">
        <v>59</v>
      </c>
      <c r="J3544" s="236">
        <v>0.89393939393939392</v>
      </c>
      <c r="K3544" s="275">
        <v>73920.42</v>
      </c>
      <c r="L3544" s="247">
        <v>6</v>
      </c>
      <c r="M3544" s="248">
        <v>5</v>
      </c>
      <c r="N3544" s="275">
        <v>54495.69</v>
      </c>
      <c r="O3544" s="250"/>
      <c r="P3544" s="103"/>
      <c r="R3544" s="103"/>
    </row>
    <row r="3545" spans="1:21" s="129" customFormat="1">
      <c r="A3545" s="242" t="s">
        <v>4292</v>
      </c>
      <c r="B3545" s="243" t="s">
        <v>2163</v>
      </c>
      <c r="C3545" s="258" t="s">
        <v>820</v>
      </c>
      <c r="D3545" s="232" t="s">
        <v>2507</v>
      </c>
      <c r="E3545" s="245" t="s">
        <v>279</v>
      </c>
      <c r="F3545" s="245" t="s">
        <v>440</v>
      </c>
      <c r="G3545" s="246">
        <v>43668</v>
      </c>
      <c r="H3545" s="234">
        <v>59510.5</v>
      </c>
      <c r="I3545" s="235">
        <v>58</v>
      </c>
      <c r="J3545" s="236">
        <v>0.87878787878787878</v>
      </c>
      <c r="K3545" s="246">
        <v>75353</v>
      </c>
      <c r="L3545" s="247">
        <v>5</v>
      </c>
      <c r="M3545" s="248">
        <v>5</v>
      </c>
      <c r="N3545" s="249">
        <v>45797</v>
      </c>
      <c r="O3545" s="250"/>
      <c r="P3545" s="103"/>
      <c r="R3545" s="103"/>
    </row>
    <row r="3546" spans="1:21" s="129" customFormat="1">
      <c r="A3546" s="229" t="s">
        <v>217</v>
      </c>
      <c r="B3546" s="230" t="s">
        <v>2153</v>
      </c>
      <c r="C3546" s="231" t="s">
        <v>2931</v>
      </c>
      <c r="D3546" s="232" t="s">
        <v>2507</v>
      </c>
      <c r="E3546" s="237" t="s">
        <v>279</v>
      </c>
      <c r="F3546" s="259" t="s">
        <v>325</v>
      </c>
      <c r="G3546" s="264">
        <v>42139</v>
      </c>
      <c r="H3546" s="234">
        <v>58191.5</v>
      </c>
      <c r="I3546" s="235">
        <v>57</v>
      </c>
      <c r="J3546" s="236">
        <v>0.86363636363636365</v>
      </c>
      <c r="K3546" s="379">
        <v>74244</v>
      </c>
      <c r="L3546" s="237">
        <v>1</v>
      </c>
      <c r="M3546" s="238">
        <v>1</v>
      </c>
      <c r="N3546" s="357">
        <v>50131.29</v>
      </c>
      <c r="O3546" s="239"/>
      <c r="R3546" s="103"/>
    </row>
    <row r="3547" spans="1:21" s="129" customFormat="1">
      <c r="A3547" s="229" t="s">
        <v>3859</v>
      </c>
      <c r="B3547" s="230" t="s">
        <v>2176</v>
      </c>
      <c r="C3547" s="231" t="s">
        <v>817</v>
      </c>
      <c r="D3547" s="232" t="s">
        <v>2507</v>
      </c>
      <c r="E3547" s="232"/>
      <c r="F3547" s="232" t="s">
        <v>440</v>
      </c>
      <c r="G3547" s="233">
        <v>44470.400000000001</v>
      </c>
      <c r="H3547" s="234">
        <v>58104.800000000003</v>
      </c>
      <c r="I3547" s="235">
        <v>56</v>
      </c>
      <c r="J3547" s="236">
        <v>0.84848484848484851</v>
      </c>
      <c r="K3547" s="233">
        <v>71739.199999999997</v>
      </c>
      <c r="L3547" s="237"/>
      <c r="M3547" s="238"/>
      <c r="N3547" s="234">
        <v>44470.400000000001</v>
      </c>
      <c r="O3547" s="239"/>
      <c r="R3547" s="103"/>
    </row>
    <row r="3548" spans="1:21" s="129" customFormat="1">
      <c r="A3548" s="242" t="s">
        <v>4235</v>
      </c>
      <c r="B3548" s="243" t="s">
        <v>2151</v>
      </c>
      <c r="C3548" s="258" t="s">
        <v>2932</v>
      </c>
      <c r="D3548" s="232" t="s">
        <v>2507</v>
      </c>
      <c r="E3548" s="245" t="s">
        <v>279</v>
      </c>
      <c r="F3548" s="259" t="s">
        <v>325</v>
      </c>
      <c r="G3548" s="246">
        <v>46473</v>
      </c>
      <c r="H3548" s="234">
        <v>57567.5</v>
      </c>
      <c r="I3548" s="235">
        <v>55</v>
      </c>
      <c r="J3548" s="236">
        <v>0.83333333333333337</v>
      </c>
      <c r="K3548" s="246">
        <v>68662</v>
      </c>
      <c r="L3548" s="247"/>
      <c r="M3548" s="248">
        <v>5</v>
      </c>
      <c r="N3548" s="249">
        <v>62819</v>
      </c>
      <c r="O3548" s="250"/>
      <c r="P3548" s="103"/>
      <c r="Q3548" s="103"/>
      <c r="R3548" s="241"/>
      <c r="S3548" s="103"/>
      <c r="T3548" s="103"/>
      <c r="U3548" s="103"/>
    </row>
    <row r="3549" spans="1:21" s="129" customFormat="1">
      <c r="A3549" s="242" t="s">
        <v>261</v>
      </c>
      <c r="B3549" s="243" t="s">
        <v>2151</v>
      </c>
      <c r="C3549" s="258" t="s">
        <v>812</v>
      </c>
      <c r="D3549" s="232" t="s">
        <v>2507</v>
      </c>
      <c r="E3549" s="245" t="s">
        <v>284</v>
      </c>
      <c r="F3549" s="245" t="s">
        <v>440</v>
      </c>
      <c r="G3549" s="246">
        <v>46924</v>
      </c>
      <c r="H3549" s="234">
        <v>57465.5</v>
      </c>
      <c r="I3549" s="235">
        <v>54</v>
      </c>
      <c r="J3549" s="236">
        <v>0.81818181818181823</v>
      </c>
      <c r="K3549" s="246">
        <v>68007</v>
      </c>
      <c r="L3549" s="247"/>
      <c r="M3549" s="248"/>
      <c r="N3549" s="249"/>
      <c r="O3549" s="250"/>
      <c r="P3549" s="103"/>
      <c r="Q3549" s="103"/>
      <c r="R3549" s="241"/>
      <c r="S3549" s="103"/>
      <c r="T3549" s="103"/>
      <c r="U3549" s="103"/>
    </row>
    <row r="3550" spans="1:21" s="129" customFormat="1">
      <c r="A3550" s="229" t="s">
        <v>216</v>
      </c>
      <c r="B3550" s="230" t="s">
        <v>2151</v>
      </c>
      <c r="C3550" s="231" t="s">
        <v>810</v>
      </c>
      <c r="D3550" s="232" t="s">
        <v>2507</v>
      </c>
      <c r="E3550" s="232" t="s">
        <v>279</v>
      </c>
      <c r="F3550" s="232" t="s">
        <v>440</v>
      </c>
      <c r="G3550" s="233">
        <v>47446</v>
      </c>
      <c r="H3550" s="234">
        <v>57006.5</v>
      </c>
      <c r="I3550" s="235">
        <v>53</v>
      </c>
      <c r="J3550" s="236">
        <v>0.80303030303030298</v>
      </c>
      <c r="K3550" s="233">
        <v>66567</v>
      </c>
      <c r="L3550" s="237">
        <v>6</v>
      </c>
      <c r="M3550" s="238">
        <v>5</v>
      </c>
      <c r="N3550" s="234">
        <v>59326</v>
      </c>
      <c r="O3550" s="239"/>
      <c r="P3550" s="103"/>
      <c r="R3550" s="241"/>
      <c r="S3550" s="103"/>
      <c r="T3550" s="103"/>
      <c r="U3550" s="103"/>
    </row>
    <row r="3551" spans="1:21" s="129" customFormat="1">
      <c r="A3551" s="242" t="s">
        <v>3875</v>
      </c>
      <c r="B3551" s="243" t="s">
        <v>2153</v>
      </c>
      <c r="C3551" s="258" t="s">
        <v>810</v>
      </c>
      <c r="D3551" s="232" t="s">
        <v>2507</v>
      </c>
      <c r="E3551" s="247" t="s">
        <v>279</v>
      </c>
      <c r="F3551" s="247" t="s">
        <v>440</v>
      </c>
      <c r="G3551" s="405">
        <v>43776.961083683287</v>
      </c>
      <c r="H3551" s="234">
        <v>56927.127547052391</v>
      </c>
      <c r="I3551" s="235">
        <v>52</v>
      </c>
      <c r="J3551" s="236">
        <v>0.78787878787878785</v>
      </c>
      <c r="K3551" s="405">
        <v>70077.294010421494</v>
      </c>
      <c r="L3551" s="247">
        <v>2</v>
      </c>
      <c r="M3551" s="248">
        <v>2</v>
      </c>
      <c r="N3551" s="249">
        <v>55413.131799999996</v>
      </c>
      <c r="O3551" s="250"/>
      <c r="P3551" s="103"/>
      <c r="R3551" s="103"/>
    </row>
    <row r="3552" spans="1:21" s="129" customFormat="1">
      <c r="A3552" s="229" t="s">
        <v>209</v>
      </c>
      <c r="B3552" s="230" t="s">
        <v>2151</v>
      </c>
      <c r="C3552" s="231" t="s">
        <v>810</v>
      </c>
      <c r="D3552" s="232" t="s">
        <v>2507</v>
      </c>
      <c r="E3552" s="232" t="s">
        <v>279</v>
      </c>
      <c r="F3552" s="259" t="s">
        <v>325</v>
      </c>
      <c r="G3552" s="233">
        <v>45152.370600000002</v>
      </c>
      <c r="H3552" s="234">
        <v>56891.882100000003</v>
      </c>
      <c r="I3552" s="235">
        <v>51</v>
      </c>
      <c r="J3552" s="236">
        <v>0.77272727272727271</v>
      </c>
      <c r="K3552" s="233">
        <v>68631.393599999996</v>
      </c>
      <c r="L3552" s="237">
        <v>17</v>
      </c>
      <c r="M3552" s="238">
        <v>15</v>
      </c>
      <c r="N3552" s="234">
        <v>57799.040000000001</v>
      </c>
      <c r="O3552" s="239"/>
      <c r="P3552" s="304"/>
    </row>
    <row r="3553" spans="1:21" s="129" customFormat="1">
      <c r="A3553" s="229" t="s">
        <v>212</v>
      </c>
      <c r="B3553" s="230" t="s">
        <v>2153</v>
      </c>
      <c r="C3553" s="231" t="s">
        <v>819</v>
      </c>
      <c r="D3553" s="232" t="s">
        <v>2507</v>
      </c>
      <c r="E3553" s="232" t="s">
        <v>279</v>
      </c>
      <c r="F3553" s="259" t="s">
        <v>325</v>
      </c>
      <c r="G3553" s="233">
        <v>44613.275495089518</v>
      </c>
      <c r="H3553" s="234">
        <v>55771.166561778307</v>
      </c>
      <c r="I3553" s="235">
        <v>50</v>
      </c>
      <c r="J3553" s="236">
        <v>0.75757575757575757</v>
      </c>
      <c r="K3553" s="233">
        <v>66929.057628467097</v>
      </c>
      <c r="L3553" s="237">
        <v>9</v>
      </c>
      <c r="M3553" s="238">
        <v>9</v>
      </c>
      <c r="N3553" s="234">
        <v>49304.856666666667</v>
      </c>
      <c r="O3553" s="239"/>
      <c r="P3553" s="304"/>
    </row>
    <row r="3554" spans="1:21" s="129" customFormat="1">
      <c r="A3554" s="229" t="s">
        <v>4295</v>
      </c>
      <c r="B3554" s="230" t="s">
        <v>2151</v>
      </c>
      <c r="C3554" s="231" t="s">
        <v>1796</v>
      </c>
      <c r="D3554" s="232" t="s">
        <v>2507</v>
      </c>
      <c r="E3554" s="232" t="s">
        <v>279</v>
      </c>
      <c r="F3554" s="259" t="s">
        <v>325</v>
      </c>
      <c r="G3554" s="233">
        <v>42743.38</v>
      </c>
      <c r="H3554" s="234">
        <v>55566.395000000004</v>
      </c>
      <c r="I3554" s="235">
        <v>49</v>
      </c>
      <c r="J3554" s="236">
        <v>0.74242424242424243</v>
      </c>
      <c r="K3554" s="233">
        <v>68389.41</v>
      </c>
      <c r="L3554" s="237">
        <v>6</v>
      </c>
      <c r="M3554" s="238">
        <v>6</v>
      </c>
      <c r="N3554" s="234">
        <v>46581</v>
      </c>
      <c r="O3554" s="239"/>
    </row>
    <row r="3555" spans="1:21" s="129" customFormat="1">
      <c r="A3555" s="242" t="s">
        <v>4306</v>
      </c>
      <c r="B3555" s="243" t="s">
        <v>2153</v>
      </c>
      <c r="C3555" s="258" t="s">
        <v>810</v>
      </c>
      <c r="D3555" s="232" t="s">
        <v>2507</v>
      </c>
      <c r="E3555" s="245" t="s">
        <v>284</v>
      </c>
      <c r="F3555" s="245" t="s">
        <v>440</v>
      </c>
      <c r="G3555" s="246">
        <v>44538.33</v>
      </c>
      <c r="H3555" s="234">
        <v>55005.16</v>
      </c>
      <c r="I3555" s="235">
        <v>48</v>
      </c>
      <c r="J3555" s="236">
        <v>0.72727272727272729</v>
      </c>
      <c r="K3555" s="246">
        <v>65471.99</v>
      </c>
      <c r="L3555" s="247">
        <v>1</v>
      </c>
      <c r="M3555" s="248">
        <v>1</v>
      </c>
      <c r="N3555" s="249">
        <v>60749.96</v>
      </c>
      <c r="O3555" s="250"/>
      <c r="Q3555" s="103"/>
      <c r="R3555" s="103"/>
    </row>
    <row r="3556" spans="1:21" s="129" customFormat="1">
      <c r="A3556" s="229" t="s">
        <v>4233</v>
      </c>
      <c r="B3556" s="230" t="s">
        <v>2166</v>
      </c>
      <c r="C3556" s="262" t="s">
        <v>811</v>
      </c>
      <c r="D3556" s="232" t="s">
        <v>2507</v>
      </c>
      <c r="E3556" s="276" t="s">
        <v>279</v>
      </c>
      <c r="F3556" s="259" t="s">
        <v>325</v>
      </c>
      <c r="G3556" s="407">
        <v>43108</v>
      </c>
      <c r="H3556" s="234">
        <v>54962.5</v>
      </c>
      <c r="I3556" s="235">
        <v>47</v>
      </c>
      <c r="J3556" s="236">
        <v>0.71212121212121215</v>
      </c>
      <c r="K3556" s="407">
        <v>66817</v>
      </c>
      <c r="L3556" s="265"/>
      <c r="M3556" s="266">
        <v>5</v>
      </c>
      <c r="N3556" s="264">
        <v>46522</v>
      </c>
      <c r="O3556" s="400"/>
      <c r="P3556" s="251"/>
      <c r="R3556" s="240"/>
    </row>
    <row r="3557" spans="1:21" s="129" customFormat="1" ht="22.5">
      <c r="A3557" s="242" t="s">
        <v>199</v>
      </c>
      <c r="B3557" s="243" t="s">
        <v>2153</v>
      </c>
      <c r="C3557" s="258" t="s">
        <v>818</v>
      </c>
      <c r="D3557" s="232" t="s">
        <v>2507</v>
      </c>
      <c r="E3557" s="247" t="s">
        <v>284</v>
      </c>
      <c r="F3557" s="259" t="s">
        <v>325</v>
      </c>
      <c r="G3557" s="246">
        <v>43929.599999999999</v>
      </c>
      <c r="H3557" s="234">
        <v>54922.399999999994</v>
      </c>
      <c r="I3557" s="235">
        <v>46</v>
      </c>
      <c r="J3557" s="236">
        <v>0.69696969696969702</v>
      </c>
      <c r="K3557" s="246">
        <v>65915.199999999997</v>
      </c>
      <c r="L3557" s="247">
        <v>6</v>
      </c>
      <c r="M3557" s="248">
        <v>6</v>
      </c>
      <c r="N3557" s="249">
        <v>42307.199999999997</v>
      </c>
      <c r="O3557" s="334" t="s">
        <v>4805</v>
      </c>
      <c r="P3557" s="304"/>
      <c r="S3557" s="103"/>
      <c r="T3557" s="103"/>
      <c r="U3557" s="103"/>
    </row>
    <row r="3558" spans="1:21" s="129" customFormat="1">
      <c r="A3558" s="229" t="s">
        <v>4266</v>
      </c>
      <c r="B3558" s="230" t="s">
        <v>2149</v>
      </c>
      <c r="C3558" s="231" t="s">
        <v>4821</v>
      </c>
      <c r="D3558" s="232" t="s">
        <v>2507</v>
      </c>
      <c r="E3558" s="232" t="s">
        <v>284</v>
      </c>
      <c r="F3558" s="259" t="s">
        <v>325</v>
      </c>
      <c r="G3558" s="233">
        <v>41600</v>
      </c>
      <c r="H3558" s="234">
        <v>54766.399999999994</v>
      </c>
      <c r="I3558" s="235">
        <v>45</v>
      </c>
      <c r="J3558" s="236">
        <v>0.68181818181818177</v>
      </c>
      <c r="K3558" s="233">
        <v>67932.799999999988</v>
      </c>
      <c r="L3558" s="237"/>
      <c r="M3558" s="238">
        <v>8</v>
      </c>
      <c r="N3558" s="234">
        <v>56347.199999999997</v>
      </c>
      <c r="O3558" s="239"/>
      <c r="Q3558" s="103"/>
      <c r="R3558" s="103"/>
      <c r="S3558" s="103"/>
      <c r="T3558" s="103"/>
      <c r="U3558" s="103"/>
    </row>
    <row r="3559" spans="1:21" s="129" customFormat="1">
      <c r="A3559" s="260" t="s">
        <v>262</v>
      </c>
      <c r="B3559" s="261" t="s">
        <v>2162</v>
      </c>
      <c r="C3559" s="262" t="s">
        <v>810</v>
      </c>
      <c r="D3559" s="232" t="s">
        <v>2507</v>
      </c>
      <c r="E3559" s="276" t="s">
        <v>279</v>
      </c>
      <c r="F3559" s="259" t="s">
        <v>325</v>
      </c>
      <c r="G3559" s="256">
        <v>43846</v>
      </c>
      <c r="H3559" s="234">
        <v>54610</v>
      </c>
      <c r="I3559" s="235">
        <v>44</v>
      </c>
      <c r="J3559" s="236">
        <v>0.66666666666666663</v>
      </c>
      <c r="K3559" s="256">
        <v>65374</v>
      </c>
      <c r="L3559" s="265">
        <v>8</v>
      </c>
      <c r="M3559" s="266">
        <v>6</v>
      </c>
      <c r="N3559" s="264"/>
      <c r="O3559" s="11"/>
      <c r="P3559" s="251"/>
      <c r="R3559" s="240"/>
      <c r="S3559" s="103"/>
      <c r="T3559" s="103"/>
      <c r="U3559" s="103"/>
    </row>
    <row r="3560" spans="1:21" s="129" customFormat="1" ht="22.5">
      <c r="A3560" s="242" t="s">
        <v>256</v>
      </c>
      <c r="B3560" s="243" t="s">
        <v>2150</v>
      </c>
      <c r="C3560" s="258" t="s">
        <v>812</v>
      </c>
      <c r="D3560" s="232" t="s">
        <v>2507</v>
      </c>
      <c r="E3560" s="247" t="s">
        <v>321</v>
      </c>
      <c r="F3560" s="247" t="s">
        <v>440</v>
      </c>
      <c r="G3560" s="246">
        <v>42036.800000000003</v>
      </c>
      <c r="H3560" s="234">
        <v>54184</v>
      </c>
      <c r="I3560" s="235">
        <v>43</v>
      </c>
      <c r="J3560" s="236">
        <v>0.65151515151515149</v>
      </c>
      <c r="K3560" s="246">
        <v>66331.199999999997</v>
      </c>
      <c r="L3560" s="247">
        <v>3</v>
      </c>
      <c r="M3560" s="248">
        <v>3</v>
      </c>
      <c r="N3560" s="249">
        <v>46280</v>
      </c>
      <c r="O3560" s="250" t="s">
        <v>4822</v>
      </c>
      <c r="P3560" s="103"/>
      <c r="Q3560" s="103"/>
      <c r="S3560" s="103"/>
      <c r="T3560" s="103"/>
      <c r="U3560" s="103"/>
    </row>
    <row r="3561" spans="1:21" s="129" customFormat="1">
      <c r="A3561" s="229" t="s">
        <v>207</v>
      </c>
      <c r="B3561" s="230" t="s">
        <v>2163</v>
      </c>
      <c r="C3561" s="231" t="s">
        <v>4823</v>
      </c>
      <c r="D3561" s="232" t="s">
        <v>2507</v>
      </c>
      <c r="E3561" s="232" t="s">
        <v>284</v>
      </c>
      <c r="F3561" s="232" t="s">
        <v>440</v>
      </c>
      <c r="G3561" s="233">
        <v>41642</v>
      </c>
      <c r="H3561" s="234">
        <v>54132</v>
      </c>
      <c r="I3561" s="235">
        <v>42</v>
      </c>
      <c r="J3561" s="236">
        <v>0.63636363636363635</v>
      </c>
      <c r="K3561" s="233">
        <v>66622</v>
      </c>
      <c r="L3561" s="237">
        <v>3</v>
      </c>
      <c r="M3561" s="238">
        <v>2</v>
      </c>
      <c r="N3561" s="234">
        <v>47608.7</v>
      </c>
      <c r="O3561" s="239"/>
      <c r="R3561" s="103"/>
      <c r="S3561" s="103"/>
      <c r="T3561" s="103"/>
      <c r="U3561" s="103"/>
    </row>
    <row r="3562" spans="1:21" s="129" customFormat="1">
      <c r="A3562" s="242" t="s">
        <v>4246</v>
      </c>
      <c r="B3562" s="243" t="s">
        <v>2159</v>
      </c>
      <c r="C3562" s="258" t="s">
        <v>1796</v>
      </c>
      <c r="D3562" s="232" t="s">
        <v>2507</v>
      </c>
      <c r="E3562" s="259" t="s">
        <v>284</v>
      </c>
      <c r="F3562" s="259" t="s">
        <v>3833</v>
      </c>
      <c r="G3562" s="246">
        <v>41288</v>
      </c>
      <c r="H3562" s="234">
        <v>53674.400000000001</v>
      </c>
      <c r="I3562" s="235">
        <v>41</v>
      </c>
      <c r="J3562" s="236">
        <v>0.62121212121212122</v>
      </c>
      <c r="K3562" s="246">
        <v>66060.800000000003</v>
      </c>
      <c r="L3562" s="334" t="s">
        <v>3833</v>
      </c>
      <c r="M3562" s="335">
        <v>8</v>
      </c>
      <c r="N3562" s="246">
        <v>46836.4</v>
      </c>
      <c r="O3562" s="250" t="s">
        <v>3833</v>
      </c>
      <c r="Q3562" s="103"/>
      <c r="R3562" s="103"/>
      <c r="S3562" s="103"/>
      <c r="T3562" s="103"/>
      <c r="U3562" s="103"/>
    </row>
    <row r="3563" spans="1:21" s="129" customFormat="1">
      <c r="A3563" s="242" t="s">
        <v>214</v>
      </c>
      <c r="B3563" s="243" t="s">
        <v>2151</v>
      </c>
      <c r="C3563" s="258" t="s">
        <v>810</v>
      </c>
      <c r="D3563" s="253" t="s">
        <v>278</v>
      </c>
      <c r="E3563" s="245" t="s">
        <v>279</v>
      </c>
      <c r="F3563" s="245" t="s">
        <v>440</v>
      </c>
      <c r="G3563" s="246">
        <v>42652</v>
      </c>
      <c r="H3563" s="234">
        <v>53566</v>
      </c>
      <c r="I3563" s="235">
        <v>40</v>
      </c>
      <c r="J3563" s="236">
        <v>0.60606060606060608</v>
      </c>
      <c r="K3563" s="246">
        <v>64480</v>
      </c>
      <c r="L3563" s="247">
        <v>4</v>
      </c>
      <c r="M3563" s="248">
        <v>3</v>
      </c>
      <c r="N3563" s="249">
        <v>45297.01</v>
      </c>
      <c r="O3563" s="250"/>
      <c r="P3563" s="103"/>
      <c r="Q3563" s="103"/>
      <c r="S3563" s="103"/>
      <c r="T3563" s="103"/>
      <c r="U3563" s="103"/>
    </row>
    <row r="3564" spans="1:21" s="129" customFormat="1">
      <c r="A3564" s="278" t="s">
        <v>202</v>
      </c>
      <c r="B3564" s="279" t="s">
        <v>2151</v>
      </c>
      <c r="C3564" s="280" t="s">
        <v>815</v>
      </c>
      <c r="D3564" s="232" t="s">
        <v>2507</v>
      </c>
      <c r="E3564" s="281" t="s">
        <v>279</v>
      </c>
      <c r="F3564" s="281" t="s">
        <v>440</v>
      </c>
      <c r="G3564" s="307">
        <v>41808</v>
      </c>
      <c r="H3564" s="234">
        <v>53279.199999999997</v>
      </c>
      <c r="I3564" s="235">
        <v>39</v>
      </c>
      <c r="J3564" s="236">
        <v>0.59090909090909094</v>
      </c>
      <c r="K3564" s="307">
        <v>64750.400000000001</v>
      </c>
      <c r="L3564" s="300">
        <v>4</v>
      </c>
      <c r="M3564" s="439">
        <v>4</v>
      </c>
      <c r="N3564" s="312">
        <v>44688.800000000003</v>
      </c>
      <c r="O3564" s="282"/>
      <c r="R3564" s="103"/>
      <c r="S3564" s="103"/>
      <c r="T3564" s="103"/>
      <c r="U3564" s="103"/>
    </row>
    <row r="3565" spans="1:21" s="129" customFormat="1">
      <c r="A3565" s="242" t="s">
        <v>2200</v>
      </c>
      <c r="B3565" s="243" t="s">
        <v>2166</v>
      </c>
      <c r="C3565" s="258" t="s">
        <v>812</v>
      </c>
      <c r="D3565" s="232" t="s">
        <v>2507</v>
      </c>
      <c r="E3565" s="245" t="s">
        <v>284</v>
      </c>
      <c r="F3565" s="245"/>
      <c r="G3565" s="246">
        <v>40920.089999999997</v>
      </c>
      <c r="H3565" s="234">
        <v>53196.119999999995</v>
      </c>
      <c r="I3565" s="235">
        <v>38</v>
      </c>
      <c r="J3565" s="236">
        <v>0.5757575757575758</v>
      </c>
      <c r="K3565" s="246">
        <v>65472.15</v>
      </c>
      <c r="L3565" s="247">
        <v>1</v>
      </c>
      <c r="M3565" s="248">
        <v>1</v>
      </c>
      <c r="N3565" s="249">
        <v>55000</v>
      </c>
      <c r="O3565" s="250" t="s">
        <v>292</v>
      </c>
      <c r="P3565" s="251"/>
      <c r="R3565" s="240"/>
    </row>
    <row r="3566" spans="1:21" s="129" customFormat="1">
      <c r="A3566" s="242" t="s">
        <v>204</v>
      </c>
      <c r="B3566" s="243" t="s">
        <v>2151</v>
      </c>
      <c r="C3566" s="258" t="s">
        <v>813</v>
      </c>
      <c r="D3566" s="232" t="s">
        <v>2507</v>
      </c>
      <c r="E3566" s="245" t="s">
        <v>279</v>
      </c>
      <c r="F3566" s="245" t="s">
        <v>440</v>
      </c>
      <c r="G3566" s="246">
        <v>42120</v>
      </c>
      <c r="H3566" s="234">
        <v>52920</v>
      </c>
      <c r="I3566" s="235">
        <v>37</v>
      </c>
      <c r="J3566" s="236">
        <v>0.56060606060606055</v>
      </c>
      <c r="K3566" s="246">
        <v>63720</v>
      </c>
      <c r="L3566" s="247"/>
      <c r="M3566" s="248">
        <v>4</v>
      </c>
      <c r="N3566" s="249">
        <v>44295.462500000001</v>
      </c>
      <c r="O3566" s="250"/>
      <c r="P3566" s="97"/>
    </row>
    <row r="3567" spans="1:21" s="129" customFormat="1">
      <c r="A3567" s="229" t="s">
        <v>2167</v>
      </c>
      <c r="B3567" s="230" t="s">
        <v>2162</v>
      </c>
      <c r="C3567" s="262" t="s">
        <v>810</v>
      </c>
      <c r="D3567" s="232" t="s">
        <v>2507</v>
      </c>
      <c r="E3567" s="265" t="s">
        <v>279</v>
      </c>
      <c r="F3567" s="265" t="s">
        <v>440</v>
      </c>
      <c r="G3567" s="256">
        <v>40372.800000000003</v>
      </c>
      <c r="H3567" s="234">
        <v>52478.400000000001</v>
      </c>
      <c r="I3567" s="235">
        <v>36</v>
      </c>
      <c r="J3567" s="236">
        <v>0.54545454545454541</v>
      </c>
      <c r="K3567" s="256">
        <v>64584</v>
      </c>
      <c r="L3567" s="265">
        <v>3</v>
      </c>
      <c r="M3567" s="266">
        <v>3</v>
      </c>
      <c r="N3567" s="264">
        <v>51001.599999999999</v>
      </c>
      <c r="O3567" s="267"/>
      <c r="P3567" s="251"/>
      <c r="R3567" s="240"/>
      <c r="S3567" s="304"/>
      <c r="T3567" s="304"/>
      <c r="U3567" s="304"/>
    </row>
    <row r="3568" spans="1:21" s="129" customFormat="1">
      <c r="A3568" s="229" t="s">
        <v>1438</v>
      </c>
      <c r="B3568" s="230" t="s">
        <v>2151</v>
      </c>
      <c r="C3568" s="231" t="s">
        <v>810</v>
      </c>
      <c r="D3568" s="232" t="s">
        <v>2507</v>
      </c>
      <c r="E3568" s="232" t="s">
        <v>279</v>
      </c>
      <c r="F3568" s="259" t="s">
        <v>325</v>
      </c>
      <c r="G3568" s="233">
        <v>42291.19</v>
      </c>
      <c r="H3568" s="234">
        <v>52363.794999999998</v>
      </c>
      <c r="I3568" s="235">
        <v>35</v>
      </c>
      <c r="J3568" s="236">
        <v>0.53030303030303028</v>
      </c>
      <c r="K3568" s="233">
        <v>62436.4</v>
      </c>
      <c r="L3568" s="237">
        <v>12</v>
      </c>
      <c r="M3568" s="238">
        <v>9</v>
      </c>
      <c r="N3568" s="234">
        <v>52363.794999999998</v>
      </c>
      <c r="O3568" s="239"/>
      <c r="S3568" s="103"/>
      <c r="T3568" s="103"/>
      <c r="U3568" s="103"/>
    </row>
    <row r="3569" spans="1:21" s="129" customFormat="1">
      <c r="A3569" s="242" t="s">
        <v>257</v>
      </c>
      <c r="B3569" s="243" t="s">
        <v>2159</v>
      </c>
      <c r="C3569" s="258" t="s">
        <v>817</v>
      </c>
      <c r="D3569" s="232" t="s">
        <v>2507</v>
      </c>
      <c r="E3569" s="245" t="s">
        <v>279</v>
      </c>
      <c r="F3569" s="259" t="s">
        <v>325</v>
      </c>
      <c r="G3569" s="246">
        <v>40005.94</v>
      </c>
      <c r="H3569" s="234">
        <v>52007.67</v>
      </c>
      <c r="I3569" s="235">
        <v>34</v>
      </c>
      <c r="J3569" s="236">
        <v>0.51515151515151514</v>
      </c>
      <c r="K3569" s="246">
        <v>64009.4</v>
      </c>
      <c r="L3569" s="247">
        <v>9</v>
      </c>
      <c r="M3569" s="248">
        <v>9</v>
      </c>
      <c r="N3569" s="249">
        <v>42946.6</v>
      </c>
      <c r="O3569" s="250"/>
      <c r="Q3569" s="103"/>
      <c r="R3569" s="103"/>
      <c r="S3569" s="103"/>
      <c r="T3569" s="103"/>
      <c r="U3569" s="103"/>
    </row>
    <row r="3570" spans="1:21" s="129" customFormat="1">
      <c r="A3570" s="229" t="s">
        <v>210</v>
      </c>
      <c r="B3570" s="230" t="s">
        <v>2151</v>
      </c>
      <c r="C3570" s="231" t="s">
        <v>2933</v>
      </c>
      <c r="D3570" s="232" t="s">
        <v>2507</v>
      </c>
      <c r="E3570" s="232" t="s">
        <v>279</v>
      </c>
      <c r="F3570" s="259" t="s">
        <v>325</v>
      </c>
      <c r="G3570" s="233">
        <v>43241</v>
      </c>
      <c r="H3570" s="234">
        <v>51685.5</v>
      </c>
      <c r="I3570" s="235">
        <v>33</v>
      </c>
      <c r="J3570" s="236">
        <v>0.5</v>
      </c>
      <c r="K3570" s="233">
        <v>60130</v>
      </c>
      <c r="L3570" s="237">
        <v>5</v>
      </c>
      <c r="M3570" s="238">
        <v>4</v>
      </c>
      <c r="N3570" s="234">
        <v>48398</v>
      </c>
      <c r="O3570" s="239"/>
      <c r="P3570" s="103"/>
      <c r="Q3570" s="103"/>
      <c r="S3570" s="103"/>
      <c r="T3570" s="103"/>
      <c r="U3570" s="103"/>
    </row>
    <row r="3571" spans="1:21" s="129" customFormat="1">
      <c r="A3571" s="229" t="s">
        <v>206</v>
      </c>
      <c r="B3571" s="230" t="s">
        <v>2153</v>
      </c>
      <c r="C3571" s="231" t="s">
        <v>812</v>
      </c>
      <c r="D3571" s="232" t="s">
        <v>2507</v>
      </c>
      <c r="E3571" s="232" t="s">
        <v>279</v>
      </c>
      <c r="F3571" s="232" t="s">
        <v>440</v>
      </c>
      <c r="G3571" s="234">
        <v>40883.184999999998</v>
      </c>
      <c r="H3571" s="234">
        <v>51410.764999999999</v>
      </c>
      <c r="I3571" s="235">
        <v>32</v>
      </c>
      <c r="J3571" s="236">
        <v>0.48484848484848486</v>
      </c>
      <c r="K3571" s="234">
        <v>61938.344999999994</v>
      </c>
      <c r="L3571" s="237">
        <v>5</v>
      </c>
      <c r="M3571" s="238">
        <v>5</v>
      </c>
      <c r="N3571" s="234">
        <v>45843.199999999997</v>
      </c>
      <c r="O3571" s="239"/>
      <c r="Q3571" s="103"/>
      <c r="R3571" s="103"/>
      <c r="S3571" s="103"/>
      <c r="T3571" s="103"/>
      <c r="U3571" s="103"/>
    </row>
    <row r="3572" spans="1:21" s="129" customFormat="1">
      <c r="A3572" s="242" t="s">
        <v>4239</v>
      </c>
      <c r="B3572" s="243" t="s">
        <v>2176</v>
      </c>
      <c r="C3572" s="258" t="s">
        <v>2936</v>
      </c>
      <c r="D3572" s="232" t="s">
        <v>2507</v>
      </c>
      <c r="E3572" s="245" t="s">
        <v>284</v>
      </c>
      <c r="F3572" s="245" t="s">
        <v>440</v>
      </c>
      <c r="G3572" s="283">
        <v>39540.800000000003</v>
      </c>
      <c r="H3572" s="234">
        <v>51407.200000000004</v>
      </c>
      <c r="I3572" s="235">
        <v>31</v>
      </c>
      <c r="J3572" s="236">
        <v>0.46969696969696972</v>
      </c>
      <c r="K3572" s="283">
        <v>63273.600000000006</v>
      </c>
      <c r="L3572" s="247">
        <v>36</v>
      </c>
      <c r="M3572" s="248">
        <v>34</v>
      </c>
      <c r="N3572" s="249">
        <v>47944</v>
      </c>
      <c r="O3572" s="250"/>
      <c r="Q3572" s="103"/>
      <c r="R3572" s="304"/>
      <c r="S3572" s="150"/>
      <c r="T3572" s="150"/>
      <c r="U3572" s="150"/>
    </row>
    <row r="3573" spans="1:21" s="129" customFormat="1">
      <c r="A3573" s="242" t="s">
        <v>211</v>
      </c>
      <c r="B3573" s="243" t="s">
        <v>2153</v>
      </c>
      <c r="C3573" s="258" t="s">
        <v>812</v>
      </c>
      <c r="D3573" s="232" t="s">
        <v>2507</v>
      </c>
      <c r="E3573" s="245" t="s">
        <v>279</v>
      </c>
      <c r="F3573" s="245" t="s">
        <v>440</v>
      </c>
      <c r="G3573" s="447">
        <v>39405.599999999999</v>
      </c>
      <c r="H3573" s="234">
        <v>51227.28</v>
      </c>
      <c r="I3573" s="235">
        <v>30</v>
      </c>
      <c r="J3573" s="236">
        <v>0.45454545454545453</v>
      </c>
      <c r="K3573" s="447">
        <v>63048.959999999999</v>
      </c>
      <c r="L3573" s="247">
        <v>2</v>
      </c>
      <c r="M3573" s="248">
        <v>2</v>
      </c>
      <c r="N3573" s="249">
        <v>42539.12</v>
      </c>
      <c r="O3573" s="250"/>
      <c r="R3573" s="103"/>
    </row>
    <row r="3574" spans="1:21" s="129" customFormat="1" ht="12.75">
      <c r="A3574" s="242" t="s">
        <v>4241</v>
      </c>
      <c r="B3574" s="243" t="s">
        <v>2178</v>
      </c>
      <c r="C3574" s="231" t="s">
        <v>816</v>
      </c>
      <c r="D3574" s="232" t="s">
        <v>2507</v>
      </c>
      <c r="E3574" s="245" t="s">
        <v>279</v>
      </c>
      <c r="F3574" s="245" t="s">
        <v>440</v>
      </c>
      <c r="G3574" s="246">
        <v>37936.080000000002</v>
      </c>
      <c r="H3574" s="234">
        <v>50419.54</v>
      </c>
      <c r="I3574" s="235">
        <v>29</v>
      </c>
      <c r="J3574" s="236">
        <v>0.43939393939393939</v>
      </c>
      <c r="K3574" s="246">
        <v>62903</v>
      </c>
      <c r="L3574" s="247"/>
      <c r="M3574" s="248">
        <v>23</v>
      </c>
      <c r="N3574" s="249">
        <v>50419.54</v>
      </c>
      <c r="O3574" s="250"/>
      <c r="P3574" s="103"/>
      <c r="Q3574" s="103"/>
      <c r="R3574" s="383"/>
    </row>
    <row r="3575" spans="1:21" s="129" customFormat="1">
      <c r="A3575" s="229" t="s">
        <v>260</v>
      </c>
      <c r="B3575" s="230" t="s">
        <v>2153</v>
      </c>
      <c r="C3575" s="231" t="s">
        <v>812</v>
      </c>
      <c r="D3575" s="232" t="s">
        <v>2507</v>
      </c>
      <c r="E3575" s="232" t="s">
        <v>279</v>
      </c>
      <c r="F3575" s="232" t="s">
        <v>440</v>
      </c>
      <c r="G3575" s="233">
        <v>39720</v>
      </c>
      <c r="H3575" s="234">
        <v>50294.5</v>
      </c>
      <c r="I3575" s="235">
        <v>28</v>
      </c>
      <c r="J3575" s="236">
        <v>0.42424242424242425</v>
      </c>
      <c r="K3575" s="233">
        <v>60869</v>
      </c>
      <c r="L3575" s="237">
        <v>9</v>
      </c>
      <c r="M3575" s="238">
        <v>9</v>
      </c>
      <c r="N3575" s="234">
        <v>50070</v>
      </c>
      <c r="O3575" s="239"/>
      <c r="P3575" s="103"/>
      <c r="Q3575" s="103"/>
      <c r="R3575" s="103"/>
    </row>
    <row r="3576" spans="1:21" s="129" customFormat="1">
      <c r="A3576" s="242" t="s">
        <v>3746</v>
      </c>
      <c r="B3576" s="243" t="s">
        <v>2153</v>
      </c>
      <c r="C3576" s="381" t="s">
        <v>4824</v>
      </c>
      <c r="D3576" s="232" t="s">
        <v>2507</v>
      </c>
      <c r="E3576" s="245" t="s">
        <v>279</v>
      </c>
      <c r="F3576" s="259" t="s">
        <v>325</v>
      </c>
      <c r="G3576" s="246">
        <v>38542.400000000001</v>
      </c>
      <c r="H3576" s="234">
        <v>50107.199999999997</v>
      </c>
      <c r="I3576" s="235">
        <v>27</v>
      </c>
      <c r="J3576" s="236">
        <v>0.40909090909090912</v>
      </c>
      <c r="K3576" s="246">
        <v>61672</v>
      </c>
      <c r="L3576" s="247">
        <v>7</v>
      </c>
      <c r="M3576" s="248">
        <v>6</v>
      </c>
      <c r="N3576" s="249">
        <v>56194</v>
      </c>
      <c r="O3576" s="250"/>
      <c r="P3576" s="103"/>
      <c r="Q3576" s="103"/>
      <c r="R3576" s="103"/>
    </row>
    <row r="3577" spans="1:21" s="129" customFormat="1">
      <c r="A3577" s="229" t="s">
        <v>264</v>
      </c>
      <c r="B3577" s="230" t="s">
        <v>2153</v>
      </c>
      <c r="C3577" s="231" t="s">
        <v>810</v>
      </c>
      <c r="D3577" s="232" t="s">
        <v>2507</v>
      </c>
      <c r="E3577" s="232" t="s">
        <v>279</v>
      </c>
      <c r="F3577" s="259" t="s">
        <v>325</v>
      </c>
      <c r="G3577" s="233">
        <v>38500.800000000003</v>
      </c>
      <c r="H3577" s="234">
        <v>50055.199999999997</v>
      </c>
      <c r="I3577" s="235">
        <v>26</v>
      </c>
      <c r="J3577" s="236">
        <v>0.39393939393939392</v>
      </c>
      <c r="K3577" s="233">
        <v>61609.599999999999</v>
      </c>
      <c r="L3577" s="237">
        <v>2</v>
      </c>
      <c r="M3577" s="238">
        <v>1</v>
      </c>
      <c r="N3577" s="234">
        <v>50292.9</v>
      </c>
      <c r="O3577" s="239"/>
      <c r="P3577" s="103"/>
      <c r="Q3577" s="103"/>
    </row>
    <row r="3578" spans="1:21" s="129" customFormat="1">
      <c r="A3578" s="297" t="s">
        <v>4245</v>
      </c>
      <c r="B3578" s="298" t="s">
        <v>2179</v>
      </c>
      <c r="C3578" s="231" t="s">
        <v>4825</v>
      </c>
      <c r="D3578" s="232" t="s">
        <v>2507</v>
      </c>
      <c r="E3578" s="232" t="s">
        <v>284</v>
      </c>
      <c r="F3578" s="259" t="s">
        <v>325</v>
      </c>
      <c r="G3578" s="233">
        <v>39663.519999999997</v>
      </c>
      <c r="H3578" s="234">
        <v>49675.705000000002</v>
      </c>
      <c r="I3578" s="235">
        <v>25</v>
      </c>
      <c r="J3578" s="236">
        <v>0.37878787878787878</v>
      </c>
      <c r="K3578" s="233">
        <v>59687.89</v>
      </c>
      <c r="L3578" s="237" t="s">
        <v>280</v>
      </c>
      <c r="M3578" s="238">
        <v>3</v>
      </c>
      <c r="N3578" s="234"/>
      <c r="O3578" s="352"/>
      <c r="P3578" s="103"/>
      <c r="Q3578" s="103"/>
    </row>
    <row r="3579" spans="1:21" s="129" customFormat="1" ht="12.75">
      <c r="A3579" s="229" t="s">
        <v>4290</v>
      </c>
      <c r="B3579" s="230" t="s">
        <v>2151</v>
      </c>
      <c r="C3579" s="231" t="s">
        <v>4826</v>
      </c>
      <c r="D3579" s="232" t="s">
        <v>2507</v>
      </c>
      <c r="E3579" s="232" t="s">
        <v>284</v>
      </c>
      <c r="F3579" s="259" t="s">
        <v>325</v>
      </c>
      <c r="G3579" s="234">
        <v>39000</v>
      </c>
      <c r="H3579" s="234">
        <v>49000</v>
      </c>
      <c r="I3579" s="235">
        <v>24</v>
      </c>
      <c r="J3579" s="236">
        <v>0.36363636363636365</v>
      </c>
      <c r="K3579" s="234">
        <v>59000</v>
      </c>
      <c r="L3579" s="237">
        <v>6</v>
      </c>
      <c r="M3579" s="238">
        <v>6</v>
      </c>
      <c r="N3579" s="234">
        <v>58893.29</v>
      </c>
      <c r="O3579" s="239"/>
      <c r="P3579" s="103"/>
      <c r="Q3579" s="103"/>
      <c r="S3579" s="383"/>
      <c r="T3579" s="383"/>
      <c r="U3579" s="383"/>
    </row>
    <row r="3580" spans="1:21" s="129" customFormat="1">
      <c r="A3580" s="242" t="s">
        <v>1436</v>
      </c>
      <c r="B3580" s="243" t="s">
        <v>2156</v>
      </c>
      <c r="C3580" s="258" t="s">
        <v>4827</v>
      </c>
      <c r="D3580" s="232" t="s">
        <v>2507</v>
      </c>
      <c r="E3580" s="245" t="s">
        <v>279</v>
      </c>
      <c r="F3580" s="259" t="s">
        <v>325</v>
      </c>
      <c r="G3580" s="246">
        <v>33406.810799999999</v>
      </c>
      <c r="H3580" s="234">
        <v>48850.999200000006</v>
      </c>
      <c r="I3580" s="235">
        <v>23</v>
      </c>
      <c r="J3580" s="236">
        <v>0.34848484848484851</v>
      </c>
      <c r="K3580" s="246">
        <v>64295.187600000005</v>
      </c>
      <c r="L3580" s="247">
        <v>25</v>
      </c>
      <c r="M3580" s="248">
        <v>21</v>
      </c>
      <c r="N3580" s="249">
        <v>40275.284285714275</v>
      </c>
      <c r="O3580" s="250"/>
      <c r="P3580" s="103"/>
      <c r="Q3580" s="103"/>
      <c r="R3580" s="103"/>
    </row>
    <row r="3581" spans="1:21" s="129" customFormat="1" ht="22.5">
      <c r="A3581" s="242" t="s">
        <v>4249</v>
      </c>
      <c r="B3581" s="243" t="s">
        <v>2180</v>
      </c>
      <c r="C3581" s="258" t="s">
        <v>2934</v>
      </c>
      <c r="D3581" s="232" t="s">
        <v>2507</v>
      </c>
      <c r="E3581" s="245"/>
      <c r="F3581" s="245"/>
      <c r="G3581" s="246">
        <v>36712</v>
      </c>
      <c r="H3581" s="234">
        <v>48016.800000000003</v>
      </c>
      <c r="I3581" s="235">
        <v>22</v>
      </c>
      <c r="J3581" s="236">
        <v>0.33333333333333331</v>
      </c>
      <c r="K3581" s="246">
        <v>59321.599999999999</v>
      </c>
      <c r="L3581" s="247"/>
      <c r="M3581" s="248">
        <v>18</v>
      </c>
      <c r="N3581" s="249"/>
      <c r="O3581" s="250"/>
      <c r="P3581" s="103"/>
      <c r="Q3581" s="103"/>
      <c r="R3581" s="103"/>
    </row>
    <row r="3582" spans="1:21" s="129" customFormat="1">
      <c r="A3582" s="229" t="s">
        <v>4256</v>
      </c>
      <c r="B3582" s="230" t="s">
        <v>2169</v>
      </c>
      <c r="C3582" s="231" t="s">
        <v>812</v>
      </c>
      <c r="D3582" s="232" t="s">
        <v>2507</v>
      </c>
      <c r="E3582" s="232" t="s">
        <v>279</v>
      </c>
      <c r="F3582" s="232" t="s">
        <v>440</v>
      </c>
      <c r="G3582" s="233">
        <v>38805.42</v>
      </c>
      <c r="H3582" s="234">
        <v>48004.684999999998</v>
      </c>
      <c r="I3582" s="235">
        <v>21</v>
      </c>
      <c r="J3582" s="236">
        <v>0.31818181818181818</v>
      </c>
      <c r="K3582" s="233">
        <v>57203.95</v>
      </c>
      <c r="L3582" s="237">
        <v>3</v>
      </c>
      <c r="M3582" s="238">
        <v>3</v>
      </c>
      <c r="N3582" s="234">
        <v>44244.97</v>
      </c>
      <c r="O3582" s="239"/>
      <c r="P3582" s="103"/>
      <c r="Q3582" s="103"/>
      <c r="R3582" s="103"/>
      <c r="S3582" s="103"/>
      <c r="T3582" s="103"/>
      <c r="U3582" s="103"/>
    </row>
    <row r="3583" spans="1:21" s="129" customFormat="1">
      <c r="A3583" s="229" t="s">
        <v>2173</v>
      </c>
      <c r="B3583" s="230" t="s">
        <v>2169</v>
      </c>
      <c r="C3583" s="231" t="s">
        <v>812</v>
      </c>
      <c r="D3583" s="232" t="s">
        <v>2507</v>
      </c>
      <c r="E3583" s="232" t="s">
        <v>279</v>
      </c>
      <c r="F3583" s="232" t="s">
        <v>440</v>
      </c>
      <c r="G3583" s="233">
        <v>38202</v>
      </c>
      <c r="H3583" s="234">
        <v>47703</v>
      </c>
      <c r="I3583" s="235">
        <v>20</v>
      </c>
      <c r="J3583" s="236">
        <v>0.30303030303030304</v>
      </c>
      <c r="K3583" s="233">
        <v>57204</v>
      </c>
      <c r="L3583" s="237"/>
      <c r="M3583" s="238">
        <v>1</v>
      </c>
      <c r="N3583" s="234">
        <v>39838</v>
      </c>
      <c r="O3583" s="239"/>
      <c r="Q3583" s="103"/>
      <c r="R3583" s="103"/>
      <c r="S3583" s="240"/>
      <c r="T3583" s="240"/>
      <c r="U3583" s="240"/>
    </row>
    <row r="3584" spans="1:21" s="129" customFormat="1">
      <c r="A3584" s="242" t="s">
        <v>2177</v>
      </c>
      <c r="B3584" s="243" t="s">
        <v>2166</v>
      </c>
      <c r="C3584" s="280" t="s">
        <v>812</v>
      </c>
      <c r="D3584" s="232" t="s">
        <v>2507</v>
      </c>
      <c r="E3584" s="300" t="s">
        <v>321</v>
      </c>
      <c r="F3584" s="300" t="s">
        <v>440</v>
      </c>
      <c r="G3584" s="246">
        <v>37356.800000000003</v>
      </c>
      <c r="H3584" s="234">
        <v>47632</v>
      </c>
      <c r="I3584" s="235">
        <v>19</v>
      </c>
      <c r="J3584" s="236">
        <v>0.2878787878787879</v>
      </c>
      <c r="K3584" s="246">
        <v>57907.199999999997</v>
      </c>
      <c r="L3584" s="247"/>
      <c r="M3584" s="248">
        <v>12</v>
      </c>
      <c r="N3584" s="249">
        <v>50667.066666666673</v>
      </c>
      <c r="O3584" s="301"/>
      <c r="Q3584" s="103"/>
      <c r="R3584" s="103"/>
      <c r="S3584" s="240"/>
      <c r="T3584" s="240"/>
      <c r="U3584" s="240"/>
    </row>
    <row r="3585" spans="1:21" s="129" customFormat="1">
      <c r="A3585" s="286" t="s">
        <v>213</v>
      </c>
      <c r="B3585" s="287" t="s">
        <v>2159</v>
      </c>
      <c r="C3585" s="288" t="s">
        <v>2933</v>
      </c>
      <c r="D3585" s="232" t="s">
        <v>2507</v>
      </c>
      <c r="E3585" s="289" t="s">
        <v>279</v>
      </c>
      <c r="F3585" s="259" t="s">
        <v>325</v>
      </c>
      <c r="G3585" s="290">
        <v>38500.800000000003</v>
      </c>
      <c r="H3585" s="234">
        <v>47278.400000000001</v>
      </c>
      <c r="I3585" s="235">
        <v>18</v>
      </c>
      <c r="J3585" s="236">
        <v>0.27272727272727271</v>
      </c>
      <c r="K3585" s="290">
        <v>56056</v>
      </c>
      <c r="L3585" s="291">
        <v>6</v>
      </c>
      <c r="M3585" s="292">
        <v>6</v>
      </c>
      <c r="N3585" s="293">
        <v>44151.47</v>
      </c>
      <c r="O3585" s="294"/>
      <c r="Q3585" s="103"/>
      <c r="R3585" s="103"/>
      <c r="S3585" s="240"/>
      <c r="T3585" s="240"/>
      <c r="U3585" s="240"/>
    </row>
    <row r="3586" spans="1:21" s="129" customFormat="1" ht="22.5">
      <c r="A3586" s="242" t="s">
        <v>4274</v>
      </c>
      <c r="B3586" s="243" t="s">
        <v>2170</v>
      </c>
      <c r="C3586" s="258" t="s">
        <v>815</v>
      </c>
      <c r="D3586" s="232" t="s">
        <v>2507</v>
      </c>
      <c r="E3586" s="245" t="s">
        <v>284</v>
      </c>
      <c r="F3586" s="259" t="s">
        <v>325</v>
      </c>
      <c r="G3586" s="246">
        <v>36254.400000000001</v>
      </c>
      <c r="H3586" s="234">
        <v>47101.600000000006</v>
      </c>
      <c r="I3586" s="235">
        <v>17</v>
      </c>
      <c r="J3586" s="236">
        <v>0.25757575757575757</v>
      </c>
      <c r="K3586" s="246">
        <v>57948.800000000003</v>
      </c>
      <c r="L3586" s="247">
        <v>18</v>
      </c>
      <c r="M3586" s="248">
        <v>17</v>
      </c>
      <c r="N3586" s="249">
        <v>42151.81</v>
      </c>
      <c r="O3586" s="250"/>
      <c r="Q3586" s="103"/>
      <c r="R3586" s="103"/>
      <c r="S3586" s="240"/>
      <c r="T3586" s="240"/>
      <c r="U3586" s="240"/>
    </row>
    <row r="3587" spans="1:21" s="129" customFormat="1">
      <c r="A3587" s="242" t="s">
        <v>1444</v>
      </c>
      <c r="B3587" s="243" t="s">
        <v>2192</v>
      </c>
      <c r="C3587" s="258" t="s">
        <v>819</v>
      </c>
      <c r="D3587" s="232" t="s">
        <v>2507</v>
      </c>
      <c r="E3587" s="245" t="s">
        <v>279</v>
      </c>
      <c r="F3587" s="245" t="s">
        <v>440</v>
      </c>
      <c r="G3587" s="246">
        <v>39000</v>
      </c>
      <c r="H3587" s="234">
        <v>46800</v>
      </c>
      <c r="I3587" s="235">
        <v>16</v>
      </c>
      <c r="J3587" s="236">
        <v>0.24242424242424243</v>
      </c>
      <c r="K3587" s="246">
        <v>54600</v>
      </c>
      <c r="L3587" s="247">
        <v>10</v>
      </c>
      <c r="M3587" s="248">
        <v>10</v>
      </c>
      <c r="N3587" s="249">
        <v>41606.239999999998</v>
      </c>
      <c r="O3587" s="250"/>
      <c r="R3587" s="103"/>
      <c r="S3587" s="240"/>
      <c r="T3587" s="240"/>
      <c r="U3587" s="240"/>
    </row>
    <row r="3588" spans="1:21" s="129" customFormat="1">
      <c r="A3588" s="229" t="s">
        <v>4242</v>
      </c>
      <c r="B3588" s="230" t="s">
        <v>2159</v>
      </c>
      <c r="C3588" s="231" t="s">
        <v>4828</v>
      </c>
      <c r="D3588" s="232" t="s">
        <v>2507</v>
      </c>
      <c r="E3588" s="232" t="s">
        <v>284</v>
      </c>
      <c r="F3588" s="232" t="s">
        <v>440</v>
      </c>
      <c r="G3588" s="233">
        <v>34507</v>
      </c>
      <c r="H3588" s="234">
        <v>46690.5</v>
      </c>
      <c r="I3588" s="235">
        <v>15</v>
      </c>
      <c r="J3588" s="236">
        <v>0.22727272727272727</v>
      </c>
      <c r="K3588" s="233">
        <v>58874</v>
      </c>
      <c r="L3588" s="237">
        <v>0</v>
      </c>
      <c r="M3588" s="238">
        <v>0</v>
      </c>
      <c r="N3588" s="234">
        <v>34507</v>
      </c>
      <c r="O3588" s="239"/>
      <c r="P3588" s="240"/>
      <c r="Q3588" s="150"/>
      <c r="S3588" s="103"/>
      <c r="T3588" s="103"/>
      <c r="U3588" s="103"/>
    </row>
    <row r="3589" spans="1:21" s="222" customFormat="1" ht="18">
      <c r="A3589" s="877" t="s">
        <v>79</v>
      </c>
      <c r="B3589" s="877"/>
      <c r="C3589" s="877"/>
      <c r="D3589" s="877"/>
      <c r="E3589" s="877"/>
      <c r="F3589" s="877"/>
      <c r="G3589" s="877"/>
      <c r="H3589" s="877"/>
      <c r="I3589" s="877"/>
      <c r="J3589" s="877"/>
      <c r="K3589" s="877"/>
      <c r="L3589" s="877"/>
      <c r="M3589" s="877"/>
      <c r="N3589" s="877"/>
      <c r="O3589" s="877"/>
    </row>
    <row r="3590" spans="1:21" s="222" customFormat="1" ht="27">
      <c r="A3590" s="223" t="s">
        <v>433</v>
      </c>
      <c r="B3590" s="224" t="s">
        <v>230</v>
      </c>
      <c r="C3590" s="223" t="s">
        <v>220</v>
      </c>
      <c r="D3590" s="223" t="s">
        <v>267</v>
      </c>
      <c r="E3590" s="223" t="s">
        <v>434</v>
      </c>
      <c r="F3590" s="223" t="s">
        <v>435</v>
      </c>
      <c r="G3590" s="225" t="s">
        <v>223</v>
      </c>
      <c r="H3590" s="225" t="s">
        <v>224</v>
      </c>
      <c r="I3590" s="227" t="s">
        <v>436</v>
      </c>
      <c r="J3590" s="227" t="s">
        <v>436</v>
      </c>
      <c r="K3590" s="225" t="s">
        <v>225</v>
      </c>
      <c r="L3590" s="223" t="s">
        <v>437</v>
      </c>
      <c r="M3590" s="223" t="s">
        <v>438</v>
      </c>
      <c r="N3590" s="228" t="s">
        <v>439</v>
      </c>
      <c r="O3590" s="223" t="s">
        <v>227</v>
      </c>
    </row>
    <row r="3591" spans="1:21" s="129" customFormat="1">
      <c r="A3591" s="229" t="s">
        <v>258</v>
      </c>
      <c r="B3591" s="295" t="s">
        <v>2159</v>
      </c>
      <c r="C3591" s="231" t="s">
        <v>817</v>
      </c>
      <c r="D3591" s="232" t="s">
        <v>2507</v>
      </c>
      <c r="E3591" s="232" t="s">
        <v>321</v>
      </c>
      <c r="F3591" s="232" t="s">
        <v>440</v>
      </c>
      <c r="G3591" s="233">
        <v>37245</v>
      </c>
      <c r="H3591" s="234">
        <v>45815.25</v>
      </c>
      <c r="I3591" s="235">
        <v>14</v>
      </c>
      <c r="J3591" s="236">
        <v>0.21212121212121213</v>
      </c>
      <c r="K3591" s="233">
        <v>54385.5</v>
      </c>
      <c r="L3591" s="237">
        <v>2</v>
      </c>
      <c r="M3591" s="238">
        <v>2</v>
      </c>
      <c r="N3591" s="296">
        <v>37615.5</v>
      </c>
      <c r="O3591" s="239"/>
      <c r="P3591" s="103"/>
      <c r="Q3591" s="103"/>
    </row>
    <row r="3592" spans="1:21" s="129" customFormat="1">
      <c r="A3592" s="242" t="s">
        <v>2165</v>
      </c>
      <c r="B3592" s="243" t="s">
        <v>2180</v>
      </c>
      <c r="C3592" s="258" t="s">
        <v>2935</v>
      </c>
      <c r="D3592" s="232" t="s">
        <v>2507</v>
      </c>
      <c r="E3592" s="245" t="s">
        <v>284</v>
      </c>
      <c r="F3592" s="245" t="s">
        <v>440</v>
      </c>
      <c r="G3592" s="246">
        <v>35849.4</v>
      </c>
      <c r="H3592" s="234">
        <v>45731.79</v>
      </c>
      <c r="I3592" s="235">
        <v>13</v>
      </c>
      <c r="J3592" s="236">
        <v>0.19696969696969696</v>
      </c>
      <c r="K3592" s="246">
        <v>55614.18</v>
      </c>
      <c r="L3592" s="247">
        <v>2</v>
      </c>
      <c r="M3592" s="248">
        <v>2</v>
      </c>
      <c r="N3592" s="249">
        <v>49069.599999999999</v>
      </c>
      <c r="O3592" s="250"/>
      <c r="P3592" s="103"/>
      <c r="Q3592" s="103"/>
      <c r="R3592" s="375"/>
    </row>
    <row r="3593" spans="1:21" s="129" customFormat="1">
      <c r="A3593" s="229" t="s">
        <v>4310</v>
      </c>
      <c r="B3593" s="230" t="s">
        <v>2192</v>
      </c>
      <c r="C3593" s="358" t="s">
        <v>812</v>
      </c>
      <c r="D3593" s="232" t="s">
        <v>2507</v>
      </c>
      <c r="E3593" s="359" t="s">
        <v>279</v>
      </c>
      <c r="F3593" s="359" t="s">
        <v>440</v>
      </c>
      <c r="G3593" s="360">
        <v>36095</v>
      </c>
      <c r="H3593" s="234">
        <v>45125.5</v>
      </c>
      <c r="I3593" s="235">
        <v>12</v>
      </c>
      <c r="J3593" s="236">
        <v>0.18181818181818182</v>
      </c>
      <c r="K3593" s="360">
        <v>54156</v>
      </c>
      <c r="L3593" s="361">
        <v>3</v>
      </c>
      <c r="M3593" s="362">
        <v>3</v>
      </c>
      <c r="N3593" s="363">
        <v>41207</v>
      </c>
      <c r="O3593" s="364" t="s">
        <v>4829</v>
      </c>
      <c r="R3593" s="103"/>
    </row>
    <row r="3594" spans="1:21" s="129" customFormat="1">
      <c r="A3594" s="242" t="s">
        <v>2171</v>
      </c>
      <c r="B3594" s="243" t="s">
        <v>2159</v>
      </c>
      <c r="C3594" s="258" t="s">
        <v>810</v>
      </c>
      <c r="D3594" s="232" t="s">
        <v>2507</v>
      </c>
      <c r="E3594" s="245" t="s">
        <v>284</v>
      </c>
      <c r="F3594" s="245" t="s">
        <v>440</v>
      </c>
      <c r="G3594" s="246">
        <v>36043</v>
      </c>
      <c r="H3594" s="234">
        <v>45054</v>
      </c>
      <c r="I3594" s="235">
        <v>11</v>
      </c>
      <c r="J3594" s="236">
        <v>0.16666666666666666</v>
      </c>
      <c r="K3594" s="246">
        <v>54065</v>
      </c>
      <c r="L3594" s="247">
        <v>2.75</v>
      </c>
      <c r="M3594" s="248">
        <v>1</v>
      </c>
      <c r="N3594" s="249">
        <v>41994.99</v>
      </c>
      <c r="O3594" s="250"/>
      <c r="P3594" s="103"/>
      <c r="Q3594" s="103"/>
    </row>
    <row r="3595" spans="1:21" s="129" customFormat="1">
      <c r="A3595" s="229" t="s">
        <v>3765</v>
      </c>
      <c r="B3595" s="230" t="s">
        <v>2151</v>
      </c>
      <c r="C3595" s="231" t="s">
        <v>1605</v>
      </c>
      <c r="D3595" s="232" t="s">
        <v>2507</v>
      </c>
      <c r="E3595" s="232" t="s">
        <v>279</v>
      </c>
      <c r="F3595" s="232"/>
      <c r="G3595" s="233">
        <v>36288</v>
      </c>
      <c r="H3595" s="234">
        <v>44792</v>
      </c>
      <c r="I3595" s="235">
        <v>10</v>
      </c>
      <c r="J3595" s="236">
        <v>0.15151515151515152</v>
      </c>
      <c r="K3595" s="233">
        <v>53296</v>
      </c>
      <c r="L3595" s="237">
        <v>10</v>
      </c>
      <c r="M3595" s="238">
        <v>8</v>
      </c>
      <c r="N3595" s="234">
        <v>46010</v>
      </c>
      <c r="O3595" s="239"/>
      <c r="P3595" s="103"/>
      <c r="Q3595" s="103"/>
      <c r="R3595" s="103"/>
    </row>
    <row r="3596" spans="1:21" s="129" customFormat="1">
      <c r="A3596" s="229" t="s">
        <v>4265</v>
      </c>
      <c r="B3596" s="230" t="s">
        <v>2151</v>
      </c>
      <c r="C3596" s="231" t="s">
        <v>810</v>
      </c>
      <c r="D3596" s="232" t="s">
        <v>2507</v>
      </c>
      <c r="E3596" s="232" t="s">
        <v>279</v>
      </c>
      <c r="F3596" s="232" t="s">
        <v>440</v>
      </c>
      <c r="G3596" s="233">
        <v>34030</v>
      </c>
      <c r="H3596" s="234">
        <v>44342</v>
      </c>
      <c r="I3596" s="235">
        <v>9</v>
      </c>
      <c r="J3596" s="236">
        <v>0.13636363636363635</v>
      </c>
      <c r="K3596" s="233">
        <v>54654</v>
      </c>
      <c r="L3596" s="237">
        <v>3</v>
      </c>
      <c r="M3596" s="238">
        <v>2</v>
      </c>
      <c r="N3596" s="234">
        <v>48764</v>
      </c>
      <c r="O3596" s="239"/>
      <c r="P3596" s="103"/>
      <c r="Q3596" s="103"/>
      <c r="S3596" s="251"/>
      <c r="T3596" s="251"/>
      <c r="U3596" s="251"/>
    </row>
    <row r="3597" spans="1:21" s="129" customFormat="1">
      <c r="A3597" s="260" t="s">
        <v>4238</v>
      </c>
      <c r="B3597" s="261" t="s">
        <v>2166</v>
      </c>
      <c r="C3597" s="262" t="s">
        <v>817</v>
      </c>
      <c r="D3597" s="232" t="s">
        <v>2507</v>
      </c>
      <c r="E3597" s="276" t="s">
        <v>279</v>
      </c>
      <c r="F3597" s="276" t="s">
        <v>440</v>
      </c>
      <c r="G3597" s="256">
        <v>35369.980000000003</v>
      </c>
      <c r="H3597" s="234">
        <v>44212.58</v>
      </c>
      <c r="I3597" s="235">
        <v>8</v>
      </c>
      <c r="J3597" s="236">
        <v>0.12121212121212122</v>
      </c>
      <c r="K3597" s="256">
        <v>53055.18</v>
      </c>
      <c r="L3597" s="265">
        <v>4</v>
      </c>
      <c r="M3597" s="266">
        <v>4</v>
      </c>
      <c r="N3597" s="264">
        <v>42149.279999999999</v>
      </c>
      <c r="O3597" s="11"/>
      <c r="P3597" s="103"/>
      <c r="Q3597" s="103"/>
    </row>
    <row r="3598" spans="1:21" s="129" customFormat="1">
      <c r="A3598" s="229" t="s">
        <v>3740</v>
      </c>
      <c r="B3598" s="230" t="s">
        <v>2149</v>
      </c>
      <c r="C3598" s="231" t="s">
        <v>814</v>
      </c>
      <c r="D3598" s="232" t="s">
        <v>2507</v>
      </c>
      <c r="E3598" s="232" t="s">
        <v>321</v>
      </c>
      <c r="F3598" s="259" t="s">
        <v>325</v>
      </c>
      <c r="G3598" s="233">
        <v>30627</v>
      </c>
      <c r="H3598" s="234">
        <v>42877.5</v>
      </c>
      <c r="I3598" s="235">
        <v>7</v>
      </c>
      <c r="J3598" s="236">
        <v>0.10606060606060606</v>
      </c>
      <c r="K3598" s="233">
        <v>55128</v>
      </c>
      <c r="L3598" s="237">
        <v>3</v>
      </c>
      <c r="M3598" s="238">
        <v>3</v>
      </c>
      <c r="N3598" s="234">
        <v>34500</v>
      </c>
      <c r="O3598" s="239"/>
      <c r="P3598" s="103"/>
      <c r="Q3598" s="103"/>
    </row>
    <row r="3599" spans="1:21" s="129" customFormat="1">
      <c r="A3599" s="229" t="s">
        <v>3738</v>
      </c>
      <c r="B3599" s="230" t="s">
        <v>2159</v>
      </c>
      <c r="C3599" s="231" t="s">
        <v>811</v>
      </c>
      <c r="D3599" s="232" t="s">
        <v>2507</v>
      </c>
      <c r="E3599" s="232" t="s">
        <v>279</v>
      </c>
      <c r="F3599" s="232" t="s">
        <v>440</v>
      </c>
      <c r="G3599" s="234">
        <v>36865.83</v>
      </c>
      <c r="H3599" s="234">
        <v>42395.705000000002</v>
      </c>
      <c r="I3599" s="235">
        <v>6</v>
      </c>
      <c r="J3599" s="236">
        <v>9.0909090909090912E-2</v>
      </c>
      <c r="K3599" s="234">
        <v>47925.58</v>
      </c>
      <c r="L3599" s="237">
        <v>2</v>
      </c>
      <c r="M3599" s="238">
        <v>2</v>
      </c>
      <c r="N3599" s="234">
        <v>39520</v>
      </c>
      <c r="O3599" s="239"/>
      <c r="R3599" s="103"/>
    </row>
    <row r="3600" spans="1:21" s="129" customFormat="1" ht="22.5">
      <c r="A3600" s="242" t="s">
        <v>4240</v>
      </c>
      <c r="B3600" s="243" t="s">
        <v>2149</v>
      </c>
      <c r="C3600" s="258" t="s">
        <v>4830</v>
      </c>
      <c r="D3600" s="232" t="s">
        <v>2507</v>
      </c>
      <c r="E3600" s="245" t="s">
        <v>279</v>
      </c>
      <c r="F3600" s="245" t="s">
        <v>440</v>
      </c>
      <c r="G3600" s="246">
        <v>32032.52</v>
      </c>
      <c r="H3600" s="234">
        <v>42236.61</v>
      </c>
      <c r="I3600" s="235">
        <v>5</v>
      </c>
      <c r="J3600" s="236">
        <v>7.575757575757576E-2</v>
      </c>
      <c r="K3600" s="246">
        <v>52440.7</v>
      </c>
      <c r="L3600" s="247">
        <v>45</v>
      </c>
      <c r="M3600" s="248">
        <v>36</v>
      </c>
      <c r="N3600" s="249">
        <v>32032.52</v>
      </c>
      <c r="O3600" s="250"/>
      <c r="P3600" s="103"/>
      <c r="Q3600" s="103"/>
    </row>
    <row r="3601" spans="1:18" s="129" customFormat="1">
      <c r="A3601" s="229" t="s">
        <v>4250</v>
      </c>
      <c r="B3601" s="230" t="s">
        <v>2180</v>
      </c>
      <c r="C3601" s="231" t="s">
        <v>810</v>
      </c>
      <c r="D3601" s="232" t="s">
        <v>2507</v>
      </c>
      <c r="E3601" s="232" t="s">
        <v>284</v>
      </c>
      <c r="F3601" s="232" t="s">
        <v>440</v>
      </c>
      <c r="G3601" s="233">
        <v>34507.75</v>
      </c>
      <c r="H3601" s="234">
        <v>41553.839999999997</v>
      </c>
      <c r="I3601" s="235">
        <v>4</v>
      </c>
      <c r="J3601" s="236">
        <v>6.0606060606060608E-2</v>
      </c>
      <c r="K3601" s="233">
        <v>48599.93</v>
      </c>
      <c r="L3601" s="237">
        <v>3</v>
      </c>
      <c r="M3601" s="238">
        <v>3</v>
      </c>
      <c r="N3601" s="234">
        <v>36357.775999999998</v>
      </c>
      <c r="O3601" s="239"/>
      <c r="P3601" s="103"/>
      <c r="Q3601" s="103"/>
    </row>
    <row r="3602" spans="1:18" s="129" customFormat="1">
      <c r="A3602" s="365" t="s">
        <v>4315</v>
      </c>
      <c r="B3602" s="366" t="s">
        <v>2153</v>
      </c>
      <c r="C3602" s="367" t="s">
        <v>4831</v>
      </c>
      <c r="D3602" s="232" t="s">
        <v>2507</v>
      </c>
      <c r="E3602" s="368"/>
      <c r="F3602" s="368"/>
      <c r="G3602" s="369">
        <v>30097.600000000002</v>
      </c>
      <c r="H3602" s="234">
        <v>40851.199999999997</v>
      </c>
      <c r="I3602" s="235">
        <v>3</v>
      </c>
      <c r="J3602" s="236">
        <v>4.5454545454545456E-2</v>
      </c>
      <c r="K3602" s="369">
        <v>51604.799999999996</v>
      </c>
      <c r="L3602" s="370"/>
      <c r="M3602" s="371"/>
      <c r="N3602" s="372">
        <v>43118.400000000001</v>
      </c>
      <c r="O3602" s="373"/>
      <c r="P3602" s="103"/>
      <c r="Q3602" s="103"/>
    </row>
    <row r="3603" spans="1:18" s="129" customFormat="1" ht="22.5">
      <c r="A3603" s="242" t="s">
        <v>4247</v>
      </c>
      <c r="B3603" s="243" t="s">
        <v>2185</v>
      </c>
      <c r="C3603" s="258" t="s">
        <v>812</v>
      </c>
      <c r="D3603" s="232" t="s">
        <v>2507</v>
      </c>
      <c r="E3603" s="245" t="s">
        <v>279</v>
      </c>
      <c r="F3603" s="245" t="s">
        <v>440</v>
      </c>
      <c r="G3603" s="246">
        <v>29980.26</v>
      </c>
      <c r="H3603" s="234">
        <v>40473.354999999996</v>
      </c>
      <c r="I3603" s="235">
        <v>2</v>
      </c>
      <c r="J3603" s="236">
        <v>3.0303030303030304E-2</v>
      </c>
      <c r="K3603" s="246">
        <v>50966.45</v>
      </c>
      <c r="L3603" s="247">
        <v>2</v>
      </c>
      <c r="M3603" s="248">
        <v>2</v>
      </c>
      <c r="N3603" s="249">
        <v>37315.410000000003</v>
      </c>
      <c r="O3603" s="250"/>
      <c r="R3603" s="103"/>
    </row>
    <row r="3604" spans="1:18" s="129" customFormat="1">
      <c r="A3604" s="229" t="s">
        <v>3777</v>
      </c>
      <c r="B3604" s="230" t="s">
        <v>2175</v>
      </c>
      <c r="C3604" s="337" t="s">
        <v>812</v>
      </c>
      <c r="D3604" s="232" t="s">
        <v>2507</v>
      </c>
      <c r="E3604" s="338" t="s">
        <v>321</v>
      </c>
      <c r="F3604" s="338" t="s">
        <v>440</v>
      </c>
      <c r="G3604" s="339">
        <v>28352</v>
      </c>
      <c r="H3604" s="234">
        <v>34707</v>
      </c>
      <c r="I3604" s="235">
        <v>1</v>
      </c>
      <c r="J3604" s="236">
        <v>1.5151515151515152E-2</v>
      </c>
      <c r="K3604" s="339">
        <v>41062</v>
      </c>
      <c r="L3604" s="340">
        <v>1</v>
      </c>
      <c r="M3604" s="341">
        <v>1</v>
      </c>
      <c r="N3604" s="339">
        <v>35402</v>
      </c>
      <c r="O3604" s="448"/>
      <c r="P3604" s="103"/>
      <c r="Q3604" s="103"/>
    </row>
    <row r="3605" spans="1:18" s="150" customFormat="1">
      <c r="A3605" s="305"/>
      <c r="B3605" s="305"/>
      <c r="C3605" s="306"/>
      <c r="D3605" s="300"/>
      <c r="E3605" s="307"/>
      <c r="F3605" s="307"/>
      <c r="G3605" s="308"/>
      <c r="H3605" s="309"/>
      <c r="I3605" s="310"/>
      <c r="J3605" s="311"/>
      <c r="K3605" s="300"/>
      <c r="L3605" s="300"/>
      <c r="M3605" s="312"/>
      <c r="N3605" s="313"/>
      <c r="O3605" s="282"/>
    </row>
    <row r="3606" spans="1:18" s="150" customFormat="1">
      <c r="A3606" s="305"/>
      <c r="B3606" s="305"/>
      <c r="C3606" s="306"/>
      <c r="D3606" s="314"/>
      <c r="E3606" s="305"/>
      <c r="F3606" s="305"/>
      <c r="G3606" s="315" t="s">
        <v>223</v>
      </c>
      <c r="H3606" s="316" t="s">
        <v>224</v>
      </c>
      <c r="I3606" s="317"/>
      <c r="J3606" s="318"/>
      <c r="K3606" s="319" t="s">
        <v>225</v>
      </c>
      <c r="L3606" s="314"/>
      <c r="M3606" s="320"/>
      <c r="N3606" s="313"/>
      <c r="O3606" s="282"/>
    </row>
    <row r="3607" spans="1:18" s="150" customFormat="1">
      <c r="A3607" s="305"/>
      <c r="B3607" s="305"/>
      <c r="C3607" s="306"/>
      <c r="D3607" s="305"/>
      <c r="E3607" s="305"/>
      <c r="F3607" s="321" t="s">
        <v>238</v>
      </c>
      <c r="G3607" s="322">
        <v>40764.331711799583</v>
      </c>
      <c r="H3607" s="322">
        <v>52149.705006194396</v>
      </c>
      <c r="I3607" s="8">
        <v>30.5</v>
      </c>
      <c r="J3607" s="322"/>
      <c r="K3607" s="322">
        <v>63535.078300589237</v>
      </c>
      <c r="L3607" s="314"/>
      <c r="M3607" s="320"/>
      <c r="N3607" s="313"/>
      <c r="O3607" s="282"/>
    </row>
    <row r="3608" spans="1:18" s="150" customFormat="1">
      <c r="A3608" s="305"/>
      <c r="B3608" s="305"/>
      <c r="C3608" s="306"/>
      <c r="D3608" s="305"/>
      <c r="E3608" s="305"/>
      <c r="F3608" s="321" t="s">
        <v>239</v>
      </c>
      <c r="G3608" s="322">
        <v>43828.740270920825</v>
      </c>
      <c r="H3608" s="322">
        <v>55719.973671333733</v>
      </c>
      <c r="I3608" s="8">
        <v>45.25</v>
      </c>
      <c r="J3608" s="322"/>
      <c r="K3608" s="322">
        <v>67681.864407116766</v>
      </c>
      <c r="L3608" s="314"/>
      <c r="M3608" s="320"/>
      <c r="N3608" s="313"/>
      <c r="O3608" s="282"/>
    </row>
    <row r="3609" spans="1:18" s="150" customFormat="1">
      <c r="A3609" s="305"/>
      <c r="B3609" s="305"/>
      <c r="C3609" s="306"/>
      <c r="D3609" s="305"/>
      <c r="E3609" s="305"/>
      <c r="F3609" s="321" t="s">
        <v>240</v>
      </c>
      <c r="G3609" s="322">
        <v>36960.622499999998</v>
      </c>
      <c r="H3609" s="322">
        <v>47145.8</v>
      </c>
      <c r="I3609" s="8">
        <v>15.75</v>
      </c>
      <c r="J3609" s="322"/>
      <c r="K3609" s="322">
        <v>57203.962499999994</v>
      </c>
      <c r="L3609" s="314"/>
      <c r="M3609" s="320"/>
      <c r="N3609" s="313"/>
      <c r="O3609" s="282"/>
    </row>
    <row r="3610" spans="1:18" s="150" customFormat="1">
      <c r="A3610" s="305"/>
      <c r="B3610" s="305"/>
      <c r="C3610" s="306"/>
      <c r="D3610" s="305"/>
      <c r="E3610" s="305"/>
      <c r="F3610" s="321" t="s">
        <v>241</v>
      </c>
      <c r="G3610" s="322">
        <v>40627.9925</v>
      </c>
      <c r="H3610" s="322">
        <v>51846.584999999999</v>
      </c>
      <c r="I3610" s="8">
        <v>30.5</v>
      </c>
      <c r="J3610" s="322"/>
      <c r="K3610" s="322">
        <v>63496.800000000003</v>
      </c>
      <c r="L3610" s="314"/>
      <c r="M3610" s="320"/>
      <c r="N3610" s="313"/>
      <c r="O3610" s="282"/>
    </row>
    <row r="3611" spans="1:18" s="150" customFormat="1">
      <c r="A3611" s="305"/>
      <c r="B3611" s="305"/>
      <c r="C3611" s="306"/>
      <c r="D3611" s="305"/>
      <c r="E3611" s="322"/>
      <c r="F3611" s="321"/>
      <c r="G3611" s="323"/>
      <c r="H3611" s="318"/>
      <c r="I3611" s="324"/>
      <c r="J3611" s="318"/>
      <c r="K3611" s="314"/>
      <c r="L3611" s="314"/>
      <c r="M3611" s="320"/>
      <c r="N3611" s="313"/>
      <c r="O3611" s="282"/>
    </row>
    <row r="3612" spans="1:18" s="150" customFormat="1">
      <c r="A3612" s="305"/>
      <c r="B3612" s="305"/>
      <c r="C3612" s="306"/>
      <c r="D3612" s="321"/>
      <c r="E3612" s="322"/>
      <c r="F3612" s="325"/>
      <c r="G3612" s="325"/>
      <c r="H3612" s="874" t="s">
        <v>242</v>
      </c>
      <c r="I3612" s="874"/>
      <c r="J3612" s="874"/>
      <c r="K3612" s="874"/>
      <c r="L3612" s="874"/>
      <c r="M3612" s="874"/>
      <c r="N3612" s="874"/>
      <c r="O3612" s="282"/>
    </row>
    <row r="3613" spans="1:18" s="150" customFormat="1">
      <c r="A3613" s="305"/>
      <c r="B3613" s="305"/>
      <c r="C3613" s="306"/>
      <c r="D3613" s="321"/>
      <c r="E3613" s="322"/>
      <c r="F3613" s="326"/>
      <c r="G3613" s="327"/>
      <c r="H3613" s="875" t="s">
        <v>243</v>
      </c>
      <c r="I3613" s="875"/>
      <c r="J3613" s="875"/>
      <c r="K3613" s="328">
        <v>52115.329583333332</v>
      </c>
      <c r="L3613" s="876" t="s">
        <v>244</v>
      </c>
      <c r="M3613" s="876"/>
      <c r="N3613" s="329">
        <v>48046.829064864723</v>
      </c>
      <c r="O3613" s="282"/>
    </row>
    <row r="3614" spans="1:18" s="150" customFormat="1">
      <c r="A3614" s="305"/>
      <c r="B3614" s="305"/>
      <c r="C3614" s="306"/>
      <c r="D3614" s="314"/>
      <c r="E3614" s="320"/>
      <c r="F3614" s="326"/>
      <c r="G3614" s="327"/>
      <c r="H3614" s="875" t="s">
        <v>245</v>
      </c>
      <c r="I3614" s="875"/>
      <c r="J3614" s="875"/>
      <c r="K3614" s="328">
        <v>42365.18</v>
      </c>
      <c r="L3614" s="876" t="s">
        <v>450</v>
      </c>
      <c r="M3614" s="876"/>
      <c r="N3614" s="329">
        <v>46610.868625213661</v>
      </c>
      <c r="O3614" s="282"/>
    </row>
    <row r="3615" spans="1:18" s="150" customFormat="1">
      <c r="A3615" s="305"/>
      <c r="B3615" s="305"/>
      <c r="C3615" s="306"/>
      <c r="D3615" s="300"/>
      <c r="E3615" s="307"/>
      <c r="F3615" s="307"/>
      <c r="G3615" s="308"/>
      <c r="H3615" s="309"/>
      <c r="I3615" s="310"/>
      <c r="J3615" s="311"/>
      <c r="K3615" s="305"/>
      <c r="L3615" s="300"/>
      <c r="M3615" s="312"/>
      <c r="N3615" s="313"/>
      <c r="O3615" s="282"/>
    </row>
    <row r="3616" spans="1:18" s="222" customFormat="1" ht="18">
      <c r="A3616" s="877" t="s">
        <v>80</v>
      </c>
      <c r="B3616" s="877"/>
      <c r="C3616" s="877"/>
      <c r="D3616" s="877"/>
      <c r="E3616" s="877"/>
      <c r="F3616" s="877"/>
      <c r="G3616" s="877"/>
      <c r="H3616" s="877"/>
      <c r="I3616" s="877"/>
      <c r="J3616" s="877"/>
      <c r="K3616" s="877"/>
      <c r="L3616" s="877"/>
      <c r="M3616" s="877"/>
      <c r="N3616" s="877"/>
      <c r="O3616" s="877"/>
    </row>
    <row r="3617" spans="1:21" s="222" customFormat="1" ht="27">
      <c r="A3617" s="223" t="s">
        <v>433</v>
      </c>
      <c r="B3617" s="224" t="s">
        <v>230</v>
      </c>
      <c r="C3617" s="223" t="s">
        <v>220</v>
      </c>
      <c r="D3617" s="223" t="s">
        <v>267</v>
      </c>
      <c r="E3617" s="223" t="s">
        <v>434</v>
      </c>
      <c r="F3617" s="223" t="s">
        <v>435</v>
      </c>
      <c r="G3617" s="225" t="s">
        <v>223</v>
      </c>
      <c r="H3617" s="225" t="s">
        <v>224</v>
      </c>
      <c r="I3617" s="227" t="s">
        <v>436</v>
      </c>
      <c r="J3617" s="227" t="s">
        <v>436</v>
      </c>
      <c r="K3617" s="225" t="s">
        <v>225</v>
      </c>
      <c r="L3617" s="223" t="s">
        <v>437</v>
      </c>
      <c r="M3617" s="223" t="s">
        <v>438</v>
      </c>
      <c r="N3617" s="228" t="s">
        <v>439</v>
      </c>
      <c r="O3617" s="223" t="s">
        <v>227</v>
      </c>
    </row>
    <row r="3618" spans="1:21" s="129" customFormat="1">
      <c r="A3618" s="242" t="s">
        <v>2165</v>
      </c>
      <c r="B3618" s="243" t="s">
        <v>2180</v>
      </c>
      <c r="C3618" s="258" t="s">
        <v>824</v>
      </c>
      <c r="D3618" s="253" t="s">
        <v>278</v>
      </c>
      <c r="E3618" s="245" t="s">
        <v>284</v>
      </c>
      <c r="F3618" s="245" t="s">
        <v>440</v>
      </c>
      <c r="G3618" s="246">
        <v>84196.63</v>
      </c>
      <c r="H3618" s="234">
        <v>107406.61500000001</v>
      </c>
      <c r="I3618" s="235">
        <v>45</v>
      </c>
      <c r="J3618" s="236">
        <v>1</v>
      </c>
      <c r="K3618" s="246">
        <v>130616.6</v>
      </c>
      <c r="L3618" s="247">
        <v>8</v>
      </c>
      <c r="M3618" s="248">
        <v>3</v>
      </c>
      <c r="N3618" s="249">
        <v>113534.66</v>
      </c>
      <c r="O3618" s="250"/>
      <c r="P3618" s="103"/>
      <c r="Q3618" s="103"/>
    </row>
    <row r="3619" spans="1:21" s="129" customFormat="1">
      <c r="A3619" s="242" t="s">
        <v>3875</v>
      </c>
      <c r="B3619" s="243" t="s">
        <v>2153</v>
      </c>
      <c r="C3619" s="258" t="s">
        <v>821</v>
      </c>
      <c r="D3619" s="232" t="s">
        <v>2507</v>
      </c>
      <c r="E3619" s="247" t="s">
        <v>279</v>
      </c>
      <c r="F3619" s="247" t="s">
        <v>440</v>
      </c>
      <c r="G3619" s="405">
        <v>79180.525505925005</v>
      </c>
      <c r="H3619" s="234">
        <v>102965.57282955138</v>
      </c>
      <c r="I3619" s="235">
        <v>44</v>
      </c>
      <c r="J3619" s="236">
        <v>0.97777777777777775</v>
      </c>
      <c r="K3619" s="405">
        <v>126750.62015317775</v>
      </c>
      <c r="L3619" s="247">
        <v>1</v>
      </c>
      <c r="M3619" s="248">
        <v>1</v>
      </c>
      <c r="N3619" s="249">
        <v>126750.61849999998</v>
      </c>
      <c r="O3619" s="250"/>
      <c r="R3619" s="103"/>
    </row>
    <row r="3620" spans="1:21" s="129" customFormat="1" ht="12.75">
      <c r="A3620" s="229" t="s">
        <v>200</v>
      </c>
      <c r="B3620" s="230" t="s">
        <v>2153</v>
      </c>
      <c r="C3620" s="231" t="s">
        <v>1799</v>
      </c>
      <c r="D3620" s="232" t="s">
        <v>278</v>
      </c>
      <c r="E3620" s="232" t="s">
        <v>284</v>
      </c>
      <c r="F3620" s="232" t="s">
        <v>440</v>
      </c>
      <c r="G3620" s="233">
        <v>78082</v>
      </c>
      <c r="H3620" s="234">
        <v>101490.5</v>
      </c>
      <c r="I3620" s="235">
        <v>43</v>
      </c>
      <c r="J3620" s="236">
        <v>0.9555555555555556</v>
      </c>
      <c r="K3620" s="233">
        <v>124899</v>
      </c>
      <c r="L3620" s="237">
        <v>1</v>
      </c>
      <c r="M3620" s="238">
        <v>1</v>
      </c>
      <c r="N3620" s="344">
        <v>86436</v>
      </c>
      <c r="O3620" s="239"/>
      <c r="P3620" s="103"/>
      <c r="Q3620" s="383"/>
      <c r="S3620" s="304"/>
      <c r="T3620" s="304"/>
      <c r="U3620" s="304"/>
    </row>
    <row r="3621" spans="1:21" s="129" customFormat="1">
      <c r="A3621" s="242" t="s">
        <v>4246</v>
      </c>
      <c r="B3621" s="243" t="s">
        <v>2159</v>
      </c>
      <c r="C3621" s="258" t="s">
        <v>2937</v>
      </c>
      <c r="D3621" s="232" t="s">
        <v>278</v>
      </c>
      <c r="E3621" s="259" t="s">
        <v>279</v>
      </c>
      <c r="F3621" s="259" t="s">
        <v>3833</v>
      </c>
      <c r="G3621" s="246">
        <v>76481.600000000006</v>
      </c>
      <c r="H3621" s="234">
        <v>99424</v>
      </c>
      <c r="I3621" s="235">
        <v>42</v>
      </c>
      <c r="J3621" s="236">
        <v>0.93333333333333335</v>
      </c>
      <c r="K3621" s="246">
        <v>122366.39999999999</v>
      </c>
      <c r="L3621" s="334" t="s">
        <v>3833</v>
      </c>
      <c r="M3621" s="335">
        <v>8</v>
      </c>
      <c r="N3621" s="246">
        <v>91143</v>
      </c>
      <c r="O3621" s="250" t="s">
        <v>3833</v>
      </c>
      <c r="P3621" s="103"/>
    </row>
    <row r="3622" spans="1:21" s="129" customFormat="1">
      <c r="A3622" s="229" t="s">
        <v>1457</v>
      </c>
      <c r="B3622" s="295" t="s">
        <v>2166</v>
      </c>
      <c r="C3622" s="231" t="s">
        <v>4832</v>
      </c>
      <c r="D3622" s="232" t="s">
        <v>278</v>
      </c>
      <c r="E3622" s="232"/>
      <c r="F3622" s="232" t="s">
        <v>440</v>
      </c>
      <c r="G3622" s="233">
        <v>73113.456000000006</v>
      </c>
      <c r="H3622" s="234">
        <v>96875.376000000004</v>
      </c>
      <c r="I3622" s="235">
        <v>41</v>
      </c>
      <c r="J3622" s="236">
        <v>0.91111111111111109</v>
      </c>
      <c r="K3622" s="233">
        <v>120637.296</v>
      </c>
      <c r="L3622" s="237">
        <v>1</v>
      </c>
      <c r="M3622" s="238"/>
      <c r="N3622" s="234">
        <v>96875</v>
      </c>
      <c r="O3622" s="239"/>
      <c r="R3622" s="103"/>
    </row>
    <row r="3623" spans="1:21" s="129" customFormat="1">
      <c r="A3623" s="242" t="s">
        <v>3784</v>
      </c>
      <c r="B3623" s="243" t="s">
        <v>2162</v>
      </c>
      <c r="C3623" s="258" t="s">
        <v>824</v>
      </c>
      <c r="D3623" s="232" t="s">
        <v>278</v>
      </c>
      <c r="E3623" s="247" t="s">
        <v>279</v>
      </c>
      <c r="F3623" s="247" t="s">
        <v>440</v>
      </c>
      <c r="G3623" s="246">
        <v>69560</v>
      </c>
      <c r="H3623" s="234">
        <v>94631.5</v>
      </c>
      <c r="I3623" s="235">
        <v>40</v>
      </c>
      <c r="J3623" s="236">
        <v>0.88888888888888884</v>
      </c>
      <c r="K3623" s="246">
        <v>119703</v>
      </c>
      <c r="L3623" s="247"/>
      <c r="M3623" s="248">
        <v>33</v>
      </c>
      <c r="N3623" s="246">
        <v>107045.81</v>
      </c>
      <c r="O3623" s="250"/>
      <c r="P3623" s="103"/>
    </row>
    <row r="3624" spans="1:21" s="129" customFormat="1">
      <c r="A3624" s="252" t="s">
        <v>2172</v>
      </c>
      <c r="B3624" s="230" t="s">
        <v>2162</v>
      </c>
      <c r="C3624" s="231" t="s">
        <v>388</v>
      </c>
      <c r="D3624" s="232" t="s">
        <v>278</v>
      </c>
      <c r="E3624" s="253"/>
      <c r="F3624" s="253" t="s">
        <v>440</v>
      </c>
      <c r="G3624" s="233">
        <v>71169.539999999994</v>
      </c>
      <c r="H3624" s="234">
        <v>93792.14</v>
      </c>
      <c r="I3624" s="235">
        <v>39</v>
      </c>
      <c r="J3624" s="236">
        <v>0.8666666666666667</v>
      </c>
      <c r="K3624" s="233">
        <v>116414.74</v>
      </c>
      <c r="L3624" s="254">
        <v>1</v>
      </c>
      <c r="M3624" s="255">
        <v>1</v>
      </c>
      <c r="N3624" s="256">
        <v>83346.38</v>
      </c>
      <c r="O3624" s="239"/>
      <c r="R3624" s="103"/>
    </row>
    <row r="3625" spans="1:21" s="129" customFormat="1">
      <c r="A3625" s="242" t="s">
        <v>4239</v>
      </c>
      <c r="B3625" s="243" t="s">
        <v>2176</v>
      </c>
      <c r="C3625" s="258" t="s">
        <v>1798</v>
      </c>
      <c r="D3625" s="232" t="s">
        <v>278</v>
      </c>
      <c r="E3625" s="245" t="s">
        <v>279</v>
      </c>
      <c r="F3625" s="245" t="s">
        <v>440</v>
      </c>
      <c r="G3625" s="283">
        <v>69513.600000000006</v>
      </c>
      <c r="H3625" s="234">
        <v>92102.399999999994</v>
      </c>
      <c r="I3625" s="235">
        <v>38</v>
      </c>
      <c r="J3625" s="236">
        <v>0.84444444444444444</v>
      </c>
      <c r="K3625" s="283">
        <v>114691.2</v>
      </c>
      <c r="L3625" s="247">
        <v>32</v>
      </c>
      <c r="M3625" s="248">
        <v>25</v>
      </c>
      <c r="N3625" s="249">
        <v>93704</v>
      </c>
      <c r="O3625" s="250"/>
      <c r="Q3625" s="103"/>
      <c r="R3625" s="103"/>
    </row>
    <row r="3626" spans="1:21" s="129" customFormat="1">
      <c r="A3626" s="242" t="s">
        <v>3786</v>
      </c>
      <c r="B3626" s="243" t="s">
        <v>2153</v>
      </c>
      <c r="C3626" s="258" t="s">
        <v>388</v>
      </c>
      <c r="D3626" s="245" t="s">
        <v>278</v>
      </c>
      <c r="E3626" s="245" t="s">
        <v>279</v>
      </c>
      <c r="F3626" s="245" t="s">
        <v>440</v>
      </c>
      <c r="G3626" s="246">
        <v>66579</v>
      </c>
      <c r="H3626" s="234">
        <v>91565.5</v>
      </c>
      <c r="I3626" s="235">
        <v>37</v>
      </c>
      <c r="J3626" s="236">
        <v>0.82222222222222219</v>
      </c>
      <c r="K3626" s="246">
        <v>116552</v>
      </c>
      <c r="L3626" s="247"/>
      <c r="M3626" s="248">
        <v>2</v>
      </c>
      <c r="N3626" s="249">
        <v>114262</v>
      </c>
      <c r="O3626" s="250"/>
      <c r="P3626" s="103"/>
      <c r="Q3626" s="103"/>
    </row>
    <row r="3627" spans="1:21" s="129" customFormat="1">
      <c r="A3627" s="242" t="s">
        <v>4241</v>
      </c>
      <c r="B3627" s="243" t="s">
        <v>2178</v>
      </c>
      <c r="C3627" s="231" t="s">
        <v>826</v>
      </c>
      <c r="D3627" s="232" t="s">
        <v>278</v>
      </c>
      <c r="E3627" s="245" t="s">
        <v>279</v>
      </c>
      <c r="F3627" s="245" t="s">
        <v>440</v>
      </c>
      <c r="G3627" s="246">
        <v>69855</v>
      </c>
      <c r="H3627" s="234">
        <v>91510</v>
      </c>
      <c r="I3627" s="235">
        <v>36</v>
      </c>
      <c r="J3627" s="236">
        <v>0.8</v>
      </c>
      <c r="K3627" s="246">
        <v>113165</v>
      </c>
      <c r="L3627" s="247"/>
      <c r="M3627" s="248">
        <v>2</v>
      </c>
      <c r="N3627" s="249">
        <v>91510</v>
      </c>
      <c r="O3627" s="250"/>
      <c r="P3627" s="103"/>
      <c r="Q3627" s="103"/>
      <c r="R3627" s="103"/>
    </row>
    <row r="3628" spans="1:21" s="129" customFormat="1">
      <c r="A3628" s="229" t="s">
        <v>4233</v>
      </c>
      <c r="B3628" s="230" t="s">
        <v>2166</v>
      </c>
      <c r="C3628" s="262" t="s">
        <v>822</v>
      </c>
      <c r="D3628" s="232" t="s">
        <v>278</v>
      </c>
      <c r="E3628" s="276" t="s">
        <v>279</v>
      </c>
      <c r="F3628" s="276" t="s">
        <v>440</v>
      </c>
      <c r="G3628" s="407">
        <v>68929</v>
      </c>
      <c r="H3628" s="234">
        <v>91331</v>
      </c>
      <c r="I3628" s="235">
        <v>35</v>
      </c>
      <c r="J3628" s="236">
        <v>0.77777777777777779</v>
      </c>
      <c r="K3628" s="407">
        <v>113733</v>
      </c>
      <c r="L3628" s="265"/>
      <c r="M3628" s="266">
        <v>1</v>
      </c>
      <c r="N3628" s="264">
        <v>90933</v>
      </c>
      <c r="O3628" s="400"/>
      <c r="R3628" s="103"/>
    </row>
    <row r="3629" spans="1:21" s="129" customFormat="1">
      <c r="A3629" s="242" t="s">
        <v>204</v>
      </c>
      <c r="B3629" s="243" t="s">
        <v>2151</v>
      </c>
      <c r="C3629" s="258" t="s">
        <v>827</v>
      </c>
      <c r="D3629" s="253" t="s">
        <v>278</v>
      </c>
      <c r="E3629" s="245" t="s">
        <v>279</v>
      </c>
      <c r="F3629" s="245" t="s">
        <v>440</v>
      </c>
      <c r="G3629" s="249">
        <v>70200</v>
      </c>
      <c r="H3629" s="234">
        <v>91260</v>
      </c>
      <c r="I3629" s="235">
        <v>34</v>
      </c>
      <c r="J3629" s="236">
        <v>0.75555555555555554</v>
      </c>
      <c r="K3629" s="378">
        <v>112320</v>
      </c>
      <c r="L3629" s="247"/>
      <c r="M3629" s="248">
        <v>2</v>
      </c>
      <c r="N3629" s="249">
        <v>87363.9</v>
      </c>
      <c r="O3629" s="250"/>
      <c r="R3629" s="103"/>
    </row>
    <row r="3630" spans="1:21" s="129" customFormat="1">
      <c r="A3630" s="242" t="s">
        <v>208</v>
      </c>
      <c r="B3630" s="243" t="s">
        <v>2153</v>
      </c>
      <c r="C3630" s="258" t="s">
        <v>388</v>
      </c>
      <c r="D3630" s="232" t="s">
        <v>278</v>
      </c>
      <c r="E3630" s="245" t="s">
        <v>279</v>
      </c>
      <c r="F3630" s="245" t="s">
        <v>440</v>
      </c>
      <c r="G3630" s="275">
        <v>70290.240000000005</v>
      </c>
      <c r="H3630" s="234">
        <v>90373.02</v>
      </c>
      <c r="I3630" s="235">
        <v>33</v>
      </c>
      <c r="J3630" s="236">
        <v>0.73333333333333328</v>
      </c>
      <c r="K3630" s="275">
        <v>110455.8</v>
      </c>
      <c r="L3630" s="247">
        <v>2</v>
      </c>
      <c r="M3630" s="248">
        <v>2</v>
      </c>
      <c r="N3630" s="275">
        <v>105242.68</v>
      </c>
      <c r="O3630" s="250"/>
      <c r="R3630" s="103"/>
    </row>
    <row r="3631" spans="1:21" s="129" customFormat="1">
      <c r="A3631" s="242" t="s">
        <v>4292</v>
      </c>
      <c r="B3631" s="243" t="s">
        <v>2163</v>
      </c>
      <c r="C3631" s="258" t="s">
        <v>2938</v>
      </c>
      <c r="D3631" s="232" t="s">
        <v>278</v>
      </c>
      <c r="E3631" s="245" t="s">
        <v>279</v>
      </c>
      <c r="F3631" s="245" t="s">
        <v>440</v>
      </c>
      <c r="G3631" s="246">
        <v>65660</v>
      </c>
      <c r="H3631" s="234">
        <v>89481</v>
      </c>
      <c r="I3631" s="235">
        <v>32</v>
      </c>
      <c r="J3631" s="236">
        <v>0.71111111111111114</v>
      </c>
      <c r="K3631" s="246">
        <v>113302</v>
      </c>
      <c r="L3631" s="247">
        <v>1</v>
      </c>
      <c r="M3631" s="248">
        <v>0</v>
      </c>
      <c r="N3631" s="249"/>
      <c r="O3631" s="250"/>
      <c r="P3631" s="103"/>
      <c r="Q3631" s="103"/>
      <c r="R3631" s="103"/>
    </row>
    <row r="3632" spans="1:21" s="129" customFormat="1">
      <c r="A3632" s="229" t="s">
        <v>2161</v>
      </c>
      <c r="B3632" s="230" t="s">
        <v>2162</v>
      </c>
      <c r="C3632" s="231" t="s">
        <v>828</v>
      </c>
      <c r="D3632" s="232" t="s">
        <v>278</v>
      </c>
      <c r="E3632" s="232" t="s">
        <v>279</v>
      </c>
      <c r="F3632" s="259" t="s">
        <v>325</v>
      </c>
      <c r="G3632" s="233">
        <v>58694.48</v>
      </c>
      <c r="H3632" s="234">
        <v>87452.56</v>
      </c>
      <c r="I3632" s="235">
        <v>31</v>
      </c>
      <c r="J3632" s="236">
        <v>0.68888888888888888</v>
      </c>
      <c r="K3632" s="233">
        <v>116210.64</v>
      </c>
      <c r="L3632" s="237"/>
      <c r="M3632" s="238">
        <v>15</v>
      </c>
      <c r="N3632" s="234">
        <v>70398.934933333352</v>
      </c>
      <c r="O3632" s="239"/>
      <c r="R3632" s="103"/>
    </row>
    <row r="3633" spans="1:21" s="129" customFormat="1">
      <c r="A3633" s="229" t="s">
        <v>1434</v>
      </c>
      <c r="B3633" s="230" t="s">
        <v>2151</v>
      </c>
      <c r="C3633" s="231" t="s">
        <v>822</v>
      </c>
      <c r="D3633" s="253" t="s">
        <v>278</v>
      </c>
      <c r="E3633" s="232" t="s">
        <v>284</v>
      </c>
      <c r="F3633" s="232" t="s">
        <v>440</v>
      </c>
      <c r="G3633" s="332">
        <v>67140.11</v>
      </c>
      <c r="H3633" s="234">
        <v>87282.1</v>
      </c>
      <c r="I3633" s="235">
        <v>30</v>
      </c>
      <c r="J3633" s="236">
        <v>0.66666666666666663</v>
      </c>
      <c r="K3633" s="332">
        <v>107424.09</v>
      </c>
      <c r="L3633" s="237">
        <v>1</v>
      </c>
      <c r="M3633" s="238">
        <v>1</v>
      </c>
      <c r="N3633" s="234">
        <v>98846.8</v>
      </c>
      <c r="O3633" s="239"/>
      <c r="R3633" s="103"/>
    </row>
    <row r="3634" spans="1:21" s="129" customFormat="1">
      <c r="A3634" s="260" t="s">
        <v>205</v>
      </c>
      <c r="B3634" s="261" t="s">
        <v>2151</v>
      </c>
      <c r="C3634" s="262" t="s">
        <v>1797</v>
      </c>
      <c r="D3634" s="265"/>
      <c r="E3634" s="263" t="s">
        <v>279</v>
      </c>
      <c r="F3634" s="265" t="s">
        <v>440</v>
      </c>
      <c r="G3634" s="264">
        <v>72250.464000000007</v>
      </c>
      <c r="H3634" s="234">
        <v>86956.687999999995</v>
      </c>
      <c r="I3634" s="235">
        <v>29</v>
      </c>
      <c r="J3634" s="236">
        <v>0.64444444444444449</v>
      </c>
      <c r="K3634" s="264">
        <v>101662.912</v>
      </c>
      <c r="L3634" s="265">
        <v>1</v>
      </c>
      <c r="M3634" s="266"/>
      <c r="N3634" s="264">
        <v>101662.91</v>
      </c>
      <c r="O3634" s="267"/>
      <c r="P3634" s="103"/>
    </row>
    <row r="3635" spans="1:21" s="129" customFormat="1">
      <c r="A3635" s="242" t="s">
        <v>256</v>
      </c>
      <c r="B3635" s="243" t="s">
        <v>2150</v>
      </c>
      <c r="C3635" s="258" t="s">
        <v>827</v>
      </c>
      <c r="D3635" s="232" t="s">
        <v>278</v>
      </c>
      <c r="E3635" s="247" t="s">
        <v>279</v>
      </c>
      <c r="F3635" s="247" t="s">
        <v>440</v>
      </c>
      <c r="G3635" s="246">
        <v>66788.800000000003</v>
      </c>
      <c r="H3635" s="234">
        <v>86829.6</v>
      </c>
      <c r="I3635" s="235">
        <v>28</v>
      </c>
      <c r="J3635" s="236">
        <v>0.62222222222222223</v>
      </c>
      <c r="K3635" s="246">
        <v>106870.39999999999</v>
      </c>
      <c r="L3635" s="247">
        <v>2</v>
      </c>
      <c r="M3635" s="248">
        <v>1</v>
      </c>
      <c r="N3635" s="249">
        <v>69513.600000000006</v>
      </c>
      <c r="O3635" s="250"/>
      <c r="R3635" s="103"/>
    </row>
    <row r="3636" spans="1:21" s="129" customFormat="1" ht="22.5">
      <c r="A3636" s="242" t="s">
        <v>4274</v>
      </c>
      <c r="B3636" s="243" t="s">
        <v>2170</v>
      </c>
      <c r="C3636" s="258" t="s">
        <v>4833</v>
      </c>
      <c r="D3636" s="232" t="s">
        <v>2507</v>
      </c>
      <c r="E3636" s="245" t="s">
        <v>284</v>
      </c>
      <c r="F3636" s="245" t="s">
        <v>440</v>
      </c>
      <c r="G3636" s="246">
        <v>65956.800000000003</v>
      </c>
      <c r="H3636" s="234">
        <v>85727.200000000012</v>
      </c>
      <c r="I3636" s="235">
        <v>27</v>
      </c>
      <c r="J3636" s="236">
        <v>0.6</v>
      </c>
      <c r="K3636" s="246">
        <v>105497.60000000001</v>
      </c>
      <c r="L3636" s="247">
        <v>2</v>
      </c>
      <c r="M3636" s="248">
        <v>2</v>
      </c>
      <c r="N3636" s="249">
        <v>96595.199999999997</v>
      </c>
      <c r="O3636" s="250"/>
      <c r="P3636" s="103"/>
      <c r="Q3636" s="103"/>
      <c r="R3636" s="103"/>
    </row>
    <row r="3637" spans="1:21" s="129" customFormat="1">
      <c r="A3637" s="242" t="s">
        <v>198</v>
      </c>
      <c r="B3637" s="243" t="s">
        <v>2153</v>
      </c>
      <c r="C3637" s="244" t="s">
        <v>821</v>
      </c>
      <c r="D3637" s="253" t="s">
        <v>278</v>
      </c>
      <c r="E3637" s="245" t="s">
        <v>279</v>
      </c>
      <c r="F3637" s="245" t="s">
        <v>440</v>
      </c>
      <c r="G3637" s="246">
        <v>63710</v>
      </c>
      <c r="H3637" s="234">
        <v>85550</v>
      </c>
      <c r="I3637" s="235">
        <v>26</v>
      </c>
      <c r="J3637" s="236">
        <v>0.57777777777777772</v>
      </c>
      <c r="K3637" s="246">
        <v>107390</v>
      </c>
      <c r="L3637" s="247">
        <v>5</v>
      </c>
      <c r="M3637" s="248">
        <v>3</v>
      </c>
      <c r="N3637" s="249">
        <v>71670</v>
      </c>
      <c r="O3637" s="250"/>
      <c r="R3637" s="103"/>
    </row>
    <row r="3638" spans="1:21" s="129" customFormat="1" ht="22.5">
      <c r="A3638" s="242" t="s">
        <v>257</v>
      </c>
      <c r="B3638" s="243" t="s">
        <v>2159</v>
      </c>
      <c r="C3638" s="258" t="s">
        <v>824</v>
      </c>
      <c r="D3638" s="253" t="s">
        <v>278</v>
      </c>
      <c r="E3638" s="245" t="s">
        <v>279</v>
      </c>
      <c r="F3638" s="245" t="s">
        <v>440</v>
      </c>
      <c r="G3638" s="246">
        <v>65165.36</v>
      </c>
      <c r="H3638" s="234">
        <v>84715.01999999999</v>
      </c>
      <c r="I3638" s="235">
        <v>25</v>
      </c>
      <c r="J3638" s="236">
        <v>0.55555555555555558</v>
      </c>
      <c r="K3638" s="246">
        <v>104264.68</v>
      </c>
      <c r="L3638" s="247"/>
      <c r="M3638" s="248">
        <v>0</v>
      </c>
      <c r="N3638" s="249"/>
      <c r="O3638" s="250" t="s">
        <v>4834</v>
      </c>
      <c r="P3638" s="97"/>
      <c r="Q3638" s="103"/>
      <c r="R3638" s="103"/>
      <c r="S3638" s="97"/>
      <c r="T3638" s="97"/>
      <c r="U3638" s="97"/>
    </row>
    <row r="3639" spans="1:21" s="129" customFormat="1">
      <c r="A3639" s="229" t="s">
        <v>212</v>
      </c>
      <c r="B3639" s="230" t="s">
        <v>2153</v>
      </c>
      <c r="C3639" s="231" t="s">
        <v>821</v>
      </c>
      <c r="D3639" s="232" t="s">
        <v>278</v>
      </c>
      <c r="E3639" s="232" t="s">
        <v>279</v>
      </c>
      <c r="F3639" s="259" t="s">
        <v>325</v>
      </c>
      <c r="G3639" s="233">
        <v>66228.658228538523</v>
      </c>
      <c r="H3639" s="234">
        <v>82792.610231756305</v>
      </c>
      <c r="I3639" s="235">
        <v>24</v>
      </c>
      <c r="J3639" s="236">
        <v>0.53333333333333333</v>
      </c>
      <c r="K3639" s="233">
        <v>99356.562234974088</v>
      </c>
      <c r="L3639" s="237">
        <v>4</v>
      </c>
      <c r="M3639" s="238">
        <v>3</v>
      </c>
      <c r="N3639" s="234">
        <v>71143.38</v>
      </c>
      <c r="O3639" s="239"/>
      <c r="P3639" s="97"/>
      <c r="Q3639" s="103"/>
      <c r="R3639" s="103"/>
      <c r="S3639" s="97"/>
      <c r="T3639" s="97"/>
      <c r="U3639" s="97"/>
    </row>
    <row r="3640" spans="1:21" s="129" customFormat="1" ht="22.5">
      <c r="A3640" s="242" t="s">
        <v>4240</v>
      </c>
      <c r="B3640" s="243" t="s">
        <v>2149</v>
      </c>
      <c r="C3640" s="258" t="s">
        <v>388</v>
      </c>
      <c r="D3640" s="232" t="s">
        <v>278</v>
      </c>
      <c r="E3640" s="245" t="s">
        <v>279</v>
      </c>
      <c r="F3640" s="245" t="s">
        <v>440</v>
      </c>
      <c r="G3640" s="246">
        <v>55813.94</v>
      </c>
      <c r="H3640" s="234">
        <v>82367.87</v>
      </c>
      <c r="I3640" s="235">
        <v>23</v>
      </c>
      <c r="J3640" s="236">
        <v>0.51111111111111107</v>
      </c>
      <c r="K3640" s="246">
        <v>108921.8</v>
      </c>
      <c r="L3640" s="247">
        <v>10</v>
      </c>
      <c r="M3640" s="248">
        <v>9</v>
      </c>
      <c r="N3640" s="249">
        <v>87418.240000000005</v>
      </c>
      <c r="O3640" s="250"/>
      <c r="P3640" s="103"/>
      <c r="Q3640" s="103"/>
      <c r="R3640" s="103"/>
    </row>
    <row r="3641" spans="1:21" s="129" customFormat="1">
      <c r="A3641" s="242" t="s">
        <v>2200</v>
      </c>
      <c r="B3641" s="243" t="s">
        <v>2166</v>
      </c>
      <c r="C3641" s="258" t="s">
        <v>2939</v>
      </c>
      <c r="D3641" s="232" t="s">
        <v>278</v>
      </c>
      <c r="E3641" s="245" t="s">
        <v>279</v>
      </c>
      <c r="F3641" s="245"/>
      <c r="G3641" s="246">
        <v>63152.04</v>
      </c>
      <c r="H3641" s="234">
        <v>82097.654999999999</v>
      </c>
      <c r="I3641" s="235">
        <v>22</v>
      </c>
      <c r="J3641" s="236">
        <v>0.48888888888888887</v>
      </c>
      <c r="K3641" s="246">
        <v>101043.27</v>
      </c>
      <c r="L3641" s="247">
        <v>1</v>
      </c>
      <c r="M3641" s="248">
        <v>1</v>
      </c>
      <c r="N3641" s="249">
        <v>80315</v>
      </c>
      <c r="O3641" s="250"/>
      <c r="P3641" s="103"/>
      <c r="Q3641" s="103"/>
    </row>
    <row r="3642" spans="1:21" s="129" customFormat="1">
      <c r="A3642" s="297" t="s">
        <v>4245</v>
      </c>
      <c r="B3642" s="298" t="s">
        <v>2179</v>
      </c>
      <c r="C3642" s="231" t="s">
        <v>2940</v>
      </c>
      <c r="D3642" s="253" t="s">
        <v>278</v>
      </c>
      <c r="E3642" s="232" t="s">
        <v>279</v>
      </c>
      <c r="F3642" s="232" t="s">
        <v>440</v>
      </c>
      <c r="G3642" s="233">
        <v>63812.74</v>
      </c>
      <c r="H3642" s="234">
        <v>81530.074999999997</v>
      </c>
      <c r="I3642" s="235">
        <v>21</v>
      </c>
      <c r="J3642" s="236">
        <v>0.46666666666666667</v>
      </c>
      <c r="K3642" s="233">
        <v>99247.41</v>
      </c>
      <c r="L3642" s="237" t="s">
        <v>280</v>
      </c>
      <c r="M3642" s="238">
        <v>2</v>
      </c>
      <c r="N3642" s="234">
        <v>59277.71</v>
      </c>
      <c r="O3642" s="352"/>
      <c r="P3642" s="103"/>
      <c r="R3642" s="103"/>
    </row>
    <row r="3643" spans="1:21" s="129" customFormat="1">
      <c r="A3643" s="229" t="s">
        <v>215</v>
      </c>
      <c r="B3643" s="230" t="s">
        <v>2153</v>
      </c>
      <c r="C3643" s="231" t="s">
        <v>821</v>
      </c>
      <c r="D3643" s="232" t="s">
        <v>278</v>
      </c>
      <c r="E3643" s="232" t="s">
        <v>284</v>
      </c>
      <c r="F3643" s="232" t="s">
        <v>440</v>
      </c>
      <c r="G3643" s="233">
        <v>64298</v>
      </c>
      <c r="H3643" s="234">
        <v>79540.5</v>
      </c>
      <c r="I3643" s="235">
        <v>20</v>
      </c>
      <c r="J3643" s="236">
        <v>0.44444444444444442</v>
      </c>
      <c r="K3643" s="233">
        <v>94783</v>
      </c>
      <c r="L3643" s="237">
        <v>1</v>
      </c>
      <c r="M3643" s="238">
        <v>1</v>
      </c>
      <c r="N3643" s="234"/>
      <c r="O3643" s="239"/>
      <c r="R3643" s="103"/>
    </row>
    <row r="3644" spans="1:21" s="129" customFormat="1">
      <c r="A3644" s="242" t="s">
        <v>1444</v>
      </c>
      <c r="B3644" s="243" t="s">
        <v>2192</v>
      </c>
      <c r="C3644" s="258" t="s">
        <v>821</v>
      </c>
      <c r="D3644" s="232" t="s">
        <v>278</v>
      </c>
      <c r="E3644" s="245" t="s">
        <v>279</v>
      </c>
      <c r="F3644" s="245" t="s">
        <v>440</v>
      </c>
      <c r="G3644" s="246">
        <v>62192</v>
      </c>
      <c r="H3644" s="234">
        <v>79300</v>
      </c>
      <c r="I3644" s="235">
        <v>19</v>
      </c>
      <c r="J3644" s="236">
        <v>0.42222222222222222</v>
      </c>
      <c r="K3644" s="246">
        <v>96408</v>
      </c>
      <c r="L3644" s="247">
        <v>3</v>
      </c>
      <c r="M3644" s="248">
        <v>2</v>
      </c>
      <c r="N3644" s="249">
        <v>75275.199999999997</v>
      </c>
      <c r="O3644" s="250"/>
      <c r="P3644" s="103"/>
      <c r="Q3644" s="103"/>
      <c r="R3644" s="103"/>
    </row>
    <row r="3645" spans="1:21" s="129" customFormat="1">
      <c r="A3645" s="229" t="s">
        <v>209</v>
      </c>
      <c r="B3645" s="230" t="s">
        <v>2151</v>
      </c>
      <c r="C3645" s="231" t="s">
        <v>823</v>
      </c>
      <c r="D3645" s="253" t="s">
        <v>278</v>
      </c>
      <c r="E3645" s="232" t="s">
        <v>279</v>
      </c>
      <c r="F3645" s="259" t="s">
        <v>325</v>
      </c>
      <c r="G3645" s="233">
        <v>60657.370200000005</v>
      </c>
      <c r="H3645" s="234">
        <v>79258.238100000002</v>
      </c>
      <c r="I3645" s="235">
        <v>18</v>
      </c>
      <c r="J3645" s="236">
        <v>0.4</v>
      </c>
      <c r="K3645" s="233">
        <v>97859.106</v>
      </c>
      <c r="L3645" s="237">
        <v>2</v>
      </c>
      <c r="M3645" s="238">
        <v>1</v>
      </c>
      <c r="N3645" s="234">
        <v>74464</v>
      </c>
      <c r="O3645" s="239"/>
      <c r="R3645" s="103"/>
    </row>
    <row r="3646" spans="1:21" s="129" customFormat="1">
      <c r="A3646" s="229" t="s">
        <v>4266</v>
      </c>
      <c r="B3646" s="230" t="s">
        <v>2149</v>
      </c>
      <c r="C3646" s="231" t="s">
        <v>4835</v>
      </c>
      <c r="D3646" s="253" t="s">
        <v>278</v>
      </c>
      <c r="E3646" s="232" t="s">
        <v>284</v>
      </c>
      <c r="F3646" s="232" t="s">
        <v>440</v>
      </c>
      <c r="G3646" s="233">
        <v>56394</v>
      </c>
      <c r="H3646" s="234">
        <v>79151</v>
      </c>
      <c r="I3646" s="235">
        <v>17</v>
      </c>
      <c r="J3646" s="236">
        <v>0.37777777777777777</v>
      </c>
      <c r="K3646" s="233">
        <v>101908</v>
      </c>
      <c r="L3646" s="237"/>
      <c r="M3646" s="238">
        <v>4</v>
      </c>
      <c r="N3646" s="234">
        <v>71628</v>
      </c>
      <c r="O3646" s="239"/>
      <c r="P3646" s="103"/>
      <c r="Q3646" s="103"/>
      <c r="S3646" s="103"/>
      <c r="T3646" s="103"/>
      <c r="U3646" s="103"/>
    </row>
    <row r="3647" spans="1:21" s="129" customFormat="1">
      <c r="A3647" s="229" t="s">
        <v>4295</v>
      </c>
      <c r="B3647" s="230" t="s">
        <v>2151</v>
      </c>
      <c r="C3647" s="231" t="s">
        <v>825</v>
      </c>
      <c r="D3647" s="232" t="s">
        <v>278</v>
      </c>
      <c r="E3647" s="232" t="s">
        <v>279</v>
      </c>
      <c r="F3647" s="232" t="s">
        <v>440</v>
      </c>
      <c r="G3647" s="233">
        <v>60144</v>
      </c>
      <c r="H3647" s="234">
        <v>78187.5</v>
      </c>
      <c r="I3647" s="235">
        <v>16</v>
      </c>
      <c r="J3647" s="236">
        <v>0.35555555555555557</v>
      </c>
      <c r="K3647" s="233">
        <v>96231</v>
      </c>
      <c r="L3647" s="237">
        <v>2</v>
      </c>
      <c r="M3647" s="238">
        <v>2</v>
      </c>
      <c r="N3647" s="234">
        <v>92029</v>
      </c>
      <c r="O3647" s="239"/>
      <c r="Q3647" s="103"/>
      <c r="R3647" s="103"/>
      <c r="S3647" s="103"/>
      <c r="T3647" s="103"/>
      <c r="U3647" s="103"/>
    </row>
    <row r="3648" spans="1:21" s="129" customFormat="1">
      <c r="A3648" s="229" t="s">
        <v>216</v>
      </c>
      <c r="B3648" s="230" t="s">
        <v>2151</v>
      </c>
      <c r="C3648" s="231" t="s">
        <v>388</v>
      </c>
      <c r="D3648" s="232" t="s">
        <v>2507</v>
      </c>
      <c r="E3648" s="232" t="s">
        <v>279</v>
      </c>
      <c r="F3648" s="259" t="s">
        <v>325</v>
      </c>
      <c r="G3648" s="233">
        <v>64961</v>
      </c>
      <c r="H3648" s="234">
        <v>78051</v>
      </c>
      <c r="I3648" s="235">
        <v>15</v>
      </c>
      <c r="J3648" s="236">
        <v>0.33333333333333331</v>
      </c>
      <c r="K3648" s="233">
        <v>91141</v>
      </c>
      <c r="L3648" s="237">
        <v>1</v>
      </c>
      <c r="M3648" s="238">
        <v>1</v>
      </c>
      <c r="N3648" s="234">
        <v>82634</v>
      </c>
      <c r="O3648" s="239"/>
      <c r="P3648" s="103"/>
      <c r="Q3648" s="103"/>
      <c r="S3648" s="103"/>
      <c r="T3648" s="103"/>
      <c r="U3648" s="103"/>
    </row>
    <row r="3649" spans="1:21" s="129" customFormat="1">
      <c r="A3649" s="229" t="s">
        <v>1438</v>
      </c>
      <c r="B3649" s="230" t="s">
        <v>2151</v>
      </c>
      <c r="C3649" s="231" t="s">
        <v>828</v>
      </c>
      <c r="D3649" s="232" t="s">
        <v>278</v>
      </c>
      <c r="E3649" s="232" t="s">
        <v>279</v>
      </c>
      <c r="F3649" s="259" t="s">
        <v>325</v>
      </c>
      <c r="G3649" s="233">
        <v>64954.99</v>
      </c>
      <c r="H3649" s="234">
        <v>77248.19</v>
      </c>
      <c r="I3649" s="235">
        <v>14</v>
      </c>
      <c r="J3649" s="236">
        <v>0.31111111111111112</v>
      </c>
      <c r="K3649" s="233">
        <v>89541.39</v>
      </c>
      <c r="L3649" s="237">
        <v>2</v>
      </c>
      <c r="M3649" s="238">
        <v>2</v>
      </c>
      <c r="N3649" s="234">
        <v>77248.19</v>
      </c>
      <c r="O3649" s="239"/>
      <c r="R3649" s="103"/>
      <c r="S3649" s="103"/>
      <c r="T3649" s="103"/>
      <c r="U3649" s="103"/>
    </row>
    <row r="3650" spans="1:21" s="129" customFormat="1">
      <c r="A3650" s="242" t="s">
        <v>3746</v>
      </c>
      <c r="B3650" s="243" t="s">
        <v>2153</v>
      </c>
      <c r="C3650" s="381" t="s">
        <v>4836</v>
      </c>
      <c r="D3650" s="232" t="s">
        <v>2507</v>
      </c>
      <c r="E3650" s="245" t="s">
        <v>279</v>
      </c>
      <c r="F3650" s="259" t="s">
        <v>325</v>
      </c>
      <c r="G3650" s="246">
        <v>66268.800000000003</v>
      </c>
      <c r="H3650" s="234">
        <v>76720.799999999988</v>
      </c>
      <c r="I3650" s="235">
        <v>13</v>
      </c>
      <c r="J3650" s="236">
        <v>0.28888888888888886</v>
      </c>
      <c r="K3650" s="246">
        <v>87172.799999999988</v>
      </c>
      <c r="L3650" s="247">
        <v>1</v>
      </c>
      <c r="M3650" s="248">
        <v>1</v>
      </c>
      <c r="N3650" s="249">
        <v>87172</v>
      </c>
      <c r="O3650" s="250"/>
      <c r="S3650" s="103"/>
      <c r="T3650" s="103"/>
      <c r="U3650" s="103"/>
    </row>
    <row r="3651" spans="1:21" s="129" customFormat="1">
      <c r="A3651" s="278" t="s">
        <v>202</v>
      </c>
      <c r="B3651" s="279" t="s">
        <v>2151</v>
      </c>
      <c r="C3651" s="280" t="s">
        <v>828</v>
      </c>
      <c r="D3651" s="253" t="s">
        <v>278</v>
      </c>
      <c r="E3651" s="281" t="s">
        <v>279</v>
      </c>
      <c r="F3651" s="281" t="s">
        <v>440</v>
      </c>
      <c r="G3651" s="307">
        <v>59945.599999999999</v>
      </c>
      <c r="H3651" s="234">
        <v>76429.600000000006</v>
      </c>
      <c r="I3651" s="235">
        <v>12</v>
      </c>
      <c r="J3651" s="236">
        <v>0.26666666666666666</v>
      </c>
      <c r="K3651" s="307">
        <v>92913.600000000006</v>
      </c>
      <c r="L3651" s="300">
        <v>1</v>
      </c>
      <c r="M3651" s="439">
        <v>1</v>
      </c>
      <c r="N3651" s="312">
        <v>68016</v>
      </c>
      <c r="O3651" s="282"/>
      <c r="P3651" s="103"/>
      <c r="Q3651" s="103"/>
      <c r="R3651" s="330"/>
      <c r="S3651" s="103"/>
      <c r="T3651" s="103"/>
      <c r="U3651" s="103"/>
    </row>
    <row r="3652" spans="1:21" s="129" customFormat="1">
      <c r="A3652" s="229" t="s">
        <v>210</v>
      </c>
      <c r="B3652" s="230" t="s">
        <v>2151</v>
      </c>
      <c r="C3652" s="231" t="s">
        <v>388</v>
      </c>
      <c r="D3652" s="245" t="s">
        <v>278</v>
      </c>
      <c r="E3652" s="232" t="s">
        <v>279</v>
      </c>
      <c r="F3652" s="232" t="s">
        <v>440</v>
      </c>
      <c r="G3652" s="233">
        <v>56535</v>
      </c>
      <c r="H3652" s="234">
        <v>75906</v>
      </c>
      <c r="I3652" s="235">
        <v>11</v>
      </c>
      <c r="J3652" s="236">
        <v>0.24444444444444444</v>
      </c>
      <c r="K3652" s="233">
        <v>95277</v>
      </c>
      <c r="L3652" s="237">
        <v>1</v>
      </c>
      <c r="M3652" s="238">
        <v>1</v>
      </c>
      <c r="N3652" s="234">
        <v>71422</v>
      </c>
      <c r="O3652" s="239"/>
      <c r="R3652" s="103"/>
      <c r="S3652" s="103"/>
      <c r="T3652" s="103"/>
      <c r="U3652" s="103"/>
    </row>
    <row r="3653" spans="1:21" s="129" customFormat="1" ht="33.75">
      <c r="A3653" s="242" t="s">
        <v>2177</v>
      </c>
      <c r="B3653" s="243" t="s">
        <v>2166</v>
      </c>
      <c r="C3653" s="280" t="s">
        <v>2941</v>
      </c>
      <c r="D3653" s="300" t="s">
        <v>278</v>
      </c>
      <c r="E3653" s="300"/>
      <c r="F3653" s="300" t="s">
        <v>440</v>
      </c>
      <c r="G3653" s="246">
        <v>54912</v>
      </c>
      <c r="H3653" s="234">
        <v>74630.399999999994</v>
      </c>
      <c r="I3653" s="235">
        <v>10</v>
      </c>
      <c r="J3653" s="236">
        <v>0.22222222222222221</v>
      </c>
      <c r="K3653" s="246">
        <v>94348.800000000003</v>
      </c>
      <c r="L3653" s="247"/>
      <c r="M3653" s="248">
        <v>4</v>
      </c>
      <c r="N3653" s="249">
        <v>79773.2</v>
      </c>
      <c r="O3653" s="301" t="s">
        <v>4837</v>
      </c>
      <c r="P3653" s="103"/>
      <c r="R3653" s="103"/>
      <c r="S3653" s="103"/>
      <c r="T3653" s="103"/>
      <c r="U3653" s="103"/>
    </row>
    <row r="3654" spans="1:21" s="129" customFormat="1">
      <c r="A3654" s="229" t="s">
        <v>4256</v>
      </c>
      <c r="B3654" s="230" t="s">
        <v>2169</v>
      </c>
      <c r="C3654" s="231" t="s">
        <v>828</v>
      </c>
      <c r="D3654" s="232" t="s">
        <v>278</v>
      </c>
      <c r="E3654" s="232" t="s">
        <v>284</v>
      </c>
      <c r="F3654" s="232" t="s">
        <v>440</v>
      </c>
      <c r="G3654" s="233">
        <v>57441.52</v>
      </c>
      <c r="H3654" s="234">
        <v>71058.67</v>
      </c>
      <c r="I3654" s="235">
        <v>9</v>
      </c>
      <c r="J3654" s="236">
        <v>0.2</v>
      </c>
      <c r="K3654" s="233">
        <v>84675.82</v>
      </c>
      <c r="L3654" s="237">
        <v>2</v>
      </c>
      <c r="M3654" s="238">
        <v>2</v>
      </c>
      <c r="N3654" s="234">
        <v>66541.7</v>
      </c>
      <c r="O3654" s="239"/>
      <c r="P3654" s="240"/>
      <c r="Q3654" s="150"/>
      <c r="S3654" s="103"/>
      <c r="T3654" s="103"/>
      <c r="U3654" s="103"/>
    </row>
    <row r="3655" spans="1:21" s="129" customFormat="1">
      <c r="A3655" s="242" t="s">
        <v>1436</v>
      </c>
      <c r="B3655" s="243" t="s">
        <v>2156</v>
      </c>
      <c r="C3655" s="258" t="s">
        <v>824</v>
      </c>
      <c r="D3655" s="245" t="s">
        <v>278</v>
      </c>
      <c r="E3655" s="245" t="s">
        <v>279</v>
      </c>
      <c r="F3655" s="259" t="s">
        <v>325</v>
      </c>
      <c r="G3655" s="246">
        <v>48459.2232</v>
      </c>
      <c r="H3655" s="234">
        <v>69856.782600000006</v>
      </c>
      <c r="I3655" s="235">
        <v>8</v>
      </c>
      <c r="J3655" s="236">
        <v>0.17777777777777778</v>
      </c>
      <c r="K3655" s="246">
        <v>91254.342000000004</v>
      </c>
      <c r="L3655" s="247">
        <v>11</v>
      </c>
      <c r="M3655" s="248">
        <v>11</v>
      </c>
      <c r="N3655" s="249">
        <v>83684.540909090909</v>
      </c>
      <c r="O3655" s="250"/>
      <c r="P3655" s="240"/>
      <c r="Q3655" s="150"/>
      <c r="S3655" s="103"/>
      <c r="T3655" s="103"/>
      <c r="U3655" s="103"/>
    </row>
    <row r="3656" spans="1:21" s="129" customFormat="1" ht="22.5">
      <c r="A3656" s="242" t="s">
        <v>4247</v>
      </c>
      <c r="B3656" s="243" t="s">
        <v>2185</v>
      </c>
      <c r="C3656" s="258" t="s">
        <v>2942</v>
      </c>
      <c r="D3656" s="232" t="s">
        <v>278</v>
      </c>
      <c r="E3656" s="245" t="s">
        <v>279</v>
      </c>
      <c r="F3656" s="245" t="s">
        <v>440</v>
      </c>
      <c r="G3656" s="246">
        <v>55236</v>
      </c>
      <c r="H3656" s="234">
        <v>69045.5</v>
      </c>
      <c r="I3656" s="235">
        <v>7</v>
      </c>
      <c r="J3656" s="236">
        <v>0.15555555555555556</v>
      </c>
      <c r="K3656" s="246">
        <v>82855</v>
      </c>
      <c r="L3656" s="247">
        <v>1</v>
      </c>
      <c r="M3656" s="248">
        <v>1</v>
      </c>
      <c r="N3656" s="249">
        <v>70956.289999999994</v>
      </c>
      <c r="O3656" s="250"/>
      <c r="P3656" s="103"/>
      <c r="Q3656" s="103"/>
      <c r="R3656" s="330"/>
      <c r="S3656" s="103"/>
      <c r="T3656" s="103"/>
      <c r="U3656" s="103"/>
    </row>
    <row r="3657" spans="1:21" s="129" customFormat="1">
      <c r="A3657" s="260" t="s">
        <v>262</v>
      </c>
      <c r="B3657" s="261" t="s">
        <v>2162</v>
      </c>
      <c r="C3657" s="262" t="s">
        <v>827</v>
      </c>
      <c r="D3657" s="232" t="s">
        <v>278</v>
      </c>
      <c r="E3657" s="276" t="s">
        <v>279</v>
      </c>
      <c r="F3657" s="276" t="s">
        <v>440</v>
      </c>
      <c r="G3657" s="264">
        <v>54662</v>
      </c>
      <c r="H3657" s="234">
        <v>67901.5</v>
      </c>
      <c r="I3657" s="235">
        <v>6</v>
      </c>
      <c r="J3657" s="236">
        <v>0.13333333333333333</v>
      </c>
      <c r="K3657" s="264">
        <v>81141</v>
      </c>
      <c r="L3657" s="265">
        <v>1</v>
      </c>
      <c r="M3657" s="266">
        <v>1</v>
      </c>
      <c r="N3657" s="264"/>
      <c r="O3657" s="11"/>
      <c r="R3657" s="103"/>
      <c r="S3657" s="103"/>
      <c r="T3657" s="103"/>
      <c r="U3657" s="103"/>
    </row>
    <row r="3658" spans="1:21" s="129" customFormat="1">
      <c r="A3658" s="286" t="s">
        <v>213</v>
      </c>
      <c r="B3658" s="287" t="s">
        <v>2159</v>
      </c>
      <c r="C3658" s="288" t="s">
        <v>828</v>
      </c>
      <c r="D3658" s="253" t="s">
        <v>278</v>
      </c>
      <c r="E3658" s="289" t="s">
        <v>321</v>
      </c>
      <c r="F3658" s="289" t="s">
        <v>440</v>
      </c>
      <c r="G3658" s="290">
        <v>51771</v>
      </c>
      <c r="H3658" s="234">
        <v>67298.5</v>
      </c>
      <c r="I3658" s="235">
        <v>5</v>
      </c>
      <c r="J3658" s="236">
        <v>0.1111111111111111</v>
      </c>
      <c r="K3658" s="290">
        <v>82826</v>
      </c>
      <c r="L3658" s="291">
        <v>4</v>
      </c>
      <c r="M3658" s="292">
        <v>4</v>
      </c>
      <c r="N3658" s="293">
        <v>54490.8</v>
      </c>
      <c r="O3658" s="294"/>
      <c r="P3658" s="103"/>
      <c r="Q3658" s="103"/>
      <c r="S3658" s="103"/>
      <c r="T3658" s="103"/>
      <c r="U3658" s="103"/>
    </row>
    <row r="3659" spans="1:21" s="129" customFormat="1">
      <c r="A3659" s="229" t="s">
        <v>4242</v>
      </c>
      <c r="B3659" s="230" t="s">
        <v>2159</v>
      </c>
      <c r="C3659" s="231" t="s">
        <v>833</v>
      </c>
      <c r="D3659" s="232" t="s">
        <v>278</v>
      </c>
      <c r="E3659" s="232" t="s">
        <v>284</v>
      </c>
      <c r="F3659" s="232" t="s">
        <v>440</v>
      </c>
      <c r="G3659" s="233">
        <v>48568</v>
      </c>
      <c r="H3659" s="234">
        <v>65670</v>
      </c>
      <c r="I3659" s="235">
        <v>4</v>
      </c>
      <c r="J3659" s="236">
        <v>8.8888888888888892E-2</v>
      </c>
      <c r="K3659" s="233">
        <v>82772</v>
      </c>
      <c r="L3659" s="237">
        <v>0</v>
      </c>
      <c r="M3659" s="238">
        <v>0</v>
      </c>
      <c r="N3659" s="234">
        <v>48568</v>
      </c>
      <c r="O3659" s="239"/>
      <c r="P3659" s="103"/>
      <c r="Q3659" s="103"/>
      <c r="R3659" s="103"/>
      <c r="S3659" s="103"/>
      <c r="T3659" s="103"/>
      <c r="U3659" s="103"/>
    </row>
    <row r="3660" spans="1:21" s="129" customFormat="1">
      <c r="A3660" s="229" t="s">
        <v>260</v>
      </c>
      <c r="B3660" s="230" t="s">
        <v>2153</v>
      </c>
      <c r="C3660" s="231" t="s">
        <v>828</v>
      </c>
      <c r="D3660" s="253" t="s">
        <v>278</v>
      </c>
      <c r="E3660" s="232" t="s">
        <v>279</v>
      </c>
      <c r="F3660" s="232" t="s">
        <v>440</v>
      </c>
      <c r="G3660" s="233">
        <v>49953</v>
      </c>
      <c r="H3660" s="234">
        <v>63690.5</v>
      </c>
      <c r="I3660" s="235">
        <v>3</v>
      </c>
      <c r="J3660" s="236">
        <v>6.6666666666666666E-2</v>
      </c>
      <c r="K3660" s="233">
        <v>77428</v>
      </c>
      <c r="L3660" s="237">
        <v>1</v>
      </c>
      <c r="M3660" s="238">
        <v>1</v>
      </c>
      <c r="N3660" s="234">
        <v>63690</v>
      </c>
      <c r="O3660" s="239"/>
      <c r="P3660" s="103"/>
      <c r="S3660" s="103"/>
      <c r="T3660" s="103"/>
      <c r="U3660" s="103"/>
    </row>
    <row r="3661" spans="1:21" s="129" customFormat="1" ht="17.25" customHeight="1">
      <c r="A3661" s="365" t="s">
        <v>4315</v>
      </c>
      <c r="B3661" s="366" t="s">
        <v>2153</v>
      </c>
      <c r="C3661" s="367"/>
      <c r="D3661" s="232" t="s">
        <v>278</v>
      </c>
      <c r="E3661" s="368"/>
      <c r="F3661" s="368"/>
      <c r="G3661" s="369">
        <v>47507.199999999997</v>
      </c>
      <c r="H3661" s="234">
        <v>62108.800000000003</v>
      </c>
      <c r="I3661" s="235">
        <v>2</v>
      </c>
      <c r="J3661" s="236">
        <v>4.4444444444444446E-2</v>
      </c>
      <c r="K3661" s="369">
        <v>76710.400000000009</v>
      </c>
      <c r="L3661" s="370"/>
      <c r="M3661" s="371">
        <v>1</v>
      </c>
      <c r="N3661" s="372">
        <v>66934.399999999994</v>
      </c>
      <c r="O3661" s="373"/>
      <c r="P3661" s="103"/>
      <c r="Q3661" s="103"/>
      <c r="R3661" s="103"/>
      <c r="S3661" s="103"/>
      <c r="T3661" s="103"/>
      <c r="U3661" s="103"/>
    </row>
    <row r="3662" spans="1:21" s="222" customFormat="1" ht="18">
      <c r="A3662" s="877" t="s">
        <v>80</v>
      </c>
      <c r="B3662" s="877"/>
      <c r="C3662" s="877"/>
      <c r="D3662" s="877"/>
      <c r="E3662" s="877"/>
      <c r="F3662" s="877"/>
      <c r="G3662" s="877"/>
      <c r="H3662" s="877"/>
      <c r="I3662" s="877"/>
      <c r="J3662" s="877"/>
      <c r="K3662" s="877"/>
      <c r="L3662" s="877"/>
      <c r="M3662" s="877"/>
      <c r="N3662" s="877"/>
      <c r="O3662" s="877"/>
    </row>
    <row r="3663" spans="1:21" s="222" customFormat="1" ht="27">
      <c r="A3663" s="223" t="s">
        <v>433</v>
      </c>
      <c r="B3663" s="224" t="s">
        <v>230</v>
      </c>
      <c r="C3663" s="223" t="s">
        <v>220</v>
      </c>
      <c r="D3663" s="223" t="s">
        <v>267</v>
      </c>
      <c r="E3663" s="223" t="s">
        <v>434</v>
      </c>
      <c r="F3663" s="223" t="s">
        <v>435</v>
      </c>
      <c r="G3663" s="225" t="s">
        <v>223</v>
      </c>
      <c r="H3663" s="225" t="s">
        <v>224</v>
      </c>
      <c r="I3663" s="227" t="s">
        <v>436</v>
      </c>
      <c r="J3663" s="227" t="s">
        <v>436</v>
      </c>
      <c r="K3663" s="225" t="s">
        <v>225</v>
      </c>
      <c r="L3663" s="223" t="s">
        <v>437</v>
      </c>
      <c r="M3663" s="223" t="s">
        <v>438</v>
      </c>
      <c r="N3663" s="228" t="s">
        <v>439</v>
      </c>
      <c r="O3663" s="223" t="s">
        <v>227</v>
      </c>
    </row>
    <row r="3664" spans="1:21" s="129" customFormat="1">
      <c r="A3664" s="229" t="s">
        <v>3859</v>
      </c>
      <c r="B3664" s="230" t="s">
        <v>2176</v>
      </c>
      <c r="C3664" s="231" t="s">
        <v>4838</v>
      </c>
      <c r="D3664" s="232" t="s">
        <v>2507</v>
      </c>
      <c r="E3664" s="232"/>
      <c r="F3664" s="232" t="s">
        <v>440</v>
      </c>
      <c r="G3664" s="233">
        <v>41184</v>
      </c>
      <c r="H3664" s="234">
        <v>53768</v>
      </c>
      <c r="I3664" s="235">
        <v>1</v>
      </c>
      <c r="J3664" s="236">
        <v>2.2222222222222223E-2</v>
      </c>
      <c r="K3664" s="233">
        <v>66352</v>
      </c>
      <c r="L3664" s="237"/>
      <c r="M3664" s="238">
        <v>1</v>
      </c>
      <c r="N3664" s="234">
        <v>41184</v>
      </c>
      <c r="O3664" s="239"/>
      <c r="P3664" s="103"/>
      <c r="Q3664" s="103"/>
      <c r="R3664" s="103"/>
      <c r="S3664" s="103"/>
      <c r="T3664" s="103"/>
      <c r="U3664" s="103"/>
    </row>
    <row r="3665" spans="1:21" s="150" customFormat="1">
      <c r="A3665" s="305"/>
      <c r="B3665" s="305"/>
      <c r="C3665" s="306"/>
      <c r="D3665" s="300"/>
      <c r="E3665" s="307"/>
      <c r="F3665" s="307"/>
      <c r="G3665" s="308"/>
      <c r="H3665" s="309"/>
      <c r="I3665" s="310"/>
      <c r="J3665" s="311"/>
      <c r="K3665" s="300"/>
      <c r="L3665" s="300"/>
      <c r="M3665" s="312"/>
      <c r="N3665" s="313"/>
      <c r="O3665" s="282"/>
    </row>
    <row r="3666" spans="1:21" s="150" customFormat="1">
      <c r="A3666" s="305"/>
      <c r="B3666" s="305"/>
      <c r="C3666" s="306"/>
      <c r="D3666" s="314"/>
      <c r="E3666" s="305"/>
      <c r="F3666" s="305"/>
      <c r="G3666" s="315" t="s">
        <v>223</v>
      </c>
      <c r="H3666" s="316" t="s">
        <v>224</v>
      </c>
      <c r="I3666" s="317"/>
      <c r="J3666" s="318"/>
      <c r="K3666" s="319" t="s">
        <v>225</v>
      </c>
      <c r="L3666" s="314"/>
      <c r="M3666" s="320"/>
      <c r="N3666" s="313"/>
      <c r="O3666" s="282"/>
    </row>
    <row r="3667" spans="1:21" s="150" customFormat="1">
      <c r="A3667" s="305"/>
      <c r="B3667" s="305"/>
      <c r="C3667" s="306"/>
      <c r="D3667" s="305"/>
      <c r="E3667" s="305"/>
      <c r="F3667" s="321" t="s">
        <v>238</v>
      </c>
      <c r="G3667" s="322">
        <v>63279.304158543637</v>
      </c>
      <c r="H3667" s="322">
        <v>82496.255172473509</v>
      </c>
      <c r="I3667" s="8">
        <v>23.16</v>
      </c>
      <c r="J3667" s="322"/>
      <c r="K3667" s="322">
        <v>101713.20618640337</v>
      </c>
      <c r="L3667" s="314"/>
      <c r="M3667" s="320"/>
      <c r="N3667" s="313"/>
      <c r="O3667" s="282"/>
    </row>
    <row r="3668" spans="1:21" s="150" customFormat="1">
      <c r="A3668" s="305"/>
      <c r="B3668" s="305"/>
      <c r="C3668" s="306"/>
      <c r="D3668" s="305"/>
      <c r="E3668" s="305"/>
      <c r="F3668" s="321" t="s">
        <v>239</v>
      </c>
      <c r="G3668" s="322">
        <v>69513.600000000006</v>
      </c>
      <c r="H3668" s="322">
        <v>91260</v>
      </c>
      <c r="I3668" s="8">
        <v>33.75</v>
      </c>
      <c r="J3668" s="322"/>
      <c r="K3668" s="322">
        <v>113302</v>
      </c>
      <c r="L3668" s="314"/>
      <c r="M3668" s="320"/>
      <c r="N3668" s="313"/>
      <c r="O3668" s="282"/>
    </row>
    <row r="3669" spans="1:21" s="150" customFormat="1">
      <c r="A3669" s="305"/>
      <c r="B3669" s="305"/>
      <c r="C3669" s="306"/>
      <c r="D3669" s="305"/>
      <c r="E3669" s="305"/>
      <c r="F3669" s="321" t="s">
        <v>240</v>
      </c>
      <c r="G3669" s="322">
        <v>56535</v>
      </c>
      <c r="H3669" s="322">
        <v>76429.600000000006</v>
      </c>
      <c r="I3669" s="8">
        <v>12.25</v>
      </c>
      <c r="J3669" s="322"/>
      <c r="K3669" s="322">
        <v>91254.342000000004</v>
      </c>
      <c r="L3669" s="314"/>
      <c r="M3669" s="320"/>
      <c r="N3669" s="313"/>
      <c r="O3669" s="282"/>
    </row>
    <row r="3670" spans="1:21" s="150" customFormat="1">
      <c r="A3670" s="305"/>
      <c r="B3670" s="305"/>
      <c r="C3670" s="306"/>
      <c r="D3670" s="305"/>
      <c r="E3670" s="305"/>
      <c r="F3670" s="321" t="s">
        <v>241</v>
      </c>
      <c r="G3670" s="322">
        <v>64954.99</v>
      </c>
      <c r="H3670" s="322">
        <v>82367.87</v>
      </c>
      <c r="I3670" s="8">
        <v>23.5</v>
      </c>
      <c r="J3670" s="322"/>
      <c r="K3670" s="322">
        <v>101662.912</v>
      </c>
      <c r="L3670" s="314"/>
      <c r="M3670" s="320"/>
      <c r="N3670" s="313"/>
      <c r="O3670" s="282"/>
    </row>
    <row r="3671" spans="1:21" s="150" customFormat="1">
      <c r="A3671" s="305"/>
      <c r="B3671" s="305"/>
      <c r="C3671" s="306"/>
      <c r="D3671" s="305"/>
      <c r="E3671" s="322"/>
      <c r="F3671" s="321"/>
      <c r="G3671" s="323"/>
      <c r="H3671" s="318"/>
      <c r="I3671" s="324"/>
      <c r="J3671" s="318"/>
      <c r="K3671" s="314"/>
      <c r="L3671" s="314"/>
      <c r="M3671" s="320"/>
      <c r="N3671" s="313"/>
      <c r="O3671" s="282"/>
    </row>
    <row r="3672" spans="1:21" s="150" customFormat="1">
      <c r="A3672" s="305"/>
      <c r="B3672" s="305"/>
      <c r="C3672" s="306"/>
      <c r="D3672" s="321"/>
      <c r="E3672" s="322"/>
      <c r="F3672" s="325"/>
      <c r="G3672" s="325"/>
      <c r="H3672" s="874" t="s">
        <v>242</v>
      </c>
      <c r="I3672" s="874"/>
      <c r="J3672" s="874"/>
      <c r="K3672" s="874"/>
      <c r="L3672" s="874"/>
      <c r="M3672" s="874"/>
      <c r="N3672" s="874"/>
      <c r="O3672" s="282"/>
    </row>
    <row r="3673" spans="1:21" s="150" customFormat="1">
      <c r="A3673" s="305"/>
      <c r="B3673" s="305"/>
      <c r="C3673" s="306"/>
      <c r="D3673" s="321"/>
      <c r="E3673" s="322"/>
      <c r="F3673" s="326"/>
      <c r="G3673" s="327"/>
      <c r="H3673" s="875" t="s">
        <v>243</v>
      </c>
      <c r="I3673" s="875"/>
      <c r="J3673" s="875"/>
      <c r="K3673" s="328">
        <v>92029</v>
      </c>
      <c r="L3673" s="876" t="s">
        <v>244</v>
      </c>
      <c r="M3673" s="876"/>
      <c r="N3673" s="329">
        <v>82212.198642498159</v>
      </c>
      <c r="O3673" s="282"/>
    </row>
    <row r="3674" spans="1:21" s="150" customFormat="1">
      <c r="A3674" s="305"/>
      <c r="B3674" s="305"/>
      <c r="C3674" s="306"/>
      <c r="D3674" s="314"/>
      <c r="E3674" s="320"/>
      <c r="F3674" s="326"/>
      <c r="G3674" s="327"/>
      <c r="H3674" s="875" t="s">
        <v>245</v>
      </c>
      <c r="I3674" s="875"/>
      <c r="J3674" s="875"/>
      <c r="K3674" s="328">
        <v>70956.289999999994</v>
      </c>
      <c r="L3674" s="876" t="s">
        <v>450</v>
      </c>
      <c r="M3674" s="876"/>
      <c r="N3674" s="329">
        <v>87209.070203125011</v>
      </c>
      <c r="O3674" s="282"/>
    </row>
    <row r="3675" spans="1:21" s="150" customFormat="1">
      <c r="A3675" s="305"/>
      <c r="B3675" s="305"/>
      <c r="C3675" s="306"/>
      <c r="D3675" s="300"/>
      <c r="E3675" s="307"/>
      <c r="F3675" s="307"/>
      <c r="G3675" s="308"/>
      <c r="H3675" s="309"/>
      <c r="I3675" s="310"/>
      <c r="J3675" s="311"/>
      <c r="K3675" s="305"/>
      <c r="L3675" s="300"/>
      <c r="M3675" s="312"/>
      <c r="N3675" s="313"/>
      <c r="O3675" s="282"/>
    </row>
    <row r="3676" spans="1:21" s="222" customFormat="1" ht="18">
      <c r="A3676" s="877" t="s">
        <v>1521</v>
      </c>
      <c r="B3676" s="877"/>
      <c r="C3676" s="877"/>
      <c r="D3676" s="877"/>
      <c r="E3676" s="877"/>
      <c r="F3676" s="877"/>
      <c r="G3676" s="877"/>
      <c r="H3676" s="877"/>
      <c r="I3676" s="877"/>
      <c r="J3676" s="877"/>
      <c r="K3676" s="877"/>
      <c r="L3676" s="877"/>
      <c r="M3676" s="877"/>
      <c r="N3676" s="877"/>
      <c r="O3676" s="877"/>
    </row>
    <row r="3677" spans="1:21" s="222" customFormat="1" ht="27">
      <c r="A3677" s="223" t="s">
        <v>433</v>
      </c>
      <c r="B3677" s="224" t="s">
        <v>230</v>
      </c>
      <c r="C3677" s="223" t="s">
        <v>220</v>
      </c>
      <c r="D3677" s="223" t="s">
        <v>267</v>
      </c>
      <c r="E3677" s="223" t="s">
        <v>434</v>
      </c>
      <c r="F3677" s="223" t="s">
        <v>435</v>
      </c>
      <c r="G3677" s="225" t="s">
        <v>223</v>
      </c>
      <c r="H3677" s="225" t="s">
        <v>224</v>
      </c>
      <c r="I3677" s="227" t="s">
        <v>436</v>
      </c>
      <c r="J3677" s="227" t="s">
        <v>436</v>
      </c>
      <c r="K3677" s="225" t="s">
        <v>225</v>
      </c>
      <c r="L3677" s="223" t="s">
        <v>437</v>
      </c>
      <c r="M3677" s="223" t="s">
        <v>438</v>
      </c>
      <c r="N3677" s="228" t="s">
        <v>439</v>
      </c>
      <c r="O3677" s="223" t="s">
        <v>227</v>
      </c>
    </row>
    <row r="3678" spans="1:21" s="129" customFormat="1">
      <c r="A3678" s="242" t="s">
        <v>2165</v>
      </c>
      <c r="B3678" s="243" t="s">
        <v>2180</v>
      </c>
      <c r="C3678" s="258" t="s">
        <v>2377</v>
      </c>
      <c r="D3678" s="253" t="s">
        <v>278</v>
      </c>
      <c r="E3678" s="245" t="s">
        <v>284</v>
      </c>
      <c r="F3678" s="245" t="s">
        <v>440</v>
      </c>
      <c r="G3678" s="246">
        <v>99875.09</v>
      </c>
      <c r="H3678" s="234">
        <v>127407.06999999999</v>
      </c>
      <c r="I3678" s="235">
        <v>48</v>
      </c>
      <c r="J3678" s="236">
        <v>1</v>
      </c>
      <c r="K3678" s="246">
        <v>154939.04999999999</v>
      </c>
      <c r="L3678" s="247">
        <v>1</v>
      </c>
      <c r="M3678" s="248">
        <v>1</v>
      </c>
      <c r="N3678" s="249">
        <v>124396.75</v>
      </c>
      <c r="O3678" s="250"/>
      <c r="Q3678" s="103"/>
      <c r="R3678" s="103"/>
      <c r="S3678" s="103"/>
      <c r="T3678" s="103"/>
      <c r="U3678" s="103"/>
    </row>
    <row r="3679" spans="1:21" s="129" customFormat="1">
      <c r="A3679" s="229" t="s">
        <v>1457</v>
      </c>
      <c r="B3679" s="295" t="s">
        <v>2166</v>
      </c>
      <c r="C3679" s="231" t="s">
        <v>386</v>
      </c>
      <c r="D3679" s="232" t="s">
        <v>278</v>
      </c>
      <c r="E3679" s="232"/>
      <c r="F3679" s="232" t="s">
        <v>440</v>
      </c>
      <c r="G3679" s="233">
        <v>91705.95199999999</v>
      </c>
      <c r="H3679" s="234">
        <v>121510.58399999999</v>
      </c>
      <c r="I3679" s="235">
        <v>47</v>
      </c>
      <c r="J3679" s="236">
        <v>0.97916666666666663</v>
      </c>
      <c r="K3679" s="233">
        <v>151315.21599999999</v>
      </c>
      <c r="L3679" s="237">
        <v>1</v>
      </c>
      <c r="M3679" s="238"/>
      <c r="N3679" s="234">
        <v>135099</v>
      </c>
      <c r="O3679" s="239"/>
      <c r="R3679" s="103"/>
      <c r="S3679" s="103"/>
      <c r="T3679" s="103"/>
      <c r="U3679" s="103"/>
    </row>
    <row r="3680" spans="1:21" s="129" customFormat="1">
      <c r="A3680" s="229" t="s">
        <v>4266</v>
      </c>
      <c r="B3680" s="230" t="s">
        <v>2149</v>
      </c>
      <c r="C3680" s="231" t="s">
        <v>386</v>
      </c>
      <c r="D3680" s="253" t="s">
        <v>278</v>
      </c>
      <c r="E3680" s="232" t="s">
        <v>284</v>
      </c>
      <c r="F3680" s="232" t="s">
        <v>440</v>
      </c>
      <c r="G3680" s="233">
        <v>90205</v>
      </c>
      <c r="H3680" s="234">
        <v>117245</v>
      </c>
      <c r="I3680" s="235">
        <v>46</v>
      </c>
      <c r="J3680" s="236">
        <v>0.95833333333333337</v>
      </c>
      <c r="K3680" s="233">
        <v>144285</v>
      </c>
      <c r="L3680" s="237"/>
      <c r="M3680" s="238">
        <v>1</v>
      </c>
      <c r="N3680" s="234">
        <v>115904</v>
      </c>
      <c r="O3680" s="239"/>
      <c r="Q3680" s="103"/>
      <c r="R3680" s="103"/>
      <c r="S3680" s="103"/>
      <c r="T3680" s="103"/>
      <c r="U3680" s="103"/>
    </row>
    <row r="3681" spans="1:21" s="129" customFormat="1">
      <c r="A3681" s="229" t="s">
        <v>2161</v>
      </c>
      <c r="B3681" s="230" t="s">
        <v>2162</v>
      </c>
      <c r="C3681" s="231" t="s">
        <v>2943</v>
      </c>
      <c r="D3681" s="232" t="s">
        <v>278</v>
      </c>
      <c r="E3681" s="232" t="s">
        <v>279</v>
      </c>
      <c r="F3681" s="259" t="s">
        <v>325</v>
      </c>
      <c r="G3681" s="233">
        <v>78656.03</v>
      </c>
      <c r="H3681" s="234">
        <v>117194.79</v>
      </c>
      <c r="I3681" s="235">
        <v>45</v>
      </c>
      <c r="J3681" s="236">
        <v>0.9375</v>
      </c>
      <c r="K3681" s="233">
        <v>155733.54999999999</v>
      </c>
      <c r="L3681" s="237"/>
      <c r="M3681" s="238">
        <v>3</v>
      </c>
      <c r="N3681" s="234">
        <v>130577.20333333332</v>
      </c>
      <c r="O3681" s="239"/>
      <c r="Q3681" s="103"/>
      <c r="R3681" s="103"/>
      <c r="S3681" s="103"/>
      <c r="T3681" s="103"/>
      <c r="U3681" s="103"/>
    </row>
    <row r="3682" spans="1:21" s="129" customFormat="1">
      <c r="A3682" s="242" t="s">
        <v>4241</v>
      </c>
      <c r="B3682" s="243" t="s">
        <v>2178</v>
      </c>
      <c r="C3682" s="231" t="s">
        <v>831</v>
      </c>
      <c r="D3682" s="232" t="s">
        <v>278</v>
      </c>
      <c r="E3682" s="245" t="s">
        <v>279</v>
      </c>
      <c r="F3682" s="245" t="s">
        <v>440</v>
      </c>
      <c r="G3682" s="246">
        <v>86422</v>
      </c>
      <c r="H3682" s="234">
        <v>113213</v>
      </c>
      <c r="I3682" s="235">
        <v>44</v>
      </c>
      <c r="J3682" s="236">
        <v>0.91666666666666663</v>
      </c>
      <c r="K3682" s="246">
        <v>140004</v>
      </c>
      <c r="L3682" s="247"/>
      <c r="M3682" s="248">
        <v>1</v>
      </c>
      <c r="N3682" s="249">
        <v>113213</v>
      </c>
      <c r="O3682" s="250"/>
      <c r="P3682" s="103"/>
      <c r="Q3682" s="103"/>
      <c r="R3682" s="103"/>
      <c r="S3682" s="103"/>
      <c r="T3682" s="103"/>
      <c r="U3682" s="103"/>
    </row>
    <row r="3683" spans="1:21" s="129" customFormat="1">
      <c r="A3683" s="242" t="s">
        <v>1444</v>
      </c>
      <c r="B3683" s="243" t="s">
        <v>2192</v>
      </c>
      <c r="C3683" s="258" t="s">
        <v>1801</v>
      </c>
      <c r="D3683" s="232" t="s">
        <v>278</v>
      </c>
      <c r="E3683" s="245" t="s">
        <v>279</v>
      </c>
      <c r="F3683" s="245" t="s">
        <v>440</v>
      </c>
      <c r="G3683" s="246">
        <v>86798.399999999994</v>
      </c>
      <c r="H3683" s="234">
        <v>112850.4</v>
      </c>
      <c r="I3683" s="235">
        <v>43</v>
      </c>
      <c r="J3683" s="236">
        <v>0.89583333333333337</v>
      </c>
      <c r="K3683" s="246">
        <v>138902.39999999999</v>
      </c>
      <c r="L3683" s="247">
        <v>6</v>
      </c>
      <c r="M3683" s="248">
        <v>6</v>
      </c>
      <c r="N3683" s="249">
        <v>128571</v>
      </c>
      <c r="O3683" s="250"/>
      <c r="P3683" s="240"/>
      <c r="Q3683" s="150"/>
      <c r="S3683" s="103"/>
      <c r="T3683" s="103"/>
      <c r="U3683" s="103"/>
    </row>
    <row r="3684" spans="1:21" s="129" customFormat="1">
      <c r="A3684" s="242" t="s">
        <v>3784</v>
      </c>
      <c r="B3684" s="243" t="s">
        <v>2162</v>
      </c>
      <c r="C3684" s="258" t="s">
        <v>81</v>
      </c>
      <c r="D3684" s="232" t="s">
        <v>278</v>
      </c>
      <c r="E3684" s="247" t="s">
        <v>279</v>
      </c>
      <c r="F3684" s="247" t="s">
        <v>440</v>
      </c>
      <c r="G3684" s="246">
        <v>85248</v>
      </c>
      <c r="H3684" s="234">
        <v>112519.5</v>
      </c>
      <c r="I3684" s="235">
        <v>42</v>
      </c>
      <c r="J3684" s="236">
        <v>0.875</v>
      </c>
      <c r="K3684" s="246">
        <v>139791</v>
      </c>
      <c r="L3684" s="247"/>
      <c r="M3684" s="248">
        <v>33</v>
      </c>
      <c r="N3684" s="246">
        <v>127892.91</v>
      </c>
      <c r="O3684" s="250"/>
      <c r="P3684" s="103"/>
      <c r="Q3684" s="103"/>
      <c r="S3684" s="330"/>
      <c r="T3684" s="330"/>
      <c r="U3684" s="330"/>
    </row>
    <row r="3685" spans="1:21" s="129" customFormat="1">
      <c r="A3685" s="242" t="s">
        <v>4246</v>
      </c>
      <c r="B3685" s="243" t="s">
        <v>2159</v>
      </c>
      <c r="C3685" s="258" t="s">
        <v>2944</v>
      </c>
      <c r="D3685" s="232" t="s">
        <v>278</v>
      </c>
      <c r="E3685" s="259" t="s">
        <v>284</v>
      </c>
      <c r="F3685" s="259" t="s">
        <v>3833</v>
      </c>
      <c r="G3685" s="246">
        <v>83512</v>
      </c>
      <c r="H3685" s="234">
        <v>108576</v>
      </c>
      <c r="I3685" s="235">
        <v>41</v>
      </c>
      <c r="J3685" s="236">
        <v>0.85416666666666663</v>
      </c>
      <c r="K3685" s="246">
        <v>133640</v>
      </c>
      <c r="L3685" s="334" t="s">
        <v>3833</v>
      </c>
      <c r="M3685" s="335">
        <v>15</v>
      </c>
      <c r="N3685" s="246">
        <v>107792.53</v>
      </c>
      <c r="O3685" s="250" t="s">
        <v>3833</v>
      </c>
      <c r="Q3685" s="103"/>
      <c r="R3685" s="103"/>
      <c r="S3685" s="330"/>
      <c r="T3685" s="330"/>
      <c r="U3685" s="330"/>
    </row>
    <row r="3686" spans="1:21" s="129" customFormat="1">
      <c r="A3686" s="242" t="s">
        <v>3875</v>
      </c>
      <c r="B3686" s="243" t="s">
        <v>2153</v>
      </c>
      <c r="C3686" s="258" t="s">
        <v>833</v>
      </c>
      <c r="D3686" s="245" t="s">
        <v>278</v>
      </c>
      <c r="E3686" s="247" t="s">
        <v>279</v>
      </c>
      <c r="F3686" s="247" t="s">
        <v>440</v>
      </c>
      <c r="G3686" s="405">
        <v>83189.039609662446</v>
      </c>
      <c r="H3686" s="234">
        <v>108178.2049540474</v>
      </c>
      <c r="I3686" s="235">
        <v>40</v>
      </c>
      <c r="J3686" s="236">
        <v>0.83333333333333337</v>
      </c>
      <c r="K3686" s="405">
        <v>133167.37029843236</v>
      </c>
      <c r="L3686" s="247">
        <v>1</v>
      </c>
      <c r="M3686" s="248">
        <v>1</v>
      </c>
      <c r="N3686" s="249">
        <v>121752.33</v>
      </c>
      <c r="O3686" s="250"/>
      <c r="P3686" s="103"/>
      <c r="Q3686" s="103"/>
      <c r="R3686" s="103"/>
      <c r="S3686" s="330"/>
      <c r="T3686" s="330"/>
      <c r="U3686" s="330"/>
    </row>
    <row r="3687" spans="1:21" s="129" customFormat="1">
      <c r="A3687" s="242" t="s">
        <v>3938</v>
      </c>
      <c r="B3687" s="243" t="s">
        <v>2157</v>
      </c>
      <c r="C3687" s="258" t="s">
        <v>1800</v>
      </c>
      <c r="D3687" s="232" t="s">
        <v>278</v>
      </c>
      <c r="E3687" s="245" t="s">
        <v>279</v>
      </c>
      <c r="F3687" s="245" t="s">
        <v>440</v>
      </c>
      <c r="G3687" s="246">
        <v>80225.600000000006</v>
      </c>
      <c r="H3687" s="234">
        <v>105497.60000000001</v>
      </c>
      <c r="I3687" s="235">
        <v>39</v>
      </c>
      <c r="J3687" s="236">
        <v>0.8125</v>
      </c>
      <c r="K3687" s="246">
        <v>130769.60000000001</v>
      </c>
      <c r="L3687" s="247">
        <v>1</v>
      </c>
      <c r="M3687" s="248">
        <v>1</v>
      </c>
      <c r="N3687" s="249">
        <v>129792</v>
      </c>
      <c r="O3687" s="250"/>
      <c r="S3687" s="103"/>
      <c r="T3687" s="103"/>
      <c r="U3687" s="103"/>
    </row>
    <row r="3688" spans="1:21" s="129" customFormat="1">
      <c r="A3688" s="242" t="s">
        <v>208</v>
      </c>
      <c r="B3688" s="243" t="s">
        <v>2153</v>
      </c>
      <c r="C3688" s="258" t="s">
        <v>81</v>
      </c>
      <c r="D3688" s="232" t="s">
        <v>278</v>
      </c>
      <c r="E3688" s="245" t="s">
        <v>279</v>
      </c>
      <c r="F3688" s="245" t="s">
        <v>440</v>
      </c>
      <c r="G3688" s="275">
        <v>80658.540000000008</v>
      </c>
      <c r="H3688" s="234">
        <v>103703.91</v>
      </c>
      <c r="I3688" s="235">
        <v>38</v>
      </c>
      <c r="J3688" s="236">
        <v>0.79166666666666663</v>
      </c>
      <c r="K3688" s="275">
        <v>126749.28</v>
      </c>
      <c r="L3688" s="247">
        <v>1</v>
      </c>
      <c r="M3688" s="248">
        <v>0</v>
      </c>
      <c r="N3688" s="249"/>
      <c r="O3688" s="250"/>
      <c r="P3688" s="330"/>
      <c r="Q3688" s="103"/>
      <c r="R3688" s="103"/>
      <c r="S3688" s="103"/>
      <c r="T3688" s="103"/>
      <c r="U3688" s="103"/>
    </row>
    <row r="3689" spans="1:21" s="129" customFormat="1">
      <c r="A3689" s="242" t="s">
        <v>4239</v>
      </c>
      <c r="B3689" s="243" t="s">
        <v>2176</v>
      </c>
      <c r="C3689" s="258" t="s">
        <v>1803</v>
      </c>
      <c r="D3689" s="232" t="s">
        <v>278</v>
      </c>
      <c r="E3689" s="245" t="s">
        <v>279</v>
      </c>
      <c r="F3689" s="245" t="s">
        <v>440</v>
      </c>
      <c r="G3689" s="283">
        <v>77875.199999999997</v>
      </c>
      <c r="H3689" s="234">
        <v>103188.79999999999</v>
      </c>
      <c r="I3689" s="235">
        <v>37</v>
      </c>
      <c r="J3689" s="236">
        <v>0.77083333333333337</v>
      </c>
      <c r="K3689" s="283">
        <v>128502.39999999999</v>
      </c>
      <c r="L3689" s="247">
        <v>28</v>
      </c>
      <c r="M3689" s="248">
        <v>27</v>
      </c>
      <c r="N3689" s="249">
        <v>110448</v>
      </c>
      <c r="O3689" s="250"/>
      <c r="P3689" s="103"/>
      <c r="Q3689" s="103"/>
      <c r="S3689" s="103"/>
      <c r="T3689" s="103"/>
      <c r="U3689" s="103"/>
    </row>
    <row r="3690" spans="1:21" s="129" customFormat="1">
      <c r="A3690" s="278" t="s">
        <v>202</v>
      </c>
      <c r="B3690" s="279" t="s">
        <v>2151</v>
      </c>
      <c r="C3690" s="280" t="s">
        <v>81</v>
      </c>
      <c r="D3690" s="253" t="s">
        <v>278</v>
      </c>
      <c r="E3690" s="281" t="s">
        <v>279</v>
      </c>
      <c r="F3690" s="281" t="s">
        <v>440</v>
      </c>
      <c r="G3690" s="307">
        <v>79976</v>
      </c>
      <c r="H3690" s="234">
        <v>101940.8</v>
      </c>
      <c r="I3690" s="235">
        <v>36</v>
      </c>
      <c r="J3690" s="236">
        <v>0.75</v>
      </c>
      <c r="K3690" s="307">
        <v>123905.60000000001</v>
      </c>
      <c r="L3690" s="300">
        <v>1</v>
      </c>
      <c r="M3690" s="439">
        <v>1</v>
      </c>
      <c r="N3690" s="312">
        <v>104769.60000000001</v>
      </c>
      <c r="O3690" s="282"/>
      <c r="S3690" s="103"/>
      <c r="T3690" s="103"/>
      <c r="U3690" s="103"/>
    </row>
    <row r="3691" spans="1:21" s="129" customFormat="1">
      <c r="A3691" s="229" t="s">
        <v>4233</v>
      </c>
      <c r="B3691" s="230" t="s">
        <v>2166</v>
      </c>
      <c r="C3691" s="262" t="s">
        <v>4839</v>
      </c>
      <c r="D3691" s="232" t="s">
        <v>278</v>
      </c>
      <c r="E3691" s="276" t="s">
        <v>279</v>
      </c>
      <c r="F3691" s="276" t="s">
        <v>440</v>
      </c>
      <c r="G3691" s="407">
        <v>76720</v>
      </c>
      <c r="H3691" s="234">
        <v>101654</v>
      </c>
      <c r="I3691" s="235">
        <v>35</v>
      </c>
      <c r="J3691" s="236">
        <v>0.72916666666666663</v>
      </c>
      <c r="K3691" s="407">
        <v>126588</v>
      </c>
      <c r="L3691" s="265"/>
      <c r="M3691" s="266">
        <v>1</v>
      </c>
      <c r="N3691" s="264">
        <v>101654</v>
      </c>
      <c r="O3691" s="400"/>
      <c r="P3691" s="304"/>
      <c r="S3691" s="103"/>
      <c r="T3691" s="103"/>
      <c r="U3691" s="103"/>
    </row>
    <row r="3692" spans="1:21" s="129" customFormat="1">
      <c r="A3692" s="229" t="s">
        <v>4242</v>
      </c>
      <c r="B3692" s="230" t="s">
        <v>2159</v>
      </c>
      <c r="C3692" s="231" t="s">
        <v>386</v>
      </c>
      <c r="D3692" s="232" t="s">
        <v>278</v>
      </c>
      <c r="E3692" s="232" t="s">
        <v>284</v>
      </c>
      <c r="F3692" s="232" t="s">
        <v>440</v>
      </c>
      <c r="G3692" s="233">
        <v>74838</v>
      </c>
      <c r="H3692" s="234">
        <v>101348</v>
      </c>
      <c r="I3692" s="235">
        <v>34</v>
      </c>
      <c r="J3692" s="236">
        <v>0.70833333333333337</v>
      </c>
      <c r="K3692" s="233">
        <v>127858</v>
      </c>
      <c r="L3692" s="237">
        <v>1</v>
      </c>
      <c r="M3692" s="238">
        <v>1</v>
      </c>
      <c r="N3692" s="234">
        <v>86923.199999999997</v>
      </c>
      <c r="O3692" s="239"/>
      <c r="P3692" s="330"/>
      <c r="S3692" s="103"/>
      <c r="T3692" s="103"/>
      <c r="U3692" s="103"/>
    </row>
    <row r="3693" spans="1:21" s="129" customFormat="1">
      <c r="A3693" s="242" t="s">
        <v>1436</v>
      </c>
      <c r="B3693" s="243" t="s">
        <v>2156</v>
      </c>
      <c r="C3693" s="258" t="s">
        <v>4840</v>
      </c>
      <c r="D3693" s="245" t="s">
        <v>278</v>
      </c>
      <c r="E3693" s="245" t="s">
        <v>279</v>
      </c>
      <c r="F3693" s="245" t="s">
        <v>440</v>
      </c>
      <c r="G3693" s="246">
        <v>68756.3</v>
      </c>
      <c r="H3693" s="234">
        <v>101139.315</v>
      </c>
      <c r="I3693" s="235">
        <v>33</v>
      </c>
      <c r="J3693" s="236">
        <v>0.6875</v>
      </c>
      <c r="K3693" s="246">
        <v>133522.32999999999</v>
      </c>
      <c r="L3693" s="247">
        <v>1</v>
      </c>
      <c r="M3693" s="248">
        <v>1</v>
      </c>
      <c r="N3693" s="249">
        <v>96660</v>
      </c>
      <c r="O3693" s="250"/>
      <c r="S3693" s="103"/>
      <c r="T3693" s="103"/>
      <c r="U3693" s="103"/>
    </row>
    <row r="3694" spans="1:21" s="129" customFormat="1">
      <c r="A3694" s="242" t="s">
        <v>3746</v>
      </c>
      <c r="B3694" s="243" t="s">
        <v>2153</v>
      </c>
      <c r="C3694" s="381" t="s">
        <v>4841</v>
      </c>
      <c r="D3694" s="253" t="s">
        <v>278</v>
      </c>
      <c r="E3694" s="245" t="s">
        <v>279</v>
      </c>
      <c r="F3694" s="259" t="s">
        <v>325</v>
      </c>
      <c r="G3694" s="246">
        <v>77937.599999999991</v>
      </c>
      <c r="H3694" s="234">
        <v>100380.79999999999</v>
      </c>
      <c r="I3694" s="235">
        <v>32</v>
      </c>
      <c r="J3694" s="236">
        <v>0.66666666666666663</v>
      </c>
      <c r="K3694" s="246">
        <v>122824</v>
      </c>
      <c r="L3694" s="247">
        <v>1</v>
      </c>
      <c r="M3694" s="248">
        <v>1</v>
      </c>
      <c r="N3694" s="249">
        <v>115356</v>
      </c>
      <c r="O3694" s="250"/>
      <c r="Q3694" s="251"/>
      <c r="R3694" s="103"/>
      <c r="S3694" s="103"/>
      <c r="T3694" s="103"/>
      <c r="U3694" s="103"/>
    </row>
    <row r="3695" spans="1:21" s="129" customFormat="1">
      <c r="A3695" s="242" t="s">
        <v>198</v>
      </c>
      <c r="B3695" s="243" t="s">
        <v>2153</v>
      </c>
      <c r="C3695" s="244" t="s">
        <v>832</v>
      </c>
      <c r="D3695" s="253" t="s">
        <v>278</v>
      </c>
      <c r="E3695" s="245" t="s">
        <v>284</v>
      </c>
      <c r="F3695" s="245" t="s">
        <v>440</v>
      </c>
      <c r="G3695" s="246">
        <v>72446</v>
      </c>
      <c r="H3695" s="234">
        <v>98644</v>
      </c>
      <c r="I3695" s="235">
        <v>31</v>
      </c>
      <c r="J3695" s="236">
        <v>0.64583333333333337</v>
      </c>
      <c r="K3695" s="246">
        <v>124842</v>
      </c>
      <c r="L3695" s="247">
        <v>1</v>
      </c>
      <c r="M3695" s="248">
        <v>1</v>
      </c>
      <c r="N3695" s="249">
        <v>101317</v>
      </c>
      <c r="O3695" s="250"/>
      <c r="Q3695" s="251"/>
      <c r="R3695" s="103"/>
      <c r="S3695" s="103"/>
      <c r="T3695" s="103"/>
      <c r="U3695" s="103"/>
    </row>
    <row r="3696" spans="1:21" s="129" customFormat="1" ht="22.5">
      <c r="A3696" s="242" t="s">
        <v>4274</v>
      </c>
      <c r="B3696" s="243" t="s">
        <v>2170</v>
      </c>
      <c r="C3696" s="258" t="s">
        <v>1800</v>
      </c>
      <c r="D3696" s="253" t="s">
        <v>278</v>
      </c>
      <c r="E3696" s="245" t="s">
        <v>284</v>
      </c>
      <c r="F3696" s="245" t="s">
        <v>440</v>
      </c>
      <c r="G3696" s="246">
        <v>75857.600000000006</v>
      </c>
      <c r="H3696" s="234">
        <v>98592</v>
      </c>
      <c r="I3696" s="235">
        <v>30</v>
      </c>
      <c r="J3696" s="236">
        <v>0.625</v>
      </c>
      <c r="K3696" s="246">
        <v>121326.39999999999</v>
      </c>
      <c r="L3696" s="247">
        <v>1</v>
      </c>
      <c r="M3696" s="248">
        <v>1</v>
      </c>
      <c r="N3696" s="249">
        <v>121326.39999999999</v>
      </c>
      <c r="O3696" s="250"/>
      <c r="P3696" s="103"/>
      <c r="Q3696" s="330"/>
      <c r="R3696" s="103"/>
      <c r="S3696" s="103"/>
      <c r="T3696" s="103"/>
      <c r="U3696" s="103"/>
    </row>
    <row r="3697" spans="1:21" s="129" customFormat="1">
      <c r="A3697" s="260" t="s">
        <v>205</v>
      </c>
      <c r="B3697" s="261" t="s">
        <v>2151</v>
      </c>
      <c r="C3697" s="262" t="s">
        <v>830</v>
      </c>
      <c r="D3697" s="265"/>
      <c r="E3697" s="263" t="s">
        <v>279</v>
      </c>
      <c r="F3697" s="265" t="s">
        <v>440</v>
      </c>
      <c r="G3697" s="264">
        <v>79654.015999999989</v>
      </c>
      <c r="H3697" s="234">
        <v>95868.967999999993</v>
      </c>
      <c r="I3697" s="235">
        <v>29</v>
      </c>
      <c r="J3697" s="236">
        <v>0.60416666666666663</v>
      </c>
      <c r="K3697" s="264">
        <v>112083.92</v>
      </c>
      <c r="L3697" s="265">
        <v>1</v>
      </c>
      <c r="M3697" s="266"/>
      <c r="N3697" s="264"/>
      <c r="O3697" s="449"/>
      <c r="S3697" s="103"/>
      <c r="T3697" s="103"/>
      <c r="U3697" s="103"/>
    </row>
    <row r="3698" spans="1:21" s="129" customFormat="1">
      <c r="A3698" s="242" t="s">
        <v>4292</v>
      </c>
      <c r="B3698" s="243" t="s">
        <v>2163</v>
      </c>
      <c r="C3698" s="258" t="s">
        <v>833</v>
      </c>
      <c r="D3698" s="232" t="s">
        <v>278</v>
      </c>
      <c r="E3698" s="245" t="s">
        <v>279</v>
      </c>
      <c r="F3698" s="245" t="s">
        <v>440</v>
      </c>
      <c r="G3698" s="246">
        <v>69600</v>
      </c>
      <c r="H3698" s="234">
        <v>94850</v>
      </c>
      <c r="I3698" s="235">
        <v>28</v>
      </c>
      <c r="J3698" s="236">
        <v>0.58333333333333337</v>
      </c>
      <c r="K3698" s="246">
        <v>120100</v>
      </c>
      <c r="L3698" s="247">
        <v>2</v>
      </c>
      <c r="M3698" s="248">
        <v>2</v>
      </c>
      <c r="N3698" s="249">
        <v>81029</v>
      </c>
      <c r="O3698" s="250"/>
      <c r="Q3698" s="103"/>
      <c r="S3698" s="103"/>
      <c r="T3698" s="103"/>
      <c r="U3698" s="103"/>
    </row>
    <row r="3699" spans="1:21" s="129" customFormat="1">
      <c r="A3699" s="229" t="s">
        <v>215</v>
      </c>
      <c r="B3699" s="230" t="s">
        <v>2153</v>
      </c>
      <c r="C3699" s="231" t="s">
        <v>825</v>
      </c>
      <c r="D3699" s="232" t="s">
        <v>278</v>
      </c>
      <c r="E3699" s="232" t="s">
        <v>284</v>
      </c>
      <c r="F3699" s="232" t="s">
        <v>440</v>
      </c>
      <c r="G3699" s="233">
        <v>76430</v>
      </c>
      <c r="H3699" s="234">
        <v>94548</v>
      </c>
      <c r="I3699" s="235">
        <v>27</v>
      </c>
      <c r="J3699" s="236">
        <v>0.5625</v>
      </c>
      <c r="K3699" s="233">
        <v>112666</v>
      </c>
      <c r="L3699" s="237">
        <v>1</v>
      </c>
      <c r="M3699" s="238">
        <v>1</v>
      </c>
      <c r="N3699" s="234"/>
      <c r="O3699" s="239"/>
      <c r="Q3699" s="103"/>
      <c r="S3699" s="103"/>
      <c r="T3699" s="103"/>
      <c r="U3699" s="103"/>
    </row>
    <row r="3700" spans="1:21" s="129" customFormat="1">
      <c r="A3700" s="229" t="s">
        <v>212</v>
      </c>
      <c r="B3700" s="230" t="s">
        <v>2153</v>
      </c>
      <c r="C3700" s="231" t="s">
        <v>833</v>
      </c>
      <c r="D3700" s="232" t="s">
        <v>278</v>
      </c>
      <c r="E3700" s="232" t="s">
        <v>279</v>
      </c>
      <c r="F3700" s="259" t="s">
        <v>325</v>
      </c>
      <c r="G3700" s="233">
        <v>74931.647848494729</v>
      </c>
      <c r="H3700" s="234">
        <v>93672.239182861435</v>
      </c>
      <c r="I3700" s="235">
        <v>26</v>
      </c>
      <c r="J3700" s="236">
        <v>0.54166666666666663</v>
      </c>
      <c r="K3700" s="233">
        <v>112412.83051722814</v>
      </c>
      <c r="L3700" s="237">
        <v>3</v>
      </c>
      <c r="M3700" s="238">
        <v>2</v>
      </c>
      <c r="N3700" s="234">
        <v>84490.39</v>
      </c>
      <c r="O3700" s="239"/>
      <c r="P3700" s="103"/>
      <c r="Q3700" s="103"/>
      <c r="S3700" s="103"/>
      <c r="T3700" s="103"/>
      <c r="U3700" s="103"/>
    </row>
    <row r="3701" spans="1:21" s="129" customFormat="1">
      <c r="A3701" s="229" t="s">
        <v>210</v>
      </c>
      <c r="B3701" s="230" t="s">
        <v>2151</v>
      </c>
      <c r="C3701" s="231" t="s">
        <v>821</v>
      </c>
      <c r="D3701" s="245" t="s">
        <v>278</v>
      </c>
      <c r="E3701" s="232" t="s">
        <v>279</v>
      </c>
      <c r="F3701" s="232" t="s">
        <v>440</v>
      </c>
      <c r="G3701" s="233">
        <v>69564</v>
      </c>
      <c r="H3701" s="234">
        <v>93399</v>
      </c>
      <c r="I3701" s="235">
        <v>25</v>
      </c>
      <c r="J3701" s="236">
        <v>0.52083333333333337</v>
      </c>
      <c r="K3701" s="233">
        <v>117234</v>
      </c>
      <c r="L3701" s="237">
        <v>1</v>
      </c>
      <c r="M3701" s="238">
        <v>1</v>
      </c>
      <c r="N3701" s="234">
        <v>112592</v>
      </c>
      <c r="O3701" s="239"/>
      <c r="P3701" s="103"/>
      <c r="Q3701" s="103"/>
      <c r="S3701" s="103"/>
      <c r="T3701" s="103"/>
      <c r="U3701" s="103"/>
    </row>
    <row r="3702" spans="1:21" s="129" customFormat="1">
      <c r="A3702" s="242" t="s">
        <v>257</v>
      </c>
      <c r="B3702" s="243" t="s">
        <v>2159</v>
      </c>
      <c r="C3702" s="258" t="s">
        <v>829</v>
      </c>
      <c r="D3702" s="253" t="s">
        <v>278</v>
      </c>
      <c r="E3702" s="245" t="s">
        <v>279</v>
      </c>
      <c r="F3702" s="259" t="s">
        <v>325</v>
      </c>
      <c r="G3702" s="246">
        <v>71844.759999999995</v>
      </c>
      <c r="H3702" s="234">
        <v>93398.239999999991</v>
      </c>
      <c r="I3702" s="235">
        <v>24</v>
      </c>
      <c r="J3702" s="236">
        <v>0.5</v>
      </c>
      <c r="K3702" s="246">
        <v>114951.72</v>
      </c>
      <c r="L3702" s="247">
        <v>3</v>
      </c>
      <c r="M3702" s="248">
        <v>2</v>
      </c>
      <c r="N3702" s="249">
        <v>85407.64</v>
      </c>
      <c r="O3702" s="250"/>
      <c r="P3702" s="103"/>
      <c r="Q3702" s="251"/>
      <c r="R3702" s="103"/>
      <c r="S3702" s="103"/>
      <c r="T3702" s="103"/>
      <c r="U3702" s="103"/>
    </row>
    <row r="3703" spans="1:21" s="129" customFormat="1">
      <c r="A3703" s="242" t="s">
        <v>256</v>
      </c>
      <c r="B3703" s="243" t="s">
        <v>2150</v>
      </c>
      <c r="C3703" s="258" t="s">
        <v>4842</v>
      </c>
      <c r="D3703" s="232" t="s">
        <v>278</v>
      </c>
      <c r="E3703" s="247" t="s">
        <v>279</v>
      </c>
      <c r="F3703" s="247" t="s">
        <v>440</v>
      </c>
      <c r="G3703" s="249">
        <v>70803.199999999997</v>
      </c>
      <c r="H3703" s="234">
        <v>92040</v>
      </c>
      <c r="I3703" s="235">
        <v>23</v>
      </c>
      <c r="J3703" s="236">
        <v>0.47916666666666669</v>
      </c>
      <c r="K3703" s="249">
        <v>113276.8</v>
      </c>
      <c r="L3703" s="247">
        <v>2</v>
      </c>
      <c r="M3703" s="248">
        <v>2</v>
      </c>
      <c r="N3703" s="249">
        <v>90604.800000000003</v>
      </c>
      <c r="O3703" s="250"/>
      <c r="P3703" s="103"/>
      <c r="R3703" s="103"/>
      <c r="S3703" s="103"/>
      <c r="T3703" s="103"/>
      <c r="U3703" s="103"/>
    </row>
    <row r="3704" spans="1:21" s="129" customFormat="1">
      <c r="A3704" s="297" t="s">
        <v>4245</v>
      </c>
      <c r="B3704" s="298" t="s">
        <v>2179</v>
      </c>
      <c r="C3704" s="231" t="s">
        <v>2945</v>
      </c>
      <c r="D3704" s="253" t="s">
        <v>278</v>
      </c>
      <c r="E3704" s="232" t="s">
        <v>321</v>
      </c>
      <c r="F3704" s="232" t="s">
        <v>440</v>
      </c>
      <c r="G3704" s="233">
        <v>70756.399999999994</v>
      </c>
      <c r="H3704" s="234">
        <v>90401.26999999999</v>
      </c>
      <c r="I3704" s="235">
        <v>22</v>
      </c>
      <c r="J3704" s="236">
        <v>0.45833333333333331</v>
      </c>
      <c r="K3704" s="233">
        <v>110046.14</v>
      </c>
      <c r="L3704" s="237" t="s">
        <v>280</v>
      </c>
      <c r="M3704" s="238">
        <v>2</v>
      </c>
      <c r="N3704" s="234">
        <v>88654.32</v>
      </c>
      <c r="O3704" s="352"/>
      <c r="P3704" s="103"/>
      <c r="R3704" s="103"/>
      <c r="S3704" s="103"/>
      <c r="T3704" s="103"/>
      <c r="U3704" s="103"/>
    </row>
    <row r="3705" spans="1:21" s="129" customFormat="1">
      <c r="A3705" s="229" t="s">
        <v>209</v>
      </c>
      <c r="B3705" s="230" t="s">
        <v>2151</v>
      </c>
      <c r="C3705" s="231" t="s">
        <v>81</v>
      </c>
      <c r="D3705" s="253" t="s">
        <v>278</v>
      </c>
      <c r="E3705" s="232" t="s">
        <v>279</v>
      </c>
      <c r="F3705" s="259" t="s">
        <v>325</v>
      </c>
      <c r="G3705" s="233">
        <v>69446.628599999996</v>
      </c>
      <c r="H3705" s="234">
        <v>90280.613100000002</v>
      </c>
      <c r="I3705" s="235">
        <v>21</v>
      </c>
      <c r="J3705" s="236">
        <v>0.4375</v>
      </c>
      <c r="K3705" s="233">
        <v>111114.59760000001</v>
      </c>
      <c r="L3705" s="237">
        <v>2</v>
      </c>
      <c r="M3705" s="238">
        <v>1</v>
      </c>
      <c r="N3705" s="234">
        <v>88566.399999999994</v>
      </c>
      <c r="O3705" s="239"/>
      <c r="P3705" s="103"/>
      <c r="R3705" s="103"/>
    </row>
    <row r="3706" spans="1:21" s="129" customFormat="1">
      <c r="A3706" s="242" t="s">
        <v>3868</v>
      </c>
      <c r="B3706" s="243" t="s">
        <v>2153</v>
      </c>
      <c r="C3706" s="268" t="s">
        <v>4843</v>
      </c>
      <c r="D3706" s="232" t="s">
        <v>278</v>
      </c>
      <c r="E3706" s="269" t="s">
        <v>284</v>
      </c>
      <c r="F3706" s="269" t="s">
        <v>440</v>
      </c>
      <c r="G3706" s="270">
        <v>67496</v>
      </c>
      <c r="H3706" s="234">
        <v>89762.4</v>
      </c>
      <c r="I3706" s="235">
        <v>20</v>
      </c>
      <c r="J3706" s="236">
        <v>0.41666666666666669</v>
      </c>
      <c r="K3706" s="270">
        <v>112028.8</v>
      </c>
      <c r="L3706" s="271">
        <v>1</v>
      </c>
      <c r="M3706" s="272">
        <v>1</v>
      </c>
      <c r="N3706" s="273">
        <v>89752</v>
      </c>
      <c r="O3706" s="274"/>
      <c r="S3706" s="97"/>
      <c r="T3706" s="97"/>
      <c r="U3706" s="97"/>
    </row>
    <row r="3707" spans="1:21" s="129" customFormat="1">
      <c r="A3707" s="229" t="s">
        <v>4295</v>
      </c>
      <c r="B3707" s="230" t="s">
        <v>2151</v>
      </c>
      <c r="C3707" s="231" t="s">
        <v>1802</v>
      </c>
      <c r="D3707" s="232" t="s">
        <v>278</v>
      </c>
      <c r="E3707" s="232" t="s">
        <v>279</v>
      </c>
      <c r="F3707" s="232" t="s">
        <v>440</v>
      </c>
      <c r="G3707" s="233">
        <v>66309</v>
      </c>
      <c r="H3707" s="234">
        <v>86201.5</v>
      </c>
      <c r="I3707" s="235">
        <v>19</v>
      </c>
      <c r="J3707" s="236">
        <v>0.39583333333333331</v>
      </c>
      <c r="K3707" s="233">
        <v>106094</v>
      </c>
      <c r="L3707" s="237">
        <v>1</v>
      </c>
      <c r="M3707" s="238">
        <v>1</v>
      </c>
      <c r="N3707" s="234">
        <v>100940</v>
      </c>
      <c r="O3707" s="239"/>
      <c r="R3707" s="103"/>
    </row>
    <row r="3708" spans="1:21" s="129" customFormat="1">
      <c r="A3708" s="242" t="s">
        <v>2171</v>
      </c>
      <c r="B3708" s="243" t="s">
        <v>2159</v>
      </c>
      <c r="C3708" s="258" t="s">
        <v>2947</v>
      </c>
      <c r="D3708" s="253" t="s">
        <v>278</v>
      </c>
      <c r="E3708" s="245" t="s">
        <v>279</v>
      </c>
      <c r="F3708" s="245" t="s">
        <v>440</v>
      </c>
      <c r="G3708" s="246">
        <v>66928</v>
      </c>
      <c r="H3708" s="234">
        <v>83660</v>
      </c>
      <c r="I3708" s="235">
        <v>18</v>
      </c>
      <c r="J3708" s="236">
        <v>0.375</v>
      </c>
      <c r="K3708" s="246">
        <v>100392</v>
      </c>
      <c r="L3708" s="247">
        <v>1</v>
      </c>
      <c r="M3708" s="248">
        <v>1</v>
      </c>
      <c r="N3708" s="249">
        <v>92384.45</v>
      </c>
      <c r="O3708" s="250"/>
      <c r="P3708" s="103"/>
      <c r="Q3708" s="103"/>
      <c r="R3708" s="103"/>
    </row>
    <row r="3709" spans="1:21" s="129" customFormat="1">
      <c r="A3709" s="286" t="s">
        <v>213</v>
      </c>
      <c r="B3709" s="287" t="s">
        <v>2159</v>
      </c>
      <c r="C3709" s="288" t="s">
        <v>835</v>
      </c>
      <c r="D3709" s="253" t="s">
        <v>278</v>
      </c>
      <c r="E3709" s="289" t="s">
        <v>279</v>
      </c>
      <c r="F3709" s="289" t="s">
        <v>440</v>
      </c>
      <c r="G3709" s="290">
        <v>64314</v>
      </c>
      <c r="H3709" s="234">
        <v>83595.5</v>
      </c>
      <c r="I3709" s="235">
        <v>17</v>
      </c>
      <c r="J3709" s="236">
        <v>0.35416666666666669</v>
      </c>
      <c r="K3709" s="290">
        <v>102877</v>
      </c>
      <c r="L3709" s="291">
        <v>2</v>
      </c>
      <c r="M3709" s="292">
        <v>2</v>
      </c>
      <c r="N3709" s="293">
        <v>79601.600000000006</v>
      </c>
      <c r="O3709" s="294"/>
      <c r="P3709" s="103"/>
      <c r="Q3709" s="103"/>
      <c r="S3709" s="103"/>
      <c r="T3709" s="103"/>
      <c r="U3709" s="103"/>
    </row>
    <row r="3710" spans="1:21" s="129" customFormat="1">
      <c r="A3710" s="229" t="s">
        <v>1438</v>
      </c>
      <c r="B3710" s="230" t="s">
        <v>2151</v>
      </c>
      <c r="C3710" s="231" t="s">
        <v>1805</v>
      </c>
      <c r="D3710" s="232" t="s">
        <v>278</v>
      </c>
      <c r="E3710" s="232" t="s">
        <v>321</v>
      </c>
      <c r="F3710" s="259" t="s">
        <v>325</v>
      </c>
      <c r="G3710" s="233">
        <v>69948.72</v>
      </c>
      <c r="H3710" s="234">
        <v>83187.145000000004</v>
      </c>
      <c r="I3710" s="235">
        <v>16</v>
      </c>
      <c r="J3710" s="236">
        <v>0.33333333333333331</v>
      </c>
      <c r="K3710" s="233">
        <v>96425.57</v>
      </c>
      <c r="L3710" s="237">
        <v>1</v>
      </c>
      <c r="M3710" s="238">
        <v>1</v>
      </c>
      <c r="N3710" s="234">
        <v>83187.145000000004</v>
      </c>
      <c r="O3710" s="239"/>
      <c r="P3710" s="103"/>
      <c r="R3710" s="103"/>
      <c r="S3710" s="103"/>
      <c r="T3710" s="103"/>
      <c r="U3710" s="103"/>
    </row>
    <row r="3711" spans="1:21" s="129" customFormat="1">
      <c r="A3711" s="229" t="s">
        <v>4256</v>
      </c>
      <c r="B3711" s="230" t="s">
        <v>2169</v>
      </c>
      <c r="C3711" s="231" t="s">
        <v>824</v>
      </c>
      <c r="D3711" s="232" t="s">
        <v>278</v>
      </c>
      <c r="E3711" s="232" t="s">
        <v>279</v>
      </c>
      <c r="F3711" s="232" t="s">
        <v>440</v>
      </c>
      <c r="G3711" s="233">
        <v>67198.42</v>
      </c>
      <c r="H3711" s="234">
        <v>83128.554999999993</v>
      </c>
      <c r="I3711" s="235">
        <v>15</v>
      </c>
      <c r="J3711" s="236">
        <v>0.3125</v>
      </c>
      <c r="K3711" s="233">
        <v>99058.69</v>
      </c>
      <c r="L3711" s="237">
        <v>1</v>
      </c>
      <c r="M3711" s="238">
        <v>1</v>
      </c>
      <c r="N3711" s="234">
        <v>84479.360000000001</v>
      </c>
      <c r="O3711" s="239"/>
      <c r="R3711" s="103"/>
      <c r="S3711" s="103"/>
      <c r="T3711" s="103"/>
      <c r="U3711" s="103"/>
    </row>
    <row r="3712" spans="1:21" s="129" customFormat="1">
      <c r="A3712" s="229" t="s">
        <v>203</v>
      </c>
      <c r="B3712" s="230" t="s">
        <v>2151</v>
      </c>
      <c r="C3712" s="231" t="s">
        <v>825</v>
      </c>
      <c r="D3712" s="232" t="s">
        <v>278</v>
      </c>
      <c r="E3712" s="232" t="s">
        <v>321</v>
      </c>
      <c r="F3712" s="232" t="s">
        <v>440</v>
      </c>
      <c r="G3712" s="233">
        <v>63826.75</v>
      </c>
      <c r="H3712" s="234">
        <v>82974.774999999994</v>
      </c>
      <c r="I3712" s="235">
        <v>14</v>
      </c>
      <c r="J3712" s="236">
        <v>0.29166666666666669</v>
      </c>
      <c r="K3712" s="233">
        <v>102122.8</v>
      </c>
      <c r="L3712" s="237">
        <v>1</v>
      </c>
      <c r="M3712" s="238"/>
      <c r="N3712" s="234"/>
      <c r="O3712" s="239" t="s">
        <v>4059</v>
      </c>
      <c r="R3712" s="103"/>
      <c r="S3712" s="103"/>
      <c r="T3712" s="103"/>
      <c r="U3712" s="103"/>
    </row>
    <row r="3713" spans="1:21" s="129" customFormat="1" ht="22.5">
      <c r="A3713" s="242" t="s">
        <v>4240</v>
      </c>
      <c r="B3713" s="243" t="s">
        <v>2149</v>
      </c>
      <c r="C3713" s="258" t="s">
        <v>388</v>
      </c>
      <c r="D3713" s="232" t="s">
        <v>278</v>
      </c>
      <c r="E3713" s="245" t="s">
        <v>321</v>
      </c>
      <c r="F3713" s="245" t="s">
        <v>440</v>
      </c>
      <c r="G3713" s="246">
        <v>55813.94</v>
      </c>
      <c r="H3713" s="234">
        <v>82367.87</v>
      </c>
      <c r="I3713" s="235">
        <v>13</v>
      </c>
      <c r="J3713" s="236">
        <v>0.27083333333333331</v>
      </c>
      <c r="K3713" s="246">
        <v>108921.8</v>
      </c>
      <c r="L3713" s="247">
        <v>10</v>
      </c>
      <c r="M3713" s="248">
        <v>9</v>
      </c>
      <c r="N3713" s="249">
        <v>87418.240000000005</v>
      </c>
      <c r="O3713" s="250"/>
      <c r="Q3713" s="103"/>
      <c r="R3713" s="103"/>
      <c r="S3713" s="103"/>
      <c r="T3713" s="103"/>
      <c r="U3713" s="103"/>
    </row>
    <row r="3714" spans="1:21" s="129" customFormat="1">
      <c r="A3714" s="229" t="s">
        <v>260</v>
      </c>
      <c r="B3714" s="230" t="s">
        <v>2153</v>
      </c>
      <c r="C3714" s="231" t="s">
        <v>834</v>
      </c>
      <c r="D3714" s="253" t="s">
        <v>278</v>
      </c>
      <c r="E3714" s="232" t="s">
        <v>279</v>
      </c>
      <c r="F3714" s="232" t="s">
        <v>440</v>
      </c>
      <c r="G3714" s="233">
        <v>63303</v>
      </c>
      <c r="H3714" s="234">
        <v>82294</v>
      </c>
      <c r="I3714" s="235">
        <v>12</v>
      </c>
      <c r="J3714" s="236">
        <v>0.25</v>
      </c>
      <c r="K3714" s="233">
        <v>101285</v>
      </c>
      <c r="L3714" s="237">
        <v>3</v>
      </c>
      <c r="M3714" s="238">
        <v>3</v>
      </c>
      <c r="N3714" s="234">
        <v>82294</v>
      </c>
      <c r="O3714" s="239"/>
      <c r="P3714" s="103"/>
      <c r="Q3714" s="103"/>
      <c r="R3714" s="103"/>
    </row>
    <row r="3715" spans="1:21" s="129" customFormat="1">
      <c r="A3715" s="242" t="s">
        <v>2200</v>
      </c>
      <c r="B3715" s="243" t="s">
        <v>2166</v>
      </c>
      <c r="C3715" s="258" t="s">
        <v>2946</v>
      </c>
      <c r="D3715" s="232" t="s">
        <v>278</v>
      </c>
      <c r="E3715" s="245" t="s">
        <v>279</v>
      </c>
      <c r="F3715" s="245"/>
      <c r="G3715" s="246">
        <v>63152.04</v>
      </c>
      <c r="H3715" s="234">
        <v>82097.654999999999</v>
      </c>
      <c r="I3715" s="235">
        <v>11</v>
      </c>
      <c r="J3715" s="236">
        <v>0.22916666666666666</v>
      </c>
      <c r="K3715" s="246">
        <v>101043.27</v>
      </c>
      <c r="L3715" s="247">
        <v>1</v>
      </c>
      <c r="M3715" s="248">
        <v>1</v>
      </c>
      <c r="N3715" s="249">
        <v>99057</v>
      </c>
      <c r="O3715" s="250"/>
      <c r="P3715" s="103"/>
      <c r="Q3715" s="103"/>
      <c r="R3715" s="103"/>
    </row>
    <row r="3716" spans="1:21" s="129" customFormat="1">
      <c r="A3716" s="365" t="s">
        <v>4315</v>
      </c>
      <c r="B3716" s="366" t="s">
        <v>2153</v>
      </c>
      <c r="C3716" s="367"/>
      <c r="D3716" s="232" t="s">
        <v>278</v>
      </c>
      <c r="E3716" s="368"/>
      <c r="F3716" s="368"/>
      <c r="G3716" s="369">
        <v>59259.199999999997</v>
      </c>
      <c r="H3716" s="234">
        <v>80984.800000000003</v>
      </c>
      <c r="I3716" s="235">
        <v>10</v>
      </c>
      <c r="J3716" s="236">
        <v>0.20833333333333334</v>
      </c>
      <c r="K3716" s="369">
        <v>102710.40000000001</v>
      </c>
      <c r="L3716" s="370"/>
      <c r="M3716" s="371"/>
      <c r="N3716" s="372">
        <v>102710.40000000001</v>
      </c>
      <c r="O3716" s="373"/>
      <c r="P3716" s="103"/>
      <c r="Q3716" s="103"/>
      <c r="R3716" s="103"/>
    </row>
    <row r="3717" spans="1:21" s="129" customFormat="1" ht="22.5">
      <c r="A3717" s="242" t="s">
        <v>2177</v>
      </c>
      <c r="B3717" s="243" t="s">
        <v>2166</v>
      </c>
      <c r="C3717" s="280" t="s">
        <v>4844</v>
      </c>
      <c r="D3717" s="300" t="s">
        <v>278</v>
      </c>
      <c r="E3717" s="300"/>
      <c r="F3717" s="300" t="s">
        <v>440</v>
      </c>
      <c r="G3717" s="246">
        <v>60174.400000000001</v>
      </c>
      <c r="H3717" s="234">
        <v>79778.399999999994</v>
      </c>
      <c r="I3717" s="235">
        <v>9</v>
      </c>
      <c r="J3717" s="236">
        <v>0.1875</v>
      </c>
      <c r="K3717" s="246">
        <v>99382.399999999994</v>
      </c>
      <c r="L3717" s="247"/>
      <c r="M3717" s="248">
        <v>3</v>
      </c>
      <c r="N3717" s="249">
        <v>95784</v>
      </c>
      <c r="O3717" s="301"/>
      <c r="P3717" s="103"/>
      <c r="Q3717" s="103"/>
      <c r="R3717" s="330"/>
    </row>
    <row r="3718" spans="1:21" s="129" customFormat="1">
      <c r="A3718" s="260" t="s">
        <v>262</v>
      </c>
      <c r="B3718" s="261" t="s">
        <v>2162</v>
      </c>
      <c r="C3718" s="262" t="s">
        <v>2948</v>
      </c>
      <c r="D3718" s="232" t="s">
        <v>278</v>
      </c>
      <c r="E3718" s="276" t="s">
        <v>279</v>
      </c>
      <c r="F3718" s="276" t="s">
        <v>440</v>
      </c>
      <c r="G3718" s="256">
        <v>63398</v>
      </c>
      <c r="H3718" s="234">
        <v>78686</v>
      </c>
      <c r="I3718" s="235">
        <v>8</v>
      </c>
      <c r="J3718" s="236">
        <v>0.16666666666666666</v>
      </c>
      <c r="K3718" s="256">
        <v>93974</v>
      </c>
      <c r="L3718" s="265">
        <v>0</v>
      </c>
      <c r="M3718" s="266">
        <v>0</v>
      </c>
      <c r="N3718" s="264"/>
      <c r="O3718" s="11"/>
      <c r="P3718" s="103"/>
      <c r="Q3718" s="103"/>
    </row>
    <row r="3719" spans="1:21" s="129" customFormat="1">
      <c r="A3719" s="229" t="s">
        <v>1434</v>
      </c>
      <c r="B3719" s="230" t="s">
        <v>2151</v>
      </c>
      <c r="C3719" s="450" t="s">
        <v>841</v>
      </c>
      <c r="D3719" s="253" t="s">
        <v>278</v>
      </c>
      <c r="E3719" s="276" t="s">
        <v>284</v>
      </c>
      <c r="F3719" s="276" t="s">
        <v>440</v>
      </c>
      <c r="G3719" s="332">
        <v>57673.61</v>
      </c>
      <c r="H3719" s="234">
        <v>74975.570000000007</v>
      </c>
      <c r="I3719" s="235">
        <v>7</v>
      </c>
      <c r="J3719" s="236">
        <v>0.14583333333333334</v>
      </c>
      <c r="K3719" s="332">
        <v>92277.53</v>
      </c>
      <c r="L3719" s="265">
        <v>1</v>
      </c>
      <c r="M3719" s="266">
        <v>1</v>
      </c>
      <c r="N3719" s="264">
        <v>72277.56</v>
      </c>
      <c r="O3719" s="11"/>
    </row>
    <row r="3720" spans="1:21" s="129" customFormat="1">
      <c r="A3720" s="229" t="s">
        <v>3765</v>
      </c>
      <c r="B3720" s="230" t="s">
        <v>2151</v>
      </c>
      <c r="C3720" s="231" t="s">
        <v>1804</v>
      </c>
      <c r="D3720" s="232" t="s">
        <v>2507</v>
      </c>
      <c r="E3720" s="232" t="s">
        <v>279</v>
      </c>
      <c r="F3720" s="232"/>
      <c r="G3720" s="233">
        <v>59010</v>
      </c>
      <c r="H3720" s="234">
        <v>72883.5</v>
      </c>
      <c r="I3720" s="235">
        <v>6</v>
      </c>
      <c r="J3720" s="236">
        <v>0.125</v>
      </c>
      <c r="K3720" s="233">
        <v>86757</v>
      </c>
      <c r="L3720" s="237">
        <v>1</v>
      </c>
      <c r="M3720" s="238">
        <v>1</v>
      </c>
      <c r="N3720" s="234">
        <v>86757</v>
      </c>
      <c r="O3720" s="239"/>
      <c r="P3720" s="330"/>
      <c r="Q3720" s="103"/>
      <c r="R3720" s="251"/>
    </row>
    <row r="3721" spans="1:21" s="129" customFormat="1" ht="22.5">
      <c r="A3721" s="242" t="s">
        <v>4249</v>
      </c>
      <c r="B3721" s="243" t="s">
        <v>2180</v>
      </c>
      <c r="C3721" s="258" t="s">
        <v>4845</v>
      </c>
      <c r="D3721" s="232" t="s">
        <v>278</v>
      </c>
      <c r="E3721" s="245"/>
      <c r="F3721" s="245" t="s">
        <v>440</v>
      </c>
      <c r="G3721" s="246">
        <v>58323.3</v>
      </c>
      <c r="H3721" s="234">
        <v>72883.25</v>
      </c>
      <c r="I3721" s="235">
        <v>5</v>
      </c>
      <c r="J3721" s="236">
        <v>0.10416666666666667</v>
      </c>
      <c r="K3721" s="246">
        <v>87443.199999999997</v>
      </c>
      <c r="L3721" s="247"/>
      <c r="M3721" s="248">
        <v>4</v>
      </c>
      <c r="N3721" s="249"/>
      <c r="O3721" s="250"/>
      <c r="P3721" s="257"/>
      <c r="Q3721" s="103"/>
      <c r="S3721" s="257"/>
      <c r="T3721" s="257"/>
      <c r="U3721" s="257"/>
    </row>
    <row r="3722" spans="1:21" s="129" customFormat="1">
      <c r="A3722" s="229" t="s">
        <v>3738</v>
      </c>
      <c r="B3722" s="230" t="s">
        <v>2159</v>
      </c>
      <c r="C3722" s="231" t="s">
        <v>81</v>
      </c>
      <c r="D3722" s="253" t="s">
        <v>278</v>
      </c>
      <c r="E3722" s="232" t="s">
        <v>279</v>
      </c>
      <c r="F3722" s="232" t="s">
        <v>440</v>
      </c>
      <c r="G3722" s="234">
        <v>60410.99</v>
      </c>
      <c r="H3722" s="234">
        <v>69472.639999999999</v>
      </c>
      <c r="I3722" s="235">
        <v>4</v>
      </c>
      <c r="J3722" s="236">
        <v>8.3333333333333329E-2</v>
      </c>
      <c r="K3722" s="234">
        <v>78534.289999999994</v>
      </c>
      <c r="L3722" s="237">
        <v>1</v>
      </c>
      <c r="M3722" s="238">
        <v>1</v>
      </c>
      <c r="N3722" s="234">
        <v>88007.92</v>
      </c>
      <c r="O3722" s="239"/>
      <c r="P3722" s="103"/>
      <c r="Q3722" s="241"/>
      <c r="R3722" s="103"/>
      <c r="S3722" s="103"/>
      <c r="T3722" s="103"/>
      <c r="U3722" s="103"/>
    </row>
    <row r="3723" spans="1:21" s="129" customFormat="1" ht="22.5">
      <c r="A3723" s="229" t="s">
        <v>3740</v>
      </c>
      <c r="B3723" s="230" t="s">
        <v>2149</v>
      </c>
      <c r="C3723" s="231" t="s">
        <v>4846</v>
      </c>
      <c r="D3723" s="232" t="s">
        <v>2507</v>
      </c>
      <c r="E3723" s="232" t="s">
        <v>321</v>
      </c>
      <c r="F3723" s="259" t="s">
        <v>325</v>
      </c>
      <c r="G3723" s="233">
        <v>43243</v>
      </c>
      <c r="H3723" s="234">
        <v>65950.5</v>
      </c>
      <c r="I3723" s="235">
        <v>3</v>
      </c>
      <c r="J3723" s="236">
        <v>6.25E-2</v>
      </c>
      <c r="K3723" s="233">
        <v>88658</v>
      </c>
      <c r="L3723" s="237">
        <v>1</v>
      </c>
      <c r="M3723" s="238">
        <v>1</v>
      </c>
      <c r="N3723" s="234">
        <v>65000</v>
      </c>
      <c r="O3723" s="239"/>
      <c r="Q3723" s="103"/>
      <c r="R3723" s="103"/>
      <c r="S3723" s="103"/>
      <c r="T3723" s="103"/>
      <c r="U3723" s="103"/>
    </row>
    <row r="3724" spans="1:21" s="129" customFormat="1" ht="22.5">
      <c r="A3724" s="242" t="s">
        <v>4247</v>
      </c>
      <c r="B3724" s="243" t="s">
        <v>2185</v>
      </c>
      <c r="C3724" s="258" t="s">
        <v>1802</v>
      </c>
      <c r="D3724" s="232" t="s">
        <v>278</v>
      </c>
      <c r="E3724" s="245" t="s">
        <v>279</v>
      </c>
      <c r="F3724" s="245" t="s">
        <v>440</v>
      </c>
      <c r="G3724" s="246">
        <v>50215</v>
      </c>
      <c r="H3724" s="234">
        <v>62768.5</v>
      </c>
      <c r="I3724" s="235">
        <v>2</v>
      </c>
      <c r="J3724" s="236">
        <v>4.1666666666666664E-2</v>
      </c>
      <c r="K3724" s="246">
        <v>75322</v>
      </c>
      <c r="L3724" s="247">
        <v>1</v>
      </c>
      <c r="M3724" s="248">
        <v>1</v>
      </c>
      <c r="N3724" s="249">
        <v>71780.800000000003</v>
      </c>
      <c r="O3724" s="250"/>
      <c r="P3724" s="103"/>
      <c r="Q3724" s="103"/>
      <c r="R3724" s="103"/>
      <c r="S3724" s="103"/>
      <c r="T3724" s="103"/>
      <c r="U3724" s="103"/>
    </row>
    <row r="3725" spans="1:21" s="222" customFormat="1" ht="18">
      <c r="A3725" s="877" t="s">
        <v>1521</v>
      </c>
      <c r="B3725" s="877"/>
      <c r="C3725" s="877"/>
      <c r="D3725" s="877"/>
      <c r="E3725" s="877"/>
      <c r="F3725" s="877"/>
      <c r="G3725" s="877"/>
      <c r="H3725" s="877"/>
      <c r="I3725" s="877"/>
      <c r="J3725" s="877"/>
      <c r="K3725" s="877"/>
      <c r="L3725" s="877"/>
      <c r="M3725" s="877"/>
      <c r="N3725" s="877"/>
      <c r="O3725" s="877"/>
    </row>
    <row r="3726" spans="1:21" s="222" customFormat="1" ht="27">
      <c r="A3726" s="223" t="s">
        <v>433</v>
      </c>
      <c r="B3726" s="224" t="s">
        <v>230</v>
      </c>
      <c r="C3726" s="223" t="s">
        <v>220</v>
      </c>
      <c r="D3726" s="223" t="s">
        <v>267</v>
      </c>
      <c r="E3726" s="223" t="s">
        <v>434</v>
      </c>
      <c r="F3726" s="223" t="s">
        <v>435</v>
      </c>
      <c r="G3726" s="225" t="s">
        <v>223</v>
      </c>
      <c r="H3726" s="225" t="s">
        <v>224</v>
      </c>
      <c r="I3726" s="227" t="s">
        <v>436</v>
      </c>
      <c r="J3726" s="227" t="s">
        <v>436</v>
      </c>
      <c r="K3726" s="225" t="s">
        <v>225</v>
      </c>
      <c r="L3726" s="223" t="s">
        <v>437</v>
      </c>
      <c r="M3726" s="223" t="s">
        <v>438</v>
      </c>
      <c r="N3726" s="228" t="s">
        <v>439</v>
      </c>
      <c r="O3726" s="223" t="s">
        <v>227</v>
      </c>
    </row>
    <row r="3727" spans="1:21" s="129" customFormat="1">
      <c r="A3727" s="229" t="s">
        <v>4290</v>
      </c>
      <c r="B3727" s="230" t="s">
        <v>2151</v>
      </c>
      <c r="C3727" s="231" t="s">
        <v>4847</v>
      </c>
      <c r="D3727" s="253" t="s">
        <v>278</v>
      </c>
      <c r="E3727" s="232" t="s">
        <v>321</v>
      </c>
      <c r="F3727" s="232" t="s">
        <v>440</v>
      </c>
      <c r="G3727" s="233">
        <v>48000</v>
      </c>
      <c r="H3727" s="234">
        <v>62500</v>
      </c>
      <c r="I3727" s="235">
        <v>1</v>
      </c>
      <c r="J3727" s="236">
        <v>2.0833333333333332E-2</v>
      </c>
      <c r="K3727" s="233">
        <v>77000</v>
      </c>
      <c r="L3727" s="237">
        <v>1</v>
      </c>
      <c r="M3727" s="238">
        <v>0</v>
      </c>
      <c r="N3727" s="234"/>
      <c r="O3727" s="239"/>
      <c r="P3727" s="304"/>
      <c r="S3727" s="103"/>
      <c r="T3727" s="103"/>
      <c r="U3727" s="103"/>
    </row>
    <row r="3728" spans="1:21" s="150" customFormat="1">
      <c r="A3728" s="305"/>
      <c r="B3728" s="305"/>
      <c r="C3728" s="306"/>
      <c r="D3728" s="300"/>
      <c r="E3728" s="307"/>
      <c r="F3728" s="307"/>
      <c r="G3728" s="308"/>
      <c r="H3728" s="309"/>
      <c r="I3728" s="310"/>
      <c r="J3728" s="311"/>
      <c r="K3728" s="300"/>
      <c r="L3728" s="300"/>
      <c r="M3728" s="312"/>
      <c r="N3728" s="313"/>
      <c r="O3728" s="282"/>
    </row>
    <row r="3729" spans="1:21" s="150" customFormat="1">
      <c r="A3729" s="305"/>
      <c r="B3729" s="305"/>
      <c r="C3729" s="306"/>
      <c r="D3729" s="314"/>
      <c r="E3729" s="305"/>
      <c r="F3729" s="305"/>
      <c r="G3729" s="315" t="s">
        <v>223</v>
      </c>
      <c r="H3729" s="316" t="s">
        <v>224</v>
      </c>
      <c r="I3729" s="317"/>
      <c r="J3729" s="318"/>
      <c r="K3729" s="319" t="s">
        <v>225</v>
      </c>
      <c r="L3729" s="314"/>
      <c r="M3729" s="320"/>
      <c r="N3729" s="313"/>
      <c r="O3729" s="282"/>
    </row>
    <row r="3730" spans="1:21" s="150" customFormat="1">
      <c r="A3730" s="305"/>
      <c r="B3730" s="305"/>
      <c r="C3730" s="306"/>
      <c r="D3730" s="305"/>
      <c r="E3730" s="305"/>
      <c r="F3730" s="321" t="s">
        <v>238</v>
      </c>
      <c r="G3730" s="322">
        <v>71081.882792878285</v>
      </c>
      <c r="H3730" s="322">
        <v>92779.055504935604</v>
      </c>
      <c r="I3730" s="8">
        <v>24.397307692307688</v>
      </c>
      <c r="J3730" s="322"/>
      <c r="K3730" s="322">
        <v>114476.22821699294</v>
      </c>
      <c r="L3730" s="314"/>
      <c r="M3730" s="320"/>
      <c r="N3730" s="313"/>
      <c r="O3730" s="282"/>
    </row>
    <row r="3731" spans="1:21" s="150" customFormat="1">
      <c r="A3731" s="305"/>
      <c r="B3731" s="305"/>
      <c r="C3731" s="306"/>
      <c r="D3731" s="305"/>
      <c r="E3731" s="305"/>
      <c r="F3731" s="321" t="s">
        <v>239</v>
      </c>
      <c r="G3731" s="322">
        <v>78905.526499999993</v>
      </c>
      <c r="H3731" s="322">
        <v>102252.8</v>
      </c>
      <c r="I3731" s="8">
        <v>35.25</v>
      </c>
      <c r="J3731" s="322"/>
      <c r="K3731" s="322">
        <v>128019.1</v>
      </c>
      <c r="L3731" s="314"/>
      <c r="M3731" s="320"/>
      <c r="N3731" s="313"/>
      <c r="O3731" s="282"/>
    </row>
    <row r="3732" spans="1:21" s="150" customFormat="1">
      <c r="A3732" s="305"/>
      <c r="B3732" s="305"/>
      <c r="C3732" s="306"/>
      <c r="D3732" s="305"/>
      <c r="E3732" s="305"/>
      <c r="F3732" s="321" t="s">
        <v>240</v>
      </c>
      <c r="G3732" s="322">
        <v>63374.25</v>
      </c>
      <c r="H3732" s="322">
        <v>82349.402499999997</v>
      </c>
      <c r="I3732" s="8">
        <v>12.8125</v>
      </c>
      <c r="J3732" s="322"/>
      <c r="K3732" s="322">
        <v>100880.4525</v>
      </c>
      <c r="L3732" s="314"/>
      <c r="M3732" s="320"/>
      <c r="N3732" s="313"/>
      <c r="O3732" s="282"/>
    </row>
    <row r="3733" spans="1:21" s="150" customFormat="1">
      <c r="A3733" s="305"/>
      <c r="B3733" s="305"/>
      <c r="C3733" s="306"/>
      <c r="D3733" s="305"/>
      <c r="E3733" s="305"/>
      <c r="F3733" s="321" t="s">
        <v>241</v>
      </c>
      <c r="G3733" s="322">
        <v>70352.56</v>
      </c>
      <c r="H3733" s="322">
        <v>93398.62</v>
      </c>
      <c r="I3733" s="8">
        <v>23.75</v>
      </c>
      <c r="J3733" s="322"/>
      <c r="K3733" s="322">
        <v>112539.41525861407</v>
      </c>
      <c r="L3733" s="314"/>
      <c r="M3733" s="320"/>
      <c r="N3733" s="313"/>
      <c r="O3733" s="282"/>
    </row>
    <row r="3734" spans="1:21" s="150" customFormat="1">
      <c r="A3734" s="305"/>
      <c r="B3734" s="305"/>
      <c r="C3734" s="306"/>
      <c r="D3734" s="305"/>
      <c r="E3734" s="322"/>
      <c r="F3734" s="321"/>
      <c r="G3734" s="323"/>
      <c r="H3734" s="318"/>
      <c r="I3734" s="324"/>
      <c r="J3734" s="318"/>
      <c r="K3734" s="314"/>
      <c r="L3734" s="314"/>
      <c r="M3734" s="320"/>
      <c r="N3734" s="313"/>
      <c r="O3734" s="282"/>
    </row>
    <row r="3735" spans="1:21" s="150" customFormat="1">
      <c r="A3735" s="305"/>
      <c r="B3735" s="305"/>
      <c r="C3735" s="306"/>
      <c r="D3735" s="321"/>
      <c r="E3735" s="322"/>
      <c r="F3735" s="325"/>
      <c r="G3735" s="325"/>
      <c r="H3735" s="874" t="s">
        <v>242</v>
      </c>
      <c r="I3735" s="874"/>
      <c r="J3735" s="874"/>
      <c r="K3735" s="874"/>
      <c r="L3735" s="874"/>
      <c r="M3735" s="874"/>
      <c r="N3735" s="874"/>
      <c r="O3735" s="282"/>
    </row>
    <row r="3736" spans="1:21" s="150" customFormat="1">
      <c r="A3736" s="305"/>
      <c r="B3736" s="305"/>
      <c r="C3736" s="306"/>
      <c r="D3736" s="321"/>
      <c r="E3736" s="322"/>
      <c r="F3736" s="326"/>
      <c r="G3736" s="327"/>
      <c r="H3736" s="875" t="s">
        <v>243</v>
      </c>
      <c r="I3736" s="875"/>
      <c r="J3736" s="875"/>
      <c r="K3736" s="328">
        <v>113213</v>
      </c>
      <c r="L3736" s="876" t="s">
        <v>244</v>
      </c>
      <c r="M3736" s="876"/>
      <c r="N3736" s="329">
        <v>99663.92556910569</v>
      </c>
      <c r="O3736" s="282"/>
    </row>
    <row r="3737" spans="1:21" s="150" customFormat="1">
      <c r="A3737" s="305"/>
      <c r="B3737" s="305"/>
      <c r="C3737" s="306"/>
      <c r="D3737" s="314"/>
      <c r="E3737" s="320"/>
      <c r="F3737" s="326"/>
      <c r="G3737" s="327"/>
      <c r="H3737" s="875" t="s">
        <v>245</v>
      </c>
      <c r="I3737" s="875"/>
      <c r="J3737" s="875"/>
      <c r="K3737" s="328">
        <v>86757</v>
      </c>
      <c r="L3737" s="876" t="s">
        <v>450</v>
      </c>
      <c r="M3737" s="876"/>
      <c r="N3737" s="329">
        <v>104900.90187943261</v>
      </c>
      <c r="O3737" s="282"/>
    </row>
    <row r="3738" spans="1:21" s="150" customFormat="1">
      <c r="A3738" s="305"/>
      <c r="B3738" s="305"/>
      <c r="C3738" s="306"/>
      <c r="D3738" s="300"/>
      <c r="E3738" s="307"/>
      <c r="F3738" s="307"/>
      <c r="G3738" s="308"/>
      <c r="H3738" s="309"/>
      <c r="I3738" s="310"/>
      <c r="J3738" s="311"/>
      <c r="K3738" s="305"/>
      <c r="L3738" s="300"/>
      <c r="M3738" s="312"/>
      <c r="N3738" s="313"/>
      <c r="O3738" s="282"/>
    </row>
    <row r="3739" spans="1:21" s="222" customFormat="1" ht="18">
      <c r="A3739" s="877" t="s">
        <v>82</v>
      </c>
      <c r="B3739" s="877"/>
      <c r="C3739" s="877"/>
      <c r="D3739" s="877"/>
      <c r="E3739" s="877"/>
      <c r="F3739" s="877"/>
      <c r="G3739" s="877"/>
      <c r="H3739" s="877"/>
      <c r="I3739" s="877"/>
      <c r="J3739" s="877"/>
      <c r="K3739" s="877"/>
      <c r="L3739" s="877"/>
      <c r="M3739" s="877"/>
      <c r="N3739" s="877"/>
      <c r="O3739" s="877"/>
    </row>
    <row r="3740" spans="1:21" s="222" customFormat="1" ht="27">
      <c r="A3740" s="223" t="s">
        <v>433</v>
      </c>
      <c r="B3740" s="224" t="s">
        <v>230</v>
      </c>
      <c r="C3740" s="223" t="s">
        <v>220</v>
      </c>
      <c r="D3740" s="223" t="s">
        <v>267</v>
      </c>
      <c r="E3740" s="223" t="s">
        <v>434</v>
      </c>
      <c r="F3740" s="223" t="s">
        <v>435</v>
      </c>
      <c r="G3740" s="225" t="s">
        <v>223</v>
      </c>
      <c r="H3740" s="225" t="s">
        <v>224</v>
      </c>
      <c r="I3740" s="227" t="s">
        <v>436</v>
      </c>
      <c r="J3740" s="227" t="s">
        <v>436</v>
      </c>
      <c r="K3740" s="225" t="s">
        <v>225</v>
      </c>
      <c r="L3740" s="223" t="s">
        <v>437</v>
      </c>
      <c r="M3740" s="223" t="s">
        <v>438</v>
      </c>
      <c r="N3740" s="228" t="s">
        <v>439</v>
      </c>
      <c r="O3740" s="223" t="s">
        <v>227</v>
      </c>
    </row>
    <row r="3741" spans="1:21" s="129" customFormat="1">
      <c r="A3741" s="229" t="s">
        <v>2161</v>
      </c>
      <c r="B3741" s="230" t="s">
        <v>2162</v>
      </c>
      <c r="C3741" s="231" t="s">
        <v>790</v>
      </c>
      <c r="D3741" s="232" t="s">
        <v>2507</v>
      </c>
      <c r="E3741" s="232" t="s">
        <v>279</v>
      </c>
      <c r="F3741" s="259" t="s">
        <v>325</v>
      </c>
      <c r="G3741" s="233">
        <v>66439.78</v>
      </c>
      <c r="H3741" s="234">
        <v>98993.544999999998</v>
      </c>
      <c r="I3741" s="235">
        <v>49</v>
      </c>
      <c r="J3741" s="236">
        <v>1</v>
      </c>
      <c r="K3741" s="233">
        <v>131547.31</v>
      </c>
      <c r="L3741" s="237"/>
      <c r="M3741" s="238">
        <v>6</v>
      </c>
      <c r="N3741" s="234">
        <v>76651.3</v>
      </c>
      <c r="O3741" s="239"/>
      <c r="P3741" s="103"/>
      <c r="S3741" s="240"/>
      <c r="T3741" s="240"/>
      <c r="U3741" s="240"/>
    </row>
    <row r="3742" spans="1:21" s="129" customFormat="1">
      <c r="A3742" s="229" t="s">
        <v>200</v>
      </c>
      <c r="B3742" s="230" t="s">
        <v>2153</v>
      </c>
      <c r="C3742" s="231" t="s">
        <v>2950</v>
      </c>
      <c r="D3742" s="232" t="s">
        <v>278</v>
      </c>
      <c r="E3742" s="232" t="s">
        <v>279</v>
      </c>
      <c r="F3742" s="232" t="s">
        <v>440</v>
      </c>
      <c r="G3742" s="233">
        <v>64238</v>
      </c>
      <c r="H3742" s="234">
        <v>83496.5</v>
      </c>
      <c r="I3742" s="235">
        <v>48</v>
      </c>
      <c r="J3742" s="236">
        <v>0.97959183673469385</v>
      </c>
      <c r="K3742" s="233">
        <v>102755</v>
      </c>
      <c r="L3742" s="237">
        <v>1</v>
      </c>
      <c r="M3742" s="238">
        <v>1</v>
      </c>
      <c r="N3742" s="344">
        <v>72475</v>
      </c>
      <c r="O3742" s="239"/>
      <c r="P3742" s="103"/>
      <c r="Q3742" s="103"/>
      <c r="R3742" s="103"/>
      <c r="S3742" s="103"/>
      <c r="T3742" s="103"/>
      <c r="U3742" s="103"/>
    </row>
    <row r="3743" spans="1:21" s="129" customFormat="1" ht="22.5">
      <c r="A3743" s="242" t="s">
        <v>4249</v>
      </c>
      <c r="B3743" s="243" t="s">
        <v>2180</v>
      </c>
      <c r="C3743" s="258" t="s">
        <v>4848</v>
      </c>
      <c r="D3743" s="232" t="s">
        <v>278</v>
      </c>
      <c r="E3743" s="245"/>
      <c r="F3743" s="245" t="s">
        <v>440</v>
      </c>
      <c r="G3743" s="246">
        <v>64459.199999999997</v>
      </c>
      <c r="H3743" s="234">
        <v>80579.199999999997</v>
      </c>
      <c r="I3743" s="235">
        <v>47</v>
      </c>
      <c r="J3743" s="236">
        <v>0.95918367346938771</v>
      </c>
      <c r="K3743" s="246">
        <v>96699.199999999997</v>
      </c>
      <c r="L3743" s="334"/>
      <c r="M3743" s="335">
        <v>2</v>
      </c>
      <c r="N3743" s="246"/>
      <c r="O3743" s="250"/>
      <c r="R3743" s="103"/>
      <c r="S3743" s="241"/>
      <c r="T3743" s="241"/>
      <c r="U3743" s="241"/>
    </row>
    <row r="3744" spans="1:21" s="129" customFormat="1">
      <c r="A3744" s="229" t="s">
        <v>1438</v>
      </c>
      <c r="B3744" s="230" t="s">
        <v>2151</v>
      </c>
      <c r="C3744" s="231" t="s">
        <v>82</v>
      </c>
      <c r="D3744" s="232" t="s">
        <v>2507</v>
      </c>
      <c r="E3744" s="232" t="s">
        <v>279</v>
      </c>
      <c r="F3744" s="259" t="s">
        <v>325</v>
      </c>
      <c r="G3744" s="233">
        <v>67236.44</v>
      </c>
      <c r="H3744" s="234">
        <v>79961.760000000009</v>
      </c>
      <c r="I3744" s="235">
        <v>46</v>
      </c>
      <c r="J3744" s="236">
        <v>0.93877551020408168</v>
      </c>
      <c r="K3744" s="233">
        <v>92687.08</v>
      </c>
      <c r="L3744" s="237">
        <v>6</v>
      </c>
      <c r="M3744" s="238">
        <v>5</v>
      </c>
      <c r="N3744" s="234">
        <v>79961.760000000009</v>
      </c>
      <c r="O3744" s="239"/>
      <c r="R3744" s="103"/>
      <c r="S3744" s="103"/>
      <c r="T3744" s="103"/>
      <c r="U3744" s="103"/>
    </row>
    <row r="3745" spans="1:21" s="129" customFormat="1">
      <c r="A3745" s="252" t="s">
        <v>2172</v>
      </c>
      <c r="B3745" s="230" t="s">
        <v>2162</v>
      </c>
      <c r="C3745" s="231" t="s">
        <v>2949</v>
      </c>
      <c r="D3745" s="232" t="s">
        <v>2507</v>
      </c>
      <c r="E3745" s="253"/>
      <c r="F3745" s="259" t="s">
        <v>325</v>
      </c>
      <c r="G3745" s="233">
        <v>61949.42</v>
      </c>
      <c r="H3745" s="234">
        <v>79911</v>
      </c>
      <c r="I3745" s="235">
        <v>45</v>
      </c>
      <c r="J3745" s="236">
        <v>0.91836734693877553</v>
      </c>
      <c r="K3745" s="233">
        <v>97872.58</v>
      </c>
      <c r="L3745" s="254">
        <v>0</v>
      </c>
      <c r="M3745" s="255">
        <v>0</v>
      </c>
      <c r="N3745" s="233"/>
      <c r="O3745" s="239"/>
      <c r="Q3745" s="103"/>
      <c r="S3745" s="103"/>
      <c r="T3745" s="103"/>
      <c r="U3745" s="103"/>
    </row>
    <row r="3746" spans="1:21" s="129" customFormat="1">
      <c r="A3746" s="242" t="s">
        <v>4241</v>
      </c>
      <c r="B3746" s="243" t="s">
        <v>2178</v>
      </c>
      <c r="C3746" s="231" t="s">
        <v>838</v>
      </c>
      <c r="D3746" s="232" t="s">
        <v>2507</v>
      </c>
      <c r="E3746" s="245" t="s">
        <v>284</v>
      </c>
      <c r="F3746" s="245" t="s">
        <v>440</v>
      </c>
      <c r="G3746" s="246">
        <v>60343.08</v>
      </c>
      <c r="H3746" s="234">
        <v>79049.540000000008</v>
      </c>
      <c r="I3746" s="235">
        <v>44</v>
      </c>
      <c r="J3746" s="236">
        <v>0.89795918367346939</v>
      </c>
      <c r="K3746" s="246">
        <v>97756</v>
      </c>
      <c r="L3746" s="247"/>
      <c r="M3746" s="248">
        <v>13</v>
      </c>
      <c r="N3746" s="249">
        <v>79049.540000000008</v>
      </c>
      <c r="O3746" s="250"/>
      <c r="P3746" s="103"/>
      <c r="Q3746" s="241"/>
      <c r="R3746" s="103"/>
      <c r="S3746" s="103"/>
      <c r="T3746" s="103"/>
      <c r="U3746" s="103"/>
    </row>
    <row r="3747" spans="1:21" s="129" customFormat="1">
      <c r="A3747" s="229" t="s">
        <v>209</v>
      </c>
      <c r="B3747" s="230" t="s">
        <v>2151</v>
      </c>
      <c r="C3747" s="231" t="s">
        <v>82</v>
      </c>
      <c r="D3747" s="232" t="s">
        <v>2507</v>
      </c>
      <c r="E3747" s="232" t="s">
        <v>279</v>
      </c>
      <c r="F3747" s="259" t="s">
        <v>325</v>
      </c>
      <c r="G3747" s="360">
        <v>60725.036999999997</v>
      </c>
      <c r="H3747" s="234">
        <v>76513.632299999997</v>
      </c>
      <c r="I3747" s="235">
        <v>43</v>
      </c>
      <c r="J3747" s="236">
        <v>0.87755102040816324</v>
      </c>
      <c r="K3747" s="360">
        <v>92302.227600000013</v>
      </c>
      <c r="L3747" s="237">
        <v>3</v>
      </c>
      <c r="M3747" s="238">
        <v>1</v>
      </c>
      <c r="N3747" s="234">
        <v>71323.199999999997</v>
      </c>
      <c r="O3747" s="239"/>
      <c r="P3747" s="103"/>
      <c r="Q3747" s="103"/>
      <c r="R3747" s="103"/>
      <c r="S3747" s="103"/>
      <c r="T3747" s="103"/>
      <c r="U3747" s="103"/>
    </row>
    <row r="3748" spans="1:21" s="129" customFormat="1">
      <c r="A3748" s="229" t="s">
        <v>203</v>
      </c>
      <c r="B3748" s="230" t="s">
        <v>2151</v>
      </c>
      <c r="C3748" s="231" t="s">
        <v>786</v>
      </c>
      <c r="D3748" s="232" t="s">
        <v>2507</v>
      </c>
      <c r="E3748" s="232" t="s">
        <v>284</v>
      </c>
      <c r="F3748" s="232" t="s">
        <v>440</v>
      </c>
      <c r="G3748" s="233">
        <v>58289.27</v>
      </c>
      <c r="H3748" s="234">
        <v>75776.05</v>
      </c>
      <c r="I3748" s="235">
        <v>42</v>
      </c>
      <c r="J3748" s="236">
        <v>0.8571428571428571</v>
      </c>
      <c r="K3748" s="233">
        <v>93262.83</v>
      </c>
      <c r="L3748" s="237">
        <v>1</v>
      </c>
      <c r="M3748" s="238">
        <v>1</v>
      </c>
      <c r="N3748" s="234">
        <v>80441.09</v>
      </c>
      <c r="O3748" s="239"/>
      <c r="P3748" s="150"/>
      <c r="Q3748" s="103"/>
    </row>
    <row r="3749" spans="1:21" s="129" customFormat="1">
      <c r="A3749" s="242" t="s">
        <v>261</v>
      </c>
      <c r="B3749" s="243" t="s">
        <v>2151</v>
      </c>
      <c r="C3749" s="258" t="s">
        <v>82</v>
      </c>
      <c r="D3749" s="232" t="s">
        <v>2507</v>
      </c>
      <c r="E3749" s="245" t="s">
        <v>279</v>
      </c>
      <c r="F3749" s="245" t="s">
        <v>440</v>
      </c>
      <c r="G3749" s="246">
        <v>61689</v>
      </c>
      <c r="H3749" s="234">
        <v>75547</v>
      </c>
      <c r="I3749" s="235">
        <v>41</v>
      </c>
      <c r="J3749" s="236">
        <v>0.83673469387755106</v>
      </c>
      <c r="K3749" s="246">
        <v>89405</v>
      </c>
      <c r="L3749" s="247"/>
      <c r="M3749" s="248"/>
      <c r="N3749" s="249"/>
      <c r="O3749" s="250"/>
      <c r="P3749" s="103"/>
      <c r="Q3749" s="251"/>
    </row>
    <row r="3750" spans="1:21" s="129" customFormat="1">
      <c r="A3750" s="242" t="s">
        <v>198</v>
      </c>
      <c r="B3750" s="243" t="s">
        <v>2153</v>
      </c>
      <c r="C3750" s="244" t="s">
        <v>837</v>
      </c>
      <c r="D3750" s="253" t="s">
        <v>278</v>
      </c>
      <c r="E3750" s="245" t="s">
        <v>284</v>
      </c>
      <c r="F3750" s="245" t="s">
        <v>440</v>
      </c>
      <c r="G3750" s="246">
        <v>55411</v>
      </c>
      <c r="H3750" s="234">
        <v>73975</v>
      </c>
      <c r="I3750" s="235">
        <v>40</v>
      </c>
      <c r="J3750" s="236">
        <v>0.81632653061224492</v>
      </c>
      <c r="K3750" s="246">
        <v>92539</v>
      </c>
      <c r="L3750" s="247">
        <v>1</v>
      </c>
      <c r="M3750" s="248">
        <v>1</v>
      </c>
      <c r="N3750" s="249">
        <v>82763</v>
      </c>
      <c r="O3750" s="250"/>
      <c r="Q3750" s="103"/>
    </row>
    <row r="3751" spans="1:21" s="129" customFormat="1">
      <c r="A3751" s="242" t="s">
        <v>214</v>
      </c>
      <c r="B3751" s="243" t="s">
        <v>2151</v>
      </c>
      <c r="C3751" s="258" t="s">
        <v>2951</v>
      </c>
      <c r="D3751" s="253" t="s">
        <v>278</v>
      </c>
      <c r="E3751" s="245" t="s">
        <v>321</v>
      </c>
      <c r="F3751" s="245" t="s">
        <v>440</v>
      </c>
      <c r="G3751" s="246">
        <v>56452</v>
      </c>
      <c r="H3751" s="234">
        <v>70878</v>
      </c>
      <c r="I3751" s="235">
        <v>39</v>
      </c>
      <c r="J3751" s="236">
        <v>0.79591836734693877</v>
      </c>
      <c r="K3751" s="246">
        <v>85304</v>
      </c>
      <c r="L3751" s="247">
        <v>1</v>
      </c>
      <c r="M3751" s="248">
        <v>1</v>
      </c>
      <c r="N3751" s="249">
        <v>78366.929999999993</v>
      </c>
      <c r="O3751" s="250"/>
      <c r="Q3751" s="103"/>
    </row>
    <row r="3752" spans="1:21" s="129" customFormat="1">
      <c r="A3752" s="260" t="s">
        <v>205</v>
      </c>
      <c r="B3752" s="261" t="s">
        <v>2151</v>
      </c>
      <c r="C3752" s="262" t="s">
        <v>836</v>
      </c>
      <c r="D3752" s="232" t="s">
        <v>2507</v>
      </c>
      <c r="E3752" s="263" t="s">
        <v>279</v>
      </c>
      <c r="F3752" s="259" t="s">
        <v>325</v>
      </c>
      <c r="G3752" s="264">
        <v>58841.328000000009</v>
      </c>
      <c r="H3752" s="234">
        <v>70817.967999999993</v>
      </c>
      <c r="I3752" s="235">
        <v>38</v>
      </c>
      <c r="J3752" s="236">
        <v>0.77551020408163263</v>
      </c>
      <c r="K3752" s="264">
        <v>82794.607999999993</v>
      </c>
      <c r="L3752" s="265">
        <v>3</v>
      </c>
      <c r="M3752" s="266"/>
      <c r="N3752" s="264">
        <v>81213.253333333327</v>
      </c>
      <c r="O3752" s="267"/>
      <c r="Q3752" s="103"/>
    </row>
    <row r="3753" spans="1:21" s="129" customFormat="1" ht="22.5">
      <c r="A3753" s="229" t="s">
        <v>210</v>
      </c>
      <c r="B3753" s="230" t="s">
        <v>2151</v>
      </c>
      <c r="C3753" s="231" t="s">
        <v>2952</v>
      </c>
      <c r="D3753" s="232" t="s">
        <v>2507</v>
      </c>
      <c r="E3753" s="232" t="s">
        <v>284</v>
      </c>
      <c r="F3753" s="259" t="s">
        <v>325</v>
      </c>
      <c r="G3753" s="233">
        <v>57288</v>
      </c>
      <c r="H3753" s="234">
        <v>70537</v>
      </c>
      <c r="I3753" s="235">
        <v>37</v>
      </c>
      <c r="J3753" s="236">
        <v>0.75510204081632648</v>
      </c>
      <c r="K3753" s="233">
        <v>83786</v>
      </c>
      <c r="L3753" s="237">
        <v>1</v>
      </c>
      <c r="M3753" s="238">
        <v>1</v>
      </c>
      <c r="N3753" s="234">
        <v>63328</v>
      </c>
      <c r="O3753" s="239"/>
    </row>
    <row r="3754" spans="1:21" s="129" customFormat="1">
      <c r="A3754" s="242" t="s">
        <v>208</v>
      </c>
      <c r="B3754" s="243" t="s">
        <v>2153</v>
      </c>
      <c r="C3754" s="258" t="s">
        <v>82</v>
      </c>
      <c r="D3754" s="232" t="s">
        <v>2507</v>
      </c>
      <c r="E3754" s="245" t="s">
        <v>279</v>
      </c>
      <c r="F3754" s="245" t="s">
        <v>440</v>
      </c>
      <c r="G3754" s="275">
        <v>54453.72</v>
      </c>
      <c r="H3754" s="234">
        <v>70012.290000000008</v>
      </c>
      <c r="I3754" s="235">
        <v>36</v>
      </c>
      <c r="J3754" s="236">
        <v>0.73469387755102045</v>
      </c>
      <c r="K3754" s="275">
        <v>85570.86</v>
      </c>
      <c r="L3754" s="247">
        <v>3</v>
      </c>
      <c r="M3754" s="248">
        <v>3</v>
      </c>
      <c r="N3754" s="249">
        <v>73631.3</v>
      </c>
      <c r="O3754" s="250"/>
      <c r="P3754" s="103"/>
      <c r="Q3754" s="103"/>
      <c r="R3754" s="103"/>
    </row>
    <row r="3755" spans="1:21" s="129" customFormat="1">
      <c r="A3755" s="242" t="s">
        <v>3875</v>
      </c>
      <c r="B3755" s="243" t="s">
        <v>2153</v>
      </c>
      <c r="C3755" s="258" t="s">
        <v>2953</v>
      </c>
      <c r="D3755" s="232" t="s">
        <v>2507</v>
      </c>
      <c r="E3755" s="247" t="s">
        <v>279</v>
      </c>
      <c r="F3755" s="247" t="s">
        <v>440</v>
      </c>
      <c r="G3755" s="405">
        <v>53337.976228538602</v>
      </c>
      <c r="H3755" s="234">
        <v>69360.177150245261</v>
      </c>
      <c r="I3755" s="235">
        <v>35</v>
      </c>
      <c r="J3755" s="236">
        <v>0.7142857142857143</v>
      </c>
      <c r="K3755" s="405">
        <v>85382.378071951913</v>
      </c>
      <c r="L3755" s="247">
        <v>1</v>
      </c>
      <c r="M3755" s="248">
        <v>1</v>
      </c>
      <c r="N3755" s="249">
        <v>58858.591999999997</v>
      </c>
      <c r="O3755" s="250"/>
      <c r="P3755" s="103"/>
      <c r="Q3755" s="103"/>
    </row>
    <row r="3756" spans="1:21" s="129" customFormat="1">
      <c r="A3756" s="229" t="s">
        <v>212</v>
      </c>
      <c r="B3756" s="230" t="s">
        <v>2153</v>
      </c>
      <c r="C3756" s="231" t="s">
        <v>4849</v>
      </c>
      <c r="D3756" s="232" t="s">
        <v>2507</v>
      </c>
      <c r="E3756" s="232" t="s">
        <v>279</v>
      </c>
      <c r="F3756" s="259" t="s">
        <v>325</v>
      </c>
      <c r="G3756" s="233">
        <v>54356.944130625277</v>
      </c>
      <c r="H3756" s="234">
        <v>67951.750936378914</v>
      </c>
      <c r="I3756" s="235">
        <v>34</v>
      </c>
      <c r="J3756" s="236">
        <v>0.69387755102040816</v>
      </c>
      <c r="K3756" s="233">
        <v>81546.557742132558</v>
      </c>
      <c r="L3756" s="237">
        <v>7</v>
      </c>
      <c r="M3756" s="238">
        <v>6</v>
      </c>
      <c r="N3756" s="234">
        <v>61816.153333333328</v>
      </c>
      <c r="O3756" s="239"/>
      <c r="R3756" s="103"/>
    </row>
    <row r="3757" spans="1:21" s="129" customFormat="1">
      <c r="A3757" s="229" t="s">
        <v>4295</v>
      </c>
      <c r="B3757" s="230" t="s">
        <v>2151</v>
      </c>
      <c r="C3757" s="231" t="s">
        <v>82</v>
      </c>
      <c r="D3757" s="232" t="s">
        <v>2507</v>
      </c>
      <c r="E3757" s="232" t="s">
        <v>279</v>
      </c>
      <c r="F3757" s="232" t="s">
        <v>440</v>
      </c>
      <c r="G3757" s="233">
        <v>51955</v>
      </c>
      <c r="H3757" s="234">
        <v>67541.5</v>
      </c>
      <c r="I3757" s="235">
        <v>33</v>
      </c>
      <c r="J3757" s="236">
        <v>0.67346938775510201</v>
      </c>
      <c r="K3757" s="233">
        <v>83128</v>
      </c>
      <c r="L3757" s="237">
        <v>2</v>
      </c>
      <c r="M3757" s="238">
        <v>2</v>
      </c>
      <c r="N3757" s="234">
        <v>68873</v>
      </c>
      <c r="O3757" s="239"/>
      <c r="S3757" s="103"/>
      <c r="T3757" s="103"/>
      <c r="U3757" s="103"/>
    </row>
    <row r="3758" spans="1:21" s="129" customFormat="1">
      <c r="A3758" s="242" t="s">
        <v>4292</v>
      </c>
      <c r="B3758" s="243" t="s">
        <v>2163</v>
      </c>
      <c r="C3758" s="258" t="s">
        <v>82</v>
      </c>
      <c r="D3758" s="232" t="s">
        <v>2507</v>
      </c>
      <c r="E3758" s="245" t="s">
        <v>279</v>
      </c>
      <c r="F3758" s="259" t="s">
        <v>325</v>
      </c>
      <c r="G3758" s="246">
        <v>49066</v>
      </c>
      <c r="H3758" s="234">
        <v>66866</v>
      </c>
      <c r="I3758" s="235">
        <v>32</v>
      </c>
      <c r="J3758" s="236">
        <v>0.65306122448979587</v>
      </c>
      <c r="K3758" s="246">
        <v>84666</v>
      </c>
      <c r="L3758" s="247">
        <v>3</v>
      </c>
      <c r="M3758" s="248">
        <v>3</v>
      </c>
      <c r="N3758" s="249">
        <v>50886</v>
      </c>
      <c r="O3758" s="250"/>
      <c r="P3758" s="103"/>
      <c r="Q3758" s="103"/>
      <c r="R3758" s="103"/>
      <c r="S3758" s="103"/>
      <c r="T3758" s="103"/>
      <c r="U3758" s="103"/>
    </row>
    <row r="3759" spans="1:21" s="129" customFormat="1">
      <c r="A3759" s="229" t="s">
        <v>216</v>
      </c>
      <c r="B3759" s="230" t="s">
        <v>2151</v>
      </c>
      <c r="C3759" s="231" t="s">
        <v>4850</v>
      </c>
      <c r="D3759" s="232" t="s">
        <v>2507</v>
      </c>
      <c r="E3759" s="232" t="s">
        <v>279</v>
      </c>
      <c r="F3759" s="259" t="s">
        <v>325</v>
      </c>
      <c r="G3759" s="233">
        <v>55408</v>
      </c>
      <c r="H3759" s="234">
        <v>66573</v>
      </c>
      <c r="I3759" s="235">
        <v>31</v>
      </c>
      <c r="J3759" s="236">
        <v>0.63265306122448983</v>
      </c>
      <c r="K3759" s="233">
        <v>77738</v>
      </c>
      <c r="L3759" s="237">
        <v>2</v>
      </c>
      <c r="M3759" s="238">
        <v>2</v>
      </c>
      <c r="N3759" s="234">
        <v>79556</v>
      </c>
      <c r="O3759" s="239"/>
      <c r="P3759" s="240"/>
      <c r="Q3759" s="150"/>
      <c r="S3759" s="103"/>
      <c r="T3759" s="103"/>
      <c r="U3759" s="103"/>
    </row>
    <row r="3760" spans="1:21" s="129" customFormat="1" ht="22.5">
      <c r="A3760" s="242" t="s">
        <v>4240</v>
      </c>
      <c r="B3760" s="243" t="s">
        <v>2149</v>
      </c>
      <c r="C3760" s="258" t="s">
        <v>4851</v>
      </c>
      <c r="D3760" s="232" t="s">
        <v>278</v>
      </c>
      <c r="E3760" s="245" t="s">
        <v>279</v>
      </c>
      <c r="F3760" s="245" t="s">
        <v>440</v>
      </c>
      <c r="G3760" s="246">
        <v>46833.02</v>
      </c>
      <c r="H3760" s="234">
        <v>65582.789999999994</v>
      </c>
      <c r="I3760" s="235">
        <v>30</v>
      </c>
      <c r="J3760" s="236">
        <v>0.61224489795918369</v>
      </c>
      <c r="K3760" s="246">
        <v>84332.56</v>
      </c>
      <c r="L3760" s="247">
        <v>12</v>
      </c>
      <c r="M3760" s="248">
        <v>12</v>
      </c>
      <c r="N3760" s="249">
        <v>65339.56</v>
      </c>
      <c r="O3760" s="250"/>
      <c r="S3760" s="240"/>
      <c r="T3760" s="240"/>
      <c r="U3760" s="240"/>
    </row>
    <row r="3761" spans="1:21" s="129" customFormat="1">
      <c r="A3761" s="229" t="s">
        <v>215</v>
      </c>
      <c r="B3761" s="230" t="s">
        <v>2153</v>
      </c>
      <c r="C3761" s="231" t="s">
        <v>1806</v>
      </c>
      <c r="D3761" s="232" t="s">
        <v>2507</v>
      </c>
      <c r="E3761" s="232" t="s">
        <v>279</v>
      </c>
      <c r="F3761" s="232" t="s">
        <v>440</v>
      </c>
      <c r="G3761" s="233">
        <v>52772</v>
      </c>
      <c r="H3761" s="234">
        <v>65282</v>
      </c>
      <c r="I3761" s="235">
        <v>29</v>
      </c>
      <c r="J3761" s="236">
        <v>0.59183673469387754</v>
      </c>
      <c r="K3761" s="233">
        <v>77792</v>
      </c>
      <c r="L3761" s="237">
        <v>1</v>
      </c>
      <c r="M3761" s="238">
        <v>1</v>
      </c>
      <c r="N3761" s="234"/>
      <c r="O3761" s="239"/>
      <c r="P3761" s="103"/>
      <c r="R3761" s="103"/>
    </row>
    <row r="3762" spans="1:21" s="129" customFormat="1">
      <c r="A3762" s="242" t="s">
        <v>3868</v>
      </c>
      <c r="B3762" s="243" t="s">
        <v>2153</v>
      </c>
      <c r="C3762" s="268" t="s">
        <v>82</v>
      </c>
      <c r="D3762" s="232" t="s">
        <v>2507</v>
      </c>
      <c r="E3762" s="269" t="s">
        <v>279</v>
      </c>
      <c r="F3762" s="269" t="s">
        <v>440</v>
      </c>
      <c r="G3762" s="270">
        <v>48692.800000000003</v>
      </c>
      <c r="H3762" s="234">
        <v>64760.800000000003</v>
      </c>
      <c r="I3762" s="235">
        <v>28</v>
      </c>
      <c r="J3762" s="236">
        <v>0.5714285714285714</v>
      </c>
      <c r="K3762" s="270">
        <v>80828.800000000003</v>
      </c>
      <c r="L3762" s="271">
        <v>2</v>
      </c>
      <c r="M3762" s="272">
        <v>2</v>
      </c>
      <c r="N3762" s="273">
        <v>64750.400000000001</v>
      </c>
      <c r="O3762" s="274"/>
      <c r="P3762" s="330"/>
      <c r="Q3762" s="103"/>
    </row>
    <row r="3763" spans="1:21" s="129" customFormat="1">
      <c r="A3763" s="242" t="s">
        <v>3784</v>
      </c>
      <c r="B3763" s="243" t="s">
        <v>2162</v>
      </c>
      <c r="C3763" s="258" t="s">
        <v>4852</v>
      </c>
      <c r="D3763" s="232" t="s">
        <v>2507</v>
      </c>
      <c r="E3763" s="247" t="s">
        <v>279</v>
      </c>
      <c r="F3763" s="259" t="s">
        <v>325</v>
      </c>
      <c r="G3763" s="246">
        <v>46988</v>
      </c>
      <c r="H3763" s="234">
        <v>63180</v>
      </c>
      <c r="I3763" s="235">
        <v>27</v>
      </c>
      <c r="J3763" s="236">
        <v>0.55102040816326525</v>
      </c>
      <c r="K3763" s="246">
        <v>79372</v>
      </c>
      <c r="L3763" s="247"/>
      <c r="M3763" s="248">
        <v>9</v>
      </c>
      <c r="N3763" s="246">
        <v>84934.37</v>
      </c>
      <c r="O3763" s="250"/>
      <c r="Q3763" s="103"/>
    </row>
    <row r="3764" spans="1:21" s="129" customFormat="1">
      <c r="A3764" s="229" t="s">
        <v>207</v>
      </c>
      <c r="B3764" s="230" t="s">
        <v>2163</v>
      </c>
      <c r="C3764" s="231" t="s">
        <v>4853</v>
      </c>
      <c r="D3764" s="232" t="s">
        <v>2507</v>
      </c>
      <c r="E3764" s="232" t="s">
        <v>279</v>
      </c>
      <c r="F3764" s="232" t="s">
        <v>440</v>
      </c>
      <c r="G3764" s="233">
        <v>48194</v>
      </c>
      <c r="H3764" s="234">
        <v>62660</v>
      </c>
      <c r="I3764" s="235">
        <v>26</v>
      </c>
      <c r="J3764" s="236">
        <v>0.53061224489795922</v>
      </c>
      <c r="K3764" s="233">
        <v>77126</v>
      </c>
      <c r="L3764" s="237">
        <v>1</v>
      </c>
      <c r="M3764" s="238">
        <v>1</v>
      </c>
      <c r="N3764" s="234">
        <v>55432</v>
      </c>
      <c r="O3764" s="239"/>
      <c r="P3764" s="150"/>
      <c r="Q3764" s="103"/>
    </row>
    <row r="3765" spans="1:21" s="129" customFormat="1">
      <c r="A3765" s="242" t="s">
        <v>204</v>
      </c>
      <c r="B3765" s="243" t="s">
        <v>2151</v>
      </c>
      <c r="C3765" s="258" t="s">
        <v>82</v>
      </c>
      <c r="D3765" s="232" t="s">
        <v>2507</v>
      </c>
      <c r="E3765" s="245" t="s">
        <v>279</v>
      </c>
      <c r="F3765" s="245" t="s">
        <v>440</v>
      </c>
      <c r="G3765" s="246">
        <v>48600</v>
      </c>
      <c r="H3765" s="234">
        <v>62100</v>
      </c>
      <c r="I3765" s="235">
        <v>25</v>
      </c>
      <c r="J3765" s="236">
        <v>0.51020408163265307</v>
      </c>
      <c r="K3765" s="246">
        <v>75600</v>
      </c>
      <c r="L3765" s="247"/>
      <c r="M3765" s="248">
        <v>1</v>
      </c>
      <c r="N3765" s="249">
        <v>56275.199999999997</v>
      </c>
      <c r="O3765" s="250"/>
      <c r="Q3765" s="304"/>
      <c r="R3765" s="103"/>
    </row>
    <row r="3766" spans="1:21" s="129" customFormat="1">
      <c r="A3766" s="278" t="s">
        <v>202</v>
      </c>
      <c r="B3766" s="279" t="s">
        <v>2151</v>
      </c>
      <c r="C3766" s="280" t="s">
        <v>82</v>
      </c>
      <c r="D3766" s="232" t="s">
        <v>2507</v>
      </c>
      <c r="E3766" s="281" t="s">
        <v>279</v>
      </c>
      <c r="F3766" s="281" t="s">
        <v>440</v>
      </c>
      <c r="G3766" s="307">
        <v>48152</v>
      </c>
      <c r="H3766" s="234">
        <v>61391.199999999997</v>
      </c>
      <c r="I3766" s="235">
        <v>24</v>
      </c>
      <c r="J3766" s="236">
        <v>0.48979591836734693</v>
      </c>
      <c r="K3766" s="307">
        <v>74630.399999999994</v>
      </c>
      <c r="L3766" s="300">
        <v>1</v>
      </c>
      <c r="M3766" s="439">
        <v>0</v>
      </c>
      <c r="N3766" s="312"/>
      <c r="O3766" s="282"/>
      <c r="P3766" s="103"/>
      <c r="Q3766" s="103"/>
      <c r="R3766" s="304"/>
    </row>
    <row r="3767" spans="1:21" s="129" customFormat="1" ht="22.5">
      <c r="A3767" s="242" t="s">
        <v>4274</v>
      </c>
      <c r="B3767" s="243" t="s">
        <v>2170</v>
      </c>
      <c r="C3767" s="258" t="s">
        <v>1808</v>
      </c>
      <c r="D3767" s="232" t="s">
        <v>2507</v>
      </c>
      <c r="E3767" s="245" t="s">
        <v>284</v>
      </c>
      <c r="F3767" s="259" t="s">
        <v>325</v>
      </c>
      <c r="G3767" s="246">
        <v>46155.199999999997</v>
      </c>
      <c r="H3767" s="234">
        <v>59976.799999999996</v>
      </c>
      <c r="I3767" s="235">
        <v>23</v>
      </c>
      <c r="J3767" s="236">
        <v>0.46938775510204084</v>
      </c>
      <c r="K3767" s="246">
        <v>73798.399999999994</v>
      </c>
      <c r="L3767" s="247">
        <v>17</v>
      </c>
      <c r="M3767" s="248">
        <v>17</v>
      </c>
      <c r="N3767" s="249">
        <v>56303.18</v>
      </c>
      <c r="O3767" s="250"/>
      <c r="P3767" s="103"/>
      <c r="Q3767" s="103"/>
    </row>
    <row r="3768" spans="1:21" s="129" customFormat="1">
      <c r="A3768" s="229" t="s">
        <v>3765</v>
      </c>
      <c r="B3768" s="230" t="s">
        <v>2151</v>
      </c>
      <c r="C3768" s="231" t="s">
        <v>1605</v>
      </c>
      <c r="D3768" s="232" t="s">
        <v>2507</v>
      </c>
      <c r="E3768" s="232" t="s">
        <v>279</v>
      </c>
      <c r="F3768" s="232"/>
      <c r="G3768" s="233">
        <v>48610</v>
      </c>
      <c r="H3768" s="234">
        <v>59966.5</v>
      </c>
      <c r="I3768" s="235">
        <v>22</v>
      </c>
      <c r="J3768" s="236">
        <v>0.44897959183673469</v>
      </c>
      <c r="K3768" s="233">
        <v>71323</v>
      </c>
      <c r="L3768" s="237">
        <v>1</v>
      </c>
      <c r="M3768" s="238">
        <v>1</v>
      </c>
      <c r="N3768" s="234">
        <v>63419</v>
      </c>
      <c r="O3768" s="239"/>
    </row>
    <row r="3769" spans="1:21" s="129" customFormat="1">
      <c r="A3769" s="229" t="s">
        <v>4233</v>
      </c>
      <c r="B3769" s="230" t="s">
        <v>2166</v>
      </c>
      <c r="C3769" s="262" t="s">
        <v>4854</v>
      </c>
      <c r="D3769" s="232" t="s">
        <v>2507</v>
      </c>
      <c r="E3769" s="276" t="s">
        <v>279</v>
      </c>
      <c r="F3769" s="259" t="s">
        <v>325</v>
      </c>
      <c r="G3769" s="407">
        <v>46625</v>
      </c>
      <c r="H3769" s="234">
        <v>59447</v>
      </c>
      <c r="I3769" s="235">
        <v>21</v>
      </c>
      <c r="J3769" s="236">
        <v>0.42857142857142855</v>
      </c>
      <c r="K3769" s="407">
        <v>72269</v>
      </c>
      <c r="L3769" s="265"/>
      <c r="M3769" s="266">
        <v>11</v>
      </c>
      <c r="N3769" s="264">
        <v>55355</v>
      </c>
      <c r="O3769" s="400"/>
    </row>
    <row r="3770" spans="1:21" s="129" customFormat="1">
      <c r="A3770" s="242" t="s">
        <v>2165</v>
      </c>
      <c r="B3770" s="243" t="s">
        <v>2180</v>
      </c>
      <c r="C3770" s="258" t="s">
        <v>82</v>
      </c>
      <c r="D3770" s="232" t="s">
        <v>2507</v>
      </c>
      <c r="E3770" s="245" t="s">
        <v>284</v>
      </c>
      <c r="F3770" s="245" t="s">
        <v>440</v>
      </c>
      <c r="G3770" s="246">
        <v>45753.94</v>
      </c>
      <c r="H3770" s="234">
        <v>58366.65</v>
      </c>
      <c r="I3770" s="235">
        <v>20</v>
      </c>
      <c r="J3770" s="236">
        <v>0.40816326530612246</v>
      </c>
      <c r="K3770" s="246">
        <v>70979.360000000001</v>
      </c>
      <c r="L3770" s="247">
        <v>4</v>
      </c>
      <c r="M3770" s="248">
        <v>2</v>
      </c>
      <c r="N3770" s="249">
        <v>52795.45</v>
      </c>
      <c r="O3770" s="250"/>
      <c r="P3770" s="103"/>
    </row>
    <row r="3771" spans="1:21" s="129" customFormat="1" ht="22.5">
      <c r="A3771" s="229" t="s">
        <v>3740</v>
      </c>
      <c r="B3771" s="230" t="s">
        <v>2149</v>
      </c>
      <c r="C3771" s="231" t="s">
        <v>4855</v>
      </c>
      <c r="D3771" s="232" t="s">
        <v>2507</v>
      </c>
      <c r="E3771" s="232" t="s">
        <v>321</v>
      </c>
      <c r="F3771" s="259" t="s">
        <v>325</v>
      </c>
      <c r="G3771" s="233">
        <v>41190</v>
      </c>
      <c r="H3771" s="234">
        <v>57666</v>
      </c>
      <c r="I3771" s="235">
        <v>19</v>
      </c>
      <c r="J3771" s="236">
        <v>0.38775510204081631</v>
      </c>
      <c r="K3771" s="233">
        <v>74142</v>
      </c>
      <c r="L3771" s="237">
        <v>1</v>
      </c>
      <c r="M3771" s="238">
        <v>1</v>
      </c>
      <c r="N3771" s="234">
        <v>63000</v>
      </c>
      <c r="O3771" s="239"/>
      <c r="Q3771" s="103"/>
      <c r="R3771" s="103"/>
      <c r="S3771" s="251"/>
      <c r="T3771" s="251"/>
      <c r="U3771" s="251"/>
    </row>
    <row r="3772" spans="1:21" s="129" customFormat="1">
      <c r="A3772" s="229" t="s">
        <v>1457</v>
      </c>
      <c r="B3772" s="295" t="s">
        <v>2166</v>
      </c>
      <c r="C3772" s="231" t="s">
        <v>4856</v>
      </c>
      <c r="D3772" s="232"/>
      <c r="E3772" s="232"/>
      <c r="F3772" s="259" t="s">
        <v>325</v>
      </c>
      <c r="G3772" s="233">
        <v>46810.191999999995</v>
      </c>
      <c r="H3772" s="234">
        <v>57576.688000000002</v>
      </c>
      <c r="I3772" s="235">
        <v>18</v>
      </c>
      <c r="J3772" s="236">
        <v>0.36734693877551022</v>
      </c>
      <c r="K3772" s="233">
        <v>68343.184000000008</v>
      </c>
      <c r="L3772" s="237">
        <v>2</v>
      </c>
      <c r="M3772" s="238"/>
      <c r="N3772" s="234">
        <v>50145</v>
      </c>
      <c r="O3772" s="239"/>
      <c r="P3772" s="103"/>
      <c r="Q3772" s="241"/>
      <c r="R3772" s="240"/>
    </row>
    <row r="3773" spans="1:21" s="129" customFormat="1">
      <c r="A3773" s="242" t="s">
        <v>257</v>
      </c>
      <c r="B3773" s="243" t="s">
        <v>2159</v>
      </c>
      <c r="C3773" s="258" t="s">
        <v>2900</v>
      </c>
      <c r="D3773" s="232" t="s">
        <v>2507</v>
      </c>
      <c r="E3773" s="245" t="s">
        <v>279</v>
      </c>
      <c r="F3773" s="259" t="s">
        <v>325</v>
      </c>
      <c r="G3773" s="246">
        <v>44106.66</v>
      </c>
      <c r="H3773" s="234">
        <v>57338.71</v>
      </c>
      <c r="I3773" s="235">
        <v>17</v>
      </c>
      <c r="J3773" s="236">
        <v>0.34693877551020408</v>
      </c>
      <c r="K3773" s="246">
        <v>70570.759999999995</v>
      </c>
      <c r="L3773" s="247">
        <v>1</v>
      </c>
      <c r="M3773" s="248">
        <v>1</v>
      </c>
      <c r="N3773" s="249">
        <v>44106.66</v>
      </c>
      <c r="O3773" s="250"/>
      <c r="P3773" s="103"/>
      <c r="Q3773" s="103"/>
    </row>
    <row r="3774" spans="1:21" s="129" customFormat="1">
      <c r="A3774" s="242" t="s">
        <v>199</v>
      </c>
      <c r="B3774" s="243" t="s">
        <v>2153</v>
      </c>
      <c r="C3774" s="258" t="s">
        <v>1807</v>
      </c>
      <c r="D3774" s="232" t="s">
        <v>2507</v>
      </c>
      <c r="E3774" s="247" t="s">
        <v>284</v>
      </c>
      <c r="F3774" s="259" t="s">
        <v>325</v>
      </c>
      <c r="G3774" s="246">
        <v>45572.800000000003</v>
      </c>
      <c r="H3774" s="234">
        <v>56960.800000000003</v>
      </c>
      <c r="I3774" s="235">
        <v>16</v>
      </c>
      <c r="J3774" s="236">
        <v>0.32653061224489793</v>
      </c>
      <c r="K3774" s="246">
        <v>68348.800000000003</v>
      </c>
      <c r="L3774" s="247">
        <v>2</v>
      </c>
      <c r="M3774" s="248">
        <v>2</v>
      </c>
      <c r="N3774" s="249">
        <v>48230.21</v>
      </c>
      <c r="O3774" s="334"/>
      <c r="P3774" s="103"/>
    </row>
    <row r="3775" spans="1:21" s="129" customFormat="1">
      <c r="A3775" s="229" t="s">
        <v>260</v>
      </c>
      <c r="B3775" s="230" t="s">
        <v>2153</v>
      </c>
      <c r="C3775" s="231" t="s">
        <v>82</v>
      </c>
      <c r="D3775" s="232" t="s">
        <v>2507</v>
      </c>
      <c r="E3775" s="232" t="s">
        <v>279</v>
      </c>
      <c r="F3775" s="232" t="s">
        <v>440</v>
      </c>
      <c r="G3775" s="233">
        <v>44291</v>
      </c>
      <c r="H3775" s="234">
        <v>56471</v>
      </c>
      <c r="I3775" s="235">
        <v>15</v>
      </c>
      <c r="J3775" s="236">
        <v>0.30612244897959184</v>
      </c>
      <c r="K3775" s="233">
        <v>68651</v>
      </c>
      <c r="L3775" s="237">
        <v>2</v>
      </c>
      <c r="M3775" s="238">
        <v>2</v>
      </c>
      <c r="N3775" s="234">
        <v>56471</v>
      </c>
      <c r="O3775" s="239"/>
      <c r="P3775" s="103"/>
      <c r="Q3775" s="103"/>
      <c r="R3775" s="103"/>
    </row>
    <row r="3776" spans="1:21" s="129" customFormat="1">
      <c r="A3776" s="229" t="s">
        <v>4266</v>
      </c>
      <c r="B3776" s="230" t="s">
        <v>2149</v>
      </c>
      <c r="C3776" s="231" t="s">
        <v>82</v>
      </c>
      <c r="D3776" s="232" t="s">
        <v>2507</v>
      </c>
      <c r="E3776" s="232" t="s">
        <v>284</v>
      </c>
      <c r="F3776" s="259" t="s">
        <v>325</v>
      </c>
      <c r="G3776" s="233">
        <v>44907.199999999997</v>
      </c>
      <c r="H3776" s="234">
        <v>56419.999999999993</v>
      </c>
      <c r="I3776" s="235">
        <v>14</v>
      </c>
      <c r="J3776" s="236">
        <v>0.2857142857142857</v>
      </c>
      <c r="K3776" s="233">
        <v>67932.799999999988</v>
      </c>
      <c r="L3776" s="237"/>
      <c r="M3776" s="238">
        <v>4</v>
      </c>
      <c r="N3776" s="234">
        <v>53476.800000000003</v>
      </c>
      <c r="O3776" s="239"/>
      <c r="P3776" s="103"/>
      <c r="Q3776" s="103"/>
      <c r="R3776" s="103"/>
    </row>
    <row r="3777" spans="1:21" s="129" customFormat="1">
      <c r="A3777" s="229" t="s">
        <v>4256</v>
      </c>
      <c r="B3777" s="230" t="s">
        <v>2169</v>
      </c>
      <c r="C3777" s="231" t="s">
        <v>788</v>
      </c>
      <c r="D3777" s="232" t="s">
        <v>2507</v>
      </c>
      <c r="E3777" s="232" t="s">
        <v>279</v>
      </c>
      <c r="F3777" s="232" t="s">
        <v>440</v>
      </c>
      <c r="G3777" s="233">
        <v>45396.86</v>
      </c>
      <c r="H3777" s="234">
        <v>56158.69</v>
      </c>
      <c r="I3777" s="235">
        <v>13</v>
      </c>
      <c r="J3777" s="236">
        <v>0.26530612244897961</v>
      </c>
      <c r="K3777" s="233">
        <v>66920.52</v>
      </c>
      <c r="L3777" s="237">
        <v>2</v>
      </c>
      <c r="M3777" s="238">
        <v>2</v>
      </c>
      <c r="N3777" s="234">
        <v>50976.69</v>
      </c>
      <c r="O3777" s="239"/>
    </row>
    <row r="3778" spans="1:21" s="129" customFormat="1" ht="22.5">
      <c r="A3778" s="242" t="s">
        <v>256</v>
      </c>
      <c r="B3778" s="243" t="s">
        <v>2150</v>
      </c>
      <c r="C3778" s="258" t="s">
        <v>4857</v>
      </c>
      <c r="D3778" s="232" t="s">
        <v>2507</v>
      </c>
      <c r="E3778" s="247" t="s">
        <v>284</v>
      </c>
      <c r="F3778" s="247" t="s">
        <v>440</v>
      </c>
      <c r="G3778" s="246">
        <v>42036.800000000003</v>
      </c>
      <c r="H3778" s="234">
        <v>54184</v>
      </c>
      <c r="I3778" s="235">
        <v>12</v>
      </c>
      <c r="J3778" s="236">
        <v>0.24489795918367346</v>
      </c>
      <c r="K3778" s="246">
        <v>66331.199999999997</v>
      </c>
      <c r="L3778" s="247">
        <v>1</v>
      </c>
      <c r="M3778" s="248">
        <v>1</v>
      </c>
      <c r="N3778" s="249">
        <v>42036.800000000003</v>
      </c>
      <c r="O3778" s="250" t="s">
        <v>4858</v>
      </c>
      <c r="P3778" s="103"/>
    </row>
    <row r="3779" spans="1:21" s="129" customFormat="1">
      <c r="A3779" s="365" t="s">
        <v>4315</v>
      </c>
      <c r="B3779" s="366" t="s">
        <v>2153</v>
      </c>
      <c r="C3779" s="367"/>
      <c r="D3779" s="232" t="s">
        <v>2507</v>
      </c>
      <c r="E3779" s="368"/>
      <c r="F3779" s="368"/>
      <c r="G3779" s="369">
        <v>38251.200000000004</v>
      </c>
      <c r="H3779" s="234">
        <v>52280.800000000003</v>
      </c>
      <c r="I3779" s="235">
        <v>11</v>
      </c>
      <c r="J3779" s="236">
        <v>0.22448979591836735</v>
      </c>
      <c r="K3779" s="369">
        <v>66310.399999999994</v>
      </c>
      <c r="L3779" s="370"/>
      <c r="M3779" s="371"/>
      <c r="N3779" s="372">
        <v>66310.399999999994</v>
      </c>
      <c r="O3779" s="373"/>
      <c r="P3779" s="103"/>
      <c r="Q3779" s="103"/>
      <c r="R3779" s="330"/>
    </row>
    <row r="3780" spans="1:21" s="129" customFormat="1">
      <c r="A3780" s="242" t="s">
        <v>1444</v>
      </c>
      <c r="B3780" s="243" t="s">
        <v>2192</v>
      </c>
      <c r="C3780" s="258" t="s">
        <v>1809</v>
      </c>
      <c r="D3780" s="232" t="s">
        <v>2507</v>
      </c>
      <c r="E3780" s="245" t="s">
        <v>279</v>
      </c>
      <c r="F3780" s="245" t="s">
        <v>440</v>
      </c>
      <c r="G3780" s="246">
        <v>42744</v>
      </c>
      <c r="H3780" s="234">
        <v>51480</v>
      </c>
      <c r="I3780" s="235">
        <v>10</v>
      </c>
      <c r="J3780" s="236">
        <v>0.20408163265306123</v>
      </c>
      <c r="K3780" s="246">
        <v>60216</v>
      </c>
      <c r="L3780" s="247">
        <v>4</v>
      </c>
      <c r="M3780" s="248">
        <v>4</v>
      </c>
      <c r="N3780" s="249">
        <v>47169.2</v>
      </c>
      <c r="O3780" s="250"/>
      <c r="P3780" s="251"/>
      <c r="R3780" s="103"/>
    </row>
    <row r="3781" spans="1:21" s="129" customFormat="1">
      <c r="A3781" s="242" t="s">
        <v>4246</v>
      </c>
      <c r="B3781" s="243" t="s">
        <v>2159</v>
      </c>
      <c r="C3781" s="258" t="s">
        <v>2954</v>
      </c>
      <c r="D3781" s="232" t="s">
        <v>2507</v>
      </c>
      <c r="E3781" s="259" t="s">
        <v>279</v>
      </c>
      <c r="F3781" s="259" t="s">
        <v>3833</v>
      </c>
      <c r="G3781" s="246">
        <v>39499.199999999997</v>
      </c>
      <c r="H3781" s="234">
        <v>51355.199999999997</v>
      </c>
      <c r="I3781" s="235">
        <v>9</v>
      </c>
      <c r="J3781" s="236">
        <v>0.18367346938775511</v>
      </c>
      <c r="K3781" s="246">
        <v>63211.199999999997</v>
      </c>
      <c r="L3781" s="334" t="s">
        <v>3833</v>
      </c>
      <c r="M3781" s="335">
        <v>14</v>
      </c>
      <c r="N3781" s="246">
        <v>44624.91</v>
      </c>
      <c r="O3781" s="250" t="s">
        <v>3833</v>
      </c>
    </row>
    <row r="3782" spans="1:21" s="129" customFormat="1">
      <c r="A3782" s="260" t="s">
        <v>4238</v>
      </c>
      <c r="B3782" s="261" t="s">
        <v>2166</v>
      </c>
      <c r="C3782" s="262" t="s">
        <v>2955</v>
      </c>
      <c r="D3782" s="232" t="s">
        <v>2507</v>
      </c>
      <c r="E3782" s="276" t="s">
        <v>279</v>
      </c>
      <c r="F3782" s="276" t="s">
        <v>440</v>
      </c>
      <c r="G3782" s="256">
        <v>40495.31</v>
      </c>
      <c r="H3782" s="234">
        <v>50619.084999999999</v>
      </c>
      <c r="I3782" s="235">
        <v>8</v>
      </c>
      <c r="J3782" s="236">
        <v>0.16326530612244897</v>
      </c>
      <c r="K3782" s="256">
        <v>60742.86</v>
      </c>
      <c r="L3782" s="265">
        <v>6</v>
      </c>
      <c r="M3782" s="266">
        <v>5</v>
      </c>
      <c r="N3782" s="264">
        <v>49308.6</v>
      </c>
      <c r="O3782" s="11"/>
      <c r="P3782" s="103"/>
      <c r="Q3782" s="103"/>
      <c r="R3782" s="330"/>
    </row>
    <row r="3783" spans="1:21" s="129" customFormat="1">
      <c r="A3783" s="229" t="s">
        <v>3738</v>
      </c>
      <c r="B3783" s="230" t="s">
        <v>2159</v>
      </c>
      <c r="C3783" s="231" t="s">
        <v>4859</v>
      </c>
      <c r="D3783" s="232" t="s">
        <v>2507</v>
      </c>
      <c r="E3783" s="232" t="s">
        <v>279</v>
      </c>
      <c r="F3783" s="232" t="s">
        <v>440</v>
      </c>
      <c r="G3783" s="233">
        <v>38667.160000000003</v>
      </c>
      <c r="H3783" s="234">
        <v>50267.31</v>
      </c>
      <c r="I3783" s="235">
        <v>7</v>
      </c>
      <c r="J3783" s="236">
        <v>0.14285714285714285</v>
      </c>
      <c r="K3783" s="233">
        <v>61867.46</v>
      </c>
      <c r="L3783" s="237">
        <v>2</v>
      </c>
      <c r="M3783" s="238">
        <v>2</v>
      </c>
      <c r="N3783" s="234">
        <v>55766.879999999997</v>
      </c>
      <c r="O3783" s="239"/>
      <c r="P3783" s="103"/>
      <c r="Q3783" s="103"/>
      <c r="R3783" s="330"/>
    </row>
    <row r="3784" spans="1:21" s="129" customFormat="1">
      <c r="A3784" s="297" t="s">
        <v>4245</v>
      </c>
      <c r="B3784" s="298" t="s">
        <v>2179</v>
      </c>
      <c r="C3784" s="231" t="s">
        <v>4860</v>
      </c>
      <c r="D3784" s="232" t="s">
        <v>2507</v>
      </c>
      <c r="E3784" s="232" t="s">
        <v>321</v>
      </c>
      <c r="F3784" s="259" t="s">
        <v>325</v>
      </c>
      <c r="G3784" s="233">
        <v>39663.519999999997</v>
      </c>
      <c r="H3784" s="234">
        <v>49675.705000000002</v>
      </c>
      <c r="I3784" s="235">
        <v>6</v>
      </c>
      <c r="J3784" s="236">
        <v>0.12244897959183673</v>
      </c>
      <c r="K3784" s="233">
        <v>59687.89</v>
      </c>
      <c r="L3784" s="237" t="s">
        <v>280</v>
      </c>
      <c r="M3784" s="238">
        <v>1</v>
      </c>
      <c r="N3784" s="234">
        <v>43694.559999999998</v>
      </c>
      <c r="O3784" s="352"/>
      <c r="R3784" s="103"/>
    </row>
    <row r="3785" spans="1:21" s="129" customFormat="1">
      <c r="A3785" s="286" t="s">
        <v>213</v>
      </c>
      <c r="B3785" s="287" t="s">
        <v>2159</v>
      </c>
      <c r="C3785" s="288" t="s">
        <v>82</v>
      </c>
      <c r="D3785" s="232" t="s">
        <v>2507</v>
      </c>
      <c r="E3785" s="289" t="s">
        <v>279</v>
      </c>
      <c r="F3785" s="259" t="s">
        <v>325</v>
      </c>
      <c r="G3785" s="290">
        <v>40414.400000000001</v>
      </c>
      <c r="H3785" s="234">
        <v>49618.400000000001</v>
      </c>
      <c r="I3785" s="235">
        <v>5</v>
      </c>
      <c r="J3785" s="236">
        <v>0.10204081632653061</v>
      </c>
      <c r="K3785" s="290">
        <v>58822.400000000001</v>
      </c>
      <c r="L3785" s="291">
        <v>5</v>
      </c>
      <c r="M3785" s="292">
        <v>5</v>
      </c>
      <c r="N3785" s="293">
        <v>46338.239999999998</v>
      </c>
      <c r="O3785" s="294"/>
      <c r="P3785" s="103"/>
      <c r="R3785" s="103"/>
      <c r="S3785" s="103"/>
      <c r="T3785" s="103"/>
      <c r="U3785" s="103"/>
    </row>
    <row r="3786" spans="1:21" s="129" customFormat="1">
      <c r="A3786" s="242" t="s">
        <v>1436</v>
      </c>
      <c r="B3786" s="243" t="s">
        <v>2156</v>
      </c>
      <c r="C3786" s="258" t="s">
        <v>4861</v>
      </c>
      <c r="D3786" s="232" t="s">
        <v>2507</v>
      </c>
      <c r="E3786" s="245" t="s">
        <v>279</v>
      </c>
      <c r="F3786" s="259" t="s">
        <v>325</v>
      </c>
      <c r="G3786" s="246">
        <v>33406.810799999999</v>
      </c>
      <c r="H3786" s="234">
        <v>48850.999200000006</v>
      </c>
      <c r="I3786" s="235">
        <v>4</v>
      </c>
      <c r="J3786" s="236">
        <v>8.1632653061224483E-2</v>
      </c>
      <c r="K3786" s="246">
        <v>64295.187600000005</v>
      </c>
      <c r="L3786" s="247">
        <v>12</v>
      </c>
      <c r="M3786" s="248">
        <v>11</v>
      </c>
      <c r="N3786" s="249">
        <v>43648.699090909096</v>
      </c>
      <c r="O3786" s="250"/>
      <c r="P3786" s="103"/>
      <c r="Q3786" s="103"/>
      <c r="R3786" s="330"/>
      <c r="S3786" s="103"/>
      <c r="T3786" s="103"/>
      <c r="U3786" s="103"/>
    </row>
    <row r="3787" spans="1:21" s="129" customFormat="1">
      <c r="A3787" s="242" t="s">
        <v>4239</v>
      </c>
      <c r="B3787" s="243" t="s">
        <v>2176</v>
      </c>
      <c r="C3787" s="258" t="s">
        <v>1810</v>
      </c>
      <c r="D3787" s="232" t="s">
        <v>2507</v>
      </c>
      <c r="E3787" s="245" t="s">
        <v>279</v>
      </c>
      <c r="F3787" s="259" t="s">
        <v>325</v>
      </c>
      <c r="G3787" s="283">
        <v>37648</v>
      </c>
      <c r="H3787" s="234">
        <v>47996</v>
      </c>
      <c r="I3787" s="235">
        <v>3</v>
      </c>
      <c r="J3787" s="236">
        <v>6.1224489795918366E-2</v>
      </c>
      <c r="K3787" s="283">
        <v>58344</v>
      </c>
      <c r="L3787" s="247">
        <v>17</v>
      </c>
      <c r="M3787" s="248">
        <v>17</v>
      </c>
      <c r="N3787" s="249">
        <v>41974.400000000001</v>
      </c>
      <c r="O3787" s="250"/>
      <c r="P3787" s="251"/>
      <c r="R3787" s="103"/>
      <c r="S3787" s="103"/>
      <c r="T3787" s="103"/>
      <c r="U3787" s="103"/>
    </row>
    <row r="3788" spans="1:21" s="129" customFormat="1" ht="22.5">
      <c r="A3788" s="242" t="s">
        <v>2177</v>
      </c>
      <c r="B3788" s="243" t="s">
        <v>2166</v>
      </c>
      <c r="C3788" s="280" t="s">
        <v>2956</v>
      </c>
      <c r="D3788" s="232" t="s">
        <v>2507</v>
      </c>
      <c r="E3788" s="300"/>
      <c r="F3788" s="300" t="s">
        <v>440</v>
      </c>
      <c r="G3788" s="246">
        <v>37356.800000000003</v>
      </c>
      <c r="H3788" s="234">
        <v>47632</v>
      </c>
      <c r="I3788" s="235">
        <v>2</v>
      </c>
      <c r="J3788" s="236">
        <v>4.0816326530612242E-2</v>
      </c>
      <c r="K3788" s="246">
        <v>57907.199999999997</v>
      </c>
      <c r="L3788" s="247"/>
      <c r="M3788" s="248">
        <v>4</v>
      </c>
      <c r="N3788" s="249">
        <v>49176.399999999994</v>
      </c>
      <c r="O3788" s="301"/>
      <c r="P3788" s="103"/>
      <c r="Q3788" s="103"/>
      <c r="R3788" s="330"/>
      <c r="S3788" s="103"/>
      <c r="T3788" s="103"/>
      <c r="U3788" s="103"/>
    </row>
    <row r="3789" spans="1:21" s="222" customFormat="1" ht="18">
      <c r="A3789" s="877" t="s">
        <v>82</v>
      </c>
      <c r="B3789" s="877"/>
      <c r="C3789" s="877"/>
      <c r="D3789" s="877"/>
      <c r="E3789" s="877"/>
      <c r="F3789" s="877"/>
      <c r="G3789" s="877"/>
      <c r="H3789" s="877"/>
      <c r="I3789" s="877"/>
      <c r="J3789" s="877"/>
      <c r="K3789" s="877"/>
      <c r="L3789" s="877"/>
      <c r="M3789" s="877"/>
      <c r="N3789" s="877"/>
      <c r="O3789" s="877"/>
    </row>
    <row r="3790" spans="1:21" s="222" customFormat="1" ht="27">
      <c r="A3790" s="223" t="s">
        <v>433</v>
      </c>
      <c r="B3790" s="224" t="s">
        <v>230</v>
      </c>
      <c r="C3790" s="223" t="s">
        <v>220</v>
      </c>
      <c r="D3790" s="223" t="s">
        <v>267</v>
      </c>
      <c r="E3790" s="223" t="s">
        <v>434</v>
      </c>
      <c r="F3790" s="223" t="s">
        <v>435</v>
      </c>
      <c r="G3790" s="225" t="s">
        <v>223</v>
      </c>
      <c r="H3790" s="225" t="s">
        <v>224</v>
      </c>
      <c r="I3790" s="227" t="s">
        <v>436</v>
      </c>
      <c r="J3790" s="227" t="s">
        <v>436</v>
      </c>
      <c r="K3790" s="225" t="s">
        <v>225</v>
      </c>
      <c r="L3790" s="223" t="s">
        <v>437</v>
      </c>
      <c r="M3790" s="223" t="s">
        <v>438</v>
      </c>
      <c r="N3790" s="228" t="s">
        <v>439</v>
      </c>
      <c r="O3790" s="223" t="s">
        <v>227</v>
      </c>
    </row>
    <row r="3791" spans="1:21" s="129" customFormat="1" ht="22.5">
      <c r="A3791" s="242" t="s">
        <v>4247</v>
      </c>
      <c r="B3791" s="243" t="s">
        <v>2185</v>
      </c>
      <c r="C3791" s="258" t="s">
        <v>1850</v>
      </c>
      <c r="D3791" s="232" t="s">
        <v>2507</v>
      </c>
      <c r="E3791" s="245" t="s">
        <v>279</v>
      </c>
      <c r="F3791" s="245" t="s">
        <v>440</v>
      </c>
      <c r="G3791" s="246">
        <v>22524.62</v>
      </c>
      <c r="H3791" s="234">
        <v>30408.235000000001</v>
      </c>
      <c r="I3791" s="235">
        <v>1</v>
      </c>
      <c r="J3791" s="236">
        <v>2.0408163265306121E-2</v>
      </c>
      <c r="K3791" s="246">
        <v>38291.85</v>
      </c>
      <c r="L3791" s="247"/>
      <c r="M3791" s="248">
        <v>4</v>
      </c>
      <c r="N3791" s="249">
        <v>37823.449999999997</v>
      </c>
      <c r="O3791" s="250"/>
      <c r="P3791" s="251"/>
      <c r="R3791" s="103"/>
      <c r="S3791" s="103"/>
      <c r="T3791" s="103"/>
      <c r="U3791" s="103"/>
    </row>
    <row r="3792" spans="1:21" s="150" customFormat="1">
      <c r="A3792" s="305"/>
      <c r="B3792" s="305"/>
      <c r="C3792" s="306"/>
      <c r="D3792" s="300"/>
      <c r="E3792" s="307"/>
      <c r="F3792" s="307"/>
      <c r="G3792" s="308"/>
      <c r="H3792" s="309"/>
      <c r="I3792" s="310"/>
      <c r="J3792" s="311"/>
      <c r="K3792" s="300"/>
      <c r="L3792" s="300"/>
      <c r="M3792" s="312"/>
      <c r="N3792" s="313"/>
      <c r="O3792" s="282"/>
    </row>
    <row r="3793" spans="1:21" s="150" customFormat="1">
      <c r="A3793" s="305"/>
      <c r="B3793" s="305"/>
      <c r="C3793" s="306"/>
      <c r="D3793" s="314"/>
      <c r="E3793" s="305"/>
      <c r="F3793" s="305"/>
      <c r="G3793" s="315" t="s">
        <v>223</v>
      </c>
      <c r="H3793" s="316" t="s">
        <v>224</v>
      </c>
      <c r="I3793" s="317"/>
      <c r="J3793" s="318"/>
      <c r="K3793" s="319" t="s">
        <v>225</v>
      </c>
      <c r="L3793" s="314"/>
      <c r="M3793" s="320"/>
      <c r="N3793" s="313"/>
      <c r="O3793" s="282"/>
    </row>
    <row r="3794" spans="1:21" s="150" customFormat="1">
      <c r="A3794" s="305"/>
      <c r="B3794" s="305"/>
      <c r="C3794" s="306"/>
      <c r="D3794" s="305"/>
      <c r="E3794" s="305"/>
      <c r="F3794" s="321" t="s">
        <v>238</v>
      </c>
      <c r="G3794" s="322">
        <v>49067.299758350287</v>
      </c>
      <c r="H3794" s="322">
        <v>63061.515828298456</v>
      </c>
      <c r="I3794" s="8">
        <v>24.928486937590709</v>
      </c>
      <c r="J3794" s="322"/>
      <c r="K3794" s="322">
        <v>77055.731898246609</v>
      </c>
      <c r="L3794" s="314"/>
      <c r="M3794" s="320"/>
      <c r="N3794" s="313"/>
      <c r="O3794" s="282"/>
    </row>
    <row r="3795" spans="1:21" s="150" customFormat="1">
      <c r="A3795" s="305"/>
      <c r="B3795" s="305"/>
      <c r="C3795" s="306"/>
      <c r="D3795" s="305"/>
      <c r="E3795" s="305"/>
      <c r="F3795" s="321" t="s">
        <v>239</v>
      </c>
      <c r="G3795" s="322">
        <v>55411</v>
      </c>
      <c r="H3795" s="322">
        <v>70537</v>
      </c>
      <c r="I3795" s="8">
        <v>36</v>
      </c>
      <c r="J3795" s="322"/>
      <c r="K3795" s="322">
        <v>85304</v>
      </c>
      <c r="L3795" s="314"/>
      <c r="M3795" s="320"/>
      <c r="N3795" s="313"/>
      <c r="O3795" s="282"/>
    </row>
    <row r="3796" spans="1:21" s="150" customFormat="1">
      <c r="A3796" s="305"/>
      <c r="B3796" s="305"/>
      <c r="C3796" s="306"/>
      <c r="D3796" s="305"/>
      <c r="E3796" s="305"/>
      <c r="F3796" s="321" t="s">
        <v>240</v>
      </c>
      <c r="G3796" s="322">
        <v>42744</v>
      </c>
      <c r="H3796" s="322">
        <v>56158.69</v>
      </c>
      <c r="I3796" s="8">
        <v>13</v>
      </c>
      <c r="J3796" s="322"/>
      <c r="K3796" s="322">
        <v>66920.52</v>
      </c>
      <c r="L3796" s="314"/>
      <c r="M3796" s="320"/>
      <c r="N3796" s="313"/>
      <c r="O3796" s="282"/>
    </row>
    <row r="3797" spans="1:21" s="150" customFormat="1">
      <c r="A3797" s="305"/>
      <c r="B3797" s="305"/>
      <c r="C3797" s="306"/>
      <c r="D3797" s="305"/>
      <c r="E3797" s="305"/>
      <c r="F3797" s="321" t="s">
        <v>241</v>
      </c>
      <c r="G3797" s="322">
        <v>48152</v>
      </c>
      <c r="H3797" s="322">
        <v>62100</v>
      </c>
      <c r="I3797" s="8">
        <v>24.397307692307688</v>
      </c>
      <c r="J3797" s="322"/>
      <c r="K3797" s="322">
        <v>75600</v>
      </c>
      <c r="L3797" s="314"/>
      <c r="M3797" s="320"/>
      <c r="N3797" s="313"/>
      <c r="O3797" s="282"/>
    </row>
    <row r="3798" spans="1:21" s="150" customFormat="1">
      <c r="A3798" s="305"/>
      <c r="B3798" s="305"/>
      <c r="C3798" s="306"/>
      <c r="D3798" s="305"/>
      <c r="E3798" s="322"/>
      <c r="F3798" s="321"/>
      <c r="G3798" s="323"/>
      <c r="H3798" s="318"/>
      <c r="I3798" s="324"/>
      <c r="J3798" s="318"/>
      <c r="K3798" s="314"/>
      <c r="L3798" s="314"/>
      <c r="M3798" s="320"/>
      <c r="N3798" s="313"/>
      <c r="O3798" s="282"/>
    </row>
    <row r="3799" spans="1:21" s="150" customFormat="1">
      <c r="A3799" s="305"/>
      <c r="B3799" s="305"/>
      <c r="C3799" s="306"/>
      <c r="D3799" s="321"/>
      <c r="E3799" s="322"/>
      <c r="F3799" s="325"/>
      <c r="G3799" s="325"/>
      <c r="H3799" s="874" t="s">
        <v>242</v>
      </c>
      <c r="I3799" s="874"/>
      <c r="J3799" s="874"/>
      <c r="K3799" s="874"/>
      <c r="L3799" s="874"/>
      <c r="M3799" s="874"/>
      <c r="N3799" s="874"/>
      <c r="O3799" s="282"/>
    </row>
    <row r="3800" spans="1:21" s="150" customFormat="1">
      <c r="A3800" s="305"/>
      <c r="B3800" s="305"/>
      <c r="C3800" s="306"/>
      <c r="D3800" s="321"/>
      <c r="E3800" s="322"/>
      <c r="F3800" s="326"/>
      <c r="G3800" s="327"/>
      <c r="H3800" s="875" t="s">
        <v>243</v>
      </c>
      <c r="I3800" s="875"/>
      <c r="J3800" s="875"/>
      <c r="K3800" s="328">
        <v>71611.149999999994</v>
      </c>
      <c r="L3800" s="876" t="s">
        <v>244</v>
      </c>
      <c r="M3800" s="876"/>
      <c r="N3800" s="329">
        <v>60183.57222176309</v>
      </c>
      <c r="O3800" s="282"/>
    </row>
    <row r="3801" spans="1:21" s="150" customFormat="1">
      <c r="A3801" s="305"/>
      <c r="B3801" s="305"/>
      <c r="C3801" s="306"/>
      <c r="D3801" s="314"/>
      <c r="E3801" s="320"/>
      <c r="F3801" s="326"/>
      <c r="G3801" s="327"/>
      <c r="H3801" s="875" t="s">
        <v>245</v>
      </c>
      <c r="I3801" s="875"/>
      <c r="J3801" s="875"/>
      <c r="K3801" s="328">
        <v>49275.549999999996</v>
      </c>
      <c r="L3801" s="876" t="s">
        <v>450</v>
      </c>
      <c r="M3801" s="876"/>
      <c r="N3801" s="329">
        <v>57118.164903225806</v>
      </c>
      <c r="O3801" s="282"/>
    </row>
    <row r="3802" spans="1:21" s="150" customFormat="1">
      <c r="A3802" s="305"/>
      <c r="B3802" s="305"/>
      <c r="C3802" s="306"/>
      <c r="D3802" s="300"/>
      <c r="E3802" s="307"/>
      <c r="F3802" s="307"/>
      <c r="G3802" s="308"/>
      <c r="H3802" s="309"/>
      <c r="I3802" s="310"/>
      <c r="J3802" s="311"/>
      <c r="K3802" s="305"/>
      <c r="L3802" s="300"/>
      <c r="M3802" s="312"/>
      <c r="N3802" s="313"/>
      <c r="O3802" s="282"/>
    </row>
    <row r="3803" spans="1:21" s="222" customFormat="1" ht="18">
      <c r="A3803" s="877" t="s">
        <v>83</v>
      </c>
      <c r="B3803" s="877"/>
      <c r="C3803" s="877"/>
      <c r="D3803" s="877"/>
      <c r="E3803" s="877"/>
      <c r="F3803" s="877"/>
      <c r="G3803" s="877"/>
      <c r="H3803" s="877"/>
      <c r="I3803" s="877"/>
      <c r="J3803" s="877"/>
      <c r="K3803" s="877"/>
      <c r="L3803" s="877"/>
      <c r="M3803" s="877"/>
      <c r="N3803" s="877"/>
      <c r="O3803" s="877"/>
    </row>
    <row r="3804" spans="1:21" s="222" customFormat="1" ht="27">
      <c r="A3804" s="223" t="s">
        <v>433</v>
      </c>
      <c r="B3804" s="224" t="s">
        <v>230</v>
      </c>
      <c r="C3804" s="223" t="s">
        <v>220</v>
      </c>
      <c r="D3804" s="223" t="s">
        <v>267</v>
      </c>
      <c r="E3804" s="223" t="s">
        <v>434</v>
      </c>
      <c r="F3804" s="223" t="s">
        <v>435</v>
      </c>
      <c r="G3804" s="225" t="s">
        <v>223</v>
      </c>
      <c r="H3804" s="225" t="s">
        <v>224</v>
      </c>
      <c r="I3804" s="227" t="s">
        <v>436</v>
      </c>
      <c r="J3804" s="227" t="s">
        <v>436</v>
      </c>
      <c r="K3804" s="225" t="s">
        <v>225</v>
      </c>
      <c r="L3804" s="223" t="s">
        <v>437</v>
      </c>
      <c r="M3804" s="223" t="s">
        <v>438</v>
      </c>
      <c r="N3804" s="228" t="s">
        <v>439</v>
      </c>
      <c r="O3804" s="223" t="s">
        <v>227</v>
      </c>
    </row>
    <row r="3805" spans="1:21" s="129" customFormat="1">
      <c r="A3805" s="242" t="s">
        <v>261</v>
      </c>
      <c r="B3805" s="243" t="s">
        <v>2151</v>
      </c>
      <c r="C3805" s="258" t="s">
        <v>840</v>
      </c>
      <c r="D3805" s="253" t="s">
        <v>278</v>
      </c>
      <c r="E3805" s="245" t="s">
        <v>284</v>
      </c>
      <c r="F3805" s="245" t="s">
        <v>440</v>
      </c>
      <c r="G3805" s="246">
        <v>88340</v>
      </c>
      <c r="H3805" s="234">
        <v>112332</v>
      </c>
      <c r="I3805" s="235">
        <v>55</v>
      </c>
      <c r="J3805" s="236">
        <v>1</v>
      </c>
      <c r="K3805" s="246">
        <v>136324</v>
      </c>
      <c r="L3805" s="247"/>
      <c r="M3805" s="248"/>
      <c r="N3805" s="249"/>
      <c r="O3805" s="250"/>
      <c r="Q3805" s="304"/>
      <c r="R3805" s="103"/>
      <c r="S3805" s="103"/>
      <c r="T3805" s="103"/>
      <c r="U3805" s="103"/>
    </row>
    <row r="3806" spans="1:21" s="129" customFormat="1">
      <c r="A3806" s="229" t="s">
        <v>1438</v>
      </c>
      <c r="B3806" s="230" t="s">
        <v>2151</v>
      </c>
      <c r="C3806" s="231" t="s">
        <v>4862</v>
      </c>
      <c r="D3806" s="232" t="s">
        <v>278</v>
      </c>
      <c r="E3806" s="232" t="s">
        <v>279</v>
      </c>
      <c r="F3806" s="232" t="s">
        <v>440</v>
      </c>
      <c r="G3806" s="233">
        <v>75328.490000000005</v>
      </c>
      <c r="H3806" s="234">
        <v>89584.535000000003</v>
      </c>
      <c r="I3806" s="235">
        <v>54</v>
      </c>
      <c r="J3806" s="236">
        <v>0.98181818181818181</v>
      </c>
      <c r="K3806" s="233">
        <v>103840.58</v>
      </c>
      <c r="L3806" s="237">
        <v>2</v>
      </c>
      <c r="M3806" s="238">
        <v>1</v>
      </c>
      <c r="N3806" s="234">
        <v>89584.535000000003</v>
      </c>
      <c r="O3806" s="239"/>
      <c r="P3806" s="103"/>
      <c r="Q3806" s="103"/>
      <c r="R3806" s="330"/>
      <c r="S3806" s="103"/>
      <c r="T3806" s="103"/>
      <c r="U3806" s="103"/>
    </row>
    <row r="3807" spans="1:21" s="129" customFormat="1">
      <c r="A3807" s="229" t="s">
        <v>2161</v>
      </c>
      <c r="B3807" s="230" t="s">
        <v>2162</v>
      </c>
      <c r="C3807" s="231" t="s">
        <v>846</v>
      </c>
      <c r="D3807" s="232" t="s">
        <v>278</v>
      </c>
      <c r="E3807" s="232" t="s">
        <v>279</v>
      </c>
      <c r="F3807" s="259" t="s">
        <v>325</v>
      </c>
      <c r="G3807" s="233">
        <v>58694.48</v>
      </c>
      <c r="H3807" s="234">
        <v>87452.56</v>
      </c>
      <c r="I3807" s="235">
        <v>53</v>
      </c>
      <c r="J3807" s="236">
        <v>0.96363636363636362</v>
      </c>
      <c r="K3807" s="233">
        <v>116210.64</v>
      </c>
      <c r="L3807" s="237"/>
      <c r="M3807" s="238">
        <v>5</v>
      </c>
      <c r="N3807" s="234">
        <v>76046.542399999991</v>
      </c>
      <c r="O3807" s="239"/>
      <c r="Q3807" s="103"/>
      <c r="R3807" s="103"/>
      <c r="S3807" s="103"/>
      <c r="T3807" s="103"/>
      <c r="U3807" s="103"/>
    </row>
    <row r="3808" spans="1:21" s="129" customFormat="1">
      <c r="A3808" s="229" t="s">
        <v>4265</v>
      </c>
      <c r="B3808" s="230" t="s">
        <v>2151</v>
      </c>
      <c r="C3808" s="231" t="s">
        <v>83</v>
      </c>
      <c r="D3808" s="232" t="s">
        <v>278</v>
      </c>
      <c r="E3808" s="232" t="s">
        <v>279</v>
      </c>
      <c r="F3808" s="232" t="s">
        <v>440</v>
      </c>
      <c r="G3808" s="233">
        <v>64966</v>
      </c>
      <c r="H3808" s="234">
        <v>81465.5</v>
      </c>
      <c r="I3808" s="235">
        <v>52</v>
      </c>
      <c r="J3808" s="236">
        <v>0.94545454545454544</v>
      </c>
      <c r="K3808" s="233">
        <v>97965</v>
      </c>
      <c r="L3808" s="237">
        <v>1</v>
      </c>
      <c r="M3808" s="238">
        <v>1</v>
      </c>
      <c r="N3808" s="234">
        <v>80717</v>
      </c>
      <c r="O3808" s="239" t="s">
        <v>4863</v>
      </c>
      <c r="P3808" s="103"/>
      <c r="Q3808" s="103"/>
      <c r="R3808" s="330"/>
      <c r="S3808" s="103"/>
      <c r="T3808" s="103"/>
      <c r="U3808" s="103"/>
    </row>
    <row r="3809" spans="1:21" s="129" customFormat="1">
      <c r="A3809" s="229" t="s">
        <v>3765</v>
      </c>
      <c r="B3809" s="230" t="s">
        <v>2151</v>
      </c>
      <c r="C3809" s="231" t="s">
        <v>1823</v>
      </c>
      <c r="D3809" s="232" t="s">
        <v>2507</v>
      </c>
      <c r="E3809" s="232" t="s">
        <v>279</v>
      </c>
      <c r="F3809" s="232"/>
      <c r="G3809" s="233">
        <v>63897</v>
      </c>
      <c r="H3809" s="234">
        <v>78894</v>
      </c>
      <c r="I3809" s="235">
        <v>51</v>
      </c>
      <c r="J3809" s="236">
        <v>0.92727272727272725</v>
      </c>
      <c r="K3809" s="233">
        <v>93891</v>
      </c>
      <c r="L3809" s="237">
        <v>1</v>
      </c>
      <c r="M3809" s="238">
        <v>1</v>
      </c>
      <c r="N3809" s="234">
        <v>81182</v>
      </c>
      <c r="O3809" s="239"/>
      <c r="P3809" s="103"/>
      <c r="R3809" s="103"/>
      <c r="S3809" s="103"/>
      <c r="T3809" s="103"/>
      <c r="U3809" s="103"/>
    </row>
    <row r="3810" spans="1:21" s="129" customFormat="1">
      <c r="A3810" s="242" t="s">
        <v>2200</v>
      </c>
      <c r="B3810" s="243" t="s">
        <v>2166</v>
      </c>
      <c r="C3810" s="258" t="s">
        <v>83</v>
      </c>
      <c r="D3810" s="232" t="s">
        <v>278</v>
      </c>
      <c r="E3810" s="245" t="s">
        <v>279</v>
      </c>
      <c r="F3810" s="245"/>
      <c r="G3810" s="246">
        <v>58746.09</v>
      </c>
      <c r="H3810" s="234">
        <v>76369.915000000008</v>
      </c>
      <c r="I3810" s="235">
        <v>50</v>
      </c>
      <c r="J3810" s="236">
        <v>0.90909090909090906</v>
      </c>
      <c r="K3810" s="246">
        <v>93993.74</v>
      </c>
      <c r="L3810" s="247">
        <v>1</v>
      </c>
      <c r="M3810" s="248">
        <v>1</v>
      </c>
      <c r="N3810" s="249">
        <v>83601</v>
      </c>
      <c r="O3810" s="250"/>
      <c r="P3810" s="103"/>
      <c r="Q3810" s="103"/>
      <c r="R3810" s="330"/>
      <c r="S3810" s="103"/>
      <c r="T3810" s="103"/>
      <c r="U3810" s="103"/>
    </row>
    <row r="3811" spans="1:21" s="129" customFormat="1">
      <c r="A3811" s="242" t="s">
        <v>3784</v>
      </c>
      <c r="B3811" s="243" t="s">
        <v>2162</v>
      </c>
      <c r="C3811" s="258" t="s">
        <v>849</v>
      </c>
      <c r="D3811" s="232" t="s">
        <v>278</v>
      </c>
      <c r="E3811" s="247" t="s">
        <v>279</v>
      </c>
      <c r="F3811" s="259" t="s">
        <v>325</v>
      </c>
      <c r="G3811" s="246">
        <v>54932</v>
      </c>
      <c r="H3811" s="234">
        <v>75817</v>
      </c>
      <c r="I3811" s="235">
        <v>49</v>
      </c>
      <c r="J3811" s="236">
        <v>0.89090909090909087</v>
      </c>
      <c r="K3811" s="246">
        <v>96702</v>
      </c>
      <c r="L3811" s="247"/>
      <c r="M3811" s="248">
        <v>7</v>
      </c>
      <c r="N3811" s="246">
        <v>80634.39</v>
      </c>
      <c r="O3811" s="250"/>
      <c r="P3811" s="103"/>
      <c r="Q3811" s="103"/>
      <c r="R3811" s="330"/>
      <c r="S3811" s="103"/>
      <c r="T3811" s="103"/>
      <c r="U3811" s="103"/>
    </row>
    <row r="3812" spans="1:21" s="129" customFormat="1">
      <c r="A3812" s="229" t="s">
        <v>200</v>
      </c>
      <c r="B3812" s="230" t="s">
        <v>2153</v>
      </c>
      <c r="C3812" s="231" t="s">
        <v>83</v>
      </c>
      <c r="D3812" s="232" t="s">
        <v>278</v>
      </c>
      <c r="E3812" s="232" t="s">
        <v>279</v>
      </c>
      <c r="F3812" s="232" t="s">
        <v>440</v>
      </c>
      <c r="G3812" s="233">
        <v>58266</v>
      </c>
      <c r="H3812" s="234">
        <v>75734</v>
      </c>
      <c r="I3812" s="235">
        <v>48</v>
      </c>
      <c r="J3812" s="236">
        <v>0.87272727272727268</v>
      </c>
      <c r="K3812" s="233">
        <v>93202</v>
      </c>
      <c r="L3812" s="237">
        <v>3</v>
      </c>
      <c r="M3812" s="238">
        <v>3</v>
      </c>
      <c r="N3812" s="344">
        <v>60773</v>
      </c>
      <c r="O3812" s="239"/>
      <c r="P3812" s="103"/>
      <c r="Q3812" s="103"/>
      <c r="R3812" s="330"/>
      <c r="S3812" s="103"/>
      <c r="T3812" s="103"/>
      <c r="U3812" s="103"/>
    </row>
    <row r="3813" spans="1:21" s="129" customFormat="1">
      <c r="A3813" s="229" t="s">
        <v>4233</v>
      </c>
      <c r="B3813" s="230" t="s">
        <v>2166</v>
      </c>
      <c r="C3813" s="262" t="s">
        <v>83</v>
      </c>
      <c r="D3813" s="232" t="s">
        <v>278</v>
      </c>
      <c r="E3813" s="276" t="s">
        <v>279</v>
      </c>
      <c r="F3813" s="276" t="s">
        <v>440</v>
      </c>
      <c r="G3813" s="256">
        <v>56985</v>
      </c>
      <c r="H3813" s="234">
        <v>74080.5</v>
      </c>
      <c r="I3813" s="235">
        <v>47</v>
      </c>
      <c r="J3813" s="236">
        <v>0.8545454545454545</v>
      </c>
      <c r="K3813" s="256">
        <v>91176</v>
      </c>
      <c r="L3813" s="265"/>
      <c r="M3813" s="266">
        <v>0</v>
      </c>
      <c r="N3813" s="264"/>
      <c r="O3813" s="400"/>
      <c r="P3813" s="241"/>
      <c r="Q3813" s="103"/>
      <c r="R3813" s="103"/>
      <c r="S3813" s="103"/>
      <c r="T3813" s="103"/>
      <c r="U3813" s="103"/>
    </row>
    <row r="3814" spans="1:21" s="129" customFormat="1">
      <c r="A3814" s="229" t="s">
        <v>258</v>
      </c>
      <c r="B3814" s="295" t="s">
        <v>2159</v>
      </c>
      <c r="C3814" s="231" t="s">
        <v>840</v>
      </c>
      <c r="D3814" s="232" t="s">
        <v>278</v>
      </c>
      <c r="E3814" s="232" t="s">
        <v>279</v>
      </c>
      <c r="F3814" s="232" t="s">
        <v>440</v>
      </c>
      <c r="G3814" s="233">
        <v>59252</v>
      </c>
      <c r="H3814" s="234">
        <v>74065</v>
      </c>
      <c r="I3814" s="235">
        <v>46</v>
      </c>
      <c r="J3814" s="236">
        <v>0.83636363636363631</v>
      </c>
      <c r="K3814" s="233">
        <v>88878</v>
      </c>
      <c r="L3814" s="237">
        <v>1</v>
      </c>
      <c r="M3814" s="238">
        <v>1</v>
      </c>
      <c r="N3814" s="296">
        <v>59260.5</v>
      </c>
      <c r="O3814" s="239"/>
      <c r="P3814" s="251"/>
      <c r="R3814" s="103"/>
      <c r="S3814" s="103"/>
      <c r="T3814" s="103"/>
      <c r="U3814" s="103"/>
    </row>
    <row r="3815" spans="1:21" s="129" customFormat="1">
      <c r="A3815" s="229" t="s">
        <v>1457</v>
      </c>
      <c r="B3815" s="295" t="s">
        <v>2166</v>
      </c>
      <c r="C3815" s="231" t="s">
        <v>83</v>
      </c>
      <c r="D3815" s="232"/>
      <c r="E3815" s="232"/>
      <c r="F3815" s="259" t="s">
        <v>325</v>
      </c>
      <c r="G3815" s="233">
        <v>59556.432000000001</v>
      </c>
      <c r="H3815" s="234">
        <v>73254.063999999998</v>
      </c>
      <c r="I3815" s="235">
        <v>45</v>
      </c>
      <c r="J3815" s="236">
        <v>0.81818181818181823</v>
      </c>
      <c r="K3815" s="233">
        <v>86951.695999999996</v>
      </c>
      <c r="L3815" s="237"/>
      <c r="M3815" s="238"/>
      <c r="N3815" s="234"/>
      <c r="O3815" s="239"/>
      <c r="P3815" s="251"/>
      <c r="R3815" s="103"/>
      <c r="S3815" s="103"/>
      <c r="T3815" s="103"/>
      <c r="U3815" s="103"/>
    </row>
    <row r="3816" spans="1:21" s="129" customFormat="1">
      <c r="A3816" s="229" t="s">
        <v>2217</v>
      </c>
      <c r="B3816" s="230" t="s">
        <v>2162</v>
      </c>
      <c r="C3816" s="231" t="s">
        <v>83</v>
      </c>
      <c r="D3816" s="232" t="s">
        <v>278</v>
      </c>
      <c r="E3816" s="232" t="s">
        <v>284</v>
      </c>
      <c r="F3816" s="232" t="s">
        <v>440</v>
      </c>
      <c r="G3816" s="233">
        <v>59073.3</v>
      </c>
      <c r="H3816" s="234">
        <v>73215.09</v>
      </c>
      <c r="I3816" s="235">
        <v>44</v>
      </c>
      <c r="J3816" s="236">
        <v>0.8</v>
      </c>
      <c r="K3816" s="233">
        <v>87356.88</v>
      </c>
      <c r="L3816" s="237">
        <v>1</v>
      </c>
      <c r="M3816" s="238">
        <v>1</v>
      </c>
      <c r="N3816" s="234">
        <v>87360</v>
      </c>
      <c r="O3816" s="239"/>
      <c r="P3816" s="103"/>
      <c r="Q3816" s="330"/>
      <c r="R3816" s="103"/>
      <c r="S3816" s="103"/>
      <c r="T3816" s="103"/>
      <c r="U3816" s="103"/>
    </row>
    <row r="3817" spans="1:21" s="129" customFormat="1">
      <c r="A3817" s="242" t="s">
        <v>208</v>
      </c>
      <c r="B3817" s="243" t="s">
        <v>2153</v>
      </c>
      <c r="C3817" s="258" t="s">
        <v>83</v>
      </c>
      <c r="D3817" s="232" t="s">
        <v>278</v>
      </c>
      <c r="E3817" s="245" t="s">
        <v>279</v>
      </c>
      <c r="F3817" s="245" t="s">
        <v>440</v>
      </c>
      <c r="G3817" s="275">
        <v>56632.44</v>
      </c>
      <c r="H3817" s="234">
        <v>72813.209999999992</v>
      </c>
      <c r="I3817" s="235">
        <v>43</v>
      </c>
      <c r="J3817" s="236">
        <v>0.78181818181818186</v>
      </c>
      <c r="K3817" s="275">
        <v>88993.98</v>
      </c>
      <c r="L3817" s="247">
        <v>1</v>
      </c>
      <c r="M3817" s="248">
        <v>1</v>
      </c>
      <c r="N3817" s="249">
        <v>65829.95</v>
      </c>
      <c r="O3817" s="250"/>
      <c r="P3817" s="103"/>
      <c r="Q3817" s="330"/>
      <c r="R3817" s="103"/>
      <c r="S3817" s="103"/>
      <c r="T3817" s="103"/>
      <c r="U3817" s="103"/>
    </row>
    <row r="3818" spans="1:21" s="129" customFormat="1">
      <c r="A3818" s="229" t="s">
        <v>1434</v>
      </c>
      <c r="B3818" s="230" t="s">
        <v>2151</v>
      </c>
      <c r="C3818" s="262" t="s">
        <v>83</v>
      </c>
      <c r="D3818" s="253" t="s">
        <v>278</v>
      </c>
      <c r="E3818" s="276" t="s">
        <v>279</v>
      </c>
      <c r="F3818" s="259" t="s">
        <v>325</v>
      </c>
      <c r="G3818" s="332">
        <v>54817.36</v>
      </c>
      <c r="H3818" s="234">
        <v>71262.567999999999</v>
      </c>
      <c r="I3818" s="235">
        <v>42</v>
      </c>
      <c r="J3818" s="236">
        <v>0.76363636363636367</v>
      </c>
      <c r="K3818" s="332">
        <v>87707.775999999998</v>
      </c>
      <c r="L3818" s="265">
        <v>1</v>
      </c>
      <c r="M3818" s="266">
        <v>1</v>
      </c>
      <c r="N3818" s="264">
        <v>60207.06</v>
      </c>
      <c r="O3818" s="11"/>
      <c r="S3818" s="103"/>
      <c r="T3818" s="103"/>
      <c r="U3818" s="103"/>
    </row>
    <row r="3819" spans="1:21" s="129" customFormat="1">
      <c r="A3819" s="242" t="s">
        <v>2165</v>
      </c>
      <c r="B3819" s="243" t="s">
        <v>2180</v>
      </c>
      <c r="C3819" s="258" t="s">
        <v>2957</v>
      </c>
      <c r="D3819" s="253" t="s">
        <v>278</v>
      </c>
      <c r="E3819" s="245" t="s">
        <v>284</v>
      </c>
      <c r="F3819" s="245" t="s">
        <v>440</v>
      </c>
      <c r="G3819" s="246">
        <v>55614.18</v>
      </c>
      <c r="H3819" s="234">
        <v>70945.02</v>
      </c>
      <c r="I3819" s="235">
        <v>41</v>
      </c>
      <c r="J3819" s="236">
        <v>0.74545454545454548</v>
      </c>
      <c r="K3819" s="246">
        <v>86275.86</v>
      </c>
      <c r="L3819" s="247">
        <v>4</v>
      </c>
      <c r="M3819" s="248">
        <v>4</v>
      </c>
      <c r="N3819" s="249">
        <v>74698.490000000005</v>
      </c>
      <c r="O3819" s="250"/>
      <c r="P3819" s="103"/>
      <c r="Q3819" s="103"/>
      <c r="R3819" s="330"/>
      <c r="S3819" s="103"/>
      <c r="T3819" s="103"/>
      <c r="U3819" s="103"/>
    </row>
    <row r="3820" spans="1:21" s="129" customFormat="1">
      <c r="A3820" s="260" t="s">
        <v>205</v>
      </c>
      <c r="B3820" s="261" t="s">
        <v>2151</v>
      </c>
      <c r="C3820" s="262" t="s">
        <v>843</v>
      </c>
      <c r="D3820" s="232" t="s">
        <v>2507</v>
      </c>
      <c r="E3820" s="263" t="s">
        <v>279</v>
      </c>
      <c r="F3820" s="259" t="s">
        <v>325</v>
      </c>
      <c r="G3820" s="264">
        <v>58841.328000000009</v>
      </c>
      <c r="H3820" s="234">
        <v>70817.967999999993</v>
      </c>
      <c r="I3820" s="235">
        <v>40</v>
      </c>
      <c r="J3820" s="236">
        <v>0.72727272727272729</v>
      </c>
      <c r="K3820" s="264">
        <v>82794.607999999993</v>
      </c>
      <c r="L3820" s="265">
        <v>4</v>
      </c>
      <c r="M3820" s="266"/>
      <c r="N3820" s="264">
        <v>69280.692500000005</v>
      </c>
      <c r="O3820" s="267"/>
      <c r="Q3820" s="103"/>
      <c r="S3820" s="330"/>
      <c r="T3820" s="330"/>
      <c r="U3820" s="330"/>
    </row>
    <row r="3821" spans="1:21" s="129" customFormat="1">
      <c r="A3821" s="242" t="s">
        <v>3786</v>
      </c>
      <c r="B3821" s="243" t="s">
        <v>2153</v>
      </c>
      <c r="C3821" s="258" t="s">
        <v>83</v>
      </c>
      <c r="D3821" s="232" t="s">
        <v>2507</v>
      </c>
      <c r="E3821" s="245" t="s">
        <v>279</v>
      </c>
      <c r="F3821" s="245" t="s">
        <v>440</v>
      </c>
      <c r="G3821" s="246">
        <v>46393</v>
      </c>
      <c r="H3821" s="234">
        <v>69867.5</v>
      </c>
      <c r="I3821" s="235">
        <v>39</v>
      </c>
      <c r="J3821" s="236">
        <v>0.70909090909090911</v>
      </c>
      <c r="K3821" s="246">
        <v>93342</v>
      </c>
      <c r="L3821" s="247"/>
      <c r="M3821" s="248">
        <v>1</v>
      </c>
      <c r="N3821" s="249">
        <v>46846</v>
      </c>
      <c r="O3821" s="250"/>
      <c r="P3821" s="103"/>
      <c r="Q3821" s="103"/>
      <c r="S3821" s="330"/>
      <c r="T3821" s="330"/>
      <c r="U3821" s="330"/>
    </row>
    <row r="3822" spans="1:21" s="129" customFormat="1">
      <c r="A3822" s="229" t="s">
        <v>209</v>
      </c>
      <c r="B3822" s="230" t="s">
        <v>2151</v>
      </c>
      <c r="C3822" s="231" t="s">
        <v>845</v>
      </c>
      <c r="D3822" s="232" t="s">
        <v>2507</v>
      </c>
      <c r="E3822" s="232" t="s">
        <v>279</v>
      </c>
      <c r="F3822" s="259" t="s">
        <v>325</v>
      </c>
      <c r="G3822" s="233">
        <v>55014.413999999997</v>
      </c>
      <c r="H3822" s="234">
        <v>69318.292199999996</v>
      </c>
      <c r="I3822" s="235">
        <v>38</v>
      </c>
      <c r="J3822" s="236">
        <v>0.69090909090909092</v>
      </c>
      <c r="K3822" s="233">
        <v>83622.170400000003</v>
      </c>
      <c r="L3822" s="237">
        <v>3</v>
      </c>
      <c r="M3822" s="238">
        <v>2</v>
      </c>
      <c r="N3822" s="234">
        <v>55016</v>
      </c>
      <c r="O3822" s="239"/>
      <c r="Q3822" s="103"/>
      <c r="R3822" s="103"/>
      <c r="S3822" s="103"/>
      <c r="T3822" s="103"/>
      <c r="U3822" s="103"/>
    </row>
    <row r="3823" spans="1:21" s="129" customFormat="1" ht="22.5">
      <c r="A3823" s="242" t="s">
        <v>3838</v>
      </c>
      <c r="B3823" s="243" t="s">
        <v>2151</v>
      </c>
      <c r="C3823" s="258" t="s">
        <v>2958</v>
      </c>
      <c r="D3823" s="232" t="s">
        <v>278</v>
      </c>
      <c r="E3823" s="245" t="s">
        <v>279</v>
      </c>
      <c r="F3823" s="245" t="s">
        <v>440</v>
      </c>
      <c r="G3823" s="285">
        <v>52784</v>
      </c>
      <c r="H3823" s="234">
        <v>68897.5</v>
      </c>
      <c r="I3823" s="235">
        <v>37</v>
      </c>
      <c r="J3823" s="236">
        <v>0.67272727272727273</v>
      </c>
      <c r="K3823" s="285">
        <v>85011</v>
      </c>
      <c r="L3823" s="247">
        <v>2</v>
      </c>
      <c r="M3823" s="248">
        <v>1</v>
      </c>
      <c r="N3823" s="249">
        <v>66387</v>
      </c>
      <c r="O3823" s="250"/>
      <c r="Q3823" s="103"/>
      <c r="R3823" s="103"/>
      <c r="S3823" s="103"/>
      <c r="T3823" s="103"/>
      <c r="U3823" s="103"/>
    </row>
    <row r="3824" spans="1:21" s="129" customFormat="1">
      <c r="A3824" s="242" t="s">
        <v>204</v>
      </c>
      <c r="B3824" s="243" t="s">
        <v>2151</v>
      </c>
      <c r="C3824" s="258" t="s">
        <v>845</v>
      </c>
      <c r="D3824" s="232" t="s">
        <v>2507</v>
      </c>
      <c r="E3824" s="245" t="s">
        <v>279</v>
      </c>
      <c r="F3824" s="245" t="s">
        <v>440</v>
      </c>
      <c r="G3824" s="246">
        <v>53600</v>
      </c>
      <c r="H3824" s="234">
        <v>68640</v>
      </c>
      <c r="I3824" s="235">
        <v>36</v>
      </c>
      <c r="J3824" s="236">
        <v>0.65454545454545454</v>
      </c>
      <c r="K3824" s="246">
        <v>83680</v>
      </c>
      <c r="L3824" s="247"/>
      <c r="M3824" s="248">
        <v>1</v>
      </c>
      <c r="N3824" s="249">
        <v>53600</v>
      </c>
      <c r="O3824" s="250"/>
      <c r="P3824" s="103"/>
      <c r="Q3824" s="330"/>
      <c r="R3824" s="103"/>
      <c r="S3824" s="103"/>
      <c r="T3824" s="103"/>
      <c r="U3824" s="103"/>
    </row>
    <row r="3825" spans="1:21" s="129" customFormat="1">
      <c r="A3825" s="242" t="s">
        <v>3875</v>
      </c>
      <c r="B3825" s="243" t="s">
        <v>2153</v>
      </c>
      <c r="C3825" s="258" t="s">
        <v>844</v>
      </c>
      <c r="D3825" s="232" t="s">
        <v>2507</v>
      </c>
      <c r="E3825" s="247" t="s">
        <v>279</v>
      </c>
      <c r="F3825" s="247" t="s">
        <v>440</v>
      </c>
      <c r="G3825" s="405">
        <v>52037.05</v>
      </c>
      <c r="H3825" s="234">
        <v>67668.464999999997</v>
      </c>
      <c r="I3825" s="235">
        <v>35</v>
      </c>
      <c r="J3825" s="236">
        <v>0.63636363636363635</v>
      </c>
      <c r="K3825" s="405">
        <v>83299.88</v>
      </c>
      <c r="L3825" s="247">
        <v>1</v>
      </c>
      <c r="M3825" s="248">
        <v>0</v>
      </c>
      <c r="N3825" s="249"/>
      <c r="O3825" s="250"/>
      <c r="P3825" s="103"/>
      <c r="Q3825" s="330"/>
      <c r="R3825" s="103"/>
      <c r="S3825" s="103"/>
      <c r="T3825" s="103"/>
      <c r="U3825" s="103"/>
    </row>
    <row r="3826" spans="1:21" s="129" customFormat="1">
      <c r="A3826" s="229" t="s">
        <v>260</v>
      </c>
      <c r="B3826" s="230" t="s">
        <v>2153</v>
      </c>
      <c r="C3826" s="231" t="s">
        <v>83</v>
      </c>
      <c r="D3826" s="253" t="s">
        <v>278</v>
      </c>
      <c r="E3826" s="232" t="s">
        <v>279</v>
      </c>
      <c r="F3826" s="232" t="s">
        <v>440</v>
      </c>
      <c r="G3826" s="233">
        <v>53050</v>
      </c>
      <c r="H3826" s="234">
        <v>67639</v>
      </c>
      <c r="I3826" s="235">
        <v>34</v>
      </c>
      <c r="J3826" s="236">
        <v>0.61818181818181817</v>
      </c>
      <c r="K3826" s="233">
        <v>82228</v>
      </c>
      <c r="L3826" s="237">
        <v>2</v>
      </c>
      <c r="M3826" s="238">
        <v>2</v>
      </c>
      <c r="N3826" s="234">
        <v>67639</v>
      </c>
      <c r="O3826" s="239"/>
      <c r="P3826" s="251"/>
      <c r="R3826" s="103"/>
      <c r="S3826" s="103"/>
      <c r="T3826" s="103"/>
      <c r="U3826" s="103"/>
    </row>
    <row r="3827" spans="1:21" s="129" customFormat="1">
      <c r="A3827" s="286" t="s">
        <v>213</v>
      </c>
      <c r="B3827" s="287" t="s">
        <v>2159</v>
      </c>
      <c r="C3827" s="288" t="s">
        <v>844</v>
      </c>
      <c r="D3827" s="253" t="s">
        <v>278</v>
      </c>
      <c r="E3827" s="289" t="s">
        <v>279</v>
      </c>
      <c r="F3827" s="289" t="s">
        <v>440</v>
      </c>
      <c r="G3827" s="290">
        <v>51771</v>
      </c>
      <c r="H3827" s="234">
        <v>67298.5</v>
      </c>
      <c r="I3827" s="235">
        <v>33</v>
      </c>
      <c r="J3827" s="236">
        <v>0.6</v>
      </c>
      <c r="K3827" s="290">
        <v>82826</v>
      </c>
      <c r="L3827" s="291">
        <v>0</v>
      </c>
      <c r="M3827" s="292">
        <v>1</v>
      </c>
      <c r="N3827" s="293">
        <v>53248</v>
      </c>
      <c r="O3827" s="294"/>
      <c r="P3827" s="257"/>
      <c r="Q3827" s="103"/>
      <c r="S3827" s="103"/>
      <c r="T3827" s="103"/>
      <c r="U3827" s="103"/>
    </row>
    <row r="3828" spans="1:21" s="129" customFormat="1">
      <c r="A3828" s="229" t="s">
        <v>264</v>
      </c>
      <c r="B3828" s="230" t="s">
        <v>2153</v>
      </c>
      <c r="C3828" s="231" t="s">
        <v>83</v>
      </c>
      <c r="D3828" s="232" t="s">
        <v>278</v>
      </c>
      <c r="E3828" s="232" t="s">
        <v>279</v>
      </c>
      <c r="F3828" s="232" t="s">
        <v>440</v>
      </c>
      <c r="G3828" s="233">
        <v>51521.599999999999</v>
      </c>
      <c r="H3828" s="234">
        <v>66986.399999999994</v>
      </c>
      <c r="I3828" s="235">
        <v>32</v>
      </c>
      <c r="J3828" s="236">
        <v>0.58181818181818179</v>
      </c>
      <c r="K3828" s="233">
        <v>82451.199999999997</v>
      </c>
      <c r="L3828" s="237">
        <v>1</v>
      </c>
      <c r="M3828" s="238">
        <v>0</v>
      </c>
      <c r="N3828" s="234"/>
      <c r="O3828" s="239"/>
      <c r="P3828" s="103"/>
      <c r="Q3828" s="330"/>
      <c r="R3828" s="103"/>
      <c r="S3828" s="103"/>
      <c r="T3828" s="103"/>
      <c r="U3828" s="103"/>
    </row>
    <row r="3829" spans="1:21" s="129" customFormat="1" ht="22.5">
      <c r="A3829" s="242" t="s">
        <v>4249</v>
      </c>
      <c r="B3829" s="243" t="s">
        <v>2180</v>
      </c>
      <c r="C3829" s="258" t="s">
        <v>2959</v>
      </c>
      <c r="D3829" s="232" t="s">
        <v>278</v>
      </c>
      <c r="E3829" s="245"/>
      <c r="F3829" s="245" t="s">
        <v>440</v>
      </c>
      <c r="G3829" s="246">
        <v>53643.199999999997</v>
      </c>
      <c r="H3829" s="234">
        <v>66966.899999999994</v>
      </c>
      <c r="I3829" s="235">
        <v>31</v>
      </c>
      <c r="J3829" s="236">
        <v>0.5636363636363636</v>
      </c>
      <c r="K3829" s="246">
        <v>80290.600000000006</v>
      </c>
      <c r="L3829" s="247"/>
      <c r="M3829" s="248">
        <v>3</v>
      </c>
      <c r="N3829" s="249"/>
      <c r="O3829" s="250"/>
      <c r="P3829" s="103"/>
      <c r="Q3829" s="103"/>
      <c r="R3829" s="103"/>
      <c r="S3829" s="103"/>
      <c r="T3829" s="103"/>
      <c r="U3829" s="103"/>
    </row>
    <row r="3830" spans="1:21" s="129" customFormat="1">
      <c r="A3830" s="242" t="s">
        <v>4292</v>
      </c>
      <c r="B3830" s="243" t="s">
        <v>2163</v>
      </c>
      <c r="C3830" s="258" t="s">
        <v>83</v>
      </c>
      <c r="D3830" s="232" t="s">
        <v>278</v>
      </c>
      <c r="E3830" s="245" t="s">
        <v>279</v>
      </c>
      <c r="F3830" s="245" t="s">
        <v>440</v>
      </c>
      <c r="G3830" s="246">
        <v>49066</v>
      </c>
      <c r="H3830" s="234">
        <v>66866</v>
      </c>
      <c r="I3830" s="235">
        <v>30</v>
      </c>
      <c r="J3830" s="236">
        <v>0.54545454545454541</v>
      </c>
      <c r="K3830" s="246">
        <v>84666</v>
      </c>
      <c r="L3830" s="247">
        <v>2</v>
      </c>
      <c r="M3830" s="248">
        <v>2</v>
      </c>
      <c r="N3830" s="249">
        <v>56002</v>
      </c>
      <c r="O3830" s="250"/>
      <c r="P3830" s="103"/>
      <c r="Q3830" s="240"/>
      <c r="R3830" s="103"/>
      <c r="S3830" s="103"/>
      <c r="T3830" s="103"/>
      <c r="U3830" s="103"/>
    </row>
    <row r="3831" spans="1:21" s="129" customFormat="1">
      <c r="A3831" s="252" t="s">
        <v>2172</v>
      </c>
      <c r="B3831" s="230" t="s">
        <v>2162</v>
      </c>
      <c r="C3831" s="231" t="s">
        <v>83</v>
      </c>
      <c r="D3831" s="232" t="s">
        <v>278</v>
      </c>
      <c r="E3831" s="253"/>
      <c r="F3831" s="253" t="s">
        <v>440</v>
      </c>
      <c r="G3831" s="233">
        <v>50368.5</v>
      </c>
      <c r="H3831" s="234">
        <v>66379.3</v>
      </c>
      <c r="I3831" s="235">
        <v>29</v>
      </c>
      <c r="J3831" s="236">
        <v>0.52727272727272723</v>
      </c>
      <c r="K3831" s="233">
        <v>82390.100000000006</v>
      </c>
      <c r="L3831" s="254">
        <v>0</v>
      </c>
      <c r="M3831" s="255">
        <v>0</v>
      </c>
      <c r="N3831" s="233"/>
      <c r="O3831" s="239"/>
      <c r="P3831" s="103"/>
      <c r="Q3831" s="103"/>
      <c r="R3831" s="103"/>
      <c r="S3831" s="103"/>
      <c r="T3831" s="103"/>
      <c r="U3831" s="103"/>
    </row>
    <row r="3832" spans="1:21" s="129" customFormat="1">
      <c r="A3832" s="229" t="s">
        <v>212</v>
      </c>
      <c r="B3832" s="230" t="s">
        <v>2153</v>
      </c>
      <c r="C3832" s="231" t="s">
        <v>83</v>
      </c>
      <c r="D3832" s="232" t="s">
        <v>278</v>
      </c>
      <c r="E3832" s="232" t="s">
        <v>279</v>
      </c>
      <c r="F3832" s="259" t="s">
        <v>325</v>
      </c>
      <c r="G3832" s="233">
        <v>53031.165005488081</v>
      </c>
      <c r="H3832" s="234">
        <v>66294.391157442849</v>
      </c>
      <c r="I3832" s="235">
        <v>28</v>
      </c>
      <c r="J3832" s="236">
        <v>0.50909090909090904</v>
      </c>
      <c r="K3832" s="233">
        <v>79557.617309397625</v>
      </c>
      <c r="L3832" s="237">
        <v>1</v>
      </c>
      <c r="M3832" s="238">
        <v>1</v>
      </c>
      <c r="N3832" s="234">
        <v>57362.76</v>
      </c>
      <c r="O3832" s="239"/>
      <c r="P3832" s="103"/>
      <c r="Q3832" s="103"/>
      <c r="R3832" s="103"/>
      <c r="S3832" s="103"/>
      <c r="T3832" s="103"/>
      <c r="U3832" s="103"/>
    </row>
    <row r="3833" spans="1:21" s="129" customFormat="1">
      <c r="A3833" s="278" t="s">
        <v>202</v>
      </c>
      <c r="B3833" s="279" t="s">
        <v>2151</v>
      </c>
      <c r="C3833" s="280" t="s">
        <v>83</v>
      </c>
      <c r="D3833" s="253" t="s">
        <v>278</v>
      </c>
      <c r="E3833" s="281" t="s">
        <v>279</v>
      </c>
      <c r="F3833" s="281" t="s">
        <v>440</v>
      </c>
      <c r="G3833" s="307">
        <v>51792</v>
      </c>
      <c r="H3833" s="234">
        <v>66040</v>
      </c>
      <c r="I3833" s="235">
        <v>27</v>
      </c>
      <c r="J3833" s="236">
        <v>0.49090909090909091</v>
      </c>
      <c r="K3833" s="307">
        <v>80288</v>
      </c>
      <c r="L3833" s="300">
        <v>1</v>
      </c>
      <c r="M3833" s="439">
        <v>1</v>
      </c>
      <c r="N3833" s="312">
        <v>80288</v>
      </c>
      <c r="O3833" s="282"/>
      <c r="Q3833" s="103"/>
      <c r="S3833" s="103"/>
      <c r="T3833" s="103"/>
      <c r="U3833" s="103"/>
    </row>
    <row r="3834" spans="1:21" s="129" customFormat="1">
      <c r="A3834" s="297" t="s">
        <v>4245</v>
      </c>
      <c r="B3834" s="298" t="s">
        <v>2179</v>
      </c>
      <c r="C3834" s="231" t="s">
        <v>83</v>
      </c>
      <c r="D3834" s="253" t="s">
        <v>278</v>
      </c>
      <c r="E3834" s="232" t="s">
        <v>284</v>
      </c>
      <c r="F3834" s="232" t="s">
        <v>440</v>
      </c>
      <c r="G3834" s="233">
        <v>51349.17</v>
      </c>
      <c r="H3834" s="234">
        <v>65557.440000000002</v>
      </c>
      <c r="I3834" s="235">
        <v>26</v>
      </c>
      <c r="J3834" s="236">
        <v>0.47272727272727272</v>
      </c>
      <c r="K3834" s="233">
        <v>79765.710000000006</v>
      </c>
      <c r="L3834" s="237" t="s">
        <v>280</v>
      </c>
      <c r="M3834" s="238">
        <v>5</v>
      </c>
      <c r="N3834" s="234"/>
      <c r="O3834" s="352"/>
      <c r="P3834" s="103"/>
      <c r="R3834" s="103"/>
      <c r="S3834" s="103"/>
      <c r="T3834" s="103"/>
      <c r="U3834" s="103"/>
    </row>
    <row r="3835" spans="1:21" s="129" customFormat="1" ht="22.5">
      <c r="A3835" s="242" t="s">
        <v>199</v>
      </c>
      <c r="B3835" s="243" t="s">
        <v>2153</v>
      </c>
      <c r="C3835" s="258" t="s">
        <v>846</v>
      </c>
      <c r="D3835" s="253" t="s">
        <v>278</v>
      </c>
      <c r="E3835" s="247" t="s">
        <v>284</v>
      </c>
      <c r="F3835" s="247" t="s">
        <v>440</v>
      </c>
      <c r="G3835" s="246">
        <v>52124.800000000003</v>
      </c>
      <c r="H3835" s="234">
        <v>65145.599999999999</v>
      </c>
      <c r="I3835" s="235">
        <v>25</v>
      </c>
      <c r="J3835" s="236">
        <v>0.45454545454545453</v>
      </c>
      <c r="K3835" s="246">
        <v>78166.399999999994</v>
      </c>
      <c r="L3835" s="247">
        <v>2</v>
      </c>
      <c r="M3835" s="248">
        <v>2</v>
      </c>
      <c r="N3835" s="249">
        <v>62219.87</v>
      </c>
      <c r="O3835" s="334" t="s">
        <v>4805</v>
      </c>
      <c r="P3835" s="103"/>
      <c r="Q3835" s="103"/>
      <c r="S3835" s="103"/>
      <c r="T3835" s="103"/>
      <c r="U3835" s="103"/>
    </row>
    <row r="3836" spans="1:21" s="129" customFormat="1">
      <c r="A3836" s="242" t="s">
        <v>2171</v>
      </c>
      <c r="B3836" s="243" t="s">
        <v>2159</v>
      </c>
      <c r="C3836" s="258" t="s">
        <v>4864</v>
      </c>
      <c r="D3836" s="253" t="s">
        <v>278</v>
      </c>
      <c r="E3836" s="245" t="s">
        <v>279</v>
      </c>
      <c r="F3836" s="245" t="s">
        <v>440</v>
      </c>
      <c r="G3836" s="246">
        <v>51117</v>
      </c>
      <c r="H3836" s="234">
        <v>63896</v>
      </c>
      <c r="I3836" s="235">
        <v>24</v>
      </c>
      <c r="J3836" s="236">
        <v>0.43636363636363634</v>
      </c>
      <c r="K3836" s="246">
        <v>76675</v>
      </c>
      <c r="L3836" s="247">
        <v>3</v>
      </c>
      <c r="M3836" s="248">
        <v>3</v>
      </c>
      <c r="N3836" s="249">
        <v>52950.35</v>
      </c>
      <c r="O3836" s="250"/>
      <c r="P3836" s="103"/>
      <c r="Q3836" s="103"/>
      <c r="R3836" s="330"/>
      <c r="S3836" s="103"/>
      <c r="T3836" s="103"/>
      <c r="U3836" s="103"/>
    </row>
    <row r="3837" spans="1:21" s="129" customFormat="1">
      <c r="A3837" s="260" t="s">
        <v>4238</v>
      </c>
      <c r="B3837" s="261" t="s">
        <v>2166</v>
      </c>
      <c r="C3837" s="262" t="s">
        <v>846</v>
      </c>
      <c r="D3837" s="232" t="s">
        <v>278</v>
      </c>
      <c r="E3837" s="276" t="s">
        <v>279</v>
      </c>
      <c r="F3837" s="276" t="s">
        <v>440</v>
      </c>
      <c r="G3837" s="256">
        <v>50389.279999999999</v>
      </c>
      <c r="H3837" s="234">
        <v>62986.705000000002</v>
      </c>
      <c r="I3837" s="235">
        <v>23</v>
      </c>
      <c r="J3837" s="236">
        <v>0.41818181818181815</v>
      </c>
      <c r="K3837" s="256">
        <v>75584.13</v>
      </c>
      <c r="L3837" s="265">
        <v>3</v>
      </c>
      <c r="M3837" s="266">
        <v>3</v>
      </c>
      <c r="N3837" s="264">
        <v>50977.13</v>
      </c>
      <c r="O3837" s="11"/>
      <c r="P3837" s="103"/>
      <c r="Q3837" s="103"/>
      <c r="R3837" s="103"/>
      <c r="S3837" s="103"/>
      <c r="T3837" s="103"/>
      <c r="U3837" s="103"/>
    </row>
    <row r="3838" spans="1:21" s="129" customFormat="1" ht="22.5">
      <c r="A3838" s="242" t="s">
        <v>4247</v>
      </c>
      <c r="B3838" s="243" t="s">
        <v>2185</v>
      </c>
      <c r="C3838" s="258" t="s">
        <v>849</v>
      </c>
      <c r="D3838" s="232" t="s">
        <v>278</v>
      </c>
      <c r="E3838" s="245" t="s">
        <v>284</v>
      </c>
      <c r="F3838" s="245" t="s">
        <v>440</v>
      </c>
      <c r="G3838" s="246">
        <v>50215</v>
      </c>
      <c r="H3838" s="234">
        <v>62768.5</v>
      </c>
      <c r="I3838" s="235">
        <v>22</v>
      </c>
      <c r="J3838" s="236">
        <v>0.4</v>
      </c>
      <c r="K3838" s="246">
        <v>75322</v>
      </c>
      <c r="L3838" s="247">
        <v>1</v>
      </c>
      <c r="M3838" s="248">
        <v>1</v>
      </c>
      <c r="N3838" s="249"/>
      <c r="O3838" s="250"/>
      <c r="P3838" s="103"/>
      <c r="S3838" s="103"/>
      <c r="T3838" s="103"/>
      <c r="U3838" s="103"/>
    </row>
    <row r="3839" spans="1:21" s="129" customFormat="1">
      <c r="A3839" s="365" t="s">
        <v>4315</v>
      </c>
      <c r="B3839" s="366" t="s">
        <v>2153</v>
      </c>
      <c r="C3839" s="367"/>
      <c r="D3839" s="232" t="s">
        <v>278</v>
      </c>
      <c r="E3839" s="368"/>
      <c r="F3839" s="368"/>
      <c r="G3839" s="369">
        <v>47507.199999999997</v>
      </c>
      <c r="H3839" s="234">
        <v>62108.800000000003</v>
      </c>
      <c r="I3839" s="235">
        <v>21</v>
      </c>
      <c r="J3839" s="236">
        <v>0.38181818181818183</v>
      </c>
      <c r="K3839" s="369">
        <v>76710.400000000009</v>
      </c>
      <c r="L3839" s="370"/>
      <c r="M3839" s="371"/>
      <c r="N3839" s="372">
        <v>59529.599999999999</v>
      </c>
      <c r="O3839" s="373"/>
      <c r="Q3839" s="103"/>
      <c r="R3839" s="103"/>
      <c r="S3839" s="103"/>
      <c r="T3839" s="103"/>
      <c r="U3839" s="103"/>
    </row>
    <row r="3840" spans="1:21" s="129" customFormat="1">
      <c r="A3840" s="229" t="s">
        <v>2187</v>
      </c>
      <c r="B3840" s="230" t="s">
        <v>2178</v>
      </c>
      <c r="C3840" s="231" t="s">
        <v>846</v>
      </c>
      <c r="D3840" s="232" t="s">
        <v>2507</v>
      </c>
      <c r="E3840" s="232" t="s">
        <v>279</v>
      </c>
      <c r="F3840" s="232" t="s">
        <v>440</v>
      </c>
      <c r="G3840" s="233">
        <v>49000</v>
      </c>
      <c r="H3840" s="234">
        <v>61500</v>
      </c>
      <c r="I3840" s="235">
        <v>20</v>
      </c>
      <c r="J3840" s="236">
        <v>0.36363636363636365</v>
      </c>
      <c r="K3840" s="233">
        <v>74000</v>
      </c>
      <c r="L3840" s="237">
        <v>1</v>
      </c>
      <c r="M3840" s="238">
        <v>1</v>
      </c>
      <c r="N3840" s="234">
        <v>71501.34</v>
      </c>
      <c r="O3840" s="239"/>
      <c r="R3840" s="103"/>
      <c r="S3840" s="103"/>
      <c r="T3840" s="103"/>
      <c r="U3840" s="103"/>
    </row>
    <row r="3841" spans="1:21" s="129" customFormat="1">
      <c r="A3841" s="242" t="s">
        <v>4241</v>
      </c>
      <c r="B3841" s="243" t="s">
        <v>2178</v>
      </c>
      <c r="C3841" s="231" t="s">
        <v>83</v>
      </c>
      <c r="D3841" s="232" t="s">
        <v>2507</v>
      </c>
      <c r="E3841" s="245" t="s">
        <v>279</v>
      </c>
      <c r="F3841" s="245" t="s">
        <v>440</v>
      </c>
      <c r="G3841" s="246">
        <v>46809</v>
      </c>
      <c r="H3841" s="234">
        <v>61320</v>
      </c>
      <c r="I3841" s="235">
        <v>19</v>
      </c>
      <c r="J3841" s="236">
        <v>0.34545454545454546</v>
      </c>
      <c r="K3841" s="246">
        <v>75831</v>
      </c>
      <c r="L3841" s="247"/>
      <c r="M3841" s="248">
        <v>4</v>
      </c>
      <c r="N3841" s="249">
        <v>61320</v>
      </c>
      <c r="O3841" s="250"/>
      <c r="P3841" s="103"/>
      <c r="Q3841" s="330"/>
      <c r="R3841" s="103"/>
      <c r="S3841" s="103"/>
      <c r="T3841" s="103"/>
      <c r="U3841" s="103"/>
    </row>
    <row r="3842" spans="1:21" s="129" customFormat="1">
      <c r="A3842" s="229" t="s">
        <v>210</v>
      </c>
      <c r="B3842" s="230" t="s">
        <v>2151</v>
      </c>
      <c r="C3842" s="231" t="s">
        <v>848</v>
      </c>
      <c r="D3842" s="245" t="s">
        <v>278</v>
      </c>
      <c r="E3842" s="232" t="s">
        <v>279</v>
      </c>
      <c r="F3842" s="232" t="s">
        <v>440</v>
      </c>
      <c r="G3842" s="233">
        <v>45596</v>
      </c>
      <c r="H3842" s="234">
        <v>61219.5</v>
      </c>
      <c r="I3842" s="235">
        <v>18</v>
      </c>
      <c r="J3842" s="236">
        <v>0.32727272727272727</v>
      </c>
      <c r="K3842" s="233">
        <v>76843</v>
      </c>
      <c r="L3842" s="237">
        <v>1</v>
      </c>
      <c r="M3842" s="238">
        <v>1</v>
      </c>
      <c r="N3842" s="234">
        <v>51375</v>
      </c>
      <c r="O3842" s="239"/>
      <c r="P3842" s="103"/>
      <c r="Q3842" s="103"/>
      <c r="S3842" s="103"/>
      <c r="T3842" s="103"/>
      <c r="U3842" s="103"/>
    </row>
    <row r="3843" spans="1:21" s="129" customFormat="1">
      <c r="A3843" s="242" t="s">
        <v>256</v>
      </c>
      <c r="B3843" s="243" t="s">
        <v>2150</v>
      </c>
      <c r="C3843" s="258" t="s">
        <v>845</v>
      </c>
      <c r="D3843" s="232" t="s">
        <v>2507</v>
      </c>
      <c r="E3843" s="247" t="s">
        <v>321</v>
      </c>
      <c r="F3843" s="247" t="s">
        <v>440</v>
      </c>
      <c r="G3843" s="246">
        <v>47091.199999999997</v>
      </c>
      <c r="H3843" s="234">
        <v>61204</v>
      </c>
      <c r="I3843" s="235">
        <v>17</v>
      </c>
      <c r="J3843" s="236">
        <v>0.30909090909090908</v>
      </c>
      <c r="K3843" s="246">
        <v>75316.800000000003</v>
      </c>
      <c r="L3843" s="247">
        <v>2</v>
      </c>
      <c r="M3843" s="248">
        <v>2</v>
      </c>
      <c r="N3843" s="249">
        <v>52769.599999999999</v>
      </c>
      <c r="O3843" s="250"/>
      <c r="Q3843" s="103"/>
      <c r="S3843" s="103"/>
      <c r="T3843" s="103"/>
      <c r="U3843" s="103"/>
    </row>
    <row r="3844" spans="1:21" s="129" customFormat="1">
      <c r="A3844" s="229" t="s">
        <v>216</v>
      </c>
      <c r="B3844" s="230" t="s">
        <v>2151</v>
      </c>
      <c r="C3844" s="231" t="s">
        <v>845</v>
      </c>
      <c r="D3844" s="232" t="s">
        <v>2507</v>
      </c>
      <c r="E3844" s="232" t="s">
        <v>279</v>
      </c>
      <c r="F3844" s="232" t="s">
        <v>440</v>
      </c>
      <c r="G3844" s="233">
        <v>50629</v>
      </c>
      <c r="H3844" s="234">
        <v>60831</v>
      </c>
      <c r="I3844" s="235">
        <v>16</v>
      </c>
      <c r="J3844" s="236">
        <v>0.29090909090909089</v>
      </c>
      <c r="K3844" s="233">
        <v>71033</v>
      </c>
      <c r="L3844" s="237">
        <v>2</v>
      </c>
      <c r="M3844" s="238">
        <v>2</v>
      </c>
      <c r="N3844" s="234">
        <v>55476</v>
      </c>
      <c r="O3844" s="239"/>
      <c r="P3844" s="103"/>
      <c r="S3844" s="103"/>
      <c r="T3844" s="103"/>
      <c r="U3844" s="103"/>
    </row>
    <row r="3845" spans="1:21" s="129" customFormat="1" ht="22.5">
      <c r="A3845" s="242" t="s">
        <v>257</v>
      </c>
      <c r="B3845" s="243" t="s">
        <v>2159</v>
      </c>
      <c r="C3845" s="258" t="s">
        <v>83</v>
      </c>
      <c r="D3845" s="253" t="s">
        <v>278</v>
      </c>
      <c r="E3845" s="245" t="s">
        <v>279</v>
      </c>
      <c r="F3845" s="245" t="s">
        <v>440</v>
      </c>
      <c r="G3845" s="246">
        <v>46311.72</v>
      </c>
      <c r="H3845" s="234">
        <v>60205.340000000004</v>
      </c>
      <c r="I3845" s="235">
        <v>15</v>
      </c>
      <c r="J3845" s="236">
        <v>0.27272727272727271</v>
      </c>
      <c r="K3845" s="246">
        <v>74098.960000000006</v>
      </c>
      <c r="L3845" s="247"/>
      <c r="M3845" s="248">
        <v>0</v>
      </c>
      <c r="N3845" s="249"/>
      <c r="O3845" s="250" t="s">
        <v>4865</v>
      </c>
      <c r="P3845" s="257"/>
      <c r="Q3845" s="103"/>
      <c r="S3845" s="103"/>
      <c r="T3845" s="103"/>
      <c r="U3845" s="103"/>
    </row>
    <row r="3846" spans="1:21" s="129" customFormat="1" ht="22.5">
      <c r="A3846" s="242" t="s">
        <v>4274</v>
      </c>
      <c r="B3846" s="243" t="s">
        <v>2170</v>
      </c>
      <c r="C3846" s="258" t="s">
        <v>83</v>
      </c>
      <c r="D3846" s="253" t="s">
        <v>278</v>
      </c>
      <c r="E3846" s="245" t="s">
        <v>284</v>
      </c>
      <c r="F3846" s="245" t="s">
        <v>440</v>
      </c>
      <c r="G3846" s="246">
        <v>46155.199999999997</v>
      </c>
      <c r="H3846" s="234">
        <v>59976.799999999996</v>
      </c>
      <c r="I3846" s="235">
        <v>14</v>
      </c>
      <c r="J3846" s="236">
        <v>0.25454545454545452</v>
      </c>
      <c r="K3846" s="246">
        <v>73798.399999999994</v>
      </c>
      <c r="L3846" s="247">
        <v>2</v>
      </c>
      <c r="M3846" s="248">
        <v>2</v>
      </c>
      <c r="N3846" s="249">
        <v>55920.800000000003</v>
      </c>
      <c r="O3846" s="250"/>
      <c r="P3846" s="330"/>
      <c r="Q3846" s="103"/>
      <c r="R3846" s="103"/>
      <c r="S3846" s="103"/>
      <c r="T3846" s="103"/>
      <c r="U3846" s="103"/>
    </row>
    <row r="3847" spans="1:21" s="129" customFormat="1">
      <c r="A3847" s="242" t="s">
        <v>214</v>
      </c>
      <c r="B3847" s="243" t="s">
        <v>2151</v>
      </c>
      <c r="C3847" s="258" t="s">
        <v>846</v>
      </c>
      <c r="D3847" s="253" t="s">
        <v>278</v>
      </c>
      <c r="E3847" s="245" t="s">
        <v>279</v>
      </c>
      <c r="F3847" s="245" t="s">
        <v>440</v>
      </c>
      <c r="G3847" s="246">
        <v>46792</v>
      </c>
      <c r="H3847" s="234">
        <v>58835</v>
      </c>
      <c r="I3847" s="235">
        <v>13</v>
      </c>
      <c r="J3847" s="236">
        <v>0.23636363636363636</v>
      </c>
      <c r="K3847" s="246">
        <v>70878</v>
      </c>
      <c r="L3847" s="247">
        <v>1</v>
      </c>
      <c r="M3847" s="248">
        <v>1</v>
      </c>
      <c r="N3847" s="249">
        <v>53543.62</v>
      </c>
      <c r="O3847" s="250"/>
      <c r="P3847" s="103"/>
      <c r="S3847" s="103"/>
      <c r="T3847" s="103"/>
      <c r="U3847" s="103"/>
    </row>
    <row r="3848" spans="1:21" s="129" customFormat="1">
      <c r="A3848" s="242" t="s">
        <v>4246</v>
      </c>
      <c r="B3848" s="243" t="s">
        <v>2159</v>
      </c>
      <c r="C3848" s="258" t="s">
        <v>83</v>
      </c>
      <c r="D3848" s="232" t="s">
        <v>278</v>
      </c>
      <c r="E3848" s="259" t="s">
        <v>279</v>
      </c>
      <c r="F3848" s="259" t="s">
        <v>3833</v>
      </c>
      <c r="G3848" s="246">
        <v>45073.599999999999</v>
      </c>
      <c r="H3848" s="234">
        <v>58604</v>
      </c>
      <c r="I3848" s="235">
        <v>12</v>
      </c>
      <c r="J3848" s="236">
        <v>0.21818181818181817</v>
      </c>
      <c r="K3848" s="246">
        <v>72134.399999999994</v>
      </c>
      <c r="L3848" s="334" t="s">
        <v>3833</v>
      </c>
      <c r="M3848" s="335">
        <v>2</v>
      </c>
      <c r="N3848" s="246">
        <v>60788</v>
      </c>
      <c r="O3848" s="250" t="s">
        <v>3833</v>
      </c>
      <c r="P3848" s="241"/>
      <c r="Q3848" s="103"/>
      <c r="R3848" s="103"/>
      <c r="S3848" s="103"/>
      <c r="T3848" s="103"/>
      <c r="U3848" s="103"/>
    </row>
    <row r="3849" spans="1:21" s="129" customFormat="1">
      <c r="A3849" s="242" t="s">
        <v>4239</v>
      </c>
      <c r="B3849" s="243" t="s">
        <v>2176</v>
      </c>
      <c r="C3849" s="258" t="s">
        <v>1811</v>
      </c>
      <c r="D3849" s="232" t="s">
        <v>278</v>
      </c>
      <c r="E3849" s="245" t="s">
        <v>284</v>
      </c>
      <c r="F3849" s="245" t="s">
        <v>440</v>
      </c>
      <c r="G3849" s="283">
        <v>44740.800000000003</v>
      </c>
      <c r="H3849" s="234">
        <v>58167.200000000004</v>
      </c>
      <c r="I3849" s="235">
        <v>11</v>
      </c>
      <c r="J3849" s="236">
        <v>0.2</v>
      </c>
      <c r="K3849" s="283">
        <v>71593.600000000006</v>
      </c>
      <c r="L3849" s="247">
        <v>5</v>
      </c>
      <c r="M3849" s="248">
        <v>5</v>
      </c>
      <c r="N3849" s="249">
        <v>42278.400000000001</v>
      </c>
      <c r="O3849" s="250"/>
      <c r="P3849" s="103"/>
      <c r="Q3849" s="103"/>
      <c r="R3849" s="241"/>
      <c r="S3849" s="103"/>
      <c r="T3849" s="103"/>
      <c r="U3849" s="103"/>
    </row>
    <row r="3850" spans="1:21" s="129" customFormat="1">
      <c r="A3850" s="242" t="s">
        <v>3746</v>
      </c>
      <c r="B3850" s="243" t="s">
        <v>2153</v>
      </c>
      <c r="C3850" s="381" t="s">
        <v>4866</v>
      </c>
      <c r="D3850" s="232" t="s">
        <v>2507</v>
      </c>
      <c r="E3850" s="245" t="s">
        <v>279</v>
      </c>
      <c r="F3850" s="259" t="s">
        <v>325</v>
      </c>
      <c r="G3850" s="246">
        <v>44616</v>
      </c>
      <c r="H3850" s="234">
        <v>58000.800000000003</v>
      </c>
      <c r="I3850" s="235">
        <v>10</v>
      </c>
      <c r="J3850" s="236">
        <v>0.18181818181818182</v>
      </c>
      <c r="K3850" s="246">
        <v>71385.600000000006</v>
      </c>
      <c r="L3850" s="247">
        <v>1</v>
      </c>
      <c r="M3850" s="248">
        <v>1</v>
      </c>
      <c r="N3850" s="249">
        <v>59030</v>
      </c>
      <c r="O3850" s="250"/>
      <c r="Q3850" s="103"/>
    </row>
    <row r="3851" spans="1:21" s="129" customFormat="1">
      <c r="A3851" s="242" t="s">
        <v>1436</v>
      </c>
      <c r="B3851" s="243" t="s">
        <v>2156</v>
      </c>
      <c r="C3851" s="258" t="s">
        <v>4867</v>
      </c>
      <c r="D3851" s="232" t="s">
        <v>2507</v>
      </c>
      <c r="E3851" s="245" t="s">
        <v>279</v>
      </c>
      <c r="F3851" s="259" t="s">
        <v>325</v>
      </c>
      <c r="G3851" s="246">
        <v>40065.423600000002</v>
      </c>
      <c r="H3851" s="234">
        <v>57755.523000000001</v>
      </c>
      <c r="I3851" s="235">
        <v>9</v>
      </c>
      <c r="J3851" s="236">
        <v>0.16363636363636364</v>
      </c>
      <c r="K3851" s="246">
        <v>75445.622399999993</v>
      </c>
      <c r="L3851" s="247">
        <v>10</v>
      </c>
      <c r="M3851" s="248">
        <v>10</v>
      </c>
      <c r="N3851" s="249">
        <v>49166.860999999997</v>
      </c>
      <c r="O3851" s="250"/>
      <c r="P3851" s="103"/>
      <c r="Q3851" s="103"/>
      <c r="R3851" s="103"/>
      <c r="S3851" s="103"/>
      <c r="T3851" s="103"/>
      <c r="U3851" s="103"/>
    </row>
    <row r="3852" spans="1:21" s="129" customFormat="1">
      <c r="A3852" s="242" t="s">
        <v>2177</v>
      </c>
      <c r="B3852" s="243" t="s">
        <v>2166</v>
      </c>
      <c r="C3852" s="280" t="s">
        <v>847</v>
      </c>
      <c r="D3852" s="300" t="s">
        <v>278</v>
      </c>
      <c r="E3852" s="300"/>
      <c r="F3852" s="300" t="s">
        <v>440</v>
      </c>
      <c r="G3852" s="246">
        <v>42036.800000000003</v>
      </c>
      <c r="H3852" s="234">
        <v>57480.800000000003</v>
      </c>
      <c r="I3852" s="235">
        <v>8</v>
      </c>
      <c r="J3852" s="236">
        <v>0.14545454545454545</v>
      </c>
      <c r="K3852" s="246">
        <v>72924.800000000003</v>
      </c>
      <c r="L3852" s="247"/>
      <c r="M3852" s="248">
        <v>6</v>
      </c>
      <c r="N3852" s="249">
        <v>50752</v>
      </c>
      <c r="O3852" s="301"/>
      <c r="P3852" s="103"/>
      <c r="Q3852" s="241"/>
      <c r="R3852" s="103"/>
      <c r="S3852" s="103"/>
      <c r="T3852" s="103"/>
      <c r="U3852" s="103"/>
    </row>
    <row r="3853" spans="1:21" s="129" customFormat="1">
      <c r="A3853" s="229" t="s">
        <v>3859</v>
      </c>
      <c r="B3853" s="230" t="s">
        <v>2176</v>
      </c>
      <c r="C3853" s="231" t="s">
        <v>83</v>
      </c>
      <c r="D3853" s="232" t="s">
        <v>278</v>
      </c>
      <c r="E3853" s="232"/>
      <c r="F3853" s="232" t="s">
        <v>440</v>
      </c>
      <c r="G3853" s="233">
        <v>42723.199999999997</v>
      </c>
      <c r="H3853" s="234">
        <v>55848</v>
      </c>
      <c r="I3853" s="235">
        <v>7</v>
      </c>
      <c r="J3853" s="236">
        <v>0.12727272727272726</v>
      </c>
      <c r="K3853" s="233">
        <v>68972.800000000003</v>
      </c>
      <c r="L3853" s="237">
        <v>2</v>
      </c>
      <c r="M3853" s="238">
        <v>2</v>
      </c>
      <c r="N3853" s="233">
        <v>42723.199999999997</v>
      </c>
      <c r="O3853" s="239"/>
      <c r="P3853" s="103"/>
      <c r="Q3853" s="241"/>
      <c r="R3853" s="103"/>
      <c r="S3853" s="103"/>
      <c r="T3853" s="103"/>
      <c r="U3853" s="103"/>
    </row>
    <row r="3854" spans="1:21" s="129" customFormat="1" ht="22.5">
      <c r="A3854" s="242" t="s">
        <v>4240</v>
      </c>
      <c r="B3854" s="243" t="s">
        <v>2149</v>
      </c>
      <c r="C3854" s="258" t="s">
        <v>83</v>
      </c>
      <c r="D3854" s="232" t="s">
        <v>2507</v>
      </c>
      <c r="E3854" s="245" t="s">
        <v>284</v>
      </c>
      <c r="F3854" s="245" t="s">
        <v>440</v>
      </c>
      <c r="G3854" s="246">
        <v>39863.72</v>
      </c>
      <c r="H3854" s="234">
        <v>55310.97</v>
      </c>
      <c r="I3854" s="235">
        <v>6</v>
      </c>
      <c r="J3854" s="236">
        <v>0.10909090909090909</v>
      </c>
      <c r="K3854" s="246">
        <v>70758.22</v>
      </c>
      <c r="L3854" s="247">
        <v>10</v>
      </c>
      <c r="M3854" s="248">
        <v>7</v>
      </c>
      <c r="N3854" s="249">
        <v>47884.72</v>
      </c>
      <c r="O3854" s="250"/>
      <c r="P3854" s="103"/>
      <c r="S3854" s="103"/>
      <c r="T3854" s="103"/>
      <c r="U3854" s="103"/>
    </row>
    <row r="3855" spans="1:21" s="222" customFormat="1" ht="18">
      <c r="A3855" s="877" t="s">
        <v>83</v>
      </c>
      <c r="B3855" s="877"/>
      <c r="C3855" s="877"/>
      <c r="D3855" s="877"/>
      <c r="E3855" s="877"/>
      <c r="F3855" s="877"/>
      <c r="G3855" s="877"/>
      <c r="H3855" s="877"/>
      <c r="I3855" s="877"/>
      <c r="J3855" s="877"/>
      <c r="K3855" s="877"/>
      <c r="L3855" s="877"/>
      <c r="M3855" s="877"/>
      <c r="N3855" s="877"/>
      <c r="O3855" s="877"/>
    </row>
    <row r="3856" spans="1:21" s="222" customFormat="1" ht="27">
      <c r="A3856" s="223" t="s">
        <v>433</v>
      </c>
      <c r="B3856" s="224" t="s">
        <v>230</v>
      </c>
      <c r="C3856" s="223" t="s">
        <v>220</v>
      </c>
      <c r="D3856" s="223" t="s">
        <v>267</v>
      </c>
      <c r="E3856" s="223" t="s">
        <v>434</v>
      </c>
      <c r="F3856" s="223" t="s">
        <v>435</v>
      </c>
      <c r="G3856" s="225" t="s">
        <v>223</v>
      </c>
      <c r="H3856" s="225" t="s">
        <v>224</v>
      </c>
      <c r="I3856" s="227" t="s">
        <v>436</v>
      </c>
      <c r="J3856" s="227" t="s">
        <v>436</v>
      </c>
      <c r="K3856" s="225" t="s">
        <v>225</v>
      </c>
      <c r="L3856" s="223" t="s">
        <v>437</v>
      </c>
      <c r="M3856" s="223" t="s">
        <v>438</v>
      </c>
      <c r="N3856" s="228" t="s">
        <v>439</v>
      </c>
      <c r="O3856" s="223" t="s">
        <v>227</v>
      </c>
    </row>
    <row r="3857" spans="1:21" s="129" customFormat="1">
      <c r="A3857" s="229" t="s">
        <v>3740</v>
      </c>
      <c r="B3857" s="230" t="s">
        <v>2149</v>
      </c>
      <c r="C3857" s="231" t="s">
        <v>843</v>
      </c>
      <c r="D3857" s="232" t="s">
        <v>2507</v>
      </c>
      <c r="E3857" s="232" t="s">
        <v>321</v>
      </c>
      <c r="F3857" s="259" t="s">
        <v>325</v>
      </c>
      <c r="G3857" s="233">
        <v>38249</v>
      </c>
      <c r="H3857" s="234">
        <v>53548.5</v>
      </c>
      <c r="I3857" s="235">
        <v>5</v>
      </c>
      <c r="J3857" s="236">
        <v>9.0909090909090912E-2</v>
      </c>
      <c r="K3857" s="233">
        <v>68848</v>
      </c>
      <c r="L3857" s="237">
        <v>3</v>
      </c>
      <c r="M3857" s="238">
        <v>3</v>
      </c>
      <c r="N3857" s="234">
        <v>42000</v>
      </c>
      <c r="O3857" s="239"/>
      <c r="P3857" s="150"/>
      <c r="Q3857" s="103"/>
      <c r="S3857" s="103"/>
      <c r="T3857" s="103"/>
      <c r="U3857" s="103"/>
    </row>
    <row r="3858" spans="1:21" s="129" customFormat="1">
      <c r="A3858" s="260" t="s">
        <v>262</v>
      </c>
      <c r="B3858" s="261" t="s">
        <v>2162</v>
      </c>
      <c r="C3858" s="262" t="s">
        <v>83</v>
      </c>
      <c r="D3858" s="232" t="s">
        <v>278</v>
      </c>
      <c r="E3858" s="276" t="s">
        <v>279</v>
      </c>
      <c r="F3858" s="276" t="s">
        <v>440</v>
      </c>
      <c r="G3858" s="256">
        <v>49420</v>
      </c>
      <c r="H3858" s="234">
        <v>52051.5</v>
      </c>
      <c r="I3858" s="235">
        <v>4</v>
      </c>
      <c r="J3858" s="236">
        <v>7.2727272727272724E-2</v>
      </c>
      <c r="K3858" s="256">
        <v>54683</v>
      </c>
      <c r="L3858" s="265">
        <v>1</v>
      </c>
      <c r="M3858" s="266">
        <v>1</v>
      </c>
      <c r="N3858" s="264"/>
      <c r="O3858" s="11"/>
    </row>
    <row r="3859" spans="1:21" s="129" customFormat="1">
      <c r="A3859" s="229" t="s">
        <v>4250</v>
      </c>
      <c r="B3859" s="230" t="s">
        <v>2180</v>
      </c>
      <c r="C3859" s="231" t="s">
        <v>83</v>
      </c>
      <c r="D3859" s="253" t="s">
        <v>278</v>
      </c>
      <c r="E3859" s="232" t="s">
        <v>321</v>
      </c>
      <c r="F3859" s="232" t="s">
        <v>440</v>
      </c>
      <c r="G3859" s="233">
        <v>43134.69</v>
      </c>
      <c r="H3859" s="234">
        <v>51942.3</v>
      </c>
      <c r="I3859" s="235">
        <v>3</v>
      </c>
      <c r="J3859" s="236">
        <v>5.4545454545454543E-2</v>
      </c>
      <c r="K3859" s="233">
        <v>60749.91</v>
      </c>
      <c r="L3859" s="237">
        <v>1</v>
      </c>
      <c r="M3859" s="238">
        <v>1</v>
      </c>
      <c r="N3859" s="234">
        <v>50918.400000000001</v>
      </c>
      <c r="O3859" s="239"/>
      <c r="Q3859" s="103"/>
      <c r="S3859" s="251"/>
      <c r="T3859" s="251"/>
      <c r="U3859" s="251"/>
    </row>
    <row r="3860" spans="1:21" s="129" customFormat="1">
      <c r="A3860" s="229" t="s">
        <v>4256</v>
      </c>
      <c r="B3860" s="230" t="s">
        <v>2169</v>
      </c>
      <c r="C3860" s="231" t="s">
        <v>846</v>
      </c>
      <c r="D3860" s="232" t="s">
        <v>2507</v>
      </c>
      <c r="E3860" s="232" t="s">
        <v>321</v>
      </c>
      <c r="F3860" s="232" t="s">
        <v>440</v>
      </c>
      <c r="G3860" s="233">
        <v>41971.92</v>
      </c>
      <c r="H3860" s="234">
        <v>51921.84</v>
      </c>
      <c r="I3860" s="235">
        <v>2</v>
      </c>
      <c r="J3860" s="236">
        <v>3.6363636363636362E-2</v>
      </c>
      <c r="K3860" s="233">
        <v>61871.76</v>
      </c>
      <c r="L3860" s="237">
        <v>1</v>
      </c>
      <c r="M3860" s="238">
        <v>1</v>
      </c>
      <c r="N3860" s="234">
        <v>44112.89</v>
      </c>
      <c r="O3860" s="239"/>
      <c r="Q3860" s="103"/>
      <c r="S3860" s="251"/>
      <c r="T3860" s="251"/>
      <c r="U3860" s="251"/>
    </row>
    <row r="3861" spans="1:21" s="129" customFormat="1">
      <c r="A3861" s="242" t="s">
        <v>1444</v>
      </c>
      <c r="B3861" s="243" t="s">
        <v>2192</v>
      </c>
      <c r="C3861" s="258" t="s">
        <v>846</v>
      </c>
      <c r="D3861" s="232" t="s">
        <v>2507</v>
      </c>
      <c r="E3861" s="245" t="s">
        <v>279</v>
      </c>
      <c r="F3861" s="245" t="s">
        <v>440</v>
      </c>
      <c r="G3861" s="246">
        <v>42744</v>
      </c>
      <c r="H3861" s="234">
        <v>51480</v>
      </c>
      <c r="I3861" s="235">
        <v>1</v>
      </c>
      <c r="J3861" s="236">
        <v>1.8181818181818181E-2</v>
      </c>
      <c r="K3861" s="246">
        <v>60216</v>
      </c>
      <c r="L3861" s="247">
        <v>7</v>
      </c>
      <c r="M3861" s="248">
        <v>4</v>
      </c>
      <c r="N3861" s="249">
        <v>44844.800000000003</v>
      </c>
      <c r="O3861" s="250"/>
      <c r="P3861" s="103"/>
      <c r="Q3861" s="103"/>
      <c r="R3861" s="304"/>
      <c r="S3861" s="251"/>
      <c r="T3861" s="251"/>
      <c r="U3861" s="251"/>
    </row>
    <row r="3862" spans="1:21" s="150" customFormat="1">
      <c r="A3862" s="305"/>
      <c r="B3862" s="305"/>
      <c r="C3862" s="306"/>
      <c r="D3862" s="300"/>
      <c r="E3862" s="307"/>
      <c r="F3862" s="307"/>
      <c r="G3862" s="308"/>
      <c r="H3862" s="309"/>
      <c r="I3862" s="310"/>
      <c r="J3862" s="311"/>
      <c r="K3862" s="300"/>
      <c r="L3862" s="300"/>
      <c r="M3862" s="312"/>
      <c r="N3862" s="313"/>
      <c r="O3862" s="282"/>
    </row>
    <row r="3863" spans="1:21" s="150" customFormat="1">
      <c r="A3863" s="305"/>
      <c r="B3863" s="305"/>
      <c r="C3863" s="306"/>
      <c r="D3863" s="314"/>
      <c r="E3863" s="305"/>
      <c r="F3863" s="305"/>
      <c r="G3863" s="315" t="s">
        <v>223</v>
      </c>
      <c r="H3863" s="316" t="s">
        <v>224</v>
      </c>
      <c r="I3863" s="317"/>
      <c r="J3863" s="318"/>
      <c r="K3863" s="319" t="s">
        <v>225</v>
      </c>
      <c r="L3863" s="314"/>
      <c r="M3863" s="320"/>
      <c r="N3863" s="313"/>
      <c r="O3863" s="282"/>
    </row>
    <row r="3864" spans="1:21" s="150" customFormat="1">
      <c r="A3864" s="305"/>
      <c r="B3864" s="305"/>
      <c r="C3864" s="306"/>
      <c r="D3864" s="305"/>
      <c r="E3864" s="305"/>
      <c r="F3864" s="321" t="s">
        <v>238</v>
      </c>
      <c r="G3864" s="322">
        <v>51886.1773200998</v>
      </c>
      <c r="H3864" s="322">
        <v>66666.023570135309</v>
      </c>
      <c r="I3864" s="8">
        <v>28</v>
      </c>
      <c r="J3864" s="322"/>
      <c r="K3864" s="322">
        <v>81445.869820170847</v>
      </c>
      <c r="L3864" s="314"/>
      <c r="M3864" s="320"/>
      <c r="N3864" s="313"/>
      <c r="O3864" s="282"/>
    </row>
    <row r="3865" spans="1:21" s="150" customFormat="1">
      <c r="A3865" s="305"/>
      <c r="B3865" s="305"/>
      <c r="C3865" s="306"/>
      <c r="D3865" s="305"/>
      <c r="E3865" s="305"/>
      <c r="F3865" s="321" t="s">
        <v>239</v>
      </c>
      <c r="G3865" s="322">
        <v>55314.296999999999</v>
      </c>
      <c r="H3865" s="322">
        <v>71103.793999999994</v>
      </c>
      <c r="I3865" s="8">
        <v>41.5</v>
      </c>
      <c r="J3865" s="322"/>
      <c r="K3865" s="322">
        <v>87154.288</v>
      </c>
      <c r="L3865" s="314"/>
      <c r="M3865" s="320"/>
      <c r="N3865" s="313"/>
      <c r="O3865" s="282"/>
    </row>
    <row r="3866" spans="1:21" s="150" customFormat="1">
      <c r="A3866" s="305"/>
      <c r="B3866" s="305"/>
      <c r="C3866" s="306"/>
      <c r="D3866" s="305"/>
      <c r="E3866" s="305"/>
      <c r="F3866" s="321" t="s">
        <v>240</v>
      </c>
      <c r="G3866" s="322">
        <v>46352.36</v>
      </c>
      <c r="H3866" s="322">
        <v>60091.07</v>
      </c>
      <c r="I3866" s="8">
        <v>14.5</v>
      </c>
      <c r="J3866" s="322"/>
      <c r="K3866" s="322">
        <v>73899.199999999997</v>
      </c>
      <c r="L3866" s="314"/>
      <c r="M3866" s="320"/>
      <c r="N3866" s="313"/>
      <c r="O3866" s="282"/>
    </row>
    <row r="3867" spans="1:21" s="150" customFormat="1">
      <c r="A3867" s="305"/>
      <c r="B3867" s="305"/>
      <c r="C3867" s="306"/>
      <c r="D3867" s="305"/>
      <c r="E3867" s="305"/>
      <c r="F3867" s="321" t="s">
        <v>241</v>
      </c>
      <c r="G3867" s="322">
        <v>51349.17</v>
      </c>
      <c r="H3867" s="322">
        <v>66294.391157442849</v>
      </c>
      <c r="I3867" s="8">
        <v>28</v>
      </c>
      <c r="J3867" s="322"/>
      <c r="K3867" s="322">
        <v>80288</v>
      </c>
      <c r="L3867" s="314"/>
      <c r="M3867" s="320"/>
      <c r="N3867" s="313"/>
      <c r="O3867" s="282"/>
    </row>
    <row r="3868" spans="1:21" s="150" customFormat="1">
      <c r="A3868" s="305"/>
      <c r="B3868" s="305"/>
      <c r="C3868" s="306"/>
      <c r="D3868" s="305"/>
      <c r="E3868" s="322"/>
      <c r="F3868" s="321"/>
      <c r="G3868" s="323"/>
      <c r="H3868" s="318"/>
      <c r="I3868" s="324"/>
      <c r="J3868" s="318"/>
      <c r="K3868" s="314"/>
      <c r="L3868" s="314"/>
      <c r="M3868" s="320"/>
      <c r="N3868" s="313"/>
      <c r="O3868" s="282"/>
    </row>
    <row r="3869" spans="1:21" s="150" customFormat="1">
      <c r="A3869" s="305"/>
      <c r="B3869" s="305"/>
      <c r="C3869" s="306"/>
      <c r="D3869" s="321"/>
      <c r="E3869" s="322"/>
      <c r="F3869" s="325"/>
      <c r="G3869" s="325"/>
      <c r="H3869" s="874" t="s">
        <v>242</v>
      </c>
      <c r="I3869" s="874"/>
      <c r="J3869" s="874"/>
      <c r="K3869" s="874"/>
      <c r="L3869" s="874"/>
      <c r="M3869" s="874"/>
      <c r="N3869" s="874"/>
      <c r="O3869" s="282"/>
    </row>
    <row r="3870" spans="1:21" s="150" customFormat="1">
      <c r="A3870" s="305"/>
      <c r="B3870" s="305"/>
      <c r="C3870" s="306"/>
      <c r="D3870" s="321"/>
      <c r="E3870" s="322"/>
      <c r="F3870" s="326"/>
      <c r="G3870" s="327"/>
      <c r="H3870" s="875" t="s">
        <v>243</v>
      </c>
      <c r="I3870" s="875"/>
      <c r="J3870" s="875"/>
      <c r="K3870" s="328">
        <v>68049.423125000001</v>
      </c>
      <c r="L3870" s="876" t="s">
        <v>244</v>
      </c>
      <c r="M3870" s="876"/>
      <c r="N3870" s="329">
        <v>60628.329565909102</v>
      </c>
      <c r="O3870" s="282"/>
    </row>
    <row r="3871" spans="1:21" s="150" customFormat="1">
      <c r="A3871" s="305"/>
      <c r="B3871" s="305"/>
      <c r="C3871" s="306"/>
      <c r="D3871" s="314"/>
      <c r="E3871" s="320"/>
      <c r="F3871" s="326"/>
      <c r="G3871" s="327"/>
      <c r="H3871" s="875" t="s">
        <v>245</v>
      </c>
      <c r="I3871" s="875"/>
      <c r="J3871" s="875"/>
      <c r="K3871" s="328">
        <v>51275.532500000001</v>
      </c>
      <c r="L3871" s="876" t="s">
        <v>450</v>
      </c>
      <c r="M3871" s="876"/>
      <c r="N3871" s="329">
        <v>53071.943633928582</v>
      </c>
      <c r="O3871" s="282"/>
    </row>
    <row r="3872" spans="1:21" s="150" customFormat="1">
      <c r="A3872" s="305"/>
      <c r="B3872" s="305"/>
      <c r="C3872" s="306"/>
      <c r="D3872" s="300"/>
      <c r="E3872" s="307"/>
      <c r="F3872" s="307"/>
      <c r="G3872" s="308"/>
      <c r="H3872" s="309"/>
      <c r="I3872" s="310"/>
      <c r="J3872" s="311"/>
      <c r="K3872" s="305"/>
      <c r="L3872" s="300"/>
      <c r="M3872" s="312"/>
      <c r="N3872" s="313"/>
      <c r="O3872" s="282"/>
    </row>
    <row r="3873" spans="1:21" s="222" customFormat="1" ht="18">
      <c r="A3873" s="877" t="s">
        <v>84</v>
      </c>
      <c r="B3873" s="877"/>
      <c r="C3873" s="877"/>
      <c r="D3873" s="877"/>
      <c r="E3873" s="877"/>
      <c r="F3873" s="877"/>
      <c r="G3873" s="877"/>
      <c r="H3873" s="877"/>
      <c r="I3873" s="877"/>
      <c r="J3873" s="877"/>
      <c r="K3873" s="877"/>
      <c r="L3873" s="877"/>
      <c r="M3873" s="877"/>
      <c r="N3873" s="877"/>
      <c r="O3873" s="877"/>
    </row>
    <row r="3874" spans="1:21" s="222" customFormat="1" ht="27">
      <c r="A3874" s="223" t="s">
        <v>433</v>
      </c>
      <c r="B3874" s="224" t="s">
        <v>230</v>
      </c>
      <c r="C3874" s="223" t="s">
        <v>220</v>
      </c>
      <c r="D3874" s="223" t="s">
        <v>267</v>
      </c>
      <c r="E3874" s="223" t="s">
        <v>434</v>
      </c>
      <c r="F3874" s="223" t="s">
        <v>435</v>
      </c>
      <c r="G3874" s="225" t="s">
        <v>223</v>
      </c>
      <c r="H3874" s="225" t="s">
        <v>224</v>
      </c>
      <c r="I3874" s="227" t="s">
        <v>436</v>
      </c>
      <c r="J3874" s="227" t="s">
        <v>436</v>
      </c>
      <c r="K3874" s="225" t="s">
        <v>225</v>
      </c>
      <c r="L3874" s="223" t="s">
        <v>437</v>
      </c>
      <c r="M3874" s="223" t="s">
        <v>438</v>
      </c>
      <c r="N3874" s="228" t="s">
        <v>439</v>
      </c>
      <c r="O3874" s="223" t="s">
        <v>227</v>
      </c>
    </row>
    <row r="3875" spans="1:21" s="129" customFormat="1">
      <c r="A3875" s="229" t="s">
        <v>2161</v>
      </c>
      <c r="B3875" s="230" t="s">
        <v>2162</v>
      </c>
      <c r="C3875" s="451" t="s">
        <v>2959</v>
      </c>
      <c r="D3875" s="232" t="s">
        <v>278</v>
      </c>
      <c r="E3875" s="232" t="s">
        <v>279</v>
      </c>
      <c r="F3875" s="259" t="s">
        <v>325</v>
      </c>
      <c r="G3875" s="233">
        <v>82588.899999999994</v>
      </c>
      <c r="H3875" s="234">
        <v>123054.56999999999</v>
      </c>
      <c r="I3875" s="235">
        <v>56</v>
      </c>
      <c r="J3875" s="236">
        <v>1</v>
      </c>
      <c r="K3875" s="233">
        <v>163520.24</v>
      </c>
      <c r="L3875" s="237"/>
      <c r="M3875" s="238">
        <v>0</v>
      </c>
      <c r="N3875" s="234"/>
      <c r="O3875" s="239"/>
      <c r="P3875" s="103"/>
    </row>
    <row r="3876" spans="1:21" s="129" customFormat="1">
      <c r="A3876" s="229" t="s">
        <v>1438</v>
      </c>
      <c r="B3876" s="230" t="s">
        <v>2151</v>
      </c>
      <c r="C3876" s="451" t="s">
        <v>2418</v>
      </c>
      <c r="D3876" s="232" t="s">
        <v>278</v>
      </c>
      <c r="E3876" s="232" t="s">
        <v>279</v>
      </c>
      <c r="F3876" s="232" t="s">
        <v>440</v>
      </c>
      <c r="G3876" s="233">
        <v>85226.81</v>
      </c>
      <c r="H3876" s="234">
        <v>101356.94</v>
      </c>
      <c r="I3876" s="235">
        <v>55</v>
      </c>
      <c r="J3876" s="236">
        <v>0.9821428571428571</v>
      </c>
      <c r="K3876" s="233">
        <v>117487.07</v>
      </c>
      <c r="L3876" s="237">
        <v>1</v>
      </c>
      <c r="M3876" s="238">
        <v>1</v>
      </c>
      <c r="N3876" s="234">
        <v>101356.94</v>
      </c>
      <c r="O3876" s="239"/>
      <c r="Q3876" s="304"/>
      <c r="R3876" s="103"/>
      <c r="S3876" s="103"/>
      <c r="T3876" s="103"/>
      <c r="U3876" s="103"/>
    </row>
    <row r="3877" spans="1:21" s="129" customFormat="1">
      <c r="A3877" s="229" t="s">
        <v>209</v>
      </c>
      <c r="B3877" s="230" t="s">
        <v>2151</v>
      </c>
      <c r="C3877" s="451" t="s">
        <v>404</v>
      </c>
      <c r="D3877" s="253" t="s">
        <v>278</v>
      </c>
      <c r="E3877" s="232" t="s">
        <v>279</v>
      </c>
      <c r="F3877" s="259" t="s">
        <v>325</v>
      </c>
      <c r="G3877" s="233">
        <v>77397.508200000011</v>
      </c>
      <c r="H3877" s="234">
        <v>100616.76270000001</v>
      </c>
      <c r="I3877" s="235">
        <v>54</v>
      </c>
      <c r="J3877" s="236">
        <v>0.9642857142857143</v>
      </c>
      <c r="K3877" s="233">
        <v>123836.0172</v>
      </c>
      <c r="L3877" s="237">
        <v>1</v>
      </c>
      <c r="M3877" s="238">
        <v>1</v>
      </c>
      <c r="N3877" s="234">
        <v>102814.39999999999</v>
      </c>
      <c r="O3877" s="239"/>
      <c r="Q3877" s="304"/>
      <c r="R3877" s="103"/>
      <c r="S3877" s="103"/>
      <c r="T3877" s="103"/>
      <c r="U3877" s="103"/>
    </row>
    <row r="3878" spans="1:21" s="129" customFormat="1" ht="22.5">
      <c r="A3878" s="242" t="s">
        <v>256</v>
      </c>
      <c r="B3878" s="243" t="s">
        <v>2150</v>
      </c>
      <c r="C3878" s="258" t="s">
        <v>404</v>
      </c>
      <c r="D3878" s="232" t="s">
        <v>278</v>
      </c>
      <c r="E3878" s="247" t="s">
        <v>284</v>
      </c>
      <c r="F3878" s="247" t="s">
        <v>440</v>
      </c>
      <c r="G3878" s="249">
        <v>75064.399999999994</v>
      </c>
      <c r="H3878" s="234">
        <v>97571.4</v>
      </c>
      <c r="I3878" s="235">
        <v>53</v>
      </c>
      <c r="J3878" s="236">
        <v>0.9464285714285714</v>
      </c>
      <c r="K3878" s="249">
        <v>120078.39999999999</v>
      </c>
      <c r="L3878" s="247">
        <v>1</v>
      </c>
      <c r="M3878" s="248">
        <v>1</v>
      </c>
      <c r="N3878" s="249">
        <v>98280</v>
      </c>
      <c r="O3878" s="250" t="s">
        <v>4868</v>
      </c>
      <c r="Q3878" s="304"/>
      <c r="R3878" s="103"/>
      <c r="S3878" s="103"/>
      <c r="T3878" s="103"/>
      <c r="U3878" s="103"/>
    </row>
    <row r="3879" spans="1:21" s="129" customFormat="1">
      <c r="A3879" s="229" t="s">
        <v>1457</v>
      </c>
      <c r="B3879" s="295" t="s">
        <v>2166</v>
      </c>
      <c r="C3879" s="451" t="s">
        <v>404</v>
      </c>
      <c r="D3879" s="232"/>
      <c r="E3879" s="232"/>
      <c r="F3879" s="232" t="s">
        <v>440</v>
      </c>
      <c r="G3879" s="233">
        <v>73113.456000000006</v>
      </c>
      <c r="H3879" s="234">
        <v>96875.376000000004</v>
      </c>
      <c r="I3879" s="235">
        <v>52</v>
      </c>
      <c r="J3879" s="236">
        <v>0.9285714285714286</v>
      </c>
      <c r="K3879" s="233">
        <v>120637.296</v>
      </c>
      <c r="L3879" s="237"/>
      <c r="M3879" s="238"/>
      <c r="N3879" s="234"/>
      <c r="O3879" s="239"/>
      <c r="P3879" s="103"/>
      <c r="R3879" s="103"/>
      <c r="S3879" s="103"/>
      <c r="T3879" s="103"/>
      <c r="U3879" s="103"/>
    </row>
    <row r="3880" spans="1:21" s="129" customFormat="1">
      <c r="A3880" s="278" t="s">
        <v>202</v>
      </c>
      <c r="B3880" s="279" t="s">
        <v>2151</v>
      </c>
      <c r="C3880" s="452" t="s">
        <v>842</v>
      </c>
      <c r="D3880" s="253" t="s">
        <v>278</v>
      </c>
      <c r="E3880" s="281" t="s">
        <v>279</v>
      </c>
      <c r="F3880" s="281" t="s">
        <v>440</v>
      </c>
      <c r="G3880" s="307">
        <v>74505.600000000006</v>
      </c>
      <c r="H3880" s="234">
        <v>95014.399999999994</v>
      </c>
      <c r="I3880" s="235">
        <v>51</v>
      </c>
      <c r="J3880" s="236">
        <v>0.9107142857142857</v>
      </c>
      <c r="K3880" s="307">
        <v>115523.2</v>
      </c>
      <c r="L3880" s="300">
        <v>1</v>
      </c>
      <c r="M3880" s="439">
        <v>1</v>
      </c>
      <c r="N3880" s="312">
        <v>115523.2</v>
      </c>
      <c r="O3880" s="282"/>
      <c r="P3880" s="103"/>
      <c r="R3880" s="103"/>
      <c r="S3880" s="103"/>
      <c r="T3880" s="103"/>
      <c r="U3880" s="103"/>
    </row>
    <row r="3881" spans="1:21" s="129" customFormat="1">
      <c r="A3881" s="242" t="s">
        <v>214</v>
      </c>
      <c r="B3881" s="243" t="s">
        <v>2151</v>
      </c>
      <c r="C3881" s="453" t="s">
        <v>2960</v>
      </c>
      <c r="D3881" s="253" t="s">
        <v>278</v>
      </c>
      <c r="E3881" s="245" t="s">
        <v>279</v>
      </c>
      <c r="F3881" s="245" t="s">
        <v>440</v>
      </c>
      <c r="G3881" s="246">
        <v>74892</v>
      </c>
      <c r="H3881" s="234">
        <v>93834.5</v>
      </c>
      <c r="I3881" s="235">
        <v>50</v>
      </c>
      <c r="J3881" s="236">
        <v>0.8928571428571429</v>
      </c>
      <c r="K3881" s="246">
        <v>112777</v>
      </c>
      <c r="L3881" s="247">
        <v>1</v>
      </c>
      <c r="M3881" s="248">
        <v>1</v>
      </c>
      <c r="N3881" s="249">
        <v>108496.88</v>
      </c>
      <c r="O3881" s="250"/>
      <c r="P3881" s="103"/>
      <c r="Q3881" s="103"/>
      <c r="R3881" s="330"/>
      <c r="S3881" s="103"/>
      <c r="T3881" s="103"/>
      <c r="U3881" s="103"/>
    </row>
    <row r="3882" spans="1:21" s="129" customFormat="1" ht="22.5">
      <c r="A3882" s="242" t="s">
        <v>3838</v>
      </c>
      <c r="B3882" s="243" t="s">
        <v>2151</v>
      </c>
      <c r="C3882" s="453" t="s">
        <v>2961</v>
      </c>
      <c r="D3882" s="232" t="s">
        <v>278</v>
      </c>
      <c r="E3882" s="245" t="s">
        <v>279</v>
      </c>
      <c r="F3882" s="245" t="s">
        <v>440</v>
      </c>
      <c r="G3882" s="285">
        <v>70256</v>
      </c>
      <c r="H3882" s="234">
        <v>91702.5</v>
      </c>
      <c r="I3882" s="235">
        <v>49</v>
      </c>
      <c r="J3882" s="236">
        <v>0.875</v>
      </c>
      <c r="K3882" s="285">
        <v>113149</v>
      </c>
      <c r="L3882" s="247">
        <v>4</v>
      </c>
      <c r="M3882" s="248">
        <v>4</v>
      </c>
      <c r="N3882" s="249">
        <v>82513</v>
      </c>
      <c r="O3882" s="250"/>
      <c r="P3882" s="103"/>
      <c r="Q3882" s="103"/>
      <c r="R3882" s="330"/>
      <c r="S3882" s="103"/>
      <c r="T3882" s="103"/>
      <c r="U3882" s="103"/>
    </row>
    <row r="3883" spans="1:21" s="129" customFormat="1">
      <c r="A3883" s="242" t="s">
        <v>3786</v>
      </c>
      <c r="B3883" s="243" t="s">
        <v>2153</v>
      </c>
      <c r="C3883" s="453" t="s">
        <v>4869</v>
      </c>
      <c r="D3883" s="245" t="s">
        <v>278</v>
      </c>
      <c r="E3883" s="245" t="s">
        <v>279</v>
      </c>
      <c r="F3883" s="245" t="s">
        <v>440</v>
      </c>
      <c r="G3883" s="246">
        <v>66579</v>
      </c>
      <c r="H3883" s="234">
        <v>91565.5</v>
      </c>
      <c r="I3883" s="235">
        <v>48</v>
      </c>
      <c r="J3883" s="236">
        <v>0.8571428571428571</v>
      </c>
      <c r="K3883" s="246">
        <v>116552</v>
      </c>
      <c r="L3883" s="247"/>
      <c r="M3883" s="248">
        <v>2</v>
      </c>
      <c r="N3883" s="249">
        <v>86424</v>
      </c>
      <c r="O3883" s="250"/>
      <c r="P3883" s="103"/>
      <c r="Q3883" s="103"/>
      <c r="R3883" s="330"/>
      <c r="S3883" s="103"/>
      <c r="T3883" s="103"/>
      <c r="U3883" s="103"/>
    </row>
    <row r="3884" spans="1:21" s="129" customFormat="1">
      <c r="A3884" s="242" t="s">
        <v>4241</v>
      </c>
      <c r="B3884" s="243" t="s">
        <v>2178</v>
      </c>
      <c r="C3884" s="451" t="s">
        <v>860</v>
      </c>
      <c r="D3884" s="232" t="s">
        <v>278</v>
      </c>
      <c r="E3884" s="245" t="s">
        <v>279</v>
      </c>
      <c r="F3884" s="245" t="s">
        <v>440</v>
      </c>
      <c r="G3884" s="246">
        <v>69855</v>
      </c>
      <c r="H3884" s="234">
        <v>91510</v>
      </c>
      <c r="I3884" s="235">
        <v>47</v>
      </c>
      <c r="J3884" s="236">
        <v>0.8392857142857143</v>
      </c>
      <c r="K3884" s="246">
        <v>113165</v>
      </c>
      <c r="L3884" s="247"/>
      <c r="M3884" s="248">
        <v>5</v>
      </c>
      <c r="N3884" s="249">
        <v>91510</v>
      </c>
      <c r="O3884" s="250"/>
      <c r="P3884" s="241"/>
      <c r="Q3884" s="103"/>
      <c r="R3884" s="103"/>
      <c r="S3884" s="103"/>
      <c r="T3884" s="103"/>
      <c r="U3884" s="103"/>
    </row>
    <row r="3885" spans="1:21" s="129" customFormat="1">
      <c r="A3885" s="229" t="s">
        <v>2187</v>
      </c>
      <c r="B3885" s="230" t="s">
        <v>2178</v>
      </c>
      <c r="C3885" s="451" t="s">
        <v>849</v>
      </c>
      <c r="D3885" s="253" t="s">
        <v>278</v>
      </c>
      <c r="E3885" s="232" t="s">
        <v>279</v>
      </c>
      <c r="F3885" s="232" t="s">
        <v>440</v>
      </c>
      <c r="G3885" s="233">
        <v>73000</v>
      </c>
      <c r="H3885" s="234">
        <v>91500</v>
      </c>
      <c r="I3885" s="235">
        <v>46</v>
      </c>
      <c r="J3885" s="236">
        <v>0.8214285714285714</v>
      </c>
      <c r="K3885" s="233">
        <v>110000</v>
      </c>
      <c r="L3885" s="237">
        <v>1</v>
      </c>
      <c r="M3885" s="238">
        <v>1</v>
      </c>
      <c r="N3885" s="234">
        <v>101363.59</v>
      </c>
      <c r="O3885" s="239"/>
      <c r="Q3885" s="103"/>
      <c r="S3885" s="103"/>
      <c r="T3885" s="103"/>
      <c r="U3885" s="103"/>
    </row>
    <row r="3886" spans="1:21" s="129" customFormat="1">
      <c r="A3886" s="242" t="s">
        <v>3784</v>
      </c>
      <c r="B3886" s="243" t="s">
        <v>2162</v>
      </c>
      <c r="C3886" s="453" t="s">
        <v>842</v>
      </c>
      <c r="D3886" s="232" t="s">
        <v>278</v>
      </c>
      <c r="E3886" s="247" t="s">
        <v>279</v>
      </c>
      <c r="F3886" s="259" t="s">
        <v>325</v>
      </c>
      <c r="G3886" s="246">
        <v>66472</v>
      </c>
      <c r="H3886" s="234">
        <v>91268</v>
      </c>
      <c r="I3886" s="235">
        <v>45</v>
      </c>
      <c r="J3886" s="236">
        <v>0.8035714285714286</v>
      </c>
      <c r="K3886" s="246">
        <v>116064</v>
      </c>
      <c r="L3886" s="247"/>
      <c r="M3886" s="248">
        <v>19</v>
      </c>
      <c r="N3886" s="246">
        <v>100016.28</v>
      </c>
      <c r="O3886" s="250"/>
      <c r="P3886" s="103"/>
      <c r="Q3886" s="103"/>
      <c r="S3886" s="103"/>
      <c r="T3886" s="103"/>
      <c r="U3886" s="103"/>
    </row>
    <row r="3887" spans="1:21" s="129" customFormat="1">
      <c r="A3887" s="229" t="s">
        <v>4266</v>
      </c>
      <c r="B3887" s="230" t="s">
        <v>2149</v>
      </c>
      <c r="C3887" s="451" t="s">
        <v>4870</v>
      </c>
      <c r="D3887" s="253" t="s">
        <v>278</v>
      </c>
      <c r="E3887" s="232" t="s">
        <v>284</v>
      </c>
      <c r="F3887" s="232" t="s">
        <v>440</v>
      </c>
      <c r="G3887" s="233">
        <v>71017</v>
      </c>
      <c r="H3887" s="234">
        <v>90540</v>
      </c>
      <c r="I3887" s="235">
        <v>44</v>
      </c>
      <c r="J3887" s="236">
        <v>0.7857142857142857</v>
      </c>
      <c r="K3887" s="233">
        <v>110063</v>
      </c>
      <c r="L3887" s="237"/>
      <c r="M3887" s="238">
        <v>1</v>
      </c>
      <c r="N3887" s="234">
        <v>88261</v>
      </c>
      <c r="O3887" s="239"/>
      <c r="Q3887" s="103"/>
      <c r="R3887" s="103"/>
    </row>
    <row r="3888" spans="1:21" s="129" customFormat="1">
      <c r="A3888" s="286" t="s">
        <v>213</v>
      </c>
      <c r="B3888" s="287" t="s">
        <v>2159</v>
      </c>
      <c r="C3888" s="454" t="s">
        <v>404</v>
      </c>
      <c r="D3888" s="253" t="s">
        <v>278</v>
      </c>
      <c r="E3888" s="289" t="s">
        <v>284</v>
      </c>
      <c r="F3888" s="289" t="s">
        <v>440</v>
      </c>
      <c r="G3888" s="290">
        <v>69118</v>
      </c>
      <c r="H3888" s="234">
        <v>89856</v>
      </c>
      <c r="I3888" s="235">
        <v>43</v>
      </c>
      <c r="J3888" s="236">
        <v>0.7678571428571429</v>
      </c>
      <c r="K3888" s="290">
        <v>110594</v>
      </c>
      <c r="L3888" s="291">
        <v>1</v>
      </c>
      <c r="M3888" s="292">
        <v>1</v>
      </c>
      <c r="N3888" s="293">
        <v>97760</v>
      </c>
      <c r="O3888" s="294"/>
      <c r="P3888" s="330"/>
      <c r="Q3888" s="103"/>
      <c r="R3888" s="103"/>
    </row>
    <row r="3889" spans="1:21" s="129" customFormat="1">
      <c r="A3889" s="242" t="s">
        <v>4239</v>
      </c>
      <c r="B3889" s="243" t="s">
        <v>2176</v>
      </c>
      <c r="C3889" s="453" t="s">
        <v>850</v>
      </c>
      <c r="D3889" s="232" t="s">
        <v>278</v>
      </c>
      <c r="E3889" s="245" t="s">
        <v>284</v>
      </c>
      <c r="F3889" s="245" t="s">
        <v>440</v>
      </c>
      <c r="G3889" s="283">
        <v>69048</v>
      </c>
      <c r="H3889" s="234">
        <v>89762.400000000009</v>
      </c>
      <c r="I3889" s="235">
        <v>42</v>
      </c>
      <c r="J3889" s="236">
        <v>0.75</v>
      </c>
      <c r="K3889" s="283">
        <v>110476.80000000002</v>
      </c>
      <c r="L3889" s="247">
        <v>8</v>
      </c>
      <c r="M3889" s="248">
        <v>6</v>
      </c>
      <c r="N3889" s="249">
        <v>98113.600000000006</v>
      </c>
      <c r="O3889" s="250"/>
      <c r="P3889" s="103"/>
      <c r="Q3889" s="330"/>
      <c r="R3889" s="103"/>
    </row>
    <row r="3890" spans="1:21" s="129" customFormat="1">
      <c r="A3890" s="242" t="s">
        <v>2165</v>
      </c>
      <c r="B3890" s="243" t="s">
        <v>2180</v>
      </c>
      <c r="C3890" s="453" t="s">
        <v>398</v>
      </c>
      <c r="D3890" s="253" t="s">
        <v>278</v>
      </c>
      <c r="E3890" s="245" t="s">
        <v>284</v>
      </c>
      <c r="F3890" s="245" t="s">
        <v>440</v>
      </c>
      <c r="G3890" s="246">
        <v>69268.759999999995</v>
      </c>
      <c r="H3890" s="234">
        <v>88363.674999999988</v>
      </c>
      <c r="I3890" s="235">
        <v>41</v>
      </c>
      <c r="J3890" s="236">
        <v>0.7321428571428571</v>
      </c>
      <c r="K3890" s="246">
        <v>107458.59</v>
      </c>
      <c r="L3890" s="247">
        <v>1</v>
      </c>
      <c r="M3890" s="248">
        <v>1</v>
      </c>
      <c r="N3890" s="249">
        <v>99875.09</v>
      </c>
      <c r="O3890" s="250"/>
      <c r="P3890" s="103"/>
      <c r="Q3890" s="103"/>
      <c r="R3890" s="103"/>
    </row>
    <row r="3891" spans="1:21" s="129" customFormat="1">
      <c r="A3891" s="229" t="s">
        <v>1434</v>
      </c>
      <c r="B3891" s="230" t="s">
        <v>2151</v>
      </c>
      <c r="C3891" s="450" t="s">
        <v>842</v>
      </c>
      <c r="D3891" s="253" t="s">
        <v>278</v>
      </c>
      <c r="E3891" s="276" t="s">
        <v>279</v>
      </c>
      <c r="F3891" s="276" t="s">
        <v>440</v>
      </c>
      <c r="G3891" s="332">
        <v>67140.11</v>
      </c>
      <c r="H3891" s="234">
        <v>87282.1</v>
      </c>
      <c r="I3891" s="235">
        <v>40</v>
      </c>
      <c r="J3891" s="236">
        <v>0.7142857142857143</v>
      </c>
      <c r="K3891" s="332">
        <v>107424.09</v>
      </c>
      <c r="L3891" s="265">
        <v>1</v>
      </c>
      <c r="M3891" s="266">
        <v>1</v>
      </c>
      <c r="N3891" s="264">
        <v>80777.84</v>
      </c>
      <c r="O3891" s="11"/>
      <c r="P3891" s="103"/>
      <c r="Q3891" s="103"/>
      <c r="R3891" s="103"/>
    </row>
    <row r="3892" spans="1:21" s="129" customFormat="1">
      <c r="A3892" s="242" t="s">
        <v>3875</v>
      </c>
      <c r="B3892" s="243" t="s">
        <v>2153</v>
      </c>
      <c r="C3892" s="258" t="s">
        <v>2962</v>
      </c>
      <c r="D3892" s="245" t="s">
        <v>278</v>
      </c>
      <c r="E3892" s="247" t="s">
        <v>279</v>
      </c>
      <c r="F3892" s="247" t="s">
        <v>440</v>
      </c>
      <c r="G3892" s="405">
        <v>66611.823403770672</v>
      </c>
      <c r="H3892" s="234">
        <v>86621.35683195146</v>
      </c>
      <c r="I3892" s="235">
        <v>39</v>
      </c>
      <c r="J3892" s="236">
        <v>0.6964285714285714</v>
      </c>
      <c r="K3892" s="405">
        <v>106630.89026013225</v>
      </c>
      <c r="L3892" s="247">
        <v>1</v>
      </c>
      <c r="M3892" s="248">
        <v>1</v>
      </c>
      <c r="N3892" s="249">
        <v>106630.89</v>
      </c>
      <c r="O3892" s="250"/>
      <c r="P3892" s="103"/>
      <c r="Q3892" s="240"/>
      <c r="R3892" s="103"/>
    </row>
    <row r="3893" spans="1:21" s="129" customFormat="1">
      <c r="A3893" s="252" t="s">
        <v>2172</v>
      </c>
      <c r="B3893" s="230" t="s">
        <v>2162</v>
      </c>
      <c r="C3893" s="231" t="s">
        <v>849</v>
      </c>
      <c r="D3893" s="232" t="s">
        <v>278</v>
      </c>
      <c r="E3893" s="253"/>
      <c r="F3893" s="253" t="s">
        <v>440</v>
      </c>
      <c r="G3893" s="233">
        <v>64475.839999999997</v>
      </c>
      <c r="H3893" s="234">
        <v>84971.12</v>
      </c>
      <c r="I3893" s="235">
        <v>38</v>
      </c>
      <c r="J3893" s="236">
        <v>0.6785714285714286</v>
      </c>
      <c r="K3893" s="233">
        <v>105466.4</v>
      </c>
      <c r="L3893" s="254">
        <v>8</v>
      </c>
      <c r="M3893" s="255">
        <v>7</v>
      </c>
      <c r="N3893" s="234">
        <v>84189.82</v>
      </c>
      <c r="O3893" s="239"/>
      <c r="P3893" s="103"/>
      <c r="Q3893" s="240"/>
      <c r="R3893" s="103"/>
    </row>
    <row r="3894" spans="1:21" s="129" customFormat="1">
      <c r="A3894" s="242" t="s">
        <v>208</v>
      </c>
      <c r="B3894" s="243" t="s">
        <v>2153</v>
      </c>
      <c r="C3894" s="453" t="s">
        <v>849</v>
      </c>
      <c r="D3894" s="232" t="s">
        <v>278</v>
      </c>
      <c r="E3894" s="245" t="s">
        <v>279</v>
      </c>
      <c r="F3894" s="245" t="s">
        <v>440</v>
      </c>
      <c r="G3894" s="275">
        <v>65615.58</v>
      </c>
      <c r="H3894" s="234">
        <v>84363.18</v>
      </c>
      <c r="I3894" s="235">
        <v>37</v>
      </c>
      <c r="J3894" s="236">
        <v>0.6607142857142857</v>
      </c>
      <c r="K3894" s="275">
        <v>103110.78</v>
      </c>
      <c r="L3894" s="247">
        <v>2</v>
      </c>
      <c r="M3894" s="248">
        <v>2</v>
      </c>
      <c r="N3894" s="249">
        <v>76480.67</v>
      </c>
      <c r="O3894" s="250"/>
      <c r="P3894" s="257"/>
      <c r="Q3894" s="103"/>
    </row>
    <row r="3895" spans="1:21" s="129" customFormat="1">
      <c r="A3895" s="229" t="s">
        <v>216</v>
      </c>
      <c r="B3895" s="230" t="s">
        <v>2151</v>
      </c>
      <c r="C3895" s="451" t="s">
        <v>849</v>
      </c>
      <c r="D3895" s="253" t="s">
        <v>278</v>
      </c>
      <c r="E3895" s="232" t="s">
        <v>279</v>
      </c>
      <c r="F3895" s="232" t="s">
        <v>440</v>
      </c>
      <c r="G3895" s="233">
        <v>69737</v>
      </c>
      <c r="H3895" s="234">
        <v>83789.5</v>
      </c>
      <c r="I3895" s="235">
        <v>36</v>
      </c>
      <c r="J3895" s="236">
        <v>0.6428571428571429</v>
      </c>
      <c r="K3895" s="233">
        <v>97842</v>
      </c>
      <c r="L3895" s="237">
        <v>1</v>
      </c>
      <c r="M3895" s="238">
        <v>1</v>
      </c>
      <c r="N3895" s="234">
        <v>87301</v>
      </c>
      <c r="O3895" s="239"/>
      <c r="Q3895" s="103"/>
      <c r="S3895" s="103"/>
      <c r="T3895" s="103"/>
      <c r="U3895" s="103"/>
    </row>
    <row r="3896" spans="1:21" s="129" customFormat="1">
      <c r="A3896" s="242" t="s">
        <v>198</v>
      </c>
      <c r="B3896" s="243" t="s">
        <v>2153</v>
      </c>
      <c r="C3896" s="244" t="s">
        <v>851</v>
      </c>
      <c r="D3896" s="253" t="s">
        <v>278</v>
      </c>
      <c r="E3896" s="245" t="s">
        <v>284</v>
      </c>
      <c r="F3896" s="245" t="s">
        <v>440</v>
      </c>
      <c r="G3896" s="246">
        <v>62275</v>
      </c>
      <c r="H3896" s="234">
        <v>83553.5</v>
      </c>
      <c r="I3896" s="235">
        <v>35</v>
      </c>
      <c r="J3896" s="236">
        <v>0.625</v>
      </c>
      <c r="K3896" s="246">
        <v>104832</v>
      </c>
      <c r="L3896" s="247">
        <v>4</v>
      </c>
      <c r="M3896" s="248">
        <v>4</v>
      </c>
      <c r="N3896" s="249">
        <v>82675</v>
      </c>
      <c r="O3896" s="250"/>
      <c r="Q3896" s="103"/>
    </row>
    <row r="3897" spans="1:21" s="129" customFormat="1">
      <c r="A3897" s="229" t="s">
        <v>200</v>
      </c>
      <c r="B3897" s="230" t="s">
        <v>2153</v>
      </c>
      <c r="C3897" s="451" t="s">
        <v>851</v>
      </c>
      <c r="D3897" s="232" t="s">
        <v>278</v>
      </c>
      <c r="E3897" s="232" t="s">
        <v>279</v>
      </c>
      <c r="F3897" s="232" t="s">
        <v>440</v>
      </c>
      <c r="G3897" s="233">
        <v>64238</v>
      </c>
      <c r="H3897" s="234">
        <v>83496.5</v>
      </c>
      <c r="I3897" s="235">
        <v>34</v>
      </c>
      <c r="J3897" s="236">
        <v>0.6071428571428571</v>
      </c>
      <c r="K3897" s="233">
        <v>102755</v>
      </c>
      <c r="L3897" s="237">
        <v>2</v>
      </c>
      <c r="M3897" s="238">
        <v>2</v>
      </c>
      <c r="N3897" s="344">
        <v>91967</v>
      </c>
      <c r="O3897" s="239"/>
    </row>
    <row r="3898" spans="1:21" s="129" customFormat="1">
      <c r="A3898" s="242" t="s">
        <v>4246</v>
      </c>
      <c r="B3898" s="243" t="s">
        <v>2159</v>
      </c>
      <c r="C3898" s="258" t="s">
        <v>842</v>
      </c>
      <c r="D3898" s="232" t="s">
        <v>278</v>
      </c>
      <c r="E3898" s="259" t="s">
        <v>279</v>
      </c>
      <c r="F3898" s="259" t="s">
        <v>3833</v>
      </c>
      <c r="G3898" s="246">
        <v>64105.599999999999</v>
      </c>
      <c r="H3898" s="234">
        <v>83345.600000000006</v>
      </c>
      <c r="I3898" s="235">
        <v>33</v>
      </c>
      <c r="J3898" s="236">
        <v>0.5892857142857143</v>
      </c>
      <c r="K3898" s="246">
        <v>102585.60000000001</v>
      </c>
      <c r="L3898" s="334" t="s">
        <v>3833</v>
      </c>
      <c r="M3898" s="335">
        <v>10</v>
      </c>
      <c r="N3898" s="246">
        <v>81856.320000000007</v>
      </c>
      <c r="O3898" s="250" t="s">
        <v>3833</v>
      </c>
    </row>
    <row r="3899" spans="1:21" s="129" customFormat="1">
      <c r="A3899" s="260" t="s">
        <v>205</v>
      </c>
      <c r="B3899" s="261" t="s">
        <v>2151</v>
      </c>
      <c r="C3899" s="262" t="s">
        <v>853</v>
      </c>
      <c r="D3899" s="265"/>
      <c r="E3899" s="263" t="s">
        <v>279</v>
      </c>
      <c r="F3899" s="265" t="s">
        <v>440</v>
      </c>
      <c r="G3899" s="264">
        <v>68809.51999999999</v>
      </c>
      <c r="H3899" s="234">
        <v>82815.823999999993</v>
      </c>
      <c r="I3899" s="235">
        <v>32</v>
      </c>
      <c r="J3899" s="236">
        <v>0.5714285714285714</v>
      </c>
      <c r="K3899" s="264">
        <v>96822.128000000012</v>
      </c>
      <c r="L3899" s="265">
        <v>1</v>
      </c>
      <c r="M3899" s="266"/>
      <c r="N3899" s="264">
        <v>88438.9</v>
      </c>
      <c r="O3899" s="267"/>
      <c r="P3899" s="103"/>
      <c r="R3899" s="251"/>
    </row>
    <row r="3900" spans="1:21" s="129" customFormat="1">
      <c r="A3900" s="260" t="s">
        <v>4238</v>
      </c>
      <c r="B3900" s="261" t="s">
        <v>2166</v>
      </c>
      <c r="C3900" s="450" t="s">
        <v>2959</v>
      </c>
      <c r="D3900" s="232" t="s">
        <v>278</v>
      </c>
      <c r="E3900" s="276" t="s">
        <v>279</v>
      </c>
      <c r="F3900" s="276" t="s">
        <v>440</v>
      </c>
      <c r="G3900" s="256">
        <v>66049.95</v>
      </c>
      <c r="H3900" s="234">
        <v>82562.595000000001</v>
      </c>
      <c r="I3900" s="235">
        <v>31</v>
      </c>
      <c r="J3900" s="236">
        <v>0.5535714285714286</v>
      </c>
      <c r="K3900" s="256">
        <v>99075.24</v>
      </c>
      <c r="L3900" s="265">
        <v>2</v>
      </c>
      <c r="M3900" s="266">
        <v>2</v>
      </c>
      <c r="N3900" s="264">
        <v>66729</v>
      </c>
      <c r="O3900" s="11"/>
    </row>
    <row r="3901" spans="1:21" s="129" customFormat="1" ht="22.5">
      <c r="A3901" s="229" t="s">
        <v>258</v>
      </c>
      <c r="B3901" s="295" t="s">
        <v>2159</v>
      </c>
      <c r="C3901" s="451" t="s">
        <v>4871</v>
      </c>
      <c r="D3901" s="232" t="s">
        <v>278</v>
      </c>
      <c r="E3901" s="232" t="s">
        <v>284</v>
      </c>
      <c r="F3901" s="232" t="s">
        <v>440</v>
      </c>
      <c r="G3901" s="233">
        <v>65824</v>
      </c>
      <c r="H3901" s="234">
        <v>82279.5</v>
      </c>
      <c r="I3901" s="235">
        <v>30</v>
      </c>
      <c r="J3901" s="236">
        <v>0.5357142857142857</v>
      </c>
      <c r="K3901" s="233">
        <v>98735</v>
      </c>
      <c r="L3901" s="237">
        <v>1</v>
      </c>
      <c r="M3901" s="238">
        <v>1</v>
      </c>
      <c r="N3901" s="296">
        <v>70000</v>
      </c>
      <c r="O3901" s="239"/>
    </row>
    <row r="3902" spans="1:21" s="129" customFormat="1">
      <c r="A3902" s="242" t="s">
        <v>2200</v>
      </c>
      <c r="B3902" s="243" t="s">
        <v>2166</v>
      </c>
      <c r="C3902" s="453" t="s">
        <v>849</v>
      </c>
      <c r="D3902" s="232" t="s">
        <v>278</v>
      </c>
      <c r="E3902" s="245" t="s">
        <v>279</v>
      </c>
      <c r="F3902" s="245"/>
      <c r="G3902" s="246">
        <v>63152.04</v>
      </c>
      <c r="H3902" s="234">
        <v>82097.654999999999</v>
      </c>
      <c r="I3902" s="235">
        <v>29</v>
      </c>
      <c r="J3902" s="236">
        <v>0.5178571428571429</v>
      </c>
      <c r="K3902" s="246">
        <v>101043.27</v>
      </c>
      <c r="L3902" s="247">
        <v>1</v>
      </c>
      <c r="M3902" s="248">
        <v>1</v>
      </c>
      <c r="N3902" s="249">
        <v>87330</v>
      </c>
      <c r="O3902" s="377"/>
      <c r="P3902" s="103"/>
      <c r="Q3902" s="251"/>
    </row>
    <row r="3903" spans="1:21" s="129" customFormat="1">
      <c r="A3903" s="229" t="s">
        <v>4233</v>
      </c>
      <c r="B3903" s="230" t="s">
        <v>2166</v>
      </c>
      <c r="C3903" s="450" t="s">
        <v>4872</v>
      </c>
      <c r="D3903" s="232" t="s">
        <v>278</v>
      </c>
      <c r="E3903" s="276" t="s">
        <v>279</v>
      </c>
      <c r="F3903" s="276" t="s">
        <v>440</v>
      </c>
      <c r="G3903" s="256">
        <v>62826</v>
      </c>
      <c r="H3903" s="234">
        <v>81673.5</v>
      </c>
      <c r="I3903" s="235">
        <v>28</v>
      </c>
      <c r="J3903" s="236">
        <v>0.5</v>
      </c>
      <c r="K3903" s="256">
        <v>100521</v>
      </c>
      <c r="L3903" s="265"/>
      <c r="M3903" s="266">
        <v>1</v>
      </c>
      <c r="N3903" s="264">
        <v>85396</v>
      </c>
      <c r="O3903" s="400"/>
      <c r="P3903" s="103"/>
      <c r="R3903" s="103"/>
    </row>
    <row r="3904" spans="1:21" s="129" customFormat="1">
      <c r="A3904" s="229" t="s">
        <v>212</v>
      </c>
      <c r="B3904" s="230" t="s">
        <v>2153</v>
      </c>
      <c r="C3904" s="231" t="s">
        <v>849</v>
      </c>
      <c r="D3904" s="232" t="s">
        <v>278</v>
      </c>
      <c r="E3904" s="232" t="s">
        <v>279</v>
      </c>
      <c r="F3904" s="259" t="s">
        <v>325</v>
      </c>
      <c r="G3904" s="233">
        <v>64613.325101013201</v>
      </c>
      <c r="H3904" s="234">
        <v>80773.278274884215</v>
      </c>
      <c r="I3904" s="235">
        <v>27</v>
      </c>
      <c r="J3904" s="236">
        <v>0.48214285714285715</v>
      </c>
      <c r="K3904" s="233">
        <v>96933.231448755221</v>
      </c>
      <c r="L3904" s="237">
        <v>3</v>
      </c>
      <c r="M3904" s="238">
        <v>2</v>
      </c>
      <c r="N3904" s="234">
        <v>69870.09</v>
      </c>
      <c r="O3904" s="239"/>
      <c r="P3904" s="103"/>
      <c r="R3904" s="103"/>
    </row>
    <row r="3905" spans="1:103" s="129" customFormat="1">
      <c r="A3905" s="229" t="s">
        <v>264</v>
      </c>
      <c r="B3905" s="230" t="s">
        <v>2153</v>
      </c>
      <c r="C3905" s="451" t="s">
        <v>842</v>
      </c>
      <c r="D3905" s="232" t="s">
        <v>278</v>
      </c>
      <c r="E3905" s="232" t="s">
        <v>279</v>
      </c>
      <c r="F3905" s="232" t="s">
        <v>440</v>
      </c>
      <c r="G3905" s="233">
        <v>61461</v>
      </c>
      <c r="H3905" s="234">
        <v>79912.100000000006</v>
      </c>
      <c r="I3905" s="235">
        <v>26</v>
      </c>
      <c r="J3905" s="236">
        <v>0.4642857142857143</v>
      </c>
      <c r="K3905" s="233">
        <v>98363.199999999997</v>
      </c>
      <c r="L3905" s="237">
        <v>1</v>
      </c>
      <c r="M3905" s="238">
        <v>1</v>
      </c>
      <c r="N3905" s="234">
        <v>61464</v>
      </c>
      <c r="O3905" s="239"/>
      <c r="R3905" s="103"/>
    </row>
    <row r="3906" spans="1:103" s="129" customFormat="1">
      <c r="A3906" s="229" t="s">
        <v>210</v>
      </c>
      <c r="B3906" s="230" t="s">
        <v>2151</v>
      </c>
      <c r="C3906" s="451" t="s">
        <v>849</v>
      </c>
      <c r="D3906" s="245" t="s">
        <v>278</v>
      </c>
      <c r="E3906" s="232" t="s">
        <v>279</v>
      </c>
      <c r="F3906" s="232" t="s">
        <v>440</v>
      </c>
      <c r="G3906" s="233">
        <v>59388</v>
      </c>
      <c r="H3906" s="234">
        <v>79735.5</v>
      </c>
      <c r="I3906" s="235">
        <v>25</v>
      </c>
      <c r="J3906" s="236">
        <v>0.44642857142857145</v>
      </c>
      <c r="K3906" s="233">
        <v>100083</v>
      </c>
      <c r="L3906" s="237">
        <v>2</v>
      </c>
      <c r="M3906" s="238">
        <v>2</v>
      </c>
      <c r="N3906" s="234">
        <v>73913</v>
      </c>
      <c r="O3906" s="239"/>
      <c r="R3906" s="103"/>
    </row>
    <row r="3907" spans="1:103" s="129" customFormat="1">
      <c r="A3907" s="242" t="s">
        <v>1444</v>
      </c>
      <c r="B3907" s="243" t="s">
        <v>2192</v>
      </c>
      <c r="C3907" s="453" t="s">
        <v>854</v>
      </c>
      <c r="D3907" s="232" t="s">
        <v>278</v>
      </c>
      <c r="E3907" s="245" t="s">
        <v>279</v>
      </c>
      <c r="F3907" s="245" t="s">
        <v>440</v>
      </c>
      <c r="G3907" s="246">
        <v>62192</v>
      </c>
      <c r="H3907" s="234">
        <v>79300</v>
      </c>
      <c r="I3907" s="235">
        <v>24</v>
      </c>
      <c r="J3907" s="236">
        <v>0.42857142857142855</v>
      </c>
      <c r="K3907" s="246">
        <v>96408</v>
      </c>
      <c r="L3907" s="247">
        <v>9</v>
      </c>
      <c r="M3907" s="248">
        <v>8</v>
      </c>
      <c r="N3907" s="249">
        <v>77217.399999999994</v>
      </c>
      <c r="O3907" s="250"/>
      <c r="R3907" s="103"/>
    </row>
    <row r="3908" spans="1:103" s="251" customFormat="1">
      <c r="A3908" s="242" t="s">
        <v>204</v>
      </c>
      <c r="B3908" s="243" t="s">
        <v>2151</v>
      </c>
      <c r="C3908" s="453" t="s">
        <v>849</v>
      </c>
      <c r="D3908" s="253" t="s">
        <v>278</v>
      </c>
      <c r="E3908" s="245" t="s">
        <v>279</v>
      </c>
      <c r="F3908" s="245" t="s">
        <v>440</v>
      </c>
      <c r="G3908" s="246">
        <v>60480</v>
      </c>
      <c r="H3908" s="234">
        <v>78300</v>
      </c>
      <c r="I3908" s="235">
        <v>23</v>
      </c>
      <c r="J3908" s="236">
        <v>0.4107142857142857</v>
      </c>
      <c r="K3908" s="246">
        <v>96120</v>
      </c>
      <c r="L3908" s="247"/>
      <c r="M3908" s="248">
        <v>2</v>
      </c>
      <c r="N3908" s="249">
        <v>64740</v>
      </c>
      <c r="O3908" s="250"/>
      <c r="P3908" s="129"/>
      <c r="Q3908" s="129"/>
      <c r="R3908" s="103"/>
      <c r="S3908" s="129"/>
      <c r="T3908" s="129"/>
      <c r="U3908" s="129"/>
    </row>
    <row r="3909" spans="1:103" s="251" customFormat="1">
      <c r="A3909" s="229" t="s">
        <v>260</v>
      </c>
      <c r="B3909" s="230" t="s">
        <v>2153</v>
      </c>
      <c r="C3909" s="451" t="s">
        <v>849</v>
      </c>
      <c r="D3909" s="253" t="s">
        <v>278</v>
      </c>
      <c r="E3909" s="232" t="s">
        <v>279</v>
      </c>
      <c r="F3909" s="232" t="s">
        <v>440</v>
      </c>
      <c r="G3909" s="233">
        <v>59720</v>
      </c>
      <c r="H3909" s="234">
        <v>77636</v>
      </c>
      <c r="I3909" s="235">
        <v>22</v>
      </c>
      <c r="J3909" s="236">
        <v>0.39285714285714285</v>
      </c>
      <c r="K3909" s="233">
        <v>95552</v>
      </c>
      <c r="L3909" s="237">
        <v>5</v>
      </c>
      <c r="M3909" s="238">
        <v>2</v>
      </c>
      <c r="N3909" s="234">
        <v>77636</v>
      </c>
      <c r="O3909" s="239"/>
      <c r="P3909" s="129"/>
      <c r="Q3909" s="129"/>
      <c r="R3909" s="103"/>
      <c r="S3909" s="129"/>
      <c r="T3909" s="129"/>
      <c r="U3909" s="129"/>
    </row>
    <row r="3910" spans="1:103" s="251" customFormat="1">
      <c r="A3910" s="297" t="s">
        <v>4245</v>
      </c>
      <c r="B3910" s="298" t="s">
        <v>2179</v>
      </c>
      <c r="C3910" s="451" t="s">
        <v>849</v>
      </c>
      <c r="D3910" s="253" t="s">
        <v>278</v>
      </c>
      <c r="E3910" s="232" t="s">
        <v>284</v>
      </c>
      <c r="F3910" s="232" t="s">
        <v>440</v>
      </c>
      <c r="G3910" s="233">
        <v>60601.22</v>
      </c>
      <c r="H3910" s="234">
        <v>77426.544999999998</v>
      </c>
      <c r="I3910" s="235">
        <v>21</v>
      </c>
      <c r="J3910" s="236">
        <v>0.375</v>
      </c>
      <c r="K3910" s="233">
        <v>94251.87</v>
      </c>
      <c r="L3910" s="237" t="s">
        <v>280</v>
      </c>
      <c r="M3910" s="238">
        <v>9</v>
      </c>
      <c r="N3910" s="234">
        <v>54921.7</v>
      </c>
      <c r="O3910" s="352"/>
      <c r="P3910" s="129"/>
      <c r="Q3910" s="129"/>
      <c r="R3910" s="129"/>
      <c r="S3910" s="257"/>
      <c r="T3910" s="257"/>
      <c r="U3910" s="257"/>
    </row>
    <row r="3911" spans="1:103" s="455" customFormat="1" ht="22.5">
      <c r="A3911" s="242" t="s">
        <v>4274</v>
      </c>
      <c r="B3911" s="243" t="s">
        <v>2170</v>
      </c>
      <c r="C3911" s="453" t="s">
        <v>852</v>
      </c>
      <c r="D3911" s="253" t="s">
        <v>278</v>
      </c>
      <c r="E3911" s="245" t="s">
        <v>284</v>
      </c>
      <c r="F3911" s="245" t="s">
        <v>440</v>
      </c>
      <c r="G3911" s="246">
        <v>59363.199999999997</v>
      </c>
      <c r="H3911" s="234">
        <v>77147.199999999997</v>
      </c>
      <c r="I3911" s="235">
        <v>20</v>
      </c>
      <c r="J3911" s="236">
        <v>0.35714285714285715</v>
      </c>
      <c r="K3911" s="246">
        <v>94931.199999999997</v>
      </c>
      <c r="L3911" s="247">
        <v>2</v>
      </c>
      <c r="M3911" s="248">
        <v>2</v>
      </c>
      <c r="N3911" s="249">
        <v>77667.199999999997</v>
      </c>
      <c r="O3911" s="250"/>
      <c r="P3911" s="129"/>
      <c r="Q3911" s="129"/>
      <c r="R3911" s="129"/>
      <c r="S3911" s="129"/>
      <c r="T3911" s="129"/>
      <c r="U3911" s="129"/>
      <c r="V3911" s="251"/>
      <c r="W3911" s="251"/>
      <c r="X3911" s="251"/>
      <c r="Y3911" s="251"/>
      <c r="Z3911" s="251"/>
      <c r="AA3911" s="251"/>
      <c r="AB3911" s="251"/>
      <c r="AC3911" s="251"/>
      <c r="AD3911" s="251"/>
      <c r="AE3911" s="251"/>
      <c r="AF3911" s="251"/>
      <c r="AG3911" s="251"/>
      <c r="AH3911" s="251"/>
      <c r="AI3911" s="251"/>
      <c r="AJ3911" s="251"/>
      <c r="AK3911" s="251"/>
      <c r="AL3911" s="251"/>
      <c r="AM3911" s="251"/>
      <c r="AN3911" s="251"/>
      <c r="AO3911" s="251"/>
      <c r="AP3911" s="251"/>
      <c r="AQ3911" s="251"/>
      <c r="AR3911" s="251"/>
      <c r="AS3911" s="251"/>
      <c r="AT3911" s="251"/>
      <c r="AU3911" s="251"/>
      <c r="AV3911" s="251"/>
      <c r="AW3911" s="251"/>
      <c r="AX3911" s="251"/>
      <c r="AY3911" s="251"/>
      <c r="AZ3911" s="251"/>
      <c r="BA3911" s="251"/>
      <c r="BB3911" s="251"/>
      <c r="BC3911" s="251"/>
      <c r="BD3911" s="251"/>
      <c r="BE3911" s="251"/>
      <c r="BF3911" s="251"/>
      <c r="BG3911" s="251"/>
      <c r="BH3911" s="251"/>
      <c r="BI3911" s="251"/>
      <c r="BJ3911" s="251"/>
      <c r="BK3911" s="251"/>
      <c r="BL3911" s="251"/>
      <c r="BM3911" s="251"/>
      <c r="BN3911" s="251"/>
      <c r="BO3911" s="251"/>
      <c r="BP3911" s="251"/>
      <c r="BQ3911" s="251"/>
      <c r="BR3911" s="251"/>
      <c r="BS3911" s="251"/>
      <c r="BT3911" s="251"/>
      <c r="BU3911" s="251"/>
      <c r="BV3911" s="251"/>
      <c r="BW3911" s="251"/>
      <c r="BX3911" s="251"/>
      <c r="BY3911" s="251"/>
      <c r="BZ3911" s="251"/>
      <c r="CA3911" s="251"/>
      <c r="CB3911" s="251"/>
      <c r="CC3911" s="251"/>
      <c r="CD3911" s="251"/>
      <c r="CE3911" s="251"/>
      <c r="CF3911" s="251"/>
      <c r="CG3911" s="251"/>
      <c r="CH3911" s="251"/>
      <c r="CI3911" s="251"/>
      <c r="CJ3911" s="251"/>
      <c r="CK3911" s="251"/>
      <c r="CL3911" s="251"/>
      <c r="CM3911" s="251"/>
      <c r="CN3911" s="251"/>
      <c r="CO3911" s="251"/>
      <c r="CP3911" s="251"/>
      <c r="CQ3911" s="251"/>
      <c r="CR3911" s="251"/>
      <c r="CS3911" s="251"/>
      <c r="CT3911" s="251"/>
      <c r="CU3911" s="251"/>
      <c r="CV3911" s="251"/>
      <c r="CW3911" s="251"/>
      <c r="CX3911" s="251"/>
      <c r="CY3911" s="251"/>
    </row>
    <row r="3912" spans="1:103" s="251" customFormat="1">
      <c r="A3912" s="242" t="s">
        <v>257</v>
      </c>
      <c r="B3912" s="243" t="s">
        <v>2159</v>
      </c>
      <c r="C3912" s="453" t="s">
        <v>849</v>
      </c>
      <c r="D3912" s="253" t="s">
        <v>278</v>
      </c>
      <c r="E3912" s="245" t="s">
        <v>279</v>
      </c>
      <c r="F3912" s="245" t="s">
        <v>440</v>
      </c>
      <c r="G3912" s="246">
        <v>59106.84</v>
      </c>
      <c r="H3912" s="234">
        <v>76838.97</v>
      </c>
      <c r="I3912" s="235">
        <v>19</v>
      </c>
      <c r="J3912" s="236">
        <v>0.3392857142857143</v>
      </c>
      <c r="K3912" s="246">
        <v>94571.1</v>
      </c>
      <c r="L3912" s="247">
        <v>7</v>
      </c>
      <c r="M3912" s="248">
        <v>6</v>
      </c>
      <c r="N3912" s="249">
        <v>70387.94</v>
      </c>
      <c r="O3912" s="250"/>
      <c r="P3912" s="129"/>
      <c r="Q3912" s="129"/>
      <c r="R3912" s="129"/>
      <c r="S3912" s="129"/>
      <c r="T3912" s="129"/>
      <c r="U3912" s="129"/>
    </row>
    <row r="3913" spans="1:103" s="251" customFormat="1" ht="22.5">
      <c r="A3913" s="242" t="s">
        <v>4247</v>
      </c>
      <c r="B3913" s="243" t="s">
        <v>2185</v>
      </c>
      <c r="C3913" s="258" t="s">
        <v>398</v>
      </c>
      <c r="D3913" s="232" t="s">
        <v>278</v>
      </c>
      <c r="E3913" s="245" t="s">
        <v>279</v>
      </c>
      <c r="F3913" s="245" t="s">
        <v>440</v>
      </c>
      <c r="G3913" s="246">
        <v>60760</v>
      </c>
      <c r="H3913" s="234">
        <v>75950</v>
      </c>
      <c r="I3913" s="235">
        <v>18</v>
      </c>
      <c r="J3913" s="236">
        <v>0.32142857142857145</v>
      </c>
      <c r="K3913" s="246">
        <v>91140</v>
      </c>
      <c r="L3913" s="247">
        <v>1</v>
      </c>
      <c r="M3913" s="248">
        <v>1</v>
      </c>
      <c r="N3913" s="249">
        <v>72500</v>
      </c>
      <c r="O3913" s="250"/>
      <c r="P3913" s="129"/>
      <c r="Q3913" s="103"/>
      <c r="R3913" s="304"/>
      <c r="S3913" s="103"/>
      <c r="T3913" s="103"/>
      <c r="U3913" s="103"/>
    </row>
    <row r="3914" spans="1:103" s="251" customFormat="1">
      <c r="A3914" s="242" t="s">
        <v>199</v>
      </c>
      <c r="B3914" s="243" t="s">
        <v>2153</v>
      </c>
      <c r="C3914" s="258" t="s">
        <v>849</v>
      </c>
      <c r="D3914" s="253" t="s">
        <v>278</v>
      </c>
      <c r="E3914" s="247" t="s">
        <v>284</v>
      </c>
      <c r="F3914" s="247" t="s">
        <v>440</v>
      </c>
      <c r="G3914" s="246">
        <v>60299.199999999997</v>
      </c>
      <c r="H3914" s="234">
        <v>75368.799999999988</v>
      </c>
      <c r="I3914" s="235">
        <v>17</v>
      </c>
      <c r="J3914" s="236">
        <v>0.30357142857142855</v>
      </c>
      <c r="K3914" s="246">
        <v>90438.399999999994</v>
      </c>
      <c r="L3914" s="247">
        <v>2</v>
      </c>
      <c r="M3914" s="248">
        <v>2</v>
      </c>
      <c r="N3914" s="249">
        <v>86216.62</v>
      </c>
      <c r="O3914" s="334"/>
      <c r="P3914" s="129"/>
      <c r="Q3914" s="103"/>
      <c r="R3914" s="304"/>
      <c r="S3914" s="150"/>
      <c r="T3914" s="150"/>
      <c r="U3914" s="150"/>
    </row>
    <row r="3915" spans="1:103" s="251" customFormat="1">
      <c r="A3915" s="242" t="s">
        <v>4292</v>
      </c>
      <c r="B3915" s="243" t="s">
        <v>2163</v>
      </c>
      <c r="C3915" s="453" t="s">
        <v>849</v>
      </c>
      <c r="D3915" s="232" t="s">
        <v>278</v>
      </c>
      <c r="E3915" s="245" t="s">
        <v>279</v>
      </c>
      <c r="F3915" s="245" t="s">
        <v>440</v>
      </c>
      <c r="G3915" s="246">
        <v>55130</v>
      </c>
      <c r="H3915" s="234">
        <v>75130.5</v>
      </c>
      <c r="I3915" s="235">
        <v>16</v>
      </c>
      <c r="J3915" s="236">
        <v>0.2857142857142857</v>
      </c>
      <c r="K3915" s="246">
        <v>95131</v>
      </c>
      <c r="L3915" s="247">
        <v>5</v>
      </c>
      <c r="M3915" s="248">
        <v>5</v>
      </c>
      <c r="N3915" s="249">
        <v>61130</v>
      </c>
      <c r="O3915" s="250"/>
      <c r="P3915" s="129"/>
      <c r="Q3915" s="103"/>
      <c r="R3915" s="304"/>
      <c r="S3915" s="150"/>
      <c r="T3915" s="150"/>
      <c r="U3915" s="150"/>
    </row>
    <row r="3916" spans="1:103" s="251" customFormat="1">
      <c r="A3916" s="229" t="s">
        <v>206</v>
      </c>
      <c r="B3916" s="230" t="s">
        <v>2153</v>
      </c>
      <c r="C3916" s="451" t="s">
        <v>851</v>
      </c>
      <c r="D3916" s="253" t="s">
        <v>278</v>
      </c>
      <c r="E3916" s="232" t="s">
        <v>279</v>
      </c>
      <c r="F3916" s="232" t="s">
        <v>440</v>
      </c>
      <c r="G3916" s="234">
        <v>59768.274999999994</v>
      </c>
      <c r="H3916" s="234">
        <v>74710.597500000003</v>
      </c>
      <c r="I3916" s="235">
        <v>15</v>
      </c>
      <c r="J3916" s="236">
        <v>0.26785714285714285</v>
      </c>
      <c r="K3916" s="234">
        <v>89652.92</v>
      </c>
      <c r="L3916" s="237">
        <v>1</v>
      </c>
      <c r="M3916" s="238">
        <v>1</v>
      </c>
      <c r="N3916" s="234">
        <v>70921.5</v>
      </c>
      <c r="O3916" s="239"/>
      <c r="P3916" s="103"/>
      <c r="Q3916" s="103"/>
      <c r="R3916" s="129"/>
      <c r="S3916" s="150"/>
      <c r="T3916" s="150"/>
      <c r="U3916" s="150"/>
    </row>
    <row r="3917" spans="1:103" s="251" customFormat="1">
      <c r="A3917" s="242" t="s">
        <v>2177</v>
      </c>
      <c r="B3917" s="243" t="s">
        <v>2166</v>
      </c>
      <c r="C3917" s="280" t="s">
        <v>855</v>
      </c>
      <c r="D3917" s="300" t="s">
        <v>278</v>
      </c>
      <c r="E3917" s="300"/>
      <c r="F3917" s="300" t="s">
        <v>440</v>
      </c>
      <c r="G3917" s="246">
        <v>54912</v>
      </c>
      <c r="H3917" s="234">
        <v>74630.399999999994</v>
      </c>
      <c r="I3917" s="235">
        <v>14</v>
      </c>
      <c r="J3917" s="236">
        <v>0.25</v>
      </c>
      <c r="K3917" s="246">
        <v>94348.800000000003</v>
      </c>
      <c r="L3917" s="247"/>
      <c r="M3917" s="248">
        <v>5</v>
      </c>
      <c r="N3917" s="249">
        <v>81502.720000000001</v>
      </c>
      <c r="O3917" s="301" t="s">
        <v>4873</v>
      </c>
      <c r="P3917" s="129"/>
      <c r="Q3917" s="103"/>
      <c r="R3917" s="103"/>
      <c r="S3917" s="129"/>
      <c r="T3917" s="129"/>
      <c r="U3917" s="129"/>
    </row>
    <row r="3918" spans="1:103" s="251" customFormat="1">
      <c r="A3918" s="242" t="s">
        <v>3746</v>
      </c>
      <c r="B3918" s="243" t="s">
        <v>2153</v>
      </c>
      <c r="C3918" s="381" t="s">
        <v>4874</v>
      </c>
      <c r="D3918" s="253" t="s">
        <v>278</v>
      </c>
      <c r="E3918" s="245" t="s">
        <v>279</v>
      </c>
      <c r="F3918" s="259" t="s">
        <v>325</v>
      </c>
      <c r="G3918" s="246">
        <v>54225.599999999999</v>
      </c>
      <c r="H3918" s="234">
        <v>73205.600000000006</v>
      </c>
      <c r="I3918" s="235">
        <v>13</v>
      </c>
      <c r="J3918" s="236">
        <v>0.23214285714285715</v>
      </c>
      <c r="K3918" s="246">
        <v>92185.600000000006</v>
      </c>
      <c r="L3918" s="247">
        <v>2</v>
      </c>
      <c r="M3918" s="248">
        <v>2</v>
      </c>
      <c r="N3918" s="249">
        <v>71531</v>
      </c>
      <c r="O3918" s="250"/>
      <c r="P3918" s="129"/>
      <c r="Q3918" s="103"/>
      <c r="R3918" s="103"/>
      <c r="S3918" s="129"/>
      <c r="T3918" s="129"/>
      <c r="U3918" s="129"/>
    </row>
    <row r="3919" spans="1:103" s="251" customFormat="1" ht="22.5">
      <c r="A3919" s="242" t="s">
        <v>4249</v>
      </c>
      <c r="B3919" s="243" t="s">
        <v>2180</v>
      </c>
      <c r="C3919" s="258" t="s">
        <v>849</v>
      </c>
      <c r="D3919" s="232" t="s">
        <v>278</v>
      </c>
      <c r="E3919" s="245"/>
      <c r="F3919" s="245" t="s">
        <v>440</v>
      </c>
      <c r="G3919" s="246">
        <v>58323.199999999997</v>
      </c>
      <c r="H3919" s="234">
        <v>72883.199999999997</v>
      </c>
      <c r="I3919" s="235">
        <v>12</v>
      </c>
      <c r="J3919" s="236">
        <v>0.21428571428571427</v>
      </c>
      <c r="K3919" s="246">
        <v>87443.199999999997</v>
      </c>
      <c r="L3919" s="247"/>
      <c r="M3919" s="248">
        <v>4</v>
      </c>
      <c r="N3919" s="249"/>
      <c r="O3919" s="250"/>
      <c r="P3919" s="129"/>
      <c r="Q3919" s="103"/>
      <c r="R3919" s="103"/>
      <c r="S3919" s="129"/>
      <c r="T3919" s="129"/>
      <c r="U3919" s="129"/>
    </row>
    <row r="3920" spans="1:103" s="251" customFormat="1">
      <c r="A3920" s="229" t="s">
        <v>4295</v>
      </c>
      <c r="B3920" s="230" t="s">
        <v>2151</v>
      </c>
      <c r="C3920" s="451" t="s">
        <v>849</v>
      </c>
      <c r="D3920" s="232" t="s">
        <v>278</v>
      </c>
      <c r="E3920" s="232" t="s">
        <v>279</v>
      </c>
      <c r="F3920" s="232" t="s">
        <v>440</v>
      </c>
      <c r="G3920" s="233">
        <v>54552</v>
      </c>
      <c r="H3920" s="234">
        <v>70918</v>
      </c>
      <c r="I3920" s="235">
        <v>11</v>
      </c>
      <c r="J3920" s="236">
        <v>0.19642857142857142</v>
      </c>
      <c r="K3920" s="233">
        <v>87284</v>
      </c>
      <c r="L3920" s="237">
        <v>2</v>
      </c>
      <c r="M3920" s="238">
        <v>2</v>
      </c>
      <c r="N3920" s="234">
        <v>85155</v>
      </c>
      <c r="O3920" s="239"/>
      <c r="P3920" s="103"/>
      <c r="Q3920" s="103"/>
      <c r="R3920" s="103"/>
      <c r="S3920" s="129"/>
      <c r="T3920" s="129"/>
      <c r="U3920" s="129"/>
    </row>
    <row r="3921" spans="1:21" s="251" customFormat="1">
      <c r="A3921" s="242" t="s">
        <v>3868</v>
      </c>
      <c r="B3921" s="243" t="s">
        <v>2153</v>
      </c>
      <c r="C3921" s="456" t="s">
        <v>4875</v>
      </c>
      <c r="D3921" s="232" t="s">
        <v>2507</v>
      </c>
      <c r="E3921" s="269" t="s">
        <v>279</v>
      </c>
      <c r="F3921" s="269" t="s">
        <v>440</v>
      </c>
      <c r="G3921" s="270">
        <v>52582.400000000001</v>
      </c>
      <c r="H3921" s="234">
        <v>69940</v>
      </c>
      <c r="I3921" s="235">
        <v>10</v>
      </c>
      <c r="J3921" s="236">
        <v>0.17857142857142858</v>
      </c>
      <c r="K3921" s="270">
        <v>87297.600000000006</v>
      </c>
      <c r="L3921" s="271">
        <v>1</v>
      </c>
      <c r="M3921" s="272">
        <v>1</v>
      </c>
      <c r="N3921" s="273">
        <v>69929.600000000006</v>
      </c>
      <c r="O3921" s="274"/>
      <c r="P3921" s="103"/>
      <c r="Q3921" s="103"/>
      <c r="R3921" s="103"/>
      <c r="S3921" s="129"/>
      <c r="T3921" s="129"/>
      <c r="U3921" s="129"/>
    </row>
    <row r="3922" spans="1:21" s="251" customFormat="1">
      <c r="A3922" s="229" t="s">
        <v>207</v>
      </c>
      <c r="B3922" s="230" t="s">
        <v>2163</v>
      </c>
      <c r="C3922" s="451"/>
      <c r="D3922" s="232" t="s">
        <v>278</v>
      </c>
      <c r="E3922" s="232" t="s">
        <v>279</v>
      </c>
      <c r="F3922" s="259" t="s">
        <v>325</v>
      </c>
      <c r="G3922" s="233">
        <v>53144</v>
      </c>
      <c r="H3922" s="234">
        <v>69087</v>
      </c>
      <c r="I3922" s="235">
        <v>9</v>
      </c>
      <c r="J3922" s="236">
        <v>0.16071428571428573</v>
      </c>
      <c r="K3922" s="233">
        <v>85030</v>
      </c>
      <c r="L3922" s="237">
        <v>2</v>
      </c>
      <c r="M3922" s="238">
        <v>2</v>
      </c>
      <c r="N3922" s="234">
        <v>69184.960000000006</v>
      </c>
      <c r="O3922" s="239"/>
      <c r="P3922" s="103"/>
      <c r="Q3922" s="103"/>
      <c r="R3922" s="103"/>
      <c r="S3922" s="129"/>
      <c r="T3922" s="129"/>
      <c r="U3922" s="129"/>
    </row>
    <row r="3923" spans="1:21" s="251" customFormat="1">
      <c r="A3923" s="242" t="s">
        <v>4306</v>
      </c>
      <c r="B3923" s="243" t="s">
        <v>2153</v>
      </c>
      <c r="C3923" s="258" t="s">
        <v>842</v>
      </c>
      <c r="D3923" s="232" t="s">
        <v>278</v>
      </c>
      <c r="E3923" s="245" t="s">
        <v>284</v>
      </c>
      <c r="F3923" s="245" t="s">
        <v>440</v>
      </c>
      <c r="G3923" s="246">
        <v>53634.07</v>
      </c>
      <c r="H3923" s="234">
        <v>68383.429999999993</v>
      </c>
      <c r="I3923" s="235">
        <v>8</v>
      </c>
      <c r="J3923" s="236">
        <v>0.14285714285714285</v>
      </c>
      <c r="K3923" s="246">
        <v>83132.789999999994</v>
      </c>
      <c r="L3923" s="247">
        <v>1</v>
      </c>
      <c r="M3923" s="248">
        <v>1</v>
      </c>
      <c r="N3923" s="249">
        <v>61140.35</v>
      </c>
      <c r="O3923" s="250"/>
      <c r="P3923" s="103"/>
      <c r="Q3923" s="103"/>
      <c r="R3923" s="103"/>
      <c r="S3923" s="129"/>
      <c r="T3923" s="129"/>
      <c r="U3923" s="129"/>
    </row>
    <row r="3924" spans="1:21" s="251" customFormat="1" ht="22.5">
      <c r="A3924" s="242" t="s">
        <v>4240</v>
      </c>
      <c r="B3924" s="243" t="s">
        <v>2149</v>
      </c>
      <c r="C3924" s="453" t="s">
        <v>2957</v>
      </c>
      <c r="D3924" s="232" t="s">
        <v>278</v>
      </c>
      <c r="E3924" s="245" t="s">
        <v>321</v>
      </c>
      <c r="F3924" s="245" t="s">
        <v>440</v>
      </c>
      <c r="G3924" s="246">
        <v>46833.02</v>
      </c>
      <c r="H3924" s="234">
        <v>65582.789999999994</v>
      </c>
      <c r="I3924" s="235">
        <v>7</v>
      </c>
      <c r="J3924" s="236">
        <v>0.125</v>
      </c>
      <c r="K3924" s="246">
        <v>84332.56</v>
      </c>
      <c r="L3924" s="247">
        <v>6</v>
      </c>
      <c r="M3924" s="248">
        <v>5</v>
      </c>
      <c r="N3924" s="249">
        <v>63991.72</v>
      </c>
      <c r="O3924" s="250"/>
      <c r="P3924" s="103"/>
      <c r="Q3924" s="103"/>
      <c r="R3924" s="103"/>
      <c r="S3924" s="129"/>
      <c r="T3924" s="129"/>
      <c r="U3924" s="129"/>
    </row>
    <row r="3925" spans="1:21" s="222" customFormat="1" ht="18">
      <c r="A3925" s="877" t="s">
        <v>84</v>
      </c>
      <c r="B3925" s="877"/>
      <c r="C3925" s="877"/>
      <c r="D3925" s="877"/>
      <c r="E3925" s="877"/>
      <c r="F3925" s="877"/>
      <c r="G3925" s="877"/>
      <c r="H3925" s="877"/>
      <c r="I3925" s="877"/>
      <c r="J3925" s="877"/>
      <c r="K3925" s="877"/>
      <c r="L3925" s="877"/>
      <c r="M3925" s="877"/>
      <c r="N3925" s="877"/>
      <c r="O3925" s="877"/>
    </row>
    <row r="3926" spans="1:21" s="222" customFormat="1" ht="27">
      <c r="A3926" s="223" t="s">
        <v>433</v>
      </c>
      <c r="B3926" s="224" t="s">
        <v>230</v>
      </c>
      <c r="C3926" s="223" t="s">
        <v>220</v>
      </c>
      <c r="D3926" s="223" t="s">
        <v>267</v>
      </c>
      <c r="E3926" s="223" t="s">
        <v>434</v>
      </c>
      <c r="F3926" s="223" t="s">
        <v>435</v>
      </c>
      <c r="G3926" s="225" t="s">
        <v>223</v>
      </c>
      <c r="H3926" s="225" t="s">
        <v>224</v>
      </c>
      <c r="I3926" s="227" t="s">
        <v>436</v>
      </c>
      <c r="J3926" s="227" t="s">
        <v>436</v>
      </c>
      <c r="K3926" s="225" t="s">
        <v>225</v>
      </c>
      <c r="L3926" s="223" t="s">
        <v>437</v>
      </c>
      <c r="M3926" s="223" t="s">
        <v>438</v>
      </c>
      <c r="N3926" s="228" t="s">
        <v>439</v>
      </c>
      <c r="O3926" s="223" t="s">
        <v>227</v>
      </c>
    </row>
    <row r="3927" spans="1:21" s="251" customFormat="1">
      <c r="A3927" s="242" t="s">
        <v>1436</v>
      </c>
      <c r="B3927" s="243" t="s">
        <v>2156</v>
      </c>
      <c r="C3927" s="453" t="s">
        <v>4876</v>
      </c>
      <c r="D3927" s="245" t="s">
        <v>278</v>
      </c>
      <c r="E3927" s="245" t="s">
        <v>279</v>
      </c>
      <c r="F3927" s="259" t="s">
        <v>325</v>
      </c>
      <c r="G3927" s="246">
        <v>43993.573199999999</v>
      </c>
      <c r="H3927" s="234">
        <v>63418.224600000001</v>
      </c>
      <c r="I3927" s="235">
        <v>6</v>
      </c>
      <c r="J3927" s="236">
        <v>0.10714285714285714</v>
      </c>
      <c r="K3927" s="246">
        <v>82842.876000000004</v>
      </c>
      <c r="L3927" s="247">
        <v>8</v>
      </c>
      <c r="M3927" s="248">
        <v>8</v>
      </c>
      <c r="N3927" s="249">
        <v>65350.71875</v>
      </c>
      <c r="O3927" s="250"/>
      <c r="P3927" s="129"/>
      <c r="Q3927" s="129"/>
      <c r="R3927" s="103"/>
      <c r="S3927" s="129"/>
      <c r="T3927" s="129"/>
      <c r="U3927" s="129"/>
    </row>
    <row r="3928" spans="1:21" s="251" customFormat="1">
      <c r="A3928" s="229" t="s">
        <v>3738</v>
      </c>
      <c r="B3928" s="230" t="s">
        <v>2159</v>
      </c>
      <c r="C3928" s="451" t="s">
        <v>844</v>
      </c>
      <c r="D3928" s="253" t="s">
        <v>278</v>
      </c>
      <c r="E3928" s="232" t="s">
        <v>279</v>
      </c>
      <c r="F3928" s="232" t="s">
        <v>440</v>
      </c>
      <c r="G3928" s="234">
        <v>54974.44</v>
      </c>
      <c r="H3928" s="234">
        <v>63220.605000000003</v>
      </c>
      <c r="I3928" s="235">
        <v>5</v>
      </c>
      <c r="J3928" s="236">
        <v>8.9285714285714288E-2</v>
      </c>
      <c r="K3928" s="234">
        <v>71466.77</v>
      </c>
      <c r="L3928" s="237">
        <v>1</v>
      </c>
      <c r="M3928" s="238">
        <v>1</v>
      </c>
      <c r="N3928" s="234">
        <v>63245.73</v>
      </c>
      <c r="O3928" s="239"/>
      <c r="P3928" s="103"/>
      <c r="Q3928" s="103"/>
      <c r="R3928" s="103"/>
      <c r="S3928" s="129"/>
      <c r="T3928" s="129"/>
      <c r="U3928" s="129"/>
    </row>
    <row r="3929" spans="1:21" s="251" customFormat="1">
      <c r="A3929" s="229" t="s">
        <v>4250</v>
      </c>
      <c r="B3929" s="230" t="s">
        <v>2180</v>
      </c>
      <c r="C3929" s="451" t="s">
        <v>849</v>
      </c>
      <c r="D3929" s="253" t="s">
        <v>278</v>
      </c>
      <c r="E3929" s="232" t="s">
        <v>279</v>
      </c>
      <c r="F3929" s="232" t="s">
        <v>440</v>
      </c>
      <c r="G3929" s="233">
        <v>52192.98</v>
      </c>
      <c r="H3929" s="234">
        <v>62850.19</v>
      </c>
      <c r="I3929" s="235">
        <v>4</v>
      </c>
      <c r="J3929" s="236">
        <v>7.1428571428571425E-2</v>
      </c>
      <c r="K3929" s="233">
        <v>73507.399999999994</v>
      </c>
      <c r="L3929" s="237">
        <v>1</v>
      </c>
      <c r="M3929" s="238">
        <v>1</v>
      </c>
      <c r="N3929" s="234">
        <v>66756.144</v>
      </c>
      <c r="O3929" s="239"/>
      <c r="P3929" s="129"/>
      <c r="Q3929" s="257"/>
      <c r="R3929" s="150"/>
      <c r="S3929" s="129"/>
      <c r="T3929" s="129"/>
      <c r="U3929" s="129"/>
    </row>
    <row r="3930" spans="1:21" s="251" customFormat="1" ht="22.5">
      <c r="A3930" s="229" t="s">
        <v>4290</v>
      </c>
      <c r="B3930" s="230" t="s">
        <v>2151</v>
      </c>
      <c r="C3930" s="451" t="s">
        <v>4877</v>
      </c>
      <c r="D3930" s="253" t="s">
        <v>278</v>
      </c>
      <c r="E3930" s="232" t="s">
        <v>284</v>
      </c>
      <c r="F3930" s="232" t="s">
        <v>440</v>
      </c>
      <c r="G3930" s="233">
        <v>48000</v>
      </c>
      <c r="H3930" s="234">
        <v>62500</v>
      </c>
      <c r="I3930" s="235">
        <v>3</v>
      </c>
      <c r="J3930" s="236">
        <v>5.3571428571428568E-2</v>
      </c>
      <c r="K3930" s="233">
        <v>77000</v>
      </c>
      <c r="L3930" s="237">
        <v>1</v>
      </c>
      <c r="M3930" s="238">
        <v>0</v>
      </c>
      <c r="N3930" s="234"/>
      <c r="O3930" s="239"/>
      <c r="P3930" s="103"/>
      <c r="Q3930" s="103"/>
      <c r="R3930" s="129"/>
      <c r="S3930" s="129"/>
      <c r="T3930" s="129"/>
      <c r="U3930" s="129"/>
    </row>
    <row r="3931" spans="1:21" s="251" customFormat="1">
      <c r="A3931" s="229" t="s">
        <v>4256</v>
      </c>
      <c r="B3931" s="230" t="s">
        <v>2169</v>
      </c>
      <c r="C3931" s="451" t="s">
        <v>2963</v>
      </c>
      <c r="D3931" s="232" t="s">
        <v>2507</v>
      </c>
      <c r="E3931" s="232" t="s">
        <v>279</v>
      </c>
      <c r="F3931" s="232" t="s">
        <v>440</v>
      </c>
      <c r="G3931" s="233">
        <v>49101.24</v>
      </c>
      <c r="H3931" s="234">
        <v>60741.240000000005</v>
      </c>
      <c r="I3931" s="235">
        <v>2</v>
      </c>
      <c r="J3931" s="236">
        <v>3.5714285714285712E-2</v>
      </c>
      <c r="K3931" s="233">
        <v>72381.240000000005</v>
      </c>
      <c r="L3931" s="237">
        <v>1</v>
      </c>
      <c r="M3931" s="238">
        <v>1</v>
      </c>
      <c r="N3931" s="234">
        <v>55328.5</v>
      </c>
      <c r="O3931" s="239"/>
      <c r="P3931" s="103"/>
      <c r="Q3931" s="103"/>
      <c r="R3931" s="129"/>
      <c r="S3931" s="129"/>
      <c r="T3931" s="129"/>
      <c r="U3931" s="129"/>
    </row>
    <row r="3932" spans="1:21" s="251" customFormat="1">
      <c r="A3932" s="229" t="s">
        <v>3740</v>
      </c>
      <c r="B3932" s="230" t="s">
        <v>2149</v>
      </c>
      <c r="C3932" s="451" t="s">
        <v>853</v>
      </c>
      <c r="D3932" s="232" t="s">
        <v>2507</v>
      </c>
      <c r="E3932" s="232" t="s">
        <v>321</v>
      </c>
      <c r="F3932" s="259" t="s">
        <v>325</v>
      </c>
      <c r="G3932" s="233">
        <v>40185</v>
      </c>
      <c r="H3932" s="234">
        <v>56259.5</v>
      </c>
      <c r="I3932" s="235">
        <v>1</v>
      </c>
      <c r="J3932" s="236">
        <v>1.7857142857142856E-2</v>
      </c>
      <c r="K3932" s="233">
        <v>72334</v>
      </c>
      <c r="L3932" s="237"/>
      <c r="M3932" s="238"/>
      <c r="N3932" s="234"/>
      <c r="O3932" s="239"/>
      <c r="P3932" s="129"/>
      <c r="Q3932" s="103"/>
      <c r="R3932" s="129"/>
      <c r="S3932" s="129"/>
      <c r="T3932" s="129"/>
      <c r="U3932" s="129"/>
    </row>
    <row r="3933" spans="1:21" s="150" customFormat="1">
      <c r="A3933" s="305"/>
      <c r="B3933" s="305"/>
      <c r="C3933" s="306"/>
      <c r="D3933" s="300"/>
      <c r="E3933" s="307"/>
      <c r="F3933" s="307"/>
      <c r="G3933" s="308"/>
      <c r="H3933" s="309"/>
      <c r="I3933" s="310"/>
      <c r="J3933" s="311"/>
      <c r="K3933" s="300"/>
      <c r="L3933" s="300"/>
      <c r="M3933" s="312"/>
      <c r="N3933" s="313"/>
      <c r="O3933" s="282"/>
    </row>
    <row r="3934" spans="1:21" s="150" customFormat="1">
      <c r="A3934" s="305"/>
      <c r="B3934" s="305"/>
      <c r="C3934" s="306"/>
      <c r="D3934" s="314"/>
      <c r="E3934" s="305"/>
      <c r="F3934" s="305"/>
      <c r="G3934" s="315" t="s">
        <v>223</v>
      </c>
      <c r="H3934" s="316" t="s">
        <v>224</v>
      </c>
      <c r="I3934" s="317"/>
      <c r="J3934" s="318"/>
      <c r="K3934" s="319" t="s">
        <v>225</v>
      </c>
      <c r="L3934" s="314"/>
      <c r="M3934" s="320"/>
      <c r="N3934" s="313"/>
      <c r="O3934" s="282"/>
    </row>
    <row r="3935" spans="1:21" s="150" customFormat="1">
      <c r="A3935" s="305"/>
      <c r="B3935" s="305"/>
      <c r="C3935" s="306"/>
      <c r="D3935" s="305"/>
      <c r="E3935" s="305"/>
      <c r="F3935" s="321" t="s">
        <v>238</v>
      </c>
      <c r="G3935" s="322">
        <v>62817.847873299725</v>
      </c>
      <c r="H3935" s="322">
        <v>81340.957587622092</v>
      </c>
      <c r="I3935" s="8">
        <v>28.5</v>
      </c>
      <c r="J3935" s="322"/>
      <c r="K3935" s="322">
        <v>99864.067301944408</v>
      </c>
      <c r="L3935" s="314"/>
      <c r="M3935" s="320"/>
      <c r="N3935" s="313"/>
      <c r="O3935" s="282"/>
    </row>
    <row r="3936" spans="1:21" s="150" customFormat="1">
      <c r="A3936" s="305"/>
      <c r="B3936" s="305"/>
      <c r="C3936" s="306"/>
      <c r="D3936" s="305"/>
      <c r="E3936" s="305"/>
      <c r="F3936" s="321" t="s">
        <v>239</v>
      </c>
      <c r="G3936" s="322">
        <v>69065.5</v>
      </c>
      <c r="H3936" s="322">
        <v>89785.8</v>
      </c>
      <c r="I3936" s="8">
        <v>42.25</v>
      </c>
      <c r="J3936" s="322"/>
      <c r="K3936" s="322">
        <v>110015.75</v>
      </c>
      <c r="L3936" s="314"/>
      <c r="M3936" s="320"/>
      <c r="N3936" s="313"/>
      <c r="O3936" s="282"/>
    </row>
    <row r="3937" spans="1:21" s="150" customFormat="1">
      <c r="A3937" s="305"/>
      <c r="B3937" s="305"/>
      <c r="C3937" s="306"/>
      <c r="D3937" s="305"/>
      <c r="E3937" s="305"/>
      <c r="F3937" s="321" t="s">
        <v>240</v>
      </c>
      <c r="G3937" s="322">
        <v>57524.899999999994</v>
      </c>
      <c r="H3937" s="322">
        <v>74690.548125000001</v>
      </c>
      <c r="I3937" s="8">
        <v>14.75</v>
      </c>
      <c r="J3937" s="322"/>
      <c r="K3937" s="322">
        <v>90964.6</v>
      </c>
      <c r="L3937" s="314"/>
      <c r="M3937" s="320"/>
      <c r="N3937" s="313"/>
      <c r="O3937" s="282"/>
    </row>
    <row r="3938" spans="1:21" s="150" customFormat="1">
      <c r="A3938" s="305"/>
      <c r="B3938" s="305"/>
      <c r="C3938" s="306"/>
      <c r="D3938" s="305"/>
      <c r="E3938" s="305"/>
      <c r="F3938" s="321" t="s">
        <v>241</v>
      </c>
      <c r="G3938" s="322">
        <v>62989.020000000004</v>
      </c>
      <c r="H3938" s="322">
        <v>81885.577499999999</v>
      </c>
      <c r="I3938" s="8">
        <v>28.5</v>
      </c>
      <c r="J3938" s="322"/>
      <c r="K3938" s="322">
        <v>98549.1</v>
      </c>
      <c r="L3938" s="314"/>
      <c r="M3938" s="320"/>
      <c r="N3938" s="313"/>
      <c r="O3938" s="282"/>
    </row>
    <row r="3939" spans="1:21" s="150" customFormat="1">
      <c r="A3939" s="305"/>
      <c r="B3939" s="305"/>
      <c r="C3939" s="306"/>
      <c r="D3939" s="305"/>
      <c r="E3939" s="322"/>
      <c r="F3939" s="321"/>
      <c r="G3939" s="323"/>
      <c r="H3939" s="318"/>
      <c r="I3939" s="324"/>
      <c r="J3939" s="318"/>
      <c r="K3939" s="314"/>
      <c r="L3939" s="314"/>
      <c r="M3939" s="320"/>
      <c r="N3939" s="313"/>
      <c r="O3939" s="282"/>
    </row>
    <row r="3940" spans="1:21" s="150" customFormat="1">
      <c r="A3940" s="305"/>
      <c r="B3940" s="305"/>
      <c r="C3940" s="306"/>
      <c r="D3940" s="321"/>
      <c r="E3940" s="322"/>
      <c r="F3940" s="325"/>
      <c r="G3940" s="325"/>
      <c r="H3940" s="874" t="s">
        <v>242</v>
      </c>
      <c r="I3940" s="874"/>
      <c r="J3940" s="874"/>
      <c r="K3940" s="874"/>
      <c r="L3940" s="874"/>
      <c r="M3940" s="874"/>
      <c r="N3940" s="874"/>
      <c r="O3940" s="282"/>
    </row>
    <row r="3941" spans="1:21" s="150" customFormat="1">
      <c r="A3941" s="305"/>
      <c r="B3941" s="305"/>
      <c r="C3941" s="306"/>
      <c r="D3941" s="321"/>
      <c r="E3941" s="322"/>
      <c r="F3941" s="326"/>
      <c r="G3941" s="327"/>
      <c r="H3941" s="875" t="s">
        <v>243</v>
      </c>
      <c r="I3941" s="875"/>
      <c r="J3941" s="875"/>
      <c r="K3941" s="328">
        <v>88438.9</v>
      </c>
      <c r="L3941" s="876" t="s">
        <v>244</v>
      </c>
      <c r="M3941" s="876"/>
      <c r="N3941" s="329">
        <v>81054.555151960798</v>
      </c>
      <c r="O3941" s="282"/>
    </row>
    <row r="3942" spans="1:21" s="150" customFormat="1">
      <c r="A3942" s="305"/>
      <c r="B3942" s="305"/>
      <c r="C3942" s="306"/>
      <c r="D3942" s="314"/>
      <c r="E3942" s="320"/>
      <c r="F3942" s="326"/>
      <c r="G3942" s="327"/>
      <c r="H3942" s="875" t="s">
        <v>245</v>
      </c>
      <c r="I3942" s="875"/>
      <c r="J3942" s="875"/>
      <c r="K3942" s="328">
        <v>69899.845000000001</v>
      </c>
      <c r="L3942" s="876" t="s">
        <v>450</v>
      </c>
      <c r="M3942" s="876"/>
      <c r="N3942" s="329">
        <v>78265.952493506484</v>
      </c>
      <c r="O3942" s="282"/>
    </row>
    <row r="3943" spans="1:21" s="150" customFormat="1">
      <c r="A3943" s="305"/>
      <c r="B3943" s="305"/>
      <c r="C3943" s="306"/>
      <c r="D3943" s="300"/>
      <c r="E3943" s="307"/>
      <c r="F3943" s="307"/>
      <c r="G3943" s="308"/>
      <c r="H3943" s="309"/>
      <c r="I3943" s="310"/>
      <c r="J3943" s="311"/>
      <c r="K3943" s="305"/>
      <c r="L3943" s="300"/>
      <c r="M3943" s="312"/>
      <c r="N3943" s="313"/>
      <c r="O3943" s="282"/>
    </row>
    <row r="3944" spans="1:21" s="222" customFormat="1" ht="18">
      <c r="A3944" s="877" t="s">
        <v>85</v>
      </c>
      <c r="B3944" s="877"/>
      <c r="C3944" s="877"/>
      <c r="D3944" s="877"/>
      <c r="E3944" s="877"/>
      <c r="F3944" s="877"/>
      <c r="G3944" s="877"/>
      <c r="H3944" s="877"/>
      <c r="I3944" s="877"/>
      <c r="J3944" s="877"/>
      <c r="K3944" s="877"/>
      <c r="L3944" s="877"/>
      <c r="M3944" s="877"/>
      <c r="N3944" s="877"/>
      <c r="O3944" s="877"/>
    </row>
    <row r="3945" spans="1:21" s="222" customFormat="1" ht="27">
      <c r="A3945" s="223" t="s">
        <v>433</v>
      </c>
      <c r="B3945" s="224" t="s">
        <v>230</v>
      </c>
      <c r="C3945" s="223" t="s">
        <v>220</v>
      </c>
      <c r="D3945" s="223" t="s">
        <v>267</v>
      </c>
      <c r="E3945" s="223" t="s">
        <v>434</v>
      </c>
      <c r="F3945" s="223" t="s">
        <v>435</v>
      </c>
      <c r="G3945" s="225" t="s">
        <v>223</v>
      </c>
      <c r="H3945" s="225" t="s">
        <v>224</v>
      </c>
      <c r="I3945" s="227" t="s">
        <v>436</v>
      </c>
      <c r="J3945" s="227" t="s">
        <v>436</v>
      </c>
      <c r="K3945" s="225" t="s">
        <v>225</v>
      </c>
      <c r="L3945" s="223" t="s">
        <v>437</v>
      </c>
      <c r="M3945" s="223" t="s">
        <v>438</v>
      </c>
      <c r="N3945" s="228" t="s">
        <v>439</v>
      </c>
      <c r="O3945" s="223" t="s">
        <v>227</v>
      </c>
    </row>
    <row r="3946" spans="1:21" s="251" customFormat="1">
      <c r="A3946" s="229" t="s">
        <v>2161</v>
      </c>
      <c r="B3946" s="230" t="s">
        <v>2162</v>
      </c>
      <c r="C3946" s="231" t="s">
        <v>85</v>
      </c>
      <c r="D3946" s="232" t="s">
        <v>2507</v>
      </c>
      <c r="E3946" s="232" t="s">
        <v>279</v>
      </c>
      <c r="F3946" s="259" t="s">
        <v>325</v>
      </c>
      <c r="G3946" s="233">
        <v>50702.29</v>
      </c>
      <c r="H3946" s="234">
        <v>75544.664999999994</v>
      </c>
      <c r="I3946" s="235">
        <v>44</v>
      </c>
      <c r="J3946" s="236">
        <v>1</v>
      </c>
      <c r="K3946" s="233">
        <v>100387.04</v>
      </c>
      <c r="L3946" s="237"/>
      <c r="M3946" s="238">
        <v>1</v>
      </c>
      <c r="N3946" s="234">
        <v>50702.28</v>
      </c>
      <c r="O3946" s="239"/>
      <c r="P3946" s="129"/>
      <c r="Q3946" s="129"/>
      <c r="R3946" s="129"/>
      <c r="S3946" s="129"/>
      <c r="T3946" s="129"/>
      <c r="U3946" s="129"/>
    </row>
    <row r="3947" spans="1:21" s="251" customFormat="1">
      <c r="A3947" s="229" t="s">
        <v>203</v>
      </c>
      <c r="B3947" s="230" t="s">
        <v>2151</v>
      </c>
      <c r="C3947" s="231" t="s">
        <v>845</v>
      </c>
      <c r="D3947" s="232" t="s">
        <v>278</v>
      </c>
      <c r="E3947" s="232" t="s">
        <v>284</v>
      </c>
      <c r="F3947" s="232" t="s">
        <v>440</v>
      </c>
      <c r="G3947" s="233">
        <v>53232.21</v>
      </c>
      <c r="H3947" s="234">
        <v>69201.875</v>
      </c>
      <c r="I3947" s="235">
        <v>43</v>
      </c>
      <c r="J3947" s="236">
        <v>0.97727272727272729</v>
      </c>
      <c r="K3947" s="233">
        <v>85171.54</v>
      </c>
      <c r="L3947" s="237">
        <v>1</v>
      </c>
      <c r="M3947" s="238">
        <v>1</v>
      </c>
      <c r="N3947" s="234">
        <v>72010.38</v>
      </c>
      <c r="O3947" s="239"/>
      <c r="P3947" s="103"/>
      <c r="Q3947" s="103"/>
      <c r="R3947" s="129"/>
      <c r="S3947" s="129"/>
      <c r="T3947" s="129"/>
      <c r="U3947" s="129"/>
    </row>
    <row r="3948" spans="1:21" s="251" customFormat="1">
      <c r="A3948" s="252" t="s">
        <v>2172</v>
      </c>
      <c r="B3948" s="230" t="s">
        <v>2162</v>
      </c>
      <c r="C3948" s="231" t="s">
        <v>85</v>
      </c>
      <c r="D3948" s="232" t="s">
        <v>2507</v>
      </c>
      <c r="E3948" s="253"/>
      <c r="F3948" s="259" t="s">
        <v>325</v>
      </c>
      <c r="G3948" s="233">
        <v>52415.48</v>
      </c>
      <c r="H3948" s="234">
        <v>66429.740000000005</v>
      </c>
      <c r="I3948" s="235">
        <v>42</v>
      </c>
      <c r="J3948" s="236">
        <v>0.95454545454545459</v>
      </c>
      <c r="K3948" s="233">
        <v>80444</v>
      </c>
      <c r="L3948" s="254">
        <v>0</v>
      </c>
      <c r="M3948" s="255">
        <v>0</v>
      </c>
      <c r="N3948" s="233"/>
      <c r="O3948" s="239" t="s">
        <v>4500</v>
      </c>
      <c r="P3948" s="103"/>
      <c r="Q3948" s="103"/>
      <c r="R3948" s="129"/>
      <c r="S3948" s="103"/>
      <c r="T3948" s="103"/>
      <c r="U3948" s="103"/>
    </row>
    <row r="3949" spans="1:21" s="251" customFormat="1" ht="22.5">
      <c r="A3949" s="242" t="s">
        <v>4240</v>
      </c>
      <c r="B3949" s="243" t="s">
        <v>2149</v>
      </c>
      <c r="C3949" s="258" t="s">
        <v>799</v>
      </c>
      <c r="D3949" s="232" t="s">
        <v>2507</v>
      </c>
      <c r="E3949" s="245" t="s">
        <v>284</v>
      </c>
      <c r="F3949" s="245" t="s">
        <v>440</v>
      </c>
      <c r="G3949" s="246">
        <v>46833.02</v>
      </c>
      <c r="H3949" s="234">
        <v>65582.789999999994</v>
      </c>
      <c r="I3949" s="235">
        <v>41</v>
      </c>
      <c r="J3949" s="236">
        <v>0.93181818181818177</v>
      </c>
      <c r="K3949" s="246">
        <v>84332.56</v>
      </c>
      <c r="L3949" s="247">
        <v>23</v>
      </c>
      <c r="M3949" s="248">
        <v>20</v>
      </c>
      <c r="N3949" s="249">
        <v>52000</v>
      </c>
      <c r="O3949" s="250"/>
      <c r="P3949" s="103"/>
      <c r="Q3949" s="103"/>
      <c r="R3949" s="129"/>
      <c r="S3949" s="103"/>
      <c r="T3949" s="103"/>
      <c r="U3949" s="103"/>
    </row>
    <row r="3950" spans="1:21" s="251" customFormat="1" ht="22.5">
      <c r="A3950" s="242" t="s">
        <v>4247</v>
      </c>
      <c r="B3950" s="243" t="s">
        <v>2185</v>
      </c>
      <c r="C3950" s="258" t="s">
        <v>849</v>
      </c>
      <c r="D3950" s="232" t="s">
        <v>278</v>
      </c>
      <c r="E3950" s="245" t="s">
        <v>279</v>
      </c>
      <c r="F3950" s="245" t="s">
        <v>440</v>
      </c>
      <c r="G3950" s="246">
        <v>50215</v>
      </c>
      <c r="H3950" s="234">
        <v>62768.5</v>
      </c>
      <c r="I3950" s="235">
        <v>40</v>
      </c>
      <c r="J3950" s="236">
        <v>0.90909090909090906</v>
      </c>
      <c r="K3950" s="246">
        <v>75322</v>
      </c>
      <c r="L3950" s="247">
        <v>1</v>
      </c>
      <c r="M3950" s="248">
        <v>0</v>
      </c>
      <c r="N3950" s="249"/>
      <c r="O3950" s="250"/>
      <c r="P3950" s="103"/>
      <c r="Q3950" s="103"/>
      <c r="R3950" s="129"/>
      <c r="S3950" s="103"/>
      <c r="T3950" s="103"/>
      <c r="U3950" s="103"/>
    </row>
    <row r="3951" spans="1:21" s="251" customFormat="1">
      <c r="A3951" s="229" t="s">
        <v>1438</v>
      </c>
      <c r="B3951" s="230" t="s">
        <v>2151</v>
      </c>
      <c r="C3951" s="231" t="s">
        <v>1813</v>
      </c>
      <c r="D3951" s="232" t="s">
        <v>2507</v>
      </c>
      <c r="E3951" s="232" t="s">
        <v>279</v>
      </c>
      <c r="F3951" s="259" t="s">
        <v>325</v>
      </c>
      <c r="G3951" s="233">
        <v>52524.79</v>
      </c>
      <c r="H3951" s="234">
        <v>62465.740000000005</v>
      </c>
      <c r="I3951" s="235">
        <v>39</v>
      </c>
      <c r="J3951" s="236">
        <v>0.88636363636363635</v>
      </c>
      <c r="K3951" s="233">
        <v>72406.69</v>
      </c>
      <c r="L3951" s="237">
        <v>1</v>
      </c>
      <c r="M3951" s="238">
        <v>1</v>
      </c>
      <c r="N3951" s="234">
        <v>62465.740000000005</v>
      </c>
      <c r="O3951" s="239"/>
      <c r="P3951" s="103"/>
      <c r="Q3951" s="129"/>
      <c r="R3951" s="129"/>
      <c r="S3951" s="103"/>
      <c r="T3951" s="103"/>
      <c r="U3951" s="103"/>
    </row>
    <row r="3952" spans="1:21" s="251" customFormat="1">
      <c r="A3952" s="229" t="s">
        <v>200</v>
      </c>
      <c r="B3952" s="230" t="s">
        <v>2153</v>
      </c>
      <c r="C3952" s="231" t="s">
        <v>2964</v>
      </c>
      <c r="D3952" s="232" t="s">
        <v>2507</v>
      </c>
      <c r="E3952" s="232" t="s">
        <v>279</v>
      </c>
      <c r="F3952" s="232" t="s">
        <v>440</v>
      </c>
      <c r="G3952" s="233">
        <v>47935</v>
      </c>
      <c r="H3952" s="234">
        <v>62306</v>
      </c>
      <c r="I3952" s="235">
        <v>38</v>
      </c>
      <c r="J3952" s="236">
        <v>0.86363636363636365</v>
      </c>
      <c r="K3952" s="233">
        <v>76677</v>
      </c>
      <c r="L3952" s="237">
        <v>2</v>
      </c>
      <c r="M3952" s="238">
        <v>2</v>
      </c>
      <c r="N3952" s="344">
        <v>47935</v>
      </c>
      <c r="O3952" s="239"/>
      <c r="P3952" s="129"/>
      <c r="Q3952" s="129"/>
      <c r="R3952" s="129"/>
      <c r="S3952" s="103"/>
      <c r="T3952" s="103"/>
      <c r="U3952" s="103"/>
    </row>
    <row r="3953" spans="1:21" s="251" customFormat="1">
      <c r="A3953" s="229" t="s">
        <v>1457</v>
      </c>
      <c r="B3953" s="295" t="s">
        <v>2166</v>
      </c>
      <c r="C3953" s="231" t="s">
        <v>4878</v>
      </c>
      <c r="D3953" s="232"/>
      <c r="E3953" s="232"/>
      <c r="F3953" s="259" t="s">
        <v>325</v>
      </c>
      <c r="G3953" s="233">
        <v>50145.264000000003</v>
      </c>
      <c r="H3953" s="234">
        <v>61678.240000000005</v>
      </c>
      <c r="I3953" s="235">
        <v>37</v>
      </c>
      <c r="J3953" s="236">
        <v>0.84090909090909094</v>
      </c>
      <c r="K3953" s="233">
        <v>73211.216</v>
      </c>
      <c r="L3953" s="237"/>
      <c r="M3953" s="238"/>
      <c r="N3953" s="234"/>
      <c r="O3953" s="239"/>
      <c r="P3953" s="129"/>
      <c r="Q3953" s="129"/>
      <c r="R3953" s="103"/>
      <c r="S3953" s="103"/>
      <c r="T3953" s="103"/>
      <c r="U3953" s="103"/>
    </row>
    <row r="3954" spans="1:21" s="251" customFormat="1">
      <c r="A3954" s="229" t="s">
        <v>209</v>
      </c>
      <c r="B3954" s="230" t="s">
        <v>2151</v>
      </c>
      <c r="C3954" s="231" t="s">
        <v>848</v>
      </c>
      <c r="D3954" s="232" t="s">
        <v>2507</v>
      </c>
      <c r="E3954" s="232" t="s">
        <v>279</v>
      </c>
      <c r="F3954" s="259" t="s">
        <v>325</v>
      </c>
      <c r="G3954" s="233">
        <v>48624.399600000004</v>
      </c>
      <c r="H3954" s="234">
        <v>61266.738600000004</v>
      </c>
      <c r="I3954" s="235">
        <v>36</v>
      </c>
      <c r="J3954" s="236">
        <v>0.81818181818181823</v>
      </c>
      <c r="K3954" s="233">
        <v>73909.077600000004</v>
      </c>
      <c r="L3954" s="237">
        <v>2</v>
      </c>
      <c r="M3954" s="238">
        <v>0</v>
      </c>
      <c r="N3954" s="234"/>
      <c r="O3954" s="239"/>
      <c r="P3954" s="129"/>
      <c r="Q3954" s="103"/>
      <c r="R3954" s="103"/>
      <c r="S3954" s="103"/>
      <c r="T3954" s="103"/>
      <c r="U3954" s="103"/>
    </row>
    <row r="3955" spans="1:21" s="251" customFormat="1">
      <c r="A3955" s="242" t="s">
        <v>208</v>
      </c>
      <c r="B3955" s="243" t="s">
        <v>2153</v>
      </c>
      <c r="C3955" s="258" t="s">
        <v>857</v>
      </c>
      <c r="D3955" s="232" t="s">
        <v>2507</v>
      </c>
      <c r="E3955" s="245" t="s">
        <v>279</v>
      </c>
      <c r="F3955" s="245" t="s">
        <v>440</v>
      </c>
      <c r="G3955" s="275">
        <v>47040.36</v>
      </c>
      <c r="H3955" s="234">
        <v>60480.39</v>
      </c>
      <c r="I3955" s="235">
        <v>35</v>
      </c>
      <c r="J3955" s="236">
        <v>0.79545454545454541</v>
      </c>
      <c r="K3955" s="275">
        <v>73920.42</v>
      </c>
      <c r="L3955" s="247">
        <v>3</v>
      </c>
      <c r="M3955" s="248">
        <v>3</v>
      </c>
      <c r="N3955" s="249">
        <v>58487.43</v>
      </c>
      <c r="O3955" s="250"/>
      <c r="P3955" s="103"/>
      <c r="Q3955" s="103"/>
      <c r="R3955" s="103"/>
      <c r="S3955" s="103"/>
      <c r="T3955" s="103"/>
      <c r="U3955" s="103"/>
    </row>
    <row r="3956" spans="1:21" s="251" customFormat="1">
      <c r="A3956" s="242" t="s">
        <v>261</v>
      </c>
      <c r="B3956" s="243" t="s">
        <v>2151</v>
      </c>
      <c r="C3956" s="258" t="s">
        <v>2965</v>
      </c>
      <c r="D3956" s="232" t="s">
        <v>2507</v>
      </c>
      <c r="E3956" s="245" t="s">
        <v>284</v>
      </c>
      <c r="F3956" s="245" t="s">
        <v>440</v>
      </c>
      <c r="G3956" s="246">
        <v>46924</v>
      </c>
      <c r="H3956" s="234">
        <v>57465.5</v>
      </c>
      <c r="I3956" s="235">
        <v>34</v>
      </c>
      <c r="J3956" s="236">
        <v>0.77272727272727271</v>
      </c>
      <c r="K3956" s="246">
        <v>68007</v>
      </c>
      <c r="L3956" s="247"/>
      <c r="M3956" s="248"/>
      <c r="N3956" s="249"/>
      <c r="O3956" s="250"/>
      <c r="P3956" s="103"/>
      <c r="Q3956" s="129"/>
      <c r="R3956" s="103"/>
      <c r="S3956" s="103"/>
      <c r="T3956" s="103"/>
      <c r="U3956" s="103"/>
    </row>
    <row r="3957" spans="1:21" s="251" customFormat="1">
      <c r="A3957" s="229" t="s">
        <v>4242</v>
      </c>
      <c r="B3957" s="230" t="s">
        <v>2159</v>
      </c>
      <c r="C3957" s="231" t="s">
        <v>4879</v>
      </c>
      <c r="D3957" s="232" t="s">
        <v>2507</v>
      </c>
      <c r="E3957" s="232" t="s">
        <v>284</v>
      </c>
      <c r="F3957" s="232" t="s">
        <v>440</v>
      </c>
      <c r="G3957" s="233">
        <v>41954</v>
      </c>
      <c r="H3957" s="234">
        <v>56747</v>
      </c>
      <c r="I3957" s="235">
        <v>33</v>
      </c>
      <c r="J3957" s="236">
        <v>0.75</v>
      </c>
      <c r="K3957" s="233">
        <v>71540</v>
      </c>
      <c r="L3957" s="237">
        <v>2</v>
      </c>
      <c r="M3957" s="238">
        <v>2</v>
      </c>
      <c r="N3957" s="234">
        <v>71177.600000000006</v>
      </c>
      <c r="O3957" s="239"/>
      <c r="P3957" s="103"/>
      <c r="Q3957" s="129"/>
      <c r="R3957" s="103"/>
      <c r="S3957" s="103"/>
      <c r="T3957" s="103"/>
      <c r="U3957" s="103"/>
    </row>
    <row r="3958" spans="1:21" s="251" customFormat="1">
      <c r="A3958" s="229" t="s">
        <v>260</v>
      </c>
      <c r="B3958" s="230" t="s">
        <v>2153</v>
      </c>
      <c r="C3958" s="231" t="s">
        <v>848</v>
      </c>
      <c r="D3958" s="232" t="s">
        <v>2507</v>
      </c>
      <c r="E3958" s="232" t="s">
        <v>279</v>
      </c>
      <c r="F3958" s="232" t="s">
        <v>440</v>
      </c>
      <c r="G3958" s="233">
        <v>44291</v>
      </c>
      <c r="H3958" s="234">
        <v>56471</v>
      </c>
      <c r="I3958" s="235">
        <v>32</v>
      </c>
      <c r="J3958" s="236">
        <v>0.72727272727272729</v>
      </c>
      <c r="K3958" s="233">
        <v>68651</v>
      </c>
      <c r="L3958" s="237">
        <v>2</v>
      </c>
      <c r="M3958" s="238">
        <v>2</v>
      </c>
      <c r="N3958" s="234">
        <v>56471</v>
      </c>
      <c r="O3958" s="239"/>
      <c r="P3958" s="103"/>
      <c r="Q3958" s="129"/>
      <c r="R3958" s="103"/>
      <c r="S3958" s="103"/>
      <c r="T3958" s="103"/>
      <c r="U3958" s="103"/>
    </row>
    <row r="3959" spans="1:21" s="251" customFormat="1">
      <c r="A3959" s="229" t="s">
        <v>2167</v>
      </c>
      <c r="B3959" s="230" t="s">
        <v>2162</v>
      </c>
      <c r="C3959" s="262" t="s">
        <v>2966</v>
      </c>
      <c r="D3959" s="232" t="s">
        <v>278</v>
      </c>
      <c r="E3959" s="265" t="s">
        <v>321</v>
      </c>
      <c r="F3959" s="265" t="s">
        <v>440</v>
      </c>
      <c r="G3959" s="256">
        <v>43187.54</v>
      </c>
      <c r="H3959" s="234">
        <v>56143.56</v>
      </c>
      <c r="I3959" s="235">
        <v>31</v>
      </c>
      <c r="J3959" s="236">
        <v>0.70454545454545459</v>
      </c>
      <c r="K3959" s="256">
        <v>69099.58</v>
      </c>
      <c r="L3959" s="265">
        <v>1</v>
      </c>
      <c r="M3959" s="266">
        <v>1</v>
      </c>
      <c r="N3959" s="264">
        <v>64927.41</v>
      </c>
      <c r="O3959" s="11"/>
      <c r="P3959" s="103"/>
      <c r="Q3959" s="103"/>
      <c r="R3959" s="129"/>
      <c r="S3959" s="103"/>
      <c r="T3959" s="103"/>
      <c r="U3959" s="103"/>
    </row>
    <row r="3960" spans="1:21" s="251" customFormat="1">
      <c r="A3960" s="229" t="s">
        <v>2187</v>
      </c>
      <c r="B3960" s="230" t="s">
        <v>2178</v>
      </c>
      <c r="C3960" s="231" t="s">
        <v>856</v>
      </c>
      <c r="D3960" s="232" t="s">
        <v>2507</v>
      </c>
      <c r="E3960" s="232" t="s">
        <v>279</v>
      </c>
      <c r="F3960" s="232" t="s">
        <v>440</v>
      </c>
      <c r="G3960" s="233">
        <v>44000</v>
      </c>
      <c r="H3960" s="234">
        <v>55000</v>
      </c>
      <c r="I3960" s="235">
        <v>30</v>
      </c>
      <c r="J3960" s="236">
        <v>0.68181818181818177</v>
      </c>
      <c r="K3960" s="233">
        <v>66000</v>
      </c>
      <c r="L3960" s="237">
        <v>1</v>
      </c>
      <c r="M3960" s="238">
        <v>1</v>
      </c>
      <c r="N3960" s="234">
        <v>50169.34</v>
      </c>
      <c r="O3960" s="239"/>
      <c r="P3960" s="150"/>
      <c r="Q3960" s="103"/>
      <c r="R3960" s="129"/>
      <c r="S3960" s="103"/>
      <c r="T3960" s="103"/>
      <c r="U3960" s="103"/>
    </row>
    <row r="3961" spans="1:21" s="251" customFormat="1">
      <c r="A3961" s="229" t="s">
        <v>4233</v>
      </c>
      <c r="B3961" s="230" t="s">
        <v>2166</v>
      </c>
      <c r="C3961" s="262" t="s">
        <v>85</v>
      </c>
      <c r="D3961" s="232" t="s">
        <v>2507</v>
      </c>
      <c r="E3961" s="276" t="s">
        <v>284</v>
      </c>
      <c r="F3961" s="259" t="s">
        <v>325</v>
      </c>
      <c r="G3961" s="256">
        <v>41047</v>
      </c>
      <c r="H3961" s="234">
        <v>51309</v>
      </c>
      <c r="I3961" s="235">
        <v>29</v>
      </c>
      <c r="J3961" s="236">
        <v>0.65909090909090906</v>
      </c>
      <c r="K3961" s="256">
        <v>61571</v>
      </c>
      <c r="L3961" s="265"/>
      <c r="M3961" s="266">
        <v>0</v>
      </c>
      <c r="N3961" s="264"/>
      <c r="O3961" s="400"/>
      <c r="P3961" s="333"/>
      <c r="Q3961" s="103"/>
      <c r="R3961" s="129"/>
      <c r="S3961" s="103"/>
      <c r="T3961" s="103"/>
      <c r="U3961" s="103"/>
    </row>
    <row r="3962" spans="1:21" s="251" customFormat="1">
      <c r="A3962" s="242" t="s">
        <v>4241</v>
      </c>
      <c r="B3962" s="243" t="s">
        <v>2178</v>
      </c>
      <c r="C3962" s="231" t="s">
        <v>85</v>
      </c>
      <c r="D3962" s="232" t="s">
        <v>2507</v>
      </c>
      <c r="E3962" s="245" t="s">
        <v>279</v>
      </c>
      <c r="F3962" s="245" t="s">
        <v>440</v>
      </c>
      <c r="G3962" s="246">
        <v>37936.080000000002</v>
      </c>
      <c r="H3962" s="234">
        <v>50419.54</v>
      </c>
      <c r="I3962" s="235">
        <v>28</v>
      </c>
      <c r="J3962" s="236">
        <v>0.63636363636363635</v>
      </c>
      <c r="K3962" s="246">
        <v>62903</v>
      </c>
      <c r="L3962" s="247"/>
      <c r="M3962" s="248">
        <v>20</v>
      </c>
      <c r="N3962" s="249">
        <v>50419.54</v>
      </c>
      <c r="O3962" s="250"/>
      <c r="P3962" s="103"/>
      <c r="Q3962" s="103"/>
      <c r="R3962" s="129"/>
      <c r="S3962" s="103"/>
      <c r="T3962" s="103"/>
      <c r="U3962" s="103"/>
    </row>
    <row r="3963" spans="1:21" s="251" customFormat="1">
      <c r="A3963" s="242" t="s">
        <v>4292</v>
      </c>
      <c r="B3963" s="243" t="s">
        <v>2163</v>
      </c>
      <c r="C3963" s="258" t="s">
        <v>1812</v>
      </c>
      <c r="D3963" s="232" t="s">
        <v>2507</v>
      </c>
      <c r="E3963" s="245" t="s">
        <v>279</v>
      </c>
      <c r="F3963" s="245" t="s">
        <v>440</v>
      </c>
      <c r="G3963" s="246">
        <v>36665</v>
      </c>
      <c r="H3963" s="234">
        <v>49966.5</v>
      </c>
      <c r="I3963" s="235">
        <v>27</v>
      </c>
      <c r="J3963" s="236">
        <v>0.61363636363636365</v>
      </c>
      <c r="K3963" s="246">
        <v>63268</v>
      </c>
      <c r="L3963" s="247">
        <v>1</v>
      </c>
      <c r="M3963" s="248">
        <v>1</v>
      </c>
      <c r="N3963" s="249">
        <v>42821</v>
      </c>
      <c r="O3963" s="250"/>
      <c r="Q3963" s="129"/>
      <c r="R3963" s="129"/>
      <c r="S3963" s="103"/>
      <c r="T3963" s="103"/>
      <c r="U3963" s="103"/>
    </row>
    <row r="3964" spans="1:21" s="251" customFormat="1">
      <c r="A3964" s="229" t="s">
        <v>3859</v>
      </c>
      <c r="B3964" s="230" t="s">
        <v>2176</v>
      </c>
      <c r="C3964" s="231" t="s">
        <v>85</v>
      </c>
      <c r="D3964" s="232" t="s">
        <v>2507</v>
      </c>
      <c r="E3964" s="232"/>
      <c r="F3964" s="232" t="s">
        <v>440</v>
      </c>
      <c r="G3964" s="233">
        <v>38126.400000000001</v>
      </c>
      <c r="H3964" s="234">
        <v>49805.600000000006</v>
      </c>
      <c r="I3964" s="235">
        <v>26</v>
      </c>
      <c r="J3964" s="236">
        <v>0.59090909090909094</v>
      </c>
      <c r="K3964" s="233">
        <v>61484.800000000003</v>
      </c>
      <c r="L3964" s="237"/>
      <c r="M3964" s="238"/>
      <c r="N3964" s="234">
        <v>38126.400000000001</v>
      </c>
      <c r="O3964" s="239"/>
      <c r="Q3964" s="129"/>
      <c r="R3964" s="129"/>
      <c r="S3964" s="103"/>
      <c r="T3964" s="103"/>
      <c r="U3964" s="103"/>
    </row>
    <row r="3965" spans="1:21" s="251" customFormat="1">
      <c r="A3965" s="242" t="s">
        <v>204</v>
      </c>
      <c r="B3965" s="243" t="s">
        <v>2151</v>
      </c>
      <c r="C3965" s="258" t="s">
        <v>85</v>
      </c>
      <c r="D3965" s="232" t="s">
        <v>2507</v>
      </c>
      <c r="E3965" s="245" t="s">
        <v>279</v>
      </c>
      <c r="F3965" s="245" t="s">
        <v>440</v>
      </c>
      <c r="G3965" s="246">
        <v>39960</v>
      </c>
      <c r="H3965" s="234">
        <v>49680</v>
      </c>
      <c r="I3965" s="235">
        <v>25</v>
      </c>
      <c r="J3965" s="236">
        <v>0.56818181818181823</v>
      </c>
      <c r="K3965" s="246">
        <v>59400</v>
      </c>
      <c r="L3965" s="247"/>
      <c r="M3965" s="248"/>
      <c r="N3965" s="249"/>
      <c r="O3965" s="250"/>
      <c r="Q3965" s="129"/>
      <c r="R3965" s="129"/>
      <c r="S3965" s="103"/>
      <c r="T3965" s="103"/>
      <c r="U3965" s="103"/>
    </row>
    <row r="3966" spans="1:21" s="251" customFormat="1">
      <c r="A3966" s="229" t="s">
        <v>1434</v>
      </c>
      <c r="B3966" s="230" t="s">
        <v>2151</v>
      </c>
      <c r="C3966" s="262" t="s">
        <v>1812</v>
      </c>
      <c r="D3966" s="232" t="s">
        <v>2507</v>
      </c>
      <c r="E3966" s="276" t="s">
        <v>279</v>
      </c>
      <c r="F3966" s="276" t="s">
        <v>440</v>
      </c>
      <c r="G3966" s="332">
        <v>38572.97</v>
      </c>
      <c r="H3966" s="234">
        <v>49180.350000000006</v>
      </c>
      <c r="I3966" s="235">
        <v>24</v>
      </c>
      <c r="J3966" s="236">
        <v>0.54545454545454541</v>
      </c>
      <c r="K3966" s="332">
        <v>59787.73</v>
      </c>
      <c r="L3966" s="265">
        <v>1</v>
      </c>
      <c r="M3966" s="266">
        <v>1</v>
      </c>
      <c r="N3966" s="264">
        <v>45415</v>
      </c>
      <c r="O3966" s="11"/>
      <c r="Q3966" s="129"/>
      <c r="R3966" s="129"/>
      <c r="S3966" s="103"/>
      <c r="T3966" s="103"/>
      <c r="U3966" s="103"/>
    </row>
    <row r="3967" spans="1:21" s="251" customFormat="1">
      <c r="A3967" s="229" t="s">
        <v>207</v>
      </c>
      <c r="B3967" s="230" t="s">
        <v>2163</v>
      </c>
      <c r="C3967" s="231" t="s">
        <v>2967</v>
      </c>
      <c r="D3967" s="232" t="s">
        <v>2507</v>
      </c>
      <c r="E3967" s="232" t="s">
        <v>284</v>
      </c>
      <c r="F3967" s="259" t="s">
        <v>325</v>
      </c>
      <c r="G3967" s="233">
        <v>37773</v>
      </c>
      <c r="H3967" s="234">
        <v>49098.5</v>
      </c>
      <c r="I3967" s="235">
        <v>23</v>
      </c>
      <c r="J3967" s="236">
        <v>0.52272727272727271</v>
      </c>
      <c r="K3967" s="233">
        <v>60424</v>
      </c>
      <c r="L3967" s="237">
        <v>1</v>
      </c>
      <c r="M3967" s="238">
        <v>1</v>
      </c>
      <c r="N3967" s="234">
        <v>50409.22</v>
      </c>
      <c r="O3967" s="239"/>
      <c r="Q3967" s="129"/>
      <c r="R3967" s="129"/>
      <c r="S3967" s="103"/>
      <c r="T3967" s="103"/>
      <c r="U3967" s="103"/>
    </row>
    <row r="3968" spans="1:21" s="251" customFormat="1">
      <c r="A3968" s="229" t="s">
        <v>4290</v>
      </c>
      <c r="B3968" s="230" t="s">
        <v>2151</v>
      </c>
      <c r="C3968" s="231" t="s">
        <v>4880</v>
      </c>
      <c r="D3968" s="232" t="s">
        <v>2507</v>
      </c>
      <c r="E3968" s="232" t="s">
        <v>284</v>
      </c>
      <c r="F3968" s="259" t="s">
        <v>325</v>
      </c>
      <c r="G3968" s="233">
        <v>39000</v>
      </c>
      <c r="H3968" s="234">
        <v>49000</v>
      </c>
      <c r="I3968" s="235">
        <v>22</v>
      </c>
      <c r="J3968" s="236">
        <v>0.5</v>
      </c>
      <c r="K3968" s="233">
        <v>59000</v>
      </c>
      <c r="L3968" s="237">
        <v>1</v>
      </c>
      <c r="M3968" s="238">
        <v>1</v>
      </c>
      <c r="N3968" s="234">
        <v>48095.1</v>
      </c>
      <c r="O3968" s="239"/>
      <c r="Q3968" s="129"/>
      <c r="R3968" s="129"/>
      <c r="S3968" s="103"/>
      <c r="T3968" s="103"/>
      <c r="U3968" s="103"/>
    </row>
    <row r="3969" spans="1:21" s="251" customFormat="1">
      <c r="A3969" s="242" t="s">
        <v>1436</v>
      </c>
      <c r="B3969" s="243" t="s">
        <v>2156</v>
      </c>
      <c r="C3969" s="258" t="s">
        <v>85</v>
      </c>
      <c r="D3969" s="232" t="s">
        <v>2507</v>
      </c>
      <c r="E3969" s="245" t="s">
        <v>279</v>
      </c>
      <c r="F3969" s="259" t="s">
        <v>325</v>
      </c>
      <c r="G3969" s="246">
        <v>33406.810799999999</v>
      </c>
      <c r="H3969" s="234">
        <v>48850.999200000006</v>
      </c>
      <c r="I3969" s="235">
        <v>21</v>
      </c>
      <c r="J3969" s="236">
        <v>0.47727272727272729</v>
      </c>
      <c r="K3969" s="246">
        <v>64295.187600000005</v>
      </c>
      <c r="L3969" s="247">
        <v>1</v>
      </c>
      <c r="M3969" s="248">
        <v>1</v>
      </c>
      <c r="N3969" s="249">
        <v>39312.9</v>
      </c>
      <c r="O3969" s="250"/>
      <c r="Q3969" s="129"/>
      <c r="R3969" s="129"/>
      <c r="S3969" s="103"/>
      <c r="T3969" s="103"/>
      <c r="U3969" s="103"/>
    </row>
    <row r="3970" spans="1:21" s="251" customFormat="1">
      <c r="A3970" s="242" t="s">
        <v>256</v>
      </c>
      <c r="B3970" s="243" t="s">
        <v>2150</v>
      </c>
      <c r="C3970" s="258" t="s">
        <v>85</v>
      </c>
      <c r="D3970" s="232" t="s">
        <v>2507</v>
      </c>
      <c r="E3970" s="247" t="s">
        <v>279</v>
      </c>
      <c r="F3970" s="247" t="s">
        <v>440</v>
      </c>
      <c r="G3970" s="246">
        <v>37585.599999999999</v>
      </c>
      <c r="H3970" s="234">
        <v>48401.599999999999</v>
      </c>
      <c r="I3970" s="235">
        <v>20</v>
      </c>
      <c r="J3970" s="236">
        <v>0.45454545454545453</v>
      </c>
      <c r="K3970" s="246">
        <v>59217.599999999999</v>
      </c>
      <c r="L3970" s="247">
        <v>1</v>
      </c>
      <c r="M3970" s="248">
        <v>1</v>
      </c>
      <c r="N3970" s="249">
        <v>41641.599999999999</v>
      </c>
      <c r="O3970" s="250"/>
      <c r="Q3970" s="129"/>
      <c r="R3970" s="129"/>
      <c r="S3970" s="103"/>
      <c r="T3970" s="103"/>
      <c r="U3970" s="103"/>
    </row>
    <row r="3971" spans="1:21" s="251" customFormat="1">
      <c r="A3971" s="229" t="s">
        <v>4256</v>
      </c>
      <c r="B3971" s="230" t="s">
        <v>2169</v>
      </c>
      <c r="C3971" s="231" t="s">
        <v>1836</v>
      </c>
      <c r="D3971" s="232" t="s">
        <v>2507</v>
      </c>
      <c r="E3971" s="232" t="s">
        <v>279</v>
      </c>
      <c r="F3971" s="232" t="s">
        <v>440</v>
      </c>
      <c r="G3971" s="233">
        <v>38805.42</v>
      </c>
      <c r="H3971" s="234">
        <v>48004.684999999998</v>
      </c>
      <c r="I3971" s="235">
        <v>19</v>
      </c>
      <c r="J3971" s="236">
        <v>0.43181818181818182</v>
      </c>
      <c r="K3971" s="233">
        <v>57203.95</v>
      </c>
      <c r="L3971" s="237">
        <v>1</v>
      </c>
      <c r="M3971" s="238">
        <v>1</v>
      </c>
      <c r="N3971" s="234">
        <v>45051.88</v>
      </c>
      <c r="O3971" s="239"/>
      <c r="Q3971" s="129"/>
      <c r="R3971" s="129"/>
      <c r="S3971" s="103"/>
      <c r="T3971" s="103"/>
      <c r="U3971" s="103"/>
    </row>
    <row r="3972" spans="1:21" s="251" customFormat="1">
      <c r="A3972" s="242" t="s">
        <v>2177</v>
      </c>
      <c r="B3972" s="243" t="s">
        <v>2166</v>
      </c>
      <c r="C3972" s="280" t="s">
        <v>858</v>
      </c>
      <c r="D3972" s="232" t="s">
        <v>2507</v>
      </c>
      <c r="E3972" s="300"/>
      <c r="F3972" s="300" t="s">
        <v>440</v>
      </c>
      <c r="G3972" s="246">
        <v>37356.800000000003</v>
      </c>
      <c r="H3972" s="234">
        <v>47632</v>
      </c>
      <c r="I3972" s="235">
        <v>18</v>
      </c>
      <c r="J3972" s="236">
        <v>0.40909090909090912</v>
      </c>
      <c r="K3972" s="246">
        <v>57907.199999999997</v>
      </c>
      <c r="L3972" s="247"/>
      <c r="M3972" s="248">
        <v>2</v>
      </c>
      <c r="N3972" s="249">
        <v>49015.199999999997</v>
      </c>
      <c r="O3972" s="301"/>
      <c r="Q3972" s="129"/>
      <c r="R3972" s="129"/>
      <c r="S3972" s="103"/>
      <c r="T3972" s="103"/>
      <c r="U3972" s="103"/>
    </row>
    <row r="3973" spans="1:21" s="251" customFormat="1">
      <c r="A3973" s="286" t="s">
        <v>213</v>
      </c>
      <c r="B3973" s="287" t="s">
        <v>2159</v>
      </c>
      <c r="C3973" s="288" t="s">
        <v>85</v>
      </c>
      <c r="D3973" s="232" t="s">
        <v>2507</v>
      </c>
      <c r="E3973" s="289" t="s">
        <v>284</v>
      </c>
      <c r="F3973" s="289" t="s">
        <v>440</v>
      </c>
      <c r="G3973" s="290">
        <v>36046</v>
      </c>
      <c r="H3973" s="234">
        <v>46872.5</v>
      </c>
      <c r="I3973" s="235">
        <v>17</v>
      </c>
      <c r="J3973" s="236">
        <v>0.38636363636363635</v>
      </c>
      <c r="K3973" s="290">
        <v>57699</v>
      </c>
      <c r="L3973" s="291">
        <v>2</v>
      </c>
      <c r="M3973" s="292">
        <v>2</v>
      </c>
      <c r="N3973" s="293">
        <v>51365.599999999999</v>
      </c>
      <c r="O3973" s="294"/>
      <c r="Q3973" s="129"/>
      <c r="R3973" s="129"/>
      <c r="S3973" s="103"/>
      <c r="T3973" s="103"/>
      <c r="U3973" s="103"/>
    </row>
    <row r="3974" spans="1:21" s="251" customFormat="1">
      <c r="A3974" s="242" t="s">
        <v>2165</v>
      </c>
      <c r="B3974" s="243" t="s">
        <v>2180</v>
      </c>
      <c r="C3974" s="258" t="s">
        <v>1812</v>
      </c>
      <c r="D3974" s="232" t="s">
        <v>2507</v>
      </c>
      <c r="E3974" s="245" t="s">
        <v>284</v>
      </c>
      <c r="F3974" s="245" t="s">
        <v>440</v>
      </c>
      <c r="G3974" s="246">
        <v>35849.4</v>
      </c>
      <c r="H3974" s="234">
        <v>45731.79</v>
      </c>
      <c r="I3974" s="235">
        <v>16</v>
      </c>
      <c r="J3974" s="236">
        <v>0.36363636363636365</v>
      </c>
      <c r="K3974" s="246">
        <v>55614.18</v>
      </c>
      <c r="L3974" s="247">
        <v>2</v>
      </c>
      <c r="M3974" s="248">
        <v>2</v>
      </c>
      <c r="N3974" s="249">
        <v>47569.08</v>
      </c>
      <c r="O3974" s="250"/>
      <c r="Q3974" s="129"/>
      <c r="R3974" s="129"/>
      <c r="S3974" s="103"/>
      <c r="T3974" s="103"/>
      <c r="U3974" s="103"/>
    </row>
    <row r="3975" spans="1:21" s="251" customFormat="1" ht="22.5">
      <c r="A3975" s="242" t="s">
        <v>4249</v>
      </c>
      <c r="B3975" s="243" t="s">
        <v>2180</v>
      </c>
      <c r="C3975" s="258" t="s">
        <v>85</v>
      </c>
      <c r="D3975" s="232" t="s">
        <v>2507</v>
      </c>
      <c r="E3975" s="245"/>
      <c r="F3975" s="245" t="s">
        <v>440</v>
      </c>
      <c r="G3975" s="246">
        <v>36712</v>
      </c>
      <c r="H3975" s="234">
        <v>45718.400000000001</v>
      </c>
      <c r="I3975" s="235">
        <v>15</v>
      </c>
      <c r="J3975" s="236">
        <v>0.34090909090909088</v>
      </c>
      <c r="K3975" s="246">
        <v>54724.800000000003</v>
      </c>
      <c r="L3975" s="247"/>
      <c r="M3975" s="248">
        <v>4</v>
      </c>
      <c r="N3975" s="249"/>
      <c r="O3975" s="250"/>
      <c r="Q3975" s="129"/>
      <c r="R3975" s="129"/>
      <c r="S3975" s="103"/>
      <c r="T3975" s="103"/>
      <c r="U3975" s="103"/>
    </row>
    <row r="3976" spans="1:21" s="251" customFormat="1">
      <c r="A3976" s="260" t="s">
        <v>262</v>
      </c>
      <c r="B3976" s="261" t="s">
        <v>2162</v>
      </c>
      <c r="C3976" s="262" t="s">
        <v>85</v>
      </c>
      <c r="D3976" s="232" t="s">
        <v>2507</v>
      </c>
      <c r="E3976" s="276" t="s">
        <v>279</v>
      </c>
      <c r="F3976" s="276" t="s">
        <v>440</v>
      </c>
      <c r="G3976" s="256">
        <v>36566</v>
      </c>
      <c r="H3976" s="234">
        <v>45624.5</v>
      </c>
      <c r="I3976" s="235">
        <v>14</v>
      </c>
      <c r="J3976" s="236">
        <v>0.31818181818181818</v>
      </c>
      <c r="K3976" s="256">
        <v>54683</v>
      </c>
      <c r="L3976" s="265">
        <v>1</v>
      </c>
      <c r="M3976" s="266">
        <v>1</v>
      </c>
      <c r="N3976" s="264"/>
      <c r="O3976" s="11"/>
      <c r="Q3976" s="129"/>
      <c r="R3976" s="129"/>
      <c r="S3976" s="103"/>
      <c r="T3976" s="103"/>
      <c r="U3976" s="103"/>
    </row>
    <row r="3977" spans="1:21" s="251" customFormat="1">
      <c r="A3977" s="229" t="s">
        <v>4310</v>
      </c>
      <c r="B3977" s="230" t="s">
        <v>2192</v>
      </c>
      <c r="C3977" s="358" t="s">
        <v>4881</v>
      </c>
      <c r="D3977" s="232" t="s">
        <v>2507</v>
      </c>
      <c r="E3977" s="359" t="s">
        <v>284</v>
      </c>
      <c r="F3977" s="359" t="s">
        <v>440</v>
      </c>
      <c r="G3977" s="360">
        <v>36095</v>
      </c>
      <c r="H3977" s="234">
        <v>45125.5</v>
      </c>
      <c r="I3977" s="235">
        <v>13</v>
      </c>
      <c r="J3977" s="236">
        <v>0.29545454545454547</v>
      </c>
      <c r="K3977" s="360">
        <v>54156</v>
      </c>
      <c r="L3977" s="361">
        <v>1</v>
      </c>
      <c r="M3977" s="362">
        <v>1</v>
      </c>
      <c r="N3977" s="457">
        <v>40625</v>
      </c>
      <c r="O3977" s="364"/>
      <c r="Q3977" s="129"/>
      <c r="R3977" s="129"/>
      <c r="S3977" s="103"/>
      <c r="T3977" s="103"/>
      <c r="U3977" s="103"/>
    </row>
    <row r="3978" spans="1:21" s="251" customFormat="1">
      <c r="A3978" s="242" t="s">
        <v>2171</v>
      </c>
      <c r="B3978" s="243" t="s">
        <v>2159</v>
      </c>
      <c r="C3978" s="258" t="s">
        <v>85</v>
      </c>
      <c r="D3978" s="232" t="s">
        <v>2507</v>
      </c>
      <c r="E3978" s="245" t="s">
        <v>279</v>
      </c>
      <c r="F3978" s="245" t="s">
        <v>440</v>
      </c>
      <c r="G3978" s="246">
        <v>36063</v>
      </c>
      <c r="H3978" s="234">
        <v>45079</v>
      </c>
      <c r="I3978" s="235">
        <v>12</v>
      </c>
      <c r="J3978" s="236">
        <v>0.27272727272727271</v>
      </c>
      <c r="K3978" s="246">
        <v>54095</v>
      </c>
      <c r="L3978" s="247">
        <v>1</v>
      </c>
      <c r="M3978" s="248">
        <v>0</v>
      </c>
      <c r="N3978" s="249" t="s">
        <v>292</v>
      </c>
      <c r="O3978" s="250"/>
      <c r="Q3978" s="129"/>
      <c r="R3978" s="129"/>
      <c r="S3978" s="103"/>
      <c r="T3978" s="103"/>
      <c r="U3978" s="103"/>
    </row>
    <row r="3979" spans="1:21" s="251" customFormat="1">
      <c r="A3979" s="365" t="s">
        <v>4315</v>
      </c>
      <c r="B3979" s="366" t="s">
        <v>2153</v>
      </c>
      <c r="C3979" s="367"/>
      <c r="D3979" s="232" t="s">
        <v>2507</v>
      </c>
      <c r="E3979" s="368"/>
      <c r="F3979" s="368"/>
      <c r="G3979" s="369">
        <v>32905.599999999999</v>
      </c>
      <c r="H3979" s="234">
        <v>44657.599999999999</v>
      </c>
      <c r="I3979" s="235">
        <v>11</v>
      </c>
      <c r="J3979" s="236">
        <v>0.25</v>
      </c>
      <c r="K3979" s="369">
        <v>56409.599999999999</v>
      </c>
      <c r="L3979" s="370"/>
      <c r="M3979" s="371"/>
      <c r="N3979" s="372">
        <v>56409.599999999999</v>
      </c>
      <c r="O3979" s="373"/>
      <c r="P3979" s="129"/>
      <c r="Q3979" s="129"/>
      <c r="R3979" s="129"/>
      <c r="S3979" s="103"/>
      <c r="T3979" s="103"/>
      <c r="U3979" s="103"/>
    </row>
    <row r="3980" spans="1:21" s="251" customFormat="1">
      <c r="A3980" s="242" t="s">
        <v>4239</v>
      </c>
      <c r="B3980" s="243" t="s">
        <v>2176</v>
      </c>
      <c r="C3980" s="258" t="s">
        <v>1815</v>
      </c>
      <c r="D3980" s="232" t="s">
        <v>2507</v>
      </c>
      <c r="E3980" s="245" t="s">
        <v>279</v>
      </c>
      <c r="F3980" s="245" t="s">
        <v>440</v>
      </c>
      <c r="G3980" s="283">
        <v>34756.800000000003</v>
      </c>
      <c r="H3980" s="234">
        <v>44314.400000000001</v>
      </c>
      <c r="I3980" s="235">
        <v>10</v>
      </c>
      <c r="J3980" s="236">
        <v>0.22727272727272727</v>
      </c>
      <c r="K3980" s="283">
        <v>53872</v>
      </c>
      <c r="L3980" s="247">
        <v>3</v>
      </c>
      <c r="M3980" s="248">
        <v>2</v>
      </c>
      <c r="N3980" s="249">
        <v>36504</v>
      </c>
      <c r="O3980" s="250"/>
      <c r="P3980" s="103"/>
      <c r="Q3980" s="129"/>
      <c r="R3980" s="97"/>
      <c r="S3980" s="129"/>
      <c r="T3980" s="129"/>
      <c r="U3980" s="129"/>
    </row>
    <row r="3981" spans="1:21" s="251" customFormat="1">
      <c r="A3981" s="260" t="s">
        <v>4238</v>
      </c>
      <c r="B3981" s="261" t="s">
        <v>2166</v>
      </c>
      <c r="C3981" s="262" t="s">
        <v>4882</v>
      </c>
      <c r="D3981" s="232" t="s">
        <v>2507</v>
      </c>
      <c r="E3981" s="276" t="s">
        <v>279</v>
      </c>
      <c r="F3981" s="276" t="s">
        <v>440</v>
      </c>
      <c r="G3981" s="256">
        <v>35369.980000000003</v>
      </c>
      <c r="H3981" s="234">
        <v>44212.58</v>
      </c>
      <c r="I3981" s="235">
        <v>9</v>
      </c>
      <c r="J3981" s="236">
        <v>0.20454545454545456</v>
      </c>
      <c r="K3981" s="256">
        <v>53055.18</v>
      </c>
      <c r="L3981" s="265">
        <v>2</v>
      </c>
      <c r="M3981" s="266">
        <v>1</v>
      </c>
      <c r="N3981" s="264">
        <v>41759.620000000003</v>
      </c>
      <c r="O3981" s="11"/>
      <c r="P3981" s="103"/>
      <c r="Q3981" s="129"/>
      <c r="R3981" s="97"/>
      <c r="S3981" s="129"/>
      <c r="T3981" s="129"/>
      <c r="U3981" s="129"/>
    </row>
    <row r="3982" spans="1:21" s="251" customFormat="1">
      <c r="A3982" s="242" t="s">
        <v>257</v>
      </c>
      <c r="B3982" s="243" t="s">
        <v>2159</v>
      </c>
      <c r="C3982" s="258" t="s">
        <v>2587</v>
      </c>
      <c r="D3982" s="232" t="s">
        <v>2507</v>
      </c>
      <c r="E3982" s="245" t="s">
        <v>279</v>
      </c>
      <c r="F3982" s="259" t="s">
        <v>325</v>
      </c>
      <c r="G3982" s="246">
        <v>32913.14</v>
      </c>
      <c r="H3982" s="234">
        <v>42787.03</v>
      </c>
      <c r="I3982" s="235">
        <v>8</v>
      </c>
      <c r="J3982" s="236">
        <v>0.18181818181818182</v>
      </c>
      <c r="K3982" s="246">
        <v>52660.92</v>
      </c>
      <c r="L3982" s="247">
        <v>7</v>
      </c>
      <c r="M3982" s="248">
        <v>4</v>
      </c>
      <c r="N3982" s="249">
        <v>33073.629999999997</v>
      </c>
      <c r="O3982" s="250"/>
      <c r="P3982" s="103"/>
      <c r="Q3982" s="129"/>
      <c r="R3982" s="129"/>
      <c r="S3982" s="129"/>
      <c r="T3982" s="129"/>
      <c r="U3982" s="129"/>
    </row>
    <row r="3983" spans="1:21" s="251" customFormat="1">
      <c r="A3983" s="242" t="s">
        <v>1444</v>
      </c>
      <c r="B3983" s="243" t="s">
        <v>2192</v>
      </c>
      <c r="C3983" s="258" t="s">
        <v>1814</v>
      </c>
      <c r="D3983" s="232" t="s">
        <v>2507</v>
      </c>
      <c r="E3983" s="245" t="s">
        <v>279</v>
      </c>
      <c r="F3983" s="245" t="s">
        <v>440</v>
      </c>
      <c r="G3983" s="246">
        <v>35568</v>
      </c>
      <c r="H3983" s="234">
        <v>42536</v>
      </c>
      <c r="I3983" s="235">
        <v>7</v>
      </c>
      <c r="J3983" s="236">
        <v>0.15909090909090909</v>
      </c>
      <c r="K3983" s="246">
        <v>49504</v>
      </c>
      <c r="L3983" s="247">
        <v>4</v>
      </c>
      <c r="M3983" s="248">
        <v>4</v>
      </c>
      <c r="N3983" s="249">
        <v>36181.599999999999</v>
      </c>
      <c r="O3983" s="250"/>
      <c r="P3983" s="103"/>
      <c r="Q3983" s="129"/>
      <c r="R3983" s="129"/>
      <c r="S3983" s="129"/>
      <c r="T3983" s="129"/>
      <c r="U3983" s="129"/>
    </row>
    <row r="3984" spans="1:21" s="251" customFormat="1">
      <c r="A3984" s="229" t="s">
        <v>212</v>
      </c>
      <c r="B3984" s="230" t="s">
        <v>2153</v>
      </c>
      <c r="C3984" s="231" t="s">
        <v>85</v>
      </c>
      <c r="D3984" s="232" t="s">
        <v>2507</v>
      </c>
      <c r="E3984" s="232" t="s">
        <v>279</v>
      </c>
      <c r="F3984" s="259" t="s">
        <v>325</v>
      </c>
      <c r="G3984" s="233">
        <v>34001.775134159514</v>
      </c>
      <c r="H3984" s="234">
        <v>42505.703590673707</v>
      </c>
      <c r="I3984" s="235">
        <v>6</v>
      </c>
      <c r="J3984" s="236">
        <v>0.13636363636363635</v>
      </c>
      <c r="K3984" s="233">
        <v>51009.632047187901</v>
      </c>
      <c r="L3984" s="237"/>
      <c r="M3984" s="238"/>
      <c r="N3984" s="234"/>
      <c r="O3984" s="239"/>
      <c r="P3984" s="103"/>
      <c r="Q3984" s="129"/>
      <c r="R3984" s="129"/>
      <c r="S3984" s="129"/>
      <c r="T3984" s="129"/>
      <c r="U3984" s="129"/>
    </row>
    <row r="3985" spans="1:21" s="251" customFormat="1">
      <c r="A3985" s="242" t="s">
        <v>4246</v>
      </c>
      <c r="B3985" s="243" t="s">
        <v>2159</v>
      </c>
      <c r="C3985" s="258" t="s">
        <v>2589</v>
      </c>
      <c r="D3985" s="232" t="s">
        <v>2507</v>
      </c>
      <c r="E3985" s="259" t="s">
        <v>279</v>
      </c>
      <c r="F3985" s="259" t="s">
        <v>3833</v>
      </c>
      <c r="G3985" s="246">
        <v>31699.200000000001</v>
      </c>
      <c r="H3985" s="234">
        <v>41204.800000000003</v>
      </c>
      <c r="I3985" s="235">
        <v>5</v>
      </c>
      <c r="J3985" s="236">
        <v>0.11363636363636363</v>
      </c>
      <c r="K3985" s="246">
        <v>50710.400000000001</v>
      </c>
      <c r="L3985" s="334" t="s">
        <v>3833</v>
      </c>
      <c r="M3985" s="335">
        <v>0</v>
      </c>
      <c r="N3985" s="246" t="s">
        <v>3833</v>
      </c>
      <c r="O3985" s="250" t="s">
        <v>361</v>
      </c>
      <c r="P3985" s="103"/>
      <c r="Q3985" s="129"/>
      <c r="R3985" s="97"/>
      <c r="S3985" s="129"/>
      <c r="T3985" s="129"/>
      <c r="U3985" s="129"/>
    </row>
    <row r="3986" spans="1:21" s="251" customFormat="1">
      <c r="A3986" s="242" t="s">
        <v>3784</v>
      </c>
      <c r="B3986" s="243" t="s">
        <v>2162</v>
      </c>
      <c r="C3986" s="258" t="s">
        <v>4883</v>
      </c>
      <c r="D3986" s="232" t="s">
        <v>2507</v>
      </c>
      <c r="E3986" s="247" t="s">
        <v>284</v>
      </c>
      <c r="F3986" s="259" t="s">
        <v>325</v>
      </c>
      <c r="G3986" s="246">
        <v>30541</v>
      </c>
      <c r="H3986" s="234">
        <v>39774</v>
      </c>
      <c r="I3986" s="235">
        <v>4</v>
      </c>
      <c r="J3986" s="236">
        <v>9.0909090909090912E-2</v>
      </c>
      <c r="K3986" s="246">
        <v>49007</v>
      </c>
      <c r="L3986" s="247"/>
      <c r="M3986" s="248">
        <v>2</v>
      </c>
      <c r="N3986" s="246">
        <v>48808.5</v>
      </c>
      <c r="O3986" s="250"/>
      <c r="P3986" s="103"/>
      <c r="Q3986" s="129"/>
      <c r="R3986" s="97"/>
      <c r="S3986" s="129"/>
      <c r="T3986" s="129"/>
      <c r="U3986" s="129"/>
    </row>
    <row r="3987" spans="1:21" s="251" customFormat="1" ht="22.5">
      <c r="A3987" s="297" t="s">
        <v>4245</v>
      </c>
      <c r="B3987" s="298" t="s">
        <v>2179</v>
      </c>
      <c r="C3987" s="231" t="s">
        <v>4884</v>
      </c>
      <c r="D3987" s="232" t="s">
        <v>2507</v>
      </c>
      <c r="E3987" s="232" t="s">
        <v>284</v>
      </c>
      <c r="F3987" s="259" t="s">
        <v>325</v>
      </c>
      <c r="G3987" s="233">
        <v>32760</v>
      </c>
      <c r="H3987" s="234">
        <v>39432.33</v>
      </c>
      <c r="I3987" s="235">
        <v>3</v>
      </c>
      <c r="J3987" s="236">
        <v>6.8181818181818177E-2</v>
      </c>
      <c r="K3987" s="233">
        <v>46104.66</v>
      </c>
      <c r="L3987" s="237" t="s">
        <v>280</v>
      </c>
      <c r="M3987" s="238">
        <v>3</v>
      </c>
      <c r="N3987" s="234">
        <v>37446.93</v>
      </c>
      <c r="O3987" s="352"/>
      <c r="P3987" s="129"/>
      <c r="Q3987" s="240"/>
      <c r="R3987" s="103"/>
      <c r="S3987" s="129"/>
      <c r="T3987" s="129"/>
      <c r="U3987" s="129"/>
    </row>
    <row r="3988" spans="1:21" s="251" customFormat="1" ht="22.5">
      <c r="A3988" s="242" t="s">
        <v>4274</v>
      </c>
      <c r="B3988" s="243" t="s">
        <v>2170</v>
      </c>
      <c r="C3988" s="258" t="s">
        <v>1816</v>
      </c>
      <c r="D3988" s="232" t="s">
        <v>2507</v>
      </c>
      <c r="E3988" s="245" t="s">
        <v>284</v>
      </c>
      <c r="F3988" s="259" t="s">
        <v>325</v>
      </c>
      <c r="G3988" s="246">
        <v>29660.799999999999</v>
      </c>
      <c r="H3988" s="234">
        <v>38521.599999999999</v>
      </c>
      <c r="I3988" s="235">
        <v>2</v>
      </c>
      <c r="J3988" s="236">
        <v>4.5454545454545456E-2</v>
      </c>
      <c r="K3988" s="246">
        <v>47382.400000000001</v>
      </c>
      <c r="L3988" s="247">
        <v>7</v>
      </c>
      <c r="M3988" s="248">
        <v>6</v>
      </c>
      <c r="N3988" s="249">
        <v>31151.47</v>
      </c>
      <c r="O3988" s="250"/>
      <c r="P3988" s="129"/>
      <c r="Q3988" s="240"/>
      <c r="R3988" s="103"/>
      <c r="S3988" s="129"/>
      <c r="T3988" s="129"/>
      <c r="U3988" s="129"/>
    </row>
    <row r="3989" spans="1:21" s="251" customFormat="1">
      <c r="A3989" s="242" t="s">
        <v>3746</v>
      </c>
      <c r="B3989" s="243" t="s">
        <v>2153</v>
      </c>
      <c r="C3989" s="381" t="s">
        <v>4885</v>
      </c>
      <c r="D3989" s="232" t="s">
        <v>2507</v>
      </c>
      <c r="E3989" s="245" t="s">
        <v>279</v>
      </c>
      <c r="F3989" s="259" t="s">
        <v>325</v>
      </c>
      <c r="G3989" s="246">
        <v>30201.599999999999</v>
      </c>
      <c r="H3989" s="234">
        <v>38500.800000000003</v>
      </c>
      <c r="I3989" s="235">
        <v>1</v>
      </c>
      <c r="J3989" s="236">
        <v>2.2727272727272728E-2</v>
      </c>
      <c r="K3989" s="246">
        <v>46800</v>
      </c>
      <c r="L3989" s="247">
        <v>2</v>
      </c>
      <c r="M3989" s="248">
        <v>1</v>
      </c>
      <c r="N3989" s="249">
        <v>41724</v>
      </c>
      <c r="O3989" s="250"/>
      <c r="P3989" s="129"/>
      <c r="Q3989" s="240"/>
      <c r="R3989" s="103"/>
      <c r="S3989" s="129"/>
      <c r="T3989" s="129"/>
      <c r="U3989" s="129"/>
    </row>
    <row r="3990" spans="1:21" s="150" customFormat="1">
      <c r="A3990" s="305"/>
      <c r="B3990" s="305"/>
      <c r="C3990" s="306"/>
      <c r="D3990" s="300"/>
      <c r="E3990" s="307"/>
      <c r="F3990" s="307"/>
      <c r="G3990" s="308"/>
      <c r="H3990" s="309"/>
      <c r="I3990" s="310"/>
      <c r="J3990" s="311"/>
      <c r="K3990" s="300"/>
      <c r="L3990" s="300"/>
      <c r="M3990" s="312"/>
      <c r="N3990" s="313"/>
      <c r="O3990" s="282"/>
    </row>
    <row r="3991" spans="1:21" s="150" customFormat="1">
      <c r="A3991" s="305"/>
      <c r="B3991" s="305"/>
      <c r="C3991" s="306"/>
      <c r="D3991" s="314"/>
      <c r="E3991" s="305"/>
      <c r="F3991" s="305"/>
      <c r="G3991" s="315" t="s">
        <v>223</v>
      </c>
      <c r="H3991" s="316" t="s">
        <v>224</v>
      </c>
      <c r="I3991" s="317"/>
      <c r="J3991" s="318"/>
      <c r="K3991" s="319" t="s">
        <v>225</v>
      </c>
      <c r="L3991" s="314"/>
      <c r="M3991" s="320"/>
      <c r="N3991" s="313"/>
      <c r="O3991" s="282"/>
    </row>
    <row r="3992" spans="1:21" s="150" customFormat="1">
      <c r="A3992" s="305"/>
      <c r="B3992" s="305"/>
      <c r="C3992" s="306"/>
      <c r="D3992" s="305"/>
      <c r="E3992" s="305"/>
      <c r="F3992" s="321" t="s">
        <v>238</v>
      </c>
      <c r="G3992" s="322">
        <v>39862.9256712309</v>
      </c>
      <c r="H3992" s="322">
        <v>51215.887417969869</v>
      </c>
      <c r="I3992" s="8">
        <v>21.764705882352942</v>
      </c>
      <c r="J3992" s="322"/>
      <c r="K3992" s="322">
        <v>62568.849164708823</v>
      </c>
      <c r="L3992" s="314"/>
      <c r="M3992" s="320"/>
      <c r="N3992" s="313"/>
      <c r="O3992" s="282"/>
    </row>
    <row r="3993" spans="1:21" s="150" customFormat="1">
      <c r="A3993" s="305"/>
      <c r="B3993" s="305"/>
      <c r="C3993" s="306"/>
      <c r="D3993" s="305"/>
      <c r="E3993" s="305"/>
      <c r="F3993" s="321" t="s">
        <v>239</v>
      </c>
      <c r="G3993" s="322">
        <v>44926.504999999997</v>
      </c>
      <c r="H3993" s="322">
        <v>56926.625</v>
      </c>
      <c r="I3993" s="8">
        <v>32.5</v>
      </c>
      <c r="J3993" s="322"/>
      <c r="K3993" s="322">
        <v>69709.684999999998</v>
      </c>
      <c r="L3993" s="314"/>
      <c r="M3993" s="320"/>
      <c r="N3993" s="313"/>
      <c r="O3993" s="282"/>
    </row>
    <row r="3994" spans="1:21" s="150" customFormat="1">
      <c r="A3994" s="305"/>
      <c r="B3994" s="305"/>
      <c r="C3994" s="306"/>
      <c r="D3994" s="305"/>
      <c r="E3994" s="305"/>
      <c r="F3994" s="321" t="s">
        <v>240</v>
      </c>
      <c r="G3994" s="322">
        <v>35518.495000000003</v>
      </c>
      <c r="H3994" s="322">
        <v>44973.65</v>
      </c>
      <c r="I3994" s="8">
        <v>10.5</v>
      </c>
      <c r="J3994" s="322"/>
      <c r="K3994" s="322">
        <v>54140.75</v>
      </c>
      <c r="L3994" s="314"/>
      <c r="M3994" s="320"/>
      <c r="N3994" s="313"/>
      <c r="O3994" s="282"/>
    </row>
    <row r="3995" spans="1:21" s="150" customFormat="1">
      <c r="A3995" s="305"/>
      <c r="B3995" s="305"/>
      <c r="C3995" s="306"/>
      <c r="D3995" s="305"/>
      <c r="E3995" s="305"/>
      <c r="F3995" s="321" t="s">
        <v>241</v>
      </c>
      <c r="G3995" s="322">
        <v>37854.54</v>
      </c>
      <c r="H3995" s="322">
        <v>49049.25</v>
      </c>
      <c r="I3995" s="8">
        <v>22</v>
      </c>
      <c r="J3995" s="322"/>
      <c r="K3995" s="322">
        <v>59593.865000000005</v>
      </c>
      <c r="L3995" s="314"/>
      <c r="M3995" s="320"/>
      <c r="N3995" s="313"/>
      <c r="O3995" s="282"/>
    </row>
    <row r="3996" spans="1:21" s="150" customFormat="1">
      <c r="A3996" s="305"/>
      <c r="B3996" s="305"/>
      <c r="C3996" s="306"/>
      <c r="D3996" s="305"/>
      <c r="E3996" s="322"/>
      <c r="F3996" s="321"/>
      <c r="G3996" s="323"/>
      <c r="H3996" s="318"/>
      <c r="I3996" s="324"/>
      <c r="J3996" s="318"/>
      <c r="K3996" s="314"/>
      <c r="L3996" s="314"/>
      <c r="M3996" s="320"/>
      <c r="N3996" s="313"/>
      <c r="O3996" s="282"/>
    </row>
    <row r="3997" spans="1:21" s="150" customFormat="1">
      <c r="A3997" s="305"/>
      <c r="B3997" s="305"/>
      <c r="C3997" s="306"/>
      <c r="D3997" s="321"/>
      <c r="E3997" s="322"/>
      <c r="F3997" s="325"/>
      <c r="G3997" s="325"/>
      <c r="H3997" s="874" t="s">
        <v>242</v>
      </c>
      <c r="I3997" s="874"/>
      <c r="J3997" s="874"/>
      <c r="K3997" s="874"/>
      <c r="L3997" s="874"/>
      <c r="M3997" s="874"/>
      <c r="N3997" s="874"/>
      <c r="O3997" s="282"/>
    </row>
    <row r="3998" spans="1:21" s="150" customFormat="1">
      <c r="A3998" s="305"/>
      <c r="B3998" s="305"/>
      <c r="C3998" s="306"/>
      <c r="D3998" s="321"/>
      <c r="E3998" s="322"/>
      <c r="F3998" s="326"/>
      <c r="G3998" s="327"/>
      <c r="H3998" s="875" t="s">
        <v>243</v>
      </c>
      <c r="I3998" s="875"/>
      <c r="J3998" s="875"/>
      <c r="K3998" s="328">
        <v>51524.2</v>
      </c>
      <c r="L3998" s="876" t="s">
        <v>244</v>
      </c>
      <c r="M3998" s="876"/>
      <c r="N3998" s="329">
        <v>48102.282812500009</v>
      </c>
      <c r="O3998" s="282"/>
    </row>
    <row r="3999" spans="1:21" s="150" customFormat="1">
      <c r="A3999" s="305"/>
      <c r="B3999" s="305"/>
      <c r="C3999" s="306"/>
      <c r="D3999" s="314"/>
      <c r="E3999" s="320"/>
      <c r="F3999" s="326"/>
      <c r="G3999" s="327"/>
      <c r="H3999" s="875" t="s">
        <v>245</v>
      </c>
      <c r="I3999" s="875"/>
      <c r="J3999" s="875"/>
      <c r="K3999" s="328">
        <v>41387.449999999997</v>
      </c>
      <c r="L3999" s="876" t="s">
        <v>450</v>
      </c>
      <c r="M3999" s="876"/>
      <c r="N3999" s="329">
        <v>45364.021354166674</v>
      </c>
      <c r="O3999" s="282"/>
    </row>
    <row r="4000" spans="1:21" s="150" customFormat="1">
      <c r="A4000" s="305"/>
      <c r="B4000" s="305"/>
      <c r="C4000" s="306"/>
      <c r="D4000" s="300"/>
      <c r="E4000" s="307"/>
      <c r="F4000" s="307"/>
      <c r="G4000" s="308"/>
      <c r="H4000" s="309"/>
      <c r="I4000" s="310"/>
      <c r="J4000" s="311"/>
      <c r="K4000" s="305"/>
      <c r="L4000" s="300"/>
      <c r="M4000" s="312"/>
      <c r="N4000" s="313"/>
      <c r="O4000" s="282"/>
    </row>
    <row r="4001" spans="1:21" s="222" customFormat="1" ht="18">
      <c r="A4001" s="877" t="s">
        <v>86</v>
      </c>
      <c r="B4001" s="877"/>
      <c r="C4001" s="877"/>
      <c r="D4001" s="877"/>
      <c r="E4001" s="877"/>
      <c r="F4001" s="877"/>
      <c r="G4001" s="877"/>
      <c r="H4001" s="877"/>
      <c r="I4001" s="877"/>
      <c r="J4001" s="877"/>
      <c r="K4001" s="877"/>
      <c r="L4001" s="877"/>
      <c r="M4001" s="877"/>
      <c r="N4001" s="877"/>
      <c r="O4001" s="877"/>
    </row>
    <row r="4002" spans="1:21" s="222" customFormat="1" ht="27">
      <c r="A4002" s="223" t="s">
        <v>433</v>
      </c>
      <c r="B4002" s="224" t="s">
        <v>230</v>
      </c>
      <c r="C4002" s="223" t="s">
        <v>220</v>
      </c>
      <c r="D4002" s="223" t="s">
        <v>267</v>
      </c>
      <c r="E4002" s="223" t="s">
        <v>434</v>
      </c>
      <c r="F4002" s="223" t="s">
        <v>435</v>
      </c>
      <c r="G4002" s="225" t="s">
        <v>223</v>
      </c>
      <c r="H4002" s="225" t="s">
        <v>224</v>
      </c>
      <c r="I4002" s="227" t="s">
        <v>436</v>
      </c>
      <c r="J4002" s="227" t="s">
        <v>436</v>
      </c>
      <c r="K4002" s="225" t="s">
        <v>225</v>
      </c>
      <c r="L4002" s="223" t="s">
        <v>437</v>
      </c>
      <c r="M4002" s="223" t="s">
        <v>438</v>
      </c>
      <c r="N4002" s="228" t="s">
        <v>439</v>
      </c>
      <c r="O4002" s="223" t="s">
        <v>227</v>
      </c>
    </row>
    <row r="4003" spans="1:21" s="251" customFormat="1" ht="22.5">
      <c r="A4003" s="229" t="s">
        <v>2161</v>
      </c>
      <c r="B4003" s="230" t="s">
        <v>2162</v>
      </c>
      <c r="C4003" s="231" t="s">
        <v>2968</v>
      </c>
      <c r="D4003" s="232" t="s">
        <v>278</v>
      </c>
      <c r="E4003" s="232" t="s">
        <v>279</v>
      </c>
      <c r="F4003" s="232" t="s">
        <v>440</v>
      </c>
      <c r="G4003" s="233">
        <v>100329.83</v>
      </c>
      <c r="H4003" s="234">
        <v>144758.36000000002</v>
      </c>
      <c r="I4003" s="235">
        <v>39</v>
      </c>
      <c r="J4003" s="236">
        <v>1</v>
      </c>
      <c r="K4003" s="233">
        <v>189186.89</v>
      </c>
      <c r="L4003" s="237"/>
      <c r="M4003" s="238">
        <v>1</v>
      </c>
      <c r="N4003" s="234">
        <v>153000</v>
      </c>
      <c r="O4003" s="239"/>
      <c r="P4003" s="103"/>
      <c r="Q4003" s="240"/>
      <c r="R4003" s="103"/>
      <c r="S4003" s="129"/>
      <c r="T4003" s="129"/>
      <c r="U4003" s="129"/>
    </row>
    <row r="4004" spans="1:21" s="251" customFormat="1">
      <c r="A4004" s="242" t="s">
        <v>208</v>
      </c>
      <c r="B4004" s="243" t="s">
        <v>2153</v>
      </c>
      <c r="C4004" s="258" t="s">
        <v>859</v>
      </c>
      <c r="D4004" s="232" t="s">
        <v>278</v>
      </c>
      <c r="E4004" s="245" t="s">
        <v>284</v>
      </c>
      <c r="F4004" s="245" t="s">
        <v>440</v>
      </c>
      <c r="G4004" s="275">
        <v>96303.3</v>
      </c>
      <c r="H4004" s="234">
        <v>123818.82</v>
      </c>
      <c r="I4004" s="235">
        <v>38</v>
      </c>
      <c r="J4004" s="236">
        <v>0.97435897435897434</v>
      </c>
      <c r="K4004" s="275">
        <v>151334.34</v>
      </c>
      <c r="L4004" s="247">
        <v>1</v>
      </c>
      <c r="M4004" s="248">
        <v>1</v>
      </c>
      <c r="N4004" s="249">
        <v>126461.75</v>
      </c>
      <c r="O4004" s="250"/>
      <c r="P4004" s="103"/>
      <c r="Q4004" s="240"/>
      <c r="R4004" s="103"/>
      <c r="S4004" s="129"/>
      <c r="T4004" s="129"/>
      <c r="U4004" s="129"/>
    </row>
    <row r="4005" spans="1:21" s="251" customFormat="1" ht="22.5">
      <c r="A4005" s="242" t="s">
        <v>4239</v>
      </c>
      <c r="B4005" s="243" t="s">
        <v>2176</v>
      </c>
      <c r="C4005" s="258" t="s">
        <v>1817</v>
      </c>
      <c r="D4005" s="232" t="s">
        <v>278</v>
      </c>
      <c r="E4005" s="245" t="s">
        <v>279</v>
      </c>
      <c r="F4005" s="245" t="s">
        <v>440</v>
      </c>
      <c r="G4005" s="378">
        <v>89086.399999999994</v>
      </c>
      <c r="H4005" s="234">
        <v>118050.4</v>
      </c>
      <c r="I4005" s="235">
        <v>37</v>
      </c>
      <c r="J4005" s="236">
        <v>0.94871794871794868</v>
      </c>
      <c r="K4005" s="378">
        <v>147014.39999999999</v>
      </c>
      <c r="L4005" s="247">
        <v>2</v>
      </c>
      <c r="M4005" s="248">
        <v>1</v>
      </c>
      <c r="N4005" s="249">
        <v>139796.79999999999</v>
      </c>
      <c r="O4005" s="250"/>
      <c r="P4005" s="330"/>
      <c r="Q4005" s="103"/>
      <c r="R4005" s="103"/>
      <c r="S4005" s="129"/>
      <c r="T4005" s="129"/>
      <c r="U4005" s="129"/>
    </row>
    <row r="4006" spans="1:21" s="251" customFormat="1">
      <c r="A4006" s="242" t="s">
        <v>2165</v>
      </c>
      <c r="B4006" s="243" t="s">
        <v>2180</v>
      </c>
      <c r="C4006" s="258" t="s">
        <v>2969</v>
      </c>
      <c r="D4006" s="253" t="s">
        <v>278</v>
      </c>
      <c r="E4006" s="245" t="s">
        <v>284</v>
      </c>
      <c r="F4006" s="245" t="s">
        <v>440</v>
      </c>
      <c r="G4006" s="246">
        <v>86275.86</v>
      </c>
      <c r="H4006" s="234">
        <v>110059.01999999999</v>
      </c>
      <c r="I4006" s="235">
        <v>36</v>
      </c>
      <c r="J4006" s="236">
        <v>0.92307692307692313</v>
      </c>
      <c r="K4006" s="246">
        <v>133842.18</v>
      </c>
      <c r="L4006" s="247">
        <v>1</v>
      </c>
      <c r="M4006" s="248">
        <v>1</v>
      </c>
      <c r="N4006" s="249">
        <v>118473.1</v>
      </c>
      <c r="O4006" s="250"/>
      <c r="P4006" s="103"/>
      <c r="Q4006" s="129"/>
      <c r="R4006" s="103"/>
      <c r="S4006" s="129"/>
      <c r="T4006" s="129"/>
      <c r="U4006" s="129"/>
    </row>
    <row r="4007" spans="1:21" s="251" customFormat="1">
      <c r="A4007" s="229" t="s">
        <v>212</v>
      </c>
      <c r="B4007" s="230" t="s">
        <v>2153</v>
      </c>
      <c r="C4007" s="231" t="s">
        <v>4886</v>
      </c>
      <c r="D4007" s="232" t="s">
        <v>278</v>
      </c>
      <c r="E4007" s="232" t="s">
        <v>279</v>
      </c>
      <c r="F4007" s="232" t="s">
        <v>440</v>
      </c>
      <c r="G4007" s="233">
        <v>84248.666666666672</v>
      </c>
      <c r="H4007" s="234">
        <v>107206.42833333334</v>
      </c>
      <c r="I4007" s="235">
        <v>35</v>
      </c>
      <c r="J4007" s="236">
        <v>0.89743589743589747</v>
      </c>
      <c r="K4007" s="233">
        <v>130164.19</v>
      </c>
      <c r="L4007" s="237">
        <v>1</v>
      </c>
      <c r="M4007" s="238">
        <v>1</v>
      </c>
      <c r="N4007" s="234">
        <v>112365.45</v>
      </c>
      <c r="O4007" s="239"/>
      <c r="P4007" s="150"/>
      <c r="Q4007" s="129"/>
      <c r="R4007" s="103"/>
      <c r="S4007" s="129"/>
      <c r="T4007" s="129"/>
      <c r="U4007" s="129"/>
    </row>
    <row r="4008" spans="1:21" s="251" customFormat="1" ht="22.5">
      <c r="A4008" s="242" t="s">
        <v>4249</v>
      </c>
      <c r="B4008" s="243" t="s">
        <v>2180</v>
      </c>
      <c r="C4008" s="258" t="s">
        <v>2972</v>
      </c>
      <c r="D4008" s="232" t="s">
        <v>278</v>
      </c>
      <c r="E4008" s="245"/>
      <c r="F4008" s="245" t="s">
        <v>440</v>
      </c>
      <c r="G4008" s="246">
        <v>84441.2</v>
      </c>
      <c r="H4008" s="234">
        <v>103372.6</v>
      </c>
      <c r="I4008" s="235">
        <v>34</v>
      </c>
      <c r="J4008" s="236">
        <v>0.87179487179487181</v>
      </c>
      <c r="K4008" s="246">
        <v>122304</v>
      </c>
      <c r="L4008" s="247"/>
      <c r="M4008" s="248">
        <v>1</v>
      </c>
      <c r="N4008" s="249"/>
      <c r="O4008" s="250"/>
      <c r="P4008" s="129"/>
      <c r="Q4008" s="129"/>
      <c r="R4008" s="103"/>
      <c r="S4008" s="103"/>
      <c r="T4008" s="103"/>
      <c r="U4008" s="103"/>
    </row>
    <row r="4009" spans="1:21" s="251" customFormat="1" ht="22.5">
      <c r="A4009" s="242" t="s">
        <v>4274</v>
      </c>
      <c r="B4009" s="243" t="s">
        <v>2170</v>
      </c>
      <c r="C4009" s="258" t="s">
        <v>1819</v>
      </c>
      <c r="D4009" s="253" t="s">
        <v>278</v>
      </c>
      <c r="E4009" s="245" t="s">
        <v>284</v>
      </c>
      <c r="F4009" s="245" t="s">
        <v>440</v>
      </c>
      <c r="G4009" s="246">
        <v>79164.800000000003</v>
      </c>
      <c r="H4009" s="234">
        <v>102887.20000000001</v>
      </c>
      <c r="I4009" s="235">
        <v>33</v>
      </c>
      <c r="J4009" s="236">
        <v>0.84615384615384615</v>
      </c>
      <c r="K4009" s="246">
        <v>126609.60000000001</v>
      </c>
      <c r="L4009" s="247">
        <v>1</v>
      </c>
      <c r="M4009" s="248">
        <v>1</v>
      </c>
      <c r="N4009" s="249">
        <v>117312</v>
      </c>
      <c r="O4009" s="250"/>
      <c r="P4009" s="129"/>
      <c r="Q4009" s="129"/>
      <c r="R4009" s="103"/>
      <c r="S4009" s="103"/>
      <c r="T4009" s="103"/>
      <c r="U4009" s="103"/>
    </row>
    <row r="4010" spans="1:21" s="251" customFormat="1">
      <c r="A4010" s="260" t="s">
        <v>4238</v>
      </c>
      <c r="B4010" s="261" t="s">
        <v>2166</v>
      </c>
      <c r="C4010" s="262" t="s">
        <v>404</v>
      </c>
      <c r="D4010" s="232" t="s">
        <v>278</v>
      </c>
      <c r="E4010" s="276" t="s">
        <v>284</v>
      </c>
      <c r="F4010" s="276" t="s">
        <v>440</v>
      </c>
      <c r="G4010" s="256">
        <v>80914.06</v>
      </c>
      <c r="H4010" s="234">
        <v>101142.63</v>
      </c>
      <c r="I4010" s="235">
        <v>32</v>
      </c>
      <c r="J4010" s="236">
        <v>0.82051282051282048</v>
      </c>
      <c r="K4010" s="256">
        <v>121371.2</v>
      </c>
      <c r="L4010" s="265">
        <v>1</v>
      </c>
      <c r="M4010" s="266">
        <v>1</v>
      </c>
      <c r="N4010" s="264">
        <v>83746</v>
      </c>
      <c r="O4010" s="11"/>
      <c r="P4010" s="129"/>
      <c r="Q4010" s="103"/>
      <c r="R4010" s="103"/>
      <c r="S4010" s="103"/>
      <c r="T4010" s="103"/>
      <c r="U4010" s="103"/>
    </row>
    <row r="4011" spans="1:21" s="251" customFormat="1">
      <c r="A4011" s="242" t="s">
        <v>4292</v>
      </c>
      <c r="B4011" s="243" t="s">
        <v>2163</v>
      </c>
      <c r="C4011" s="258" t="s">
        <v>2970</v>
      </c>
      <c r="D4011" s="232" t="s">
        <v>278</v>
      </c>
      <c r="E4011" s="245" t="s">
        <v>279</v>
      </c>
      <c r="F4011" s="245" t="s">
        <v>440</v>
      </c>
      <c r="G4011" s="246">
        <v>73777</v>
      </c>
      <c r="H4011" s="234">
        <v>100541.5</v>
      </c>
      <c r="I4011" s="235">
        <v>31</v>
      </c>
      <c r="J4011" s="236">
        <v>0.79487179487179482</v>
      </c>
      <c r="K4011" s="246">
        <v>127306</v>
      </c>
      <c r="L4011" s="247">
        <v>1</v>
      </c>
      <c r="M4011" s="248">
        <v>1</v>
      </c>
      <c r="N4011" s="249">
        <v>100125</v>
      </c>
      <c r="O4011" s="250"/>
      <c r="P4011" s="103"/>
      <c r="Q4011" s="103"/>
      <c r="R4011" s="330"/>
      <c r="S4011" s="103"/>
      <c r="T4011" s="103"/>
      <c r="U4011" s="103"/>
    </row>
    <row r="4012" spans="1:21" s="251" customFormat="1">
      <c r="A4012" s="242" t="s">
        <v>4246</v>
      </c>
      <c r="B4012" s="243" t="s">
        <v>2159</v>
      </c>
      <c r="C4012" s="258" t="s">
        <v>863</v>
      </c>
      <c r="D4012" s="232" t="s">
        <v>278</v>
      </c>
      <c r="E4012" s="259" t="s">
        <v>279</v>
      </c>
      <c r="F4012" s="259" t="s">
        <v>3833</v>
      </c>
      <c r="G4012" s="246">
        <v>76481.600000000006</v>
      </c>
      <c r="H4012" s="234">
        <v>99424</v>
      </c>
      <c r="I4012" s="235">
        <v>30</v>
      </c>
      <c r="J4012" s="236">
        <v>0.76923076923076927</v>
      </c>
      <c r="K4012" s="246">
        <v>122366.39999999999</v>
      </c>
      <c r="L4012" s="334" t="s">
        <v>3833</v>
      </c>
      <c r="M4012" s="335">
        <v>1</v>
      </c>
      <c r="N4012" s="246">
        <v>99694.399999999994</v>
      </c>
      <c r="O4012" s="250" t="s">
        <v>3833</v>
      </c>
      <c r="P4012" s="103"/>
      <c r="Q4012" s="103"/>
      <c r="R4012" s="330"/>
      <c r="S4012" s="103"/>
      <c r="T4012" s="103"/>
      <c r="U4012" s="103"/>
    </row>
    <row r="4013" spans="1:21" s="251" customFormat="1">
      <c r="A4013" s="229" t="s">
        <v>4290</v>
      </c>
      <c r="B4013" s="230" t="s">
        <v>2151</v>
      </c>
      <c r="C4013" s="231" t="s">
        <v>2418</v>
      </c>
      <c r="D4013" s="253" t="s">
        <v>278</v>
      </c>
      <c r="E4013" s="232" t="s">
        <v>284</v>
      </c>
      <c r="F4013" s="232" t="s">
        <v>440</v>
      </c>
      <c r="G4013" s="233">
        <v>66000</v>
      </c>
      <c r="H4013" s="234">
        <v>95000</v>
      </c>
      <c r="I4013" s="235">
        <v>29</v>
      </c>
      <c r="J4013" s="236">
        <v>0.74358974358974361</v>
      </c>
      <c r="K4013" s="233">
        <v>124000</v>
      </c>
      <c r="L4013" s="237">
        <v>1</v>
      </c>
      <c r="M4013" s="238">
        <v>1</v>
      </c>
      <c r="N4013" s="234">
        <v>105000</v>
      </c>
      <c r="O4013" s="239"/>
      <c r="P4013" s="103"/>
      <c r="Q4013" s="103"/>
      <c r="R4013" s="330"/>
      <c r="S4013" s="103"/>
      <c r="T4013" s="103"/>
      <c r="U4013" s="103"/>
    </row>
    <row r="4014" spans="1:21" s="251" customFormat="1">
      <c r="A4014" s="242" t="s">
        <v>257</v>
      </c>
      <c r="B4014" s="243" t="s">
        <v>2159</v>
      </c>
      <c r="C4014" s="258" t="s">
        <v>404</v>
      </c>
      <c r="D4014" s="253" t="s">
        <v>278</v>
      </c>
      <c r="E4014" s="245" t="s">
        <v>279</v>
      </c>
      <c r="F4014" s="245" t="s">
        <v>440</v>
      </c>
      <c r="G4014" s="246">
        <v>71844.759999999995</v>
      </c>
      <c r="H4014" s="234">
        <v>93398.239999999991</v>
      </c>
      <c r="I4014" s="235">
        <v>28</v>
      </c>
      <c r="J4014" s="236">
        <v>0.71794871794871795</v>
      </c>
      <c r="K4014" s="246">
        <v>114951.72</v>
      </c>
      <c r="L4014" s="247">
        <v>2</v>
      </c>
      <c r="M4014" s="248">
        <v>2</v>
      </c>
      <c r="N4014" s="249">
        <v>77131.56</v>
      </c>
      <c r="O4014" s="250"/>
      <c r="P4014" s="103"/>
      <c r="Q4014" s="330"/>
      <c r="R4014" s="103"/>
      <c r="S4014" s="103"/>
      <c r="T4014" s="103"/>
      <c r="U4014" s="103"/>
    </row>
    <row r="4015" spans="1:21" s="251" customFormat="1">
      <c r="A4015" s="242" t="s">
        <v>4241</v>
      </c>
      <c r="B4015" s="243" t="s">
        <v>2178</v>
      </c>
      <c r="C4015" s="231" t="s">
        <v>860</v>
      </c>
      <c r="D4015" s="232" t="s">
        <v>278</v>
      </c>
      <c r="E4015" s="245" t="s">
        <v>284</v>
      </c>
      <c r="F4015" s="245" t="s">
        <v>440</v>
      </c>
      <c r="G4015" s="246">
        <v>69855</v>
      </c>
      <c r="H4015" s="234">
        <v>91510</v>
      </c>
      <c r="I4015" s="235">
        <v>27</v>
      </c>
      <c r="J4015" s="236">
        <v>0.69230769230769229</v>
      </c>
      <c r="K4015" s="246">
        <v>113165</v>
      </c>
      <c r="L4015" s="247"/>
      <c r="M4015" s="248">
        <v>5</v>
      </c>
      <c r="N4015" s="249">
        <v>91510</v>
      </c>
      <c r="O4015" s="250"/>
      <c r="P4015" s="129"/>
      <c r="Q4015" s="103"/>
      <c r="R4015" s="103"/>
      <c r="S4015" s="103"/>
      <c r="T4015" s="103"/>
      <c r="U4015" s="103"/>
    </row>
    <row r="4016" spans="1:21" s="251" customFormat="1">
      <c r="A4016" s="242" t="s">
        <v>204</v>
      </c>
      <c r="B4016" s="243" t="s">
        <v>2151</v>
      </c>
      <c r="C4016" s="258" t="s">
        <v>861</v>
      </c>
      <c r="D4016" s="232" t="s">
        <v>2507</v>
      </c>
      <c r="E4016" s="245" t="s">
        <v>279</v>
      </c>
      <c r="F4016" s="245" t="s">
        <v>440</v>
      </c>
      <c r="G4016" s="246">
        <v>70200</v>
      </c>
      <c r="H4016" s="234">
        <v>91260</v>
      </c>
      <c r="I4016" s="235">
        <v>26</v>
      </c>
      <c r="J4016" s="236">
        <v>0.66666666666666663</v>
      </c>
      <c r="K4016" s="246">
        <v>112320</v>
      </c>
      <c r="L4016" s="247"/>
      <c r="M4016" s="248">
        <v>1</v>
      </c>
      <c r="N4016" s="249">
        <v>81074.66</v>
      </c>
      <c r="O4016" s="250"/>
      <c r="P4016" s="103"/>
      <c r="Q4016" s="103"/>
      <c r="R4016" s="150"/>
      <c r="S4016" s="103"/>
      <c r="T4016" s="103"/>
      <c r="U4016" s="103"/>
    </row>
    <row r="4017" spans="1:21" s="251" customFormat="1" ht="22.5">
      <c r="A4017" s="242" t="s">
        <v>1444</v>
      </c>
      <c r="B4017" s="243" t="s">
        <v>2192</v>
      </c>
      <c r="C4017" s="258" t="s">
        <v>1821</v>
      </c>
      <c r="D4017" s="232" t="s">
        <v>278</v>
      </c>
      <c r="E4017" s="245" t="s">
        <v>279</v>
      </c>
      <c r="F4017" s="245" t="s">
        <v>440</v>
      </c>
      <c r="G4017" s="246">
        <v>69992</v>
      </c>
      <c r="H4017" s="234">
        <v>89200.8</v>
      </c>
      <c r="I4017" s="235">
        <v>25</v>
      </c>
      <c r="J4017" s="236">
        <v>0.64102564102564108</v>
      </c>
      <c r="K4017" s="246">
        <v>108409.60000000001</v>
      </c>
      <c r="L4017" s="247">
        <v>1</v>
      </c>
      <c r="M4017" s="248">
        <v>1</v>
      </c>
      <c r="N4017" s="249">
        <v>92019.199999999997</v>
      </c>
      <c r="O4017" s="250"/>
      <c r="P4017" s="129"/>
      <c r="Q4017" s="129"/>
      <c r="R4017" s="129"/>
      <c r="S4017" s="103"/>
      <c r="T4017" s="103"/>
      <c r="U4017" s="103"/>
    </row>
    <row r="4018" spans="1:21" s="251" customFormat="1">
      <c r="A4018" s="229" t="s">
        <v>260</v>
      </c>
      <c r="B4018" s="230" t="s">
        <v>2153</v>
      </c>
      <c r="C4018" s="231" t="s">
        <v>842</v>
      </c>
      <c r="D4018" s="253" t="s">
        <v>278</v>
      </c>
      <c r="E4018" s="232" t="s">
        <v>279</v>
      </c>
      <c r="F4018" s="232" t="s">
        <v>440</v>
      </c>
      <c r="G4018" s="233">
        <v>67101</v>
      </c>
      <c r="H4018" s="234">
        <v>87231.5</v>
      </c>
      <c r="I4018" s="235">
        <v>24</v>
      </c>
      <c r="J4018" s="236">
        <v>0.61538461538461542</v>
      </c>
      <c r="K4018" s="233">
        <v>107362</v>
      </c>
      <c r="L4018" s="237">
        <v>1</v>
      </c>
      <c r="M4018" s="238">
        <v>1</v>
      </c>
      <c r="N4018" s="234">
        <v>87232</v>
      </c>
      <c r="O4018" s="239"/>
      <c r="P4018" s="129"/>
      <c r="Q4018" s="257"/>
      <c r="R4018" s="129"/>
      <c r="S4018" s="129"/>
      <c r="T4018" s="129"/>
      <c r="U4018" s="129"/>
    </row>
    <row r="4019" spans="1:21" s="251" customFormat="1">
      <c r="A4019" s="242" t="s">
        <v>3875</v>
      </c>
      <c r="B4019" s="243" t="s">
        <v>2153</v>
      </c>
      <c r="C4019" s="258" t="s">
        <v>2971</v>
      </c>
      <c r="D4019" s="245" t="s">
        <v>278</v>
      </c>
      <c r="E4019" s="247" t="s">
        <v>279</v>
      </c>
      <c r="F4019" s="247" t="s">
        <v>440</v>
      </c>
      <c r="G4019" s="405">
        <v>66611.823403770672</v>
      </c>
      <c r="H4019" s="234">
        <v>86621.35683195146</v>
      </c>
      <c r="I4019" s="235">
        <v>23</v>
      </c>
      <c r="J4019" s="236">
        <v>0.58974358974358976</v>
      </c>
      <c r="K4019" s="405">
        <v>106630.89026013225</v>
      </c>
      <c r="L4019" s="247">
        <v>1</v>
      </c>
      <c r="M4019" s="248">
        <v>1</v>
      </c>
      <c r="N4019" s="249">
        <v>107935.86199999999</v>
      </c>
      <c r="O4019" s="250"/>
      <c r="P4019" s="103"/>
      <c r="Q4019" s="103"/>
      <c r="R4019" s="103"/>
      <c r="S4019" s="129"/>
      <c r="T4019" s="129"/>
      <c r="U4019" s="129"/>
    </row>
    <row r="4020" spans="1:21" s="251" customFormat="1">
      <c r="A4020" s="229" t="s">
        <v>4295</v>
      </c>
      <c r="B4020" s="230" t="s">
        <v>2151</v>
      </c>
      <c r="C4020" s="231" t="s">
        <v>1820</v>
      </c>
      <c r="D4020" s="232" t="s">
        <v>278</v>
      </c>
      <c r="E4020" s="232" t="s">
        <v>321</v>
      </c>
      <c r="F4020" s="232" t="s">
        <v>440</v>
      </c>
      <c r="G4020" s="233">
        <v>66309.02</v>
      </c>
      <c r="H4020" s="234">
        <v>86201.510000000009</v>
      </c>
      <c r="I4020" s="235">
        <v>22</v>
      </c>
      <c r="J4020" s="236">
        <v>0.5641025641025641</v>
      </c>
      <c r="K4020" s="233">
        <v>106094</v>
      </c>
      <c r="L4020" s="237">
        <v>1</v>
      </c>
      <c r="M4020" s="238">
        <v>1</v>
      </c>
      <c r="N4020" s="234">
        <v>100940</v>
      </c>
      <c r="O4020" s="239"/>
      <c r="P4020" s="129"/>
      <c r="Q4020" s="103"/>
      <c r="R4020" s="103"/>
      <c r="S4020" s="129"/>
      <c r="T4020" s="129"/>
      <c r="U4020" s="129"/>
    </row>
    <row r="4021" spans="1:21" s="251" customFormat="1">
      <c r="A4021" s="229" t="s">
        <v>3859</v>
      </c>
      <c r="B4021" s="230" t="s">
        <v>2176</v>
      </c>
      <c r="C4021" s="231" t="s">
        <v>861</v>
      </c>
      <c r="D4021" s="232" t="s">
        <v>278</v>
      </c>
      <c r="E4021" s="232"/>
      <c r="F4021" s="232" t="s">
        <v>440</v>
      </c>
      <c r="G4021" s="233">
        <v>65728</v>
      </c>
      <c r="H4021" s="234">
        <v>85914.4</v>
      </c>
      <c r="I4021" s="235">
        <v>21</v>
      </c>
      <c r="J4021" s="236">
        <v>0.53846153846153844</v>
      </c>
      <c r="K4021" s="233">
        <v>106100.8</v>
      </c>
      <c r="L4021" s="237"/>
      <c r="M4021" s="238"/>
      <c r="N4021" s="233">
        <v>65728</v>
      </c>
      <c r="O4021" s="239"/>
      <c r="P4021" s="103"/>
      <c r="Q4021" s="129"/>
      <c r="R4021" s="129"/>
      <c r="S4021" s="103"/>
      <c r="T4021" s="103"/>
      <c r="U4021" s="103"/>
    </row>
    <row r="4022" spans="1:21" s="251" customFormat="1">
      <c r="A4022" s="297" t="s">
        <v>4245</v>
      </c>
      <c r="B4022" s="298" t="s">
        <v>2179</v>
      </c>
      <c r="C4022" s="231" t="s">
        <v>4887</v>
      </c>
      <c r="D4022" s="253" t="s">
        <v>278</v>
      </c>
      <c r="E4022" s="232" t="s">
        <v>321</v>
      </c>
      <c r="F4022" s="232" t="s">
        <v>440</v>
      </c>
      <c r="G4022" s="233">
        <v>67194.820000000007</v>
      </c>
      <c r="H4022" s="234">
        <v>85851.170000000013</v>
      </c>
      <c r="I4022" s="235">
        <v>20</v>
      </c>
      <c r="J4022" s="236">
        <v>0.51282051282051277</v>
      </c>
      <c r="K4022" s="233">
        <v>104507.52</v>
      </c>
      <c r="L4022" s="237" t="s">
        <v>280</v>
      </c>
      <c r="M4022" s="238">
        <v>1</v>
      </c>
      <c r="N4022" s="234">
        <v>69386.720000000001</v>
      </c>
      <c r="O4022" s="352"/>
      <c r="P4022" s="129"/>
      <c r="Q4022" s="103"/>
      <c r="R4022" s="129"/>
      <c r="S4022" s="129"/>
      <c r="T4022" s="129"/>
      <c r="U4022" s="129"/>
    </row>
    <row r="4023" spans="1:21" s="251" customFormat="1">
      <c r="A4023" s="242" t="s">
        <v>199</v>
      </c>
      <c r="B4023" s="243" t="s">
        <v>2153</v>
      </c>
      <c r="C4023" s="258" t="s">
        <v>842</v>
      </c>
      <c r="D4023" s="253" t="s">
        <v>278</v>
      </c>
      <c r="E4023" s="247" t="s">
        <v>284</v>
      </c>
      <c r="F4023" s="247" t="s">
        <v>440</v>
      </c>
      <c r="G4023" s="246">
        <v>68473.600000000006</v>
      </c>
      <c r="H4023" s="234">
        <v>85592</v>
      </c>
      <c r="I4023" s="235">
        <v>19</v>
      </c>
      <c r="J4023" s="236">
        <v>0.48717948717948717</v>
      </c>
      <c r="K4023" s="246">
        <v>102710.39999999999</v>
      </c>
      <c r="L4023" s="247">
        <v>1</v>
      </c>
      <c r="M4023" s="248">
        <v>1</v>
      </c>
      <c r="N4023" s="249">
        <v>89048.960000000006</v>
      </c>
      <c r="O4023" s="334"/>
      <c r="P4023" s="304"/>
      <c r="Q4023" s="129"/>
      <c r="R4023" s="129"/>
      <c r="S4023" s="129"/>
      <c r="T4023" s="129"/>
      <c r="U4023" s="129"/>
    </row>
    <row r="4024" spans="1:21" s="251" customFormat="1">
      <c r="A4024" s="229" t="s">
        <v>206</v>
      </c>
      <c r="B4024" s="230" t="s">
        <v>2153</v>
      </c>
      <c r="C4024" s="231" t="s">
        <v>1818</v>
      </c>
      <c r="D4024" s="253" t="s">
        <v>278</v>
      </c>
      <c r="E4024" s="232" t="s">
        <v>279</v>
      </c>
      <c r="F4024" s="232" t="s">
        <v>440</v>
      </c>
      <c r="G4024" s="233">
        <v>67843</v>
      </c>
      <c r="H4024" s="234">
        <v>85311.5</v>
      </c>
      <c r="I4024" s="235">
        <v>18</v>
      </c>
      <c r="J4024" s="236">
        <v>0.46153846153846156</v>
      </c>
      <c r="K4024" s="233">
        <v>102780</v>
      </c>
      <c r="L4024" s="237">
        <v>1</v>
      </c>
      <c r="M4024" s="238">
        <v>1</v>
      </c>
      <c r="N4024" s="234">
        <v>74910.42</v>
      </c>
      <c r="O4024" s="239"/>
      <c r="P4024" s="103"/>
      <c r="R4024" s="129"/>
      <c r="S4024" s="129"/>
      <c r="T4024" s="129"/>
      <c r="U4024" s="129"/>
    </row>
    <row r="4025" spans="1:21" s="251" customFormat="1" ht="22.5">
      <c r="A4025" s="242" t="s">
        <v>4240</v>
      </c>
      <c r="B4025" s="243" t="s">
        <v>2149</v>
      </c>
      <c r="C4025" s="258" t="s">
        <v>4888</v>
      </c>
      <c r="D4025" s="232" t="s">
        <v>278</v>
      </c>
      <c r="E4025" s="245" t="s">
        <v>284</v>
      </c>
      <c r="F4025" s="245" t="s">
        <v>440</v>
      </c>
      <c r="G4025" s="246">
        <v>55813.94</v>
      </c>
      <c r="H4025" s="234">
        <v>82367.87</v>
      </c>
      <c r="I4025" s="235">
        <v>17</v>
      </c>
      <c r="J4025" s="236">
        <v>0.4358974358974359</v>
      </c>
      <c r="K4025" s="246">
        <v>108921.8</v>
      </c>
      <c r="L4025" s="247">
        <v>4</v>
      </c>
      <c r="M4025" s="248">
        <v>4</v>
      </c>
      <c r="N4025" s="249">
        <v>87556.56</v>
      </c>
      <c r="O4025" s="250"/>
      <c r="P4025" s="129"/>
      <c r="Q4025" s="103"/>
      <c r="R4025" s="129"/>
      <c r="S4025" s="103"/>
      <c r="T4025" s="103"/>
      <c r="U4025" s="103"/>
    </row>
    <row r="4026" spans="1:21" s="251" customFormat="1">
      <c r="A4026" s="242" t="s">
        <v>3784</v>
      </c>
      <c r="B4026" s="243" t="s">
        <v>2162</v>
      </c>
      <c r="C4026" s="258" t="s">
        <v>4889</v>
      </c>
      <c r="D4026" s="232" t="s">
        <v>278</v>
      </c>
      <c r="E4026" s="247" t="s">
        <v>321</v>
      </c>
      <c r="F4026" s="259" t="s">
        <v>325</v>
      </c>
      <c r="G4026" s="246">
        <v>57938</v>
      </c>
      <c r="H4026" s="234">
        <v>79802</v>
      </c>
      <c r="I4026" s="235">
        <v>16</v>
      </c>
      <c r="J4026" s="236">
        <v>0.41025641025641024</v>
      </c>
      <c r="K4026" s="246">
        <v>101666</v>
      </c>
      <c r="L4026" s="458"/>
      <c r="M4026" s="439">
        <v>0</v>
      </c>
      <c r="N4026" s="307"/>
      <c r="O4026" s="250"/>
      <c r="P4026" s="103"/>
      <c r="Q4026" s="129"/>
      <c r="R4026" s="103"/>
      <c r="S4026" s="240"/>
      <c r="T4026" s="240"/>
      <c r="U4026" s="240"/>
    </row>
    <row r="4027" spans="1:21" s="251" customFormat="1">
      <c r="A4027" s="229" t="s">
        <v>3765</v>
      </c>
      <c r="B4027" s="230" t="s">
        <v>2151</v>
      </c>
      <c r="C4027" s="231" t="s">
        <v>1823</v>
      </c>
      <c r="D4027" s="232" t="s">
        <v>2507</v>
      </c>
      <c r="E4027" s="232" t="s">
        <v>279</v>
      </c>
      <c r="F4027" s="232"/>
      <c r="G4027" s="233">
        <v>63897</v>
      </c>
      <c r="H4027" s="234">
        <v>78894</v>
      </c>
      <c r="I4027" s="235">
        <v>15</v>
      </c>
      <c r="J4027" s="236">
        <v>0.38461538461538464</v>
      </c>
      <c r="K4027" s="233">
        <v>93891</v>
      </c>
      <c r="L4027" s="237">
        <v>1</v>
      </c>
      <c r="M4027" s="238">
        <v>1</v>
      </c>
      <c r="N4027" s="234">
        <v>81182</v>
      </c>
      <c r="O4027" s="239"/>
      <c r="P4027" s="103"/>
      <c r="Q4027" s="129"/>
      <c r="R4027" s="103"/>
      <c r="S4027" s="129"/>
      <c r="T4027" s="129"/>
      <c r="U4027" s="129"/>
    </row>
    <row r="4028" spans="1:21" s="251" customFormat="1">
      <c r="A4028" s="242" t="s">
        <v>1436</v>
      </c>
      <c r="B4028" s="243" t="s">
        <v>2156</v>
      </c>
      <c r="C4028" s="258" t="s">
        <v>1818</v>
      </c>
      <c r="D4028" s="245" t="s">
        <v>278</v>
      </c>
      <c r="E4028" s="245" t="s">
        <v>279</v>
      </c>
      <c r="F4028" s="259" t="s">
        <v>325</v>
      </c>
      <c r="G4028" s="246">
        <v>52095.1728</v>
      </c>
      <c r="H4028" s="234">
        <v>78352.869600000005</v>
      </c>
      <c r="I4028" s="235">
        <v>14</v>
      </c>
      <c r="J4028" s="236">
        <v>0.35897435897435898</v>
      </c>
      <c r="K4028" s="246">
        <v>104610.56640000001</v>
      </c>
      <c r="L4028" s="247">
        <v>1</v>
      </c>
      <c r="M4028" s="248">
        <v>1</v>
      </c>
      <c r="N4028" s="249">
        <v>83477.05</v>
      </c>
      <c r="O4028" s="250"/>
      <c r="P4028" s="103"/>
      <c r="Q4028" s="129"/>
      <c r="R4028" s="103"/>
      <c r="S4028" s="129"/>
      <c r="T4028" s="129"/>
      <c r="U4028" s="129"/>
    </row>
    <row r="4029" spans="1:21" s="251" customFormat="1">
      <c r="A4029" s="242" t="s">
        <v>2177</v>
      </c>
      <c r="B4029" s="243" t="s">
        <v>2166</v>
      </c>
      <c r="C4029" s="280" t="s">
        <v>1822</v>
      </c>
      <c r="D4029" s="300" t="s">
        <v>278</v>
      </c>
      <c r="E4029" s="300"/>
      <c r="F4029" s="300" t="s">
        <v>440</v>
      </c>
      <c r="G4029" s="246">
        <v>54912</v>
      </c>
      <c r="H4029" s="234">
        <v>74630.399999999994</v>
      </c>
      <c r="I4029" s="235">
        <v>13</v>
      </c>
      <c r="J4029" s="236">
        <v>0.33333333333333331</v>
      </c>
      <c r="K4029" s="246">
        <v>94348.800000000003</v>
      </c>
      <c r="L4029" s="247"/>
      <c r="M4029" s="248">
        <v>1</v>
      </c>
      <c r="N4029" s="249">
        <v>88857.600000000006</v>
      </c>
      <c r="O4029" s="301"/>
      <c r="P4029" s="129"/>
      <c r="Q4029" s="103"/>
      <c r="R4029" s="103"/>
      <c r="S4029" s="129"/>
      <c r="T4029" s="129"/>
      <c r="U4029" s="129"/>
    </row>
    <row r="4030" spans="1:21" s="251" customFormat="1">
      <c r="A4030" s="242" t="s">
        <v>198</v>
      </c>
      <c r="B4030" s="243" t="s">
        <v>2153</v>
      </c>
      <c r="C4030" s="244" t="s">
        <v>862</v>
      </c>
      <c r="D4030" s="253" t="s">
        <v>278</v>
      </c>
      <c r="E4030" s="245" t="s">
        <v>284</v>
      </c>
      <c r="F4030" s="245" t="s">
        <v>440</v>
      </c>
      <c r="G4030" s="246">
        <v>55411</v>
      </c>
      <c r="H4030" s="234">
        <v>73975</v>
      </c>
      <c r="I4030" s="235">
        <v>12</v>
      </c>
      <c r="J4030" s="236">
        <v>0.30769230769230771</v>
      </c>
      <c r="K4030" s="246">
        <v>92539</v>
      </c>
      <c r="L4030" s="247">
        <v>1</v>
      </c>
      <c r="M4030" s="248">
        <v>1</v>
      </c>
      <c r="N4030" s="249">
        <v>50690</v>
      </c>
      <c r="O4030" s="250"/>
      <c r="P4030" s="129"/>
      <c r="Q4030" s="103"/>
      <c r="R4030" s="103"/>
      <c r="S4030" s="129"/>
      <c r="T4030" s="129"/>
      <c r="U4030" s="129"/>
    </row>
    <row r="4031" spans="1:21" s="251" customFormat="1">
      <c r="A4031" s="229" t="s">
        <v>209</v>
      </c>
      <c r="B4031" s="230" t="s">
        <v>2151</v>
      </c>
      <c r="C4031" s="231" t="s">
        <v>864</v>
      </c>
      <c r="D4031" s="253" t="s">
        <v>278</v>
      </c>
      <c r="E4031" s="232" t="s">
        <v>279</v>
      </c>
      <c r="F4031" s="259" t="s">
        <v>325</v>
      </c>
      <c r="G4031" s="233">
        <v>56689.131600000001</v>
      </c>
      <c r="H4031" s="234">
        <v>73695.872100000008</v>
      </c>
      <c r="I4031" s="235">
        <v>11</v>
      </c>
      <c r="J4031" s="236">
        <v>0.28205128205128205</v>
      </c>
      <c r="K4031" s="233">
        <v>90702.612600000008</v>
      </c>
      <c r="L4031" s="237">
        <v>2</v>
      </c>
      <c r="M4031" s="238">
        <v>2</v>
      </c>
      <c r="N4031" s="234">
        <v>65384.800000000003</v>
      </c>
      <c r="O4031" s="239"/>
      <c r="P4031" s="103"/>
      <c r="Q4031" s="129"/>
      <c r="R4031" s="103"/>
      <c r="S4031" s="103"/>
      <c r="T4031" s="103"/>
      <c r="U4031" s="103"/>
    </row>
    <row r="4032" spans="1:21" s="251" customFormat="1" ht="22.5">
      <c r="A4032" s="242" t="s">
        <v>4247</v>
      </c>
      <c r="B4032" s="243" t="s">
        <v>2185</v>
      </c>
      <c r="C4032" s="258" t="s">
        <v>2973</v>
      </c>
      <c r="D4032" s="232" t="s">
        <v>278</v>
      </c>
      <c r="E4032" s="245" t="s">
        <v>279</v>
      </c>
      <c r="F4032" s="245" t="s">
        <v>440</v>
      </c>
      <c r="G4032" s="246">
        <v>55236</v>
      </c>
      <c r="H4032" s="234">
        <v>69045.5</v>
      </c>
      <c r="I4032" s="235">
        <v>10</v>
      </c>
      <c r="J4032" s="236">
        <v>0.25641025641025639</v>
      </c>
      <c r="K4032" s="246">
        <v>82855</v>
      </c>
      <c r="L4032" s="247">
        <v>1</v>
      </c>
      <c r="M4032" s="248">
        <v>1</v>
      </c>
      <c r="N4032" s="249">
        <v>66790.3</v>
      </c>
      <c r="O4032" s="250"/>
      <c r="P4032" s="129"/>
      <c r="Q4032" s="103"/>
      <c r="R4032" s="129"/>
      <c r="S4032" s="103"/>
      <c r="T4032" s="103"/>
      <c r="U4032" s="103"/>
    </row>
    <row r="4033" spans="1:21" s="251" customFormat="1">
      <c r="A4033" s="260" t="s">
        <v>205</v>
      </c>
      <c r="B4033" s="261" t="s">
        <v>2151</v>
      </c>
      <c r="C4033" s="262" t="s">
        <v>1825</v>
      </c>
      <c r="D4033" s="232" t="s">
        <v>2507</v>
      </c>
      <c r="E4033" s="263" t="s">
        <v>279</v>
      </c>
      <c r="F4033" s="259" t="s">
        <v>325</v>
      </c>
      <c r="G4033" s="264">
        <v>53370.095999999998</v>
      </c>
      <c r="H4033" s="234">
        <v>64232.896000000008</v>
      </c>
      <c r="I4033" s="235">
        <v>9</v>
      </c>
      <c r="J4033" s="236">
        <v>0.23076923076923078</v>
      </c>
      <c r="K4033" s="264">
        <v>75095.696000000011</v>
      </c>
      <c r="L4033" s="265"/>
      <c r="M4033" s="266"/>
      <c r="N4033" s="264"/>
      <c r="O4033" s="449"/>
      <c r="P4033" s="103"/>
      <c r="Q4033" s="129"/>
      <c r="R4033" s="103"/>
      <c r="S4033" s="103"/>
      <c r="T4033" s="103"/>
      <c r="U4033" s="103"/>
    </row>
    <row r="4034" spans="1:21" s="251" customFormat="1">
      <c r="A4034" s="229" t="s">
        <v>1438</v>
      </c>
      <c r="B4034" s="230" t="s">
        <v>2151</v>
      </c>
      <c r="C4034" s="231" t="s">
        <v>1824</v>
      </c>
      <c r="D4034" s="232" t="s">
        <v>2507</v>
      </c>
      <c r="E4034" s="232" t="s">
        <v>279</v>
      </c>
      <c r="F4034" s="259" t="s">
        <v>325</v>
      </c>
      <c r="G4034" s="233">
        <v>52524.79</v>
      </c>
      <c r="H4034" s="234">
        <v>62465.740000000005</v>
      </c>
      <c r="I4034" s="235">
        <v>8</v>
      </c>
      <c r="J4034" s="236">
        <v>0.20512820512820512</v>
      </c>
      <c r="K4034" s="233">
        <v>72406.69</v>
      </c>
      <c r="L4034" s="237">
        <v>1</v>
      </c>
      <c r="M4034" s="238">
        <v>1</v>
      </c>
      <c r="N4034" s="234">
        <v>62465.740000000005</v>
      </c>
      <c r="O4034" s="239"/>
      <c r="P4034" s="129"/>
      <c r="Q4034" s="103"/>
      <c r="R4034" s="103"/>
      <c r="S4034" s="103"/>
      <c r="T4034" s="103"/>
      <c r="U4034" s="103"/>
    </row>
    <row r="4035" spans="1:21" s="251" customFormat="1">
      <c r="A4035" s="229" t="s">
        <v>2167</v>
      </c>
      <c r="B4035" s="230" t="s">
        <v>2162</v>
      </c>
      <c r="C4035" s="262" t="s">
        <v>1818</v>
      </c>
      <c r="D4035" s="232" t="s">
        <v>2507</v>
      </c>
      <c r="E4035" s="265" t="s">
        <v>279</v>
      </c>
      <c r="F4035" s="265" t="s">
        <v>440</v>
      </c>
      <c r="G4035" s="256">
        <v>46217.599999999999</v>
      </c>
      <c r="H4035" s="234">
        <v>60080.800000000003</v>
      </c>
      <c r="I4035" s="235">
        <v>7</v>
      </c>
      <c r="J4035" s="236">
        <v>0.17948717948717949</v>
      </c>
      <c r="K4035" s="256">
        <v>73944</v>
      </c>
      <c r="L4035" s="265">
        <v>1</v>
      </c>
      <c r="M4035" s="266">
        <v>1</v>
      </c>
      <c r="N4035" s="264">
        <v>64417.599999999999</v>
      </c>
      <c r="O4035" s="11"/>
      <c r="P4035" s="103"/>
      <c r="Q4035" s="129"/>
      <c r="R4035" s="103"/>
      <c r="S4035" s="103"/>
      <c r="T4035" s="103"/>
      <c r="U4035" s="103"/>
    </row>
    <row r="4036" spans="1:21" s="251" customFormat="1">
      <c r="A4036" s="278" t="s">
        <v>202</v>
      </c>
      <c r="B4036" s="279" t="s">
        <v>2151</v>
      </c>
      <c r="C4036" s="280" t="s">
        <v>862</v>
      </c>
      <c r="D4036" s="232" t="s">
        <v>2507</v>
      </c>
      <c r="E4036" s="281" t="s">
        <v>321</v>
      </c>
      <c r="F4036" s="281" t="s">
        <v>440</v>
      </c>
      <c r="G4036" s="307">
        <v>44532.800000000003</v>
      </c>
      <c r="H4036" s="234">
        <v>56784</v>
      </c>
      <c r="I4036" s="235">
        <v>6</v>
      </c>
      <c r="J4036" s="236">
        <v>0.15384615384615385</v>
      </c>
      <c r="K4036" s="307">
        <v>69035.199999999997</v>
      </c>
      <c r="L4036" s="300">
        <v>1</v>
      </c>
      <c r="M4036" s="439">
        <v>1</v>
      </c>
      <c r="N4036" s="312">
        <v>49129.599999999999</v>
      </c>
      <c r="O4036" s="282"/>
      <c r="P4036" s="129"/>
      <c r="Q4036" s="103"/>
      <c r="R4036" s="103"/>
      <c r="S4036" s="103"/>
      <c r="T4036" s="103"/>
      <c r="U4036" s="103"/>
    </row>
    <row r="4037" spans="1:21" s="251" customFormat="1">
      <c r="A4037" s="242" t="s">
        <v>3746</v>
      </c>
      <c r="B4037" s="243" t="s">
        <v>2153</v>
      </c>
      <c r="C4037" s="381" t="s">
        <v>4890</v>
      </c>
      <c r="D4037" s="232" t="s">
        <v>2507</v>
      </c>
      <c r="E4037" s="245" t="s">
        <v>279</v>
      </c>
      <c r="F4037" s="259" t="s">
        <v>325</v>
      </c>
      <c r="G4037" s="246">
        <v>40456</v>
      </c>
      <c r="H4037" s="234">
        <v>52592.800000000003</v>
      </c>
      <c r="I4037" s="235">
        <v>5</v>
      </c>
      <c r="J4037" s="236">
        <v>0.12820512820512819</v>
      </c>
      <c r="K4037" s="246">
        <v>64729.599999999999</v>
      </c>
      <c r="L4037" s="247">
        <v>1</v>
      </c>
      <c r="M4037" s="248">
        <v>1</v>
      </c>
      <c r="N4037" s="249">
        <v>57636</v>
      </c>
      <c r="O4037" s="250"/>
      <c r="P4037" s="129"/>
      <c r="Q4037" s="257"/>
      <c r="R4037" s="150"/>
      <c r="S4037" s="103"/>
      <c r="T4037" s="103"/>
      <c r="U4037" s="103"/>
    </row>
    <row r="4038" spans="1:21" s="251" customFormat="1">
      <c r="A4038" s="229" t="s">
        <v>264</v>
      </c>
      <c r="B4038" s="230" t="s">
        <v>2153</v>
      </c>
      <c r="C4038" s="231" t="s">
        <v>2974</v>
      </c>
      <c r="D4038" s="232" t="s">
        <v>2507</v>
      </c>
      <c r="E4038" s="232" t="s">
        <v>279</v>
      </c>
      <c r="F4038" s="259" t="s">
        <v>325</v>
      </c>
      <c r="G4038" s="233">
        <v>38500.800000000003</v>
      </c>
      <c r="H4038" s="234">
        <v>50055.199999999997</v>
      </c>
      <c r="I4038" s="235">
        <v>4</v>
      </c>
      <c r="J4038" s="236">
        <v>0.10256410256410256</v>
      </c>
      <c r="K4038" s="233">
        <v>61609.599999999999</v>
      </c>
      <c r="L4038" s="237">
        <v>1</v>
      </c>
      <c r="M4038" s="238">
        <v>0</v>
      </c>
      <c r="N4038" s="234"/>
      <c r="O4038" s="239"/>
      <c r="P4038" s="103"/>
      <c r="Q4038" s="129"/>
      <c r="R4038" s="103"/>
      <c r="S4038" s="330"/>
      <c r="T4038" s="330"/>
      <c r="U4038" s="330"/>
    </row>
    <row r="4039" spans="1:21" s="251" customFormat="1">
      <c r="A4039" s="229" t="s">
        <v>3738</v>
      </c>
      <c r="B4039" s="230" t="s">
        <v>2159</v>
      </c>
      <c r="C4039" s="231" t="s">
        <v>4891</v>
      </c>
      <c r="D4039" s="232" t="s">
        <v>2507</v>
      </c>
      <c r="E4039" s="232" t="s">
        <v>321</v>
      </c>
      <c r="F4039" s="232" t="s">
        <v>440</v>
      </c>
      <c r="G4039" s="234">
        <v>36864.83</v>
      </c>
      <c r="H4039" s="234">
        <v>42395.205000000002</v>
      </c>
      <c r="I4039" s="235">
        <v>3</v>
      </c>
      <c r="J4039" s="236">
        <v>7.6923076923076927E-2</v>
      </c>
      <c r="K4039" s="234">
        <v>47925.58</v>
      </c>
      <c r="L4039" s="237">
        <v>1</v>
      </c>
      <c r="M4039" s="238">
        <v>1</v>
      </c>
      <c r="N4039" s="234">
        <v>48856.7</v>
      </c>
      <c r="O4039" s="239"/>
      <c r="P4039" s="103"/>
      <c r="Q4039" s="129"/>
      <c r="R4039" s="103"/>
      <c r="S4039" s="330"/>
      <c r="T4039" s="330"/>
      <c r="U4039" s="330"/>
    </row>
    <row r="4040" spans="1:21" s="251" customFormat="1">
      <c r="A4040" s="229" t="s">
        <v>4250</v>
      </c>
      <c r="B4040" s="230" t="s">
        <v>2180</v>
      </c>
      <c r="C4040" s="231" t="s">
        <v>4892</v>
      </c>
      <c r="D4040" s="232" t="s">
        <v>2507</v>
      </c>
      <c r="E4040" s="232" t="s">
        <v>321</v>
      </c>
      <c r="F4040" s="232" t="s">
        <v>440</v>
      </c>
      <c r="G4040" s="233">
        <v>34507.75</v>
      </c>
      <c r="H4040" s="234">
        <v>41553.839999999997</v>
      </c>
      <c r="I4040" s="235">
        <v>2</v>
      </c>
      <c r="J4040" s="236">
        <v>5.128205128205128E-2</v>
      </c>
      <c r="K4040" s="233">
        <v>48599.93</v>
      </c>
      <c r="L4040" s="237">
        <v>1</v>
      </c>
      <c r="M4040" s="238">
        <v>1</v>
      </c>
      <c r="N4040" s="234">
        <v>37171.887999999999</v>
      </c>
      <c r="O4040" s="239"/>
      <c r="P4040" s="103"/>
      <c r="Q4040" s="129"/>
      <c r="R4040" s="103"/>
      <c r="S4040" s="103"/>
      <c r="T4040" s="103"/>
      <c r="U4040" s="103"/>
    </row>
    <row r="4041" spans="1:21" s="251" customFormat="1">
      <c r="A4041" s="260" t="s">
        <v>262</v>
      </c>
      <c r="B4041" s="261" t="s">
        <v>2162</v>
      </c>
      <c r="C4041" s="262" t="s">
        <v>863</v>
      </c>
      <c r="D4041" s="232" t="s">
        <v>278</v>
      </c>
      <c r="E4041" s="276" t="s">
        <v>284</v>
      </c>
      <c r="F4041" s="276" t="s">
        <v>440</v>
      </c>
      <c r="G4041" s="256">
        <v>33030</v>
      </c>
      <c r="H4041" s="234">
        <v>41225</v>
      </c>
      <c r="I4041" s="235">
        <v>1</v>
      </c>
      <c r="J4041" s="236">
        <v>2.564102564102564E-2</v>
      </c>
      <c r="K4041" s="256">
        <v>49420</v>
      </c>
      <c r="L4041" s="265">
        <v>1</v>
      </c>
      <c r="M4041" s="266">
        <v>1</v>
      </c>
      <c r="N4041" s="264"/>
      <c r="O4041" s="11"/>
      <c r="P4041" s="129"/>
      <c r="Q4041" s="257"/>
      <c r="R4041" s="150"/>
      <c r="S4041" s="129"/>
      <c r="T4041" s="129"/>
      <c r="U4041" s="129"/>
    </row>
    <row r="4042" spans="1:21" s="150" customFormat="1">
      <c r="A4042" s="305"/>
      <c r="B4042" s="305"/>
      <c r="C4042" s="306"/>
      <c r="D4042" s="300"/>
      <c r="E4042" s="307"/>
      <c r="F4042" s="307"/>
      <c r="G4042" s="308"/>
      <c r="H4042" s="309"/>
      <c r="I4042" s="310"/>
      <c r="J4042" s="311"/>
      <c r="K4042" s="300"/>
      <c r="L4042" s="300"/>
      <c r="M4042" s="312"/>
      <c r="N4042" s="313"/>
      <c r="O4042" s="282"/>
    </row>
    <row r="4043" spans="1:21" s="150" customFormat="1">
      <c r="A4043" s="305"/>
      <c r="B4043" s="305"/>
      <c r="C4043" s="306"/>
      <c r="D4043" s="314"/>
      <c r="E4043" s="305"/>
      <c r="F4043" s="305"/>
      <c r="G4043" s="315" t="s">
        <v>223</v>
      </c>
      <c r="H4043" s="316" t="s">
        <v>224</v>
      </c>
      <c r="I4043" s="317"/>
      <c r="J4043" s="318"/>
      <c r="K4043" s="319" t="s">
        <v>225</v>
      </c>
      <c r="L4043" s="314"/>
      <c r="M4043" s="320"/>
      <c r="N4043" s="313"/>
      <c r="O4043" s="282"/>
    </row>
    <row r="4044" spans="1:21" s="150" customFormat="1">
      <c r="A4044" s="305"/>
      <c r="B4044" s="305"/>
      <c r="C4044" s="306"/>
      <c r="D4044" s="305"/>
      <c r="E4044" s="305"/>
      <c r="F4044" s="321" t="s">
        <v>238</v>
      </c>
      <c r="G4044" s="322">
        <v>64106.991037703512</v>
      </c>
      <c r="H4044" s="322">
        <v>83500.062252956021</v>
      </c>
      <c r="I4044" s="8">
        <v>17.701268742791235</v>
      </c>
      <c r="J4044" s="322"/>
      <c r="K4044" s="322">
        <v>102893.13346820851</v>
      </c>
      <c r="L4044" s="314"/>
      <c r="M4044" s="320"/>
      <c r="N4044" s="313"/>
      <c r="O4044" s="282"/>
    </row>
    <row r="4045" spans="1:21" s="150" customFormat="1">
      <c r="A4045" s="305"/>
      <c r="B4045" s="305"/>
      <c r="C4045" s="306"/>
      <c r="D4045" s="305"/>
      <c r="E4045" s="305"/>
      <c r="F4045" s="321" t="s">
        <v>239</v>
      </c>
      <c r="G4045" s="322">
        <v>72810.880000000005</v>
      </c>
      <c r="H4045" s="322">
        <v>97212</v>
      </c>
      <c r="I4045" s="8">
        <v>27.5</v>
      </c>
      <c r="J4045" s="322"/>
      <c r="K4045" s="322">
        <v>121837.6</v>
      </c>
      <c r="L4045" s="314"/>
      <c r="M4045" s="320"/>
      <c r="N4045" s="313"/>
      <c r="O4045" s="282"/>
    </row>
    <row r="4046" spans="1:21" s="150" customFormat="1">
      <c r="A4046" s="305"/>
      <c r="B4046" s="305"/>
      <c r="C4046" s="306"/>
      <c r="D4046" s="305"/>
      <c r="E4046" s="305"/>
      <c r="F4046" s="321" t="s">
        <v>240</v>
      </c>
      <c r="G4046" s="322">
        <v>54141.047999999995</v>
      </c>
      <c r="H4046" s="322">
        <v>71370.686050000004</v>
      </c>
      <c r="I4046" s="8">
        <v>7</v>
      </c>
      <c r="J4046" s="322"/>
      <c r="K4046" s="322">
        <v>86778.806299999997</v>
      </c>
      <c r="L4046" s="314"/>
      <c r="M4046" s="320"/>
      <c r="N4046" s="313"/>
      <c r="O4046" s="282"/>
    </row>
    <row r="4047" spans="1:21" s="150" customFormat="1">
      <c r="A4047" s="305"/>
      <c r="B4047" s="305"/>
      <c r="C4047" s="306"/>
      <c r="D4047" s="305"/>
      <c r="E4047" s="305"/>
      <c r="F4047" s="321" t="s">
        <v>241</v>
      </c>
      <c r="G4047" s="322">
        <v>66309.02</v>
      </c>
      <c r="H4047" s="322">
        <v>85851.170000000013</v>
      </c>
      <c r="I4047" s="8">
        <v>17</v>
      </c>
      <c r="J4047" s="322"/>
      <c r="K4047" s="322">
        <v>106094</v>
      </c>
      <c r="L4047" s="314"/>
      <c r="M4047" s="320"/>
      <c r="N4047" s="313"/>
      <c r="O4047" s="282"/>
    </row>
    <row r="4048" spans="1:21" s="150" customFormat="1">
      <c r="A4048" s="305"/>
      <c r="B4048" s="305"/>
      <c r="C4048" s="306"/>
      <c r="D4048" s="305"/>
      <c r="E4048" s="322"/>
      <c r="F4048" s="321"/>
      <c r="G4048" s="323"/>
      <c r="H4048" s="318"/>
      <c r="I4048" s="324"/>
      <c r="J4048" s="318"/>
      <c r="K4048" s="314"/>
      <c r="L4048" s="314"/>
      <c r="M4048" s="320"/>
      <c r="N4048" s="313"/>
      <c r="O4048" s="282"/>
    </row>
    <row r="4049" spans="1:21" s="150" customFormat="1">
      <c r="A4049" s="305"/>
      <c r="B4049" s="305"/>
      <c r="C4049" s="306"/>
      <c r="D4049" s="321"/>
      <c r="E4049" s="322"/>
      <c r="F4049" s="325"/>
      <c r="G4049" s="325"/>
      <c r="H4049" s="874" t="s">
        <v>242</v>
      </c>
      <c r="I4049" s="874"/>
      <c r="J4049" s="874"/>
      <c r="K4049" s="874"/>
      <c r="L4049" s="874"/>
      <c r="M4049" s="874"/>
      <c r="N4049" s="874"/>
      <c r="O4049" s="282"/>
    </row>
    <row r="4050" spans="1:21" s="150" customFormat="1">
      <c r="A4050" s="305"/>
      <c r="B4050" s="305"/>
      <c r="C4050" s="306"/>
      <c r="D4050" s="321"/>
      <c r="E4050" s="322"/>
      <c r="F4050" s="326"/>
      <c r="G4050" s="327"/>
      <c r="H4050" s="875" t="s">
        <v>243</v>
      </c>
      <c r="I4050" s="875"/>
      <c r="J4050" s="875"/>
      <c r="K4050" s="328">
        <v>100736.25</v>
      </c>
      <c r="L4050" s="876" t="s">
        <v>244</v>
      </c>
      <c r="M4050" s="876"/>
      <c r="N4050" s="329">
        <v>86367.87411764705</v>
      </c>
      <c r="O4050" s="282"/>
    </row>
    <row r="4051" spans="1:21" s="150" customFormat="1">
      <c r="A4051" s="305"/>
      <c r="B4051" s="305"/>
      <c r="C4051" s="306"/>
      <c r="D4051" s="314"/>
      <c r="E4051" s="320"/>
      <c r="F4051" s="326"/>
      <c r="G4051" s="327"/>
      <c r="H4051" s="875" t="s">
        <v>245</v>
      </c>
      <c r="I4051" s="875"/>
      <c r="J4051" s="875"/>
      <c r="K4051" s="328">
        <v>65993.574999999997</v>
      </c>
      <c r="L4051" s="876" t="s">
        <v>450</v>
      </c>
      <c r="M4051" s="876"/>
      <c r="N4051" s="329">
        <v>84697.80837209303</v>
      </c>
      <c r="O4051" s="282"/>
    </row>
    <row r="4052" spans="1:21" s="150" customFormat="1">
      <c r="A4052" s="305"/>
      <c r="B4052" s="305"/>
      <c r="C4052" s="306"/>
      <c r="D4052" s="300"/>
      <c r="E4052" s="307"/>
      <c r="F4052" s="307"/>
      <c r="G4052" s="308"/>
      <c r="H4052" s="309"/>
      <c r="I4052" s="310"/>
      <c r="J4052" s="311"/>
      <c r="K4052" s="305"/>
      <c r="L4052" s="300"/>
      <c r="M4052" s="312"/>
      <c r="N4052" s="313"/>
      <c r="O4052" s="282"/>
    </row>
    <row r="4053" spans="1:21" s="222" customFormat="1" ht="18">
      <c r="A4053" s="877" t="s">
        <v>87</v>
      </c>
      <c r="B4053" s="877"/>
      <c r="C4053" s="877"/>
      <c r="D4053" s="877"/>
      <c r="E4053" s="877"/>
      <c r="F4053" s="877"/>
      <c r="G4053" s="877"/>
      <c r="H4053" s="877"/>
      <c r="I4053" s="877"/>
      <c r="J4053" s="877"/>
      <c r="K4053" s="877"/>
      <c r="L4053" s="877"/>
      <c r="M4053" s="877"/>
      <c r="N4053" s="877"/>
      <c r="O4053" s="877"/>
    </row>
    <row r="4054" spans="1:21" s="222" customFormat="1" ht="27">
      <c r="A4054" s="223" t="s">
        <v>433</v>
      </c>
      <c r="B4054" s="224" t="s">
        <v>230</v>
      </c>
      <c r="C4054" s="223" t="s">
        <v>220</v>
      </c>
      <c r="D4054" s="223" t="s">
        <v>267</v>
      </c>
      <c r="E4054" s="223" t="s">
        <v>434</v>
      </c>
      <c r="F4054" s="223" t="s">
        <v>435</v>
      </c>
      <c r="G4054" s="225" t="s">
        <v>223</v>
      </c>
      <c r="H4054" s="225" t="s">
        <v>224</v>
      </c>
      <c r="I4054" s="227" t="s">
        <v>436</v>
      </c>
      <c r="J4054" s="227" t="s">
        <v>436</v>
      </c>
      <c r="K4054" s="225" t="s">
        <v>225</v>
      </c>
      <c r="L4054" s="223" t="s">
        <v>437</v>
      </c>
      <c r="M4054" s="223" t="s">
        <v>438</v>
      </c>
      <c r="N4054" s="228" t="s">
        <v>439</v>
      </c>
      <c r="O4054" s="223" t="s">
        <v>227</v>
      </c>
    </row>
    <row r="4055" spans="1:21" s="251" customFormat="1" ht="22.5">
      <c r="A4055" s="260" t="s">
        <v>205</v>
      </c>
      <c r="B4055" s="261" t="s">
        <v>2151</v>
      </c>
      <c r="C4055" s="262" t="s">
        <v>2975</v>
      </c>
      <c r="D4055" s="232" t="s">
        <v>2507</v>
      </c>
      <c r="E4055" s="263" t="s">
        <v>279</v>
      </c>
      <c r="F4055" s="259" t="s">
        <v>325</v>
      </c>
      <c r="G4055" s="264">
        <v>71520.800000000003</v>
      </c>
      <c r="H4055" s="234">
        <v>86078.720000000001</v>
      </c>
      <c r="I4055" s="235">
        <v>31</v>
      </c>
      <c r="J4055" s="236">
        <v>1</v>
      </c>
      <c r="K4055" s="264">
        <v>100636.64</v>
      </c>
      <c r="L4055" s="265">
        <v>1</v>
      </c>
      <c r="M4055" s="266"/>
      <c r="N4055" s="264"/>
      <c r="O4055" s="449"/>
      <c r="P4055" s="129"/>
      <c r="Q4055" s="103"/>
      <c r="R4055" s="129"/>
      <c r="S4055" s="103"/>
      <c r="T4055" s="103"/>
      <c r="U4055" s="103"/>
    </row>
    <row r="4056" spans="1:21" s="251" customFormat="1">
      <c r="A4056" s="229" t="s">
        <v>2161</v>
      </c>
      <c r="B4056" s="230" t="s">
        <v>2162</v>
      </c>
      <c r="C4056" s="231" t="s">
        <v>2976</v>
      </c>
      <c r="D4056" s="232" t="s">
        <v>278</v>
      </c>
      <c r="E4056" s="232" t="s">
        <v>279</v>
      </c>
      <c r="F4056" s="259" t="s">
        <v>325</v>
      </c>
      <c r="G4056" s="233">
        <v>45988.38</v>
      </c>
      <c r="H4056" s="234">
        <v>68521.23</v>
      </c>
      <c r="I4056" s="235">
        <v>30</v>
      </c>
      <c r="J4056" s="236">
        <v>0.967741935483871</v>
      </c>
      <c r="K4056" s="233">
        <v>91054.080000000002</v>
      </c>
      <c r="L4056" s="237"/>
      <c r="M4056" s="238">
        <v>0</v>
      </c>
      <c r="N4056" s="234"/>
      <c r="O4056" s="239"/>
      <c r="P4056" s="129"/>
      <c r="Q4056" s="129"/>
      <c r="R4056" s="103"/>
      <c r="S4056" s="129"/>
      <c r="T4056" s="129"/>
      <c r="U4056" s="129"/>
    </row>
    <row r="4057" spans="1:21" s="251" customFormat="1">
      <c r="A4057" s="242" t="s">
        <v>3875</v>
      </c>
      <c r="B4057" s="243" t="s">
        <v>2153</v>
      </c>
      <c r="C4057" s="258" t="s">
        <v>2977</v>
      </c>
      <c r="D4057" s="232" t="s">
        <v>2507</v>
      </c>
      <c r="E4057" s="247" t="s">
        <v>279</v>
      </c>
      <c r="F4057" s="247" t="s">
        <v>440</v>
      </c>
      <c r="G4057" s="405">
        <v>48321.573956558561</v>
      </c>
      <c r="H4057" s="234">
        <v>62836.897212689946</v>
      </c>
      <c r="I4057" s="235">
        <v>29</v>
      </c>
      <c r="J4057" s="236">
        <v>0.93548387096774188</v>
      </c>
      <c r="K4057" s="405">
        <v>77352.220468821324</v>
      </c>
      <c r="L4057" s="247">
        <v>1</v>
      </c>
      <c r="M4057" s="248">
        <v>1</v>
      </c>
      <c r="N4057" s="249">
        <v>77352.157999999996</v>
      </c>
      <c r="O4057" s="250"/>
      <c r="P4057" s="129"/>
      <c r="Q4057" s="103"/>
      <c r="R4057" s="103"/>
      <c r="S4057" s="103"/>
      <c r="T4057" s="103"/>
      <c r="U4057" s="103"/>
    </row>
    <row r="4058" spans="1:21" s="251" customFormat="1">
      <c r="A4058" s="229" t="s">
        <v>200</v>
      </c>
      <c r="B4058" s="230" t="s">
        <v>2153</v>
      </c>
      <c r="C4058" s="231" t="s">
        <v>867</v>
      </c>
      <c r="D4058" s="232" t="s">
        <v>2507</v>
      </c>
      <c r="E4058" s="232" t="s">
        <v>284</v>
      </c>
      <c r="F4058" s="232" t="s">
        <v>440</v>
      </c>
      <c r="G4058" s="233">
        <v>47935</v>
      </c>
      <c r="H4058" s="234">
        <v>62306</v>
      </c>
      <c r="I4058" s="235">
        <v>28</v>
      </c>
      <c r="J4058" s="236">
        <v>0.90322580645161288</v>
      </c>
      <c r="K4058" s="233">
        <v>76677</v>
      </c>
      <c r="L4058" s="237">
        <v>1</v>
      </c>
      <c r="M4058" s="238">
        <v>1</v>
      </c>
      <c r="N4058" s="344">
        <v>60168</v>
      </c>
      <c r="O4058" s="239"/>
      <c r="P4058" s="129"/>
      <c r="Q4058" s="103"/>
      <c r="R4058" s="103"/>
      <c r="S4058" s="304"/>
      <c r="T4058" s="304"/>
      <c r="U4058" s="304"/>
    </row>
    <row r="4059" spans="1:21" s="251" customFormat="1">
      <c r="A4059" s="242" t="s">
        <v>2165</v>
      </c>
      <c r="B4059" s="243" t="s">
        <v>2180</v>
      </c>
      <c r="C4059" s="258" t="s">
        <v>2978</v>
      </c>
      <c r="D4059" s="253" t="s">
        <v>278</v>
      </c>
      <c r="E4059" s="245" t="s">
        <v>284</v>
      </c>
      <c r="F4059" s="245" t="s">
        <v>440</v>
      </c>
      <c r="G4059" s="246">
        <v>48041.62</v>
      </c>
      <c r="H4059" s="234">
        <v>61284.975000000006</v>
      </c>
      <c r="I4059" s="235">
        <v>27</v>
      </c>
      <c r="J4059" s="236">
        <v>0.87096774193548387</v>
      </c>
      <c r="K4059" s="246">
        <v>74528.33</v>
      </c>
      <c r="L4059" s="247">
        <v>1</v>
      </c>
      <c r="M4059" s="248">
        <v>1</v>
      </c>
      <c r="N4059" s="249">
        <v>49228.02</v>
      </c>
      <c r="O4059" s="250"/>
      <c r="P4059" s="129"/>
      <c r="Q4059" s="257"/>
      <c r="R4059" s="150"/>
      <c r="S4059" s="129"/>
      <c r="T4059" s="129"/>
      <c r="U4059" s="129"/>
    </row>
    <row r="4060" spans="1:21" s="251" customFormat="1">
      <c r="A4060" s="229" t="s">
        <v>4266</v>
      </c>
      <c r="B4060" s="230" t="s">
        <v>2149</v>
      </c>
      <c r="C4060" s="231" t="s">
        <v>4893</v>
      </c>
      <c r="D4060" s="232" t="s">
        <v>2507</v>
      </c>
      <c r="E4060" s="232" t="s">
        <v>284</v>
      </c>
      <c r="F4060" s="259" t="s">
        <v>325</v>
      </c>
      <c r="G4060" s="233">
        <v>44907.199999999997</v>
      </c>
      <c r="H4060" s="234">
        <v>56419.999999999993</v>
      </c>
      <c r="I4060" s="235">
        <v>26</v>
      </c>
      <c r="J4060" s="236">
        <v>0.83870967741935487</v>
      </c>
      <c r="K4060" s="233">
        <v>67932.799999999988</v>
      </c>
      <c r="L4060" s="237"/>
      <c r="M4060" s="238">
        <v>1</v>
      </c>
      <c r="N4060" s="234">
        <v>62171.200000000004</v>
      </c>
      <c r="O4060" s="239"/>
      <c r="P4060" s="129"/>
      <c r="Q4060" s="257"/>
      <c r="R4060" s="150"/>
      <c r="S4060" s="129"/>
      <c r="T4060" s="129"/>
      <c r="U4060" s="129"/>
    </row>
    <row r="4061" spans="1:21" s="251" customFormat="1" ht="22.5">
      <c r="A4061" s="242" t="s">
        <v>4240</v>
      </c>
      <c r="B4061" s="243" t="s">
        <v>2149</v>
      </c>
      <c r="C4061" s="258" t="s">
        <v>4385</v>
      </c>
      <c r="D4061" s="232" t="s">
        <v>278</v>
      </c>
      <c r="E4061" s="245" t="s">
        <v>284</v>
      </c>
      <c r="F4061" s="245" t="s">
        <v>440</v>
      </c>
      <c r="G4061" s="246">
        <v>39863.72</v>
      </c>
      <c r="H4061" s="234">
        <v>55310.97</v>
      </c>
      <c r="I4061" s="235">
        <v>25</v>
      </c>
      <c r="J4061" s="236">
        <v>0.80645161290322576</v>
      </c>
      <c r="K4061" s="246">
        <v>70758.22</v>
      </c>
      <c r="L4061" s="247">
        <v>19</v>
      </c>
      <c r="M4061" s="248">
        <v>19</v>
      </c>
      <c r="N4061" s="249">
        <v>45239.48</v>
      </c>
      <c r="O4061" s="250"/>
      <c r="P4061" s="129"/>
      <c r="Q4061" s="103"/>
      <c r="R4061" s="103"/>
      <c r="S4061" s="129"/>
      <c r="T4061" s="129"/>
      <c r="U4061" s="129"/>
    </row>
    <row r="4062" spans="1:21" s="251" customFormat="1">
      <c r="A4062" s="242" t="s">
        <v>198</v>
      </c>
      <c r="B4062" s="243" t="s">
        <v>2153</v>
      </c>
      <c r="C4062" s="244" t="s">
        <v>869</v>
      </c>
      <c r="D4062" s="232" t="s">
        <v>2507</v>
      </c>
      <c r="E4062" s="245" t="s">
        <v>279</v>
      </c>
      <c r="F4062" s="245" t="s">
        <v>440</v>
      </c>
      <c r="G4062" s="246">
        <v>42515</v>
      </c>
      <c r="H4062" s="234">
        <v>55036.5</v>
      </c>
      <c r="I4062" s="235">
        <v>24</v>
      </c>
      <c r="J4062" s="236">
        <v>0.77419354838709675</v>
      </c>
      <c r="K4062" s="246">
        <v>67558</v>
      </c>
      <c r="L4062" s="247">
        <v>2</v>
      </c>
      <c r="M4062" s="248">
        <v>2</v>
      </c>
      <c r="N4062" s="249">
        <v>42515</v>
      </c>
      <c r="O4062" s="250"/>
      <c r="P4062" s="129"/>
      <c r="Q4062" s="103"/>
      <c r="R4062" s="129"/>
      <c r="S4062" s="129"/>
      <c r="T4062" s="129"/>
      <c r="U4062" s="129"/>
    </row>
    <row r="4063" spans="1:21" s="251" customFormat="1">
      <c r="A4063" s="229" t="s">
        <v>4265</v>
      </c>
      <c r="B4063" s="230" t="s">
        <v>2151</v>
      </c>
      <c r="C4063" s="231" t="s">
        <v>4894</v>
      </c>
      <c r="D4063" s="232" t="s">
        <v>2507</v>
      </c>
      <c r="E4063" s="232" t="s">
        <v>284</v>
      </c>
      <c r="F4063" s="232" t="s">
        <v>440</v>
      </c>
      <c r="G4063" s="233">
        <v>43311</v>
      </c>
      <c r="H4063" s="234">
        <v>54654</v>
      </c>
      <c r="I4063" s="235">
        <v>23</v>
      </c>
      <c r="J4063" s="236">
        <v>0.74193548387096775</v>
      </c>
      <c r="K4063" s="233">
        <v>65997</v>
      </c>
      <c r="L4063" s="237">
        <v>1</v>
      </c>
      <c r="M4063" s="238">
        <v>1</v>
      </c>
      <c r="N4063" s="234">
        <v>65998</v>
      </c>
      <c r="O4063" s="239"/>
      <c r="P4063" s="103"/>
      <c r="Q4063" s="129"/>
      <c r="R4063" s="129"/>
      <c r="S4063" s="103"/>
      <c r="T4063" s="103"/>
      <c r="U4063" s="103"/>
    </row>
    <row r="4064" spans="1:21" s="251" customFormat="1">
      <c r="A4064" s="242" t="s">
        <v>214</v>
      </c>
      <c r="B4064" s="243" t="s">
        <v>2151</v>
      </c>
      <c r="C4064" s="258" t="s">
        <v>2979</v>
      </c>
      <c r="D4064" s="253" t="s">
        <v>278</v>
      </c>
      <c r="E4064" s="245" t="s">
        <v>279</v>
      </c>
      <c r="F4064" s="245" t="s">
        <v>440</v>
      </c>
      <c r="G4064" s="246">
        <v>42652</v>
      </c>
      <c r="H4064" s="234">
        <v>53566</v>
      </c>
      <c r="I4064" s="235">
        <v>22</v>
      </c>
      <c r="J4064" s="236">
        <v>0.70967741935483875</v>
      </c>
      <c r="K4064" s="246">
        <v>64480</v>
      </c>
      <c r="L4064" s="247">
        <v>1</v>
      </c>
      <c r="M4064" s="248">
        <v>1</v>
      </c>
      <c r="N4064" s="249">
        <v>69689.429999999993</v>
      </c>
      <c r="O4064" s="250"/>
      <c r="P4064" s="103"/>
      <c r="R4064" s="129"/>
      <c r="S4064" s="103"/>
      <c r="T4064" s="103"/>
      <c r="U4064" s="103"/>
    </row>
    <row r="4065" spans="1:21" s="251" customFormat="1">
      <c r="A4065" s="242" t="s">
        <v>211</v>
      </c>
      <c r="B4065" s="243" t="s">
        <v>2153</v>
      </c>
      <c r="C4065" s="258" t="s">
        <v>4895</v>
      </c>
      <c r="D4065" s="232" t="s">
        <v>2507</v>
      </c>
      <c r="E4065" s="245" t="s">
        <v>279</v>
      </c>
      <c r="F4065" s="245" t="s">
        <v>440</v>
      </c>
      <c r="G4065" s="447">
        <v>39405.599999999999</v>
      </c>
      <c r="H4065" s="234">
        <v>51227.28</v>
      </c>
      <c r="I4065" s="235">
        <v>21</v>
      </c>
      <c r="J4065" s="236">
        <v>0.67741935483870963</v>
      </c>
      <c r="K4065" s="447">
        <v>63048.959999999999</v>
      </c>
      <c r="L4065" s="247">
        <v>1</v>
      </c>
      <c r="M4065" s="248">
        <v>1</v>
      </c>
      <c r="N4065" s="249">
        <v>52004.160000000003</v>
      </c>
      <c r="O4065" s="250"/>
      <c r="P4065" s="129"/>
      <c r="Q4065" s="103"/>
      <c r="R4065" s="103"/>
      <c r="S4065" s="103"/>
      <c r="T4065" s="103"/>
      <c r="U4065" s="103"/>
    </row>
    <row r="4066" spans="1:21" s="251" customFormat="1">
      <c r="A4066" s="229" t="s">
        <v>1438</v>
      </c>
      <c r="B4066" s="230" t="s">
        <v>2151</v>
      </c>
      <c r="C4066" s="231" t="s">
        <v>865</v>
      </c>
      <c r="D4066" s="232" t="s">
        <v>2507</v>
      </c>
      <c r="E4066" s="232" t="s">
        <v>279</v>
      </c>
      <c r="F4066" s="259" t="s">
        <v>325</v>
      </c>
      <c r="G4066" s="233">
        <v>42058.53</v>
      </c>
      <c r="H4066" s="234">
        <v>50018.399999999994</v>
      </c>
      <c r="I4066" s="235">
        <v>20</v>
      </c>
      <c r="J4066" s="236">
        <v>0.64516129032258063</v>
      </c>
      <c r="K4066" s="233">
        <v>57978.27</v>
      </c>
      <c r="L4066" s="237">
        <v>1</v>
      </c>
      <c r="M4066" s="238">
        <v>1</v>
      </c>
      <c r="N4066" s="234">
        <v>50018.399999999994</v>
      </c>
      <c r="O4066" s="239"/>
      <c r="P4066" s="129"/>
      <c r="Q4066" s="257"/>
      <c r="R4066" s="150"/>
      <c r="S4066" s="103"/>
      <c r="T4066" s="103"/>
      <c r="U4066" s="103"/>
    </row>
    <row r="4067" spans="1:21" s="251" customFormat="1" ht="22.5">
      <c r="A4067" s="242" t="s">
        <v>2200</v>
      </c>
      <c r="B4067" s="243" t="s">
        <v>2166</v>
      </c>
      <c r="C4067" s="258" t="s">
        <v>4896</v>
      </c>
      <c r="D4067" s="232" t="s">
        <v>2507</v>
      </c>
      <c r="E4067" s="245" t="s">
        <v>284</v>
      </c>
      <c r="F4067" s="245"/>
      <c r="G4067" s="246">
        <v>38065</v>
      </c>
      <c r="H4067" s="234">
        <v>49484.5</v>
      </c>
      <c r="I4067" s="235">
        <v>19</v>
      </c>
      <c r="J4067" s="236">
        <v>0.61290322580645162</v>
      </c>
      <c r="K4067" s="246">
        <v>60904</v>
      </c>
      <c r="L4067" s="247">
        <v>1</v>
      </c>
      <c r="M4067" s="248">
        <v>1</v>
      </c>
      <c r="N4067" s="249">
        <v>59388</v>
      </c>
      <c r="O4067" s="250"/>
      <c r="P4067" s="129"/>
      <c r="Q4067" s="103"/>
      <c r="R4067" s="240"/>
      <c r="S4067" s="103"/>
      <c r="T4067" s="103"/>
      <c r="U4067" s="103"/>
    </row>
    <row r="4068" spans="1:21" s="251" customFormat="1">
      <c r="A4068" s="229" t="s">
        <v>4290</v>
      </c>
      <c r="B4068" s="230" t="s">
        <v>2151</v>
      </c>
      <c r="C4068" s="231" t="s">
        <v>4897</v>
      </c>
      <c r="D4068" s="232" t="s">
        <v>2507</v>
      </c>
      <c r="E4068" s="232" t="s">
        <v>284</v>
      </c>
      <c r="F4068" s="259" t="s">
        <v>325</v>
      </c>
      <c r="G4068" s="233">
        <v>39000</v>
      </c>
      <c r="H4068" s="234">
        <v>49000</v>
      </c>
      <c r="I4068" s="235">
        <v>18</v>
      </c>
      <c r="J4068" s="236">
        <v>0.58064516129032262</v>
      </c>
      <c r="K4068" s="233">
        <v>59000</v>
      </c>
      <c r="L4068" s="237">
        <v>1</v>
      </c>
      <c r="M4068" s="238">
        <v>1</v>
      </c>
      <c r="N4068" s="234">
        <v>62484.76</v>
      </c>
      <c r="O4068" s="239"/>
      <c r="P4068" s="129"/>
      <c r="Q4068" s="257"/>
      <c r="R4068" s="150"/>
      <c r="S4068" s="103"/>
      <c r="T4068" s="103"/>
      <c r="U4068" s="103"/>
    </row>
    <row r="4069" spans="1:21" s="251" customFormat="1">
      <c r="A4069" s="229" t="s">
        <v>1457</v>
      </c>
      <c r="B4069" s="295" t="s">
        <v>2166</v>
      </c>
      <c r="C4069" s="231" t="s">
        <v>4898</v>
      </c>
      <c r="D4069" s="232"/>
      <c r="E4069" s="232"/>
      <c r="F4069" s="259" t="s">
        <v>325</v>
      </c>
      <c r="G4069" s="233">
        <v>39413.920000000006</v>
      </c>
      <c r="H4069" s="234">
        <v>48478.040000000008</v>
      </c>
      <c r="I4069" s="235">
        <v>17</v>
      </c>
      <c r="J4069" s="236">
        <v>0.54838709677419351</v>
      </c>
      <c r="K4069" s="233">
        <v>57542.16</v>
      </c>
      <c r="L4069" s="237">
        <v>1</v>
      </c>
      <c r="M4069" s="238"/>
      <c r="N4069" s="234">
        <v>39413</v>
      </c>
      <c r="O4069" s="239"/>
      <c r="P4069" s="103"/>
      <c r="Q4069" s="129"/>
      <c r="R4069" s="129"/>
      <c r="S4069" s="103"/>
      <c r="T4069" s="103"/>
      <c r="U4069" s="103"/>
    </row>
    <row r="4070" spans="1:21" s="251" customFormat="1">
      <c r="A4070" s="242" t="s">
        <v>2171</v>
      </c>
      <c r="B4070" s="243" t="s">
        <v>2159</v>
      </c>
      <c r="C4070" s="258" t="s">
        <v>2981</v>
      </c>
      <c r="D4070" s="232" t="s">
        <v>2507</v>
      </c>
      <c r="E4070" s="245" t="s">
        <v>284</v>
      </c>
      <c r="F4070" s="245" t="s">
        <v>440</v>
      </c>
      <c r="G4070" s="246">
        <v>38538</v>
      </c>
      <c r="H4070" s="234">
        <v>48172</v>
      </c>
      <c r="I4070" s="235">
        <v>16</v>
      </c>
      <c r="J4070" s="236">
        <v>0.5161290322580645</v>
      </c>
      <c r="K4070" s="246">
        <v>57806</v>
      </c>
      <c r="L4070" s="247">
        <v>1</v>
      </c>
      <c r="M4070" s="248">
        <v>1</v>
      </c>
      <c r="N4070" s="249">
        <v>57806</v>
      </c>
      <c r="O4070" s="250"/>
      <c r="P4070" s="129"/>
      <c r="Q4070" s="257"/>
      <c r="R4070" s="150"/>
      <c r="S4070" s="103"/>
      <c r="T4070" s="103"/>
      <c r="U4070" s="103"/>
    </row>
    <row r="4071" spans="1:21" s="251" customFormat="1">
      <c r="A4071" s="242" t="s">
        <v>204</v>
      </c>
      <c r="B4071" s="243" t="s">
        <v>2151</v>
      </c>
      <c r="C4071" s="258" t="s">
        <v>2980</v>
      </c>
      <c r="D4071" s="232" t="s">
        <v>2507</v>
      </c>
      <c r="E4071" s="245" t="s">
        <v>279</v>
      </c>
      <c r="F4071" s="245" t="s">
        <v>440</v>
      </c>
      <c r="G4071" s="246">
        <v>37800</v>
      </c>
      <c r="H4071" s="234">
        <v>48060</v>
      </c>
      <c r="I4071" s="235">
        <v>15</v>
      </c>
      <c r="J4071" s="236">
        <v>0.4838709677419355</v>
      </c>
      <c r="K4071" s="246">
        <v>58320</v>
      </c>
      <c r="L4071" s="247"/>
      <c r="M4071" s="248">
        <v>4</v>
      </c>
      <c r="N4071" s="249">
        <v>40221.0625</v>
      </c>
      <c r="O4071" s="250"/>
      <c r="P4071" s="129"/>
      <c r="Q4071" s="103"/>
      <c r="R4071" s="240"/>
      <c r="S4071" s="103"/>
      <c r="T4071" s="103"/>
      <c r="U4071" s="103"/>
    </row>
    <row r="4072" spans="1:21" s="251" customFormat="1">
      <c r="A4072" s="260" t="s">
        <v>262</v>
      </c>
      <c r="B4072" s="261" t="s">
        <v>2162</v>
      </c>
      <c r="C4072" s="262" t="s">
        <v>865</v>
      </c>
      <c r="D4072" s="232" t="s">
        <v>2507</v>
      </c>
      <c r="E4072" s="276" t="s">
        <v>279</v>
      </c>
      <c r="F4072" s="276" t="s">
        <v>440</v>
      </c>
      <c r="G4072" s="256">
        <v>38563</v>
      </c>
      <c r="H4072" s="234">
        <v>47975</v>
      </c>
      <c r="I4072" s="235">
        <v>14</v>
      </c>
      <c r="J4072" s="236">
        <v>0.45161290322580644</v>
      </c>
      <c r="K4072" s="256">
        <v>57387</v>
      </c>
      <c r="L4072" s="265">
        <v>0</v>
      </c>
      <c r="M4072" s="266">
        <v>0</v>
      </c>
      <c r="N4072" s="264"/>
      <c r="O4072" s="11"/>
      <c r="P4072" s="129"/>
      <c r="Q4072" s="257"/>
      <c r="R4072" s="150"/>
      <c r="S4072" s="103"/>
      <c r="T4072" s="103"/>
      <c r="U4072" s="103"/>
    </row>
    <row r="4073" spans="1:21" s="251" customFormat="1">
      <c r="A4073" s="229" t="s">
        <v>216</v>
      </c>
      <c r="B4073" s="230" t="s">
        <v>2151</v>
      </c>
      <c r="C4073" s="231" t="s">
        <v>4899</v>
      </c>
      <c r="D4073" s="232" t="s">
        <v>2507</v>
      </c>
      <c r="E4073" s="232" t="s">
        <v>279</v>
      </c>
      <c r="F4073" s="232" t="s">
        <v>440</v>
      </c>
      <c r="G4073" s="233">
        <v>39483</v>
      </c>
      <c r="H4073" s="234">
        <v>47439.5</v>
      </c>
      <c r="I4073" s="235">
        <v>13</v>
      </c>
      <c r="J4073" s="236">
        <v>0.41935483870967744</v>
      </c>
      <c r="K4073" s="233">
        <v>55396</v>
      </c>
      <c r="L4073" s="237">
        <v>6</v>
      </c>
      <c r="M4073" s="238">
        <v>6</v>
      </c>
      <c r="N4073" s="234">
        <v>42998</v>
      </c>
      <c r="O4073" s="239"/>
      <c r="P4073" s="129"/>
      <c r="Q4073" s="103"/>
      <c r="R4073" s="129"/>
      <c r="S4073" s="103"/>
      <c r="T4073" s="103"/>
      <c r="U4073" s="103"/>
    </row>
    <row r="4074" spans="1:21" s="251" customFormat="1">
      <c r="A4074" s="229" t="s">
        <v>260</v>
      </c>
      <c r="B4074" s="230" t="s">
        <v>2153</v>
      </c>
      <c r="C4074" s="231" t="s">
        <v>868</v>
      </c>
      <c r="D4074" s="232" t="s">
        <v>2507</v>
      </c>
      <c r="E4074" s="232" t="s">
        <v>279</v>
      </c>
      <c r="F4074" s="232" t="s">
        <v>440</v>
      </c>
      <c r="G4074" s="233">
        <v>36978</v>
      </c>
      <c r="H4074" s="234">
        <v>47147</v>
      </c>
      <c r="I4074" s="235">
        <v>12</v>
      </c>
      <c r="J4074" s="236">
        <v>0.38709677419354838</v>
      </c>
      <c r="K4074" s="233">
        <v>57316</v>
      </c>
      <c r="L4074" s="237">
        <v>1</v>
      </c>
      <c r="M4074" s="238">
        <v>1</v>
      </c>
      <c r="N4074" s="234">
        <v>47147</v>
      </c>
      <c r="O4074" s="239"/>
      <c r="P4074" s="129"/>
      <c r="Q4074" s="103"/>
      <c r="R4074" s="129"/>
      <c r="S4074" s="103"/>
      <c r="T4074" s="103"/>
      <c r="U4074" s="103"/>
    </row>
    <row r="4075" spans="1:21" s="251" customFormat="1">
      <c r="A4075" s="229" t="s">
        <v>212</v>
      </c>
      <c r="B4075" s="230" t="s">
        <v>2153</v>
      </c>
      <c r="C4075" s="231" t="s">
        <v>4900</v>
      </c>
      <c r="D4075" s="232" t="s">
        <v>2507</v>
      </c>
      <c r="E4075" s="232" t="s">
        <v>279</v>
      </c>
      <c r="F4075" s="259" t="s">
        <v>325</v>
      </c>
      <c r="G4075" s="233">
        <v>37531.59769721784</v>
      </c>
      <c r="H4075" s="234">
        <v>46918.343548470963</v>
      </c>
      <c r="I4075" s="235">
        <v>11</v>
      </c>
      <c r="J4075" s="236">
        <v>0.35483870967741937</v>
      </c>
      <c r="K4075" s="233">
        <v>56305.089399724093</v>
      </c>
      <c r="L4075" s="237"/>
      <c r="M4075" s="238"/>
      <c r="N4075" s="234"/>
      <c r="O4075" s="239"/>
      <c r="P4075" s="129"/>
      <c r="Q4075" s="257"/>
      <c r="R4075" s="150"/>
      <c r="S4075" s="129"/>
      <c r="T4075" s="129"/>
      <c r="U4075" s="129"/>
    </row>
    <row r="4076" spans="1:21" s="251" customFormat="1">
      <c r="A4076" s="229" t="s">
        <v>207</v>
      </c>
      <c r="B4076" s="230" t="s">
        <v>2163</v>
      </c>
      <c r="C4076" s="231" t="s">
        <v>4901</v>
      </c>
      <c r="D4076" s="232" t="s">
        <v>2507</v>
      </c>
      <c r="E4076" s="232" t="s">
        <v>284</v>
      </c>
      <c r="F4076" s="232" t="s">
        <v>440</v>
      </c>
      <c r="G4076" s="233">
        <v>35963</v>
      </c>
      <c r="H4076" s="234">
        <v>46758.5</v>
      </c>
      <c r="I4076" s="235">
        <v>10</v>
      </c>
      <c r="J4076" s="236">
        <v>0.32258064516129031</v>
      </c>
      <c r="K4076" s="233">
        <v>57554</v>
      </c>
      <c r="L4076" s="237">
        <v>1</v>
      </c>
      <c r="M4076" s="238">
        <v>1</v>
      </c>
      <c r="N4076" s="234">
        <v>42177.41</v>
      </c>
      <c r="O4076" s="239"/>
      <c r="P4076" s="103"/>
      <c r="Q4076" s="129"/>
      <c r="R4076" s="103"/>
      <c r="S4076" s="129"/>
      <c r="T4076" s="129"/>
      <c r="U4076" s="129"/>
    </row>
    <row r="4077" spans="1:21" s="251" customFormat="1">
      <c r="A4077" s="229" t="s">
        <v>206</v>
      </c>
      <c r="B4077" s="230" t="s">
        <v>2153</v>
      </c>
      <c r="C4077" s="231" t="s">
        <v>866</v>
      </c>
      <c r="D4077" s="232" t="s">
        <v>2507</v>
      </c>
      <c r="E4077" s="232" t="s">
        <v>284</v>
      </c>
      <c r="F4077" s="232" t="s">
        <v>440</v>
      </c>
      <c r="G4077" s="234">
        <v>37082.009999999995</v>
      </c>
      <c r="H4077" s="234">
        <v>46630.622499999998</v>
      </c>
      <c r="I4077" s="235">
        <v>9</v>
      </c>
      <c r="J4077" s="236">
        <v>0.29032258064516131</v>
      </c>
      <c r="K4077" s="234">
        <v>56179.234999999993</v>
      </c>
      <c r="L4077" s="237">
        <v>1</v>
      </c>
      <c r="M4077" s="238">
        <v>1</v>
      </c>
      <c r="N4077" s="234">
        <v>56178.98</v>
      </c>
      <c r="O4077" s="239"/>
      <c r="P4077" s="103"/>
      <c r="Q4077" s="129"/>
      <c r="R4077" s="103"/>
      <c r="S4077" s="129"/>
      <c r="T4077" s="129"/>
      <c r="U4077" s="129"/>
    </row>
    <row r="4078" spans="1:21" s="251" customFormat="1">
      <c r="A4078" s="229" t="s">
        <v>1434</v>
      </c>
      <c r="B4078" s="230" t="s">
        <v>2151</v>
      </c>
      <c r="C4078" s="231" t="s">
        <v>1826</v>
      </c>
      <c r="D4078" s="232" t="s">
        <v>2507</v>
      </c>
      <c r="E4078" s="232" t="s">
        <v>279</v>
      </c>
      <c r="F4078" s="232" t="s">
        <v>440</v>
      </c>
      <c r="G4078" s="332">
        <v>36320.544000000002</v>
      </c>
      <c r="H4078" s="234">
        <v>46308.911999999997</v>
      </c>
      <c r="I4078" s="235">
        <v>8</v>
      </c>
      <c r="J4078" s="236">
        <v>0.25806451612903225</v>
      </c>
      <c r="K4078" s="332">
        <v>56297.279999999999</v>
      </c>
      <c r="L4078" s="237">
        <v>1</v>
      </c>
      <c r="M4078" s="238">
        <v>1</v>
      </c>
      <c r="N4078" s="234">
        <v>45144.74</v>
      </c>
      <c r="O4078" s="239"/>
      <c r="P4078" s="129"/>
      <c r="Q4078" s="103"/>
      <c r="R4078" s="129"/>
      <c r="S4078" s="129"/>
      <c r="T4078" s="129"/>
      <c r="U4078" s="129"/>
    </row>
    <row r="4079" spans="1:21" s="251" customFormat="1">
      <c r="A4079" s="229" t="s">
        <v>3859</v>
      </c>
      <c r="B4079" s="230" t="s">
        <v>2176</v>
      </c>
      <c r="C4079" s="231" t="s">
        <v>4902</v>
      </c>
      <c r="D4079" s="232" t="s">
        <v>2507</v>
      </c>
      <c r="E4079" s="232"/>
      <c r="F4079" s="232" t="s">
        <v>440</v>
      </c>
      <c r="G4079" s="233">
        <v>35297.599999999999</v>
      </c>
      <c r="H4079" s="234">
        <v>46103.199999999997</v>
      </c>
      <c r="I4079" s="235">
        <v>7</v>
      </c>
      <c r="J4079" s="236">
        <v>0.22580645161290322</v>
      </c>
      <c r="K4079" s="233">
        <v>56908.800000000003</v>
      </c>
      <c r="L4079" s="237"/>
      <c r="M4079" s="238"/>
      <c r="N4079" s="233">
        <v>35297.599999999999</v>
      </c>
      <c r="O4079" s="239"/>
      <c r="P4079" s="129"/>
      <c r="Q4079" s="97"/>
      <c r="R4079" s="103"/>
      <c r="S4079" s="129"/>
      <c r="T4079" s="129"/>
      <c r="U4079" s="129"/>
    </row>
    <row r="4080" spans="1:21" s="251" customFormat="1">
      <c r="A4080" s="229" t="s">
        <v>215</v>
      </c>
      <c r="B4080" s="230" t="s">
        <v>2153</v>
      </c>
      <c r="C4080" s="231" t="s">
        <v>529</v>
      </c>
      <c r="D4080" s="232" t="s">
        <v>2507</v>
      </c>
      <c r="E4080" s="232" t="s">
        <v>279</v>
      </c>
      <c r="F4080" s="232" t="s">
        <v>440</v>
      </c>
      <c r="G4080" s="233">
        <v>35548</v>
      </c>
      <c r="H4080" s="234">
        <v>43975</v>
      </c>
      <c r="I4080" s="235">
        <v>6</v>
      </c>
      <c r="J4080" s="236">
        <v>0.19354838709677419</v>
      </c>
      <c r="K4080" s="233">
        <v>52402</v>
      </c>
      <c r="L4080" s="237"/>
      <c r="M4080" s="238"/>
      <c r="N4080" s="234"/>
      <c r="O4080" s="239"/>
      <c r="P4080" s="103"/>
      <c r="Q4080" s="129"/>
      <c r="R4080" s="129"/>
      <c r="S4080" s="129"/>
      <c r="T4080" s="129"/>
      <c r="U4080" s="129"/>
    </row>
    <row r="4081" spans="1:21" s="251" customFormat="1">
      <c r="A4081" s="229" t="s">
        <v>3740</v>
      </c>
      <c r="B4081" s="230" t="s">
        <v>2149</v>
      </c>
      <c r="C4081" s="231" t="s">
        <v>648</v>
      </c>
      <c r="D4081" s="232" t="s">
        <v>2507</v>
      </c>
      <c r="E4081" s="232" t="s">
        <v>321</v>
      </c>
      <c r="F4081" s="259" t="s">
        <v>325</v>
      </c>
      <c r="G4081" s="233">
        <v>30627</v>
      </c>
      <c r="H4081" s="234">
        <v>42877.5</v>
      </c>
      <c r="I4081" s="235">
        <v>5</v>
      </c>
      <c r="J4081" s="236">
        <v>0.16129032258064516</v>
      </c>
      <c r="K4081" s="233">
        <v>55128</v>
      </c>
      <c r="L4081" s="237">
        <v>3</v>
      </c>
      <c r="M4081" s="238">
        <v>3</v>
      </c>
      <c r="N4081" s="234">
        <v>37046</v>
      </c>
      <c r="O4081" s="239"/>
      <c r="P4081" s="129"/>
      <c r="Q4081" s="103"/>
      <c r="R4081" s="129"/>
      <c r="S4081" s="129"/>
      <c r="T4081" s="129"/>
      <c r="U4081" s="129"/>
    </row>
    <row r="4082" spans="1:21" s="251" customFormat="1">
      <c r="A4082" s="278" t="s">
        <v>202</v>
      </c>
      <c r="B4082" s="279" t="s">
        <v>2151</v>
      </c>
      <c r="C4082" s="280" t="s">
        <v>529</v>
      </c>
      <c r="D4082" s="232" t="s">
        <v>2507</v>
      </c>
      <c r="E4082" s="281" t="s">
        <v>279</v>
      </c>
      <c r="F4082" s="281" t="s">
        <v>440</v>
      </c>
      <c r="G4082" s="307">
        <v>32739.200000000001</v>
      </c>
      <c r="H4082" s="234">
        <v>41704</v>
      </c>
      <c r="I4082" s="235">
        <v>4</v>
      </c>
      <c r="J4082" s="236">
        <v>0.12903225806451613</v>
      </c>
      <c r="K4082" s="307">
        <v>50668.800000000003</v>
      </c>
      <c r="L4082" s="300">
        <v>2</v>
      </c>
      <c r="M4082" s="439">
        <v>2</v>
      </c>
      <c r="N4082" s="312">
        <v>31462.080000000002</v>
      </c>
      <c r="O4082" s="282"/>
      <c r="P4082" s="103"/>
      <c r="Q4082" s="129"/>
      <c r="R4082" s="129"/>
      <c r="S4082" s="129"/>
      <c r="T4082" s="129"/>
      <c r="U4082" s="129"/>
    </row>
    <row r="4083" spans="1:21" s="251" customFormat="1">
      <c r="A4083" s="229" t="s">
        <v>4242</v>
      </c>
      <c r="B4083" s="230" t="s">
        <v>2159</v>
      </c>
      <c r="C4083" s="231" t="s">
        <v>4903</v>
      </c>
      <c r="D4083" s="232" t="s">
        <v>2507</v>
      </c>
      <c r="E4083" s="232" t="s">
        <v>284</v>
      </c>
      <c r="F4083" s="232" t="s">
        <v>440</v>
      </c>
      <c r="G4083" s="233">
        <v>29827</v>
      </c>
      <c r="H4083" s="234">
        <v>40345.5</v>
      </c>
      <c r="I4083" s="235">
        <v>3</v>
      </c>
      <c r="J4083" s="236">
        <v>9.6774193548387094E-2</v>
      </c>
      <c r="K4083" s="233">
        <v>50864</v>
      </c>
      <c r="L4083" s="237">
        <v>1</v>
      </c>
      <c r="M4083" s="238">
        <v>0</v>
      </c>
      <c r="N4083" s="234">
        <v>29827</v>
      </c>
      <c r="O4083" s="239"/>
      <c r="P4083" s="103"/>
      <c r="Q4083" s="129"/>
      <c r="R4083" s="129"/>
      <c r="S4083" s="129"/>
      <c r="T4083" s="129"/>
      <c r="U4083" s="129"/>
    </row>
    <row r="4084" spans="1:21" s="251" customFormat="1">
      <c r="A4084" s="242" t="s">
        <v>1436</v>
      </c>
      <c r="B4084" s="243" t="s">
        <v>2156</v>
      </c>
      <c r="C4084" s="258" t="s">
        <v>4904</v>
      </c>
      <c r="D4084" s="232" t="s">
        <v>2507</v>
      </c>
      <c r="E4084" s="245" t="s">
        <v>279</v>
      </c>
      <c r="F4084" s="259" t="s">
        <v>325</v>
      </c>
      <c r="G4084" s="246">
        <v>25172.757600000001</v>
      </c>
      <c r="H4084" s="234">
        <v>36811.243799999997</v>
      </c>
      <c r="I4084" s="235">
        <v>2</v>
      </c>
      <c r="J4084" s="236">
        <v>6.4516129032258063E-2</v>
      </c>
      <c r="K4084" s="246">
        <v>48449.729999999996</v>
      </c>
      <c r="L4084" s="247">
        <v>3</v>
      </c>
      <c r="M4084" s="248">
        <v>3</v>
      </c>
      <c r="N4084" s="249">
        <v>30090.680000000004</v>
      </c>
      <c r="O4084" s="250"/>
      <c r="P4084" s="129"/>
      <c r="Q4084" s="103"/>
      <c r="R4084" s="129"/>
      <c r="S4084" s="129"/>
      <c r="T4084" s="129"/>
      <c r="U4084" s="129"/>
    </row>
    <row r="4085" spans="1:21" s="251" customFormat="1">
      <c r="A4085" s="242" t="s">
        <v>3746</v>
      </c>
      <c r="B4085" s="243" t="s">
        <v>2153</v>
      </c>
      <c r="C4085" s="381" t="s">
        <v>4905</v>
      </c>
      <c r="D4085" s="232" t="s">
        <v>2507</v>
      </c>
      <c r="E4085" s="245" t="s">
        <v>279</v>
      </c>
      <c r="F4085" s="259" t="s">
        <v>325</v>
      </c>
      <c r="G4085" s="246">
        <v>27393.599999999999</v>
      </c>
      <c r="H4085" s="234">
        <v>34923.199999999997</v>
      </c>
      <c r="I4085" s="235">
        <v>1</v>
      </c>
      <c r="J4085" s="236">
        <v>3.2258064516129031E-2</v>
      </c>
      <c r="K4085" s="246">
        <v>42452.800000000003</v>
      </c>
      <c r="L4085" s="247">
        <v>2</v>
      </c>
      <c r="M4085" s="248">
        <v>1</v>
      </c>
      <c r="N4085" s="249">
        <v>42452</v>
      </c>
      <c r="O4085" s="250"/>
      <c r="P4085" s="103"/>
      <c r="Q4085" s="129"/>
      <c r="R4085" s="129"/>
      <c r="S4085" s="129"/>
      <c r="T4085" s="129"/>
      <c r="U4085" s="129"/>
    </row>
    <row r="4086" spans="1:21" s="150" customFormat="1">
      <c r="A4086" s="305"/>
      <c r="B4086" s="305"/>
      <c r="C4086" s="306"/>
      <c r="D4086" s="300"/>
      <c r="E4086" s="307"/>
      <c r="F4086" s="307"/>
      <c r="G4086" s="308"/>
      <c r="H4086" s="309"/>
      <c r="I4086" s="310"/>
      <c r="J4086" s="311"/>
      <c r="K4086" s="300"/>
      <c r="L4086" s="300"/>
      <c r="M4086" s="312"/>
      <c r="N4086" s="313"/>
      <c r="O4086" s="282"/>
    </row>
    <row r="4087" spans="1:21" s="150" customFormat="1">
      <c r="A4087" s="305"/>
      <c r="B4087" s="305"/>
      <c r="C4087" s="306"/>
      <c r="D4087" s="314"/>
      <c r="E4087" s="305"/>
      <c r="F4087" s="305"/>
      <c r="G4087" s="315" t="s">
        <v>223</v>
      </c>
      <c r="H4087" s="316" t="s">
        <v>224</v>
      </c>
      <c r="I4087" s="317"/>
      <c r="J4087" s="318"/>
      <c r="K4087" s="319" t="s">
        <v>225</v>
      </c>
      <c r="L4087" s="314"/>
      <c r="M4087" s="320"/>
      <c r="N4087" s="313"/>
      <c r="O4087" s="282"/>
    </row>
    <row r="4088" spans="1:21" s="150" customFormat="1">
      <c r="A4088" s="305"/>
      <c r="B4088" s="305"/>
      <c r="C4088" s="306"/>
      <c r="D4088" s="305"/>
      <c r="E4088" s="305"/>
      <c r="F4088" s="321" t="s">
        <v>238</v>
      </c>
      <c r="G4088" s="322">
        <v>39608.50494367021</v>
      </c>
      <c r="H4088" s="322">
        <v>50850.743034230996</v>
      </c>
      <c r="I4088" s="8">
        <v>13.749044485152767</v>
      </c>
      <c r="J4088" s="322"/>
      <c r="K4088" s="322">
        <v>62092.98112479179</v>
      </c>
      <c r="L4088" s="314"/>
      <c r="M4088" s="320"/>
      <c r="N4088" s="313"/>
      <c r="O4088" s="282"/>
    </row>
    <row r="4089" spans="1:21" s="150" customFormat="1">
      <c r="A4089" s="305"/>
      <c r="B4089" s="305"/>
      <c r="C4089" s="306"/>
      <c r="D4089" s="305"/>
      <c r="E4089" s="305"/>
      <c r="F4089" s="321" t="s">
        <v>239</v>
      </c>
      <c r="G4089" s="322">
        <v>42583.5</v>
      </c>
      <c r="H4089" s="322">
        <v>54845.25</v>
      </c>
      <c r="I4089" s="8">
        <v>19.5</v>
      </c>
      <c r="J4089" s="322"/>
      <c r="K4089" s="322">
        <v>66777.5</v>
      </c>
      <c r="L4089" s="314"/>
      <c r="M4089" s="320"/>
      <c r="N4089" s="313"/>
      <c r="O4089" s="282"/>
    </row>
    <row r="4090" spans="1:21" s="150" customFormat="1">
      <c r="A4090" s="305"/>
      <c r="B4090" s="305"/>
      <c r="C4090" s="306"/>
      <c r="D4090" s="305"/>
      <c r="E4090" s="305"/>
      <c r="F4090" s="321" t="s">
        <v>240</v>
      </c>
      <c r="G4090" s="322">
        <v>36141.771999999997</v>
      </c>
      <c r="H4090" s="322">
        <v>46469.767249999997</v>
      </c>
      <c r="I4090" s="8">
        <v>7</v>
      </c>
      <c r="J4090" s="322"/>
      <c r="K4090" s="322">
        <v>56238.257499999992</v>
      </c>
      <c r="L4090" s="314"/>
      <c r="M4090" s="320"/>
      <c r="N4090" s="313"/>
      <c r="O4090" s="282"/>
    </row>
    <row r="4091" spans="1:21" s="150" customFormat="1">
      <c r="A4091" s="305"/>
      <c r="B4091" s="305"/>
      <c r="C4091" s="306"/>
      <c r="D4091" s="305"/>
      <c r="E4091" s="305"/>
      <c r="F4091" s="321" t="s">
        <v>241</v>
      </c>
      <c r="G4091" s="322">
        <v>38563</v>
      </c>
      <c r="H4091" s="322">
        <v>48172</v>
      </c>
      <c r="I4091" s="8">
        <v>13</v>
      </c>
      <c r="J4091" s="322"/>
      <c r="K4091" s="322">
        <v>57806</v>
      </c>
      <c r="L4091" s="314"/>
      <c r="M4091" s="320"/>
      <c r="N4091" s="313"/>
      <c r="O4091" s="282"/>
    </row>
    <row r="4092" spans="1:21" s="150" customFormat="1">
      <c r="A4092" s="305"/>
      <c r="B4092" s="305"/>
      <c r="C4092" s="306"/>
      <c r="D4092" s="305"/>
      <c r="E4092" s="322"/>
      <c r="F4092" s="321"/>
      <c r="G4092" s="323"/>
      <c r="H4092" s="318"/>
      <c r="I4092" s="324"/>
      <c r="J4092" s="318"/>
      <c r="K4092" s="314"/>
      <c r="L4092" s="314"/>
      <c r="M4092" s="320"/>
      <c r="N4092" s="313"/>
      <c r="O4092" s="282"/>
    </row>
    <row r="4093" spans="1:21" s="150" customFormat="1">
      <c r="A4093" s="305"/>
      <c r="B4093" s="305"/>
      <c r="C4093" s="306"/>
      <c r="D4093" s="321"/>
      <c r="E4093" s="322"/>
      <c r="F4093" s="325"/>
      <c r="G4093" s="325"/>
      <c r="H4093" s="874" t="s">
        <v>242</v>
      </c>
      <c r="I4093" s="874"/>
      <c r="J4093" s="874"/>
      <c r="K4093" s="874"/>
      <c r="L4093" s="874"/>
      <c r="M4093" s="874"/>
      <c r="N4093" s="874"/>
      <c r="O4093" s="282"/>
    </row>
    <row r="4094" spans="1:21" s="150" customFormat="1">
      <c r="A4094" s="305"/>
      <c r="B4094" s="305"/>
      <c r="C4094" s="306"/>
      <c r="D4094" s="321"/>
      <c r="E4094" s="322"/>
      <c r="F4094" s="326"/>
      <c r="G4094" s="327"/>
      <c r="H4094" s="875" t="s">
        <v>243</v>
      </c>
      <c r="I4094" s="875"/>
      <c r="J4094" s="875"/>
      <c r="K4094" s="328">
        <v>58992.5</v>
      </c>
      <c r="L4094" s="876" t="s">
        <v>244</v>
      </c>
      <c r="M4094" s="876"/>
      <c r="N4094" s="329">
        <v>48981.467711538469</v>
      </c>
      <c r="O4094" s="282"/>
    </row>
    <row r="4095" spans="1:21" s="150" customFormat="1">
      <c r="A4095" s="305"/>
      <c r="B4095" s="305"/>
      <c r="C4095" s="306"/>
      <c r="D4095" s="314"/>
      <c r="E4095" s="320"/>
      <c r="F4095" s="326"/>
      <c r="G4095" s="327"/>
      <c r="H4095" s="875" t="s">
        <v>245</v>
      </c>
      <c r="I4095" s="875"/>
      <c r="J4095" s="875"/>
      <c r="K4095" s="328">
        <v>40710.149375000001</v>
      </c>
      <c r="L4095" s="876" t="s">
        <v>450</v>
      </c>
      <c r="M4095" s="876"/>
      <c r="N4095" s="329">
        <v>45948.996872727279</v>
      </c>
      <c r="O4095" s="282"/>
    </row>
    <row r="4096" spans="1:21" s="150" customFormat="1">
      <c r="A4096" s="305"/>
      <c r="B4096" s="305"/>
      <c r="C4096" s="306"/>
      <c r="D4096" s="300"/>
      <c r="E4096" s="307"/>
      <c r="F4096" s="307"/>
      <c r="G4096" s="308"/>
      <c r="H4096" s="309"/>
      <c r="I4096" s="310"/>
      <c r="J4096" s="311"/>
      <c r="K4096" s="305"/>
      <c r="L4096" s="300"/>
      <c r="M4096" s="312"/>
      <c r="N4096" s="313"/>
      <c r="O4096" s="282"/>
    </row>
    <row r="4097" spans="1:21" s="222" customFormat="1" ht="18">
      <c r="A4097" s="877" t="s">
        <v>88</v>
      </c>
      <c r="B4097" s="877"/>
      <c r="C4097" s="877"/>
      <c r="D4097" s="877"/>
      <c r="E4097" s="877"/>
      <c r="F4097" s="877"/>
      <c r="G4097" s="877"/>
      <c r="H4097" s="877"/>
      <c r="I4097" s="877"/>
      <c r="J4097" s="877"/>
      <c r="K4097" s="877"/>
      <c r="L4097" s="877"/>
      <c r="M4097" s="877"/>
      <c r="N4097" s="877"/>
      <c r="O4097" s="877"/>
    </row>
    <row r="4098" spans="1:21" s="222" customFormat="1" ht="27">
      <c r="A4098" s="223" t="s">
        <v>433</v>
      </c>
      <c r="B4098" s="224" t="s">
        <v>230</v>
      </c>
      <c r="C4098" s="223" t="s">
        <v>220</v>
      </c>
      <c r="D4098" s="223" t="s">
        <v>267</v>
      </c>
      <c r="E4098" s="223" t="s">
        <v>434</v>
      </c>
      <c r="F4098" s="223" t="s">
        <v>435</v>
      </c>
      <c r="G4098" s="225" t="s">
        <v>223</v>
      </c>
      <c r="H4098" s="225" t="s">
        <v>224</v>
      </c>
      <c r="I4098" s="227" t="s">
        <v>436</v>
      </c>
      <c r="J4098" s="227" t="s">
        <v>436</v>
      </c>
      <c r="K4098" s="225" t="s">
        <v>225</v>
      </c>
      <c r="L4098" s="223" t="s">
        <v>437</v>
      </c>
      <c r="M4098" s="223" t="s">
        <v>438</v>
      </c>
      <c r="N4098" s="228" t="s">
        <v>439</v>
      </c>
      <c r="O4098" s="223" t="s">
        <v>227</v>
      </c>
    </row>
    <row r="4099" spans="1:21" s="251" customFormat="1">
      <c r="A4099" s="242" t="s">
        <v>4241</v>
      </c>
      <c r="B4099" s="243" t="s">
        <v>2178</v>
      </c>
      <c r="C4099" s="231" t="s">
        <v>2985</v>
      </c>
      <c r="D4099" s="232" t="s">
        <v>278</v>
      </c>
      <c r="E4099" s="245" t="s">
        <v>279</v>
      </c>
      <c r="F4099" s="245" t="s">
        <v>440</v>
      </c>
      <c r="G4099" s="246">
        <v>86422</v>
      </c>
      <c r="H4099" s="234">
        <v>113213</v>
      </c>
      <c r="I4099" s="235">
        <v>21</v>
      </c>
      <c r="J4099" s="236">
        <v>1</v>
      </c>
      <c r="K4099" s="246">
        <v>140004</v>
      </c>
      <c r="L4099" s="247"/>
      <c r="M4099" s="248">
        <v>17</v>
      </c>
      <c r="N4099" s="249">
        <v>113213</v>
      </c>
      <c r="O4099" s="250"/>
      <c r="P4099" s="129"/>
      <c r="Q4099" s="103"/>
      <c r="R4099" s="240"/>
      <c r="S4099" s="103"/>
      <c r="T4099" s="103"/>
      <c r="U4099" s="103"/>
    </row>
    <row r="4100" spans="1:21" s="251" customFormat="1">
      <c r="A4100" s="229" t="s">
        <v>2161</v>
      </c>
      <c r="B4100" s="230" t="s">
        <v>2162</v>
      </c>
      <c r="C4100" s="231" t="s">
        <v>1828</v>
      </c>
      <c r="D4100" s="232" t="s">
        <v>278</v>
      </c>
      <c r="E4100" s="232" t="s">
        <v>279</v>
      </c>
      <c r="F4100" s="259" t="s">
        <v>325</v>
      </c>
      <c r="G4100" s="233">
        <v>67945.899999999994</v>
      </c>
      <c r="H4100" s="234">
        <v>101237.13499999999</v>
      </c>
      <c r="I4100" s="235">
        <v>20</v>
      </c>
      <c r="J4100" s="236">
        <v>0.95238095238095233</v>
      </c>
      <c r="K4100" s="233">
        <v>134528.37</v>
      </c>
      <c r="L4100" s="237"/>
      <c r="M4100" s="238">
        <v>0</v>
      </c>
      <c r="N4100" s="234"/>
      <c r="O4100" s="239"/>
      <c r="P4100" s="129"/>
      <c r="Q4100" s="103"/>
      <c r="R4100" s="129"/>
      <c r="S4100" s="103"/>
      <c r="T4100" s="103"/>
      <c r="U4100" s="103"/>
    </row>
    <row r="4101" spans="1:21" s="251" customFormat="1">
      <c r="A4101" s="242" t="s">
        <v>3784</v>
      </c>
      <c r="B4101" s="243" t="s">
        <v>2162</v>
      </c>
      <c r="C4101" s="258" t="s">
        <v>4906</v>
      </c>
      <c r="D4101" s="232" t="s">
        <v>278</v>
      </c>
      <c r="E4101" s="247" t="s">
        <v>279</v>
      </c>
      <c r="F4101" s="259" t="s">
        <v>325</v>
      </c>
      <c r="G4101" s="246">
        <v>66472</v>
      </c>
      <c r="H4101" s="234">
        <v>91268</v>
      </c>
      <c r="I4101" s="235">
        <v>19</v>
      </c>
      <c r="J4101" s="236">
        <v>0.90476190476190477</v>
      </c>
      <c r="K4101" s="246">
        <v>116064</v>
      </c>
      <c r="L4101" s="247"/>
      <c r="M4101" s="248">
        <v>3</v>
      </c>
      <c r="N4101" s="246">
        <v>73563.88</v>
      </c>
      <c r="O4101" s="250"/>
      <c r="P4101" s="129"/>
      <c r="Q4101" s="103"/>
      <c r="R4101" s="129"/>
      <c r="S4101" s="103"/>
      <c r="T4101" s="103"/>
      <c r="U4101" s="103"/>
    </row>
    <row r="4102" spans="1:21" s="251" customFormat="1">
      <c r="A4102" s="229" t="s">
        <v>209</v>
      </c>
      <c r="B4102" s="230" t="s">
        <v>2151</v>
      </c>
      <c r="C4102" s="231" t="s">
        <v>88</v>
      </c>
      <c r="D4102" s="253" t="s">
        <v>278</v>
      </c>
      <c r="E4102" s="232" t="s">
        <v>279</v>
      </c>
      <c r="F4102" s="259" t="s">
        <v>325</v>
      </c>
      <c r="G4102" s="233">
        <v>69446.628599999996</v>
      </c>
      <c r="H4102" s="234">
        <v>90280.613100000002</v>
      </c>
      <c r="I4102" s="235">
        <v>18</v>
      </c>
      <c r="J4102" s="236">
        <v>0.8571428571428571</v>
      </c>
      <c r="K4102" s="233">
        <v>111114.59760000001</v>
      </c>
      <c r="L4102" s="237">
        <v>0</v>
      </c>
      <c r="M4102" s="238">
        <v>0</v>
      </c>
      <c r="N4102" s="234"/>
      <c r="O4102" s="239"/>
      <c r="P4102" s="129"/>
      <c r="Q4102" s="103"/>
      <c r="R4102" s="129"/>
      <c r="S4102" s="103"/>
      <c r="T4102" s="103"/>
      <c r="U4102" s="103"/>
    </row>
    <row r="4103" spans="1:21" s="251" customFormat="1">
      <c r="A4103" s="242" t="s">
        <v>261</v>
      </c>
      <c r="B4103" s="243" t="s">
        <v>2151</v>
      </c>
      <c r="C4103" s="258" t="s">
        <v>2982</v>
      </c>
      <c r="D4103" s="253" t="s">
        <v>278</v>
      </c>
      <c r="E4103" s="245" t="s">
        <v>284</v>
      </c>
      <c r="F4103" s="245" t="s">
        <v>440</v>
      </c>
      <c r="G4103" s="246">
        <v>66084</v>
      </c>
      <c r="H4103" s="234">
        <v>80929</v>
      </c>
      <c r="I4103" s="235">
        <v>17</v>
      </c>
      <c r="J4103" s="236">
        <v>0.80952380952380953</v>
      </c>
      <c r="K4103" s="246">
        <v>95774</v>
      </c>
      <c r="L4103" s="247"/>
      <c r="M4103" s="248"/>
      <c r="N4103" s="249"/>
      <c r="O4103" s="250"/>
      <c r="P4103" s="129"/>
      <c r="Q4103" s="103"/>
      <c r="R4103" s="129"/>
      <c r="S4103" s="240"/>
      <c r="T4103" s="240"/>
      <c r="U4103" s="240"/>
    </row>
    <row r="4104" spans="1:21" s="251" customFormat="1">
      <c r="A4104" s="229" t="s">
        <v>200</v>
      </c>
      <c r="B4104" s="230" t="s">
        <v>2153</v>
      </c>
      <c r="C4104" s="231" t="s">
        <v>2983</v>
      </c>
      <c r="D4104" s="232" t="s">
        <v>2507</v>
      </c>
      <c r="E4104" s="232" t="s">
        <v>279</v>
      </c>
      <c r="F4104" s="232" t="s">
        <v>440</v>
      </c>
      <c r="G4104" s="233">
        <v>61179</v>
      </c>
      <c r="H4104" s="234">
        <v>79520.5</v>
      </c>
      <c r="I4104" s="235">
        <v>16</v>
      </c>
      <c r="J4104" s="236">
        <v>0.76190476190476186</v>
      </c>
      <c r="K4104" s="233">
        <v>97862</v>
      </c>
      <c r="L4104" s="237">
        <v>1</v>
      </c>
      <c r="M4104" s="238">
        <v>1</v>
      </c>
      <c r="N4104" s="233">
        <v>93139</v>
      </c>
      <c r="O4104" s="239"/>
      <c r="P4104" s="129"/>
      <c r="Q4104" s="129"/>
      <c r="R4104" s="103"/>
      <c r="S4104" s="103"/>
      <c r="T4104" s="103"/>
      <c r="U4104" s="103"/>
    </row>
    <row r="4105" spans="1:21" s="251" customFormat="1">
      <c r="A4105" s="229" t="s">
        <v>1434</v>
      </c>
      <c r="B4105" s="230" t="s">
        <v>2151</v>
      </c>
      <c r="C4105" s="231" t="s">
        <v>88</v>
      </c>
      <c r="D4105" s="253" t="s">
        <v>278</v>
      </c>
      <c r="E4105" s="232" t="s">
        <v>279</v>
      </c>
      <c r="F4105" s="259" t="s">
        <v>325</v>
      </c>
      <c r="G4105" s="332">
        <v>60666.11</v>
      </c>
      <c r="H4105" s="234">
        <v>78866.524999999994</v>
      </c>
      <c r="I4105" s="235">
        <v>15</v>
      </c>
      <c r="J4105" s="236">
        <v>0.7142857142857143</v>
      </c>
      <c r="K4105" s="332">
        <v>97066.94</v>
      </c>
      <c r="L4105" s="237">
        <v>1</v>
      </c>
      <c r="M4105" s="238">
        <v>1</v>
      </c>
      <c r="N4105" s="234">
        <v>86828.14</v>
      </c>
      <c r="O4105" s="239"/>
      <c r="P4105" s="129"/>
      <c r="Q4105" s="129"/>
      <c r="R4105" s="103"/>
      <c r="S4105" s="103"/>
      <c r="T4105" s="103"/>
      <c r="U4105" s="103"/>
    </row>
    <row r="4106" spans="1:21" s="251" customFormat="1">
      <c r="A4106" s="242" t="s">
        <v>199</v>
      </c>
      <c r="B4106" s="243" t="s">
        <v>2153</v>
      </c>
      <c r="C4106" s="258" t="s">
        <v>1829</v>
      </c>
      <c r="D4106" s="253" t="s">
        <v>278</v>
      </c>
      <c r="E4106" s="247" t="s">
        <v>284</v>
      </c>
      <c r="F4106" s="247" t="s">
        <v>440</v>
      </c>
      <c r="G4106" s="246">
        <v>61921.599999999999</v>
      </c>
      <c r="H4106" s="234">
        <v>77407.199999999997</v>
      </c>
      <c r="I4106" s="235">
        <v>14</v>
      </c>
      <c r="J4106" s="236">
        <v>0.66666666666666663</v>
      </c>
      <c r="K4106" s="246">
        <v>92892.800000000003</v>
      </c>
      <c r="L4106" s="247">
        <v>1</v>
      </c>
      <c r="M4106" s="248">
        <v>1</v>
      </c>
      <c r="N4106" s="249">
        <v>74256</v>
      </c>
      <c r="O4106" s="334"/>
      <c r="P4106" s="129"/>
      <c r="Q4106" s="103"/>
      <c r="R4106" s="129"/>
      <c r="S4106" s="129"/>
      <c r="T4106" s="129"/>
      <c r="U4106" s="129"/>
    </row>
    <row r="4107" spans="1:21" s="251" customFormat="1">
      <c r="A4107" s="229" t="s">
        <v>4290</v>
      </c>
      <c r="B4107" s="230" t="s">
        <v>2151</v>
      </c>
      <c r="C4107" s="231" t="s">
        <v>2982</v>
      </c>
      <c r="D4107" s="253" t="s">
        <v>278</v>
      </c>
      <c r="E4107" s="232" t="s">
        <v>284</v>
      </c>
      <c r="F4107" s="232" t="s">
        <v>440</v>
      </c>
      <c r="G4107" s="233">
        <v>56000</v>
      </c>
      <c r="H4107" s="234">
        <v>75000</v>
      </c>
      <c r="I4107" s="235">
        <v>13</v>
      </c>
      <c r="J4107" s="236">
        <v>0.61904761904761907</v>
      </c>
      <c r="K4107" s="233">
        <v>94000</v>
      </c>
      <c r="L4107" s="237">
        <v>1</v>
      </c>
      <c r="M4107" s="238">
        <v>0</v>
      </c>
      <c r="N4107" s="234"/>
      <c r="O4107" s="239"/>
      <c r="P4107" s="103"/>
      <c r="Q4107" s="129"/>
      <c r="R4107" s="129"/>
      <c r="S4107" s="129"/>
      <c r="T4107" s="129"/>
      <c r="U4107" s="129"/>
    </row>
    <row r="4108" spans="1:21" s="251" customFormat="1">
      <c r="A4108" s="242" t="s">
        <v>198</v>
      </c>
      <c r="B4108" s="243" t="s">
        <v>2153</v>
      </c>
      <c r="C4108" s="244" t="s">
        <v>870</v>
      </c>
      <c r="D4108" s="253" t="s">
        <v>278</v>
      </c>
      <c r="E4108" s="245" t="s">
        <v>284</v>
      </c>
      <c r="F4108" s="245" t="s">
        <v>440</v>
      </c>
      <c r="G4108" s="246">
        <v>55411</v>
      </c>
      <c r="H4108" s="234">
        <v>73975</v>
      </c>
      <c r="I4108" s="235">
        <v>12</v>
      </c>
      <c r="J4108" s="236">
        <v>0.5714285714285714</v>
      </c>
      <c r="K4108" s="246">
        <v>92539</v>
      </c>
      <c r="L4108" s="247">
        <v>1</v>
      </c>
      <c r="M4108" s="248">
        <v>1</v>
      </c>
      <c r="N4108" s="249">
        <v>75088</v>
      </c>
      <c r="O4108" s="250"/>
      <c r="P4108" s="129"/>
      <c r="Q4108" s="129"/>
      <c r="R4108" s="103"/>
      <c r="S4108" s="129"/>
      <c r="T4108" s="129"/>
      <c r="U4108" s="129"/>
    </row>
    <row r="4109" spans="1:21" s="251" customFormat="1">
      <c r="A4109" s="242" t="s">
        <v>4239</v>
      </c>
      <c r="B4109" s="243" t="s">
        <v>2176</v>
      </c>
      <c r="C4109" s="258" t="s">
        <v>88</v>
      </c>
      <c r="D4109" s="232" t="s">
        <v>278</v>
      </c>
      <c r="E4109" s="245" t="s">
        <v>279</v>
      </c>
      <c r="F4109" s="245" t="s">
        <v>440</v>
      </c>
      <c r="G4109" s="283">
        <v>54121.599999999999</v>
      </c>
      <c r="H4109" s="234">
        <v>70356</v>
      </c>
      <c r="I4109" s="235">
        <v>11</v>
      </c>
      <c r="J4109" s="236">
        <v>0.52380952380952384</v>
      </c>
      <c r="K4109" s="283">
        <v>86590.400000000009</v>
      </c>
      <c r="L4109" s="247">
        <v>1</v>
      </c>
      <c r="M4109" s="248">
        <v>1</v>
      </c>
      <c r="N4109" s="249">
        <v>63502.400000000001</v>
      </c>
      <c r="O4109" s="250"/>
      <c r="P4109" s="103"/>
      <c r="Q4109" s="129"/>
      <c r="R4109" s="129"/>
      <c r="S4109" s="129"/>
      <c r="T4109" s="129"/>
      <c r="U4109" s="129"/>
    </row>
    <row r="4110" spans="1:21" s="251" customFormat="1">
      <c r="A4110" s="229" t="s">
        <v>212</v>
      </c>
      <c r="B4110" s="230" t="s">
        <v>2153</v>
      </c>
      <c r="C4110" s="231" t="s">
        <v>88</v>
      </c>
      <c r="D4110" s="232" t="s">
        <v>278</v>
      </c>
      <c r="E4110" s="232" t="s">
        <v>279</v>
      </c>
      <c r="F4110" s="259" t="s">
        <v>325</v>
      </c>
      <c r="G4110" s="233">
        <v>55715.867733890904</v>
      </c>
      <c r="H4110" s="234">
        <v>69650.544709788373</v>
      </c>
      <c r="I4110" s="235">
        <v>10</v>
      </c>
      <c r="J4110" s="236">
        <v>0.47619047619047616</v>
      </c>
      <c r="K4110" s="233">
        <v>83585.221685685858</v>
      </c>
      <c r="L4110" s="237"/>
      <c r="M4110" s="238"/>
      <c r="N4110" s="234"/>
      <c r="O4110" s="239"/>
      <c r="P4110" s="241"/>
      <c r="Q4110" s="240"/>
      <c r="R4110" s="103"/>
      <c r="S4110" s="129"/>
      <c r="T4110" s="129"/>
      <c r="U4110" s="129"/>
    </row>
    <row r="4111" spans="1:21" s="251" customFormat="1" ht="33.75">
      <c r="A4111" s="242" t="s">
        <v>2177</v>
      </c>
      <c r="B4111" s="243" t="s">
        <v>2166</v>
      </c>
      <c r="C4111" s="280" t="s">
        <v>2984</v>
      </c>
      <c r="D4111" s="300" t="s">
        <v>278</v>
      </c>
      <c r="E4111" s="300"/>
      <c r="F4111" s="300" t="s">
        <v>440</v>
      </c>
      <c r="G4111" s="246">
        <v>49524.800000000003</v>
      </c>
      <c r="H4111" s="234">
        <v>66580.800000000003</v>
      </c>
      <c r="I4111" s="235">
        <v>9</v>
      </c>
      <c r="J4111" s="236">
        <v>0.42857142857142855</v>
      </c>
      <c r="K4111" s="246">
        <v>83636.800000000003</v>
      </c>
      <c r="L4111" s="247"/>
      <c r="M4111" s="248">
        <v>2</v>
      </c>
      <c r="N4111" s="249">
        <v>64469.600000000006</v>
      </c>
      <c r="O4111" s="301" t="s">
        <v>4907</v>
      </c>
      <c r="P4111" s="103"/>
      <c r="Q4111" s="103"/>
      <c r="R4111" s="103"/>
      <c r="S4111" s="129"/>
      <c r="T4111" s="129"/>
      <c r="U4111" s="129"/>
    </row>
    <row r="4112" spans="1:21" s="251" customFormat="1">
      <c r="A4112" s="229" t="s">
        <v>1438</v>
      </c>
      <c r="B4112" s="230" t="s">
        <v>2151</v>
      </c>
      <c r="C4112" s="231" t="s">
        <v>1827</v>
      </c>
      <c r="D4112" s="232" t="s">
        <v>2507</v>
      </c>
      <c r="E4112" s="232" t="s">
        <v>279</v>
      </c>
      <c r="F4112" s="259" t="s">
        <v>325</v>
      </c>
      <c r="G4112" s="233">
        <v>55184.58</v>
      </c>
      <c r="H4112" s="234">
        <v>65628.03</v>
      </c>
      <c r="I4112" s="235">
        <v>8</v>
      </c>
      <c r="J4112" s="236">
        <v>0.38095238095238093</v>
      </c>
      <c r="K4112" s="233">
        <v>76071.48</v>
      </c>
      <c r="L4112" s="237">
        <v>1</v>
      </c>
      <c r="M4112" s="238">
        <v>1</v>
      </c>
      <c r="N4112" s="234">
        <v>65628.03</v>
      </c>
      <c r="O4112" s="239"/>
      <c r="P4112" s="129"/>
      <c r="Q4112" s="103"/>
      <c r="R4112" s="103"/>
      <c r="S4112" s="129"/>
      <c r="T4112" s="129"/>
      <c r="U4112" s="129"/>
    </row>
    <row r="4113" spans="1:21" s="251" customFormat="1">
      <c r="A4113" s="229" t="s">
        <v>260</v>
      </c>
      <c r="B4113" s="230" t="s">
        <v>2153</v>
      </c>
      <c r="C4113" s="231" t="s">
        <v>871</v>
      </c>
      <c r="D4113" s="253" t="s">
        <v>278</v>
      </c>
      <c r="E4113" s="232" t="s">
        <v>279</v>
      </c>
      <c r="F4113" s="232" t="s">
        <v>440</v>
      </c>
      <c r="G4113" s="233">
        <v>49953</v>
      </c>
      <c r="H4113" s="234">
        <v>63690.5</v>
      </c>
      <c r="I4113" s="235">
        <v>7</v>
      </c>
      <c r="J4113" s="236">
        <v>0.33333333333333331</v>
      </c>
      <c r="K4113" s="233">
        <v>77428</v>
      </c>
      <c r="L4113" s="237">
        <v>1</v>
      </c>
      <c r="M4113" s="238">
        <v>1</v>
      </c>
      <c r="N4113" s="234">
        <v>63690</v>
      </c>
      <c r="O4113" s="239"/>
      <c r="P4113" s="129"/>
      <c r="Q4113" s="103"/>
      <c r="R4113" s="129"/>
      <c r="S4113" s="129"/>
      <c r="T4113" s="129"/>
      <c r="U4113" s="129"/>
    </row>
    <row r="4114" spans="1:21" s="251" customFormat="1">
      <c r="A4114" s="242" t="s">
        <v>1436</v>
      </c>
      <c r="B4114" s="243" t="s">
        <v>2156</v>
      </c>
      <c r="C4114" s="258" t="s">
        <v>88</v>
      </c>
      <c r="D4114" s="245" t="s">
        <v>278</v>
      </c>
      <c r="E4114" s="245" t="s">
        <v>279</v>
      </c>
      <c r="F4114" s="259" t="s">
        <v>325</v>
      </c>
      <c r="G4114" s="246">
        <v>43993.573199999999</v>
      </c>
      <c r="H4114" s="234">
        <v>63418.224600000001</v>
      </c>
      <c r="I4114" s="235">
        <v>6</v>
      </c>
      <c r="J4114" s="236">
        <v>0.2857142857142857</v>
      </c>
      <c r="K4114" s="246">
        <v>82842.876000000004</v>
      </c>
      <c r="L4114" s="247">
        <v>3</v>
      </c>
      <c r="M4114" s="248">
        <v>3</v>
      </c>
      <c r="N4114" s="249">
        <v>65268.046666666662</v>
      </c>
      <c r="O4114" s="250"/>
      <c r="P4114" s="129"/>
      <c r="Q4114" s="103"/>
      <c r="R4114" s="240"/>
      <c r="S4114" s="304"/>
      <c r="T4114" s="304"/>
      <c r="U4114" s="304"/>
    </row>
    <row r="4115" spans="1:21" s="251" customFormat="1" ht="22.5">
      <c r="A4115" s="242" t="s">
        <v>257</v>
      </c>
      <c r="B4115" s="243" t="s">
        <v>2159</v>
      </c>
      <c r="C4115" s="258" t="s">
        <v>88</v>
      </c>
      <c r="D4115" s="253" t="s">
        <v>278</v>
      </c>
      <c r="E4115" s="245" t="s">
        <v>279</v>
      </c>
      <c r="F4115" s="245" t="s">
        <v>440</v>
      </c>
      <c r="G4115" s="246">
        <v>48627.54</v>
      </c>
      <c r="H4115" s="234">
        <v>63215.75</v>
      </c>
      <c r="I4115" s="235">
        <v>5</v>
      </c>
      <c r="J4115" s="236">
        <v>0.23809523809523808</v>
      </c>
      <c r="K4115" s="246">
        <v>77803.960000000006</v>
      </c>
      <c r="L4115" s="247"/>
      <c r="M4115" s="248">
        <v>0</v>
      </c>
      <c r="N4115" s="249"/>
      <c r="O4115" s="250" t="s">
        <v>4908</v>
      </c>
      <c r="P4115" s="129"/>
      <c r="Q4115" s="103"/>
      <c r="R4115" s="103"/>
      <c r="S4115" s="129"/>
      <c r="T4115" s="129"/>
      <c r="U4115" s="129"/>
    </row>
    <row r="4116" spans="1:21" s="251" customFormat="1">
      <c r="A4116" s="278" t="s">
        <v>202</v>
      </c>
      <c r="B4116" s="279" t="s">
        <v>2151</v>
      </c>
      <c r="C4116" s="280" t="s">
        <v>1827</v>
      </c>
      <c r="D4116" s="232" t="s">
        <v>2507</v>
      </c>
      <c r="E4116" s="281" t="s">
        <v>321</v>
      </c>
      <c r="F4116" s="281" t="s">
        <v>440</v>
      </c>
      <c r="G4116" s="307">
        <v>48152</v>
      </c>
      <c r="H4116" s="234">
        <v>61391.199999999997</v>
      </c>
      <c r="I4116" s="235">
        <v>4</v>
      </c>
      <c r="J4116" s="236">
        <v>0.19047619047619047</v>
      </c>
      <c r="K4116" s="307">
        <v>74630.399999999994</v>
      </c>
      <c r="L4116" s="300">
        <v>1</v>
      </c>
      <c r="M4116" s="439">
        <v>1</v>
      </c>
      <c r="N4116" s="312">
        <v>56513.599999999999</v>
      </c>
      <c r="O4116" s="282"/>
      <c r="P4116" s="129"/>
      <c r="Q4116" s="129"/>
      <c r="R4116" s="103"/>
      <c r="S4116" s="129"/>
      <c r="T4116" s="129"/>
      <c r="U4116" s="129"/>
    </row>
    <row r="4117" spans="1:21" s="251" customFormat="1">
      <c r="A4117" s="252" t="s">
        <v>2172</v>
      </c>
      <c r="B4117" s="230" t="s">
        <v>2162</v>
      </c>
      <c r="C4117" s="231" t="s">
        <v>1827</v>
      </c>
      <c r="D4117" s="232" t="s">
        <v>278</v>
      </c>
      <c r="E4117" s="253"/>
      <c r="F4117" s="253" t="s">
        <v>440</v>
      </c>
      <c r="G4117" s="233">
        <v>43433</v>
      </c>
      <c r="H4117" s="234">
        <v>57238.74</v>
      </c>
      <c r="I4117" s="235">
        <v>3</v>
      </c>
      <c r="J4117" s="236">
        <v>0.14285714285714285</v>
      </c>
      <c r="K4117" s="233">
        <v>71044.479999999996</v>
      </c>
      <c r="L4117" s="254">
        <v>3</v>
      </c>
      <c r="M4117" s="255">
        <v>3</v>
      </c>
      <c r="N4117" s="256">
        <v>43867.33</v>
      </c>
      <c r="O4117" s="239"/>
      <c r="P4117" s="103"/>
      <c r="Q4117" s="129"/>
      <c r="R4117" s="129"/>
      <c r="S4117" s="129"/>
      <c r="T4117" s="129"/>
      <c r="U4117" s="129"/>
    </row>
    <row r="4118" spans="1:21" s="251" customFormat="1">
      <c r="A4118" s="229" t="s">
        <v>3738</v>
      </c>
      <c r="B4118" s="230" t="s">
        <v>2159</v>
      </c>
      <c r="C4118" s="231" t="s">
        <v>3124</v>
      </c>
      <c r="D4118" s="232" t="s">
        <v>2507</v>
      </c>
      <c r="E4118" s="232" t="s">
        <v>321</v>
      </c>
      <c r="F4118" s="232" t="s">
        <v>440</v>
      </c>
      <c r="G4118" s="234">
        <v>40479.75</v>
      </c>
      <c r="H4118" s="234">
        <v>46551.714999999997</v>
      </c>
      <c r="I4118" s="235">
        <v>2</v>
      </c>
      <c r="J4118" s="236">
        <v>9.5238095238095233E-2</v>
      </c>
      <c r="K4118" s="234">
        <v>52623.68</v>
      </c>
      <c r="L4118" s="237">
        <v>1</v>
      </c>
      <c r="M4118" s="238">
        <v>1</v>
      </c>
      <c r="N4118" s="234">
        <v>48373.94</v>
      </c>
      <c r="O4118" s="239"/>
      <c r="P4118" s="129"/>
      <c r="Q4118" s="304"/>
      <c r="R4118" s="103"/>
      <c r="S4118" s="129"/>
      <c r="T4118" s="129"/>
      <c r="U4118" s="129"/>
    </row>
    <row r="4119" spans="1:21" s="251" customFormat="1">
      <c r="A4119" s="229" t="s">
        <v>3740</v>
      </c>
      <c r="B4119" s="230" t="s">
        <v>2149</v>
      </c>
      <c r="C4119" s="231" t="s">
        <v>4909</v>
      </c>
      <c r="D4119" s="232" t="s">
        <v>2507</v>
      </c>
      <c r="E4119" s="232" t="s">
        <v>321</v>
      </c>
      <c r="F4119" s="259" t="s">
        <v>325</v>
      </c>
      <c r="G4119" s="233">
        <v>22773</v>
      </c>
      <c r="H4119" s="234">
        <v>31882</v>
      </c>
      <c r="I4119" s="235">
        <v>1</v>
      </c>
      <c r="J4119" s="236">
        <v>4.7619047619047616E-2</v>
      </c>
      <c r="K4119" s="233">
        <v>40991</v>
      </c>
      <c r="L4119" s="237">
        <v>12</v>
      </c>
      <c r="M4119" s="238">
        <v>12</v>
      </c>
      <c r="N4119" s="234">
        <v>32000</v>
      </c>
      <c r="O4119" s="239"/>
      <c r="P4119" s="129"/>
      <c r="Q4119" s="129"/>
      <c r="R4119" s="103"/>
      <c r="S4119" s="129"/>
      <c r="T4119" s="129"/>
      <c r="U4119" s="129"/>
    </row>
    <row r="4120" spans="1:21" s="150" customFormat="1">
      <c r="A4120" s="305"/>
      <c r="B4120" s="305"/>
      <c r="C4120" s="306"/>
      <c r="D4120" s="300"/>
      <c r="E4120" s="307"/>
      <c r="F4120" s="307"/>
      <c r="G4120" s="308"/>
      <c r="H4120" s="309"/>
      <c r="I4120" s="310"/>
      <c r="J4120" s="311"/>
      <c r="K4120" s="300"/>
      <c r="L4120" s="300"/>
      <c r="M4120" s="312"/>
      <c r="N4120" s="313"/>
      <c r="O4120" s="282"/>
    </row>
    <row r="4121" spans="1:21" s="150" customFormat="1">
      <c r="A4121" s="305"/>
      <c r="B4121" s="305"/>
      <c r="C4121" s="306"/>
      <c r="D4121" s="314"/>
      <c r="E4121" s="305"/>
      <c r="F4121" s="305"/>
      <c r="G4121" s="315" t="s">
        <v>223</v>
      </c>
      <c r="H4121" s="316" t="s">
        <v>224</v>
      </c>
      <c r="I4121" s="317"/>
      <c r="J4121" s="318"/>
      <c r="K4121" s="319" t="s">
        <v>225</v>
      </c>
      <c r="L4121" s="314"/>
      <c r="M4121" s="320"/>
      <c r="N4121" s="313"/>
      <c r="O4121" s="282"/>
    </row>
    <row r="4122" spans="1:21" s="150" customFormat="1">
      <c r="A4122" s="305"/>
      <c r="B4122" s="305"/>
      <c r="C4122" s="306"/>
      <c r="D4122" s="305"/>
      <c r="E4122" s="305"/>
      <c r="F4122" s="321" t="s">
        <v>238</v>
      </c>
      <c r="G4122" s="322">
        <v>55405.092834947187</v>
      </c>
      <c r="H4122" s="322">
        <v>72442.879876656589</v>
      </c>
      <c r="I4122" s="8">
        <v>12.455863617355938</v>
      </c>
      <c r="J4122" s="322"/>
      <c r="K4122" s="322">
        <v>89480.666918365983</v>
      </c>
      <c r="L4122" s="314"/>
      <c r="M4122" s="320"/>
      <c r="N4122" s="313"/>
      <c r="O4122" s="282"/>
    </row>
    <row r="4123" spans="1:21" s="150" customFormat="1">
      <c r="A4123" s="305"/>
      <c r="B4123" s="305"/>
      <c r="C4123" s="306"/>
      <c r="D4123" s="305"/>
      <c r="E4123" s="305"/>
      <c r="F4123" s="321" t="s">
        <v>239</v>
      </c>
      <c r="G4123" s="322">
        <v>61921.599999999999</v>
      </c>
      <c r="H4123" s="322">
        <v>79520.5</v>
      </c>
      <c r="I4123" s="8">
        <v>18</v>
      </c>
      <c r="J4123" s="322"/>
      <c r="K4123" s="322">
        <v>97066.94</v>
      </c>
      <c r="L4123" s="314"/>
      <c r="M4123" s="320"/>
      <c r="N4123" s="313"/>
      <c r="O4123" s="282"/>
    </row>
    <row r="4124" spans="1:21" s="150" customFormat="1">
      <c r="A4124" s="305"/>
      <c r="B4124" s="305"/>
      <c r="C4124" s="306"/>
      <c r="D4124" s="305"/>
      <c r="E4124" s="305"/>
      <c r="F4124" s="321" t="s">
        <v>240</v>
      </c>
      <c r="G4124" s="322">
        <v>48627.54</v>
      </c>
      <c r="H4124" s="322">
        <v>63418.224600000001</v>
      </c>
      <c r="I4124" s="8">
        <v>7</v>
      </c>
      <c r="J4124" s="322"/>
      <c r="K4124" s="322">
        <v>77428</v>
      </c>
      <c r="L4124" s="314"/>
      <c r="M4124" s="320"/>
      <c r="N4124" s="313"/>
      <c r="O4124" s="282"/>
    </row>
    <row r="4125" spans="1:21" s="150" customFormat="1">
      <c r="A4125" s="305"/>
      <c r="B4125" s="305"/>
      <c r="C4125" s="306"/>
      <c r="D4125" s="305"/>
      <c r="E4125" s="305"/>
      <c r="F4125" s="321" t="s">
        <v>241</v>
      </c>
      <c r="G4125" s="322">
        <v>55411</v>
      </c>
      <c r="H4125" s="322">
        <v>70356</v>
      </c>
      <c r="I4125" s="8">
        <v>13</v>
      </c>
      <c r="J4125" s="322"/>
      <c r="K4125" s="322">
        <v>86590.400000000009</v>
      </c>
      <c r="L4125" s="314"/>
      <c r="M4125" s="320"/>
      <c r="N4125" s="313"/>
      <c r="O4125" s="282"/>
    </row>
    <row r="4126" spans="1:21" s="150" customFormat="1">
      <c r="A4126" s="305"/>
      <c r="B4126" s="305"/>
      <c r="C4126" s="306"/>
      <c r="D4126" s="305"/>
      <c r="E4126" s="322"/>
      <c r="F4126" s="321"/>
      <c r="G4126" s="323"/>
      <c r="H4126" s="318"/>
      <c r="I4126" s="324"/>
      <c r="J4126" s="318"/>
      <c r="K4126" s="314"/>
      <c r="L4126" s="314"/>
      <c r="M4126" s="320"/>
      <c r="N4126" s="313"/>
      <c r="O4126" s="282"/>
    </row>
    <row r="4127" spans="1:21" s="150" customFormat="1">
      <c r="A4127" s="305"/>
      <c r="B4127" s="305"/>
      <c r="C4127" s="306"/>
      <c r="D4127" s="321"/>
      <c r="E4127" s="322"/>
      <c r="F4127" s="325"/>
      <c r="G4127" s="325"/>
      <c r="H4127" s="874" t="s">
        <v>242</v>
      </c>
      <c r="I4127" s="874"/>
      <c r="J4127" s="874"/>
      <c r="K4127" s="874"/>
      <c r="L4127" s="874"/>
      <c r="M4127" s="874"/>
      <c r="N4127" s="874"/>
      <c r="O4127" s="282"/>
    </row>
    <row r="4128" spans="1:21" s="150" customFormat="1">
      <c r="A4128" s="305"/>
      <c r="B4128" s="305"/>
      <c r="C4128" s="306"/>
      <c r="D4128" s="321"/>
      <c r="E4128" s="322"/>
      <c r="F4128" s="326"/>
      <c r="G4128" s="327"/>
      <c r="H4128" s="875" t="s">
        <v>243</v>
      </c>
      <c r="I4128" s="875"/>
      <c r="J4128" s="875"/>
      <c r="K4128" s="328">
        <v>74672</v>
      </c>
      <c r="L4128" s="876" t="s">
        <v>244</v>
      </c>
      <c r="M4128" s="876"/>
      <c r="N4128" s="329">
        <v>67960.064444444433</v>
      </c>
      <c r="O4128" s="282"/>
    </row>
    <row r="4129" spans="1:21" s="150" customFormat="1">
      <c r="A4129" s="305"/>
      <c r="B4129" s="305"/>
      <c r="C4129" s="306"/>
      <c r="D4129" s="314"/>
      <c r="E4129" s="320"/>
      <c r="F4129" s="326"/>
      <c r="G4129" s="327"/>
      <c r="H4129" s="875" t="s">
        <v>245</v>
      </c>
      <c r="I4129" s="875"/>
      <c r="J4129" s="875"/>
      <c r="K4129" s="328">
        <v>60008</v>
      </c>
      <c r="L4129" s="876" t="s">
        <v>450</v>
      </c>
      <c r="M4129" s="876"/>
      <c r="N4129" s="329">
        <v>73728.103673469392</v>
      </c>
      <c r="O4129" s="282"/>
    </row>
    <row r="4130" spans="1:21" s="150" customFormat="1" ht="15" customHeight="1">
      <c r="A4130" s="305"/>
      <c r="B4130" s="305"/>
      <c r="C4130" s="306"/>
      <c r="D4130" s="300"/>
      <c r="E4130" s="307"/>
      <c r="F4130" s="307"/>
      <c r="G4130" s="308"/>
      <c r="H4130" s="309"/>
      <c r="I4130" s="310"/>
      <c r="J4130" s="311"/>
      <c r="K4130" s="305"/>
      <c r="L4130" s="300"/>
      <c r="M4130" s="312"/>
      <c r="N4130" s="313"/>
      <c r="O4130" s="282"/>
    </row>
    <row r="4131" spans="1:21" s="222" customFormat="1" ht="18">
      <c r="A4131" s="877" t="s">
        <v>89</v>
      </c>
      <c r="B4131" s="877"/>
      <c r="C4131" s="877"/>
      <c r="D4131" s="877"/>
      <c r="E4131" s="877"/>
      <c r="F4131" s="877"/>
      <c r="G4131" s="877"/>
      <c r="H4131" s="877"/>
      <c r="I4131" s="877"/>
      <c r="J4131" s="877"/>
      <c r="K4131" s="877"/>
      <c r="L4131" s="877"/>
      <c r="M4131" s="877"/>
      <c r="N4131" s="877"/>
      <c r="O4131" s="877"/>
    </row>
    <row r="4132" spans="1:21" s="222" customFormat="1" ht="27">
      <c r="A4132" s="223" t="s">
        <v>433</v>
      </c>
      <c r="B4132" s="224" t="s">
        <v>230</v>
      </c>
      <c r="C4132" s="223" t="s">
        <v>220</v>
      </c>
      <c r="D4132" s="223" t="s">
        <v>267</v>
      </c>
      <c r="E4132" s="223" t="s">
        <v>434</v>
      </c>
      <c r="F4132" s="223" t="s">
        <v>435</v>
      </c>
      <c r="G4132" s="225" t="s">
        <v>223</v>
      </c>
      <c r="H4132" s="225" t="s">
        <v>224</v>
      </c>
      <c r="I4132" s="227" t="s">
        <v>436</v>
      </c>
      <c r="J4132" s="227" t="s">
        <v>436</v>
      </c>
      <c r="K4132" s="225" t="s">
        <v>225</v>
      </c>
      <c r="L4132" s="223" t="s">
        <v>437</v>
      </c>
      <c r="M4132" s="223" t="s">
        <v>438</v>
      </c>
      <c r="N4132" s="228" t="s">
        <v>439</v>
      </c>
      <c r="O4132" s="223" t="s">
        <v>227</v>
      </c>
    </row>
    <row r="4133" spans="1:21" s="251" customFormat="1">
      <c r="A4133" s="252" t="s">
        <v>2172</v>
      </c>
      <c r="B4133" s="230" t="s">
        <v>2162</v>
      </c>
      <c r="C4133" s="231" t="s">
        <v>4910</v>
      </c>
      <c r="D4133" s="232" t="s">
        <v>278</v>
      </c>
      <c r="E4133" s="253"/>
      <c r="F4133" s="253" t="s">
        <v>440</v>
      </c>
      <c r="G4133" s="233">
        <v>100560.72</v>
      </c>
      <c r="H4133" s="234">
        <v>139465.29999999999</v>
      </c>
      <c r="I4133" s="235">
        <v>29</v>
      </c>
      <c r="J4133" s="236">
        <v>1</v>
      </c>
      <c r="K4133" s="233">
        <v>178369.88</v>
      </c>
      <c r="L4133" s="254">
        <v>1</v>
      </c>
      <c r="M4133" s="255">
        <v>1</v>
      </c>
      <c r="N4133" s="256">
        <v>112083.14</v>
      </c>
      <c r="O4133" s="239"/>
      <c r="P4133" s="129"/>
      <c r="Q4133" s="103"/>
      <c r="R4133" s="129"/>
      <c r="S4133" s="129"/>
      <c r="T4133" s="129"/>
      <c r="U4133" s="129"/>
    </row>
    <row r="4134" spans="1:21" s="251" customFormat="1">
      <c r="A4134" s="229" t="s">
        <v>3738</v>
      </c>
      <c r="B4134" s="230" t="s">
        <v>2159</v>
      </c>
      <c r="C4134" s="231" t="s">
        <v>4911</v>
      </c>
      <c r="D4134" s="253" t="s">
        <v>278</v>
      </c>
      <c r="E4134" s="232" t="s">
        <v>284</v>
      </c>
      <c r="F4134" s="232" t="s">
        <v>440</v>
      </c>
      <c r="G4134" s="234">
        <v>117402.53</v>
      </c>
      <c r="H4134" s="234">
        <v>130948.97500000001</v>
      </c>
      <c r="I4134" s="235">
        <v>28</v>
      </c>
      <c r="J4134" s="236">
        <v>0.96551724137931039</v>
      </c>
      <c r="K4134" s="234">
        <v>144495.42000000001</v>
      </c>
      <c r="L4134" s="237">
        <v>1</v>
      </c>
      <c r="M4134" s="238">
        <v>1</v>
      </c>
      <c r="N4134" s="234">
        <v>137371.73000000001</v>
      </c>
      <c r="O4134" s="239"/>
      <c r="P4134" s="129"/>
      <c r="Q4134" s="129"/>
      <c r="R4134" s="103"/>
      <c r="S4134" s="129"/>
      <c r="T4134" s="129"/>
      <c r="U4134" s="129"/>
    </row>
    <row r="4135" spans="1:21" s="251" customFormat="1">
      <c r="A4135" s="242" t="s">
        <v>4239</v>
      </c>
      <c r="B4135" s="243" t="s">
        <v>2176</v>
      </c>
      <c r="C4135" s="258" t="s">
        <v>1830</v>
      </c>
      <c r="D4135" s="232" t="s">
        <v>278</v>
      </c>
      <c r="E4135" s="245" t="s">
        <v>279</v>
      </c>
      <c r="F4135" s="245" t="s">
        <v>440</v>
      </c>
      <c r="G4135" s="378">
        <v>91832</v>
      </c>
      <c r="H4135" s="234">
        <v>121669.6</v>
      </c>
      <c r="I4135" s="235">
        <v>27</v>
      </c>
      <c r="J4135" s="236">
        <v>0.93103448275862066</v>
      </c>
      <c r="K4135" s="378">
        <v>151507.20000000001</v>
      </c>
      <c r="L4135" s="247">
        <v>1</v>
      </c>
      <c r="M4135" s="248">
        <v>1</v>
      </c>
      <c r="N4135" s="249">
        <v>145433.60000000001</v>
      </c>
      <c r="O4135" s="250"/>
      <c r="P4135" s="129"/>
      <c r="Q4135" s="103"/>
      <c r="R4135" s="129"/>
      <c r="S4135" s="129"/>
      <c r="T4135" s="129"/>
      <c r="U4135" s="129"/>
    </row>
    <row r="4136" spans="1:21" s="251" customFormat="1">
      <c r="A4136" s="242" t="s">
        <v>3784</v>
      </c>
      <c r="B4136" s="243" t="s">
        <v>2162</v>
      </c>
      <c r="C4136" s="258" t="s">
        <v>4912</v>
      </c>
      <c r="D4136" s="232" t="s">
        <v>278</v>
      </c>
      <c r="E4136" s="247" t="s">
        <v>284</v>
      </c>
      <c r="F4136" s="247" t="s">
        <v>440</v>
      </c>
      <c r="G4136" s="246">
        <v>85248.8</v>
      </c>
      <c r="H4136" s="234">
        <v>112519.94</v>
      </c>
      <c r="I4136" s="235">
        <v>26</v>
      </c>
      <c r="J4136" s="236">
        <v>0.89655172413793105</v>
      </c>
      <c r="K4136" s="246">
        <v>139791.07999999999</v>
      </c>
      <c r="L4136" s="247"/>
      <c r="M4136" s="248">
        <v>1</v>
      </c>
      <c r="N4136" s="246">
        <v>123040.58</v>
      </c>
      <c r="O4136" s="250"/>
      <c r="P4136" s="129"/>
      <c r="Q4136" s="103"/>
      <c r="R4136" s="129"/>
      <c r="S4136" s="129"/>
      <c r="T4136" s="129"/>
      <c r="U4136" s="129"/>
    </row>
    <row r="4137" spans="1:21" s="251" customFormat="1" ht="22.5">
      <c r="A4137" s="242" t="s">
        <v>1436</v>
      </c>
      <c r="B4137" s="243" t="s">
        <v>2156</v>
      </c>
      <c r="C4137" s="258" t="s">
        <v>4913</v>
      </c>
      <c r="D4137" s="245" t="s">
        <v>278</v>
      </c>
      <c r="E4137" s="245" t="s">
        <v>284</v>
      </c>
      <c r="F4137" s="245" t="s">
        <v>440</v>
      </c>
      <c r="G4137" s="246">
        <v>72075.229200000002</v>
      </c>
      <c r="H4137" s="234">
        <v>96719.896800000002</v>
      </c>
      <c r="I4137" s="235">
        <v>25</v>
      </c>
      <c r="J4137" s="236">
        <v>0.86206896551724133</v>
      </c>
      <c r="K4137" s="246">
        <v>121364.5644</v>
      </c>
      <c r="L4137" s="247">
        <v>1</v>
      </c>
      <c r="M4137" s="248">
        <v>1</v>
      </c>
      <c r="N4137" s="249">
        <v>80000.039999999994</v>
      </c>
      <c r="O4137" s="250"/>
      <c r="P4137" s="129"/>
      <c r="Q4137" s="103"/>
      <c r="R4137" s="103"/>
      <c r="S4137" s="103"/>
      <c r="T4137" s="103"/>
      <c r="U4137" s="103"/>
    </row>
    <row r="4138" spans="1:21" s="251" customFormat="1">
      <c r="A4138" s="242" t="s">
        <v>256</v>
      </c>
      <c r="B4138" s="243" t="s">
        <v>2150</v>
      </c>
      <c r="C4138" s="258" t="s">
        <v>875</v>
      </c>
      <c r="D4138" s="232" t="s">
        <v>278</v>
      </c>
      <c r="E4138" s="247" t="s">
        <v>279</v>
      </c>
      <c r="F4138" s="247" t="s">
        <v>440</v>
      </c>
      <c r="G4138" s="249">
        <v>70803.199999999997</v>
      </c>
      <c r="H4138" s="234">
        <v>92040</v>
      </c>
      <c r="I4138" s="235">
        <v>24</v>
      </c>
      <c r="J4138" s="236">
        <v>0.82758620689655171</v>
      </c>
      <c r="K4138" s="249">
        <v>113276.8</v>
      </c>
      <c r="L4138" s="247">
        <v>1</v>
      </c>
      <c r="M4138" s="248">
        <v>1</v>
      </c>
      <c r="N4138" s="249">
        <v>76564.800000000003</v>
      </c>
      <c r="O4138" s="250"/>
      <c r="P4138" s="304"/>
      <c r="Q4138" s="129"/>
      <c r="R4138" s="129"/>
      <c r="S4138" s="103"/>
      <c r="T4138" s="103"/>
      <c r="U4138" s="103"/>
    </row>
    <row r="4139" spans="1:21" s="251" customFormat="1">
      <c r="A4139" s="229" t="s">
        <v>4233</v>
      </c>
      <c r="B4139" s="230" t="s">
        <v>2166</v>
      </c>
      <c r="C4139" s="262" t="s">
        <v>4914</v>
      </c>
      <c r="D4139" s="232" t="s">
        <v>278</v>
      </c>
      <c r="E4139" s="276" t="s">
        <v>279</v>
      </c>
      <c r="F4139" s="276" t="s">
        <v>440</v>
      </c>
      <c r="G4139" s="256">
        <v>68929</v>
      </c>
      <c r="H4139" s="234">
        <v>91331</v>
      </c>
      <c r="I4139" s="235">
        <v>23</v>
      </c>
      <c r="J4139" s="236">
        <v>0.7931034482758621</v>
      </c>
      <c r="K4139" s="256">
        <v>113733</v>
      </c>
      <c r="L4139" s="265"/>
      <c r="M4139" s="266">
        <v>1</v>
      </c>
      <c r="N4139" s="264">
        <v>105944</v>
      </c>
      <c r="O4139" s="11" t="s">
        <v>4915</v>
      </c>
      <c r="P4139" s="129"/>
      <c r="Q4139" s="129"/>
      <c r="R4139" s="103"/>
      <c r="S4139" s="103"/>
      <c r="T4139" s="103"/>
      <c r="U4139" s="103"/>
    </row>
    <row r="4140" spans="1:21" s="251" customFormat="1">
      <c r="A4140" s="260" t="s">
        <v>205</v>
      </c>
      <c r="B4140" s="261" t="s">
        <v>2151</v>
      </c>
      <c r="C4140" s="262" t="s">
        <v>2827</v>
      </c>
      <c r="D4140" s="265"/>
      <c r="E4140" s="263" t="s">
        <v>279</v>
      </c>
      <c r="F4140" s="265" t="s">
        <v>440</v>
      </c>
      <c r="G4140" s="264">
        <v>75862.799999999988</v>
      </c>
      <c r="H4140" s="234">
        <v>91303.991999999998</v>
      </c>
      <c r="I4140" s="235">
        <v>22</v>
      </c>
      <c r="J4140" s="236">
        <v>0.75862068965517238</v>
      </c>
      <c r="K4140" s="264">
        <v>106745.18400000002</v>
      </c>
      <c r="L4140" s="265">
        <v>1</v>
      </c>
      <c r="M4140" s="266"/>
      <c r="N4140" s="264"/>
      <c r="O4140" s="267"/>
      <c r="P4140" s="241"/>
      <c r="Q4140" s="240"/>
      <c r="R4140" s="103"/>
      <c r="S4140" s="103"/>
      <c r="T4140" s="103"/>
      <c r="U4140" s="103"/>
    </row>
    <row r="4141" spans="1:21" s="251" customFormat="1">
      <c r="A4141" s="229" t="s">
        <v>4266</v>
      </c>
      <c r="B4141" s="230" t="s">
        <v>2149</v>
      </c>
      <c r="C4141" s="231" t="s">
        <v>875</v>
      </c>
      <c r="D4141" s="253" t="s">
        <v>278</v>
      </c>
      <c r="E4141" s="232" t="s">
        <v>284</v>
      </c>
      <c r="F4141" s="232" t="s">
        <v>440</v>
      </c>
      <c r="G4141" s="233">
        <v>71017</v>
      </c>
      <c r="H4141" s="234">
        <v>90540</v>
      </c>
      <c r="I4141" s="235">
        <v>21</v>
      </c>
      <c r="J4141" s="236">
        <v>0.72413793103448276</v>
      </c>
      <c r="K4141" s="233">
        <v>110063</v>
      </c>
      <c r="L4141" s="237"/>
      <c r="M4141" s="238">
        <v>1</v>
      </c>
      <c r="N4141" s="234">
        <v>94523</v>
      </c>
      <c r="O4141" s="239"/>
      <c r="P4141" s="129"/>
      <c r="Q4141" s="129"/>
      <c r="R4141" s="103"/>
      <c r="S4141" s="103"/>
      <c r="T4141" s="103"/>
      <c r="U4141" s="103"/>
    </row>
    <row r="4142" spans="1:21" s="251" customFormat="1">
      <c r="A4142" s="229" t="s">
        <v>1438</v>
      </c>
      <c r="B4142" s="230" t="s">
        <v>2151</v>
      </c>
      <c r="C4142" s="231" t="s">
        <v>682</v>
      </c>
      <c r="D4142" s="232" t="s">
        <v>278</v>
      </c>
      <c r="E4142" s="232" t="s">
        <v>279</v>
      </c>
      <c r="F4142" s="259" t="s">
        <v>325</v>
      </c>
      <c r="G4142" s="233">
        <v>73490.960000000006</v>
      </c>
      <c r="H4142" s="234">
        <v>87398.885000000009</v>
      </c>
      <c r="I4142" s="235">
        <v>20</v>
      </c>
      <c r="J4142" s="236">
        <v>0.68965517241379315</v>
      </c>
      <c r="K4142" s="233">
        <v>101306.81</v>
      </c>
      <c r="L4142" s="237">
        <v>2</v>
      </c>
      <c r="M4142" s="238">
        <v>2</v>
      </c>
      <c r="N4142" s="234">
        <v>87398.885000000009</v>
      </c>
      <c r="O4142" s="239"/>
      <c r="P4142" s="103"/>
      <c r="Q4142" s="330"/>
      <c r="R4142" s="103"/>
      <c r="S4142" s="103"/>
      <c r="T4142" s="103"/>
      <c r="U4142" s="103"/>
    </row>
    <row r="4143" spans="1:21" s="251" customFormat="1" ht="22.5">
      <c r="A4143" s="229" t="s">
        <v>209</v>
      </c>
      <c r="B4143" s="230" t="s">
        <v>2151</v>
      </c>
      <c r="C4143" s="231" t="s">
        <v>872</v>
      </c>
      <c r="D4143" s="253" t="s">
        <v>278</v>
      </c>
      <c r="E4143" s="232" t="s">
        <v>279</v>
      </c>
      <c r="F4143" s="259" t="s">
        <v>325</v>
      </c>
      <c r="G4143" s="233">
        <v>64903.385399999999</v>
      </c>
      <c r="H4143" s="234">
        <v>84374.405100000004</v>
      </c>
      <c r="I4143" s="235">
        <v>19</v>
      </c>
      <c r="J4143" s="236">
        <v>0.65517241379310343</v>
      </c>
      <c r="K4143" s="233">
        <v>103845.42480000001</v>
      </c>
      <c r="L4143" s="237">
        <v>1</v>
      </c>
      <c r="M4143" s="238">
        <v>0</v>
      </c>
      <c r="N4143" s="234"/>
      <c r="O4143" s="239"/>
      <c r="P4143" s="103"/>
      <c r="Q4143" s="103"/>
      <c r="R4143" s="103"/>
      <c r="S4143" s="103"/>
      <c r="T4143" s="103"/>
      <c r="U4143" s="103"/>
    </row>
    <row r="4144" spans="1:21" s="251" customFormat="1" ht="22.5">
      <c r="A4144" s="229" t="s">
        <v>210</v>
      </c>
      <c r="B4144" s="230" t="s">
        <v>2151</v>
      </c>
      <c r="C4144" s="231" t="s">
        <v>2986</v>
      </c>
      <c r="D4144" s="245" t="s">
        <v>278</v>
      </c>
      <c r="E4144" s="232" t="s">
        <v>279</v>
      </c>
      <c r="F4144" s="232" t="s">
        <v>440</v>
      </c>
      <c r="G4144" s="233">
        <v>62475</v>
      </c>
      <c r="H4144" s="234">
        <v>83882.5</v>
      </c>
      <c r="I4144" s="235">
        <v>18</v>
      </c>
      <c r="J4144" s="236">
        <v>0.62068965517241381</v>
      </c>
      <c r="K4144" s="233">
        <v>105290</v>
      </c>
      <c r="L4144" s="237">
        <v>1</v>
      </c>
      <c r="M4144" s="238">
        <v>1</v>
      </c>
      <c r="N4144" s="234">
        <v>83430</v>
      </c>
      <c r="O4144" s="239"/>
      <c r="P4144" s="103"/>
      <c r="Q4144" s="330"/>
      <c r="R4144" s="103"/>
      <c r="S4144" s="103"/>
      <c r="T4144" s="103"/>
      <c r="U4144" s="103"/>
    </row>
    <row r="4145" spans="1:21" s="251" customFormat="1">
      <c r="A4145" s="286" t="s">
        <v>213</v>
      </c>
      <c r="B4145" s="287" t="s">
        <v>2159</v>
      </c>
      <c r="C4145" s="288" t="s">
        <v>875</v>
      </c>
      <c r="D4145" s="253" t="s">
        <v>278</v>
      </c>
      <c r="E4145" s="289" t="s">
        <v>279</v>
      </c>
      <c r="F4145" s="289" t="s">
        <v>440</v>
      </c>
      <c r="G4145" s="290">
        <v>64314</v>
      </c>
      <c r="H4145" s="234">
        <v>83595.5</v>
      </c>
      <c r="I4145" s="235">
        <v>17</v>
      </c>
      <c r="J4145" s="236">
        <v>0.58620689655172409</v>
      </c>
      <c r="K4145" s="290">
        <v>102877</v>
      </c>
      <c r="L4145" s="291">
        <v>1</v>
      </c>
      <c r="M4145" s="292">
        <v>1</v>
      </c>
      <c r="N4145" s="293">
        <v>71780.800000000003</v>
      </c>
      <c r="O4145" s="294"/>
      <c r="P4145" s="103"/>
      <c r="Q4145" s="330"/>
      <c r="R4145" s="103"/>
      <c r="S4145" s="103"/>
      <c r="T4145" s="103"/>
      <c r="U4145" s="103"/>
    </row>
    <row r="4146" spans="1:21" s="251" customFormat="1">
      <c r="A4146" s="242" t="s">
        <v>198</v>
      </c>
      <c r="B4146" s="243" t="s">
        <v>2153</v>
      </c>
      <c r="C4146" s="244" t="s">
        <v>873</v>
      </c>
      <c r="D4146" s="253" t="s">
        <v>278</v>
      </c>
      <c r="E4146" s="245" t="s">
        <v>284</v>
      </c>
      <c r="F4146" s="245" t="s">
        <v>440</v>
      </c>
      <c r="G4146" s="246">
        <v>62275</v>
      </c>
      <c r="H4146" s="234">
        <v>83553.5</v>
      </c>
      <c r="I4146" s="235">
        <v>16</v>
      </c>
      <c r="J4146" s="236">
        <v>0.55172413793103448</v>
      </c>
      <c r="K4146" s="246">
        <v>104832</v>
      </c>
      <c r="L4146" s="247">
        <v>1</v>
      </c>
      <c r="M4146" s="248">
        <v>1</v>
      </c>
      <c r="N4146" s="249">
        <v>102086</v>
      </c>
      <c r="O4146" s="250"/>
      <c r="P4146" s="129"/>
      <c r="Q4146" s="129"/>
      <c r="R4146" s="103"/>
      <c r="S4146" s="103"/>
      <c r="T4146" s="103"/>
      <c r="U4146" s="103"/>
    </row>
    <row r="4147" spans="1:21" s="251" customFormat="1" ht="22.5">
      <c r="A4147" s="242" t="s">
        <v>4241</v>
      </c>
      <c r="B4147" s="243" t="s">
        <v>2178</v>
      </c>
      <c r="C4147" s="231" t="s">
        <v>2989</v>
      </c>
      <c r="D4147" s="232" t="s">
        <v>278</v>
      </c>
      <c r="E4147" s="245" t="s">
        <v>279</v>
      </c>
      <c r="F4147" s="245" t="s">
        <v>440</v>
      </c>
      <c r="G4147" s="246">
        <v>63360</v>
      </c>
      <c r="H4147" s="234">
        <v>83001.5</v>
      </c>
      <c r="I4147" s="235">
        <v>15</v>
      </c>
      <c r="J4147" s="236">
        <v>0.51724137931034486</v>
      </c>
      <c r="K4147" s="246">
        <v>102643</v>
      </c>
      <c r="L4147" s="247"/>
      <c r="M4147" s="248">
        <v>0</v>
      </c>
      <c r="N4147" s="249">
        <v>83001.5</v>
      </c>
      <c r="O4147" s="250"/>
      <c r="P4147" s="129"/>
      <c r="Q4147" s="129"/>
      <c r="R4147" s="103"/>
      <c r="S4147" s="103"/>
      <c r="T4147" s="103"/>
      <c r="U4147" s="103"/>
    </row>
    <row r="4148" spans="1:21" s="251" customFormat="1">
      <c r="A4148" s="297" t="s">
        <v>4245</v>
      </c>
      <c r="B4148" s="298" t="s">
        <v>2179</v>
      </c>
      <c r="C4148" s="231" t="s">
        <v>4916</v>
      </c>
      <c r="D4148" s="253" t="s">
        <v>278</v>
      </c>
      <c r="E4148" s="232" t="s">
        <v>279</v>
      </c>
      <c r="F4148" s="232" t="s">
        <v>440</v>
      </c>
      <c r="G4148" s="233">
        <v>63812.74</v>
      </c>
      <c r="H4148" s="234">
        <v>81530.074999999997</v>
      </c>
      <c r="I4148" s="235">
        <v>14</v>
      </c>
      <c r="J4148" s="236">
        <v>0.48275862068965519</v>
      </c>
      <c r="K4148" s="233">
        <v>99247.41</v>
      </c>
      <c r="L4148" s="237" t="s">
        <v>280</v>
      </c>
      <c r="M4148" s="238">
        <v>1</v>
      </c>
      <c r="N4148" s="234">
        <v>72299.759999999995</v>
      </c>
      <c r="O4148" s="352"/>
      <c r="P4148" s="129"/>
      <c r="Q4148" s="103"/>
      <c r="R4148" s="103"/>
      <c r="S4148" s="103"/>
      <c r="T4148" s="103"/>
      <c r="U4148" s="103"/>
    </row>
    <row r="4149" spans="1:21" s="251" customFormat="1" ht="22.5">
      <c r="A4149" s="242" t="s">
        <v>4274</v>
      </c>
      <c r="B4149" s="243" t="s">
        <v>2170</v>
      </c>
      <c r="C4149" s="258" t="s">
        <v>2987</v>
      </c>
      <c r="D4149" s="253" t="s">
        <v>278</v>
      </c>
      <c r="E4149" s="245" t="s">
        <v>284</v>
      </c>
      <c r="F4149" s="245" t="s">
        <v>440</v>
      </c>
      <c r="G4149" s="246">
        <v>62670</v>
      </c>
      <c r="H4149" s="234">
        <v>81442.2</v>
      </c>
      <c r="I4149" s="235">
        <v>13</v>
      </c>
      <c r="J4149" s="236">
        <v>0.44827586206896552</v>
      </c>
      <c r="K4149" s="246">
        <v>100214.39999999999</v>
      </c>
      <c r="L4149" s="247">
        <v>1</v>
      </c>
      <c r="M4149" s="248">
        <v>1</v>
      </c>
      <c r="N4149" s="249">
        <v>75795.199999999997</v>
      </c>
      <c r="O4149" s="250"/>
      <c r="P4149" s="304"/>
      <c r="Q4149" s="129"/>
      <c r="R4149" s="129"/>
      <c r="S4149" s="103"/>
      <c r="T4149" s="103"/>
      <c r="U4149" s="103"/>
    </row>
    <row r="4150" spans="1:21" s="251" customFormat="1" ht="22.5">
      <c r="A4150" s="229" t="s">
        <v>2161</v>
      </c>
      <c r="B4150" s="230" t="s">
        <v>2162</v>
      </c>
      <c r="C4150" s="231" t="s">
        <v>2988</v>
      </c>
      <c r="D4150" s="232" t="s">
        <v>278</v>
      </c>
      <c r="E4150" s="232" t="s">
        <v>279</v>
      </c>
      <c r="F4150" s="232" t="s">
        <v>440</v>
      </c>
      <c r="G4150" s="233">
        <v>69908.800000000003</v>
      </c>
      <c r="H4150" s="234">
        <v>81161.600000000006</v>
      </c>
      <c r="I4150" s="235">
        <v>12</v>
      </c>
      <c r="J4150" s="236">
        <v>0.41379310344827586</v>
      </c>
      <c r="K4150" s="233">
        <v>92414.399999999994</v>
      </c>
      <c r="L4150" s="237"/>
      <c r="M4150" s="238">
        <v>1</v>
      </c>
      <c r="N4150" s="234">
        <v>79999.92</v>
      </c>
      <c r="O4150" s="239"/>
      <c r="P4150" s="129"/>
      <c r="Q4150" s="103"/>
      <c r="R4150" s="103"/>
      <c r="S4150" s="103"/>
      <c r="T4150" s="103"/>
      <c r="U4150" s="103"/>
    </row>
    <row r="4151" spans="1:21" s="251" customFormat="1" ht="22.5">
      <c r="A4151" s="229" t="s">
        <v>212</v>
      </c>
      <c r="B4151" s="230" t="s">
        <v>2153</v>
      </c>
      <c r="C4151" s="231" t="s">
        <v>4917</v>
      </c>
      <c r="D4151" s="232" t="s">
        <v>278</v>
      </c>
      <c r="E4151" s="232" t="s">
        <v>279</v>
      </c>
      <c r="F4151" s="232" t="s">
        <v>440</v>
      </c>
      <c r="G4151" s="233">
        <v>64613.325101013201</v>
      </c>
      <c r="H4151" s="234">
        <v>80773.278274884215</v>
      </c>
      <c r="I4151" s="235">
        <v>11</v>
      </c>
      <c r="J4151" s="236">
        <v>0.37931034482758619</v>
      </c>
      <c r="K4151" s="233">
        <v>96933.231448755221</v>
      </c>
      <c r="L4151" s="237">
        <v>3</v>
      </c>
      <c r="M4151" s="238">
        <v>1</v>
      </c>
      <c r="N4151" s="234">
        <v>87714.91</v>
      </c>
      <c r="O4151" s="239"/>
      <c r="P4151" s="129"/>
      <c r="Q4151" s="103"/>
      <c r="R4151" s="103"/>
      <c r="S4151" s="103"/>
      <c r="T4151" s="103"/>
      <c r="U4151" s="103"/>
    </row>
    <row r="4152" spans="1:21" s="251" customFormat="1" ht="22.5">
      <c r="A4152" s="242" t="s">
        <v>1444</v>
      </c>
      <c r="B4152" s="243" t="s">
        <v>2192</v>
      </c>
      <c r="C4152" s="258" t="s">
        <v>409</v>
      </c>
      <c r="D4152" s="232" t="s">
        <v>278</v>
      </c>
      <c r="E4152" s="245" t="s">
        <v>279</v>
      </c>
      <c r="F4152" s="245" t="s">
        <v>440</v>
      </c>
      <c r="G4152" s="246">
        <v>62192</v>
      </c>
      <c r="H4152" s="234">
        <v>79300</v>
      </c>
      <c r="I4152" s="235">
        <v>10</v>
      </c>
      <c r="J4152" s="236">
        <v>0.34482758620689657</v>
      </c>
      <c r="K4152" s="246">
        <v>96408</v>
      </c>
      <c r="L4152" s="247">
        <v>1</v>
      </c>
      <c r="M4152" s="248">
        <v>1</v>
      </c>
      <c r="N4152" s="249">
        <v>96033.600000000006</v>
      </c>
      <c r="O4152" s="250"/>
      <c r="P4152" s="330"/>
      <c r="Q4152" s="103"/>
      <c r="R4152" s="103"/>
      <c r="S4152" s="103"/>
      <c r="T4152" s="103"/>
      <c r="U4152" s="103"/>
    </row>
    <row r="4153" spans="1:21" s="251" customFormat="1" ht="22.5">
      <c r="A4153" s="229" t="s">
        <v>1434</v>
      </c>
      <c r="B4153" s="230" t="s">
        <v>2151</v>
      </c>
      <c r="C4153" s="231" t="s">
        <v>4918</v>
      </c>
      <c r="D4153" s="253" t="s">
        <v>278</v>
      </c>
      <c r="E4153" s="232" t="s">
        <v>284</v>
      </c>
      <c r="F4153" s="232" t="s">
        <v>440</v>
      </c>
      <c r="G4153" s="332">
        <v>60666.11</v>
      </c>
      <c r="H4153" s="234">
        <v>78866.524999999994</v>
      </c>
      <c r="I4153" s="235">
        <v>9</v>
      </c>
      <c r="J4153" s="236">
        <v>0.31034482758620691</v>
      </c>
      <c r="K4153" s="332">
        <v>97066.94</v>
      </c>
      <c r="L4153" s="237">
        <v>1</v>
      </c>
      <c r="M4153" s="238">
        <v>1</v>
      </c>
      <c r="N4153" s="234">
        <v>81233.279999999999</v>
      </c>
      <c r="O4153" s="239"/>
      <c r="P4153" s="129"/>
      <c r="Q4153" s="103"/>
      <c r="R4153" s="103"/>
      <c r="S4153" s="103"/>
      <c r="T4153" s="103"/>
      <c r="U4153" s="103"/>
    </row>
    <row r="4154" spans="1:21" s="251" customFormat="1">
      <c r="A4154" s="229" t="s">
        <v>260</v>
      </c>
      <c r="B4154" s="230" t="s">
        <v>2153</v>
      </c>
      <c r="C4154" s="231" t="s">
        <v>876</v>
      </c>
      <c r="D4154" s="253" t="s">
        <v>278</v>
      </c>
      <c r="E4154" s="232" t="s">
        <v>284</v>
      </c>
      <c r="F4154" s="232" t="s">
        <v>440</v>
      </c>
      <c r="G4154" s="233">
        <v>59720</v>
      </c>
      <c r="H4154" s="234">
        <v>77636</v>
      </c>
      <c r="I4154" s="235">
        <v>8</v>
      </c>
      <c r="J4154" s="236">
        <v>0.27586206896551724</v>
      </c>
      <c r="K4154" s="233">
        <v>95552</v>
      </c>
      <c r="L4154" s="237">
        <v>1</v>
      </c>
      <c r="M4154" s="238">
        <v>1</v>
      </c>
      <c r="N4154" s="234">
        <v>77636</v>
      </c>
      <c r="O4154" s="239"/>
      <c r="P4154" s="304"/>
      <c r="Q4154" s="129"/>
      <c r="R4154" s="129"/>
      <c r="S4154" s="103"/>
      <c r="T4154" s="103"/>
      <c r="U4154" s="103"/>
    </row>
    <row r="4155" spans="1:21" s="251" customFormat="1">
      <c r="A4155" s="242" t="s">
        <v>2165</v>
      </c>
      <c r="B4155" s="243" t="s">
        <v>2180</v>
      </c>
      <c r="C4155" s="258" t="s">
        <v>2990</v>
      </c>
      <c r="D4155" s="253" t="s">
        <v>278</v>
      </c>
      <c r="E4155" s="245" t="s">
        <v>284</v>
      </c>
      <c r="F4155" s="245" t="s">
        <v>440</v>
      </c>
      <c r="G4155" s="246">
        <v>55614.18</v>
      </c>
      <c r="H4155" s="234">
        <v>70945.02</v>
      </c>
      <c r="I4155" s="235">
        <v>7</v>
      </c>
      <c r="J4155" s="236">
        <v>0.2413793103448276</v>
      </c>
      <c r="K4155" s="246">
        <v>86275.86</v>
      </c>
      <c r="L4155" s="247">
        <v>1</v>
      </c>
      <c r="M4155" s="248">
        <v>1</v>
      </c>
      <c r="N4155" s="249">
        <v>82167.490000000005</v>
      </c>
      <c r="O4155" s="250"/>
      <c r="P4155" s="103"/>
      <c r="Q4155" s="103"/>
      <c r="R4155" s="330"/>
      <c r="S4155" s="103"/>
      <c r="T4155" s="103"/>
      <c r="U4155" s="103"/>
    </row>
    <row r="4156" spans="1:21" s="251" customFormat="1">
      <c r="A4156" s="242" t="s">
        <v>4246</v>
      </c>
      <c r="B4156" s="243" t="s">
        <v>2159</v>
      </c>
      <c r="C4156" s="258" t="s">
        <v>4919</v>
      </c>
      <c r="D4156" s="232" t="s">
        <v>2507</v>
      </c>
      <c r="E4156" s="259" t="s">
        <v>279</v>
      </c>
      <c r="F4156" s="259" t="s">
        <v>3833</v>
      </c>
      <c r="G4156" s="246">
        <v>53768</v>
      </c>
      <c r="H4156" s="234">
        <v>69898.399999999994</v>
      </c>
      <c r="I4156" s="235">
        <v>6</v>
      </c>
      <c r="J4156" s="236">
        <v>0.20689655172413793</v>
      </c>
      <c r="K4156" s="246">
        <v>86028.800000000003</v>
      </c>
      <c r="L4156" s="334" t="s">
        <v>3833</v>
      </c>
      <c r="M4156" s="335">
        <v>4</v>
      </c>
      <c r="N4156" s="246">
        <v>68926</v>
      </c>
      <c r="O4156" s="250" t="s">
        <v>3833</v>
      </c>
      <c r="P4156" s="103"/>
      <c r="Q4156" s="103"/>
      <c r="R4156" s="129"/>
      <c r="S4156" s="103"/>
      <c r="T4156" s="103"/>
      <c r="U4156" s="103"/>
    </row>
    <row r="4157" spans="1:21" s="251" customFormat="1" ht="22.5">
      <c r="A4157" s="242" t="s">
        <v>4249</v>
      </c>
      <c r="B4157" s="243" t="s">
        <v>2180</v>
      </c>
      <c r="C4157" s="258" t="s">
        <v>2991</v>
      </c>
      <c r="D4157" s="232" t="s">
        <v>278</v>
      </c>
      <c r="E4157" s="245"/>
      <c r="F4157" s="245" t="s">
        <v>440</v>
      </c>
      <c r="G4157" s="246">
        <v>53643.199999999997</v>
      </c>
      <c r="H4157" s="234">
        <v>66986.399999999994</v>
      </c>
      <c r="I4157" s="235">
        <v>5</v>
      </c>
      <c r="J4157" s="236">
        <v>0.17241379310344829</v>
      </c>
      <c r="K4157" s="246">
        <v>80329.600000000006</v>
      </c>
      <c r="L4157" s="247"/>
      <c r="M4157" s="248">
        <v>1</v>
      </c>
      <c r="N4157" s="249"/>
      <c r="O4157" s="250"/>
      <c r="P4157" s="103"/>
      <c r="Q4157" s="103"/>
      <c r="R4157" s="129"/>
      <c r="S4157" s="330"/>
      <c r="T4157" s="330"/>
      <c r="U4157" s="330"/>
    </row>
    <row r="4158" spans="1:21" s="251" customFormat="1" ht="22.5">
      <c r="A4158" s="242" t="s">
        <v>257</v>
      </c>
      <c r="B4158" s="243" t="s">
        <v>2159</v>
      </c>
      <c r="C4158" s="258" t="s">
        <v>877</v>
      </c>
      <c r="D4158" s="253" t="s">
        <v>278</v>
      </c>
      <c r="E4158" s="245" t="s">
        <v>279</v>
      </c>
      <c r="F4158" s="245" t="s">
        <v>440</v>
      </c>
      <c r="G4158" s="246">
        <v>51058.8</v>
      </c>
      <c r="H4158" s="234">
        <v>66376.44</v>
      </c>
      <c r="I4158" s="235">
        <v>4</v>
      </c>
      <c r="J4158" s="236">
        <v>0.13793103448275862</v>
      </c>
      <c r="K4158" s="246">
        <v>81694.080000000002</v>
      </c>
      <c r="L4158" s="247">
        <v>1</v>
      </c>
      <c r="M4158" s="248">
        <v>0</v>
      </c>
      <c r="N4158" s="249"/>
      <c r="O4158" s="250" t="s">
        <v>4920</v>
      </c>
      <c r="P4158" s="304"/>
      <c r="Q4158" s="129"/>
      <c r="R4158" s="129"/>
      <c r="S4158" s="330"/>
      <c r="T4158" s="330"/>
      <c r="U4158" s="330"/>
    </row>
    <row r="4159" spans="1:21" s="251" customFormat="1">
      <c r="A4159" s="260" t="s">
        <v>262</v>
      </c>
      <c r="B4159" s="261" t="s">
        <v>2162</v>
      </c>
      <c r="C4159" s="262" t="s">
        <v>89</v>
      </c>
      <c r="D4159" s="232" t="s">
        <v>278</v>
      </c>
      <c r="E4159" s="276" t="s">
        <v>279</v>
      </c>
      <c r="F4159" s="276" t="s">
        <v>440</v>
      </c>
      <c r="G4159" s="256">
        <v>51854</v>
      </c>
      <c r="H4159" s="234">
        <v>64480</v>
      </c>
      <c r="I4159" s="235">
        <v>3</v>
      </c>
      <c r="J4159" s="236">
        <v>0.10344827586206896</v>
      </c>
      <c r="K4159" s="256">
        <v>77106</v>
      </c>
      <c r="L4159" s="265">
        <v>1</v>
      </c>
      <c r="M4159" s="266">
        <v>1</v>
      </c>
      <c r="N4159" s="264"/>
      <c r="O4159" s="11"/>
      <c r="P4159" s="103"/>
      <c r="Q4159" s="103"/>
      <c r="R4159" s="129"/>
      <c r="S4159" s="103"/>
      <c r="T4159" s="103"/>
      <c r="U4159" s="103"/>
    </row>
    <row r="4160" spans="1:21" s="251" customFormat="1" ht="22.5">
      <c r="A4160" s="242" t="s">
        <v>4240</v>
      </c>
      <c r="B4160" s="243" t="s">
        <v>2149</v>
      </c>
      <c r="C4160" s="258" t="s">
        <v>4444</v>
      </c>
      <c r="D4160" s="232" t="s">
        <v>278</v>
      </c>
      <c r="E4160" s="245" t="s">
        <v>284</v>
      </c>
      <c r="F4160" s="245" t="s">
        <v>440</v>
      </c>
      <c r="G4160" s="246">
        <v>39863.72</v>
      </c>
      <c r="H4160" s="234">
        <v>55310.97</v>
      </c>
      <c r="I4160" s="235">
        <v>2</v>
      </c>
      <c r="J4160" s="236">
        <v>6.8965517241379309E-2</v>
      </c>
      <c r="K4160" s="246">
        <v>70758.22</v>
      </c>
      <c r="L4160" s="247">
        <v>32</v>
      </c>
      <c r="M4160" s="248">
        <v>29</v>
      </c>
      <c r="N4160" s="249">
        <v>41059.72</v>
      </c>
      <c r="O4160" s="250"/>
      <c r="P4160" s="103"/>
      <c r="Q4160" s="103"/>
      <c r="R4160" s="129"/>
      <c r="S4160" s="103"/>
      <c r="T4160" s="103"/>
      <c r="U4160" s="103"/>
    </row>
    <row r="4161" spans="1:21" s="251" customFormat="1">
      <c r="A4161" s="242" t="s">
        <v>204</v>
      </c>
      <c r="B4161" s="243" t="s">
        <v>2151</v>
      </c>
      <c r="C4161" s="258" t="s">
        <v>2992</v>
      </c>
      <c r="D4161" s="232" t="s">
        <v>2507</v>
      </c>
      <c r="E4161" s="245" t="s">
        <v>279</v>
      </c>
      <c r="F4161" s="245" t="s">
        <v>440</v>
      </c>
      <c r="G4161" s="246">
        <v>42120</v>
      </c>
      <c r="H4161" s="234">
        <v>52920</v>
      </c>
      <c r="I4161" s="235">
        <v>1</v>
      </c>
      <c r="J4161" s="236">
        <v>3.4482758620689655E-2</v>
      </c>
      <c r="K4161" s="246">
        <v>63720</v>
      </c>
      <c r="L4161" s="247"/>
      <c r="M4161" s="248">
        <v>1</v>
      </c>
      <c r="N4161" s="249">
        <v>44189.18</v>
      </c>
      <c r="O4161" s="250"/>
      <c r="P4161" s="103"/>
      <c r="Q4161" s="103"/>
      <c r="R4161" s="129"/>
      <c r="S4161" s="103"/>
      <c r="T4161" s="103"/>
      <c r="U4161" s="103"/>
    </row>
    <row r="4162" spans="1:21" s="150" customFormat="1">
      <c r="A4162" s="305"/>
      <c r="B4162" s="305"/>
      <c r="C4162" s="306"/>
      <c r="D4162" s="300"/>
      <c r="E4162" s="307"/>
      <c r="F4162" s="307"/>
      <c r="G4162" s="308"/>
      <c r="H4162" s="309"/>
      <c r="I4162" s="310"/>
      <c r="J4162" s="311"/>
      <c r="K4162" s="300"/>
      <c r="L4162" s="300"/>
      <c r="M4162" s="312"/>
      <c r="N4162" s="313"/>
      <c r="O4162" s="282"/>
    </row>
    <row r="4163" spans="1:21" s="150" customFormat="1">
      <c r="A4163" s="305"/>
      <c r="B4163" s="305"/>
      <c r="C4163" s="306"/>
      <c r="D4163" s="314"/>
      <c r="E4163" s="305"/>
      <c r="F4163" s="305"/>
      <c r="G4163" s="315" t="s">
        <v>223</v>
      </c>
      <c r="H4163" s="316" t="s">
        <v>224</v>
      </c>
      <c r="I4163" s="317"/>
      <c r="J4163" s="318"/>
      <c r="K4163" s="319" t="s">
        <v>225</v>
      </c>
      <c r="L4163" s="314"/>
      <c r="M4163" s="320"/>
      <c r="N4163" s="313"/>
      <c r="O4163" s="282"/>
    </row>
    <row r="4164" spans="1:21" s="150" customFormat="1">
      <c r="A4164" s="305"/>
      <c r="B4164" s="305"/>
      <c r="C4164" s="306"/>
      <c r="D4164" s="305"/>
      <c r="E4164" s="305"/>
      <c r="F4164" s="321" t="s">
        <v>238</v>
      </c>
      <c r="G4164" s="322">
        <v>66760.499989690114</v>
      </c>
      <c r="H4164" s="322">
        <v>85516.272488789109</v>
      </c>
      <c r="I4164" s="8">
        <v>12.871683600340312</v>
      </c>
      <c r="J4164" s="322"/>
      <c r="K4164" s="322">
        <v>104272.0449878881</v>
      </c>
      <c r="L4164" s="314"/>
      <c r="M4164" s="320"/>
      <c r="N4164" s="313"/>
      <c r="O4164" s="282"/>
    </row>
    <row r="4165" spans="1:21" s="150" customFormat="1">
      <c r="A4165" s="305"/>
      <c r="B4165" s="305"/>
      <c r="C4165" s="306"/>
      <c r="D4165" s="305"/>
      <c r="E4165" s="305"/>
      <c r="F4165" s="321" t="s">
        <v>239</v>
      </c>
      <c r="G4165" s="322">
        <v>71017</v>
      </c>
      <c r="H4165" s="322">
        <v>91303.991999999998</v>
      </c>
      <c r="I4165" s="8">
        <v>18</v>
      </c>
      <c r="J4165" s="322"/>
      <c r="K4165" s="322">
        <v>110063</v>
      </c>
      <c r="L4165" s="314"/>
      <c r="M4165" s="320"/>
      <c r="N4165" s="313"/>
      <c r="O4165" s="282"/>
    </row>
    <row r="4166" spans="1:21" s="150" customFormat="1">
      <c r="A4166" s="305"/>
      <c r="B4166" s="305"/>
      <c r="C4166" s="306"/>
      <c r="D4166" s="305"/>
      <c r="E4166" s="305"/>
      <c r="F4166" s="321" t="s">
        <v>240</v>
      </c>
      <c r="G4166" s="322">
        <v>59720</v>
      </c>
      <c r="H4166" s="322">
        <v>77636</v>
      </c>
      <c r="I4166" s="8">
        <v>7</v>
      </c>
      <c r="J4166" s="322"/>
      <c r="K4166" s="322">
        <v>92414.399999999994</v>
      </c>
      <c r="L4166" s="314"/>
      <c r="M4166" s="320"/>
      <c r="N4166" s="313"/>
      <c r="O4166" s="282"/>
    </row>
    <row r="4167" spans="1:21" s="150" customFormat="1">
      <c r="A4167" s="305"/>
      <c r="B4167" s="305"/>
      <c r="C4167" s="306"/>
      <c r="D4167" s="305"/>
      <c r="E4167" s="305"/>
      <c r="F4167" s="321" t="s">
        <v>241</v>
      </c>
      <c r="G4167" s="322">
        <v>63812.74</v>
      </c>
      <c r="H4167" s="322">
        <v>83001.5</v>
      </c>
      <c r="I4167" s="8">
        <v>12.455863617355938</v>
      </c>
      <c r="J4167" s="322"/>
      <c r="K4167" s="322">
        <v>101306.81</v>
      </c>
      <c r="L4167" s="314"/>
      <c r="M4167" s="320"/>
      <c r="N4167" s="313"/>
      <c r="O4167" s="282"/>
    </row>
    <row r="4168" spans="1:21" s="150" customFormat="1">
      <c r="A4168" s="305"/>
      <c r="B4168" s="305"/>
      <c r="C4168" s="306"/>
      <c r="D4168" s="305"/>
      <c r="E4168" s="322"/>
      <c r="F4168" s="321"/>
      <c r="G4168" s="323"/>
      <c r="H4168" s="318"/>
      <c r="I4168" s="324"/>
      <c r="J4168" s="318"/>
      <c r="K4168" s="314"/>
      <c r="L4168" s="314"/>
      <c r="M4168" s="320"/>
      <c r="N4168" s="313"/>
      <c r="O4168" s="282"/>
    </row>
    <row r="4169" spans="1:21" s="150" customFormat="1">
      <c r="A4169" s="305"/>
      <c r="B4169" s="305"/>
      <c r="C4169" s="306"/>
      <c r="D4169" s="321"/>
      <c r="E4169" s="322"/>
      <c r="F4169" s="325"/>
      <c r="G4169" s="325"/>
      <c r="H4169" s="874" t="s">
        <v>242</v>
      </c>
      <c r="I4169" s="874"/>
      <c r="J4169" s="874"/>
      <c r="K4169" s="874"/>
      <c r="L4169" s="874"/>
      <c r="M4169" s="874"/>
      <c r="N4169" s="874"/>
      <c r="O4169" s="282"/>
    </row>
    <row r="4170" spans="1:21" s="150" customFormat="1">
      <c r="A4170" s="305"/>
      <c r="B4170" s="305"/>
      <c r="C4170" s="306"/>
      <c r="D4170" s="321"/>
      <c r="E4170" s="322"/>
      <c r="F4170" s="326"/>
      <c r="G4170" s="327"/>
      <c r="H4170" s="875" t="s">
        <v>243</v>
      </c>
      <c r="I4170" s="875"/>
      <c r="J4170" s="875"/>
      <c r="K4170" s="328">
        <v>97546.700000000012</v>
      </c>
      <c r="L4170" s="876" t="s">
        <v>244</v>
      </c>
      <c r="M4170" s="876"/>
      <c r="N4170" s="329">
        <v>87904.713958333319</v>
      </c>
      <c r="O4170" s="282"/>
    </row>
    <row r="4171" spans="1:21" s="150" customFormat="1">
      <c r="A4171" s="305"/>
      <c r="B4171" s="305"/>
      <c r="C4171" s="306"/>
      <c r="D4171" s="314"/>
      <c r="E4171" s="320"/>
      <c r="F4171" s="326"/>
      <c r="G4171" s="327"/>
      <c r="H4171" s="875" t="s">
        <v>245</v>
      </c>
      <c r="I4171" s="875"/>
      <c r="J4171" s="875"/>
      <c r="K4171" s="328">
        <v>76372.399999999994</v>
      </c>
      <c r="L4171" s="876" t="s">
        <v>450</v>
      </c>
      <c r="M4171" s="876"/>
      <c r="N4171" s="329">
        <v>60887.029473684212</v>
      </c>
      <c r="O4171" s="282"/>
    </row>
    <row r="4172" spans="1:21" s="150" customFormat="1">
      <c r="A4172" s="305"/>
      <c r="B4172" s="305"/>
      <c r="C4172" s="306"/>
      <c r="D4172" s="300"/>
      <c r="E4172" s="307"/>
      <c r="F4172" s="307"/>
      <c r="G4172" s="308"/>
      <c r="H4172" s="309"/>
      <c r="I4172" s="310"/>
      <c r="J4172" s="311"/>
      <c r="K4172" s="305"/>
      <c r="L4172" s="300"/>
      <c r="M4172" s="312"/>
      <c r="N4172" s="313"/>
      <c r="O4172" s="282"/>
    </row>
    <row r="4173" spans="1:21" s="222" customFormat="1" ht="18">
      <c r="A4173" s="877" t="s">
        <v>90</v>
      </c>
      <c r="B4173" s="877"/>
      <c r="C4173" s="877"/>
      <c r="D4173" s="877"/>
      <c r="E4173" s="877"/>
      <c r="F4173" s="877"/>
      <c r="G4173" s="877"/>
      <c r="H4173" s="877"/>
      <c r="I4173" s="877"/>
      <c r="J4173" s="877"/>
      <c r="K4173" s="877"/>
      <c r="L4173" s="877"/>
      <c r="M4173" s="877"/>
      <c r="N4173" s="877"/>
      <c r="O4173" s="877"/>
    </row>
    <row r="4174" spans="1:21" s="222" customFormat="1" ht="27">
      <c r="A4174" s="223" t="s">
        <v>433</v>
      </c>
      <c r="B4174" s="224" t="s">
        <v>230</v>
      </c>
      <c r="C4174" s="223" t="s">
        <v>220</v>
      </c>
      <c r="D4174" s="223" t="s">
        <v>267</v>
      </c>
      <c r="E4174" s="223" t="s">
        <v>434</v>
      </c>
      <c r="F4174" s="223" t="s">
        <v>435</v>
      </c>
      <c r="G4174" s="225" t="s">
        <v>223</v>
      </c>
      <c r="H4174" s="225" t="s">
        <v>224</v>
      </c>
      <c r="I4174" s="227" t="s">
        <v>436</v>
      </c>
      <c r="J4174" s="227" t="s">
        <v>436</v>
      </c>
      <c r="K4174" s="225" t="s">
        <v>225</v>
      </c>
      <c r="L4174" s="223" t="s">
        <v>437</v>
      </c>
      <c r="M4174" s="223" t="s">
        <v>438</v>
      </c>
      <c r="N4174" s="228" t="s">
        <v>439</v>
      </c>
      <c r="O4174" s="223" t="s">
        <v>227</v>
      </c>
    </row>
    <row r="4175" spans="1:21" s="251" customFormat="1" ht="22.5">
      <c r="A4175" s="242" t="s">
        <v>4239</v>
      </c>
      <c r="B4175" s="243" t="s">
        <v>2176</v>
      </c>
      <c r="C4175" s="258" t="s">
        <v>2993</v>
      </c>
      <c r="D4175" s="232" t="s">
        <v>278</v>
      </c>
      <c r="E4175" s="245" t="s">
        <v>284</v>
      </c>
      <c r="F4175" s="245" t="s">
        <v>440</v>
      </c>
      <c r="G4175" s="378">
        <v>80995.199999999997</v>
      </c>
      <c r="H4175" s="234">
        <v>107307.20000000001</v>
      </c>
      <c r="I4175" s="235">
        <v>47</v>
      </c>
      <c r="J4175" s="236">
        <v>1</v>
      </c>
      <c r="K4175" s="378">
        <v>133619.20000000001</v>
      </c>
      <c r="L4175" s="247">
        <v>1</v>
      </c>
      <c r="M4175" s="248">
        <v>1</v>
      </c>
      <c r="N4175" s="249">
        <v>110635.2</v>
      </c>
      <c r="O4175" s="250"/>
      <c r="P4175" s="103"/>
      <c r="Q4175" s="103"/>
      <c r="R4175" s="103"/>
      <c r="S4175" s="103"/>
      <c r="T4175" s="103"/>
      <c r="U4175" s="103"/>
    </row>
    <row r="4176" spans="1:21" s="251" customFormat="1" ht="22.5">
      <c r="A4176" s="229" t="s">
        <v>2161</v>
      </c>
      <c r="B4176" s="230" t="s">
        <v>2162</v>
      </c>
      <c r="C4176" s="231" t="s">
        <v>2994</v>
      </c>
      <c r="D4176" s="232" t="s">
        <v>278</v>
      </c>
      <c r="E4176" s="232" t="s">
        <v>279</v>
      </c>
      <c r="F4176" s="259" t="s">
        <v>325</v>
      </c>
      <c r="G4176" s="233">
        <v>64710.67</v>
      </c>
      <c r="H4176" s="234">
        <v>96416.424999999988</v>
      </c>
      <c r="I4176" s="235">
        <v>46</v>
      </c>
      <c r="J4176" s="236">
        <v>0.97872340425531912</v>
      </c>
      <c r="K4176" s="233">
        <v>128122.18</v>
      </c>
      <c r="L4176" s="237"/>
      <c r="M4176" s="238">
        <v>1</v>
      </c>
      <c r="N4176" s="234">
        <v>109158.7</v>
      </c>
      <c r="O4176" s="239"/>
      <c r="P4176" s="103"/>
      <c r="Q4176" s="129"/>
      <c r="R4176" s="103"/>
      <c r="S4176" s="129"/>
      <c r="T4176" s="129"/>
      <c r="U4176" s="129"/>
    </row>
    <row r="4177" spans="1:21" s="251" customFormat="1">
      <c r="A4177" s="242" t="s">
        <v>3784</v>
      </c>
      <c r="B4177" s="243" t="s">
        <v>2162</v>
      </c>
      <c r="C4177" s="258" t="s">
        <v>4921</v>
      </c>
      <c r="D4177" s="232" t="s">
        <v>2507</v>
      </c>
      <c r="E4177" s="247" t="s">
        <v>284</v>
      </c>
      <c r="F4177" s="259" t="s">
        <v>325</v>
      </c>
      <c r="G4177" s="246">
        <v>82159.48</v>
      </c>
      <c r="H4177" s="234">
        <v>92688.57</v>
      </c>
      <c r="I4177" s="235">
        <v>45</v>
      </c>
      <c r="J4177" s="236">
        <v>0.95744680851063835</v>
      </c>
      <c r="K4177" s="246">
        <v>103217.66</v>
      </c>
      <c r="L4177" s="247"/>
      <c r="M4177" s="248">
        <v>5</v>
      </c>
      <c r="N4177" s="246">
        <v>100529.1</v>
      </c>
      <c r="O4177" s="250"/>
      <c r="P4177" s="129"/>
      <c r="Q4177" s="103"/>
      <c r="R4177" s="240"/>
      <c r="S4177" s="103"/>
      <c r="T4177" s="103"/>
      <c r="U4177" s="103"/>
    </row>
    <row r="4178" spans="1:21" s="251" customFormat="1">
      <c r="A4178" s="242" t="s">
        <v>257</v>
      </c>
      <c r="B4178" s="243" t="s">
        <v>2159</v>
      </c>
      <c r="C4178" s="258" t="s">
        <v>2410</v>
      </c>
      <c r="D4178" s="253" t="s">
        <v>278</v>
      </c>
      <c r="E4178" s="245" t="s">
        <v>284</v>
      </c>
      <c r="F4178" s="245" t="s">
        <v>440</v>
      </c>
      <c r="G4178" s="246">
        <v>68423.679999999993</v>
      </c>
      <c r="H4178" s="234">
        <v>88950.81</v>
      </c>
      <c r="I4178" s="235">
        <v>44</v>
      </c>
      <c r="J4178" s="236">
        <v>0.93617021276595747</v>
      </c>
      <c r="K4178" s="246">
        <v>109477.94</v>
      </c>
      <c r="L4178" s="247">
        <v>1</v>
      </c>
      <c r="M4178" s="248">
        <v>1</v>
      </c>
      <c r="N4178" s="249">
        <v>91823.44</v>
      </c>
      <c r="O4178" s="250"/>
      <c r="P4178" s="129"/>
      <c r="Q4178" s="103"/>
      <c r="R4178" s="129"/>
      <c r="S4178" s="103"/>
      <c r="T4178" s="103"/>
      <c r="U4178" s="103"/>
    </row>
    <row r="4179" spans="1:21" s="251" customFormat="1">
      <c r="A4179" s="242" t="s">
        <v>204</v>
      </c>
      <c r="B4179" s="243" t="s">
        <v>2151</v>
      </c>
      <c r="C4179" s="258" t="s">
        <v>1838</v>
      </c>
      <c r="D4179" s="253" t="s">
        <v>278</v>
      </c>
      <c r="E4179" s="245" t="s">
        <v>279</v>
      </c>
      <c r="F4179" s="245" t="s">
        <v>440</v>
      </c>
      <c r="G4179" s="246">
        <v>65880</v>
      </c>
      <c r="H4179" s="234">
        <v>84780</v>
      </c>
      <c r="I4179" s="235">
        <v>43</v>
      </c>
      <c r="J4179" s="236">
        <v>0.91489361702127658</v>
      </c>
      <c r="K4179" s="246">
        <v>103680</v>
      </c>
      <c r="L4179" s="247"/>
      <c r="M4179" s="248">
        <v>1</v>
      </c>
      <c r="N4179" s="249">
        <v>72069.91</v>
      </c>
      <c r="O4179" s="250"/>
      <c r="P4179" s="241"/>
      <c r="Q4179" s="240"/>
      <c r="R4179" s="103"/>
      <c r="S4179" s="129"/>
      <c r="T4179" s="129"/>
      <c r="U4179" s="129"/>
    </row>
    <row r="4180" spans="1:21" s="251" customFormat="1">
      <c r="A4180" s="242" t="s">
        <v>4292</v>
      </c>
      <c r="B4180" s="243" t="s">
        <v>2163</v>
      </c>
      <c r="C4180" s="258" t="s">
        <v>879</v>
      </c>
      <c r="D4180" s="232" t="s">
        <v>278</v>
      </c>
      <c r="E4180" s="245" t="s">
        <v>279</v>
      </c>
      <c r="F4180" s="245" t="s">
        <v>440</v>
      </c>
      <c r="G4180" s="246">
        <v>61944</v>
      </c>
      <c r="H4180" s="234">
        <v>84416</v>
      </c>
      <c r="I4180" s="235">
        <v>42</v>
      </c>
      <c r="J4180" s="236">
        <v>0.8936170212765957</v>
      </c>
      <c r="K4180" s="246">
        <v>106888</v>
      </c>
      <c r="L4180" s="247">
        <v>1</v>
      </c>
      <c r="M4180" s="248">
        <v>1</v>
      </c>
      <c r="N4180" s="249">
        <v>80404</v>
      </c>
      <c r="O4180" s="250"/>
      <c r="P4180" s="103"/>
      <c r="Q4180" s="129"/>
      <c r="R4180" s="103"/>
      <c r="S4180" s="103"/>
      <c r="T4180" s="103"/>
      <c r="U4180" s="103"/>
    </row>
    <row r="4181" spans="1:21" s="251" customFormat="1">
      <c r="A4181" s="242" t="s">
        <v>198</v>
      </c>
      <c r="B4181" s="243" t="s">
        <v>2153</v>
      </c>
      <c r="C4181" s="244" t="s">
        <v>880</v>
      </c>
      <c r="D4181" s="253" t="s">
        <v>278</v>
      </c>
      <c r="E4181" s="245" t="s">
        <v>284</v>
      </c>
      <c r="F4181" s="245" t="s">
        <v>440</v>
      </c>
      <c r="G4181" s="246">
        <v>62275</v>
      </c>
      <c r="H4181" s="234">
        <v>83553.5</v>
      </c>
      <c r="I4181" s="235">
        <v>41</v>
      </c>
      <c r="J4181" s="236">
        <v>0.87234042553191493</v>
      </c>
      <c r="K4181" s="246">
        <v>104832</v>
      </c>
      <c r="L4181" s="247">
        <v>1</v>
      </c>
      <c r="M4181" s="248">
        <v>1</v>
      </c>
      <c r="N4181" s="249">
        <v>73965</v>
      </c>
      <c r="O4181" s="250"/>
      <c r="P4181" s="103"/>
      <c r="Q4181" s="129"/>
      <c r="R4181" s="103"/>
      <c r="S4181" s="103"/>
      <c r="T4181" s="103"/>
      <c r="U4181" s="103"/>
    </row>
    <row r="4182" spans="1:21" s="251" customFormat="1">
      <c r="A4182" s="252" t="s">
        <v>2172</v>
      </c>
      <c r="B4182" s="230" t="s">
        <v>2162</v>
      </c>
      <c r="C4182" s="231" t="s">
        <v>2995</v>
      </c>
      <c r="D4182" s="232" t="s">
        <v>278</v>
      </c>
      <c r="E4182" s="253"/>
      <c r="F4182" s="253" t="s">
        <v>440</v>
      </c>
      <c r="G4182" s="233">
        <v>61369.36</v>
      </c>
      <c r="H4182" s="234">
        <v>80876.76999999999</v>
      </c>
      <c r="I4182" s="235">
        <v>40</v>
      </c>
      <c r="J4182" s="236">
        <v>0.85106382978723405</v>
      </c>
      <c r="K4182" s="233">
        <v>100384.18</v>
      </c>
      <c r="L4182" s="254">
        <v>1</v>
      </c>
      <c r="M4182" s="255">
        <v>1</v>
      </c>
      <c r="N4182" s="234">
        <v>90896.78</v>
      </c>
      <c r="O4182" s="239"/>
      <c r="P4182" s="129"/>
      <c r="Q4182" s="129"/>
      <c r="R4182" s="129"/>
      <c r="S4182" s="129"/>
      <c r="T4182" s="129"/>
      <c r="U4182" s="129"/>
    </row>
    <row r="4183" spans="1:21" s="251" customFormat="1">
      <c r="A4183" s="242" t="s">
        <v>2177</v>
      </c>
      <c r="B4183" s="243" t="s">
        <v>2166</v>
      </c>
      <c r="C4183" s="280" t="s">
        <v>2996</v>
      </c>
      <c r="D4183" s="300" t="s">
        <v>278</v>
      </c>
      <c r="E4183" s="300"/>
      <c r="F4183" s="300" t="s">
        <v>440</v>
      </c>
      <c r="G4183" s="246">
        <v>60174.400000000001</v>
      </c>
      <c r="H4183" s="234">
        <v>79778.399999999994</v>
      </c>
      <c r="I4183" s="235">
        <v>39</v>
      </c>
      <c r="J4183" s="236">
        <v>0.82978723404255317</v>
      </c>
      <c r="K4183" s="246">
        <v>99382.399999999994</v>
      </c>
      <c r="L4183" s="247"/>
      <c r="M4183" s="248">
        <v>1</v>
      </c>
      <c r="N4183" s="249">
        <v>88067.199999999997</v>
      </c>
      <c r="O4183" s="301"/>
      <c r="P4183" s="129"/>
      <c r="Q4183" s="103"/>
      <c r="R4183" s="129"/>
    </row>
    <row r="4184" spans="1:21" s="251" customFormat="1">
      <c r="A4184" s="229" t="s">
        <v>215</v>
      </c>
      <c r="B4184" s="230" t="s">
        <v>2153</v>
      </c>
      <c r="C4184" s="231" t="s">
        <v>4922</v>
      </c>
      <c r="D4184" s="232" t="s">
        <v>278</v>
      </c>
      <c r="E4184" s="232" t="s">
        <v>284</v>
      </c>
      <c r="F4184" s="232" t="s">
        <v>440</v>
      </c>
      <c r="G4184" s="233">
        <v>64298</v>
      </c>
      <c r="H4184" s="234">
        <v>79540.5</v>
      </c>
      <c r="I4184" s="235">
        <v>38</v>
      </c>
      <c r="J4184" s="236">
        <v>0.80851063829787229</v>
      </c>
      <c r="K4184" s="233">
        <v>94783</v>
      </c>
      <c r="L4184" s="237"/>
      <c r="M4184" s="238"/>
      <c r="N4184" s="234"/>
      <c r="O4184" s="444" t="s">
        <v>4923</v>
      </c>
      <c r="P4184" s="103"/>
      <c r="Q4184" s="129"/>
      <c r="R4184" s="129"/>
      <c r="S4184" s="129"/>
      <c r="T4184" s="129"/>
      <c r="U4184" s="129"/>
    </row>
    <row r="4185" spans="1:21" s="251" customFormat="1">
      <c r="A4185" s="229" t="s">
        <v>4233</v>
      </c>
      <c r="B4185" s="230" t="s">
        <v>2166</v>
      </c>
      <c r="C4185" s="262" t="s">
        <v>4924</v>
      </c>
      <c r="D4185" s="232" t="s">
        <v>278</v>
      </c>
      <c r="E4185" s="276" t="s">
        <v>321</v>
      </c>
      <c r="F4185" s="276" t="s">
        <v>440</v>
      </c>
      <c r="G4185" s="256">
        <v>59834</v>
      </c>
      <c r="H4185" s="234">
        <v>77784</v>
      </c>
      <c r="I4185" s="235">
        <v>37</v>
      </c>
      <c r="J4185" s="236">
        <v>0.78723404255319152</v>
      </c>
      <c r="K4185" s="256">
        <v>95734</v>
      </c>
      <c r="L4185" s="265"/>
      <c r="M4185" s="266">
        <v>1</v>
      </c>
      <c r="N4185" s="264">
        <v>62398</v>
      </c>
      <c r="O4185" s="400"/>
      <c r="P4185" s="129"/>
      <c r="Q4185" s="103"/>
      <c r="R4185" s="129"/>
      <c r="S4185" s="129"/>
      <c r="T4185" s="129"/>
      <c r="U4185" s="129"/>
    </row>
    <row r="4186" spans="1:21" s="251" customFormat="1">
      <c r="A4186" s="229" t="s">
        <v>203</v>
      </c>
      <c r="B4186" s="230" t="s">
        <v>2151</v>
      </c>
      <c r="C4186" s="231" t="s">
        <v>881</v>
      </c>
      <c r="D4186" s="232" t="s">
        <v>278</v>
      </c>
      <c r="E4186" s="232" t="s">
        <v>321</v>
      </c>
      <c r="F4186" s="232" t="s">
        <v>440</v>
      </c>
      <c r="G4186" s="233">
        <v>58289.27</v>
      </c>
      <c r="H4186" s="234">
        <v>75776.05</v>
      </c>
      <c r="I4186" s="235">
        <v>36</v>
      </c>
      <c r="J4186" s="236">
        <v>0.76595744680851063</v>
      </c>
      <c r="K4186" s="233">
        <v>93262.83</v>
      </c>
      <c r="L4186" s="237">
        <v>1</v>
      </c>
      <c r="M4186" s="238">
        <v>1</v>
      </c>
      <c r="N4186" s="234">
        <v>63501.36</v>
      </c>
      <c r="O4186" s="239"/>
      <c r="P4186" s="240"/>
      <c r="Q4186" s="129"/>
      <c r="R4186" s="241"/>
      <c r="S4186" s="129"/>
      <c r="T4186" s="129"/>
      <c r="U4186" s="129"/>
    </row>
    <row r="4187" spans="1:21" s="251" customFormat="1">
      <c r="A4187" s="242" t="s">
        <v>199</v>
      </c>
      <c r="B4187" s="243" t="s">
        <v>2153</v>
      </c>
      <c r="C4187" s="258" t="s">
        <v>1833</v>
      </c>
      <c r="D4187" s="253" t="s">
        <v>278</v>
      </c>
      <c r="E4187" s="247" t="s">
        <v>279</v>
      </c>
      <c r="F4187" s="247" t="s">
        <v>440</v>
      </c>
      <c r="G4187" s="246">
        <v>58656</v>
      </c>
      <c r="H4187" s="234">
        <v>73320</v>
      </c>
      <c r="I4187" s="235">
        <v>35</v>
      </c>
      <c r="J4187" s="236">
        <v>0.74468085106382975</v>
      </c>
      <c r="K4187" s="246">
        <v>87984</v>
      </c>
      <c r="L4187" s="247">
        <v>1</v>
      </c>
      <c r="M4187" s="248">
        <v>1</v>
      </c>
      <c r="N4187" s="249">
        <v>72339.490000000005</v>
      </c>
      <c r="O4187" s="334"/>
      <c r="P4187" s="129"/>
      <c r="Q4187" s="103"/>
      <c r="R4187" s="129"/>
      <c r="S4187" s="103"/>
      <c r="T4187" s="103"/>
      <c r="U4187" s="103"/>
    </row>
    <row r="4188" spans="1:21" s="251" customFormat="1">
      <c r="A4188" s="260" t="s">
        <v>205</v>
      </c>
      <c r="B4188" s="261" t="s">
        <v>2151</v>
      </c>
      <c r="C4188" s="262" t="s">
        <v>1832</v>
      </c>
      <c r="D4188" s="232" t="s">
        <v>2507</v>
      </c>
      <c r="E4188" s="263" t="s">
        <v>321</v>
      </c>
      <c r="F4188" s="259" t="s">
        <v>325</v>
      </c>
      <c r="G4188" s="264">
        <v>58841.328000000009</v>
      </c>
      <c r="H4188" s="234">
        <v>70817.967999999993</v>
      </c>
      <c r="I4188" s="235">
        <v>34</v>
      </c>
      <c r="J4188" s="236">
        <v>0.72340425531914898</v>
      </c>
      <c r="K4188" s="264">
        <v>82794.607999999993</v>
      </c>
      <c r="L4188" s="265">
        <v>1</v>
      </c>
      <c r="M4188" s="266"/>
      <c r="N4188" s="264">
        <v>79967.259999999995</v>
      </c>
      <c r="O4188" s="267"/>
      <c r="P4188" s="129"/>
      <c r="Q4188" s="129"/>
      <c r="R4188" s="103"/>
      <c r="S4188" s="103"/>
      <c r="T4188" s="103"/>
      <c r="U4188" s="103"/>
    </row>
    <row r="4189" spans="1:21" s="251" customFormat="1">
      <c r="A4189" s="278" t="s">
        <v>202</v>
      </c>
      <c r="B4189" s="279" t="s">
        <v>2151</v>
      </c>
      <c r="C4189" s="280" t="s">
        <v>1119</v>
      </c>
      <c r="D4189" s="253" t="s">
        <v>278</v>
      </c>
      <c r="E4189" s="281" t="s">
        <v>279</v>
      </c>
      <c r="F4189" s="281" t="s">
        <v>440</v>
      </c>
      <c r="G4189" s="307">
        <v>55432</v>
      </c>
      <c r="H4189" s="234">
        <v>70657.600000000006</v>
      </c>
      <c r="I4189" s="235">
        <v>33</v>
      </c>
      <c r="J4189" s="236">
        <v>0.7021276595744681</v>
      </c>
      <c r="K4189" s="307">
        <v>85883.199999999997</v>
      </c>
      <c r="L4189" s="300">
        <v>1</v>
      </c>
      <c r="M4189" s="439">
        <v>1</v>
      </c>
      <c r="N4189" s="312">
        <v>85883.199999999997</v>
      </c>
      <c r="O4189" s="282"/>
      <c r="P4189" s="129"/>
      <c r="Q4189" s="103"/>
      <c r="R4189" s="129"/>
      <c r="S4189" s="103"/>
      <c r="T4189" s="103"/>
      <c r="U4189" s="103"/>
    </row>
    <row r="4190" spans="1:21" s="251" customFormat="1" ht="22.5">
      <c r="A4190" s="242" t="s">
        <v>1444</v>
      </c>
      <c r="B4190" s="243" t="s">
        <v>2192</v>
      </c>
      <c r="C4190" s="258" t="s">
        <v>1831</v>
      </c>
      <c r="D4190" s="232" t="s">
        <v>278</v>
      </c>
      <c r="E4190" s="245" t="s">
        <v>279</v>
      </c>
      <c r="F4190" s="245" t="s">
        <v>440</v>
      </c>
      <c r="G4190" s="246">
        <v>56409.599999999999</v>
      </c>
      <c r="H4190" s="234">
        <v>70501.600000000006</v>
      </c>
      <c r="I4190" s="235">
        <v>32</v>
      </c>
      <c r="J4190" s="236">
        <v>0.68085106382978722</v>
      </c>
      <c r="K4190" s="246">
        <v>84593.600000000006</v>
      </c>
      <c r="L4190" s="247">
        <v>1</v>
      </c>
      <c r="M4190" s="248">
        <v>1</v>
      </c>
      <c r="N4190" s="249">
        <v>64750.400000000001</v>
      </c>
      <c r="O4190" s="250"/>
      <c r="P4190" s="129"/>
      <c r="Q4190" s="304"/>
      <c r="R4190" s="103"/>
      <c r="S4190" s="103"/>
      <c r="T4190" s="103"/>
      <c r="U4190" s="103"/>
    </row>
    <row r="4191" spans="1:21" s="251" customFormat="1">
      <c r="A4191" s="242" t="s">
        <v>4241</v>
      </c>
      <c r="B4191" s="243" t="s">
        <v>2178</v>
      </c>
      <c r="C4191" s="231" t="s">
        <v>882</v>
      </c>
      <c r="D4191" s="232" t="s">
        <v>278</v>
      </c>
      <c r="E4191" s="245" t="s">
        <v>321</v>
      </c>
      <c r="F4191" s="245" t="s">
        <v>440</v>
      </c>
      <c r="G4191" s="246">
        <v>52124</v>
      </c>
      <c r="H4191" s="234">
        <v>68282.5</v>
      </c>
      <c r="I4191" s="235">
        <v>31</v>
      </c>
      <c r="J4191" s="236">
        <v>0.65957446808510634</v>
      </c>
      <c r="K4191" s="246">
        <v>84441</v>
      </c>
      <c r="L4191" s="247"/>
      <c r="M4191" s="248">
        <v>3</v>
      </c>
      <c r="N4191" s="249">
        <v>68282.5</v>
      </c>
      <c r="O4191" s="250"/>
      <c r="P4191" s="103"/>
      <c r="Q4191" s="129"/>
      <c r="R4191" s="129"/>
      <c r="S4191" s="129"/>
      <c r="T4191" s="129"/>
      <c r="U4191" s="129"/>
    </row>
    <row r="4192" spans="1:21" s="251" customFormat="1">
      <c r="A4192" s="229" t="s">
        <v>210</v>
      </c>
      <c r="B4192" s="230" t="s">
        <v>2151</v>
      </c>
      <c r="C4192" s="231" t="s">
        <v>90</v>
      </c>
      <c r="D4192" s="245" t="s">
        <v>278</v>
      </c>
      <c r="E4192" s="232" t="s">
        <v>279</v>
      </c>
      <c r="F4192" s="232" t="s">
        <v>440</v>
      </c>
      <c r="G4192" s="233">
        <v>50664</v>
      </c>
      <c r="H4192" s="234">
        <v>68022</v>
      </c>
      <c r="I4192" s="235">
        <v>30</v>
      </c>
      <c r="J4192" s="236">
        <v>0.63829787234042556</v>
      </c>
      <c r="K4192" s="233">
        <v>85380</v>
      </c>
      <c r="L4192" s="237">
        <v>1</v>
      </c>
      <c r="M4192" s="238">
        <v>1</v>
      </c>
      <c r="N4192" s="234">
        <v>66078</v>
      </c>
      <c r="O4192" s="239"/>
      <c r="P4192" s="240"/>
      <c r="Q4192" s="129"/>
      <c r="S4192" s="304"/>
      <c r="T4192" s="304"/>
      <c r="U4192" s="304"/>
    </row>
    <row r="4193" spans="1:21" s="251" customFormat="1">
      <c r="A4193" s="229" t="s">
        <v>4295</v>
      </c>
      <c r="B4193" s="230" t="s">
        <v>2151</v>
      </c>
      <c r="C4193" s="231" t="s">
        <v>1834</v>
      </c>
      <c r="D4193" s="232" t="s">
        <v>278</v>
      </c>
      <c r="E4193" s="232" t="s">
        <v>279</v>
      </c>
      <c r="F4193" s="259" t="s">
        <v>325</v>
      </c>
      <c r="G4193" s="233">
        <v>51955</v>
      </c>
      <c r="H4193" s="234">
        <v>67541.5</v>
      </c>
      <c r="I4193" s="235">
        <v>29</v>
      </c>
      <c r="J4193" s="236">
        <v>0.61702127659574468</v>
      </c>
      <c r="K4193" s="233">
        <v>83128</v>
      </c>
      <c r="L4193" s="237">
        <v>1</v>
      </c>
      <c r="M4193" s="238">
        <v>1</v>
      </c>
      <c r="N4193" s="234">
        <v>60695</v>
      </c>
      <c r="O4193" s="239"/>
      <c r="Q4193" s="129"/>
      <c r="R4193" s="129"/>
      <c r="S4193" s="103"/>
      <c r="T4193" s="103"/>
      <c r="U4193" s="103"/>
    </row>
    <row r="4194" spans="1:21" s="129" customFormat="1">
      <c r="A4194" s="229" t="s">
        <v>2187</v>
      </c>
      <c r="B4194" s="230" t="s">
        <v>2178</v>
      </c>
      <c r="C4194" s="231" t="s">
        <v>883</v>
      </c>
      <c r="D4194" s="253" t="s">
        <v>278</v>
      </c>
      <c r="E4194" s="232" t="s">
        <v>279</v>
      </c>
      <c r="F4194" s="232" t="s">
        <v>440</v>
      </c>
      <c r="G4194" s="233">
        <v>53000</v>
      </c>
      <c r="H4194" s="234">
        <v>67000</v>
      </c>
      <c r="I4194" s="235">
        <v>28</v>
      </c>
      <c r="J4194" s="236">
        <v>0.5957446808510638</v>
      </c>
      <c r="K4194" s="233">
        <v>81000</v>
      </c>
      <c r="L4194" s="237">
        <v>1</v>
      </c>
      <c r="M4194" s="238">
        <v>1</v>
      </c>
      <c r="N4194" s="234">
        <v>70465.38</v>
      </c>
      <c r="O4194" s="239"/>
      <c r="P4194" s="103"/>
      <c r="R4194" s="150"/>
      <c r="S4194" s="241"/>
      <c r="T4194" s="241"/>
      <c r="U4194" s="241"/>
    </row>
    <row r="4195" spans="1:21" s="129" customFormat="1">
      <c r="A4195" s="229" t="s">
        <v>212</v>
      </c>
      <c r="B4195" s="230" t="s">
        <v>2153</v>
      </c>
      <c r="C4195" s="231" t="s">
        <v>878</v>
      </c>
      <c r="D4195" s="232" t="s">
        <v>278</v>
      </c>
      <c r="E4195" s="232" t="s">
        <v>279</v>
      </c>
      <c r="F4195" s="232" t="s">
        <v>440</v>
      </c>
      <c r="G4195" s="233">
        <v>53031.165005488081</v>
      </c>
      <c r="H4195" s="234">
        <v>66294.391157442849</v>
      </c>
      <c r="I4195" s="235">
        <v>27</v>
      </c>
      <c r="J4195" s="236">
        <v>0.57446808510638303</v>
      </c>
      <c r="K4195" s="233">
        <v>79557.617309397625</v>
      </c>
      <c r="L4195" s="237"/>
      <c r="M4195" s="238"/>
      <c r="N4195" s="234"/>
      <c r="O4195" s="239"/>
      <c r="P4195" s="103"/>
      <c r="Q4195" s="103"/>
      <c r="R4195" s="103"/>
      <c r="S4195" s="103"/>
      <c r="T4195" s="103"/>
      <c r="U4195" s="103"/>
    </row>
    <row r="4196" spans="1:21" s="129" customFormat="1" ht="22.5">
      <c r="A4196" s="242" t="s">
        <v>4240</v>
      </c>
      <c r="B4196" s="243" t="s">
        <v>2149</v>
      </c>
      <c r="C4196" s="258" t="s">
        <v>4851</v>
      </c>
      <c r="D4196" s="232" t="s">
        <v>278</v>
      </c>
      <c r="E4196" s="245" t="s">
        <v>279</v>
      </c>
      <c r="F4196" s="245" t="s">
        <v>440</v>
      </c>
      <c r="G4196" s="246">
        <v>46833.02</v>
      </c>
      <c r="H4196" s="234">
        <v>65582.789999999994</v>
      </c>
      <c r="I4196" s="235">
        <v>26</v>
      </c>
      <c r="J4196" s="236">
        <v>0.55319148936170215</v>
      </c>
      <c r="K4196" s="246">
        <v>84332.56</v>
      </c>
      <c r="L4196" s="247">
        <v>12</v>
      </c>
      <c r="M4196" s="248">
        <v>12</v>
      </c>
      <c r="N4196" s="246">
        <v>65339.56</v>
      </c>
      <c r="O4196" s="250"/>
      <c r="Q4196" s="103"/>
      <c r="S4196" s="103"/>
      <c r="T4196" s="103"/>
      <c r="U4196" s="103"/>
    </row>
    <row r="4197" spans="1:21" s="129" customFormat="1">
      <c r="A4197" s="229" t="s">
        <v>2217</v>
      </c>
      <c r="B4197" s="230" t="s">
        <v>2162</v>
      </c>
      <c r="C4197" s="231" t="s">
        <v>1116</v>
      </c>
      <c r="D4197" s="232" t="s">
        <v>2507</v>
      </c>
      <c r="E4197" s="232" t="s">
        <v>284</v>
      </c>
      <c r="F4197" s="232" t="s">
        <v>440</v>
      </c>
      <c r="G4197" s="233">
        <v>52569.270000000004</v>
      </c>
      <c r="H4197" s="234">
        <v>65169.584999999999</v>
      </c>
      <c r="I4197" s="235">
        <v>25</v>
      </c>
      <c r="J4197" s="236">
        <v>0.53191489361702127</v>
      </c>
      <c r="K4197" s="233">
        <v>77769.899999999994</v>
      </c>
      <c r="L4197" s="237">
        <v>1</v>
      </c>
      <c r="M4197" s="238">
        <v>1</v>
      </c>
      <c r="N4197" s="234">
        <v>55750.5</v>
      </c>
      <c r="O4197" s="239"/>
      <c r="P4197" s="103"/>
      <c r="Q4197" s="103"/>
      <c r="R4197" s="103"/>
      <c r="S4197" s="103"/>
      <c r="T4197" s="103"/>
      <c r="U4197" s="103"/>
    </row>
    <row r="4198" spans="1:21" s="129" customFormat="1">
      <c r="A4198" s="242" t="s">
        <v>256</v>
      </c>
      <c r="B4198" s="243" t="s">
        <v>2150</v>
      </c>
      <c r="C4198" s="258" t="s">
        <v>4925</v>
      </c>
      <c r="D4198" s="232" t="s">
        <v>278</v>
      </c>
      <c r="E4198" s="247" t="s">
        <v>279</v>
      </c>
      <c r="F4198" s="247" t="s">
        <v>440</v>
      </c>
      <c r="G4198" s="246">
        <v>49899.199999999997</v>
      </c>
      <c r="H4198" s="234">
        <v>64875.199999999997</v>
      </c>
      <c r="I4198" s="235">
        <v>24</v>
      </c>
      <c r="J4198" s="236">
        <v>0.51063829787234039</v>
      </c>
      <c r="K4198" s="246">
        <v>79851.199999999997</v>
      </c>
      <c r="L4198" s="247">
        <v>1</v>
      </c>
      <c r="M4198" s="248">
        <v>1</v>
      </c>
      <c r="N4198" s="249">
        <v>56992</v>
      </c>
      <c r="O4198" s="250"/>
      <c r="P4198" s="103"/>
      <c r="Q4198" s="103"/>
      <c r="S4198" s="103"/>
      <c r="T4198" s="103"/>
      <c r="U4198" s="103"/>
    </row>
    <row r="4199" spans="1:21" s="129" customFormat="1">
      <c r="A4199" s="242" t="s">
        <v>1436</v>
      </c>
      <c r="B4199" s="243" t="s">
        <v>2156</v>
      </c>
      <c r="C4199" s="258" t="s">
        <v>881</v>
      </c>
      <c r="D4199" s="232" t="s">
        <v>2507</v>
      </c>
      <c r="E4199" s="245" t="s">
        <v>279</v>
      </c>
      <c r="F4199" s="259" t="s">
        <v>325</v>
      </c>
      <c r="G4199" s="246">
        <v>42803.511599999998</v>
      </c>
      <c r="H4199" s="234">
        <v>64377.743399999999</v>
      </c>
      <c r="I4199" s="235">
        <v>23</v>
      </c>
      <c r="J4199" s="236">
        <v>0.48936170212765956</v>
      </c>
      <c r="K4199" s="246">
        <v>85951.975200000001</v>
      </c>
      <c r="L4199" s="247">
        <v>1</v>
      </c>
      <c r="M4199" s="248">
        <v>1</v>
      </c>
      <c r="N4199" s="249">
        <v>69907.990000000005</v>
      </c>
      <c r="O4199" s="250"/>
      <c r="P4199" s="103"/>
      <c r="R4199" s="103"/>
      <c r="S4199" s="103"/>
      <c r="T4199" s="103"/>
      <c r="U4199" s="103"/>
    </row>
    <row r="4200" spans="1:21" s="129" customFormat="1">
      <c r="A4200" s="229" t="s">
        <v>4290</v>
      </c>
      <c r="B4200" s="230" t="s">
        <v>2151</v>
      </c>
      <c r="C4200" s="231" t="s">
        <v>90</v>
      </c>
      <c r="D4200" s="253" t="s">
        <v>278</v>
      </c>
      <c r="E4200" s="232" t="s">
        <v>321</v>
      </c>
      <c r="F4200" s="259" t="s">
        <v>325</v>
      </c>
      <c r="G4200" s="233">
        <v>48000</v>
      </c>
      <c r="H4200" s="234">
        <v>62500</v>
      </c>
      <c r="I4200" s="235">
        <v>22</v>
      </c>
      <c r="J4200" s="236">
        <v>0.46808510638297873</v>
      </c>
      <c r="K4200" s="233">
        <v>77000</v>
      </c>
      <c r="L4200" s="237">
        <v>1</v>
      </c>
      <c r="M4200" s="238">
        <v>1</v>
      </c>
      <c r="N4200" s="234">
        <v>58041.1</v>
      </c>
      <c r="O4200" s="239"/>
      <c r="P4200" s="103"/>
      <c r="Q4200" s="103"/>
      <c r="R4200" s="103"/>
    </row>
    <row r="4201" spans="1:21" s="129" customFormat="1" ht="22.5">
      <c r="A4201" s="242" t="s">
        <v>4249</v>
      </c>
      <c r="B4201" s="243" t="s">
        <v>2180</v>
      </c>
      <c r="C4201" s="302" t="s">
        <v>90</v>
      </c>
      <c r="D4201" s="232" t="s">
        <v>2507</v>
      </c>
      <c r="E4201" s="245"/>
      <c r="F4201" s="245" t="s">
        <v>440</v>
      </c>
      <c r="G4201" s="246">
        <v>49025.599999999999</v>
      </c>
      <c r="H4201" s="234">
        <v>61172.800000000003</v>
      </c>
      <c r="I4201" s="235">
        <v>21</v>
      </c>
      <c r="J4201" s="236">
        <v>0.44680851063829785</v>
      </c>
      <c r="K4201" s="246">
        <v>73320</v>
      </c>
      <c r="L4201" s="247"/>
      <c r="M4201" s="248">
        <v>1</v>
      </c>
      <c r="N4201" s="249"/>
      <c r="O4201" s="250"/>
      <c r="Q4201" s="103"/>
    </row>
    <row r="4202" spans="1:21" s="129" customFormat="1" ht="22.5">
      <c r="A4202" s="242" t="s">
        <v>4274</v>
      </c>
      <c r="B4202" s="243" t="s">
        <v>2170</v>
      </c>
      <c r="C4202" s="258" t="s">
        <v>1835</v>
      </c>
      <c r="D4202" s="232" t="s">
        <v>2507</v>
      </c>
      <c r="E4202" s="245" t="s">
        <v>321</v>
      </c>
      <c r="F4202" s="245" t="s">
        <v>440</v>
      </c>
      <c r="G4202" s="246">
        <v>46155.199999999997</v>
      </c>
      <c r="H4202" s="234">
        <v>59976.799999999996</v>
      </c>
      <c r="I4202" s="235">
        <v>20</v>
      </c>
      <c r="J4202" s="236">
        <v>0.42553191489361702</v>
      </c>
      <c r="K4202" s="246">
        <v>73798.399999999994</v>
      </c>
      <c r="L4202" s="247">
        <v>1</v>
      </c>
      <c r="M4202" s="248">
        <v>1</v>
      </c>
      <c r="N4202" s="249">
        <v>65603.199999999997</v>
      </c>
      <c r="O4202" s="250"/>
      <c r="P4202" s="330"/>
      <c r="R4202" s="150"/>
    </row>
    <row r="4203" spans="1:21" s="129" customFormat="1">
      <c r="A4203" s="229" t="s">
        <v>260</v>
      </c>
      <c r="B4203" s="230" t="s">
        <v>2153</v>
      </c>
      <c r="C4203" s="231" t="s">
        <v>881</v>
      </c>
      <c r="D4203" s="253" t="s">
        <v>278</v>
      </c>
      <c r="E4203" s="232" t="s">
        <v>279</v>
      </c>
      <c r="F4203" s="232" t="s">
        <v>440</v>
      </c>
      <c r="G4203" s="233">
        <v>47037</v>
      </c>
      <c r="H4203" s="234">
        <v>59972</v>
      </c>
      <c r="I4203" s="235">
        <v>19</v>
      </c>
      <c r="J4203" s="236">
        <v>0.40425531914893614</v>
      </c>
      <c r="K4203" s="233">
        <v>72907</v>
      </c>
      <c r="L4203" s="237">
        <v>1</v>
      </c>
      <c r="M4203" s="238">
        <v>1</v>
      </c>
      <c r="N4203" s="234">
        <v>59972</v>
      </c>
      <c r="O4203" s="239"/>
      <c r="P4203" s="330"/>
      <c r="R4203" s="150"/>
    </row>
    <row r="4204" spans="1:21" s="129" customFormat="1">
      <c r="A4204" s="229" t="s">
        <v>216</v>
      </c>
      <c r="B4204" s="230" t="s">
        <v>2151</v>
      </c>
      <c r="C4204" s="231" t="s">
        <v>534</v>
      </c>
      <c r="D4204" s="232" t="s">
        <v>2507</v>
      </c>
      <c r="E4204" s="232" t="s">
        <v>279</v>
      </c>
      <c r="F4204" s="232" t="s">
        <v>440</v>
      </c>
      <c r="G4204" s="233">
        <v>49037</v>
      </c>
      <c r="H4204" s="234">
        <v>58918</v>
      </c>
      <c r="I4204" s="235">
        <v>18</v>
      </c>
      <c r="J4204" s="236">
        <v>0.38297872340425532</v>
      </c>
      <c r="K4204" s="233">
        <v>68799</v>
      </c>
      <c r="L4204" s="237">
        <v>1</v>
      </c>
      <c r="M4204" s="238">
        <v>1</v>
      </c>
      <c r="N4204" s="234">
        <v>54965</v>
      </c>
      <c r="O4204" s="239"/>
      <c r="P4204" s="251"/>
    </row>
    <row r="4205" spans="1:21" s="129" customFormat="1">
      <c r="A4205" s="286" t="s">
        <v>213</v>
      </c>
      <c r="B4205" s="287" t="s">
        <v>2159</v>
      </c>
      <c r="C4205" s="288" t="s">
        <v>883</v>
      </c>
      <c r="D4205" s="253" t="s">
        <v>278</v>
      </c>
      <c r="E4205" s="289" t="s">
        <v>279</v>
      </c>
      <c r="F4205" s="289" t="s">
        <v>440</v>
      </c>
      <c r="G4205" s="290">
        <v>44782</v>
      </c>
      <c r="H4205" s="234">
        <v>58229.5</v>
      </c>
      <c r="I4205" s="235">
        <v>17</v>
      </c>
      <c r="J4205" s="236">
        <v>0.36170212765957449</v>
      </c>
      <c r="K4205" s="290">
        <v>71677</v>
      </c>
      <c r="L4205" s="291">
        <v>1</v>
      </c>
      <c r="M4205" s="292">
        <v>1</v>
      </c>
      <c r="N4205" s="293">
        <v>44782.400000000001</v>
      </c>
      <c r="O4205" s="294"/>
      <c r="P4205" s="103"/>
      <c r="Q4205" s="103"/>
    </row>
    <row r="4206" spans="1:21" s="129" customFormat="1">
      <c r="A4206" s="242" t="s">
        <v>261</v>
      </c>
      <c r="B4206" s="243" t="s">
        <v>2151</v>
      </c>
      <c r="C4206" s="258" t="s">
        <v>2997</v>
      </c>
      <c r="D4206" s="232" t="s">
        <v>2507</v>
      </c>
      <c r="E4206" s="245" t="s">
        <v>321</v>
      </c>
      <c r="F4206" s="245" t="s">
        <v>440</v>
      </c>
      <c r="G4206" s="246">
        <v>46924</v>
      </c>
      <c r="H4206" s="234">
        <v>57465.5</v>
      </c>
      <c r="I4206" s="235">
        <v>16</v>
      </c>
      <c r="J4206" s="236">
        <v>0.34042553191489361</v>
      </c>
      <c r="K4206" s="246">
        <v>68007</v>
      </c>
      <c r="L4206" s="247"/>
      <c r="M4206" s="248"/>
      <c r="N4206" s="249"/>
      <c r="O4206" s="250"/>
      <c r="P4206" s="251"/>
    </row>
    <row r="4207" spans="1:21" s="129" customFormat="1">
      <c r="A4207" s="229" t="s">
        <v>206</v>
      </c>
      <c r="B4207" s="230" t="s">
        <v>2153</v>
      </c>
      <c r="C4207" s="231" t="s">
        <v>883</v>
      </c>
      <c r="D4207" s="232" t="s">
        <v>2507</v>
      </c>
      <c r="E4207" s="232" t="s">
        <v>321</v>
      </c>
      <c r="F4207" s="232" t="s">
        <v>440</v>
      </c>
      <c r="G4207" s="234">
        <v>44972.619999999995</v>
      </c>
      <c r="H4207" s="234">
        <v>56553.262499999997</v>
      </c>
      <c r="I4207" s="235">
        <v>15</v>
      </c>
      <c r="J4207" s="236">
        <v>0.31914893617021278</v>
      </c>
      <c r="K4207" s="234">
        <v>68133.904999999999</v>
      </c>
      <c r="L4207" s="237">
        <v>1</v>
      </c>
      <c r="M4207" s="238">
        <v>1</v>
      </c>
      <c r="N4207" s="234">
        <v>63960</v>
      </c>
      <c r="O4207" s="239"/>
      <c r="Q4207" s="103"/>
    </row>
    <row r="4208" spans="1:21" s="129" customFormat="1">
      <c r="A4208" s="229" t="s">
        <v>200</v>
      </c>
      <c r="B4208" s="230" t="s">
        <v>2153</v>
      </c>
      <c r="C4208" s="231" t="s">
        <v>451</v>
      </c>
      <c r="D4208" s="232" t="s">
        <v>2507</v>
      </c>
      <c r="E4208" s="232" t="s">
        <v>279</v>
      </c>
      <c r="F4208" s="232" t="s">
        <v>440</v>
      </c>
      <c r="G4208" s="233">
        <v>43479</v>
      </c>
      <c r="H4208" s="234">
        <v>56514</v>
      </c>
      <c r="I4208" s="235">
        <v>14</v>
      </c>
      <c r="J4208" s="236">
        <v>0.2978723404255319</v>
      </c>
      <c r="K4208" s="233">
        <v>69549</v>
      </c>
      <c r="L4208" s="237">
        <v>1</v>
      </c>
      <c r="M4208" s="238">
        <v>1</v>
      </c>
      <c r="N4208" s="234">
        <v>46686</v>
      </c>
      <c r="O4208" s="239"/>
      <c r="P4208" s="251"/>
      <c r="S4208" s="103"/>
      <c r="T4208" s="103"/>
      <c r="U4208" s="103"/>
    </row>
    <row r="4209" spans="1:21" s="129" customFormat="1" ht="22.5">
      <c r="A4209" s="242" t="s">
        <v>4246</v>
      </c>
      <c r="B4209" s="243" t="s">
        <v>2159</v>
      </c>
      <c r="C4209" s="258" t="s">
        <v>4926</v>
      </c>
      <c r="D4209" s="232" t="s">
        <v>2507</v>
      </c>
      <c r="E4209" s="259" t="s">
        <v>321</v>
      </c>
      <c r="F4209" s="259" t="s">
        <v>3833</v>
      </c>
      <c r="G4209" s="246">
        <v>43139.199999999997</v>
      </c>
      <c r="H4209" s="234">
        <v>56087.199999999997</v>
      </c>
      <c r="I4209" s="235">
        <v>13</v>
      </c>
      <c r="J4209" s="236">
        <v>0.27659574468085107</v>
      </c>
      <c r="K4209" s="246">
        <v>69035.199999999997</v>
      </c>
      <c r="L4209" s="334" t="s">
        <v>3833</v>
      </c>
      <c r="M4209" s="335">
        <v>0</v>
      </c>
      <c r="N4209" s="246" t="s">
        <v>3833</v>
      </c>
      <c r="O4209" s="250" t="s">
        <v>361</v>
      </c>
      <c r="P4209" s="103"/>
      <c r="R4209" s="103"/>
      <c r="S4209" s="240"/>
      <c r="T4209" s="240"/>
      <c r="U4209" s="240"/>
    </row>
    <row r="4210" spans="1:21" s="129" customFormat="1">
      <c r="A4210" s="260" t="s">
        <v>262</v>
      </c>
      <c r="B4210" s="261" t="s">
        <v>2162</v>
      </c>
      <c r="C4210" s="262" t="s">
        <v>1837</v>
      </c>
      <c r="D4210" s="232" t="s">
        <v>2507</v>
      </c>
      <c r="E4210" s="276" t="s">
        <v>279</v>
      </c>
      <c r="F4210" s="276" t="s">
        <v>440</v>
      </c>
      <c r="G4210" s="256">
        <v>44720</v>
      </c>
      <c r="H4210" s="234">
        <v>55702.5</v>
      </c>
      <c r="I4210" s="235">
        <v>12</v>
      </c>
      <c r="J4210" s="236">
        <v>0.25531914893617019</v>
      </c>
      <c r="K4210" s="256">
        <v>66685</v>
      </c>
      <c r="L4210" s="265">
        <v>1</v>
      </c>
      <c r="M4210" s="266">
        <v>1</v>
      </c>
      <c r="N4210" s="264"/>
      <c r="O4210" s="11"/>
      <c r="P4210" s="251"/>
      <c r="S4210" s="240"/>
      <c r="T4210" s="240"/>
      <c r="U4210" s="240"/>
    </row>
    <row r="4211" spans="1:21" s="129" customFormat="1" ht="22.5">
      <c r="A4211" s="242" t="s">
        <v>3875</v>
      </c>
      <c r="B4211" s="243" t="s">
        <v>2153</v>
      </c>
      <c r="C4211" s="258" t="s">
        <v>2999</v>
      </c>
      <c r="D4211" s="232" t="s">
        <v>2507</v>
      </c>
      <c r="E4211" s="247" t="s">
        <v>279</v>
      </c>
      <c r="F4211" s="247" t="s">
        <v>440</v>
      </c>
      <c r="G4211" s="405">
        <v>41667.541781019201</v>
      </c>
      <c r="H4211" s="234">
        <v>54184.059533184918</v>
      </c>
      <c r="I4211" s="235">
        <v>11</v>
      </c>
      <c r="J4211" s="236">
        <v>0.23404255319148937</v>
      </c>
      <c r="K4211" s="405">
        <v>66700.577285350635</v>
      </c>
      <c r="L4211" s="247">
        <v>1</v>
      </c>
      <c r="M4211" s="248">
        <v>1</v>
      </c>
      <c r="N4211" s="249">
        <v>54183.549999999996</v>
      </c>
      <c r="O4211" s="250"/>
      <c r="P4211" s="251"/>
    </row>
    <row r="4212" spans="1:21" s="129" customFormat="1">
      <c r="A4212" s="229" t="s">
        <v>209</v>
      </c>
      <c r="B4212" s="230" t="s">
        <v>2151</v>
      </c>
      <c r="C4212" s="231" t="s">
        <v>90</v>
      </c>
      <c r="D4212" s="232" t="s">
        <v>2507</v>
      </c>
      <c r="E4212" s="232" t="s">
        <v>279</v>
      </c>
      <c r="F4212" s="259" t="s">
        <v>325</v>
      </c>
      <c r="G4212" s="233">
        <v>42975.925200000005</v>
      </c>
      <c r="H4212" s="234">
        <v>54149.622300000003</v>
      </c>
      <c r="I4212" s="235">
        <v>10</v>
      </c>
      <c r="J4212" s="236">
        <v>0.21276595744680851</v>
      </c>
      <c r="K4212" s="233">
        <v>65323.3194</v>
      </c>
      <c r="L4212" s="237">
        <v>1</v>
      </c>
      <c r="M4212" s="238">
        <v>1</v>
      </c>
      <c r="N4212" s="234">
        <v>44470.400000000001</v>
      </c>
      <c r="O4212" s="239"/>
      <c r="P4212" s="103"/>
      <c r="R4212" s="103"/>
    </row>
    <row r="4213" spans="1:21" s="129" customFormat="1">
      <c r="A4213" s="242" t="s">
        <v>2165</v>
      </c>
      <c r="B4213" s="243" t="s">
        <v>2180</v>
      </c>
      <c r="C4213" s="258" t="s">
        <v>2998</v>
      </c>
      <c r="D4213" s="232" t="s">
        <v>2507</v>
      </c>
      <c r="E4213" s="245" t="s">
        <v>321</v>
      </c>
      <c r="F4213" s="245" t="s">
        <v>440</v>
      </c>
      <c r="G4213" s="246">
        <v>41500.17</v>
      </c>
      <c r="H4213" s="234">
        <v>52940.270000000004</v>
      </c>
      <c r="I4213" s="235">
        <v>9</v>
      </c>
      <c r="J4213" s="236">
        <v>0.19148936170212766</v>
      </c>
      <c r="K4213" s="246">
        <v>64380.37</v>
      </c>
      <c r="L4213" s="247">
        <v>1</v>
      </c>
      <c r="M4213" s="248">
        <v>1</v>
      </c>
      <c r="N4213" s="249">
        <v>46883.83</v>
      </c>
      <c r="O4213" s="250"/>
      <c r="P4213" s="251"/>
    </row>
    <row r="4214" spans="1:21" s="129" customFormat="1">
      <c r="A4214" s="229" t="s">
        <v>1438</v>
      </c>
      <c r="B4214" s="230" t="s">
        <v>2151</v>
      </c>
      <c r="C4214" s="231" t="s">
        <v>3000</v>
      </c>
      <c r="D4214" s="232" t="s">
        <v>2507</v>
      </c>
      <c r="E4214" s="232" t="s">
        <v>279</v>
      </c>
      <c r="F4214" s="259" t="s">
        <v>325</v>
      </c>
      <c r="G4214" s="233">
        <v>44187.85</v>
      </c>
      <c r="H4214" s="234">
        <v>52550.39</v>
      </c>
      <c r="I4214" s="235">
        <v>8</v>
      </c>
      <c r="J4214" s="236">
        <v>0.1702127659574468</v>
      </c>
      <c r="K4214" s="233">
        <v>60912.93</v>
      </c>
      <c r="L4214" s="237">
        <v>1</v>
      </c>
      <c r="M4214" s="238">
        <v>1</v>
      </c>
      <c r="N4214" s="234">
        <v>52550.39</v>
      </c>
      <c r="O4214" s="239"/>
      <c r="P4214" s="251"/>
      <c r="S4214" s="251"/>
      <c r="T4214" s="251"/>
      <c r="U4214" s="251"/>
    </row>
    <row r="4215" spans="1:21" s="129" customFormat="1">
      <c r="A4215" s="260" t="s">
        <v>4238</v>
      </c>
      <c r="B4215" s="261" t="s">
        <v>2166</v>
      </c>
      <c r="C4215" s="262" t="s">
        <v>4927</v>
      </c>
      <c r="D4215" s="232" t="s">
        <v>2507</v>
      </c>
      <c r="E4215" s="276" t="s">
        <v>279</v>
      </c>
      <c r="F4215" s="276" t="s">
        <v>440</v>
      </c>
      <c r="G4215" s="256">
        <v>40495.31</v>
      </c>
      <c r="H4215" s="234">
        <v>50619.084999999999</v>
      </c>
      <c r="I4215" s="235">
        <v>7</v>
      </c>
      <c r="J4215" s="236">
        <v>0.14893617021276595</v>
      </c>
      <c r="K4215" s="256">
        <v>60742.86</v>
      </c>
      <c r="L4215" s="265">
        <v>1</v>
      </c>
      <c r="M4215" s="266">
        <v>1</v>
      </c>
      <c r="N4215" s="264">
        <v>45426.78</v>
      </c>
      <c r="O4215" s="11"/>
      <c r="P4215" s="103"/>
      <c r="Q4215" s="103"/>
      <c r="R4215" s="150"/>
      <c r="S4215" s="251"/>
      <c r="T4215" s="251"/>
      <c r="U4215" s="251"/>
    </row>
    <row r="4216" spans="1:21" s="129" customFormat="1">
      <c r="A4216" s="229" t="s">
        <v>3740</v>
      </c>
      <c r="B4216" s="230" t="s">
        <v>2149</v>
      </c>
      <c r="C4216" s="231" t="s">
        <v>4928</v>
      </c>
      <c r="D4216" s="232" t="s">
        <v>2507</v>
      </c>
      <c r="E4216" s="232" t="s">
        <v>321</v>
      </c>
      <c r="F4216" s="259" t="s">
        <v>325</v>
      </c>
      <c r="G4216" s="233">
        <v>33806</v>
      </c>
      <c r="H4216" s="234">
        <v>47329</v>
      </c>
      <c r="I4216" s="235">
        <v>6</v>
      </c>
      <c r="J4216" s="236">
        <v>0.1276595744680851</v>
      </c>
      <c r="K4216" s="233">
        <v>60852</v>
      </c>
      <c r="L4216" s="237">
        <v>1</v>
      </c>
      <c r="M4216" s="238">
        <v>1</v>
      </c>
      <c r="N4216" s="234">
        <v>39000</v>
      </c>
      <c r="O4216" s="239"/>
      <c r="P4216" s="251"/>
    </row>
    <row r="4217" spans="1:21" s="129" customFormat="1">
      <c r="A4217" s="229" t="s">
        <v>4250</v>
      </c>
      <c r="B4217" s="230" t="s">
        <v>2180</v>
      </c>
      <c r="C4217" s="231" t="s">
        <v>4929</v>
      </c>
      <c r="D4217" s="253" t="s">
        <v>278</v>
      </c>
      <c r="E4217" s="232" t="s">
        <v>321</v>
      </c>
      <c r="F4217" s="232" t="s">
        <v>440</v>
      </c>
      <c r="G4217" s="233">
        <v>39213.360000000001</v>
      </c>
      <c r="H4217" s="234">
        <v>47220.28</v>
      </c>
      <c r="I4217" s="235">
        <v>5</v>
      </c>
      <c r="J4217" s="236">
        <v>0.10638297872340426</v>
      </c>
      <c r="K4217" s="233">
        <v>55227.199999999997</v>
      </c>
      <c r="L4217" s="237">
        <v>1</v>
      </c>
      <c r="M4217" s="238">
        <v>1</v>
      </c>
      <c r="N4217" s="234">
        <v>51261.392</v>
      </c>
      <c r="O4217" s="239"/>
      <c r="P4217" s="251"/>
    </row>
    <row r="4218" spans="1:21" s="129" customFormat="1" ht="22.5">
      <c r="A4218" s="242" t="s">
        <v>4247</v>
      </c>
      <c r="B4218" s="243" t="s">
        <v>2185</v>
      </c>
      <c r="C4218" s="258" t="s">
        <v>3001</v>
      </c>
      <c r="D4218" s="232" t="s">
        <v>2507</v>
      </c>
      <c r="E4218" s="245" t="s">
        <v>279</v>
      </c>
      <c r="F4218" s="245" t="s">
        <v>440</v>
      </c>
      <c r="G4218" s="246">
        <v>37727</v>
      </c>
      <c r="H4218" s="234">
        <v>47159</v>
      </c>
      <c r="I4218" s="235">
        <v>4</v>
      </c>
      <c r="J4218" s="236">
        <v>8.5106382978723402E-2</v>
      </c>
      <c r="K4218" s="246">
        <v>56591</v>
      </c>
      <c r="L4218" s="247">
        <v>1</v>
      </c>
      <c r="M4218" s="248">
        <v>1</v>
      </c>
      <c r="N4218" s="249">
        <v>43680</v>
      </c>
      <c r="O4218" s="250"/>
      <c r="P4218" s="103"/>
      <c r="Q4218" s="103"/>
    </row>
    <row r="4219" spans="1:21" s="129" customFormat="1" ht="22.5">
      <c r="A4219" s="297" t="s">
        <v>4245</v>
      </c>
      <c r="B4219" s="298" t="s">
        <v>2179</v>
      </c>
      <c r="C4219" s="231" t="s">
        <v>4930</v>
      </c>
      <c r="D4219" s="232" t="s">
        <v>2507</v>
      </c>
      <c r="E4219" s="232" t="s">
        <v>321</v>
      </c>
      <c r="F4219" s="259" t="s">
        <v>325</v>
      </c>
      <c r="G4219" s="233">
        <v>34100.559999999998</v>
      </c>
      <c r="H4219" s="234">
        <v>46894.224999999999</v>
      </c>
      <c r="I4219" s="235">
        <v>3</v>
      </c>
      <c r="J4219" s="236">
        <v>6.3829787234042548E-2</v>
      </c>
      <c r="K4219" s="233">
        <v>59687.89</v>
      </c>
      <c r="L4219" s="237" t="s">
        <v>280</v>
      </c>
      <c r="M4219" s="238">
        <v>1</v>
      </c>
      <c r="N4219" s="234">
        <v>40145.660000000003</v>
      </c>
      <c r="O4219" s="352"/>
      <c r="P4219" s="251"/>
    </row>
    <row r="4220" spans="1:21" s="222" customFormat="1" ht="18">
      <c r="A4220" s="877" t="s">
        <v>90</v>
      </c>
      <c r="B4220" s="877"/>
      <c r="C4220" s="877"/>
      <c r="D4220" s="877"/>
      <c r="E4220" s="877"/>
      <c r="F4220" s="877"/>
      <c r="G4220" s="877"/>
      <c r="H4220" s="877"/>
      <c r="I4220" s="877"/>
      <c r="J4220" s="877"/>
      <c r="K4220" s="877"/>
      <c r="L4220" s="877"/>
      <c r="M4220" s="877"/>
      <c r="N4220" s="877"/>
      <c r="O4220" s="877"/>
    </row>
    <row r="4221" spans="1:21" s="222" customFormat="1" ht="27">
      <c r="A4221" s="223" t="s">
        <v>433</v>
      </c>
      <c r="B4221" s="224" t="s">
        <v>230</v>
      </c>
      <c r="C4221" s="223" t="s">
        <v>220</v>
      </c>
      <c r="D4221" s="223" t="s">
        <v>267</v>
      </c>
      <c r="E4221" s="223" t="s">
        <v>434</v>
      </c>
      <c r="F4221" s="223" t="s">
        <v>435</v>
      </c>
      <c r="G4221" s="225" t="s">
        <v>223</v>
      </c>
      <c r="H4221" s="225" t="s">
        <v>224</v>
      </c>
      <c r="I4221" s="227" t="s">
        <v>436</v>
      </c>
      <c r="J4221" s="227" t="s">
        <v>436</v>
      </c>
      <c r="K4221" s="225" t="s">
        <v>225</v>
      </c>
      <c r="L4221" s="223" t="s">
        <v>437</v>
      </c>
      <c r="M4221" s="223" t="s">
        <v>438</v>
      </c>
      <c r="N4221" s="228" t="s">
        <v>439</v>
      </c>
      <c r="O4221" s="223" t="s">
        <v>227</v>
      </c>
    </row>
    <row r="4222" spans="1:21" s="129" customFormat="1">
      <c r="A4222" s="242" t="s">
        <v>2200</v>
      </c>
      <c r="B4222" s="243" t="s">
        <v>2166</v>
      </c>
      <c r="C4222" s="258" t="s">
        <v>2582</v>
      </c>
      <c r="D4222" s="232" t="s">
        <v>2507</v>
      </c>
      <c r="E4222" s="245" t="s">
        <v>284</v>
      </c>
      <c r="F4222" s="245"/>
      <c r="G4222" s="246">
        <v>35409.49</v>
      </c>
      <c r="H4222" s="234">
        <v>46032.34</v>
      </c>
      <c r="I4222" s="235">
        <v>2</v>
      </c>
      <c r="J4222" s="236">
        <v>4.2553191489361701E-2</v>
      </c>
      <c r="K4222" s="246">
        <v>56655.19</v>
      </c>
      <c r="L4222" s="247">
        <v>1</v>
      </c>
      <c r="M4222" s="248">
        <v>1</v>
      </c>
      <c r="N4222" s="249">
        <v>56709</v>
      </c>
      <c r="O4222" s="250"/>
      <c r="S4222" s="304"/>
      <c r="T4222" s="304"/>
      <c r="U4222" s="304"/>
    </row>
    <row r="4223" spans="1:21" s="129" customFormat="1">
      <c r="A4223" s="229" t="s">
        <v>3738</v>
      </c>
      <c r="B4223" s="230" t="s">
        <v>2159</v>
      </c>
      <c r="C4223" s="231" t="s">
        <v>4350</v>
      </c>
      <c r="D4223" s="232" t="s">
        <v>2507</v>
      </c>
      <c r="E4223" s="232" t="s">
        <v>321</v>
      </c>
      <c r="F4223" s="232" t="s">
        <v>440</v>
      </c>
      <c r="G4223" s="234">
        <v>35043.19</v>
      </c>
      <c r="H4223" s="234">
        <v>40299.67</v>
      </c>
      <c r="I4223" s="235">
        <v>1</v>
      </c>
      <c r="J4223" s="236">
        <v>2.1276595744680851E-2</v>
      </c>
      <c r="K4223" s="234">
        <v>45556.15</v>
      </c>
      <c r="L4223" s="237">
        <v>3</v>
      </c>
      <c r="M4223" s="238">
        <v>3</v>
      </c>
      <c r="N4223" s="234">
        <v>42115.22</v>
      </c>
      <c r="O4223" s="239"/>
      <c r="P4223" s="103"/>
      <c r="R4223" s="103"/>
    </row>
    <row r="4224" spans="1:21" s="150" customFormat="1">
      <c r="A4224" s="305"/>
      <c r="B4224" s="305"/>
      <c r="C4224" s="306"/>
      <c r="D4224" s="300"/>
      <c r="E4224" s="307"/>
      <c r="F4224" s="307"/>
      <c r="G4224" s="308"/>
      <c r="H4224" s="309"/>
      <c r="I4224" s="310"/>
      <c r="J4224" s="311"/>
      <c r="K4224" s="300"/>
      <c r="L4224" s="300"/>
      <c r="M4224" s="312"/>
      <c r="N4224" s="313"/>
      <c r="O4224" s="282"/>
    </row>
    <row r="4225" spans="1:18" s="150" customFormat="1">
      <c r="A4225" s="305"/>
      <c r="B4225" s="305"/>
      <c r="C4225" s="306"/>
      <c r="D4225" s="314"/>
      <c r="E4225" s="305"/>
      <c r="F4225" s="305"/>
      <c r="G4225" s="315" t="s">
        <v>223</v>
      </c>
      <c r="H4225" s="316" t="s">
        <v>224</v>
      </c>
      <c r="I4225" s="317"/>
      <c r="J4225" s="318"/>
      <c r="K4225" s="319" t="s">
        <v>225</v>
      </c>
      <c r="L4225" s="314"/>
      <c r="M4225" s="320"/>
      <c r="N4225" s="313"/>
      <c r="O4225" s="282"/>
    </row>
    <row r="4226" spans="1:18" s="150" customFormat="1">
      <c r="A4226" s="305"/>
      <c r="B4226" s="305"/>
      <c r="C4226" s="306"/>
      <c r="D4226" s="305"/>
      <c r="E4226" s="305"/>
      <c r="F4226" s="321" t="s">
        <v>238</v>
      </c>
      <c r="G4226" s="322">
        <v>51190.833438010799</v>
      </c>
      <c r="H4226" s="322">
        <v>65888.94908277932</v>
      </c>
      <c r="I4226" s="8">
        <v>23.104461710150908</v>
      </c>
      <c r="J4226" s="322"/>
      <c r="K4226" s="322">
        <v>80587.06472754784</v>
      </c>
      <c r="L4226" s="314"/>
      <c r="M4226" s="320"/>
      <c r="N4226" s="313"/>
      <c r="O4226" s="282"/>
    </row>
    <row r="4227" spans="1:18" s="150" customFormat="1">
      <c r="A4227" s="305"/>
      <c r="B4227" s="305"/>
      <c r="C4227" s="306"/>
      <c r="D4227" s="305"/>
      <c r="E4227" s="305"/>
      <c r="F4227" s="321" t="s">
        <v>239</v>
      </c>
      <c r="G4227" s="322">
        <v>58748.664000000004</v>
      </c>
      <c r="H4227" s="322">
        <v>74548.024999999994</v>
      </c>
      <c r="I4227" s="8">
        <v>34.5</v>
      </c>
      <c r="J4227" s="322"/>
      <c r="K4227" s="322">
        <v>90623.415000000008</v>
      </c>
      <c r="L4227" s="314"/>
      <c r="M4227" s="320"/>
      <c r="N4227" s="313"/>
      <c r="O4227" s="282"/>
    </row>
    <row r="4228" spans="1:18" s="150" customFormat="1">
      <c r="A4228" s="305"/>
      <c r="B4228" s="305"/>
      <c r="C4228" s="306"/>
      <c r="D4228" s="305"/>
      <c r="E4228" s="305"/>
      <c r="F4228" s="321" t="s">
        <v>240</v>
      </c>
      <c r="G4228" s="322">
        <v>43309.1</v>
      </c>
      <c r="H4228" s="322">
        <v>55894.85</v>
      </c>
      <c r="I4228" s="8">
        <v>12.227931808677969</v>
      </c>
      <c r="J4228" s="322"/>
      <c r="K4228" s="322">
        <v>67353.788642675325</v>
      </c>
      <c r="L4228" s="314"/>
      <c r="M4228" s="320"/>
      <c r="N4228" s="313"/>
      <c r="O4228" s="282"/>
    </row>
    <row r="4229" spans="1:18" s="150" customFormat="1">
      <c r="A4229" s="305"/>
      <c r="B4229" s="305"/>
      <c r="C4229" s="306"/>
      <c r="D4229" s="305"/>
      <c r="E4229" s="305"/>
      <c r="F4229" s="321" t="s">
        <v>241</v>
      </c>
      <c r="G4229" s="322">
        <v>49037</v>
      </c>
      <c r="H4229" s="322">
        <v>64875.199999999997</v>
      </c>
      <c r="I4229" s="8">
        <v>22</v>
      </c>
      <c r="J4229" s="322"/>
      <c r="K4229" s="322">
        <v>79557.617309397625</v>
      </c>
      <c r="L4229" s="314"/>
      <c r="M4229" s="320"/>
      <c r="N4229" s="313"/>
      <c r="O4229" s="282"/>
    </row>
    <row r="4230" spans="1:18" s="150" customFormat="1">
      <c r="A4230" s="305"/>
      <c r="B4230" s="305"/>
      <c r="C4230" s="306"/>
      <c r="D4230" s="305"/>
      <c r="E4230" s="322"/>
      <c r="F4230" s="321"/>
      <c r="G4230" s="323"/>
      <c r="H4230" s="318"/>
      <c r="I4230" s="324"/>
      <c r="J4230" s="318"/>
      <c r="K4230" s="314"/>
      <c r="L4230" s="314"/>
      <c r="M4230" s="320"/>
      <c r="N4230" s="313"/>
      <c r="O4230" s="282"/>
    </row>
    <row r="4231" spans="1:18" s="150" customFormat="1">
      <c r="A4231" s="305"/>
      <c r="B4231" s="305"/>
      <c r="C4231" s="306"/>
      <c r="D4231" s="321"/>
      <c r="E4231" s="322"/>
      <c r="F4231" s="325"/>
      <c r="G4231" s="325"/>
      <c r="H4231" s="874" t="s">
        <v>242</v>
      </c>
      <c r="I4231" s="874"/>
      <c r="J4231" s="874"/>
      <c r="K4231" s="874"/>
      <c r="L4231" s="874"/>
      <c r="M4231" s="874"/>
      <c r="N4231" s="874"/>
      <c r="O4231" s="282"/>
    </row>
    <row r="4232" spans="1:18" s="150" customFormat="1">
      <c r="A4232" s="305"/>
      <c r="B4232" s="305"/>
      <c r="C4232" s="306"/>
      <c r="D4232" s="321"/>
      <c r="E4232" s="322"/>
      <c r="F4232" s="326"/>
      <c r="G4232" s="327"/>
      <c r="H4232" s="875" t="s">
        <v>243</v>
      </c>
      <c r="I4232" s="875"/>
      <c r="J4232" s="875"/>
      <c r="K4232" s="328">
        <v>72339.490000000005</v>
      </c>
      <c r="L4232" s="876" t="s">
        <v>244</v>
      </c>
      <c r="M4232" s="876"/>
      <c r="N4232" s="329">
        <v>65130.143707317075</v>
      </c>
      <c r="O4232" s="282"/>
    </row>
    <row r="4233" spans="1:18" s="150" customFormat="1">
      <c r="A4233" s="305"/>
      <c r="B4233" s="305"/>
      <c r="C4233" s="306"/>
      <c r="D4233" s="314"/>
      <c r="E4233" s="320"/>
      <c r="F4233" s="326"/>
      <c r="G4233" s="327"/>
      <c r="H4233" s="875" t="s">
        <v>245</v>
      </c>
      <c r="I4233" s="875"/>
      <c r="J4233" s="875"/>
      <c r="K4233" s="328">
        <v>52550.39</v>
      </c>
      <c r="L4233" s="876" t="s">
        <v>450</v>
      </c>
      <c r="M4233" s="876"/>
      <c r="N4233" s="329">
        <v>64459.272655737717</v>
      </c>
      <c r="O4233" s="282"/>
    </row>
    <row r="4234" spans="1:18" s="150" customFormat="1">
      <c r="A4234" s="305"/>
      <c r="B4234" s="305"/>
      <c r="C4234" s="306"/>
      <c r="D4234" s="300"/>
      <c r="E4234" s="307"/>
      <c r="F4234" s="307"/>
      <c r="G4234" s="308"/>
      <c r="H4234" s="309"/>
      <c r="I4234" s="310"/>
      <c r="J4234" s="311"/>
      <c r="K4234" s="305"/>
      <c r="L4234" s="300"/>
      <c r="M4234" s="312"/>
      <c r="N4234" s="313"/>
      <c r="O4234" s="282"/>
    </row>
    <row r="4235" spans="1:18" s="222" customFormat="1" ht="18">
      <c r="A4235" s="877" t="s">
        <v>91</v>
      </c>
      <c r="B4235" s="877"/>
      <c r="C4235" s="877"/>
      <c r="D4235" s="877"/>
      <c r="E4235" s="877"/>
      <c r="F4235" s="877"/>
      <c r="G4235" s="877"/>
      <c r="H4235" s="877"/>
      <c r="I4235" s="877"/>
      <c r="J4235" s="877"/>
      <c r="K4235" s="877"/>
      <c r="L4235" s="877"/>
      <c r="M4235" s="877"/>
      <c r="N4235" s="877"/>
      <c r="O4235" s="877"/>
    </row>
    <row r="4236" spans="1:18" s="222" customFormat="1" ht="27">
      <c r="A4236" s="223" t="s">
        <v>433</v>
      </c>
      <c r="B4236" s="224" t="s">
        <v>230</v>
      </c>
      <c r="C4236" s="223" t="s">
        <v>220</v>
      </c>
      <c r="D4236" s="223" t="s">
        <v>267</v>
      </c>
      <c r="E4236" s="223" t="s">
        <v>434</v>
      </c>
      <c r="F4236" s="223" t="s">
        <v>435</v>
      </c>
      <c r="G4236" s="225" t="s">
        <v>223</v>
      </c>
      <c r="H4236" s="225" t="s">
        <v>224</v>
      </c>
      <c r="I4236" s="227" t="s">
        <v>436</v>
      </c>
      <c r="J4236" s="227" t="s">
        <v>436</v>
      </c>
      <c r="K4236" s="225" t="s">
        <v>225</v>
      </c>
      <c r="L4236" s="223" t="s">
        <v>437</v>
      </c>
      <c r="M4236" s="223" t="s">
        <v>438</v>
      </c>
      <c r="N4236" s="228" t="s">
        <v>439</v>
      </c>
      <c r="O4236" s="223" t="s">
        <v>227</v>
      </c>
    </row>
    <row r="4237" spans="1:18" s="129" customFormat="1">
      <c r="A4237" s="242" t="s">
        <v>257</v>
      </c>
      <c r="B4237" s="243" t="s">
        <v>2159</v>
      </c>
      <c r="C4237" s="258" t="s">
        <v>888</v>
      </c>
      <c r="D4237" s="253" t="s">
        <v>278</v>
      </c>
      <c r="E4237" s="245" t="s">
        <v>284</v>
      </c>
      <c r="F4237" s="245" t="s">
        <v>440</v>
      </c>
      <c r="G4237" s="246">
        <v>71844.759999999995</v>
      </c>
      <c r="H4237" s="234">
        <v>93398.239999999991</v>
      </c>
      <c r="I4237" s="235">
        <v>43</v>
      </c>
      <c r="J4237" s="236">
        <v>1</v>
      </c>
      <c r="K4237" s="246">
        <v>114951.72</v>
      </c>
      <c r="L4237" s="247">
        <v>1</v>
      </c>
      <c r="M4237" s="248">
        <v>1</v>
      </c>
      <c r="N4237" s="249">
        <v>83555.55</v>
      </c>
      <c r="O4237" s="250"/>
      <c r="P4237" s="103"/>
      <c r="R4237" s="103"/>
    </row>
    <row r="4238" spans="1:18" s="129" customFormat="1">
      <c r="A4238" s="242" t="s">
        <v>198</v>
      </c>
      <c r="B4238" s="243" t="s">
        <v>2153</v>
      </c>
      <c r="C4238" s="244" t="s">
        <v>884</v>
      </c>
      <c r="D4238" s="253" t="s">
        <v>278</v>
      </c>
      <c r="E4238" s="245" t="s">
        <v>284</v>
      </c>
      <c r="F4238" s="245" t="s">
        <v>440</v>
      </c>
      <c r="G4238" s="246">
        <v>63066</v>
      </c>
      <c r="H4238" s="234">
        <v>90189</v>
      </c>
      <c r="I4238" s="235">
        <v>42</v>
      </c>
      <c r="J4238" s="236">
        <v>0.97674418604651159</v>
      </c>
      <c r="K4238" s="246">
        <v>117312</v>
      </c>
      <c r="L4238" s="247">
        <v>1</v>
      </c>
      <c r="M4238" s="248">
        <v>1</v>
      </c>
      <c r="N4238" s="249">
        <v>103418</v>
      </c>
      <c r="O4238" s="250"/>
      <c r="P4238" s="103"/>
      <c r="R4238" s="103"/>
    </row>
    <row r="4239" spans="1:18" s="129" customFormat="1">
      <c r="A4239" s="229" t="s">
        <v>2161</v>
      </c>
      <c r="B4239" s="230" t="s">
        <v>2162</v>
      </c>
      <c r="C4239" s="231" t="s">
        <v>1843</v>
      </c>
      <c r="D4239" s="232" t="s">
        <v>278</v>
      </c>
      <c r="E4239" s="232" t="s">
        <v>279</v>
      </c>
      <c r="F4239" s="259" t="s">
        <v>325</v>
      </c>
      <c r="G4239" s="233">
        <v>58694.48</v>
      </c>
      <c r="H4239" s="234">
        <v>87452.56</v>
      </c>
      <c r="I4239" s="235">
        <v>41</v>
      </c>
      <c r="J4239" s="236">
        <v>0.95348837209302328</v>
      </c>
      <c r="K4239" s="233">
        <v>116210.64</v>
      </c>
      <c r="L4239" s="237"/>
      <c r="M4239" s="238">
        <v>5</v>
      </c>
      <c r="N4239" s="234">
        <v>79724.3</v>
      </c>
      <c r="O4239" s="239"/>
      <c r="P4239" s="103"/>
    </row>
    <row r="4240" spans="1:18" s="129" customFormat="1">
      <c r="A4240" s="242" t="s">
        <v>4292</v>
      </c>
      <c r="B4240" s="243" t="s">
        <v>2163</v>
      </c>
      <c r="C4240" s="258" t="s">
        <v>890</v>
      </c>
      <c r="D4240" s="232" t="s">
        <v>278</v>
      </c>
      <c r="E4240" s="245" t="s">
        <v>279</v>
      </c>
      <c r="F4240" s="245" t="s">
        <v>440</v>
      </c>
      <c r="G4240" s="246">
        <v>61944</v>
      </c>
      <c r="H4240" s="234">
        <v>84416</v>
      </c>
      <c r="I4240" s="235">
        <v>40</v>
      </c>
      <c r="J4240" s="236">
        <v>0.93023255813953487</v>
      </c>
      <c r="K4240" s="246">
        <v>106888</v>
      </c>
      <c r="L4240" s="247">
        <v>1</v>
      </c>
      <c r="M4240" s="248">
        <v>1</v>
      </c>
      <c r="N4240" s="249">
        <v>67305</v>
      </c>
      <c r="O4240" s="250"/>
      <c r="P4240" s="103"/>
    </row>
    <row r="4241" spans="1:21" s="129" customFormat="1">
      <c r="A4241" s="242" t="s">
        <v>208</v>
      </c>
      <c r="B4241" s="243" t="s">
        <v>2153</v>
      </c>
      <c r="C4241" s="258" t="s">
        <v>91</v>
      </c>
      <c r="D4241" s="232" t="s">
        <v>2507</v>
      </c>
      <c r="E4241" s="245" t="s">
        <v>279</v>
      </c>
      <c r="F4241" s="245" t="s">
        <v>440</v>
      </c>
      <c r="G4241" s="275">
        <v>65615.58</v>
      </c>
      <c r="H4241" s="234">
        <v>84363.18</v>
      </c>
      <c r="I4241" s="235">
        <v>39</v>
      </c>
      <c r="J4241" s="236">
        <v>0.90697674418604646</v>
      </c>
      <c r="K4241" s="275">
        <v>103110.78</v>
      </c>
      <c r="L4241" s="247">
        <v>1</v>
      </c>
      <c r="M4241" s="248">
        <v>1</v>
      </c>
      <c r="N4241" s="249">
        <v>81465.97</v>
      </c>
      <c r="O4241" s="250"/>
      <c r="P4241" s="103"/>
      <c r="S4241" s="103"/>
      <c r="T4241" s="103"/>
      <c r="U4241" s="103"/>
    </row>
    <row r="4242" spans="1:21" s="129" customFormat="1">
      <c r="A4242" s="229" t="s">
        <v>210</v>
      </c>
      <c r="B4242" s="230" t="s">
        <v>2151</v>
      </c>
      <c r="C4242" s="231" t="s">
        <v>884</v>
      </c>
      <c r="D4242" s="245" t="s">
        <v>278</v>
      </c>
      <c r="E4242" s="232" t="s">
        <v>279</v>
      </c>
      <c r="F4242" s="232" t="s">
        <v>440</v>
      </c>
      <c r="G4242" s="233">
        <v>62475</v>
      </c>
      <c r="H4242" s="234">
        <v>83882.5</v>
      </c>
      <c r="I4242" s="235">
        <v>38</v>
      </c>
      <c r="J4242" s="236">
        <v>0.88372093023255816</v>
      </c>
      <c r="K4242" s="233">
        <v>105290</v>
      </c>
      <c r="L4242" s="237">
        <v>1</v>
      </c>
      <c r="M4242" s="238">
        <v>1</v>
      </c>
      <c r="N4242" s="234">
        <v>75882</v>
      </c>
      <c r="O4242" s="239"/>
      <c r="P4242" s="103"/>
      <c r="S4242" s="103"/>
      <c r="T4242" s="103"/>
      <c r="U4242" s="103"/>
    </row>
    <row r="4243" spans="1:21" s="129" customFormat="1" ht="22.5">
      <c r="A4243" s="242" t="s">
        <v>4240</v>
      </c>
      <c r="B4243" s="243" t="s">
        <v>2149</v>
      </c>
      <c r="C4243" s="258" t="s">
        <v>4888</v>
      </c>
      <c r="D4243" s="232" t="s">
        <v>278</v>
      </c>
      <c r="E4243" s="245" t="s">
        <v>321</v>
      </c>
      <c r="F4243" s="245" t="s">
        <v>440</v>
      </c>
      <c r="G4243" s="246">
        <v>55813.94</v>
      </c>
      <c r="H4243" s="234">
        <v>82367.87</v>
      </c>
      <c r="I4243" s="235">
        <v>37</v>
      </c>
      <c r="J4243" s="236">
        <v>0.86046511627906974</v>
      </c>
      <c r="K4243" s="246">
        <v>108921.8</v>
      </c>
      <c r="L4243" s="247">
        <v>4</v>
      </c>
      <c r="M4243" s="248">
        <v>4</v>
      </c>
      <c r="N4243" s="249">
        <v>87556.56</v>
      </c>
      <c r="O4243" s="250"/>
      <c r="P4243" s="103"/>
      <c r="S4243" s="103"/>
      <c r="T4243" s="103"/>
      <c r="U4243" s="103"/>
    </row>
    <row r="4244" spans="1:21" s="129" customFormat="1" ht="22.5">
      <c r="A4244" s="242" t="s">
        <v>4274</v>
      </c>
      <c r="B4244" s="243" t="s">
        <v>2170</v>
      </c>
      <c r="C4244" s="258" t="s">
        <v>1841</v>
      </c>
      <c r="D4244" s="253" t="s">
        <v>278</v>
      </c>
      <c r="E4244" s="245" t="s">
        <v>284</v>
      </c>
      <c r="F4244" s="245" t="s">
        <v>440</v>
      </c>
      <c r="G4244" s="246">
        <v>62670</v>
      </c>
      <c r="H4244" s="234">
        <v>81442.2</v>
      </c>
      <c r="I4244" s="235">
        <v>36</v>
      </c>
      <c r="J4244" s="236">
        <v>0.83720930232558144</v>
      </c>
      <c r="K4244" s="246">
        <v>100214.39999999999</v>
      </c>
      <c r="L4244" s="247">
        <v>1</v>
      </c>
      <c r="M4244" s="248">
        <v>1</v>
      </c>
      <c r="N4244" s="249">
        <v>85488</v>
      </c>
      <c r="O4244" s="250"/>
      <c r="Q4244" s="103"/>
      <c r="R4244" s="103"/>
      <c r="S4244" s="103"/>
      <c r="T4244" s="103"/>
      <c r="U4244" s="103"/>
    </row>
    <row r="4245" spans="1:21" s="129" customFormat="1">
      <c r="A4245" s="252" t="s">
        <v>2172</v>
      </c>
      <c r="B4245" s="230" t="s">
        <v>2162</v>
      </c>
      <c r="C4245" s="231" t="s">
        <v>1839</v>
      </c>
      <c r="D4245" s="232" t="s">
        <v>278</v>
      </c>
      <c r="E4245" s="253"/>
      <c r="F4245" s="253" t="s">
        <v>440</v>
      </c>
      <c r="G4245" s="233">
        <v>61369.36</v>
      </c>
      <c r="H4245" s="234">
        <v>80876.76999999999</v>
      </c>
      <c r="I4245" s="235">
        <v>35</v>
      </c>
      <c r="J4245" s="236">
        <v>0.81395348837209303</v>
      </c>
      <c r="K4245" s="233">
        <v>100384.18</v>
      </c>
      <c r="L4245" s="254">
        <v>0</v>
      </c>
      <c r="M4245" s="255">
        <v>0</v>
      </c>
      <c r="N4245" s="233"/>
      <c r="O4245" s="239"/>
      <c r="P4245" s="103"/>
      <c r="R4245" s="103"/>
      <c r="S4245" s="103"/>
      <c r="T4245" s="103"/>
      <c r="U4245" s="103"/>
    </row>
    <row r="4246" spans="1:21" s="129" customFormat="1">
      <c r="A4246" s="229" t="s">
        <v>1438</v>
      </c>
      <c r="B4246" s="230" t="s">
        <v>2151</v>
      </c>
      <c r="C4246" s="231" t="s">
        <v>1843</v>
      </c>
      <c r="D4246" s="232" t="s">
        <v>278</v>
      </c>
      <c r="E4246" s="232" t="s">
        <v>279</v>
      </c>
      <c r="F4246" s="259" t="s">
        <v>325</v>
      </c>
      <c r="G4246" s="233">
        <v>66579.360000000001</v>
      </c>
      <c r="H4246" s="234">
        <v>79179.459999999992</v>
      </c>
      <c r="I4246" s="235">
        <v>34</v>
      </c>
      <c r="J4246" s="236">
        <v>0.79069767441860461</v>
      </c>
      <c r="K4246" s="233">
        <v>91779.56</v>
      </c>
      <c r="L4246" s="237">
        <v>1</v>
      </c>
      <c r="M4246" s="238">
        <v>1</v>
      </c>
      <c r="N4246" s="234">
        <v>79179.459999999992</v>
      </c>
      <c r="O4246" s="239"/>
      <c r="P4246" s="103"/>
      <c r="R4246" s="103"/>
      <c r="S4246" s="103"/>
      <c r="T4246" s="103"/>
      <c r="U4246" s="103"/>
    </row>
    <row r="4247" spans="1:21" s="129" customFormat="1">
      <c r="A4247" s="242" t="s">
        <v>204</v>
      </c>
      <c r="B4247" s="243" t="s">
        <v>2151</v>
      </c>
      <c r="C4247" s="258" t="s">
        <v>91</v>
      </c>
      <c r="D4247" s="253" t="s">
        <v>278</v>
      </c>
      <c r="E4247" s="245" t="s">
        <v>279</v>
      </c>
      <c r="F4247" s="245" t="s">
        <v>440</v>
      </c>
      <c r="G4247" s="246">
        <v>61180</v>
      </c>
      <c r="H4247" s="234">
        <v>78005</v>
      </c>
      <c r="I4247" s="235">
        <v>33</v>
      </c>
      <c r="J4247" s="236">
        <v>0.76744186046511631</v>
      </c>
      <c r="K4247" s="246">
        <v>94830</v>
      </c>
      <c r="L4247" s="247"/>
      <c r="M4247" s="248">
        <v>2</v>
      </c>
      <c r="N4247" s="249">
        <v>63961.73</v>
      </c>
      <c r="O4247" s="250"/>
      <c r="P4247" s="103"/>
      <c r="R4247" s="103"/>
      <c r="S4247" s="103"/>
      <c r="T4247" s="103"/>
      <c r="U4247" s="103"/>
    </row>
    <row r="4248" spans="1:21" s="129" customFormat="1">
      <c r="A4248" s="229" t="s">
        <v>4266</v>
      </c>
      <c r="B4248" s="230" t="s">
        <v>2149</v>
      </c>
      <c r="C4248" s="231" t="s">
        <v>884</v>
      </c>
      <c r="D4248" s="253" t="s">
        <v>278</v>
      </c>
      <c r="E4248" s="232" t="s">
        <v>284</v>
      </c>
      <c r="F4248" s="232" t="s">
        <v>440</v>
      </c>
      <c r="G4248" s="233">
        <v>60894</v>
      </c>
      <c r="H4248" s="234">
        <v>77626</v>
      </c>
      <c r="I4248" s="235">
        <v>32</v>
      </c>
      <c r="J4248" s="236">
        <v>0.7441860465116279</v>
      </c>
      <c r="K4248" s="233">
        <v>94358</v>
      </c>
      <c r="L4248" s="237"/>
      <c r="M4248" s="238">
        <v>1</v>
      </c>
      <c r="N4248" s="234"/>
      <c r="O4248" s="239" t="s">
        <v>361</v>
      </c>
      <c r="P4248" s="103"/>
      <c r="Q4248" s="103"/>
      <c r="R4248" s="103"/>
      <c r="S4248" s="103"/>
      <c r="T4248" s="103"/>
      <c r="U4248" s="103"/>
    </row>
    <row r="4249" spans="1:21" s="129" customFormat="1">
      <c r="A4249" s="229" t="s">
        <v>4290</v>
      </c>
      <c r="B4249" s="230" t="s">
        <v>2151</v>
      </c>
      <c r="C4249" s="231" t="s">
        <v>4931</v>
      </c>
      <c r="D4249" s="232" t="s">
        <v>2507</v>
      </c>
      <c r="E4249" s="232" t="s">
        <v>284</v>
      </c>
      <c r="F4249" s="232" t="s">
        <v>440</v>
      </c>
      <c r="G4249" s="233">
        <v>56000</v>
      </c>
      <c r="H4249" s="234">
        <v>75000</v>
      </c>
      <c r="I4249" s="235">
        <v>31</v>
      </c>
      <c r="J4249" s="236">
        <v>0.72093023255813948</v>
      </c>
      <c r="K4249" s="233">
        <v>94000</v>
      </c>
      <c r="L4249" s="237">
        <v>1</v>
      </c>
      <c r="M4249" s="238">
        <v>0</v>
      </c>
      <c r="N4249" s="234"/>
      <c r="O4249" s="239"/>
      <c r="P4249" s="240"/>
      <c r="R4249" s="103"/>
      <c r="S4249" s="103"/>
      <c r="T4249" s="103"/>
      <c r="U4249" s="103"/>
    </row>
    <row r="4250" spans="1:21" s="129" customFormat="1">
      <c r="A4250" s="242" t="s">
        <v>4241</v>
      </c>
      <c r="B4250" s="243" t="s">
        <v>2178</v>
      </c>
      <c r="C4250" s="231" t="s">
        <v>887</v>
      </c>
      <c r="D4250" s="232" t="s">
        <v>278</v>
      </c>
      <c r="E4250" s="245" t="s">
        <v>321</v>
      </c>
      <c r="F4250" s="245" t="s">
        <v>440</v>
      </c>
      <c r="G4250" s="246">
        <v>54733</v>
      </c>
      <c r="H4250" s="234">
        <v>71700</v>
      </c>
      <c r="I4250" s="235">
        <v>30</v>
      </c>
      <c r="J4250" s="236">
        <v>0.69767441860465118</v>
      </c>
      <c r="K4250" s="246">
        <v>88667</v>
      </c>
      <c r="L4250" s="247"/>
      <c r="M4250" s="248">
        <v>5</v>
      </c>
      <c r="N4250" s="249">
        <v>71700</v>
      </c>
      <c r="O4250" s="250"/>
      <c r="Q4250" s="103"/>
      <c r="R4250" s="103"/>
      <c r="S4250" s="103"/>
      <c r="T4250" s="103"/>
      <c r="U4250" s="103"/>
    </row>
    <row r="4251" spans="1:21" s="129" customFormat="1">
      <c r="A4251" s="242" t="s">
        <v>199</v>
      </c>
      <c r="B4251" s="243" t="s">
        <v>2153</v>
      </c>
      <c r="C4251" s="258" t="s">
        <v>885</v>
      </c>
      <c r="D4251" s="253" t="s">
        <v>278</v>
      </c>
      <c r="E4251" s="247" t="s">
        <v>279</v>
      </c>
      <c r="F4251" s="247" t="s">
        <v>440</v>
      </c>
      <c r="G4251" s="246">
        <v>57012.800000000003</v>
      </c>
      <c r="H4251" s="234">
        <v>71271.200000000012</v>
      </c>
      <c r="I4251" s="235">
        <v>29</v>
      </c>
      <c r="J4251" s="236">
        <v>0.67441860465116277</v>
      </c>
      <c r="K4251" s="246">
        <v>85529.600000000006</v>
      </c>
      <c r="L4251" s="247">
        <v>1</v>
      </c>
      <c r="M4251" s="248">
        <v>1</v>
      </c>
      <c r="N4251" s="249">
        <v>85529.600000000006</v>
      </c>
      <c r="O4251" s="334"/>
      <c r="Q4251" s="103"/>
      <c r="R4251" s="103"/>
      <c r="S4251" s="103"/>
      <c r="T4251" s="103"/>
      <c r="U4251" s="103"/>
    </row>
    <row r="4252" spans="1:21" s="129" customFormat="1">
      <c r="A4252" s="242" t="s">
        <v>2165</v>
      </c>
      <c r="B4252" s="243" t="s">
        <v>2180</v>
      </c>
      <c r="C4252" s="258" t="s">
        <v>888</v>
      </c>
      <c r="D4252" s="232" t="s">
        <v>2507</v>
      </c>
      <c r="E4252" s="245" t="s">
        <v>321</v>
      </c>
      <c r="F4252" s="245" t="s">
        <v>440</v>
      </c>
      <c r="G4252" s="246">
        <v>55614.18</v>
      </c>
      <c r="H4252" s="234">
        <v>70945.02</v>
      </c>
      <c r="I4252" s="235">
        <v>28</v>
      </c>
      <c r="J4252" s="236">
        <v>0.65116279069767447</v>
      </c>
      <c r="K4252" s="246">
        <v>86275.86</v>
      </c>
      <c r="L4252" s="247">
        <v>1</v>
      </c>
      <c r="M4252" s="248">
        <v>1</v>
      </c>
      <c r="N4252" s="249">
        <v>84196.63</v>
      </c>
      <c r="O4252" s="250"/>
      <c r="P4252" s="103"/>
      <c r="Q4252" s="103"/>
      <c r="R4252" s="103"/>
      <c r="S4252" s="103"/>
      <c r="T4252" s="103"/>
      <c r="U4252" s="103"/>
    </row>
    <row r="4253" spans="1:21" s="129" customFormat="1">
      <c r="A4253" s="229" t="s">
        <v>4295</v>
      </c>
      <c r="B4253" s="230" t="s">
        <v>2151</v>
      </c>
      <c r="C4253" s="231" t="s">
        <v>1840</v>
      </c>
      <c r="D4253" s="232" t="s">
        <v>278</v>
      </c>
      <c r="E4253" s="232" t="s">
        <v>279</v>
      </c>
      <c r="F4253" s="259" t="s">
        <v>325</v>
      </c>
      <c r="G4253" s="233">
        <v>54553</v>
      </c>
      <c r="H4253" s="234">
        <v>70918.5</v>
      </c>
      <c r="I4253" s="235">
        <v>27</v>
      </c>
      <c r="J4253" s="236">
        <v>0.62790697674418605</v>
      </c>
      <c r="K4253" s="233">
        <v>87284</v>
      </c>
      <c r="L4253" s="237">
        <v>1</v>
      </c>
      <c r="M4253" s="238">
        <v>1</v>
      </c>
      <c r="N4253" s="234">
        <v>74407</v>
      </c>
      <c r="O4253" s="239"/>
      <c r="P4253" s="103"/>
      <c r="Q4253" s="103"/>
      <c r="R4253" s="103"/>
      <c r="S4253" s="103"/>
      <c r="T4253" s="103"/>
      <c r="U4253" s="103"/>
    </row>
    <row r="4254" spans="1:21" s="129" customFormat="1">
      <c r="A4254" s="229" t="s">
        <v>1457</v>
      </c>
      <c r="B4254" s="295" t="s">
        <v>2166</v>
      </c>
      <c r="C4254" s="231" t="s">
        <v>4932</v>
      </c>
      <c r="D4254" s="232" t="s">
        <v>278</v>
      </c>
      <c r="E4254" s="232"/>
      <c r="F4254" s="259" t="s">
        <v>325</v>
      </c>
      <c r="G4254" s="233">
        <v>54488.304000000004</v>
      </c>
      <c r="H4254" s="234">
        <v>70834.608000000007</v>
      </c>
      <c r="I4254" s="235">
        <v>26</v>
      </c>
      <c r="J4254" s="236">
        <v>0.60465116279069764</v>
      </c>
      <c r="K4254" s="233">
        <v>87180.911999999997</v>
      </c>
      <c r="L4254" s="237">
        <v>1</v>
      </c>
      <c r="M4254" s="238"/>
      <c r="N4254" s="234">
        <v>54488</v>
      </c>
      <c r="O4254" s="239"/>
      <c r="P4254" s="103"/>
      <c r="Q4254" s="103"/>
      <c r="R4254" s="103"/>
      <c r="S4254" s="103"/>
      <c r="T4254" s="103"/>
      <c r="U4254" s="103"/>
    </row>
    <row r="4255" spans="1:21" s="129" customFormat="1">
      <c r="A4255" s="229" t="s">
        <v>4233</v>
      </c>
      <c r="B4255" s="230" t="s">
        <v>2166</v>
      </c>
      <c r="C4255" s="262" t="s">
        <v>1841</v>
      </c>
      <c r="D4255" s="232" t="s">
        <v>278</v>
      </c>
      <c r="E4255" s="276" t="s">
        <v>321</v>
      </c>
      <c r="F4255" s="276" t="s">
        <v>440</v>
      </c>
      <c r="G4255" s="256">
        <v>55335</v>
      </c>
      <c r="H4255" s="234">
        <v>70552.5</v>
      </c>
      <c r="I4255" s="235">
        <v>25</v>
      </c>
      <c r="J4255" s="236">
        <v>0.58139534883720934</v>
      </c>
      <c r="K4255" s="256">
        <v>85770</v>
      </c>
      <c r="L4255" s="265"/>
      <c r="M4255" s="266">
        <v>0</v>
      </c>
      <c r="N4255" s="264"/>
      <c r="O4255" s="400"/>
      <c r="P4255" s="103"/>
      <c r="Q4255" s="103"/>
      <c r="R4255" s="103"/>
      <c r="S4255" s="103"/>
      <c r="T4255" s="103"/>
      <c r="U4255" s="103"/>
    </row>
    <row r="4256" spans="1:21" s="129" customFormat="1">
      <c r="A4256" s="242" t="s">
        <v>2171</v>
      </c>
      <c r="B4256" s="243" t="s">
        <v>2159</v>
      </c>
      <c r="C4256" s="258" t="s">
        <v>91</v>
      </c>
      <c r="D4256" s="253" t="s">
        <v>278</v>
      </c>
      <c r="E4256" s="245" t="s">
        <v>321</v>
      </c>
      <c r="F4256" s="245" t="s">
        <v>440</v>
      </c>
      <c r="G4256" s="246">
        <v>56171</v>
      </c>
      <c r="H4256" s="234">
        <v>70214</v>
      </c>
      <c r="I4256" s="235">
        <v>24</v>
      </c>
      <c r="J4256" s="236">
        <v>0.55813953488372092</v>
      </c>
      <c r="K4256" s="246">
        <v>84257</v>
      </c>
      <c r="L4256" s="247">
        <v>1</v>
      </c>
      <c r="M4256" s="248">
        <v>1</v>
      </c>
      <c r="N4256" s="249">
        <v>76859.12</v>
      </c>
      <c r="O4256" s="250"/>
      <c r="P4256" s="103"/>
      <c r="Q4256" s="103"/>
      <c r="R4256" s="103"/>
      <c r="S4256" s="103"/>
      <c r="T4256" s="103"/>
      <c r="U4256" s="103"/>
    </row>
    <row r="4257" spans="1:21" s="129" customFormat="1">
      <c r="A4257" s="229" t="s">
        <v>209</v>
      </c>
      <c r="B4257" s="230" t="s">
        <v>2151</v>
      </c>
      <c r="C4257" s="231" t="s">
        <v>91</v>
      </c>
      <c r="D4257" s="232" t="s">
        <v>2507</v>
      </c>
      <c r="E4257" s="232" t="s">
        <v>279</v>
      </c>
      <c r="F4257" s="259" t="s">
        <v>325</v>
      </c>
      <c r="G4257" s="233">
        <v>55014.413999999997</v>
      </c>
      <c r="H4257" s="234">
        <v>69318.292199999996</v>
      </c>
      <c r="I4257" s="235">
        <v>23</v>
      </c>
      <c r="J4257" s="236">
        <v>0.53488372093023251</v>
      </c>
      <c r="K4257" s="233">
        <v>83622.170400000003</v>
      </c>
      <c r="L4257" s="237">
        <v>3</v>
      </c>
      <c r="M4257" s="238">
        <v>3</v>
      </c>
      <c r="N4257" s="234">
        <v>69409.600000000006</v>
      </c>
      <c r="O4257" s="239"/>
      <c r="P4257" s="103"/>
      <c r="Q4257" s="103"/>
      <c r="R4257" s="103"/>
      <c r="S4257" s="330"/>
      <c r="T4257" s="330"/>
      <c r="U4257" s="330"/>
    </row>
    <row r="4258" spans="1:21" s="129" customFormat="1">
      <c r="A4258" s="229" t="s">
        <v>212</v>
      </c>
      <c r="B4258" s="230" t="s">
        <v>2153</v>
      </c>
      <c r="C4258" s="231" t="s">
        <v>886</v>
      </c>
      <c r="D4258" s="232" t="s">
        <v>2507</v>
      </c>
      <c r="E4258" s="232" t="s">
        <v>279</v>
      </c>
      <c r="F4258" s="232" t="s">
        <v>440</v>
      </c>
      <c r="G4258" s="233">
        <v>54356.944130625277</v>
      </c>
      <c r="H4258" s="234">
        <v>67951.750936378914</v>
      </c>
      <c r="I4258" s="235">
        <v>22</v>
      </c>
      <c r="J4258" s="236">
        <v>0.51162790697674421</v>
      </c>
      <c r="K4258" s="233">
        <v>81546.557742132558</v>
      </c>
      <c r="L4258" s="237">
        <v>1</v>
      </c>
      <c r="M4258" s="238">
        <v>1</v>
      </c>
      <c r="N4258" s="234">
        <v>57904.52</v>
      </c>
      <c r="O4258" s="239"/>
      <c r="P4258" s="103"/>
      <c r="Q4258" s="103"/>
      <c r="R4258" s="103"/>
      <c r="S4258" s="103"/>
      <c r="T4258" s="103"/>
      <c r="U4258" s="103"/>
    </row>
    <row r="4259" spans="1:21" s="129" customFormat="1">
      <c r="A4259" s="286" t="s">
        <v>213</v>
      </c>
      <c r="B4259" s="287" t="s">
        <v>2159</v>
      </c>
      <c r="C4259" s="288" t="s">
        <v>4808</v>
      </c>
      <c r="D4259" s="253" t="s">
        <v>278</v>
      </c>
      <c r="E4259" s="289" t="s">
        <v>321</v>
      </c>
      <c r="F4259" s="289" t="s">
        <v>440</v>
      </c>
      <c r="G4259" s="290">
        <v>51771</v>
      </c>
      <c r="H4259" s="234">
        <v>67298.5</v>
      </c>
      <c r="I4259" s="235">
        <v>21</v>
      </c>
      <c r="J4259" s="236">
        <v>0.48837209302325579</v>
      </c>
      <c r="K4259" s="290">
        <v>82826</v>
      </c>
      <c r="L4259" s="291">
        <v>1</v>
      </c>
      <c r="M4259" s="292">
        <v>1</v>
      </c>
      <c r="N4259" s="293">
        <v>67288</v>
      </c>
      <c r="O4259" s="294"/>
      <c r="P4259" s="103"/>
      <c r="Q4259" s="103"/>
      <c r="R4259" s="103"/>
      <c r="S4259" s="103"/>
      <c r="T4259" s="103"/>
      <c r="U4259" s="103"/>
    </row>
    <row r="4260" spans="1:21" s="129" customFormat="1">
      <c r="A4260" s="242" t="s">
        <v>4246</v>
      </c>
      <c r="B4260" s="243" t="s">
        <v>2159</v>
      </c>
      <c r="C4260" s="258" t="s">
        <v>886</v>
      </c>
      <c r="D4260" s="232" t="s">
        <v>278</v>
      </c>
      <c r="E4260" s="259" t="s">
        <v>279</v>
      </c>
      <c r="F4260" s="259" t="s">
        <v>3833</v>
      </c>
      <c r="G4260" s="246">
        <v>51438.400000000001</v>
      </c>
      <c r="H4260" s="234">
        <v>66882.399999999994</v>
      </c>
      <c r="I4260" s="235">
        <v>20</v>
      </c>
      <c r="J4260" s="236">
        <v>0.46511627906976744</v>
      </c>
      <c r="K4260" s="246">
        <v>82326.399999999994</v>
      </c>
      <c r="L4260" s="334" t="s">
        <v>3833</v>
      </c>
      <c r="M4260" s="335">
        <v>2</v>
      </c>
      <c r="N4260" s="246">
        <v>63107.199999999997</v>
      </c>
      <c r="O4260" s="250" t="s">
        <v>3833</v>
      </c>
      <c r="P4260" s="103"/>
      <c r="Q4260" s="103"/>
      <c r="R4260" s="103"/>
      <c r="S4260" s="103"/>
      <c r="T4260" s="103"/>
      <c r="U4260" s="103"/>
    </row>
    <row r="4261" spans="1:21" s="129" customFormat="1">
      <c r="A4261" s="242" t="s">
        <v>256</v>
      </c>
      <c r="B4261" s="243" t="s">
        <v>2150</v>
      </c>
      <c r="C4261" s="258" t="s">
        <v>886</v>
      </c>
      <c r="D4261" s="232" t="s">
        <v>278</v>
      </c>
      <c r="E4261" s="247" t="s">
        <v>279</v>
      </c>
      <c r="F4261" s="247" t="s">
        <v>440</v>
      </c>
      <c r="G4261" s="246">
        <v>49899.199999999997</v>
      </c>
      <c r="H4261" s="234">
        <v>64875.199999999997</v>
      </c>
      <c r="I4261" s="235">
        <v>19</v>
      </c>
      <c r="J4261" s="236">
        <v>0.44186046511627908</v>
      </c>
      <c r="K4261" s="246">
        <v>79851.199999999997</v>
      </c>
      <c r="L4261" s="247">
        <v>1</v>
      </c>
      <c r="M4261" s="248">
        <v>1</v>
      </c>
      <c r="N4261" s="249">
        <v>58926.400000000001</v>
      </c>
      <c r="O4261" s="250"/>
      <c r="Q4261" s="304"/>
    </row>
    <row r="4262" spans="1:21" s="129" customFormat="1">
      <c r="A4262" s="242" t="s">
        <v>1436</v>
      </c>
      <c r="B4262" s="243" t="s">
        <v>2156</v>
      </c>
      <c r="C4262" s="258" t="s">
        <v>4933</v>
      </c>
      <c r="D4262" s="232" t="s">
        <v>2507</v>
      </c>
      <c r="E4262" s="245" t="s">
        <v>279</v>
      </c>
      <c r="F4262" s="259" t="s">
        <v>325</v>
      </c>
      <c r="G4262" s="246">
        <v>42803.511599999998</v>
      </c>
      <c r="H4262" s="234">
        <v>64377.743399999999</v>
      </c>
      <c r="I4262" s="235">
        <v>18</v>
      </c>
      <c r="J4262" s="236">
        <v>0.41860465116279072</v>
      </c>
      <c r="K4262" s="246">
        <v>85951.975200000001</v>
      </c>
      <c r="L4262" s="247">
        <v>1</v>
      </c>
      <c r="M4262" s="248">
        <v>1</v>
      </c>
      <c r="N4262" s="249">
        <v>69907.990000000005</v>
      </c>
      <c r="O4262" s="250"/>
      <c r="P4262" s="103"/>
      <c r="Q4262" s="103"/>
      <c r="R4262" s="103"/>
    </row>
    <row r="4263" spans="1:21" s="129" customFormat="1">
      <c r="A4263" s="242" t="s">
        <v>4239</v>
      </c>
      <c r="B4263" s="243" t="s">
        <v>2176</v>
      </c>
      <c r="C4263" s="258" t="s">
        <v>889</v>
      </c>
      <c r="D4263" s="232" t="s">
        <v>278</v>
      </c>
      <c r="E4263" s="245" t="s">
        <v>279</v>
      </c>
      <c r="F4263" s="245" t="s">
        <v>440</v>
      </c>
      <c r="G4263" s="283">
        <v>49192</v>
      </c>
      <c r="H4263" s="234">
        <v>63960</v>
      </c>
      <c r="I4263" s="235">
        <v>17</v>
      </c>
      <c r="J4263" s="236">
        <v>0.39534883720930231</v>
      </c>
      <c r="K4263" s="283">
        <v>78728</v>
      </c>
      <c r="L4263" s="247">
        <v>5</v>
      </c>
      <c r="M4263" s="248">
        <v>5</v>
      </c>
      <c r="N4263" s="249">
        <v>58156.800000000003</v>
      </c>
      <c r="O4263" s="250"/>
      <c r="P4263" s="103"/>
      <c r="R4263" s="103"/>
      <c r="S4263" s="103"/>
      <c r="T4263" s="103"/>
      <c r="U4263" s="103"/>
    </row>
    <row r="4264" spans="1:21" s="129" customFormat="1" ht="22.5">
      <c r="A4264" s="242" t="s">
        <v>2177</v>
      </c>
      <c r="B4264" s="243" t="s">
        <v>2166</v>
      </c>
      <c r="C4264" s="280" t="s">
        <v>1842</v>
      </c>
      <c r="D4264" s="300" t="s">
        <v>278</v>
      </c>
      <c r="E4264" s="300" t="s">
        <v>321</v>
      </c>
      <c r="F4264" s="300"/>
      <c r="G4264" s="246">
        <v>49046.400000000001</v>
      </c>
      <c r="H4264" s="234">
        <v>63928.800000000003</v>
      </c>
      <c r="I4264" s="235">
        <v>16</v>
      </c>
      <c r="J4264" s="236">
        <v>0.37209302325581395</v>
      </c>
      <c r="K4264" s="246">
        <v>78811.199999999997</v>
      </c>
      <c r="L4264" s="247"/>
      <c r="M4264" s="248">
        <v>2</v>
      </c>
      <c r="N4264" s="249">
        <v>58614.400000000001</v>
      </c>
      <c r="O4264" s="301" t="s">
        <v>4934</v>
      </c>
      <c r="Q4264" s="103"/>
      <c r="R4264" s="103"/>
      <c r="S4264" s="103"/>
      <c r="T4264" s="103"/>
      <c r="U4264" s="103"/>
    </row>
    <row r="4265" spans="1:21" s="129" customFormat="1">
      <c r="A4265" s="229" t="s">
        <v>215</v>
      </c>
      <c r="B4265" s="230" t="s">
        <v>2153</v>
      </c>
      <c r="C4265" s="231" t="s">
        <v>886</v>
      </c>
      <c r="D4265" s="232" t="s">
        <v>278</v>
      </c>
      <c r="E4265" s="232" t="s">
        <v>279</v>
      </c>
      <c r="F4265" s="232" t="s">
        <v>440</v>
      </c>
      <c r="G4265" s="233">
        <v>51485</v>
      </c>
      <c r="H4265" s="234">
        <v>63690.5</v>
      </c>
      <c r="I4265" s="235">
        <v>15</v>
      </c>
      <c r="J4265" s="236">
        <v>0.34883720930232559</v>
      </c>
      <c r="K4265" s="233">
        <v>75896</v>
      </c>
      <c r="L4265" s="237">
        <v>1</v>
      </c>
      <c r="M4265" s="238">
        <v>1</v>
      </c>
      <c r="N4265" s="234"/>
      <c r="O4265" s="239"/>
      <c r="P4265" s="103"/>
      <c r="Q4265" s="103"/>
      <c r="R4265" s="103"/>
    </row>
    <row r="4266" spans="1:21" s="129" customFormat="1" ht="22.5">
      <c r="A4266" s="242" t="s">
        <v>4249</v>
      </c>
      <c r="B4266" s="243" t="s">
        <v>2180</v>
      </c>
      <c r="C4266" s="258" t="s">
        <v>3002</v>
      </c>
      <c r="D4266" s="232" t="s">
        <v>278</v>
      </c>
      <c r="E4266" s="245"/>
      <c r="F4266" s="245" t="s">
        <v>440</v>
      </c>
      <c r="G4266" s="246">
        <v>50523.199999999997</v>
      </c>
      <c r="H4266" s="234">
        <v>63107.199999999997</v>
      </c>
      <c r="I4266" s="235">
        <v>14</v>
      </c>
      <c r="J4266" s="236">
        <v>0.32558139534883723</v>
      </c>
      <c r="K4266" s="246">
        <v>75691.199999999997</v>
      </c>
      <c r="L4266" s="247"/>
      <c r="M4266" s="248">
        <v>1</v>
      </c>
      <c r="N4266" s="249"/>
      <c r="O4266" s="250"/>
      <c r="P4266" s="97"/>
      <c r="Q4266" s="103"/>
      <c r="R4266" s="103"/>
      <c r="S4266" s="103"/>
      <c r="T4266" s="103"/>
      <c r="U4266" s="103"/>
    </row>
    <row r="4267" spans="1:21" s="129" customFormat="1">
      <c r="A4267" s="242" t="s">
        <v>261</v>
      </c>
      <c r="B4267" s="243" t="s">
        <v>2151</v>
      </c>
      <c r="C4267" s="258" t="s">
        <v>886</v>
      </c>
      <c r="D4267" s="232" t="s">
        <v>2507</v>
      </c>
      <c r="E4267" s="245" t="s">
        <v>321</v>
      </c>
      <c r="F4267" s="245" t="s">
        <v>440</v>
      </c>
      <c r="G4267" s="246">
        <v>51171</v>
      </c>
      <c r="H4267" s="234">
        <v>62667</v>
      </c>
      <c r="I4267" s="235">
        <v>13</v>
      </c>
      <c r="J4267" s="236">
        <v>0.30232558139534882</v>
      </c>
      <c r="K4267" s="246">
        <v>74163</v>
      </c>
      <c r="L4267" s="247"/>
      <c r="M4267" s="248"/>
      <c r="N4267" s="249"/>
      <c r="O4267" s="250"/>
      <c r="P4267" s="103"/>
      <c r="Q4267" s="241"/>
      <c r="R4267" s="103"/>
      <c r="S4267" s="103"/>
      <c r="T4267" s="103"/>
      <c r="U4267" s="103"/>
    </row>
    <row r="4268" spans="1:21" s="129" customFormat="1">
      <c r="A4268" s="229" t="s">
        <v>4242</v>
      </c>
      <c r="B4268" s="230" t="s">
        <v>2159</v>
      </c>
      <c r="C4268" s="231" t="s">
        <v>4935</v>
      </c>
      <c r="D4268" s="232" t="s">
        <v>278</v>
      </c>
      <c r="E4268" s="232" t="s">
        <v>321</v>
      </c>
      <c r="F4268" s="232" t="s">
        <v>440</v>
      </c>
      <c r="G4268" s="233">
        <v>46259</v>
      </c>
      <c r="H4268" s="234">
        <v>62562.5</v>
      </c>
      <c r="I4268" s="235">
        <v>12</v>
      </c>
      <c r="J4268" s="236">
        <v>0.27906976744186046</v>
      </c>
      <c r="K4268" s="233">
        <v>78866</v>
      </c>
      <c r="L4268" s="237">
        <v>1</v>
      </c>
      <c r="M4268" s="238">
        <v>1</v>
      </c>
      <c r="N4268" s="234">
        <v>49566.400000000001</v>
      </c>
      <c r="O4268" s="239"/>
      <c r="P4268" s="103"/>
      <c r="Q4268" s="241"/>
      <c r="R4268" s="103"/>
      <c r="S4268" s="103"/>
      <c r="T4268" s="103"/>
      <c r="U4268" s="103"/>
    </row>
    <row r="4269" spans="1:21" s="129" customFormat="1">
      <c r="A4269" s="365" t="s">
        <v>4315</v>
      </c>
      <c r="B4269" s="366" t="s">
        <v>2153</v>
      </c>
      <c r="C4269" s="367"/>
      <c r="D4269" s="232" t="s">
        <v>278</v>
      </c>
      <c r="E4269" s="368"/>
      <c r="F4269" s="368"/>
      <c r="G4269" s="369">
        <v>47507.199999999997</v>
      </c>
      <c r="H4269" s="234">
        <v>62108.800000000003</v>
      </c>
      <c r="I4269" s="235">
        <v>11</v>
      </c>
      <c r="J4269" s="236">
        <v>0.2558139534883721</v>
      </c>
      <c r="K4269" s="369">
        <v>76710.400000000009</v>
      </c>
      <c r="L4269" s="370"/>
      <c r="M4269" s="371"/>
      <c r="N4269" s="372">
        <v>66913.600000000006</v>
      </c>
      <c r="O4269" s="373"/>
      <c r="P4269" s="103"/>
    </row>
    <row r="4270" spans="1:21" s="129" customFormat="1" ht="22.5">
      <c r="A4270" s="229" t="s">
        <v>4256</v>
      </c>
      <c r="B4270" s="230" t="s">
        <v>2169</v>
      </c>
      <c r="C4270" s="231" t="s">
        <v>4936</v>
      </c>
      <c r="D4270" s="232" t="s">
        <v>278</v>
      </c>
      <c r="E4270" s="232" t="s">
        <v>284</v>
      </c>
      <c r="F4270" s="232" t="s">
        <v>440</v>
      </c>
      <c r="G4270" s="233">
        <v>47212.74</v>
      </c>
      <c r="H4270" s="234">
        <v>58405.05</v>
      </c>
      <c r="I4270" s="235">
        <v>10</v>
      </c>
      <c r="J4270" s="236">
        <v>0.23255813953488372</v>
      </c>
      <c r="K4270" s="233">
        <v>69597.36</v>
      </c>
      <c r="L4270" s="237">
        <v>1</v>
      </c>
      <c r="M4270" s="238">
        <v>1</v>
      </c>
      <c r="N4270" s="234">
        <v>52000</v>
      </c>
      <c r="O4270" s="239" t="s">
        <v>4937</v>
      </c>
      <c r="P4270" s="240"/>
      <c r="R4270" s="103"/>
      <c r="S4270" s="251"/>
      <c r="T4270" s="251"/>
      <c r="U4270" s="251"/>
    </row>
    <row r="4271" spans="1:21" s="129" customFormat="1">
      <c r="A4271" s="242" t="s">
        <v>3746</v>
      </c>
      <c r="B4271" s="243" t="s">
        <v>2153</v>
      </c>
      <c r="C4271" s="381" t="s">
        <v>4938</v>
      </c>
      <c r="D4271" s="253" t="s">
        <v>278</v>
      </c>
      <c r="E4271" s="245" t="s">
        <v>279</v>
      </c>
      <c r="F4271" s="245" t="s">
        <v>440</v>
      </c>
      <c r="G4271" s="246">
        <v>44616</v>
      </c>
      <c r="H4271" s="234">
        <v>58000.800000000003</v>
      </c>
      <c r="I4271" s="235">
        <v>9</v>
      </c>
      <c r="J4271" s="236">
        <v>0.20930232558139536</v>
      </c>
      <c r="K4271" s="246">
        <v>71385.600000000006</v>
      </c>
      <c r="L4271" s="247">
        <v>1</v>
      </c>
      <c r="M4271" s="248">
        <v>1</v>
      </c>
      <c r="N4271" s="249">
        <v>61672</v>
      </c>
      <c r="O4271" s="250"/>
      <c r="P4271" s="240"/>
      <c r="S4271" s="251"/>
      <c r="T4271" s="251"/>
      <c r="U4271" s="251"/>
    </row>
    <row r="4272" spans="1:21" s="129" customFormat="1">
      <c r="A4272" s="242" t="s">
        <v>1444</v>
      </c>
      <c r="B4272" s="243" t="s">
        <v>2192</v>
      </c>
      <c r="C4272" s="258" t="s">
        <v>1843</v>
      </c>
      <c r="D4272" s="232" t="s">
        <v>2507</v>
      </c>
      <c r="E4272" s="245" t="s">
        <v>279</v>
      </c>
      <c r="F4272" s="245" t="s">
        <v>440</v>
      </c>
      <c r="G4272" s="246">
        <v>46800</v>
      </c>
      <c r="H4272" s="234">
        <v>56628</v>
      </c>
      <c r="I4272" s="235">
        <v>8</v>
      </c>
      <c r="J4272" s="236">
        <v>0.18604651162790697</v>
      </c>
      <c r="K4272" s="246">
        <v>66456</v>
      </c>
      <c r="L4272" s="247">
        <v>3</v>
      </c>
      <c r="M4272" s="248">
        <v>3</v>
      </c>
      <c r="N4272" s="249">
        <v>54010.665280000001</v>
      </c>
      <c r="O4272" s="250"/>
      <c r="P4272" s="240"/>
      <c r="S4272" s="251"/>
      <c r="T4272" s="251"/>
      <c r="U4272" s="251"/>
    </row>
    <row r="4273" spans="1:21" s="129" customFormat="1">
      <c r="A4273" s="229" t="s">
        <v>260</v>
      </c>
      <c r="B4273" s="230" t="s">
        <v>2153</v>
      </c>
      <c r="C4273" s="231" t="s">
        <v>886</v>
      </c>
      <c r="D4273" s="253" t="s">
        <v>278</v>
      </c>
      <c r="E4273" s="232" t="s">
        <v>321</v>
      </c>
      <c r="F4273" s="232" t="s">
        <v>440</v>
      </c>
      <c r="G4273" s="233">
        <v>44291</v>
      </c>
      <c r="H4273" s="234">
        <v>56471</v>
      </c>
      <c r="I4273" s="235">
        <v>7</v>
      </c>
      <c r="J4273" s="236">
        <v>0.16279069767441862</v>
      </c>
      <c r="K4273" s="233">
        <v>68651</v>
      </c>
      <c r="L4273" s="237">
        <v>1</v>
      </c>
      <c r="M4273" s="238">
        <v>1</v>
      </c>
      <c r="N4273" s="234">
        <v>56471</v>
      </c>
      <c r="O4273" s="239"/>
      <c r="P4273" s="103"/>
      <c r="S4273" s="103"/>
      <c r="T4273" s="103"/>
      <c r="U4273" s="103"/>
    </row>
    <row r="4274" spans="1:21" s="129" customFormat="1">
      <c r="A4274" s="229" t="s">
        <v>3740</v>
      </c>
      <c r="B4274" s="230" t="s">
        <v>2149</v>
      </c>
      <c r="C4274" s="231" t="s">
        <v>4939</v>
      </c>
      <c r="D4274" s="232" t="s">
        <v>2507</v>
      </c>
      <c r="E4274" s="232" t="s">
        <v>321</v>
      </c>
      <c r="F4274" s="259" t="s">
        <v>325</v>
      </c>
      <c r="G4274" s="233">
        <v>40185</v>
      </c>
      <c r="H4274" s="234">
        <v>56260</v>
      </c>
      <c r="I4274" s="235">
        <v>6</v>
      </c>
      <c r="J4274" s="236">
        <v>0.13953488372093023</v>
      </c>
      <c r="K4274" s="233">
        <v>72335</v>
      </c>
      <c r="L4274" s="237">
        <v>1</v>
      </c>
      <c r="M4274" s="238">
        <v>1</v>
      </c>
      <c r="N4274" s="234">
        <v>85000</v>
      </c>
      <c r="O4274" s="239"/>
      <c r="P4274" s="103"/>
      <c r="S4274" s="103"/>
      <c r="T4274" s="103"/>
      <c r="U4274" s="103"/>
    </row>
    <row r="4275" spans="1:21" s="129" customFormat="1">
      <c r="A4275" s="229" t="s">
        <v>3738</v>
      </c>
      <c r="B4275" s="230" t="s">
        <v>2159</v>
      </c>
      <c r="C4275" s="231" t="s">
        <v>91</v>
      </c>
      <c r="D4275" s="253" t="s">
        <v>278</v>
      </c>
      <c r="E4275" s="232" t="s">
        <v>279</v>
      </c>
      <c r="F4275" s="232" t="s">
        <v>440</v>
      </c>
      <c r="G4275" s="234">
        <v>47727.69</v>
      </c>
      <c r="H4275" s="234">
        <v>54886.845000000001</v>
      </c>
      <c r="I4275" s="235">
        <v>5</v>
      </c>
      <c r="J4275" s="236">
        <v>0.11627906976744186</v>
      </c>
      <c r="K4275" s="234">
        <v>62046</v>
      </c>
      <c r="L4275" s="237">
        <v>1</v>
      </c>
      <c r="M4275" s="238">
        <v>1</v>
      </c>
      <c r="N4275" s="234">
        <v>60000.1</v>
      </c>
      <c r="O4275" s="239"/>
      <c r="Q4275" s="103"/>
      <c r="R4275" s="103"/>
      <c r="S4275" s="103"/>
      <c r="T4275" s="103"/>
      <c r="U4275" s="103"/>
    </row>
    <row r="4276" spans="1:21" s="129" customFormat="1">
      <c r="A4276" s="229" t="s">
        <v>4265</v>
      </c>
      <c r="B4276" s="230" t="s">
        <v>2151</v>
      </c>
      <c r="C4276" s="231" t="s">
        <v>91</v>
      </c>
      <c r="D4276" s="232" t="s">
        <v>2507</v>
      </c>
      <c r="E4276" s="232" t="s">
        <v>279</v>
      </c>
      <c r="F4276" s="232" t="s">
        <v>440</v>
      </c>
      <c r="G4276" s="233">
        <v>43311</v>
      </c>
      <c r="H4276" s="234">
        <v>54654</v>
      </c>
      <c r="I4276" s="235">
        <v>4</v>
      </c>
      <c r="J4276" s="236">
        <v>9.3023255813953487E-2</v>
      </c>
      <c r="K4276" s="233">
        <v>65997</v>
      </c>
      <c r="L4276" s="237">
        <v>1</v>
      </c>
      <c r="M4276" s="238">
        <v>0</v>
      </c>
      <c r="N4276" s="234"/>
      <c r="O4276" s="239"/>
      <c r="P4276" s="103"/>
      <c r="Q4276" s="241"/>
      <c r="R4276" s="103"/>
      <c r="S4276" s="103"/>
      <c r="T4276" s="103"/>
      <c r="U4276" s="103"/>
    </row>
    <row r="4277" spans="1:21" s="129" customFormat="1">
      <c r="A4277" s="242" t="s">
        <v>211</v>
      </c>
      <c r="B4277" s="243" t="s">
        <v>2153</v>
      </c>
      <c r="C4277" s="258" t="s">
        <v>886</v>
      </c>
      <c r="D4277" s="232" t="s">
        <v>2507</v>
      </c>
      <c r="E4277" s="245" t="s">
        <v>279</v>
      </c>
      <c r="F4277" s="245" t="s">
        <v>440</v>
      </c>
      <c r="G4277" s="447">
        <v>39405.599999999999</v>
      </c>
      <c r="H4277" s="234">
        <v>51227.28</v>
      </c>
      <c r="I4277" s="235">
        <v>3</v>
      </c>
      <c r="J4277" s="236">
        <v>6.9767441860465115E-2</v>
      </c>
      <c r="K4277" s="447">
        <v>63048.959999999999</v>
      </c>
      <c r="L4277" s="247">
        <v>1</v>
      </c>
      <c r="M4277" s="248">
        <v>1</v>
      </c>
      <c r="N4277" s="249">
        <v>55184.480000000003</v>
      </c>
      <c r="O4277" s="250"/>
      <c r="Q4277" s="103"/>
      <c r="S4277" s="103"/>
      <c r="T4277" s="103"/>
      <c r="U4277" s="103"/>
    </row>
    <row r="4278" spans="1:21" s="129" customFormat="1">
      <c r="A4278" s="229" t="s">
        <v>4250</v>
      </c>
      <c r="B4278" s="230" t="s">
        <v>2180</v>
      </c>
      <c r="C4278" s="231" t="s">
        <v>91</v>
      </c>
      <c r="D4278" s="253" t="s">
        <v>278</v>
      </c>
      <c r="E4278" s="232" t="s">
        <v>321</v>
      </c>
      <c r="F4278" s="232" t="s">
        <v>440</v>
      </c>
      <c r="G4278" s="233">
        <v>39213.360000000001</v>
      </c>
      <c r="H4278" s="234">
        <v>47220.28</v>
      </c>
      <c r="I4278" s="235">
        <v>2</v>
      </c>
      <c r="J4278" s="236">
        <v>4.6511627906976744E-2</v>
      </c>
      <c r="K4278" s="233">
        <v>55227.199999999997</v>
      </c>
      <c r="L4278" s="237"/>
      <c r="M4278" s="238">
        <v>1</v>
      </c>
      <c r="N4278" s="234">
        <v>48280.336000000003</v>
      </c>
      <c r="O4278" s="239"/>
      <c r="Q4278" s="103"/>
      <c r="S4278" s="103"/>
      <c r="T4278" s="103"/>
      <c r="U4278" s="103"/>
    </row>
    <row r="4279" spans="1:21" s="129" customFormat="1">
      <c r="A4279" s="297" t="s">
        <v>4245</v>
      </c>
      <c r="B4279" s="298" t="s">
        <v>2179</v>
      </c>
      <c r="C4279" s="231" t="s">
        <v>886</v>
      </c>
      <c r="D4279" s="232" t="s">
        <v>2507</v>
      </c>
      <c r="E4279" s="232" t="s">
        <v>321</v>
      </c>
      <c r="F4279" s="259" t="s">
        <v>325</v>
      </c>
      <c r="G4279" s="233">
        <v>43979.1</v>
      </c>
      <c r="H4279" s="234">
        <v>21989.55</v>
      </c>
      <c r="I4279" s="235">
        <v>1</v>
      </c>
      <c r="J4279" s="236">
        <v>2.3255813953488372E-2</v>
      </c>
      <c r="K4279" s="459"/>
      <c r="L4279" s="237"/>
      <c r="M4279" s="238">
        <v>1</v>
      </c>
      <c r="N4279" s="234">
        <v>45420.54</v>
      </c>
      <c r="O4279" s="352"/>
      <c r="Q4279" s="103"/>
      <c r="S4279" s="103"/>
      <c r="T4279" s="103"/>
      <c r="U4279" s="103"/>
    </row>
    <row r="4280" spans="1:21" s="150" customFormat="1">
      <c r="A4280" s="305"/>
      <c r="B4280" s="305"/>
      <c r="C4280" s="306"/>
      <c r="D4280" s="300"/>
      <c r="E4280" s="307"/>
      <c r="F4280" s="307"/>
      <c r="G4280" s="308"/>
      <c r="H4280" s="309"/>
      <c r="I4280" s="310"/>
      <c r="J4280" s="311"/>
      <c r="K4280" s="300"/>
      <c r="L4280" s="300"/>
      <c r="M4280" s="312"/>
      <c r="N4280" s="313"/>
      <c r="O4280" s="282"/>
    </row>
    <row r="4281" spans="1:21" s="150" customFormat="1">
      <c r="A4281" s="305"/>
      <c r="B4281" s="305"/>
      <c r="C4281" s="306"/>
      <c r="D4281" s="314"/>
      <c r="E4281" s="305"/>
      <c r="F4281" s="305"/>
      <c r="G4281" s="315" t="s">
        <v>223</v>
      </c>
      <c r="H4281" s="316" t="s">
        <v>224</v>
      </c>
      <c r="I4281" s="317"/>
      <c r="J4281" s="318"/>
      <c r="K4281" s="319" t="s">
        <v>225</v>
      </c>
      <c r="L4281" s="314"/>
      <c r="M4281" s="320"/>
      <c r="N4281" s="313"/>
      <c r="O4281" s="282"/>
    </row>
    <row r="4282" spans="1:21" s="150" customFormat="1">
      <c r="A4282" s="305"/>
      <c r="B4282" s="305"/>
      <c r="C4282" s="306"/>
      <c r="D4282" s="305"/>
      <c r="E4282" s="305"/>
      <c r="F4282" s="321" t="s">
        <v>238</v>
      </c>
      <c r="G4282" s="322">
        <v>53099.128458851752</v>
      </c>
      <c r="H4282" s="322">
        <v>68211.769756659953</v>
      </c>
      <c r="I4282" s="8">
        <v>20.545733206251548</v>
      </c>
      <c r="J4282" s="322"/>
      <c r="K4282" s="322">
        <v>85308.325603384132</v>
      </c>
      <c r="L4282" s="314"/>
      <c r="M4282" s="320"/>
      <c r="N4282" s="313"/>
      <c r="O4282" s="282"/>
    </row>
    <row r="4283" spans="1:21" s="150" customFormat="1">
      <c r="A4283" s="305"/>
      <c r="B4283" s="305"/>
      <c r="C4283" s="306"/>
      <c r="D4283" s="305"/>
      <c r="E4283" s="305"/>
      <c r="F4283" s="321" t="s">
        <v>239</v>
      </c>
      <c r="G4283" s="322">
        <v>57853.64</v>
      </c>
      <c r="H4283" s="322">
        <v>77815.5</v>
      </c>
      <c r="I4283" s="8">
        <v>31.5</v>
      </c>
      <c r="J4283" s="322"/>
      <c r="K4283" s="322">
        <v>94268.5</v>
      </c>
      <c r="L4283" s="314"/>
      <c r="M4283" s="320"/>
      <c r="N4283" s="313"/>
      <c r="O4283" s="282"/>
    </row>
    <row r="4284" spans="1:21" s="150" customFormat="1">
      <c r="A4284" s="305"/>
      <c r="B4284" s="305"/>
      <c r="C4284" s="306"/>
      <c r="D4284" s="305"/>
      <c r="E4284" s="305"/>
      <c r="F4284" s="321" t="s">
        <v>240</v>
      </c>
      <c r="G4284" s="322">
        <v>47359.97</v>
      </c>
      <c r="H4284" s="322">
        <v>62335.65</v>
      </c>
      <c r="I4284" s="8">
        <v>9.5</v>
      </c>
      <c r="J4284" s="322"/>
      <c r="K4284" s="322">
        <v>75742.399999999994</v>
      </c>
      <c r="L4284" s="314"/>
      <c r="M4284" s="320"/>
      <c r="N4284" s="313"/>
      <c r="O4284" s="282"/>
    </row>
    <row r="4285" spans="1:21" s="150" customFormat="1">
      <c r="A4285" s="305"/>
      <c r="B4285" s="305"/>
      <c r="C4285" s="306"/>
      <c r="D4285" s="305"/>
      <c r="E4285" s="305"/>
      <c r="F4285" s="321" t="s">
        <v>241</v>
      </c>
      <c r="G4285" s="322">
        <v>54356.944130625277</v>
      </c>
      <c r="H4285" s="322">
        <v>67951.750936378914</v>
      </c>
      <c r="I4285" s="8">
        <v>21</v>
      </c>
      <c r="J4285" s="322"/>
      <c r="K4285" s="322">
        <v>83939.585200000001</v>
      </c>
      <c r="L4285" s="314"/>
      <c r="M4285" s="320"/>
      <c r="N4285" s="313"/>
      <c r="O4285" s="282"/>
    </row>
    <row r="4286" spans="1:21" s="150" customFormat="1">
      <c r="A4286" s="305"/>
      <c r="B4286" s="305"/>
      <c r="C4286" s="306"/>
      <c r="D4286" s="305"/>
      <c r="E4286" s="322"/>
      <c r="F4286" s="321"/>
      <c r="G4286" s="323"/>
      <c r="H4286" s="318"/>
      <c r="I4286" s="324"/>
      <c r="J4286" s="318"/>
      <c r="K4286" s="314"/>
      <c r="L4286" s="314"/>
      <c r="M4286" s="320"/>
      <c r="N4286" s="313"/>
      <c r="O4286" s="282"/>
    </row>
    <row r="4287" spans="1:21" s="150" customFormat="1">
      <c r="A4287" s="305"/>
      <c r="B4287" s="305"/>
      <c r="C4287" s="306"/>
      <c r="D4287" s="321"/>
      <c r="E4287" s="322"/>
      <c r="F4287" s="325"/>
      <c r="G4287" s="325"/>
      <c r="H4287" s="874" t="s">
        <v>242</v>
      </c>
      <c r="I4287" s="874"/>
      <c r="J4287" s="874"/>
      <c r="K4287" s="874"/>
      <c r="L4287" s="874"/>
      <c r="M4287" s="874"/>
      <c r="N4287" s="874"/>
      <c r="O4287" s="282"/>
    </row>
    <row r="4288" spans="1:21" s="150" customFormat="1">
      <c r="A4288" s="305"/>
      <c r="B4288" s="305"/>
      <c r="C4288" s="306"/>
      <c r="D4288" s="321"/>
      <c r="E4288" s="322"/>
      <c r="F4288" s="326"/>
      <c r="G4288" s="327"/>
      <c r="H4288" s="875" t="s">
        <v>243</v>
      </c>
      <c r="I4288" s="875"/>
      <c r="J4288" s="875"/>
      <c r="K4288" s="328">
        <v>79451.88</v>
      </c>
      <c r="L4288" s="876" t="s">
        <v>244</v>
      </c>
      <c r="M4288" s="876"/>
      <c r="N4288" s="329">
        <v>68358.598608</v>
      </c>
      <c r="O4288" s="282"/>
    </row>
    <row r="4289" spans="1:21" s="150" customFormat="1">
      <c r="A4289" s="305"/>
      <c r="B4289" s="305"/>
      <c r="C4289" s="306"/>
      <c r="D4289" s="314"/>
      <c r="E4289" s="320"/>
      <c r="F4289" s="326"/>
      <c r="G4289" s="327"/>
      <c r="H4289" s="875" t="s">
        <v>245</v>
      </c>
      <c r="I4289" s="875"/>
      <c r="J4289" s="875"/>
      <c r="K4289" s="328">
        <v>58030.66</v>
      </c>
      <c r="L4289" s="876" t="s">
        <v>450</v>
      </c>
      <c r="M4289" s="876"/>
      <c r="N4289" s="329">
        <v>65597.711928275865</v>
      </c>
      <c r="O4289" s="282"/>
    </row>
    <row r="4290" spans="1:21" s="150" customFormat="1">
      <c r="A4290" s="305"/>
      <c r="B4290" s="305"/>
      <c r="C4290" s="306"/>
      <c r="D4290" s="300"/>
      <c r="E4290" s="307"/>
      <c r="F4290" s="307"/>
      <c r="G4290" s="308"/>
      <c r="H4290" s="309"/>
      <c r="I4290" s="310"/>
      <c r="J4290" s="311"/>
      <c r="K4290" s="305"/>
      <c r="L4290" s="300"/>
      <c r="M4290" s="312"/>
      <c r="N4290" s="313"/>
      <c r="O4290" s="282"/>
    </row>
    <row r="4291" spans="1:21" s="222" customFormat="1" ht="18">
      <c r="A4291" s="877" t="s">
        <v>1844</v>
      </c>
      <c r="B4291" s="877"/>
      <c r="C4291" s="877"/>
      <c r="D4291" s="877"/>
      <c r="E4291" s="877"/>
      <c r="F4291" s="877"/>
      <c r="G4291" s="877"/>
      <c r="H4291" s="877"/>
      <c r="I4291" s="877"/>
      <c r="J4291" s="877"/>
      <c r="K4291" s="877"/>
      <c r="L4291" s="877"/>
      <c r="M4291" s="877"/>
      <c r="N4291" s="877"/>
      <c r="O4291" s="877"/>
    </row>
    <row r="4292" spans="1:21" s="222" customFormat="1" ht="27">
      <c r="A4292" s="223" t="s">
        <v>433</v>
      </c>
      <c r="B4292" s="224" t="s">
        <v>230</v>
      </c>
      <c r="C4292" s="223" t="s">
        <v>220</v>
      </c>
      <c r="D4292" s="223" t="s">
        <v>267</v>
      </c>
      <c r="E4292" s="223" t="s">
        <v>434</v>
      </c>
      <c r="F4292" s="223" t="s">
        <v>435</v>
      </c>
      <c r="G4292" s="225" t="s">
        <v>223</v>
      </c>
      <c r="H4292" s="225" t="s">
        <v>224</v>
      </c>
      <c r="I4292" s="227" t="s">
        <v>436</v>
      </c>
      <c r="J4292" s="227" t="s">
        <v>436</v>
      </c>
      <c r="K4292" s="225" t="s">
        <v>225</v>
      </c>
      <c r="L4292" s="223" t="s">
        <v>437</v>
      </c>
      <c r="M4292" s="223" t="s">
        <v>438</v>
      </c>
      <c r="N4292" s="228" t="s">
        <v>439</v>
      </c>
      <c r="O4292" s="223" t="s">
        <v>227</v>
      </c>
    </row>
    <row r="4293" spans="1:21" s="129" customFormat="1">
      <c r="A4293" s="229" t="s">
        <v>209</v>
      </c>
      <c r="B4293" s="230" t="s">
        <v>2151</v>
      </c>
      <c r="C4293" s="231" t="s">
        <v>2890</v>
      </c>
      <c r="D4293" s="253" t="s">
        <v>278</v>
      </c>
      <c r="E4293" s="232" t="s">
        <v>279</v>
      </c>
      <c r="F4293" s="259" t="s">
        <v>325</v>
      </c>
      <c r="G4293" s="233">
        <v>64903.385399999999</v>
      </c>
      <c r="H4293" s="234">
        <v>84374.405100000004</v>
      </c>
      <c r="I4293" s="235">
        <v>26</v>
      </c>
      <c r="J4293" s="236">
        <v>1</v>
      </c>
      <c r="K4293" s="233">
        <v>103845.42480000001</v>
      </c>
      <c r="L4293" s="237">
        <v>1</v>
      </c>
      <c r="M4293" s="238">
        <v>0</v>
      </c>
      <c r="N4293" s="234"/>
      <c r="O4293" s="239"/>
      <c r="Q4293" s="103"/>
      <c r="S4293" s="103"/>
      <c r="T4293" s="103"/>
      <c r="U4293" s="103"/>
    </row>
    <row r="4294" spans="1:21" s="129" customFormat="1" ht="45">
      <c r="A4294" s="242" t="s">
        <v>257</v>
      </c>
      <c r="B4294" s="243" t="s">
        <v>2159</v>
      </c>
      <c r="C4294" s="258" t="s">
        <v>4940</v>
      </c>
      <c r="D4294" s="253" t="s">
        <v>278</v>
      </c>
      <c r="E4294" s="245" t="s">
        <v>279</v>
      </c>
      <c r="F4294" s="245" t="s">
        <v>440</v>
      </c>
      <c r="G4294" s="246">
        <v>81058.8</v>
      </c>
      <c r="H4294" s="234">
        <v>81376.44</v>
      </c>
      <c r="I4294" s="235">
        <v>25</v>
      </c>
      <c r="J4294" s="236">
        <v>0.96153846153846156</v>
      </c>
      <c r="K4294" s="246">
        <v>81694.080000000002</v>
      </c>
      <c r="L4294" s="247">
        <v>1</v>
      </c>
      <c r="M4294" s="248">
        <v>0</v>
      </c>
      <c r="N4294" s="249"/>
      <c r="O4294" s="250" t="s">
        <v>4941</v>
      </c>
      <c r="Q4294" s="103"/>
    </row>
    <row r="4295" spans="1:21" s="129" customFormat="1">
      <c r="A4295" s="242" t="s">
        <v>256</v>
      </c>
      <c r="B4295" s="243" t="s">
        <v>2150</v>
      </c>
      <c r="C4295" s="258" t="s">
        <v>2591</v>
      </c>
      <c r="D4295" s="232" t="s">
        <v>278</v>
      </c>
      <c r="E4295" s="247" t="s">
        <v>279</v>
      </c>
      <c r="F4295" s="247" t="s">
        <v>440</v>
      </c>
      <c r="G4295" s="246">
        <v>59446.400000000001</v>
      </c>
      <c r="H4295" s="234">
        <v>77272</v>
      </c>
      <c r="I4295" s="235">
        <v>24</v>
      </c>
      <c r="J4295" s="236">
        <v>0.92307692307692313</v>
      </c>
      <c r="K4295" s="246">
        <v>95097.600000000006</v>
      </c>
      <c r="L4295" s="247">
        <v>2</v>
      </c>
      <c r="M4295" s="248">
        <v>2</v>
      </c>
      <c r="N4295" s="249">
        <v>66934.399999999994</v>
      </c>
      <c r="O4295" s="250"/>
    </row>
    <row r="4296" spans="1:21" s="129" customFormat="1">
      <c r="A4296" s="229" t="s">
        <v>216</v>
      </c>
      <c r="B4296" s="230" t="s">
        <v>2151</v>
      </c>
      <c r="C4296" s="231" t="s">
        <v>1846</v>
      </c>
      <c r="D4296" s="232" t="s">
        <v>2507</v>
      </c>
      <c r="E4296" s="232" t="s">
        <v>279</v>
      </c>
      <c r="F4296" s="259" t="s">
        <v>325</v>
      </c>
      <c r="G4296" s="233">
        <v>63368</v>
      </c>
      <c r="H4296" s="234">
        <v>76137</v>
      </c>
      <c r="I4296" s="235">
        <v>23</v>
      </c>
      <c r="J4296" s="236">
        <v>0.88461538461538458</v>
      </c>
      <c r="K4296" s="233">
        <v>88906</v>
      </c>
      <c r="L4296" s="237">
        <v>1</v>
      </c>
      <c r="M4296" s="238">
        <v>1</v>
      </c>
      <c r="N4296" s="234">
        <v>68477</v>
      </c>
      <c r="O4296" s="239"/>
      <c r="Q4296" s="103"/>
    </row>
    <row r="4297" spans="1:21" s="129" customFormat="1">
      <c r="A4297" s="242" t="s">
        <v>3784</v>
      </c>
      <c r="B4297" s="243" t="s">
        <v>2162</v>
      </c>
      <c r="C4297" s="258" t="s">
        <v>3003</v>
      </c>
      <c r="D4297" s="232" t="s">
        <v>278</v>
      </c>
      <c r="E4297" s="247" t="s">
        <v>279</v>
      </c>
      <c r="F4297" s="259" t="s">
        <v>325</v>
      </c>
      <c r="G4297" s="246">
        <v>54932</v>
      </c>
      <c r="H4297" s="234">
        <v>75817</v>
      </c>
      <c r="I4297" s="235">
        <v>22</v>
      </c>
      <c r="J4297" s="236">
        <v>0.84615384615384615</v>
      </c>
      <c r="K4297" s="246">
        <v>96702</v>
      </c>
      <c r="L4297" s="247"/>
      <c r="M4297" s="248">
        <v>30</v>
      </c>
      <c r="N4297" s="246">
        <v>71846.960000000006</v>
      </c>
      <c r="O4297" s="250"/>
      <c r="Q4297" s="103"/>
    </row>
    <row r="4298" spans="1:21" s="129" customFormat="1">
      <c r="A4298" s="242" t="s">
        <v>199</v>
      </c>
      <c r="B4298" s="243" t="s">
        <v>2153</v>
      </c>
      <c r="C4298" s="258" t="s">
        <v>1846</v>
      </c>
      <c r="D4298" s="253" t="s">
        <v>278</v>
      </c>
      <c r="E4298" s="247" t="s">
        <v>284</v>
      </c>
      <c r="F4298" s="247" t="s">
        <v>440</v>
      </c>
      <c r="G4298" s="246">
        <v>58656</v>
      </c>
      <c r="H4298" s="234">
        <v>73320</v>
      </c>
      <c r="I4298" s="235">
        <v>21</v>
      </c>
      <c r="J4298" s="236">
        <v>0.80769230769230771</v>
      </c>
      <c r="K4298" s="246">
        <v>87984</v>
      </c>
      <c r="L4298" s="247">
        <v>3</v>
      </c>
      <c r="M4298" s="248">
        <v>2</v>
      </c>
      <c r="N4298" s="249">
        <v>66300</v>
      </c>
      <c r="O4298" s="334"/>
      <c r="P4298" s="103"/>
      <c r="Q4298" s="241"/>
      <c r="R4298" s="103"/>
    </row>
    <row r="4299" spans="1:21" s="129" customFormat="1">
      <c r="A4299" s="242" t="s">
        <v>4239</v>
      </c>
      <c r="B4299" s="243" t="s">
        <v>2176</v>
      </c>
      <c r="C4299" s="258" t="s">
        <v>1849</v>
      </c>
      <c r="D4299" s="232" t="s">
        <v>278</v>
      </c>
      <c r="E4299" s="245" t="s">
        <v>279</v>
      </c>
      <c r="F4299" s="245" t="s">
        <v>440</v>
      </c>
      <c r="G4299" s="283">
        <v>54121.599999999999</v>
      </c>
      <c r="H4299" s="234">
        <v>70356</v>
      </c>
      <c r="I4299" s="235">
        <v>20</v>
      </c>
      <c r="J4299" s="236">
        <v>0.76923076923076927</v>
      </c>
      <c r="K4299" s="283">
        <v>86590.400000000009</v>
      </c>
      <c r="L4299" s="247">
        <v>5</v>
      </c>
      <c r="M4299" s="248">
        <v>3</v>
      </c>
      <c r="N4299" s="249">
        <v>70012.800000000003</v>
      </c>
      <c r="O4299" s="250"/>
      <c r="Q4299" s="103"/>
    </row>
    <row r="4300" spans="1:21" s="129" customFormat="1">
      <c r="A4300" s="242" t="s">
        <v>4246</v>
      </c>
      <c r="B4300" s="243" t="s">
        <v>2159</v>
      </c>
      <c r="C4300" s="258" t="s">
        <v>3003</v>
      </c>
      <c r="D4300" s="232" t="s">
        <v>278</v>
      </c>
      <c r="E4300" s="259" t="s">
        <v>279</v>
      </c>
      <c r="F4300" s="259" t="s">
        <v>3833</v>
      </c>
      <c r="G4300" s="246">
        <v>53768</v>
      </c>
      <c r="H4300" s="234">
        <v>69908.800000000003</v>
      </c>
      <c r="I4300" s="235">
        <v>19</v>
      </c>
      <c r="J4300" s="236">
        <v>0.73076923076923073</v>
      </c>
      <c r="K4300" s="246">
        <v>86049.600000000006</v>
      </c>
      <c r="L4300" s="334" t="s">
        <v>3833</v>
      </c>
      <c r="M4300" s="335">
        <v>5</v>
      </c>
      <c r="N4300" s="246">
        <v>66135.679999999993</v>
      </c>
      <c r="O4300" s="250" t="s">
        <v>3833</v>
      </c>
      <c r="P4300" s="103"/>
      <c r="Q4300" s="241"/>
      <c r="R4300" s="103"/>
    </row>
    <row r="4301" spans="1:21" s="129" customFormat="1">
      <c r="A4301" s="242" t="s">
        <v>1444</v>
      </c>
      <c r="B4301" s="243" t="s">
        <v>2192</v>
      </c>
      <c r="C4301" s="258" t="s">
        <v>1845</v>
      </c>
      <c r="D4301" s="232" t="s">
        <v>2507</v>
      </c>
      <c r="E4301" s="245" t="s">
        <v>279</v>
      </c>
      <c r="F4301" s="245" t="s">
        <v>440</v>
      </c>
      <c r="G4301" s="246">
        <v>56160</v>
      </c>
      <c r="H4301" s="234">
        <v>68536</v>
      </c>
      <c r="I4301" s="235">
        <v>18</v>
      </c>
      <c r="J4301" s="236">
        <v>0.69230769230769229</v>
      </c>
      <c r="K4301" s="246">
        <v>80912</v>
      </c>
      <c r="L4301" s="247">
        <v>6</v>
      </c>
      <c r="M4301" s="248">
        <v>6</v>
      </c>
      <c r="N4301" s="249">
        <v>69035.199999999997</v>
      </c>
      <c r="O4301" s="250"/>
      <c r="Q4301" s="103"/>
    </row>
    <row r="4302" spans="1:21" s="129" customFormat="1">
      <c r="A4302" s="229" t="s">
        <v>207</v>
      </c>
      <c r="B4302" s="230" t="s">
        <v>2163</v>
      </c>
      <c r="C4302" s="231"/>
      <c r="D4302" s="232" t="s">
        <v>278</v>
      </c>
      <c r="E4302" s="232" t="s">
        <v>279</v>
      </c>
      <c r="F4302" s="232" t="s">
        <v>440</v>
      </c>
      <c r="G4302" s="233">
        <v>50606</v>
      </c>
      <c r="H4302" s="234">
        <v>65790</v>
      </c>
      <c r="I4302" s="235">
        <v>17</v>
      </c>
      <c r="J4302" s="236">
        <v>0.65384615384615385</v>
      </c>
      <c r="K4302" s="233">
        <v>80974</v>
      </c>
      <c r="L4302" s="237">
        <v>1</v>
      </c>
      <c r="M4302" s="238">
        <v>0</v>
      </c>
      <c r="N4302" s="234"/>
      <c r="O4302" s="239" t="s">
        <v>4942</v>
      </c>
      <c r="Q4302" s="103"/>
    </row>
    <row r="4303" spans="1:21" s="129" customFormat="1" ht="22.5">
      <c r="A4303" s="242" t="s">
        <v>4240</v>
      </c>
      <c r="B4303" s="243" t="s">
        <v>2149</v>
      </c>
      <c r="C4303" s="258" t="s">
        <v>4943</v>
      </c>
      <c r="D4303" s="232" t="s">
        <v>278</v>
      </c>
      <c r="E4303" s="245" t="s">
        <v>279</v>
      </c>
      <c r="F4303" s="245" t="s">
        <v>440</v>
      </c>
      <c r="G4303" s="246">
        <v>46833.02</v>
      </c>
      <c r="H4303" s="234">
        <v>65582.789999999994</v>
      </c>
      <c r="I4303" s="235">
        <v>16</v>
      </c>
      <c r="J4303" s="236">
        <v>0.61538461538461542</v>
      </c>
      <c r="K4303" s="246">
        <v>84332.56</v>
      </c>
      <c r="L4303" s="247">
        <v>0</v>
      </c>
      <c r="M4303" s="248">
        <v>0</v>
      </c>
      <c r="N4303" s="249"/>
      <c r="O4303" s="250"/>
      <c r="Q4303" s="103"/>
      <c r="S4303" s="103"/>
      <c r="T4303" s="103"/>
      <c r="U4303" s="103"/>
    </row>
    <row r="4304" spans="1:21" s="129" customFormat="1">
      <c r="A4304" s="242" t="s">
        <v>4241</v>
      </c>
      <c r="B4304" s="243" t="s">
        <v>2178</v>
      </c>
      <c r="C4304" s="258" t="s">
        <v>3004</v>
      </c>
      <c r="D4304" s="232" t="s">
        <v>278</v>
      </c>
      <c r="E4304" s="245" t="s">
        <v>279</v>
      </c>
      <c r="F4304" s="245" t="s">
        <v>440</v>
      </c>
      <c r="G4304" s="246">
        <v>49692</v>
      </c>
      <c r="H4304" s="234">
        <v>65096.5</v>
      </c>
      <c r="I4304" s="235">
        <v>15</v>
      </c>
      <c r="J4304" s="236">
        <v>0.57692307692307687</v>
      </c>
      <c r="K4304" s="246">
        <v>80501</v>
      </c>
      <c r="L4304" s="247"/>
      <c r="M4304" s="248">
        <v>5</v>
      </c>
      <c r="N4304" s="249">
        <v>65096.5</v>
      </c>
      <c r="O4304" s="250"/>
      <c r="Q4304" s="103"/>
      <c r="S4304" s="103"/>
      <c r="T4304" s="103"/>
      <c r="U4304" s="103"/>
    </row>
    <row r="4305" spans="1:21" s="129" customFormat="1">
      <c r="A4305" s="260" t="s">
        <v>205</v>
      </c>
      <c r="B4305" s="261" t="s">
        <v>2151</v>
      </c>
      <c r="C4305" s="262" t="s">
        <v>778</v>
      </c>
      <c r="D4305" s="232" t="s">
        <v>2507</v>
      </c>
      <c r="E4305" s="263" t="s">
        <v>284</v>
      </c>
      <c r="F4305" s="259" t="s">
        <v>325</v>
      </c>
      <c r="G4305" s="264">
        <v>53370.095999999998</v>
      </c>
      <c r="H4305" s="234">
        <v>64232.896000000008</v>
      </c>
      <c r="I4305" s="235">
        <v>14</v>
      </c>
      <c r="J4305" s="236">
        <v>0.53846153846153844</v>
      </c>
      <c r="K4305" s="264">
        <v>75095.696000000011</v>
      </c>
      <c r="L4305" s="265">
        <v>1</v>
      </c>
      <c r="M4305" s="266"/>
      <c r="N4305" s="264">
        <v>61870.64</v>
      </c>
      <c r="O4305" s="267"/>
      <c r="Q4305" s="103"/>
      <c r="S4305" s="103"/>
      <c r="T4305" s="103"/>
      <c r="U4305" s="103"/>
    </row>
    <row r="4306" spans="1:21" s="129" customFormat="1">
      <c r="A4306" s="229" t="s">
        <v>260</v>
      </c>
      <c r="B4306" s="230" t="s">
        <v>2153</v>
      </c>
      <c r="C4306" s="231" t="s">
        <v>828</v>
      </c>
      <c r="D4306" s="232"/>
      <c r="E4306" s="232"/>
      <c r="F4306" s="232"/>
      <c r="G4306" s="233">
        <v>49961.599999999999</v>
      </c>
      <c r="H4306" s="234">
        <v>63700</v>
      </c>
      <c r="I4306" s="235">
        <v>13</v>
      </c>
      <c r="J4306" s="236">
        <v>0.5</v>
      </c>
      <c r="K4306" s="233">
        <v>77438.399999999994</v>
      </c>
      <c r="L4306" s="237">
        <v>1</v>
      </c>
      <c r="M4306" s="238">
        <v>1</v>
      </c>
      <c r="N4306" s="234">
        <v>63689</v>
      </c>
      <c r="O4306" s="239"/>
      <c r="Q4306" s="103"/>
      <c r="R4306" s="103"/>
      <c r="S4306" s="103"/>
      <c r="T4306" s="103"/>
      <c r="U4306" s="103"/>
    </row>
    <row r="4307" spans="1:21" s="129" customFormat="1">
      <c r="A4307" s="229" t="s">
        <v>1434</v>
      </c>
      <c r="B4307" s="230" t="s">
        <v>2151</v>
      </c>
      <c r="C4307" s="231" t="s">
        <v>776</v>
      </c>
      <c r="D4307" s="232" t="s">
        <v>2507</v>
      </c>
      <c r="E4307" s="232" t="s">
        <v>279</v>
      </c>
      <c r="F4307" s="259" t="s">
        <v>325</v>
      </c>
      <c r="G4307" s="332">
        <v>49065.328000000001</v>
      </c>
      <c r="H4307" s="234">
        <v>62558.392000000007</v>
      </c>
      <c r="I4307" s="235">
        <v>12</v>
      </c>
      <c r="J4307" s="236">
        <v>0.46153846153846156</v>
      </c>
      <c r="K4307" s="332">
        <v>76051.456000000006</v>
      </c>
      <c r="L4307" s="237">
        <v>3</v>
      </c>
      <c r="M4307" s="238">
        <v>3</v>
      </c>
      <c r="N4307" s="399">
        <v>63780.98</v>
      </c>
      <c r="O4307" s="239"/>
      <c r="S4307" s="240"/>
      <c r="T4307" s="240"/>
      <c r="U4307" s="240"/>
    </row>
    <row r="4308" spans="1:21" s="129" customFormat="1">
      <c r="A4308" s="242" t="s">
        <v>2165</v>
      </c>
      <c r="B4308" s="243" t="s">
        <v>2180</v>
      </c>
      <c r="C4308" s="258" t="s">
        <v>2886</v>
      </c>
      <c r="D4308" s="232" t="s">
        <v>2507</v>
      </c>
      <c r="E4308" s="245" t="s">
        <v>284</v>
      </c>
      <c r="F4308" s="245" t="s">
        <v>440</v>
      </c>
      <c r="G4308" s="246">
        <v>46883.83</v>
      </c>
      <c r="H4308" s="234">
        <v>59808.014999999999</v>
      </c>
      <c r="I4308" s="235">
        <v>11</v>
      </c>
      <c r="J4308" s="236">
        <v>0.42307692307692307</v>
      </c>
      <c r="K4308" s="246">
        <v>72732.2</v>
      </c>
      <c r="L4308" s="247">
        <v>5</v>
      </c>
      <c r="M4308" s="248">
        <v>6</v>
      </c>
      <c r="N4308" s="249">
        <v>55556.79</v>
      </c>
      <c r="O4308" s="250"/>
      <c r="Q4308" s="240"/>
      <c r="R4308" s="103"/>
      <c r="S4308" s="240"/>
      <c r="T4308" s="240"/>
      <c r="U4308" s="240"/>
    </row>
    <row r="4309" spans="1:21" s="129" customFormat="1">
      <c r="A4309" s="242" t="s">
        <v>2177</v>
      </c>
      <c r="B4309" s="243" t="s">
        <v>2166</v>
      </c>
      <c r="C4309" s="280" t="s">
        <v>1851</v>
      </c>
      <c r="D4309" s="300" t="s">
        <v>278</v>
      </c>
      <c r="E4309" s="300"/>
      <c r="F4309" s="300" t="s">
        <v>440</v>
      </c>
      <c r="G4309" s="246">
        <v>46114</v>
      </c>
      <c r="H4309" s="234">
        <v>59519.4</v>
      </c>
      <c r="I4309" s="235">
        <v>10</v>
      </c>
      <c r="J4309" s="236">
        <v>0.38461538461538464</v>
      </c>
      <c r="K4309" s="246">
        <v>72924.800000000003</v>
      </c>
      <c r="L4309" s="247"/>
      <c r="M4309" s="248">
        <v>7</v>
      </c>
      <c r="N4309" s="249">
        <v>51988.114285714284</v>
      </c>
      <c r="O4309" s="301"/>
      <c r="Q4309" s="103"/>
      <c r="S4309" s="240"/>
      <c r="T4309" s="240"/>
      <c r="U4309" s="240"/>
    </row>
    <row r="4310" spans="1:21" s="129" customFormat="1">
      <c r="A4310" s="229" t="s">
        <v>212</v>
      </c>
      <c r="B4310" s="230" t="s">
        <v>2153</v>
      </c>
      <c r="C4310" s="231" t="s">
        <v>2591</v>
      </c>
      <c r="D4310" s="232" t="s">
        <v>278</v>
      </c>
      <c r="E4310" s="232" t="s">
        <v>279</v>
      </c>
      <c r="F4310" s="232" t="s">
        <v>440</v>
      </c>
      <c r="G4310" s="233">
        <v>46871.822567028423</v>
      </c>
      <c r="H4310" s="234">
        <v>58594.581868968322</v>
      </c>
      <c r="I4310" s="235">
        <v>9</v>
      </c>
      <c r="J4310" s="236">
        <v>0.34615384615384615</v>
      </c>
      <c r="K4310" s="233">
        <v>70317.341170908228</v>
      </c>
      <c r="L4310" s="237"/>
      <c r="M4310" s="238"/>
      <c r="N4310" s="234"/>
      <c r="O4310" s="239"/>
      <c r="S4310" s="103"/>
      <c r="T4310" s="103"/>
      <c r="U4310" s="103"/>
    </row>
    <row r="4311" spans="1:21" s="129" customFormat="1">
      <c r="A4311" s="229" t="s">
        <v>2161</v>
      </c>
      <c r="B4311" s="230" t="s">
        <v>2162</v>
      </c>
      <c r="C4311" s="231" t="s">
        <v>1847</v>
      </c>
      <c r="D4311" s="232" t="s">
        <v>2507</v>
      </c>
      <c r="E4311" s="232" t="s">
        <v>279</v>
      </c>
      <c r="F4311" s="259" t="s">
        <v>325</v>
      </c>
      <c r="G4311" s="233">
        <v>37834.99</v>
      </c>
      <c r="H4311" s="234">
        <v>56372.679999999993</v>
      </c>
      <c r="I4311" s="235">
        <v>8</v>
      </c>
      <c r="J4311" s="236">
        <v>0.30769230769230771</v>
      </c>
      <c r="K4311" s="233">
        <v>74910.37</v>
      </c>
      <c r="L4311" s="237"/>
      <c r="M4311" s="238">
        <v>3</v>
      </c>
      <c r="N4311" s="234">
        <v>39216.199999999997</v>
      </c>
      <c r="O4311" s="239"/>
      <c r="S4311" s="103"/>
      <c r="T4311" s="103"/>
      <c r="U4311" s="103"/>
    </row>
    <row r="4312" spans="1:21" s="129" customFormat="1">
      <c r="A4312" s="242" t="s">
        <v>4292</v>
      </c>
      <c r="B4312" s="243" t="s">
        <v>2163</v>
      </c>
      <c r="C4312" s="258" t="s">
        <v>776</v>
      </c>
      <c r="D4312" s="232" t="s">
        <v>2507</v>
      </c>
      <c r="E4312" s="245" t="s">
        <v>279</v>
      </c>
      <c r="F4312" s="245" t="s">
        <v>440</v>
      </c>
      <c r="G4312" s="246">
        <v>41197</v>
      </c>
      <c r="H4312" s="234">
        <v>56142.5</v>
      </c>
      <c r="I4312" s="235">
        <v>7</v>
      </c>
      <c r="J4312" s="236">
        <v>0.26923076923076922</v>
      </c>
      <c r="K4312" s="246">
        <v>71088</v>
      </c>
      <c r="L4312" s="247">
        <v>1</v>
      </c>
      <c r="M4312" s="248">
        <v>1</v>
      </c>
      <c r="N4312" s="249">
        <v>64212</v>
      </c>
      <c r="O4312" s="250"/>
      <c r="Q4312" s="103"/>
      <c r="R4312" s="103"/>
    </row>
    <row r="4313" spans="1:21" s="129" customFormat="1">
      <c r="A4313" s="229" t="s">
        <v>1438</v>
      </c>
      <c r="B4313" s="230" t="s">
        <v>2151</v>
      </c>
      <c r="C4313" s="231" t="s">
        <v>1848</v>
      </c>
      <c r="D4313" s="232" t="s">
        <v>2507</v>
      </c>
      <c r="E4313" s="232" t="s">
        <v>279</v>
      </c>
      <c r="F4313" s="259" t="s">
        <v>325</v>
      </c>
      <c r="G4313" s="233">
        <v>46424.95</v>
      </c>
      <c r="H4313" s="234">
        <v>55210.824999999997</v>
      </c>
      <c r="I4313" s="235">
        <v>6</v>
      </c>
      <c r="J4313" s="236">
        <v>0.23076923076923078</v>
      </c>
      <c r="K4313" s="233">
        <v>63996.7</v>
      </c>
      <c r="L4313" s="237">
        <v>3</v>
      </c>
      <c r="M4313" s="238">
        <v>3</v>
      </c>
      <c r="N4313" s="234">
        <v>55210.824999999997</v>
      </c>
      <c r="O4313" s="239"/>
      <c r="P4313" s="103"/>
      <c r="R4313" s="103"/>
    </row>
    <row r="4314" spans="1:21" s="129" customFormat="1">
      <c r="A4314" s="229" t="s">
        <v>4266</v>
      </c>
      <c r="B4314" s="230" t="s">
        <v>2149</v>
      </c>
      <c r="C4314" s="231" t="s">
        <v>776</v>
      </c>
      <c r="D4314" s="232" t="s">
        <v>2507</v>
      </c>
      <c r="E4314" s="232" t="s">
        <v>284</v>
      </c>
      <c r="F4314" s="259" t="s">
        <v>325</v>
      </c>
      <c r="G4314" s="233">
        <v>41600</v>
      </c>
      <c r="H4314" s="234">
        <v>52249.599999999999</v>
      </c>
      <c r="I4314" s="235">
        <v>5</v>
      </c>
      <c r="J4314" s="236">
        <v>0.19230769230769232</v>
      </c>
      <c r="K4314" s="233">
        <v>62899.199999999997</v>
      </c>
      <c r="L4314" s="237"/>
      <c r="M4314" s="238">
        <v>1</v>
      </c>
      <c r="N4314" s="234">
        <v>44137.599999999999</v>
      </c>
      <c r="O4314" s="239"/>
      <c r="P4314" s="97"/>
    </row>
    <row r="4315" spans="1:21" s="129" customFormat="1">
      <c r="A4315" s="242" t="s">
        <v>3868</v>
      </c>
      <c r="B4315" s="243" t="s">
        <v>2153</v>
      </c>
      <c r="C4315" s="268" t="s">
        <v>4944</v>
      </c>
      <c r="D4315" s="232" t="s">
        <v>2507</v>
      </c>
      <c r="E4315" s="269" t="s">
        <v>321</v>
      </c>
      <c r="F4315" s="269" t="s">
        <v>440</v>
      </c>
      <c r="G4315" s="270">
        <v>39020.800000000003</v>
      </c>
      <c r="H4315" s="234">
        <v>51885.600000000006</v>
      </c>
      <c r="I4315" s="235">
        <v>4</v>
      </c>
      <c r="J4315" s="236">
        <v>0.15384615384615385</v>
      </c>
      <c r="K4315" s="270">
        <v>64750.400000000001</v>
      </c>
      <c r="L4315" s="271">
        <v>1</v>
      </c>
      <c r="M4315" s="272">
        <v>1</v>
      </c>
      <c r="N4315" s="273">
        <v>51896</v>
      </c>
      <c r="O4315" s="274"/>
      <c r="P4315" s="103"/>
      <c r="Q4315" s="103"/>
      <c r="R4315" s="103"/>
    </row>
    <row r="4316" spans="1:21" s="129" customFormat="1">
      <c r="A4316" s="297" t="s">
        <v>4245</v>
      </c>
      <c r="B4316" s="298" t="s">
        <v>2179</v>
      </c>
      <c r="C4316" s="231" t="s">
        <v>776</v>
      </c>
      <c r="D4316" s="232" t="s">
        <v>2507</v>
      </c>
      <c r="E4316" s="232" t="s">
        <v>321</v>
      </c>
      <c r="F4316" s="259" t="s">
        <v>325</v>
      </c>
      <c r="G4316" s="233">
        <v>39663.519999999997</v>
      </c>
      <c r="H4316" s="234">
        <v>49675.705000000002</v>
      </c>
      <c r="I4316" s="235">
        <v>3</v>
      </c>
      <c r="J4316" s="236">
        <v>0.11538461538461539</v>
      </c>
      <c r="K4316" s="233">
        <v>59687.89</v>
      </c>
      <c r="L4316" s="237" t="s">
        <v>280</v>
      </c>
      <c r="M4316" s="238">
        <v>1</v>
      </c>
      <c r="N4316" s="234">
        <v>41311.919999999998</v>
      </c>
      <c r="O4316" s="352"/>
      <c r="Q4316" s="103"/>
      <c r="R4316" s="103"/>
    </row>
    <row r="4317" spans="1:21" s="129" customFormat="1">
      <c r="A4317" s="242" t="s">
        <v>1436</v>
      </c>
      <c r="B4317" s="243" t="s">
        <v>2156</v>
      </c>
      <c r="C4317" s="258" t="s">
        <v>776</v>
      </c>
      <c r="D4317" s="232" t="s">
        <v>2507</v>
      </c>
      <c r="E4317" s="245" t="s">
        <v>279</v>
      </c>
      <c r="F4317" s="259" t="s">
        <v>325</v>
      </c>
      <c r="G4317" s="246">
        <v>33750.479999999996</v>
      </c>
      <c r="H4317" s="234">
        <v>48652.5648</v>
      </c>
      <c r="I4317" s="235">
        <v>2</v>
      </c>
      <c r="J4317" s="236">
        <v>7.6923076923076927E-2</v>
      </c>
      <c r="K4317" s="246">
        <v>63554.649600000004</v>
      </c>
      <c r="L4317" s="247">
        <v>2</v>
      </c>
      <c r="M4317" s="248">
        <v>2</v>
      </c>
      <c r="N4317" s="249">
        <v>45205.55</v>
      </c>
      <c r="O4317" s="250"/>
      <c r="Q4317" s="103"/>
    </row>
    <row r="4318" spans="1:21" s="129" customFormat="1">
      <c r="A4318" s="286" t="s">
        <v>213</v>
      </c>
      <c r="B4318" s="287" t="s">
        <v>2159</v>
      </c>
      <c r="C4318" s="288" t="s">
        <v>1847</v>
      </c>
      <c r="D4318" s="232" t="s">
        <v>2507</v>
      </c>
      <c r="E4318" s="289" t="s">
        <v>321</v>
      </c>
      <c r="F4318" s="259" t="s">
        <v>325</v>
      </c>
      <c r="G4318" s="290">
        <v>38500.800000000003</v>
      </c>
      <c r="H4318" s="234">
        <v>47278.400000000001</v>
      </c>
      <c r="I4318" s="235">
        <v>1</v>
      </c>
      <c r="J4318" s="236">
        <v>3.8461538461538464E-2</v>
      </c>
      <c r="K4318" s="290">
        <v>56056</v>
      </c>
      <c r="L4318" s="291">
        <v>1</v>
      </c>
      <c r="M4318" s="292">
        <v>1</v>
      </c>
      <c r="N4318" s="293">
        <v>56056</v>
      </c>
      <c r="O4318" s="294"/>
      <c r="P4318" s="103"/>
      <c r="Q4318" s="103"/>
      <c r="R4318" s="103"/>
    </row>
    <row r="4319" spans="1:21" s="150" customFormat="1">
      <c r="A4319" s="305"/>
      <c r="B4319" s="305"/>
      <c r="C4319" s="306"/>
      <c r="D4319" s="300"/>
      <c r="E4319" s="307"/>
      <c r="F4319" s="307"/>
      <c r="G4319" s="308"/>
      <c r="H4319" s="309"/>
      <c r="I4319" s="310"/>
      <c r="J4319" s="311"/>
      <c r="K4319" s="300"/>
      <c r="L4319" s="300"/>
      <c r="M4319" s="312"/>
      <c r="N4319" s="313"/>
      <c r="O4319" s="282"/>
    </row>
    <row r="4320" spans="1:21" s="150" customFormat="1">
      <c r="A4320" s="305"/>
      <c r="B4320" s="305"/>
      <c r="C4320" s="306"/>
      <c r="D4320" s="314"/>
      <c r="E4320" s="305"/>
      <c r="F4320" s="305"/>
      <c r="G4320" s="315" t="s">
        <v>223</v>
      </c>
      <c r="H4320" s="316" t="s">
        <v>224</v>
      </c>
      <c r="I4320" s="317"/>
      <c r="J4320" s="318"/>
      <c r="K4320" s="319" t="s">
        <v>225</v>
      </c>
      <c r="L4320" s="314"/>
      <c r="M4320" s="320"/>
      <c r="N4320" s="313"/>
      <c r="O4320" s="282"/>
    </row>
    <row r="4321" spans="1:18" s="150" customFormat="1">
      <c r="A4321" s="305"/>
      <c r="B4321" s="305"/>
      <c r="C4321" s="306"/>
      <c r="D4321" s="305"/>
      <c r="E4321" s="305"/>
      <c r="F4321" s="321" t="s">
        <v>238</v>
      </c>
      <c r="G4321" s="322">
        <v>50146.323921808784</v>
      </c>
      <c r="H4321" s="322">
        <v>63824.926721883392</v>
      </c>
      <c r="I4321" s="8">
        <v>13.030308494240225</v>
      </c>
      <c r="J4321" s="322"/>
      <c r="K4321" s="322">
        <v>77503.529521957986</v>
      </c>
      <c r="L4321" s="314"/>
      <c r="M4321" s="320"/>
      <c r="N4321" s="313"/>
      <c r="O4321" s="282"/>
    </row>
    <row r="4322" spans="1:18" s="150" customFormat="1">
      <c r="A4322" s="305"/>
      <c r="B4322" s="305"/>
      <c r="C4322" s="306"/>
      <c r="D4322" s="305"/>
      <c r="E4322" s="305"/>
      <c r="F4322" s="321" t="s">
        <v>239</v>
      </c>
      <c r="G4322" s="322">
        <v>54729.4</v>
      </c>
      <c r="H4322" s="322">
        <v>70244.2</v>
      </c>
      <c r="I4322" s="8">
        <v>19</v>
      </c>
      <c r="J4322" s="322"/>
      <c r="K4322" s="322">
        <v>85620.34</v>
      </c>
      <c r="L4322" s="314"/>
      <c r="M4322" s="320"/>
      <c r="N4322" s="313"/>
      <c r="O4322" s="282"/>
    </row>
    <row r="4323" spans="1:18" s="150" customFormat="1">
      <c r="A4323" s="305"/>
      <c r="B4323" s="305"/>
      <c r="C4323" s="306"/>
      <c r="D4323" s="305"/>
      <c r="E4323" s="305"/>
      <c r="F4323" s="321" t="s">
        <v>240</v>
      </c>
      <c r="G4323" s="322">
        <v>42728.5</v>
      </c>
      <c r="H4323" s="322">
        <v>56200.044999999998</v>
      </c>
      <c r="I4323" s="8">
        <v>7</v>
      </c>
      <c r="J4323" s="322"/>
      <c r="K4323" s="322">
        <v>70510.005878181168</v>
      </c>
      <c r="L4323" s="314"/>
      <c r="M4323" s="320"/>
      <c r="N4323" s="313"/>
      <c r="O4323" s="282"/>
    </row>
    <row r="4324" spans="1:18" s="150" customFormat="1">
      <c r="A4324" s="305"/>
      <c r="B4324" s="305"/>
      <c r="C4324" s="306"/>
      <c r="D4324" s="305"/>
      <c r="E4324" s="305"/>
      <c r="F4324" s="321" t="s">
        <v>241</v>
      </c>
      <c r="G4324" s="322">
        <v>49378.664000000004</v>
      </c>
      <c r="H4324" s="322">
        <v>63966.448000000004</v>
      </c>
      <c r="I4324" s="8">
        <v>13</v>
      </c>
      <c r="J4324" s="322"/>
      <c r="K4324" s="322">
        <v>76744.928</v>
      </c>
      <c r="L4324" s="314"/>
      <c r="M4324" s="320"/>
      <c r="N4324" s="313"/>
      <c r="O4324" s="282"/>
    </row>
    <row r="4325" spans="1:18" s="150" customFormat="1">
      <c r="A4325" s="305"/>
      <c r="B4325" s="305"/>
      <c r="C4325" s="306"/>
      <c r="D4325" s="305"/>
      <c r="E4325" s="322"/>
      <c r="F4325" s="321"/>
      <c r="G4325" s="323"/>
      <c r="H4325" s="318"/>
      <c r="I4325" s="324"/>
      <c r="J4325" s="318"/>
      <c r="K4325" s="314"/>
      <c r="L4325" s="314"/>
      <c r="M4325" s="320"/>
      <c r="N4325" s="313"/>
      <c r="O4325" s="282"/>
    </row>
    <row r="4326" spans="1:18" s="150" customFormat="1">
      <c r="A4326" s="305"/>
      <c r="B4326" s="305"/>
      <c r="C4326" s="306"/>
      <c r="D4326" s="321"/>
      <c r="E4326" s="322"/>
      <c r="F4326" s="325"/>
      <c r="G4326" s="325"/>
      <c r="H4326" s="874" t="s">
        <v>242</v>
      </c>
      <c r="I4326" s="874"/>
      <c r="J4326" s="874"/>
      <c r="K4326" s="874"/>
      <c r="L4326" s="874"/>
      <c r="M4326" s="874"/>
      <c r="N4326" s="874"/>
      <c r="O4326" s="282"/>
    </row>
    <row r="4327" spans="1:18" s="150" customFormat="1">
      <c r="A4327" s="305"/>
      <c r="B4327" s="305"/>
      <c r="C4327" s="306"/>
      <c r="D4327" s="321"/>
      <c r="E4327" s="322"/>
      <c r="F4327" s="326"/>
      <c r="G4327" s="327"/>
      <c r="H4327" s="875" t="s">
        <v>243</v>
      </c>
      <c r="I4327" s="875"/>
      <c r="J4327" s="875"/>
      <c r="K4327" s="328">
        <v>66300</v>
      </c>
      <c r="L4327" s="876" t="s">
        <v>244</v>
      </c>
      <c r="M4327" s="876"/>
      <c r="N4327" s="329">
        <v>58950.959965986389</v>
      </c>
      <c r="O4327" s="282"/>
    </row>
    <row r="4328" spans="1:18" s="150" customFormat="1">
      <c r="A4328" s="305"/>
      <c r="B4328" s="305"/>
      <c r="C4328" s="306"/>
      <c r="D4328" s="314"/>
      <c r="E4328" s="320"/>
      <c r="F4328" s="326"/>
      <c r="G4328" s="327"/>
      <c r="H4328" s="875" t="s">
        <v>245</v>
      </c>
      <c r="I4328" s="875"/>
      <c r="J4328" s="875"/>
      <c r="K4328" s="328">
        <v>51988.114285714284</v>
      </c>
      <c r="L4328" s="876" t="s">
        <v>450</v>
      </c>
      <c r="M4328" s="876"/>
      <c r="N4328" s="329">
        <v>63742.38422619045</v>
      </c>
      <c r="O4328" s="282"/>
    </row>
    <row r="4329" spans="1:18" s="150" customFormat="1">
      <c r="A4329" s="305"/>
      <c r="B4329" s="305"/>
      <c r="C4329" s="306"/>
      <c r="D4329" s="300"/>
      <c r="E4329" s="307"/>
      <c r="F4329" s="307"/>
      <c r="G4329" s="308"/>
      <c r="H4329" s="309"/>
      <c r="I4329" s="310"/>
      <c r="J4329" s="311"/>
      <c r="K4329" s="305"/>
      <c r="L4329" s="300"/>
      <c r="M4329" s="312"/>
      <c r="N4329" s="313"/>
      <c r="O4329" s="282"/>
    </row>
    <row r="4330" spans="1:18" s="222" customFormat="1" ht="18">
      <c r="A4330" s="877" t="s">
        <v>800</v>
      </c>
      <c r="B4330" s="877"/>
      <c r="C4330" s="877"/>
      <c r="D4330" s="877"/>
      <c r="E4330" s="877"/>
      <c r="F4330" s="877"/>
      <c r="G4330" s="877"/>
      <c r="H4330" s="877"/>
      <c r="I4330" s="877"/>
      <c r="J4330" s="877"/>
      <c r="K4330" s="877"/>
      <c r="L4330" s="877"/>
      <c r="M4330" s="877"/>
      <c r="N4330" s="877"/>
      <c r="O4330" s="877"/>
    </row>
    <row r="4331" spans="1:18" s="222" customFormat="1" ht="27">
      <c r="A4331" s="223" t="s">
        <v>433</v>
      </c>
      <c r="B4331" s="224" t="s">
        <v>230</v>
      </c>
      <c r="C4331" s="223" t="s">
        <v>220</v>
      </c>
      <c r="D4331" s="223" t="s">
        <v>267</v>
      </c>
      <c r="E4331" s="223" t="s">
        <v>434</v>
      </c>
      <c r="F4331" s="223" t="s">
        <v>435</v>
      </c>
      <c r="G4331" s="225" t="s">
        <v>223</v>
      </c>
      <c r="H4331" s="225" t="s">
        <v>224</v>
      </c>
      <c r="I4331" s="227" t="s">
        <v>436</v>
      </c>
      <c r="J4331" s="227" t="s">
        <v>436</v>
      </c>
      <c r="K4331" s="225" t="s">
        <v>225</v>
      </c>
      <c r="L4331" s="223" t="s">
        <v>437</v>
      </c>
      <c r="M4331" s="223" t="s">
        <v>438</v>
      </c>
      <c r="N4331" s="228" t="s">
        <v>439</v>
      </c>
      <c r="O4331" s="223" t="s">
        <v>227</v>
      </c>
    </row>
    <row r="4332" spans="1:18" s="129" customFormat="1">
      <c r="A4332" s="229" t="s">
        <v>1438</v>
      </c>
      <c r="B4332" s="230" t="s">
        <v>2151</v>
      </c>
      <c r="C4332" s="231" t="s">
        <v>394</v>
      </c>
      <c r="D4332" s="232" t="s">
        <v>278</v>
      </c>
      <c r="E4332" s="232" t="s">
        <v>284</v>
      </c>
      <c r="F4332" s="232" t="s">
        <v>440</v>
      </c>
      <c r="G4332" s="233">
        <v>111824.28</v>
      </c>
      <c r="H4332" s="234">
        <v>132987.76500000001</v>
      </c>
      <c r="I4332" s="235">
        <v>27</v>
      </c>
      <c r="J4332" s="236">
        <v>1</v>
      </c>
      <c r="K4332" s="233">
        <v>154151.25</v>
      </c>
      <c r="L4332" s="237">
        <v>1</v>
      </c>
      <c r="M4332" s="238">
        <v>1</v>
      </c>
      <c r="N4332" s="234">
        <v>132987.76500000001</v>
      </c>
      <c r="O4332" s="239"/>
      <c r="Q4332" s="103"/>
    </row>
    <row r="4333" spans="1:18" s="129" customFormat="1">
      <c r="A4333" s="229" t="s">
        <v>2161</v>
      </c>
      <c r="B4333" s="230" t="s">
        <v>2162</v>
      </c>
      <c r="C4333" s="231" t="s">
        <v>800</v>
      </c>
      <c r="D4333" s="232" t="s">
        <v>278</v>
      </c>
      <c r="E4333" s="232" t="s">
        <v>279</v>
      </c>
      <c r="F4333" s="259" t="s">
        <v>325</v>
      </c>
      <c r="G4333" s="233">
        <v>64710.67</v>
      </c>
      <c r="H4333" s="234">
        <v>96416.424999999988</v>
      </c>
      <c r="I4333" s="235">
        <v>26</v>
      </c>
      <c r="J4333" s="236">
        <v>0.96296296296296291</v>
      </c>
      <c r="K4333" s="233">
        <v>128122.18</v>
      </c>
      <c r="L4333" s="237"/>
      <c r="M4333" s="238">
        <v>0</v>
      </c>
      <c r="N4333" s="234"/>
      <c r="O4333" s="239"/>
      <c r="Q4333" s="103"/>
    </row>
    <row r="4334" spans="1:18" s="129" customFormat="1">
      <c r="A4334" s="229" t="s">
        <v>2217</v>
      </c>
      <c r="B4334" s="230" t="s">
        <v>2162</v>
      </c>
      <c r="C4334" s="231" t="s">
        <v>790</v>
      </c>
      <c r="D4334" s="232" t="s">
        <v>2507</v>
      </c>
      <c r="E4334" s="232" t="s">
        <v>284</v>
      </c>
      <c r="F4334" s="232" t="s">
        <v>440</v>
      </c>
      <c r="G4334" s="233">
        <v>72141.03</v>
      </c>
      <c r="H4334" s="234">
        <v>89425.44</v>
      </c>
      <c r="I4334" s="235">
        <v>25</v>
      </c>
      <c r="J4334" s="236">
        <v>0.92592592592592593</v>
      </c>
      <c r="K4334" s="233">
        <v>106709.85</v>
      </c>
      <c r="L4334" s="237">
        <v>2</v>
      </c>
      <c r="M4334" s="238">
        <v>2</v>
      </c>
      <c r="N4334" s="234">
        <v>92225.25</v>
      </c>
      <c r="O4334" s="239"/>
      <c r="Q4334" s="103"/>
    </row>
    <row r="4335" spans="1:18" s="129" customFormat="1">
      <c r="A4335" s="252" t="s">
        <v>2172</v>
      </c>
      <c r="B4335" s="230" t="s">
        <v>2162</v>
      </c>
      <c r="C4335" s="231" t="s">
        <v>1852</v>
      </c>
      <c r="D4335" s="232" t="s">
        <v>2507</v>
      </c>
      <c r="E4335" s="253"/>
      <c r="F4335" s="259" t="s">
        <v>325</v>
      </c>
      <c r="G4335" s="233">
        <v>67056.08</v>
      </c>
      <c r="H4335" s="234">
        <v>87678.11</v>
      </c>
      <c r="I4335" s="235">
        <v>24</v>
      </c>
      <c r="J4335" s="236">
        <v>0.88888888888888884</v>
      </c>
      <c r="K4335" s="233">
        <v>108300.14</v>
      </c>
      <c r="L4335" s="254">
        <v>11</v>
      </c>
      <c r="M4335" s="255">
        <v>11</v>
      </c>
      <c r="N4335" s="234">
        <v>89400.46</v>
      </c>
      <c r="O4335" s="239"/>
      <c r="Q4335" s="240"/>
      <c r="R4335" s="103"/>
    </row>
    <row r="4336" spans="1:18" s="129" customFormat="1">
      <c r="A4336" s="242" t="s">
        <v>3875</v>
      </c>
      <c r="B4336" s="243" t="s">
        <v>2153</v>
      </c>
      <c r="C4336" s="258" t="s">
        <v>3005</v>
      </c>
      <c r="D4336" s="232" t="s">
        <v>2507</v>
      </c>
      <c r="E4336" s="247" t="s">
        <v>279</v>
      </c>
      <c r="F4336" s="247" t="s">
        <v>440</v>
      </c>
      <c r="G4336" s="405">
        <v>66611.823403770672</v>
      </c>
      <c r="H4336" s="234">
        <v>86621.35683195146</v>
      </c>
      <c r="I4336" s="235">
        <v>23</v>
      </c>
      <c r="J4336" s="236">
        <v>0.85185185185185186</v>
      </c>
      <c r="K4336" s="405">
        <v>106630.89026013225</v>
      </c>
      <c r="L4336" s="247">
        <v>3</v>
      </c>
      <c r="M4336" s="248">
        <v>3</v>
      </c>
      <c r="N4336" s="249">
        <v>95961.959599999987</v>
      </c>
      <c r="O4336" s="250"/>
      <c r="Q4336" s="103"/>
    </row>
    <row r="4337" spans="1:21" s="129" customFormat="1">
      <c r="A4337" s="242" t="s">
        <v>3784</v>
      </c>
      <c r="B4337" s="243" t="s">
        <v>2162</v>
      </c>
      <c r="C4337" s="258" t="s">
        <v>790</v>
      </c>
      <c r="D4337" s="232" t="s">
        <v>2507</v>
      </c>
      <c r="E4337" s="247" t="s">
        <v>279</v>
      </c>
      <c r="F4337" s="259" t="s">
        <v>325</v>
      </c>
      <c r="G4337" s="246">
        <v>71397</v>
      </c>
      <c r="H4337" s="234">
        <v>80799.5</v>
      </c>
      <c r="I4337" s="235">
        <v>22</v>
      </c>
      <c r="J4337" s="236">
        <v>0.81481481481481477</v>
      </c>
      <c r="K4337" s="246">
        <v>90202</v>
      </c>
      <c r="L4337" s="247"/>
      <c r="M4337" s="248">
        <v>22</v>
      </c>
      <c r="N4337" s="246">
        <v>82556.22</v>
      </c>
      <c r="O4337" s="250"/>
      <c r="P4337" s="103"/>
      <c r="Q4337" s="103"/>
      <c r="R4337" s="330"/>
    </row>
    <row r="4338" spans="1:21" s="129" customFormat="1">
      <c r="A4338" s="242" t="s">
        <v>198</v>
      </c>
      <c r="B4338" s="243" t="s">
        <v>2153</v>
      </c>
      <c r="C4338" s="258" t="s">
        <v>800</v>
      </c>
      <c r="D4338" s="232" t="s">
        <v>2507</v>
      </c>
      <c r="E4338" s="245" t="s">
        <v>284</v>
      </c>
      <c r="F4338" s="245" t="s">
        <v>440</v>
      </c>
      <c r="G4338" s="246">
        <v>58178</v>
      </c>
      <c r="H4338" s="234">
        <v>77667.5</v>
      </c>
      <c r="I4338" s="235">
        <v>21</v>
      </c>
      <c r="J4338" s="236">
        <v>0.77777777777777779</v>
      </c>
      <c r="K4338" s="246">
        <v>97157</v>
      </c>
      <c r="L4338" s="247">
        <v>2</v>
      </c>
      <c r="M4338" s="248">
        <v>1</v>
      </c>
      <c r="N4338" s="249">
        <v>62670</v>
      </c>
      <c r="O4338" s="250"/>
      <c r="P4338" s="103"/>
      <c r="Q4338" s="103"/>
      <c r="R4338" s="330"/>
    </row>
    <row r="4339" spans="1:21" s="129" customFormat="1">
      <c r="A4339" s="229" t="s">
        <v>260</v>
      </c>
      <c r="B4339" s="230" t="s">
        <v>2153</v>
      </c>
      <c r="C4339" s="231" t="s">
        <v>786</v>
      </c>
      <c r="D4339" s="253" t="s">
        <v>278</v>
      </c>
      <c r="E4339" s="232" t="s">
        <v>279</v>
      </c>
      <c r="F4339" s="232" t="s">
        <v>440</v>
      </c>
      <c r="G4339" s="233">
        <v>59716.800000000003</v>
      </c>
      <c r="H4339" s="234">
        <v>77636</v>
      </c>
      <c r="I4339" s="235">
        <v>20</v>
      </c>
      <c r="J4339" s="236">
        <v>0.7407407407407407</v>
      </c>
      <c r="K4339" s="233">
        <v>95555.199999999997</v>
      </c>
      <c r="L4339" s="237">
        <v>3</v>
      </c>
      <c r="M4339" s="238">
        <v>3</v>
      </c>
      <c r="N4339" s="234">
        <v>77646</v>
      </c>
      <c r="O4339" s="239"/>
      <c r="P4339" s="251"/>
      <c r="R4339" s="103"/>
    </row>
    <row r="4340" spans="1:21" s="129" customFormat="1">
      <c r="A4340" s="365" t="s">
        <v>4315</v>
      </c>
      <c r="B4340" s="366" t="s">
        <v>2153</v>
      </c>
      <c r="C4340" s="367" t="s">
        <v>4945</v>
      </c>
      <c r="D4340" s="232" t="s">
        <v>2507</v>
      </c>
      <c r="E4340" s="368"/>
      <c r="F4340" s="368"/>
      <c r="G4340" s="369">
        <v>52499.199999999997</v>
      </c>
      <c r="H4340" s="234">
        <v>71749.600000000006</v>
      </c>
      <c r="I4340" s="235">
        <v>19</v>
      </c>
      <c r="J4340" s="236">
        <v>0.70370370370370372</v>
      </c>
      <c r="K4340" s="369">
        <v>91000</v>
      </c>
      <c r="L4340" s="370"/>
      <c r="M4340" s="371"/>
      <c r="N4340" s="372">
        <v>73944</v>
      </c>
      <c r="O4340" s="373"/>
      <c r="Q4340" s="240"/>
      <c r="R4340" s="103"/>
    </row>
    <row r="4341" spans="1:21" s="129" customFormat="1">
      <c r="A4341" s="242" t="s">
        <v>2165</v>
      </c>
      <c r="B4341" s="243" t="s">
        <v>2180</v>
      </c>
      <c r="C4341" s="258" t="s">
        <v>800</v>
      </c>
      <c r="D4341" s="232" t="s">
        <v>2507</v>
      </c>
      <c r="E4341" s="245" t="s">
        <v>279</v>
      </c>
      <c r="F4341" s="245" t="s">
        <v>440</v>
      </c>
      <c r="G4341" s="246">
        <v>55614.18</v>
      </c>
      <c r="H4341" s="234">
        <v>70945.02</v>
      </c>
      <c r="I4341" s="235">
        <v>18</v>
      </c>
      <c r="J4341" s="236">
        <v>0.66666666666666663</v>
      </c>
      <c r="K4341" s="246">
        <v>86275.86</v>
      </c>
      <c r="L4341" s="247">
        <v>5</v>
      </c>
      <c r="M4341" s="248">
        <v>4</v>
      </c>
      <c r="N4341" s="249">
        <v>76838.009999999995</v>
      </c>
      <c r="O4341" s="250"/>
      <c r="P4341" s="251"/>
      <c r="R4341" s="103"/>
    </row>
    <row r="4342" spans="1:21" s="129" customFormat="1">
      <c r="A4342" s="242" t="s">
        <v>4241</v>
      </c>
      <c r="B4342" s="243" t="s">
        <v>2178</v>
      </c>
      <c r="C4342" s="258" t="s">
        <v>790</v>
      </c>
      <c r="D4342" s="232" t="s">
        <v>2507</v>
      </c>
      <c r="E4342" s="245" t="s">
        <v>279</v>
      </c>
      <c r="F4342" s="245" t="s">
        <v>440</v>
      </c>
      <c r="G4342" s="246">
        <v>52124</v>
      </c>
      <c r="H4342" s="234">
        <v>68282.5</v>
      </c>
      <c r="I4342" s="235">
        <v>17</v>
      </c>
      <c r="J4342" s="236">
        <v>0.62962962962962965</v>
      </c>
      <c r="K4342" s="246">
        <v>84441</v>
      </c>
      <c r="L4342" s="247"/>
      <c r="M4342" s="248">
        <v>47</v>
      </c>
      <c r="N4342" s="249">
        <v>68282.5</v>
      </c>
      <c r="O4342" s="250"/>
      <c r="Q4342" s="103"/>
    </row>
    <row r="4343" spans="1:21" s="129" customFormat="1">
      <c r="A4343" s="242" t="s">
        <v>2177</v>
      </c>
      <c r="B4343" s="243" t="s">
        <v>2166</v>
      </c>
      <c r="C4343" s="280" t="s">
        <v>1853</v>
      </c>
      <c r="D4343" s="232" t="s">
        <v>2507</v>
      </c>
      <c r="E4343" s="300"/>
      <c r="F4343" s="300" t="s">
        <v>440</v>
      </c>
      <c r="G4343" s="246">
        <v>49524.800000000003</v>
      </c>
      <c r="H4343" s="234">
        <v>66580.800000000003</v>
      </c>
      <c r="I4343" s="235">
        <v>16</v>
      </c>
      <c r="J4343" s="236">
        <v>0.59259259259259256</v>
      </c>
      <c r="K4343" s="246">
        <v>83636.800000000003</v>
      </c>
      <c r="L4343" s="247"/>
      <c r="M4343" s="248">
        <v>8</v>
      </c>
      <c r="N4343" s="249">
        <v>69916.599999999991</v>
      </c>
      <c r="O4343" s="301"/>
      <c r="Q4343" s="103"/>
    </row>
    <row r="4344" spans="1:21" s="129" customFormat="1">
      <c r="A4344" s="242" t="s">
        <v>2200</v>
      </c>
      <c r="B4344" s="243" t="s">
        <v>2166</v>
      </c>
      <c r="C4344" s="258" t="s">
        <v>2912</v>
      </c>
      <c r="D4344" s="232" t="s">
        <v>2507</v>
      </c>
      <c r="E4344" s="245" t="s">
        <v>284</v>
      </c>
      <c r="F4344" s="245"/>
      <c r="G4344" s="246">
        <v>50834.91</v>
      </c>
      <c r="H4344" s="234">
        <v>66085.38</v>
      </c>
      <c r="I4344" s="235">
        <v>15</v>
      </c>
      <c r="J4344" s="236">
        <v>0.55555555555555558</v>
      </c>
      <c r="K4344" s="246">
        <v>81335.850000000006</v>
      </c>
      <c r="L4344" s="247">
        <v>1</v>
      </c>
      <c r="M4344" s="248">
        <v>1</v>
      </c>
      <c r="N4344" s="249">
        <v>66684</v>
      </c>
      <c r="O4344" s="250"/>
      <c r="P4344" s="103"/>
      <c r="Q4344" s="103"/>
      <c r="R4344" s="330"/>
    </row>
    <row r="4345" spans="1:21" s="129" customFormat="1" ht="22.5">
      <c r="A4345" s="242" t="s">
        <v>4249</v>
      </c>
      <c r="B4345" s="243" t="s">
        <v>2180</v>
      </c>
      <c r="C4345" s="258" t="s">
        <v>800</v>
      </c>
      <c r="D4345" s="232" t="s">
        <v>2507</v>
      </c>
      <c r="E4345" s="245"/>
      <c r="F4345" s="245" t="s">
        <v>440</v>
      </c>
      <c r="G4345" s="246">
        <v>50523.199999999997</v>
      </c>
      <c r="H4345" s="234">
        <v>63107.199999999997</v>
      </c>
      <c r="I4345" s="235">
        <v>14</v>
      </c>
      <c r="J4345" s="236">
        <v>0.51851851851851849</v>
      </c>
      <c r="K4345" s="246">
        <v>75691.199999999997</v>
      </c>
      <c r="L4345" s="247"/>
      <c r="M4345" s="248">
        <v>22</v>
      </c>
      <c r="N4345" s="249"/>
      <c r="O4345" s="250"/>
      <c r="P4345" s="103"/>
      <c r="Q4345" s="103"/>
      <c r="R4345" s="103"/>
      <c r="S4345" s="97"/>
      <c r="T4345" s="97"/>
      <c r="U4345" s="97"/>
    </row>
    <row r="4346" spans="1:21" s="129" customFormat="1" ht="22.5">
      <c r="A4346" s="242" t="s">
        <v>1444</v>
      </c>
      <c r="B4346" s="243" t="s">
        <v>2192</v>
      </c>
      <c r="C4346" s="258" t="s">
        <v>1787</v>
      </c>
      <c r="D4346" s="232" t="s">
        <v>2507</v>
      </c>
      <c r="E4346" s="245" t="s">
        <v>279</v>
      </c>
      <c r="F4346" s="245" t="s">
        <v>440</v>
      </c>
      <c r="G4346" s="246">
        <v>51272</v>
      </c>
      <c r="H4346" s="234">
        <v>62296</v>
      </c>
      <c r="I4346" s="235">
        <v>13</v>
      </c>
      <c r="J4346" s="236">
        <v>0.48148148148148145</v>
      </c>
      <c r="K4346" s="246">
        <v>73320</v>
      </c>
      <c r="L4346" s="247">
        <v>30</v>
      </c>
      <c r="M4346" s="248">
        <v>29</v>
      </c>
      <c r="N4346" s="249">
        <v>61123.30848</v>
      </c>
      <c r="O4346" s="250" t="s">
        <v>4790</v>
      </c>
      <c r="P4346" s="103"/>
      <c r="R4346" s="103"/>
      <c r="S4346" s="97"/>
      <c r="T4346" s="97"/>
      <c r="U4346" s="97"/>
    </row>
    <row r="4347" spans="1:21" s="129" customFormat="1">
      <c r="A4347" s="297" t="s">
        <v>4245</v>
      </c>
      <c r="B4347" s="298" t="s">
        <v>2179</v>
      </c>
      <c r="C4347" s="231" t="s">
        <v>800</v>
      </c>
      <c r="D4347" s="232" t="s">
        <v>2507</v>
      </c>
      <c r="E4347" s="232" t="s">
        <v>279</v>
      </c>
      <c r="F4347" s="259" t="s">
        <v>325</v>
      </c>
      <c r="G4347" s="233">
        <v>48764.98</v>
      </c>
      <c r="H4347" s="234">
        <v>62257.835000000006</v>
      </c>
      <c r="I4347" s="235">
        <v>12</v>
      </c>
      <c r="J4347" s="236">
        <v>0.44444444444444442</v>
      </c>
      <c r="K4347" s="233">
        <v>75750.69</v>
      </c>
      <c r="L4347" s="237" t="s">
        <v>280</v>
      </c>
      <c r="M4347" s="238">
        <v>0</v>
      </c>
      <c r="N4347" s="234"/>
      <c r="O4347" s="352"/>
      <c r="Q4347" s="103"/>
      <c r="R4347" s="103"/>
    </row>
    <row r="4348" spans="1:21" s="129" customFormat="1">
      <c r="A4348" s="242" t="s">
        <v>4246</v>
      </c>
      <c r="B4348" s="243" t="s">
        <v>2159</v>
      </c>
      <c r="C4348" s="258" t="s">
        <v>2912</v>
      </c>
      <c r="D4348" s="232" t="s">
        <v>2507</v>
      </c>
      <c r="E4348" s="259" t="s">
        <v>279</v>
      </c>
      <c r="F4348" s="259" t="s">
        <v>3833</v>
      </c>
      <c r="G4348" s="246">
        <v>47112</v>
      </c>
      <c r="H4348" s="234">
        <v>61245.599999999999</v>
      </c>
      <c r="I4348" s="235">
        <v>11</v>
      </c>
      <c r="J4348" s="236">
        <v>0.40740740740740738</v>
      </c>
      <c r="K4348" s="246">
        <v>75379.199999999997</v>
      </c>
      <c r="L4348" s="334" t="s">
        <v>3833</v>
      </c>
      <c r="M4348" s="335">
        <v>11</v>
      </c>
      <c r="N4348" s="246">
        <v>56373.67</v>
      </c>
      <c r="O4348" s="250" t="s">
        <v>3833</v>
      </c>
      <c r="P4348" s="103"/>
      <c r="Q4348" s="103"/>
      <c r="R4348" s="330"/>
    </row>
    <row r="4349" spans="1:21" s="129" customFormat="1" ht="45">
      <c r="A4349" s="242" t="s">
        <v>4274</v>
      </c>
      <c r="B4349" s="243" t="s">
        <v>2170</v>
      </c>
      <c r="C4349" s="258" t="s">
        <v>4946</v>
      </c>
      <c r="D4349" s="232" t="s">
        <v>2507</v>
      </c>
      <c r="E4349" s="245" t="s">
        <v>279</v>
      </c>
      <c r="F4349" s="245" t="s">
        <v>440</v>
      </c>
      <c r="G4349" s="246">
        <v>46155.199999999997</v>
      </c>
      <c r="H4349" s="234">
        <v>59976.799999999996</v>
      </c>
      <c r="I4349" s="235">
        <v>10</v>
      </c>
      <c r="J4349" s="236">
        <v>0.37037037037037035</v>
      </c>
      <c r="K4349" s="246">
        <v>73798.399999999994</v>
      </c>
      <c r="L4349" s="247">
        <v>2</v>
      </c>
      <c r="M4349" s="248">
        <v>2</v>
      </c>
      <c r="N4349" s="249">
        <v>67548</v>
      </c>
      <c r="O4349" s="250" t="s">
        <v>4947</v>
      </c>
      <c r="P4349" s="103"/>
      <c r="Q4349" s="103"/>
      <c r="R4349" s="103"/>
    </row>
    <row r="4350" spans="1:21" s="129" customFormat="1">
      <c r="A4350" s="242" t="s">
        <v>257</v>
      </c>
      <c r="B4350" s="243" t="s">
        <v>2159</v>
      </c>
      <c r="C4350" s="258" t="s">
        <v>2900</v>
      </c>
      <c r="D4350" s="232" t="s">
        <v>2507</v>
      </c>
      <c r="E4350" s="245" t="s">
        <v>279</v>
      </c>
      <c r="F4350" s="259" t="s">
        <v>325</v>
      </c>
      <c r="G4350" s="246">
        <v>44106.66</v>
      </c>
      <c r="H4350" s="234">
        <v>57338.71</v>
      </c>
      <c r="I4350" s="235">
        <v>9</v>
      </c>
      <c r="J4350" s="236">
        <v>0.33333333333333331</v>
      </c>
      <c r="K4350" s="246">
        <v>70570.759999999995</v>
      </c>
      <c r="L4350" s="247">
        <v>2</v>
      </c>
      <c r="M4350" s="248">
        <v>1</v>
      </c>
      <c r="N4350" s="249">
        <v>44106.66</v>
      </c>
      <c r="O4350" s="250"/>
      <c r="P4350" s="103"/>
      <c r="Q4350" s="103"/>
      <c r="R4350" s="330"/>
      <c r="S4350" s="103"/>
      <c r="T4350" s="103"/>
      <c r="U4350" s="103"/>
    </row>
    <row r="4351" spans="1:21" s="129" customFormat="1">
      <c r="A4351" s="229" t="s">
        <v>4233</v>
      </c>
      <c r="B4351" s="230" t="s">
        <v>2166</v>
      </c>
      <c r="C4351" s="231" t="s">
        <v>4948</v>
      </c>
      <c r="D4351" s="232" t="s">
        <v>2507</v>
      </c>
      <c r="E4351" s="232" t="s">
        <v>279</v>
      </c>
      <c r="F4351" s="259" t="s">
        <v>325</v>
      </c>
      <c r="G4351" s="256">
        <v>44832</v>
      </c>
      <c r="H4351" s="234">
        <v>57160.5</v>
      </c>
      <c r="I4351" s="235">
        <v>8</v>
      </c>
      <c r="J4351" s="236">
        <v>0.29629629629629628</v>
      </c>
      <c r="K4351" s="256">
        <v>69489</v>
      </c>
      <c r="L4351" s="237"/>
      <c r="M4351" s="238">
        <v>2</v>
      </c>
      <c r="N4351" s="234">
        <v>48354</v>
      </c>
      <c r="O4351" s="239"/>
      <c r="Q4351" s="103"/>
      <c r="R4351" s="103"/>
      <c r="S4351" s="103"/>
      <c r="T4351" s="103"/>
      <c r="U4351" s="103"/>
    </row>
    <row r="4352" spans="1:21" s="129" customFormat="1">
      <c r="A4352" s="229" t="s">
        <v>264</v>
      </c>
      <c r="B4352" s="230" t="s">
        <v>2153</v>
      </c>
      <c r="C4352" s="231" t="s">
        <v>791</v>
      </c>
      <c r="D4352" s="232" t="s">
        <v>2507</v>
      </c>
      <c r="E4352" s="232" t="s">
        <v>279</v>
      </c>
      <c r="F4352" s="259" t="s">
        <v>325</v>
      </c>
      <c r="G4352" s="233">
        <v>43264</v>
      </c>
      <c r="H4352" s="234">
        <v>56243.199999999997</v>
      </c>
      <c r="I4352" s="235">
        <v>7</v>
      </c>
      <c r="J4352" s="236">
        <v>0.25925925925925924</v>
      </c>
      <c r="K4352" s="233">
        <v>69222.399999999994</v>
      </c>
      <c r="L4352" s="237">
        <v>2</v>
      </c>
      <c r="M4352" s="238">
        <v>2</v>
      </c>
      <c r="N4352" s="234">
        <v>58097.37</v>
      </c>
      <c r="O4352" s="239"/>
      <c r="Q4352" s="103"/>
      <c r="R4352" s="103"/>
      <c r="S4352" s="103"/>
      <c r="T4352" s="103"/>
      <c r="U4352" s="103"/>
    </row>
    <row r="4353" spans="1:21" s="129" customFormat="1" ht="22.5">
      <c r="A4353" s="242" t="s">
        <v>4240</v>
      </c>
      <c r="B4353" s="243" t="s">
        <v>2149</v>
      </c>
      <c r="C4353" s="258" t="s">
        <v>790</v>
      </c>
      <c r="D4353" s="232" t="s">
        <v>2507</v>
      </c>
      <c r="E4353" s="245" t="s">
        <v>321</v>
      </c>
      <c r="F4353" s="245" t="s">
        <v>440</v>
      </c>
      <c r="G4353" s="246">
        <v>39863.72</v>
      </c>
      <c r="H4353" s="234">
        <v>55310.97</v>
      </c>
      <c r="I4353" s="235">
        <v>6</v>
      </c>
      <c r="J4353" s="236">
        <v>0.22222222222222221</v>
      </c>
      <c r="K4353" s="246">
        <v>70758.22</v>
      </c>
      <c r="L4353" s="247">
        <v>25</v>
      </c>
      <c r="M4353" s="248">
        <v>23</v>
      </c>
      <c r="N4353" s="249">
        <v>46388.42</v>
      </c>
      <c r="O4353" s="250"/>
      <c r="P4353" s="103"/>
      <c r="Q4353" s="103"/>
      <c r="R4353" s="330"/>
      <c r="S4353" s="103"/>
      <c r="T4353" s="103"/>
      <c r="U4353" s="103"/>
    </row>
    <row r="4354" spans="1:21" s="129" customFormat="1">
      <c r="A4354" s="286" t="s">
        <v>213</v>
      </c>
      <c r="B4354" s="287" t="s">
        <v>2159</v>
      </c>
      <c r="C4354" s="288" t="s">
        <v>790</v>
      </c>
      <c r="D4354" s="232" t="s">
        <v>2507</v>
      </c>
      <c r="E4354" s="289" t="s">
        <v>279</v>
      </c>
      <c r="F4354" s="259" t="s">
        <v>325</v>
      </c>
      <c r="G4354" s="290">
        <v>44532.800000000003</v>
      </c>
      <c r="H4354" s="234">
        <v>54714.400000000001</v>
      </c>
      <c r="I4354" s="235">
        <v>5</v>
      </c>
      <c r="J4354" s="236">
        <v>0.18518518518518517</v>
      </c>
      <c r="K4354" s="290">
        <v>64896</v>
      </c>
      <c r="L4354" s="291">
        <v>6</v>
      </c>
      <c r="M4354" s="292">
        <v>6</v>
      </c>
      <c r="N4354" s="293">
        <v>49060.27</v>
      </c>
      <c r="O4354" s="294"/>
      <c r="P4354" s="103"/>
      <c r="Q4354" s="103"/>
      <c r="R4354" s="330"/>
      <c r="S4354" s="103"/>
      <c r="T4354" s="103"/>
      <c r="U4354" s="103"/>
    </row>
    <row r="4355" spans="1:21" s="129" customFormat="1">
      <c r="A4355" s="242" t="s">
        <v>1436</v>
      </c>
      <c r="B4355" s="243" t="s">
        <v>2156</v>
      </c>
      <c r="C4355" s="258" t="s">
        <v>4949</v>
      </c>
      <c r="D4355" s="232" t="s">
        <v>2507</v>
      </c>
      <c r="E4355" s="245" t="s">
        <v>279</v>
      </c>
      <c r="F4355" s="259" t="s">
        <v>325</v>
      </c>
      <c r="G4355" s="246">
        <v>36302.691599999998</v>
      </c>
      <c r="H4355" s="234">
        <v>53086.3416</v>
      </c>
      <c r="I4355" s="235">
        <v>4</v>
      </c>
      <c r="J4355" s="236">
        <v>0.14814814814814814</v>
      </c>
      <c r="K4355" s="246">
        <v>69869.991600000008</v>
      </c>
      <c r="L4355" s="247">
        <v>21</v>
      </c>
      <c r="M4355" s="248">
        <v>21</v>
      </c>
      <c r="N4355" s="249">
        <v>57715.072857142834</v>
      </c>
      <c r="O4355" s="250"/>
      <c r="P4355" s="103"/>
      <c r="Q4355" s="103"/>
      <c r="R4355" s="330"/>
      <c r="S4355" s="103"/>
      <c r="T4355" s="103"/>
      <c r="U4355" s="103"/>
    </row>
    <row r="4356" spans="1:21" s="129" customFormat="1">
      <c r="A4356" s="229" t="s">
        <v>4250</v>
      </c>
      <c r="B4356" s="230" t="s">
        <v>2180</v>
      </c>
      <c r="C4356" s="231" t="s">
        <v>800</v>
      </c>
      <c r="D4356" s="232" t="s">
        <v>2507</v>
      </c>
      <c r="E4356" s="232" t="s">
        <v>279</v>
      </c>
      <c r="F4356" s="232" t="s">
        <v>440</v>
      </c>
      <c r="G4356" s="233">
        <v>41754.379999999997</v>
      </c>
      <c r="H4356" s="234">
        <v>50280.149999999994</v>
      </c>
      <c r="I4356" s="235">
        <v>3</v>
      </c>
      <c r="J4356" s="236">
        <v>0.1111111111111111</v>
      </c>
      <c r="K4356" s="233">
        <v>58805.919999999998</v>
      </c>
      <c r="L4356" s="237">
        <v>1</v>
      </c>
      <c r="M4356" s="238">
        <v>0</v>
      </c>
      <c r="N4356" s="234"/>
      <c r="O4356" s="239"/>
      <c r="P4356" s="251"/>
      <c r="R4356" s="103"/>
      <c r="S4356" s="103"/>
      <c r="T4356" s="103"/>
      <c r="U4356" s="103"/>
    </row>
    <row r="4357" spans="1:21" s="129" customFormat="1" ht="22.5">
      <c r="A4357" s="242" t="s">
        <v>4247</v>
      </c>
      <c r="B4357" s="243" t="s">
        <v>2185</v>
      </c>
      <c r="C4357" s="258" t="s">
        <v>800</v>
      </c>
      <c r="D4357" s="232" t="s">
        <v>2507</v>
      </c>
      <c r="E4357" s="245" t="s">
        <v>284</v>
      </c>
      <c r="F4357" s="245" t="s">
        <v>440</v>
      </c>
      <c r="G4357" s="246">
        <v>36276.120000000003</v>
      </c>
      <c r="H4357" s="234">
        <v>48972.76</v>
      </c>
      <c r="I4357" s="235">
        <v>2</v>
      </c>
      <c r="J4357" s="236">
        <v>7.407407407407407E-2</v>
      </c>
      <c r="K4357" s="246">
        <v>61669.4</v>
      </c>
      <c r="L4357" s="247">
        <v>9</v>
      </c>
      <c r="M4357" s="248">
        <v>1</v>
      </c>
      <c r="N4357" s="249">
        <v>61200</v>
      </c>
      <c r="O4357" s="250"/>
      <c r="P4357" s="103"/>
      <c r="R4357" s="103"/>
      <c r="S4357" s="103"/>
      <c r="T4357" s="103"/>
      <c r="U4357" s="103"/>
    </row>
    <row r="4358" spans="1:21" s="129" customFormat="1">
      <c r="A4358" s="229" t="s">
        <v>3738</v>
      </c>
      <c r="B4358" s="230" t="s">
        <v>2159</v>
      </c>
      <c r="C4358" s="231" t="s">
        <v>4795</v>
      </c>
      <c r="D4358" s="232" t="s">
        <v>2507</v>
      </c>
      <c r="E4358" s="232" t="s">
        <v>279</v>
      </c>
      <c r="F4358" s="232" t="s">
        <v>440</v>
      </c>
      <c r="G4358" s="234">
        <v>42291.13</v>
      </c>
      <c r="H4358" s="234">
        <v>48634.8</v>
      </c>
      <c r="I4358" s="235">
        <v>1</v>
      </c>
      <c r="J4358" s="236">
        <v>3.7037037037037035E-2</v>
      </c>
      <c r="K4358" s="234">
        <v>54978.47</v>
      </c>
      <c r="L4358" s="237">
        <v>3</v>
      </c>
      <c r="M4358" s="238">
        <v>3</v>
      </c>
      <c r="N4358" s="234">
        <v>57001.15</v>
      </c>
      <c r="O4358" s="239"/>
      <c r="P4358" s="103"/>
      <c r="R4358" s="103"/>
      <c r="S4358" s="103"/>
      <c r="T4358" s="103"/>
      <c r="U4358" s="103"/>
    </row>
    <row r="4359" spans="1:21" s="150" customFormat="1">
      <c r="A4359" s="305"/>
      <c r="B4359" s="305"/>
      <c r="C4359" s="306"/>
      <c r="D4359" s="300"/>
      <c r="E4359" s="307"/>
      <c r="F4359" s="307"/>
      <c r="G4359" s="308"/>
      <c r="H4359" s="309"/>
      <c r="I4359" s="310"/>
      <c r="J4359" s="311"/>
      <c r="K4359" s="300"/>
      <c r="L4359" s="300"/>
      <c r="M4359" s="312"/>
      <c r="N4359" s="313"/>
      <c r="O4359" s="282"/>
    </row>
    <row r="4360" spans="1:21" s="150" customFormat="1">
      <c r="A4360" s="305"/>
      <c r="B4360" s="305"/>
      <c r="C4360" s="306"/>
      <c r="D4360" s="314"/>
      <c r="E4360" s="305"/>
      <c r="F4360" s="305"/>
      <c r="G4360" s="315" t="s">
        <v>223</v>
      </c>
      <c r="H4360" s="316" t="s">
        <v>224</v>
      </c>
      <c r="I4360" s="317"/>
      <c r="J4360" s="318"/>
      <c r="K4360" s="319" t="s">
        <v>225</v>
      </c>
      <c r="L4360" s="314"/>
      <c r="M4360" s="320"/>
      <c r="N4360" s="313"/>
      <c r="O4360" s="282"/>
    </row>
    <row r="4361" spans="1:21" s="150" customFormat="1">
      <c r="A4361" s="305"/>
      <c r="B4361" s="305"/>
      <c r="C4361" s="306"/>
      <c r="D4361" s="305"/>
      <c r="E4361" s="305"/>
      <c r="F4361" s="321" t="s">
        <v>238</v>
      </c>
      <c r="G4361" s="322">
        <v>53677.172407547056</v>
      </c>
      <c r="H4361" s="322">
        <v>69018.543090072271</v>
      </c>
      <c r="I4361" s="8">
        <v>12.549613892043926</v>
      </c>
      <c r="J4361" s="322"/>
      <c r="K4361" s="322">
        <v>84359.913772597472</v>
      </c>
      <c r="L4361" s="314"/>
      <c r="M4361" s="320"/>
      <c r="N4361" s="313"/>
      <c r="O4361" s="282"/>
    </row>
    <row r="4362" spans="1:21" s="150" customFormat="1">
      <c r="A4362" s="305"/>
      <c r="B4362" s="305"/>
      <c r="C4362" s="306"/>
      <c r="D4362" s="305"/>
      <c r="E4362" s="305"/>
      <c r="F4362" s="321" t="s">
        <v>239</v>
      </c>
      <c r="G4362" s="322">
        <v>58947.4</v>
      </c>
      <c r="H4362" s="322">
        <v>77651.75</v>
      </c>
      <c r="I4362" s="8">
        <v>18</v>
      </c>
      <c r="J4362" s="322"/>
      <c r="K4362" s="322">
        <v>93277.6</v>
      </c>
      <c r="L4362" s="314"/>
      <c r="M4362" s="320"/>
      <c r="N4362" s="313"/>
      <c r="O4362" s="282"/>
    </row>
    <row r="4363" spans="1:21" s="150" customFormat="1">
      <c r="A4363" s="305"/>
      <c r="B4363" s="305"/>
      <c r="C4363" s="306"/>
      <c r="D4363" s="305"/>
      <c r="E4363" s="305"/>
      <c r="F4363" s="321" t="s">
        <v>240</v>
      </c>
      <c r="G4363" s="322">
        <v>44319.73</v>
      </c>
      <c r="H4363" s="322">
        <v>56701.85</v>
      </c>
      <c r="I4363" s="8">
        <v>7</v>
      </c>
      <c r="J4363" s="322"/>
      <c r="K4363" s="322">
        <v>70220.375800000009</v>
      </c>
      <c r="L4363" s="314"/>
      <c r="M4363" s="320"/>
      <c r="N4363" s="313"/>
      <c r="O4363" s="282"/>
    </row>
    <row r="4364" spans="1:21" s="150" customFormat="1">
      <c r="A4364" s="305"/>
      <c r="B4364" s="305"/>
      <c r="C4364" s="306"/>
      <c r="D4364" s="305"/>
      <c r="E4364" s="305"/>
      <c r="F4364" s="321" t="s">
        <v>241</v>
      </c>
      <c r="G4364" s="322">
        <v>50523.199999999997</v>
      </c>
      <c r="H4364" s="322">
        <v>63107.199999999997</v>
      </c>
      <c r="I4364" s="8">
        <v>13</v>
      </c>
      <c r="J4364" s="322"/>
      <c r="K4364" s="322">
        <v>75750.69</v>
      </c>
      <c r="L4364" s="314"/>
      <c r="M4364" s="320"/>
      <c r="N4364" s="313"/>
      <c r="O4364" s="282"/>
    </row>
    <row r="4365" spans="1:21" s="150" customFormat="1">
      <c r="A4365" s="305"/>
      <c r="B4365" s="305"/>
      <c r="C4365" s="306"/>
      <c r="D4365" s="305"/>
      <c r="E4365" s="322"/>
      <c r="F4365" s="321"/>
      <c r="G4365" s="323"/>
      <c r="H4365" s="318"/>
      <c r="I4365" s="324"/>
      <c r="J4365" s="318"/>
      <c r="K4365" s="314"/>
      <c r="L4365" s="314"/>
      <c r="M4365" s="320"/>
      <c r="N4365" s="313"/>
      <c r="O4365" s="282"/>
    </row>
    <row r="4366" spans="1:21" s="150" customFormat="1">
      <c r="A4366" s="305"/>
      <c r="B4366" s="305"/>
      <c r="C4366" s="306"/>
      <c r="D4366" s="321"/>
      <c r="E4366" s="322"/>
      <c r="F4366" s="325"/>
      <c r="G4366" s="325"/>
      <c r="H4366" s="874" t="s">
        <v>242</v>
      </c>
      <c r="I4366" s="874"/>
      <c r="J4366" s="874"/>
      <c r="K4366" s="874"/>
      <c r="L4366" s="874"/>
      <c r="M4366" s="874"/>
      <c r="N4366" s="874"/>
      <c r="O4366" s="282"/>
    </row>
    <row r="4367" spans="1:21" s="150" customFormat="1">
      <c r="A4367" s="305"/>
      <c r="B4367" s="305"/>
      <c r="C4367" s="306"/>
      <c r="D4367" s="321"/>
      <c r="E4367" s="322"/>
      <c r="F4367" s="326"/>
      <c r="G4367" s="327"/>
      <c r="H4367" s="875" t="s">
        <v>243</v>
      </c>
      <c r="I4367" s="875"/>
      <c r="J4367" s="875"/>
      <c r="K4367" s="328">
        <v>77242.005000000005</v>
      </c>
      <c r="L4367" s="876" t="s">
        <v>244</v>
      </c>
      <c r="M4367" s="876"/>
      <c r="N4367" s="329">
        <v>71084.72357931525</v>
      </c>
      <c r="O4367" s="282"/>
    </row>
    <row r="4368" spans="1:21" s="150" customFormat="1">
      <c r="A4368" s="305"/>
      <c r="B4368" s="305"/>
      <c r="C4368" s="306"/>
      <c r="D4368" s="314"/>
      <c r="E4368" s="320"/>
      <c r="F4368" s="326"/>
      <c r="G4368" s="327"/>
      <c r="H4368" s="875" t="s">
        <v>245</v>
      </c>
      <c r="I4368" s="875"/>
      <c r="J4368" s="875"/>
      <c r="K4368" s="328">
        <v>57358.111428571414</v>
      </c>
      <c r="L4368" s="876" t="s">
        <v>450</v>
      </c>
      <c r="M4368" s="876"/>
      <c r="N4368" s="329">
        <v>59440.38654743362</v>
      </c>
      <c r="O4368" s="282"/>
    </row>
    <row r="4369" spans="1:21" s="150" customFormat="1">
      <c r="A4369" s="305"/>
      <c r="B4369" s="305"/>
      <c r="C4369" s="306"/>
      <c r="D4369" s="300"/>
      <c r="E4369" s="307"/>
      <c r="F4369" s="307"/>
      <c r="G4369" s="308"/>
      <c r="H4369" s="309"/>
      <c r="I4369" s="310"/>
      <c r="J4369" s="311"/>
      <c r="K4369" s="305"/>
      <c r="L4369" s="300"/>
      <c r="M4369" s="312"/>
      <c r="N4369" s="313"/>
      <c r="O4369" s="282"/>
    </row>
    <row r="4370" spans="1:21" s="222" customFormat="1" ht="18">
      <c r="A4370" s="877" t="s">
        <v>4950</v>
      </c>
      <c r="B4370" s="877"/>
      <c r="C4370" s="877"/>
      <c r="D4370" s="877"/>
      <c r="E4370" s="877"/>
      <c r="F4370" s="877"/>
      <c r="G4370" s="877"/>
      <c r="H4370" s="877"/>
      <c r="I4370" s="877"/>
      <c r="J4370" s="877"/>
      <c r="K4370" s="877"/>
      <c r="L4370" s="877"/>
      <c r="M4370" s="877"/>
      <c r="N4370" s="877"/>
      <c r="O4370" s="877"/>
    </row>
    <row r="4371" spans="1:21" s="222" customFormat="1" ht="27">
      <c r="A4371" s="223" t="s">
        <v>433</v>
      </c>
      <c r="B4371" s="224" t="s">
        <v>230</v>
      </c>
      <c r="C4371" s="223" t="s">
        <v>220</v>
      </c>
      <c r="D4371" s="223" t="s">
        <v>267</v>
      </c>
      <c r="E4371" s="223" t="s">
        <v>434</v>
      </c>
      <c r="F4371" s="223" t="s">
        <v>435</v>
      </c>
      <c r="G4371" s="225" t="s">
        <v>223</v>
      </c>
      <c r="H4371" s="225" t="s">
        <v>224</v>
      </c>
      <c r="I4371" s="227" t="s">
        <v>436</v>
      </c>
      <c r="J4371" s="227" t="s">
        <v>436</v>
      </c>
      <c r="K4371" s="225" t="s">
        <v>225</v>
      </c>
      <c r="L4371" s="223" t="s">
        <v>437</v>
      </c>
      <c r="M4371" s="223" t="s">
        <v>438</v>
      </c>
      <c r="N4371" s="228" t="s">
        <v>439</v>
      </c>
      <c r="O4371" s="223" t="s">
        <v>227</v>
      </c>
    </row>
    <row r="4372" spans="1:21" s="129" customFormat="1" ht="22.5">
      <c r="A4372" s="242" t="s">
        <v>4240</v>
      </c>
      <c r="B4372" s="243" t="s">
        <v>2149</v>
      </c>
      <c r="C4372" s="258" t="s">
        <v>4951</v>
      </c>
      <c r="D4372" s="232" t="s">
        <v>278</v>
      </c>
      <c r="E4372" s="245" t="s">
        <v>279</v>
      </c>
      <c r="F4372" s="245" t="s">
        <v>440</v>
      </c>
      <c r="G4372" s="246">
        <v>131841.32</v>
      </c>
      <c r="H4372" s="234">
        <v>178449.96000000002</v>
      </c>
      <c r="I4372" s="235">
        <v>4</v>
      </c>
      <c r="J4372" s="236">
        <v>1</v>
      </c>
      <c r="K4372" s="246">
        <v>225058.6</v>
      </c>
      <c r="L4372" s="247">
        <v>1</v>
      </c>
      <c r="M4372" s="248">
        <v>1</v>
      </c>
      <c r="N4372" s="249">
        <v>184168.4</v>
      </c>
      <c r="O4372" s="250"/>
      <c r="Q4372" s="103"/>
      <c r="R4372" s="103"/>
      <c r="S4372" s="103"/>
      <c r="T4372" s="103"/>
      <c r="U4372" s="103"/>
    </row>
    <row r="4373" spans="1:21" s="129" customFormat="1" ht="22.5">
      <c r="A4373" s="242" t="s">
        <v>256</v>
      </c>
      <c r="B4373" s="243" t="s">
        <v>2150</v>
      </c>
      <c r="C4373" s="258" t="s">
        <v>641</v>
      </c>
      <c r="D4373" s="232" t="s">
        <v>278</v>
      </c>
      <c r="E4373" s="247" t="s">
        <v>279</v>
      </c>
      <c r="F4373" s="247" t="s">
        <v>440</v>
      </c>
      <c r="G4373" s="249">
        <v>106017.60000000001</v>
      </c>
      <c r="H4373" s="234">
        <v>137831.20000000001</v>
      </c>
      <c r="I4373" s="235">
        <v>3</v>
      </c>
      <c r="J4373" s="236">
        <v>0.75</v>
      </c>
      <c r="K4373" s="249">
        <v>169644.79999999999</v>
      </c>
      <c r="L4373" s="247">
        <v>3</v>
      </c>
      <c r="M4373" s="248">
        <v>3</v>
      </c>
      <c r="N4373" s="249">
        <v>125840</v>
      </c>
      <c r="O4373" s="250" t="s">
        <v>4952</v>
      </c>
      <c r="Q4373" s="103"/>
      <c r="R4373" s="103"/>
      <c r="S4373" s="103"/>
      <c r="T4373" s="103"/>
      <c r="U4373" s="103"/>
    </row>
    <row r="4374" spans="1:21" s="129" customFormat="1">
      <c r="A4374" s="242" t="s">
        <v>3784</v>
      </c>
      <c r="B4374" s="243" t="s">
        <v>2162</v>
      </c>
      <c r="C4374" s="258" t="s">
        <v>4953</v>
      </c>
      <c r="D4374" s="232" t="s">
        <v>278</v>
      </c>
      <c r="E4374" s="247" t="s">
        <v>279</v>
      </c>
      <c r="F4374" s="247" t="s">
        <v>440</v>
      </c>
      <c r="G4374" s="246">
        <v>69560.14</v>
      </c>
      <c r="H4374" s="234">
        <v>94631.55</v>
      </c>
      <c r="I4374" s="235">
        <v>2</v>
      </c>
      <c r="J4374" s="236">
        <v>0.5</v>
      </c>
      <c r="K4374" s="246">
        <v>119702.96</v>
      </c>
      <c r="L4374" s="247"/>
      <c r="M4374" s="248">
        <v>1</v>
      </c>
      <c r="N4374" s="246">
        <v>121522.96</v>
      </c>
      <c r="O4374" s="250" t="s">
        <v>4954</v>
      </c>
      <c r="Q4374" s="103"/>
      <c r="R4374" s="103"/>
      <c r="S4374" s="103"/>
      <c r="T4374" s="103"/>
      <c r="U4374" s="103"/>
    </row>
    <row r="4375" spans="1:21" s="129" customFormat="1" ht="22.5">
      <c r="A4375" s="242" t="s">
        <v>4249</v>
      </c>
      <c r="B4375" s="243" t="s">
        <v>2180</v>
      </c>
      <c r="C4375" s="258" t="s">
        <v>4955</v>
      </c>
      <c r="D4375" s="232" t="s">
        <v>2507</v>
      </c>
      <c r="E4375" s="245"/>
      <c r="F4375" s="245" t="s">
        <v>440</v>
      </c>
      <c r="G4375" s="246">
        <v>33612.800000000003</v>
      </c>
      <c r="H4375" s="234">
        <v>41839.199999999997</v>
      </c>
      <c r="I4375" s="235">
        <v>1</v>
      </c>
      <c r="J4375" s="236">
        <v>0.25</v>
      </c>
      <c r="K4375" s="246">
        <v>50065.599999999999</v>
      </c>
      <c r="L4375" s="247"/>
      <c r="M4375" s="248">
        <v>1</v>
      </c>
      <c r="N4375" s="249"/>
      <c r="O4375" s="250"/>
      <c r="Q4375" s="251"/>
      <c r="R4375" s="103"/>
      <c r="S4375" s="103"/>
      <c r="T4375" s="103"/>
      <c r="U4375" s="103"/>
    </row>
    <row r="4376" spans="1:21" s="150" customFormat="1">
      <c r="A4376" s="305"/>
      <c r="B4376" s="305"/>
      <c r="C4376" s="306"/>
      <c r="D4376" s="300"/>
      <c r="E4376" s="307"/>
      <c r="F4376" s="307"/>
      <c r="G4376" s="308"/>
      <c r="H4376" s="309"/>
      <c r="I4376" s="310"/>
      <c r="J4376" s="311"/>
      <c r="K4376" s="300"/>
      <c r="L4376" s="300"/>
      <c r="M4376" s="312"/>
      <c r="N4376" s="313"/>
      <c r="O4376" s="282"/>
    </row>
    <row r="4377" spans="1:21" s="150" customFormat="1">
      <c r="A4377" s="305"/>
      <c r="B4377" s="305"/>
      <c r="C4377" s="306"/>
      <c r="D4377" s="314"/>
      <c r="E4377" s="305"/>
      <c r="F4377" s="305"/>
      <c r="G4377" s="315" t="s">
        <v>223</v>
      </c>
      <c r="H4377" s="316" t="s">
        <v>224</v>
      </c>
      <c r="I4377" s="317"/>
      <c r="J4377" s="318"/>
      <c r="K4377" s="319" t="s">
        <v>225</v>
      </c>
      <c r="L4377" s="314"/>
      <c r="M4377" s="320"/>
      <c r="N4377" s="313"/>
      <c r="O4377" s="282"/>
    </row>
    <row r="4378" spans="1:21" s="150" customFormat="1">
      <c r="A4378" s="305"/>
      <c r="B4378" s="305"/>
      <c r="C4378" s="306"/>
      <c r="D4378" s="305"/>
      <c r="E4378" s="305"/>
      <c r="F4378" s="321" t="s">
        <v>238</v>
      </c>
      <c r="G4378" s="322">
        <v>85257.964999999997</v>
      </c>
      <c r="H4378" s="322">
        <v>113187.97750000001</v>
      </c>
      <c r="I4378" s="8">
        <v>11.823331485387717</v>
      </c>
      <c r="J4378" s="322"/>
      <c r="K4378" s="322">
        <v>141117.99000000002</v>
      </c>
      <c r="L4378" s="314"/>
      <c r="M4378" s="320"/>
      <c r="N4378" s="313"/>
      <c r="O4378" s="282"/>
    </row>
    <row r="4379" spans="1:21" s="150" customFormat="1">
      <c r="A4379" s="305"/>
      <c r="B4379" s="305"/>
      <c r="C4379" s="306"/>
      <c r="D4379" s="305"/>
      <c r="E4379" s="305"/>
      <c r="F4379" s="321" t="s">
        <v>239</v>
      </c>
      <c r="G4379" s="322">
        <v>112473.53</v>
      </c>
      <c r="H4379" s="322">
        <v>147985.89000000001</v>
      </c>
      <c r="I4379" s="8">
        <v>18</v>
      </c>
      <c r="J4379" s="322"/>
      <c r="K4379" s="322">
        <v>183498.25</v>
      </c>
      <c r="L4379" s="314"/>
      <c r="M4379" s="320"/>
      <c r="N4379" s="313"/>
      <c r="O4379" s="282"/>
    </row>
    <row r="4380" spans="1:21" s="150" customFormat="1">
      <c r="A4380" s="305"/>
      <c r="B4380" s="305"/>
      <c r="C4380" s="306"/>
      <c r="D4380" s="305"/>
      <c r="E4380" s="305"/>
      <c r="F4380" s="321" t="s">
        <v>240</v>
      </c>
      <c r="G4380" s="322">
        <v>60573.305</v>
      </c>
      <c r="H4380" s="322">
        <v>81433.462499999994</v>
      </c>
      <c r="I4380" s="8">
        <v>4.25</v>
      </c>
      <c r="J4380" s="322"/>
      <c r="K4380" s="322">
        <v>102293.62000000001</v>
      </c>
      <c r="L4380" s="314"/>
      <c r="M4380" s="320"/>
      <c r="N4380" s="313"/>
      <c r="O4380" s="282"/>
    </row>
    <row r="4381" spans="1:21" s="150" customFormat="1">
      <c r="A4381" s="305"/>
      <c r="B4381" s="305"/>
      <c r="C4381" s="306"/>
      <c r="D4381" s="305"/>
      <c r="E4381" s="305"/>
      <c r="F4381" s="321" t="s">
        <v>241</v>
      </c>
      <c r="G4381" s="322">
        <v>87788.87</v>
      </c>
      <c r="H4381" s="322">
        <v>116231.375</v>
      </c>
      <c r="I4381" s="8">
        <v>12.274806946021963</v>
      </c>
      <c r="J4381" s="322"/>
      <c r="K4381" s="322">
        <v>144673.88</v>
      </c>
      <c r="L4381" s="314"/>
      <c r="M4381" s="320"/>
      <c r="N4381" s="313"/>
      <c r="O4381" s="282"/>
    </row>
    <row r="4382" spans="1:21" s="150" customFormat="1">
      <c r="A4382" s="305"/>
      <c r="B4382" s="305"/>
      <c r="C4382" s="306"/>
      <c r="D4382" s="305"/>
      <c r="E4382" s="322"/>
      <c r="F4382" s="321"/>
      <c r="G4382" s="323"/>
      <c r="H4382" s="318"/>
      <c r="I4382" s="324"/>
      <c r="J4382" s="318"/>
      <c r="K4382" s="314"/>
      <c r="L4382" s="314"/>
      <c r="M4382" s="320"/>
      <c r="N4382" s="313"/>
      <c r="O4382" s="282"/>
    </row>
    <row r="4383" spans="1:21" s="150" customFormat="1">
      <c r="A4383" s="305"/>
      <c r="B4383" s="305"/>
      <c r="C4383" s="306"/>
      <c r="D4383" s="321"/>
      <c r="E4383" s="322"/>
      <c r="F4383" s="325"/>
      <c r="G4383" s="325"/>
      <c r="H4383" s="874" t="s">
        <v>242</v>
      </c>
      <c r="I4383" s="874"/>
      <c r="J4383" s="874"/>
      <c r="K4383" s="874"/>
      <c r="L4383" s="874"/>
      <c r="M4383" s="874"/>
      <c r="N4383" s="874"/>
      <c r="O4383" s="282"/>
    </row>
    <row r="4384" spans="1:21" s="150" customFormat="1">
      <c r="A4384" s="305"/>
      <c r="B4384" s="305"/>
      <c r="C4384" s="306"/>
      <c r="D4384" s="321"/>
      <c r="E4384" s="322"/>
      <c r="F4384" s="326"/>
      <c r="G4384" s="327"/>
      <c r="H4384" s="875" t="s">
        <v>243</v>
      </c>
      <c r="I4384" s="875"/>
      <c r="J4384" s="875"/>
      <c r="K4384" s="328">
        <v>155004.20000000001</v>
      </c>
      <c r="L4384" s="876" t="s">
        <v>244</v>
      </c>
      <c r="M4384" s="876"/>
      <c r="N4384" s="329">
        <v>143843.78666666668</v>
      </c>
      <c r="O4384" s="282"/>
    </row>
    <row r="4385" spans="1:21" s="150" customFormat="1">
      <c r="A4385" s="305"/>
      <c r="B4385" s="305"/>
      <c r="C4385" s="306"/>
      <c r="D4385" s="314"/>
      <c r="E4385" s="320"/>
      <c r="F4385" s="326"/>
      <c r="G4385" s="327"/>
      <c r="H4385" s="875" t="s">
        <v>245</v>
      </c>
      <c r="I4385" s="875"/>
      <c r="J4385" s="875"/>
      <c r="K4385" s="328">
        <v>123681.48000000001</v>
      </c>
      <c r="L4385" s="876" t="s">
        <v>450</v>
      </c>
      <c r="M4385" s="876"/>
      <c r="N4385" s="329">
        <v>136642.272</v>
      </c>
      <c r="O4385" s="282"/>
    </row>
    <row r="4386" spans="1:21" s="150" customFormat="1">
      <c r="A4386" s="305"/>
      <c r="B4386" s="305"/>
      <c r="C4386" s="306"/>
      <c r="D4386" s="300"/>
      <c r="E4386" s="307"/>
      <c r="F4386" s="307"/>
      <c r="G4386" s="308"/>
      <c r="H4386" s="309"/>
      <c r="I4386" s="310"/>
      <c r="J4386" s="311"/>
      <c r="K4386" s="305"/>
      <c r="L4386" s="300"/>
      <c r="M4386" s="312"/>
      <c r="N4386" s="313"/>
      <c r="O4386" s="282"/>
    </row>
    <row r="4387" spans="1:21" s="222" customFormat="1" ht="18">
      <c r="A4387" s="877" t="s">
        <v>92</v>
      </c>
      <c r="B4387" s="877"/>
      <c r="C4387" s="877"/>
      <c r="D4387" s="877"/>
      <c r="E4387" s="877"/>
      <c r="F4387" s="877"/>
      <c r="G4387" s="877"/>
      <c r="H4387" s="877"/>
      <c r="I4387" s="877"/>
      <c r="J4387" s="877"/>
      <c r="K4387" s="877"/>
      <c r="L4387" s="877"/>
      <c r="M4387" s="877"/>
      <c r="N4387" s="877"/>
      <c r="O4387" s="877"/>
    </row>
    <row r="4388" spans="1:21" s="222" customFormat="1" ht="27">
      <c r="A4388" s="223" t="s">
        <v>433</v>
      </c>
      <c r="B4388" s="224" t="s">
        <v>230</v>
      </c>
      <c r="C4388" s="223" t="s">
        <v>220</v>
      </c>
      <c r="D4388" s="223" t="s">
        <v>267</v>
      </c>
      <c r="E4388" s="223" t="s">
        <v>434</v>
      </c>
      <c r="F4388" s="223" t="s">
        <v>435</v>
      </c>
      <c r="G4388" s="225" t="s">
        <v>223</v>
      </c>
      <c r="H4388" s="225" t="s">
        <v>224</v>
      </c>
      <c r="I4388" s="227" t="s">
        <v>436</v>
      </c>
      <c r="J4388" s="227" t="s">
        <v>436</v>
      </c>
      <c r="K4388" s="225" t="s">
        <v>225</v>
      </c>
      <c r="L4388" s="223" t="s">
        <v>437</v>
      </c>
      <c r="M4388" s="223" t="s">
        <v>438</v>
      </c>
      <c r="N4388" s="228" t="s">
        <v>439</v>
      </c>
      <c r="O4388" s="223" t="s">
        <v>227</v>
      </c>
    </row>
    <row r="4389" spans="1:21" s="129" customFormat="1">
      <c r="A4389" s="229" t="s">
        <v>2161</v>
      </c>
      <c r="B4389" s="230" t="s">
        <v>2162</v>
      </c>
      <c r="C4389" s="231" t="s">
        <v>3006</v>
      </c>
      <c r="D4389" s="232" t="s">
        <v>278</v>
      </c>
      <c r="E4389" s="232" t="s">
        <v>279</v>
      </c>
      <c r="F4389" s="232" t="s">
        <v>440</v>
      </c>
      <c r="G4389" s="233">
        <v>95552.19</v>
      </c>
      <c r="H4389" s="234">
        <v>137865.065</v>
      </c>
      <c r="I4389" s="235">
        <v>43</v>
      </c>
      <c r="J4389" s="236">
        <v>1</v>
      </c>
      <c r="K4389" s="233">
        <v>180177.94</v>
      </c>
      <c r="L4389" s="237"/>
      <c r="M4389" s="238">
        <v>1</v>
      </c>
      <c r="N4389" s="234">
        <v>142800</v>
      </c>
      <c r="O4389" s="239"/>
      <c r="P4389" s="330"/>
      <c r="Q4389" s="103"/>
      <c r="S4389" s="103"/>
      <c r="T4389" s="103"/>
      <c r="U4389" s="103"/>
    </row>
    <row r="4390" spans="1:21" s="129" customFormat="1" ht="22.5">
      <c r="A4390" s="242" t="s">
        <v>4249</v>
      </c>
      <c r="B4390" s="243" t="s">
        <v>2180</v>
      </c>
      <c r="C4390" s="258" t="s">
        <v>2446</v>
      </c>
      <c r="D4390" s="232" t="s">
        <v>278</v>
      </c>
      <c r="E4390" s="245"/>
      <c r="F4390" s="245" t="s">
        <v>440</v>
      </c>
      <c r="G4390" s="246">
        <v>96304</v>
      </c>
      <c r="H4390" s="234">
        <v>125642.4</v>
      </c>
      <c r="I4390" s="235">
        <v>42</v>
      </c>
      <c r="J4390" s="236">
        <v>0.97674418604651159</v>
      </c>
      <c r="K4390" s="246">
        <v>154980.79999999999</v>
      </c>
      <c r="L4390" s="247"/>
      <c r="M4390" s="248">
        <v>1</v>
      </c>
      <c r="N4390" s="249"/>
      <c r="O4390" s="250"/>
      <c r="P4390" s="103"/>
      <c r="Q4390" s="103"/>
      <c r="R4390" s="330"/>
      <c r="S4390" s="103"/>
      <c r="T4390" s="103"/>
      <c r="U4390" s="103"/>
    </row>
    <row r="4391" spans="1:21" s="129" customFormat="1" ht="22.5">
      <c r="A4391" s="242" t="s">
        <v>4246</v>
      </c>
      <c r="B4391" s="243" t="s">
        <v>2159</v>
      </c>
      <c r="C4391" s="258" t="s">
        <v>3007</v>
      </c>
      <c r="D4391" s="232" t="s">
        <v>278</v>
      </c>
      <c r="E4391" s="259" t="s">
        <v>284</v>
      </c>
      <c r="F4391" s="259" t="s">
        <v>3833</v>
      </c>
      <c r="G4391" s="246">
        <v>87276.800000000003</v>
      </c>
      <c r="H4391" s="234">
        <v>113464</v>
      </c>
      <c r="I4391" s="235">
        <v>41</v>
      </c>
      <c r="J4391" s="236">
        <v>0.95348837209302328</v>
      </c>
      <c r="K4391" s="246">
        <v>139651.20000000001</v>
      </c>
      <c r="L4391" s="334" t="s">
        <v>3833</v>
      </c>
      <c r="M4391" s="335">
        <v>2</v>
      </c>
      <c r="N4391" s="246">
        <v>115741.6</v>
      </c>
      <c r="O4391" s="250" t="s">
        <v>3833</v>
      </c>
      <c r="Q4391" s="103"/>
      <c r="R4391" s="103"/>
      <c r="S4391" s="103"/>
      <c r="T4391" s="103"/>
      <c r="U4391" s="103"/>
    </row>
    <row r="4392" spans="1:21" s="129" customFormat="1">
      <c r="A4392" s="242" t="s">
        <v>3784</v>
      </c>
      <c r="B4392" s="243" t="s">
        <v>2162</v>
      </c>
      <c r="C4392" s="258" t="s">
        <v>4956</v>
      </c>
      <c r="D4392" s="232" t="s">
        <v>278</v>
      </c>
      <c r="E4392" s="247" t="s">
        <v>284</v>
      </c>
      <c r="F4392" s="247"/>
      <c r="G4392" s="246">
        <v>85248.8</v>
      </c>
      <c r="H4392" s="234">
        <v>112519.94</v>
      </c>
      <c r="I4392" s="235">
        <v>40</v>
      </c>
      <c r="J4392" s="236">
        <v>0.93023255813953487</v>
      </c>
      <c r="K4392" s="246">
        <v>139791.07999999999</v>
      </c>
      <c r="L4392" s="247"/>
      <c r="M4392" s="248">
        <v>2</v>
      </c>
      <c r="N4392" s="246">
        <v>90084.02</v>
      </c>
      <c r="O4392" s="250"/>
      <c r="Q4392" s="251"/>
      <c r="R4392" s="103"/>
      <c r="S4392" s="103"/>
      <c r="T4392" s="103"/>
      <c r="U4392" s="103"/>
    </row>
    <row r="4393" spans="1:21" s="129" customFormat="1" ht="22.5">
      <c r="A4393" s="229" t="s">
        <v>212</v>
      </c>
      <c r="B4393" s="230" t="s">
        <v>2153</v>
      </c>
      <c r="C4393" s="231" t="s">
        <v>891</v>
      </c>
      <c r="D4393" s="232" t="s">
        <v>278</v>
      </c>
      <c r="E4393" s="232" t="s">
        <v>279</v>
      </c>
      <c r="F4393" s="232" t="s">
        <v>440</v>
      </c>
      <c r="G4393" s="233">
        <v>84248.666666666672</v>
      </c>
      <c r="H4393" s="234">
        <v>107206.42833333334</v>
      </c>
      <c r="I4393" s="235">
        <v>39</v>
      </c>
      <c r="J4393" s="236">
        <v>0.90697674418604646</v>
      </c>
      <c r="K4393" s="233">
        <v>130164.19</v>
      </c>
      <c r="L4393" s="237">
        <v>1</v>
      </c>
      <c r="M4393" s="238">
        <v>1</v>
      </c>
      <c r="N4393" s="234">
        <v>98472.77</v>
      </c>
      <c r="O4393" s="239"/>
      <c r="Q4393" s="103"/>
      <c r="R4393" s="103"/>
      <c r="S4393" s="103"/>
      <c r="T4393" s="103"/>
      <c r="U4393" s="103"/>
    </row>
    <row r="4394" spans="1:21" s="129" customFormat="1">
      <c r="A4394" s="229" t="s">
        <v>2167</v>
      </c>
      <c r="B4394" s="230" t="s">
        <v>2162</v>
      </c>
      <c r="C4394" s="262" t="s">
        <v>413</v>
      </c>
      <c r="D4394" s="232" t="s">
        <v>278</v>
      </c>
      <c r="E4394" s="265" t="s">
        <v>279</v>
      </c>
      <c r="F4394" s="265" t="s">
        <v>440</v>
      </c>
      <c r="G4394" s="264">
        <v>77460.53</v>
      </c>
      <c r="H4394" s="234">
        <v>101855.14499999999</v>
      </c>
      <c r="I4394" s="235">
        <v>38</v>
      </c>
      <c r="J4394" s="236">
        <v>0.88372093023255816</v>
      </c>
      <c r="K4394" s="264">
        <v>126249.76</v>
      </c>
      <c r="L4394" s="265">
        <v>1</v>
      </c>
      <c r="M4394" s="266">
        <v>1</v>
      </c>
      <c r="N4394" s="264">
        <v>111739.97</v>
      </c>
      <c r="O4394" s="11"/>
      <c r="P4394" s="103"/>
      <c r="Q4394" s="330"/>
      <c r="R4394" s="103"/>
      <c r="S4394" s="103"/>
      <c r="T4394" s="103"/>
      <c r="U4394" s="103"/>
    </row>
    <row r="4395" spans="1:21" s="129" customFormat="1">
      <c r="A4395" s="242" t="s">
        <v>198</v>
      </c>
      <c r="B4395" s="243" t="s">
        <v>2153</v>
      </c>
      <c r="C4395" s="244" t="s">
        <v>892</v>
      </c>
      <c r="D4395" s="253" t="s">
        <v>278</v>
      </c>
      <c r="E4395" s="245" t="s">
        <v>284</v>
      </c>
      <c r="F4395" s="245" t="s">
        <v>440</v>
      </c>
      <c r="G4395" s="246">
        <v>73195</v>
      </c>
      <c r="H4395" s="234">
        <v>100349.5</v>
      </c>
      <c r="I4395" s="235">
        <v>37</v>
      </c>
      <c r="J4395" s="236">
        <v>0.86046511627906974</v>
      </c>
      <c r="K4395" s="246">
        <v>127504</v>
      </c>
      <c r="L4395" s="247">
        <v>2</v>
      </c>
      <c r="M4395" s="248">
        <v>2</v>
      </c>
      <c r="N4395" s="249">
        <v>102565</v>
      </c>
      <c r="O4395" s="250"/>
      <c r="Q4395" s="251"/>
      <c r="R4395" s="103"/>
      <c r="S4395" s="103"/>
      <c r="T4395" s="103"/>
      <c r="U4395" s="103"/>
    </row>
    <row r="4396" spans="1:21" s="129" customFormat="1">
      <c r="A4396" s="242" t="s">
        <v>4239</v>
      </c>
      <c r="B4396" s="243" t="s">
        <v>2176</v>
      </c>
      <c r="C4396" s="258" t="s">
        <v>3009</v>
      </c>
      <c r="D4396" s="232" t="s">
        <v>278</v>
      </c>
      <c r="E4396" s="245" t="s">
        <v>279</v>
      </c>
      <c r="F4396" s="245" t="s">
        <v>440</v>
      </c>
      <c r="G4396" s="378">
        <v>73632</v>
      </c>
      <c r="H4396" s="234">
        <v>97562.4</v>
      </c>
      <c r="I4396" s="235">
        <v>36</v>
      </c>
      <c r="J4396" s="236">
        <v>0.83720930232558144</v>
      </c>
      <c r="K4396" s="378">
        <v>121492.8</v>
      </c>
      <c r="L4396" s="247">
        <v>1</v>
      </c>
      <c r="M4396" s="248">
        <v>1</v>
      </c>
      <c r="N4396" s="249">
        <v>95326.399999999994</v>
      </c>
      <c r="O4396" s="250"/>
      <c r="Q4396" s="103"/>
      <c r="R4396" s="103"/>
      <c r="S4396" s="330"/>
      <c r="T4396" s="330"/>
      <c r="U4396" s="330"/>
    </row>
    <row r="4397" spans="1:21" s="129" customFormat="1">
      <c r="A4397" s="242" t="s">
        <v>208</v>
      </c>
      <c r="B4397" s="243" t="s">
        <v>2153</v>
      </c>
      <c r="C4397" s="258" t="s">
        <v>3008</v>
      </c>
      <c r="D4397" s="232" t="s">
        <v>278</v>
      </c>
      <c r="E4397" s="245" t="s">
        <v>279</v>
      </c>
      <c r="F4397" s="245" t="s">
        <v>440</v>
      </c>
      <c r="G4397" s="275">
        <v>75295.38</v>
      </c>
      <c r="H4397" s="234">
        <v>96808.71</v>
      </c>
      <c r="I4397" s="235">
        <v>35</v>
      </c>
      <c r="J4397" s="236">
        <v>0.81395348837209303</v>
      </c>
      <c r="K4397" s="275">
        <v>118322.04000000001</v>
      </c>
      <c r="L4397" s="247">
        <v>1</v>
      </c>
      <c r="M4397" s="248">
        <v>1</v>
      </c>
      <c r="N4397" s="249">
        <v>106478.11</v>
      </c>
      <c r="O4397" s="250"/>
      <c r="P4397" s="330"/>
      <c r="Q4397" s="103"/>
      <c r="S4397" s="103"/>
      <c r="T4397" s="103"/>
      <c r="U4397" s="103"/>
    </row>
    <row r="4398" spans="1:21" s="129" customFormat="1">
      <c r="A4398" s="242" t="s">
        <v>2165</v>
      </c>
      <c r="B4398" s="243" t="s">
        <v>2180</v>
      </c>
      <c r="C4398" s="258" t="s">
        <v>895</v>
      </c>
      <c r="D4398" s="253" t="s">
        <v>278</v>
      </c>
      <c r="E4398" s="245" t="s">
        <v>321</v>
      </c>
      <c r="F4398" s="245" t="s">
        <v>440</v>
      </c>
      <c r="G4398" s="246">
        <v>74528.33</v>
      </c>
      <c r="H4398" s="234">
        <v>95073.12</v>
      </c>
      <c r="I4398" s="235">
        <v>34</v>
      </c>
      <c r="J4398" s="236">
        <v>0.79069767441860461</v>
      </c>
      <c r="K4398" s="246">
        <v>115617.91</v>
      </c>
      <c r="L4398" s="247">
        <v>1</v>
      </c>
      <c r="M4398" s="248">
        <v>1</v>
      </c>
      <c r="N4398" s="249">
        <v>99875.09</v>
      </c>
      <c r="O4398" s="250"/>
      <c r="P4398" s="103"/>
      <c r="Q4398" s="103"/>
      <c r="R4398" s="103"/>
      <c r="S4398" s="103"/>
      <c r="T4398" s="103"/>
      <c r="U4398" s="103"/>
    </row>
    <row r="4399" spans="1:21" s="129" customFormat="1">
      <c r="A4399" s="229" t="s">
        <v>4290</v>
      </c>
      <c r="B4399" s="230" t="s">
        <v>2151</v>
      </c>
      <c r="C4399" s="231" t="s">
        <v>4957</v>
      </c>
      <c r="D4399" s="253" t="s">
        <v>278</v>
      </c>
      <c r="E4399" s="232" t="s">
        <v>321</v>
      </c>
      <c r="F4399" s="232" t="s">
        <v>440</v>
      </c>
      <c r="G4399" s="233">
        <v>66000</v>
      </c>
      <c r="H4399" s="234">
        <v>95000</v>
      </c>
      <c r="I4399" s="235">
        <v>33</v>
      </c>
      <c r="J4399" s="236">
        <v>0.76744186046511631</v>
      </c>
      <c r="K4399" s="233">
        <v>124000</v>
      </c>
      <c r="L4399" s="237">
        <v>1</v>
      </c>
      <c r="M4399" s="238">
        <v>1</v>
      </c>
      <c r="N4399" s="234">
        <v>70261.7</v>
      </c>
      <c r="O4399" s="239"/>
      <c r="P4399" s="103"/>
      <c r="Q4399" s="103"/>
      <c r="R4399" s="103"/>
      <c r="S4399" s="103"/>
      <c r="T4399" s="103"/>
      <c r="U4399" s="103"/>
    </row>
    <row r="4400" spans="1:21" s="129" customFormat="1" ht="22.5">
      <c r="A4400" s="242" t="s">
        <v>2177</v>
      </c>
      <c r="B4400" s="243" t="s">
        <v>2166</v>
      </c>
      <c r="C4400" s="280" t="s">
        <v>4958</v>
      </c>
      <c r="D4400" s="300" t="s">
        <v>278</v>
      </c>
      <c r="E4400" s="300"/>
      <c r="F4400" s="300" t="s">
        <v>440</v>
      </c>
      <c r="G4400" s="246">
        <v>70075.199999999997</v>
      </c>
      <c r="H4400" s="234">
        <v>94005.6</v>
      </c>
      <c r="I4400" s="235">
        <v>32</v>
      </c>
      <c r="J4400" s="236">
        <v>0.7441860465116279</v>
      </c>
      <c r="K4400" s="246">
        <v>117936</v>
      </c>
      <c r="L4400" s="247"/>
      <c r="M4400" s="248">
        <v>1</v>
      </c>
      <c r="N4400" s="249">
        <v>81224</v>
      </c>
      <c r="O4400" s="301"/>
      <c r="Q4400" s="251"/>
      <c r="R4400" s="103"/>
      <c r="S4400" s="103"/>
      <c r="T4400" s="103"/>
      <c r="U4400" s="103"/>
    </row>
    <row r="4401" spans="1:21" s="129" customFormat="1">
      <c r="A4401" s="252" t="s">
        <v>2172</v>
      </c>
      <c r="B4401" s="230" t="s">
        <v>2162</v>
      </c>
      <c r="C4401" s="231" t="s">
        <v>92</v>
      </c>
      <c r="D4401" s="232" t="s">
        <v>278</v>
      </c>
      <c r="E4401" s="253"/>
      <c r="F4401" s="253" t="s">
        <v>440</v>
      </c>
      <c r="G4401" s="233">
        <v>71169.539999999994</v>
      </c>
      <c r="H4401" s="234">
        <v>93792.14</v>
      </c>
      <c r="I4401" s="235">
        <v>31</v>
      </c>
      <c r="J4401" s="236">
        <v>0.72093023255813948</v>
      </c>
      <c r="K4401" s="233">
        <v>116414.74</v>
      </c>
      <c r="L4401" s="254">
        <v>1</v>
      </c>
      <c r="M4401" s="255">
        <v>1</v>
      </c>
      <c r="N4401" s="256">
        <v>88359.44</v>
      </c>
      <c r="O4401" s="239"/>
      <c r="P4401" s="330"/>
      <c r="Q4401" s="103"/>
      <c r="S4401" s="103"/>
      <c r="T4401" s="103"/>
      <c r="U4401" s="103"/>
    </row>
    <row r="4402" spans="1:21" s="129" customFormat="1">
      <c r="A4402" s="229" t="s">
        <v>200</v>
      </c>
      <c r="B4402" s="230" t="s">
        <v>2153</v>
      </c>
      <c r="C4402" s="231" t="s">
        <v>4959</v>
      </c>
      <c r="D4402" s="232" t="s">
        <v>278</v>
      </c>
      <c r="E4402" s="232" t="s">
        <v>279</v>
      </c>
      <c r="F4402" s="232" t="s">
        <v>440</v>
      </c>
      <c r="G4402" s="233">
        <v>70822</v>
      </c>
      <c r="H4402" s="234">
        <v>92055</v>
      </c>
      <c r="I4402" s="235">
        <v>30</v>
      </c>
      <c r="J4402" s="236">
        <v>0.69767441860465118</v>
      </c>
      <c r="K4402" s="233">
        <v>113288</v>
      </c>
      <c r="L4402" s="237">
        <v>1</v>
      </c>
      <c r="M4402" s="238">
        <v>1</v>
      </c>
      <c r="N4402" s="234">
        <v>70822</v>
      </c>
      <c r="O4402" s="239"/>
      <c r="P4402" s="330"/>
      <c r="Q4402" s="103"/>
      <c r="S4402" s="103"/>
      <c r="T4402" s="103"/>
      <c r="U4402" s="103"/>
    </row>
    <row r="4403" spans="1:21" s="129" customFormat="1">
      <c r="A4403" s="242" t="s">
        <v>256</v>
      </c>
      <c r="B4403" s="243" t="s">
        <v>2150</v>
      </c>
      <c r="C4403" s="258" t="s">
        <v>4960</v>
      </c>
      <c r="D4403" s="232" t="s">
        <v>278</v>
      </c>
      <c r="E4403" s="247" t="s">
        <v>279</v>
      </c>
      <c r="F4403" s="247" t="s">
        <v>440</v>
      </c>
      <c r="G4403" s="249">
        <v>70803.199999999997</v>
      </c>
      <c r="H4403" s="234">
        <v>92040</v>
      </c>
      <c r="I4403" s="235">
        <v>29</v>
      </c>
      <c r="J4403" s="236">
        <v>0.67441860465116277</v>
      </c>
      <c r="K4403" s="249">
        <v>113276.8</v>
      </c>
      <c r="L4403" s="247">
        <v>1</v>
      </c>
      <c r="M4403" s="248">
        <v>1</v>
      </c>
      <c r="N4403" s="249">
        <v>72924.800000000003</v>
      </c>
      <c r="O4403" s="429"/>
      <c r="P4403" s="103"/>
      <c r="Q4403" s="103"/>
      <c r="R4403" s="103"/>
      <c r="S4403" s="103"/>
      <c r="T4403" s="103"/>
      <c r="U4403" s="103"/>
    </row>
    <row r="4404" spans="1:21" s="129" customFormat="1">
      <c r="A4404" s="242" t="s">
        <v>4241</v>
      </c>
      <c r="B4404" s="243" t="s">
        <v>2178</v>
      </c>
      <c r="C4404" s="258" t="s">
        <v>4961</v>
      </c>
      <c r="D4404" s="232" t="s">
        <v>278</v>
      </c>
      <c r="E4404" s="245" t="s">
        <v>279</v>
      </c>
      <c r="F4404" s="245" t="s">
        <v>440</v>
      </c>
      <c r="G4404" s="246">
        <v>69855</v>
      </c>
      <c r="H4404" s="234">
        <v>91510</v>
      </c>
      <c r="I4404" s="235">
        <v>28</v>
      </c>
      <c r="J4404" s="236">
        <v>0.65116279069767447</v>
      </c>
      <c r="K4404" s="246">
        <v>113165</v>
      </c>
      <c r="L4404" s="247"/>
      <c r="M4404" s="248">
        <v>1</v>
      </c>
      <c r="N4404" s="249">
        <v>91510</v>
      </c>
      <c r="O4404" s="250"/>
      <c r="Q4404" s="103"/>
      <c r="S4404" s="103"/>
      <c r="T4404" s="103"/>
      <c r="U4404" s="103"/>
    </row>
    <row r="4405" spans="1:21" s="129" customFormat="1">
      <c r="A4405" s="229" t="s">
        <v>4233</v>
      </c>
      <c r="B4405" s="230" t="s">
        <v>2166</v>
      </c>
      <c r="C4405" s="262" t="s">
        <v>4962</v>
      </c>
      <c r="D4405" s="232" t="s">
        <v>278</v>
      </c>
      <c r="E4405" s="276" t="s">
        <v>279</v>
      </c>
      <c r="F4405" s="276" t="s">
        <v>440</v>
      </c>
      <c r="G4405" s="256">
        <v>68929</v>
      </c>
      <c r="H4405" s="234">
        <v>91331</v>
      </c>
      <c r="I4405" s="235">
        <v>27</v>
      </c>
      <c r="J4405" s="236">
        <v>0.62790697674418605</v>
      </c>
      <c r="K4405" s="256">
        <v>113733</v>
      </c>
      <c r="L4405" s="265"/>
      <c r="M4405" s="266">
        <v>1</v>
      </c>
      <c r="N4405" s="264">
        <v>89893</v>
      </c>
      <c r="O4405" s="400"/>
      <c r="Q4405" s="103"/>
      <c r="R4405" s="103"/>
      <c r="S4405" s="103"/>
      <c r="T4405" s="103"/>
      <c r="U4405" s="103"/>
    </row>
    <row r="4406" spans="1:21" s="129" customFormat="1">
      <c r="A4406" s="229" t="s">
        <v>3765</v>
      </c>
      <c r="B4406" s="230" t="s">
        <v>2151</v>
      </c>
      <c r="C4406" s="231" t="s">
        <v>1855</v>
      </c>
      <c r="D4406" s="232" t="s">
        <v>1448</v>
      </c>
      <c r="E4406" s="232" t="s">
        <v>279</v>
      </c>
      <c r="F4406" s="232"/>
      <c r="G4406" s="233">
        <v>72488</v>
      </c>
      <c r="H4406" s="234">
        <v>90646.5</v>
      </c>
      <c r="I4406" s="235">
        <v>26</v>
      </c>
      <c r="J4406" s="236">
        <v>0.60465116279069764</v>
      </c>
      <c r="K4406" s="233">
        <v>108805</v>
      </c>
      <c r="L4406" s="237">
        <v>1</v>
      </c>
      <c r="M4406" s="238">
        <v>1</v>
      </c>
      <c r="N4406" s="234">
        <v>72488</v>
      </c>
      <c r="O4406" s="239"/>
      <c r="R4406" s="103"/>
      <c r="S4406" s="103"/>
      <c r="T4406" s="103"/>
      <c r="U4406" s="103"/>
    </row>
    <row r="4407" spans="1:21" s="129" customFormat="1">
      <c r="A4407" s="229" t="s">
        <v>209</v>
      </c>
      <c r="B4407" s="230" t="s">
        <v>2151</v>
      </c>
      <c r="C4407" s="231" t="s">
        <v>894</v>
      </c>
      <c r="D4407" s="253" t="s">
        <v>278</v>
      </c>
      <c r="E4407" s="232" t="s">
        <v>279</v>
      </c>
      <c r="F4407" s="259" t="s">
        <v>325</v>
      </c>
      <c r="G4407" s="233">
        <v>69663.653999999995</v>
      </c>
      <c r="H4407" s="234">
        <v>90562.750200000009</v>
      </c>
      <c r="I4407" s="235">
        <v>25</v>
      </c>
      <c r="J4407" s="236">
        <v>0.58139534883720934</v>
      </c>
      <c r="K4407" s="233">
        <v>111461.84640000001</v>
      </c>
      <c r="L4407" s="237">
        <v>2</v>
      </c>
      <c r="M4407" s="238">
        <v>2</v>
      </c>
      <c r="N4407" s="234">
        <v>93714.4</v>
      </c>
      <c r="O4407" s="239"/>
      <c r="P4407" s="103"/>
      <c r="R4407" s="103"/>
    </row>
    <row r="4408" spans="1:21" s="129" customFormat="1">
      <c r="A4408" s="297" t="s">
        <v>4245</v>
      </c>
      <c r="B4408" s="298" t="s">
        <v>2179</v>
      </c>
      <c r="C4408" s="231" t="s">
        <v>4147</v>
      </c>
      <c r="D4408" s="253" t="s">
        <v>278</v>
      </c>
      <c r="E4408" s="232" t="s">
        <v>321</v>
      </c>
      <c r="F4408" s="232" t="s">
        <v>440</v>
      </c>
      <c r="G4408" s="233">
        <v>70756.399999999994</v>
      </c>
      <c r="H4408" s="234">
        <v>90401.26999999999</v>
      </c>
      <c r="I4408" s="235">
        <v>24</v>
      </c>
      <c r="J4408" s="236">
        <v>0.55813953488372092</v>
      </c>
      <c r="K4408" s="233">
        <v>110046.14</v>
      </c>
      <c r="L4408" s="237" t="s">
        <v>280</v>
      </c>
      <c r="M4408" s="238">
        <v>1</v>
      </c>
      <c r="N4408" s="234">
        <v>70756.399999999994</v>
      </c>
      <c r="O4408" s="352"/>
      <c r="Q4408" s="330"/>
    </row>
    <row r="4409" spans="1:21" s="129" customFormat="1">
      <c r="A4409" s="242" t="s">
        <v>1444</v>
      </c>
      <c r="B4409" s="243" t="s">
        <v>2192</v>
      </c>
      <c r="C4409" s="258" t="s">
        <v>3010</v>
      </c>
      <c r="D4409" s="232" t="s">
        <v>278</v>
      </c>
      <c r="E4409" s="245" t="s">
        <v>279</v>
      </c>
      <c r="F4409" s="245" t="s">
        <v>440</v>
      </c>
      <c r="G4409" s="246">
        <v>69992</v>
      </c>
      <c r="H4409" s="234">
        <v>89200.8</v>
      </c>
      <c r="I4409" s="235">
        <v>23</v>
      </c>
      <c r="J4409" s="236">
        <v>0.53488372093023251</v>
      </c>
      <c r="K4409" s="246">
        <v>108409.60000000001</v>
      </c>
      <c r="L4409" s="247">
        <v>1</v>
      </c>
      <c r="M4409" s="248">
        <v>1</v>
      </c>
      <c r="N4409" s="249">
        <v>99652.800000000003</v>
      </c>
      <c r="O4409" s="250"/>
      <c r="R4409" s="251"/>
    </row>
    <row r="4410" spans="1:21" s="129" customFormat="1">
      <c r="A4410" s="242" t="s">
        <v>257</v>
      </c>
      <c r="B4410" s="243" t="s">
        <v>2159</v>
      </c>
      <c r="C4410" s="258" t="s">
        <v>3011</v>
      </c>
      <c r="D4410" s="253" t="s">
        <v>278</v>
      </c>
      <c r="E4410" s="245" t="s">
        <v>279</v>
      </c>
      <c r="F4410" s="245" t="s">
        <v>440</v>
      </c>
      <c r="G4410" s="246">
        <v>68423.679999999993</v>
      </c>
      <c r="H4410" s="234">
        <v>88950.81</v>
      </c>
      <c r="I4410" s="235">
        <v>22</v>
      </c>
      <c r="J4410" s="236">
        <v>0.51162790697674421</v>
      </c>
      <c r="K4410" s="246">
        <v>109477.94</v>
      </c>
      <c r="L4410" s="247">
        <v>1</v>
      </c>
      <c r="M4410" s="248">
        <v>1</v>
      </c>
      <c r="N4410" s="249">
        <v>76171.600000000006</v>
      </c>
      <c r="O4410" s="250"/>
      <c r="R4410" s="251"/>
      <c r="S4410" s="103"/>
      <c r="T4410" s="103"/>
      <c r="U4410" s="103"/>
    </row>
    <row r="4411" spans="1:21" s="129" customFormat="1">
      <c r="A4411" s="278" t="s">
        <v>202</v>
      </c>
      <c r="B4411" s="279" t="s">
        <v>2151</v>
      </c>
      <c r="C4411" s="280" t="s">
        <v>896</v>
      </c>
      <c r="D4411" s="253" t="s">
        <v>278</v>
      </c>
      <c r="E4411" s="281" t="s">
        <v>279</v>
      </c>
      <c r="F4411" s="281" t="s">
        <v>440</v>
      </c>
      <c r="G4411" s="307">
        <v>69035.199999999997</v>
      </c>
      <c r="H4411" s="234">
        <v>88004.799999999988</v>
      </c>
      <c r="I4411" s="235">
        <v>21</v>
      </c>
      <c r="J4411" s="236">
        <v>0.48837209302325579</v>
      </c>
      <c r="K4411" s="307">
        <v>106974.39999999999</v>
      </c>
      <c r="L4411" s="300">
        <v>3</v>
      </c>
      <c r="M4411" s="439">
        <v>3</v>
      </c>
      <c r="N4411" s="312">
        <v>99160.53333333334</v>
      </c>
      <c r="O4411" s="282"/>
      <c r="R4411" s="251"/>
    </row>
    <row r="4412" spans="1:21" s="129" customFormat="1">
      <c r="A4412" s="229" t="s">
        <v>260</v>
      </c>
      <c r="B4412" s="230" t="s">
        <v>2153</v>
      </c>
      <c r="C4412" s="231" t="s">
        <v>92</v>
      </c>
      <c r="D4412" s="253" t="s">
        <v>278</v>
      </c>
      <c r="E4412" s="232" t="s">
        <v>279</v>
      </c>
      <c r="F4412" s="232" t="s">
        <v>440</v>
      </c>
      <c r="G4412" s="233">
        <v>67101</v>
      </c>
      <c r="H4412" s="234">
        <v>87231.5</v>
      </c>
      <c r="I4412" s="235">
        <v>20</v>
      </c>
      <c r="J4412" s="236">
        <v>0.46511627906976744</v>
      </c>
      <c r="K4412" s="233">
        <v>107362</v>
      </c>
      <c r="L4412" s="237">
        <v>1</v>
      </c>
      <c r="M4412" s="238">
        <v>1</v>
      </c>
      <c r="N4412" s="234">
        <v>87232</v>
      </c>
      <c r="O4412" s="239"/>
    </row>
    <row r="4413" spans="1:21" s="129" customFormat="1">
      <c r="A4413" s="260" t="s">
        <v>205</v>
      </c>
      <c r="B4413" s="261" t="s">
        <v>2151</v>
      </c>
      <c r="C4413" s="262" t="s">
        <v>1854</v>
      </c>
      <c r="D4413" s="265"/>
      <c r="E4413" s="263" t="s">
        <v>279</v>
      </c>
      <c r="F4413" s="265" t="s">
        <v>440</v>
      </c>
      <c r="G4413" s="264">
        <v>72250.464000000007</v>
      </c>
      <c r="H4413" s="234">
        <v>86956.687999999995</v>
      </c>
      <c r="I4413" s="235">
        <v>19</v>
      </c>
      <c r="J4413" s="236">
        <v>0.44186046511627908</v>
      </c>
      <c r="K4413" s="264">
        <v>101662.912</v>
      </c>
      <c r="L4413" s="265">
        <v>1</v>
      </c>
      <c r="M4413" s="266"/>
      <c r="N4413" s="264">
        <v>92555.42</v>
      </c>
      <c r="O4413" s="267"/>
      <c r="P4413" s="103"/>
      <c r="Q4413" s="251"/>
    </row>
    <row r="4414" spans="1:21" s="129" customFormat="1">
      <c r="A4414" s="229" t="s">
        <v>4266</v>
      </c>
      <c r="B4414" s="230" t="s">
        <v>2149</v>
      </c>
      <c r="C4414" s="231" t="s">
        <v>4963</v>
      </c>
      <c r="D4414" s="253" t="s">
        <v>278</v>
      </c>
      <c r="E4414" s="232"/>
      <c r="F4414" s="232" t="s">
        <v>440</v>
      </c>
      <c r="G4414" s="233">
        <v>65739</v>
      </c>
      <c r="H4414" s="234">
        <v>83823.5</v>
      </c>
      <c r="I4414" s="235">
        <v>18</v>
      </c>
      <c r="J4414" s="236">
        <v>0.41860465116279072</v>
      </c>
      <c r="K4414" s="233">
        <v>101908</v>
      </c>
      <c r="L4414" s="237">
        <v>1</v>
      </c>
      <c r="M4414" s="238">
        <v>0</v>
      </c>
      <c r="N4414" s="234"/>
      <c r="O4414" s="239"/>
      <c r="P4414" s="103"/>
      <c r="R4414" s="103"/>
    </row>
    <row r="4415" spans="1:21" s="129" customFormat="1">
      <c r="A4415" s="286" t="s">
        <v>213</v>
      </c>
      <c r="B4415" s="287" t="s">
        <v>2159</v>
      </c>
      <c r="C4415" s="288" t="s">
        <v>92</v>
      </c>
      <c r="D4415" s="253" t="s">
        <v>278</v>
      </c>
      <c r="E4415" s="289" t="s">
        <v>279</v>
      </c>
      <c r="F4415" s="289" t="s">
        <v>440</v>
      </c>
      <c r="G4415" s="290">
        <v>64314</v>
      </c>
      <c r="H4415" s="234">
        <v>83595.5</v>
      </c>
      <c r="I4415" s="235">
        <v>17</v>
      </c>
      <c r="J4415" s="236">
        <v>0.39534883720930231</v>
      </c>
      <c r="K4415" s="290">
        <v>102877</v>
      </c>
      <c r="L4415" s="291">
        <v>1</v>
      </c>
      <c r="M4415" s="292">
        <v>1</v>
      </c>
      <c r="N4415" s="293">
        <v>76003.199999999997</v>
      </c>
      <c r="O4415" s="294"/>
      <c r="P4415" s="103"/>
      <c r="Q4415" s="251"/>
    </row>
    <row r="4416" spans="1:21" s="129" customFormat="1">
      <c r="A4416" s="229" t="s">
        <v>1434</v>
      </c>
      <c r="B4416" s="230" t="s">
        <v>2151</v>
      </c>
      <c r="C4416" s="231" t="s">
        <v>895</v>
      </c>
      <c r="D4416" s="253" t="s">
        <v>278</v>
      </c>
      <c r="E4416" s="232" t="s">
        <v>279</v>
      </c>
      <c r="F4416" s="232" t="s">
        <v>440</v>
      </c>
      <c r="G4416" s="332">
        <v>63821.47</v>
      </c>
      <c r="H4416" s="234">
        <v>82968.074999999997</v>
      </c>
      <c r="I4416" s="235">
        <v>16</v>
      </c>
      <c r="J4416" s="236">
        <v>0.37209302325581395</v>
      </c>
      <c r="K4416" s="332">
        <v>102114.68</v>
      </c>
      <c r="L4416" s="237">
        <v>1</v>
      </c>
      <c r="M4416" s="238">
        <v>1</v>
      </c>
      <c r="N4416" s="363">
        <v>100112.27</v>
      </c>
      <c r="O4416" s="239"/>
      <c r="P4416" s="103"/>
      <c r="R4416" s="103"/>
    </row>
    <row r="4417" spans="1:103" s="129" customFormat="1">
      <c r="A4417" s="229" t="s">
        <v>216</v>
      </c>
      <c r="B4417" s="230" t="s">
        <v>2151</v>
      </c>
      <c r="C4417" s="231" t="s">
        <v>4964</v>
      </c>
      <c r="D4417" s="253" t="s">
        <v>278</v>
      </c>
      <c r="E4417" s="232" t="s">
        <v>279</v>
      </c>
      <c r="F4417" s="232" t="s">
        <v>440</v>
      </c>
      <c r="G4417" s="233">
        <v>68145</v>
      </c>
      <c r="H4417" s="234">
        <v>81876</v>
      </c>
      <c r="I4417" s="235">
        <v>15</v>
      </c>
      <c r="J4417" s="236">
        <v>0.34883720930232559</v>
      </c>
      <c r="K4417" s="233">
        <v>95607</v>
      </c>
      <c r="L4417" s="237">
        <v>1</v>
      </c>
      <c r="M4417" s="238">
        <v>1</v>
      </c>
      <c r="N4417" s="234">
        <v>82562</v>
      </c>
      <c r="O4417" s="239"/>
      <c r="Q4417" s="103"/>
      <c r="R4417" s="103"/>
      <c r="S4417" s="103"/>
      <c r="T4417" s="103"/>
      <c r="U4417" s="103"/>
    </row>
    <row r="4418" spans="1:103" s="129" customFormat="1">
      <c r="A4418" s="242" t="s">
        <v>4292</v>
      </c>
      <c r="B4418" s="243" t="s">
        <v>2163</v>
      </c>
      <c r="C4418" s="258" t="s">
        <v>92</v>
      </c>
      <c r="D4418" s="232" t="s">
        <v>278</v>
      </c>
      <c r="E4418" s="245" t="s">
        <v>279</v>
      </c>
      <c r="F4418" s="245" t="s">
        <v>440</v>
      </c>
      <c r="G4418" s="246">
        <v>58438</v>
      </c>
      <c r="H4418" s="234">
        <v>79638</v>
      </c>
      <c r="I4418" s="235">
        <v>14</v>
      </c>
      <c r="J4418" s="236">
        <v>0.32558139534883723</v>
      </c>
      <c r="K4418" s="246">
        <v>100838</v>
      </c>
      <c r="L4418" s="247">
        <v>6</v>
      </c>
      <c r="M4418" s="248">
        <v>6</v>
      </c>
      <c r="N4418" s="249">
        <v>61998</v>
      </c>
      <c r="O4418" s="250"/>
      <c r="P4418" s="251"/>
      <c r="S4418" s="103"/>
      <c r="T4418" s="103"/>
      <c r="U4418" s="103"/>
    </row>
    <row r="4419" spans="1:103" s="129" customFormat="1">
      <c r="A4419" s="229" t="s">
        <v>3859</v>
      </c>
      <c r="B4419" s="230" t="s">
        <v>2176</v>
      </c>
      <c r="C4419" s="231" t="s">
        <v>92</v>
      </c>
      <c r="D4419" s="232" t="s">
        <v>278</v>
      </c>
      <c r="E4419" s="232"/>
      <c r="F4419" s="232" t="s">
        <v>440</v>
      </c>
      <c r="G4419" s="233">
        <v>60278.400000000001</v>
      </c>
      <c r="H4419" s="234">
        <v>78790.399999999994</v>
      </c>
      <c r="I4419" s="235">
        <v>13</v>
      </c>
      <c r="J4419" s="236">
        <v>0.30232558139534882</v>
      </c>
      <c r="K4419" s="233">
        <v>97302.399999999994</v>
      </c>
      <c r="L4419" s="237"/>
      <c r="M4419" s="238"/>
      <c r="N4419" s="234">
        <v>60278.400000000001</v>
      </c>
      <c r="O4419" s="239"/>
      <c r="P4419" s="240"/>
      <c r="R4419" s="103"/>
      <c r="S4419" s="103"/>
      <c r="T4419" s="103"/>
      <c r="U4419" s="103"/>
    </row>
    <row r="4420" spans="1:103" s="129" customFormat="1">
      <c r="A4420" s="242" t="s">
        <v>204</v>
      </c>
      <c r="B4420" s="243" t="s">
        <v>2151</v>
      </c>
      <c r="C4420" s="258" t="s">
        <v>1857</v>
      </c>
      <c r="D4420" s="253" t="s">
        <v>278</v>
      </c>
      <c r="E4420" s="245" t="s">
        <v>279</v>
      </c>
      <c r="F4420" s="245" t="s">
        <v>440</v>
      </c>
      <c r="G4420" s="246">
        <v>60480</v>
      </c>
      <c r="H4420" s="234">
        <v>78300</v>
      </c>
      <c r="I4420" s="235">
        <v>12</v>
      </c>
      <c r="J4420" s="236">
        <v>0.27906976744186046</v>
      </c>
      <c r="K4420" s="246">
        <v>96120</v>
      </c>
      <c r="L4420" s="247"/>
      <c r="M4420" s="248">
        <v>3</v>
      </c>
      <c r="N4420" s="249">
        <v>71181.413329999996</v>
      </c>
      <c r="O4420" s="250"/>
      <c r="R4420" s="103"/>
      <c r="S4420" s="103"/>
      <c r="T4420" s="103"/>
      <c r="U4420" s="103"/>
    </row>
    <row r="4421" spans="1:103" s="129" customFormat="1" ht="22.5">
      <c r="A4421" s="229" t="s">
        <v>2217</v>
      </c>
      <c r="B4421" s="230" t="s">
        <v>2162</v>
      </c>
      <c r="C4421" s="231" t="s">
        <v>4965</v>
      </c>
      <c r="D4421" s="232" t="s">
        <v>278</v>
      </c>
      <c r="E4421" s="232" t="s">
        <v>279</v>
      </c>
      <c r="F4421" s="232" t="s">
        <v>440</v>
      </c>
      <c r="G4421" s="233">
        <v>59107.776000000005</v>
      </c>
      <c r="H4421" s="234">
        <v>73258.847999999998</v>
      </c>
      <c r="I4421" s="235">
        <v>11</v>
      </c>
      <c r="J4421" s="236">
        <v>0.2558139534883721</v>
      </c>
      <c r="K4421" s="233">
        <v>87409.919999999998</v>
      </c>
      <c r="L4421" s="237">
        <v>2</v>
      </c>
      <c r="M4421" s="238">
        <v>2</v>
      </c>
      <c r="N4421" s="234">
        <v>74588.799999999988</v>
      </c>
      <c r="O4421" s="239"/>
      <c r="P4421" s="251"/>
      <c r="S4421" s="103"/>
      <c r="T4421" s="103"/>
      <c r="U4421" s="103"/>
    </row>
    <row r="4422" spans="1:103" s="129" customFormat="1">
      <c r="A4422" s="229" t="s">
        <v>1438</v>
      </c>
      <c r="B4422" s="230" t="s">
        <v>2151</v>
      </c>
      <c r="C4422" s="231" t="s">
        <v>4966</v>
      </c>
      <c r="D4422" s="232" t="s">
        <v>278</v>
      </c>
      <c r="E4422" s="232" t="s">
        <v>279</v>
      </c>
      <c r="F4422" s="232" t="s">
        <v>440</v>
      </c>
      <c r="G4422" s="233">
        <v>60316.697</v>
      </c>
      <c r="H4422" s="234">
        <v>71732.264250000007</v>
      </c>
      <c r="I4422" s="235">
        <v>10</v>
      </c>
      <c r="J4422" s="236">
        <v>0.23255813953488372</v>
      </c>
      <c r="K4422" s="233">
        <v>83147.8315</v>
      </c>
      <c r="L4422" s="237">
        <v>1</v>
      </c>
      <c r="M4422" s="238">
        <v>1</v>
      </c>
      <c r="N4422" s="234">
        <v>71732.264250000007</v>
      </c>
      <c r="O4422" s="239"/>
      <c r="Q4422" s="103"/>
      <c r="R4422" s="103"/>
      <c r="S4422" s="103"/>
      <c r="T4422" s="103"/>
      <c r="U4422" s="103"/>
    </row>
    <row r="4423" spans="1:103" s="129" customFormat="1">
      <c r="A4423" s="260" t="s">
        <v>262</v>
      </c>
      <c r="B4423" s="261" t="s">
        <v>2162</v>
      </c>
      <c r="C4423" s="262" t="s">
        <v>92</v>
      </c>
      <c r="D4423" s="232" t="s">
        <v>278</v>
      </c>
      <c r="E4423" s="276" t="s">
        <v>279</v>
      </c>
      <c r="F4423" s="276" t="s">
        <v>440</v>
      </c>
      <c r="G4423" s="256">
        <v>57387</v>
      </c>
      <c r="H4423" s="234">
        <v>71260.5</v>
      </c>
      <c r="I4423" s="235">
        <v>9</v>
      </c>
      <c r="J4423" s="236">
        <v>0.20930232558139536</v>
      </c>
      <c r="K4423" s="256">
        <v>85134</v>
      </c>
      <c r="L4423" s="265">
        <v>1</v>
      </c>
      <c r="M4423" s="266">
        <v>1</v>
      </c>
      <c r="N4423" s="264"/>
      <c r="O4423" s="11"/>
      <c r="P4423" s="103"/>
      <c r="R4423" s="103"/>
    </row>
    <row r="4424" spans="1:103" s="129" customFormat="1">
      <c r="A4424" s="229" t="s">
        <v>215</v>
      </c>
      <c r="B4424" s="230" t="s">
        <v>2153</v>
      </c>
      <c r="C4424" s="231" t="s">
        <v>92</v>
      </c>
      <c r="D4424" s="232" t="s">
        <v>278</v>
      </c>
      <c r="E4424" s="232" t="s">
        <v>279</v>
      </c>
      <c r="F4424" s="232" t="s">
        <v>440</v>
      </c>
      <c r="G4424" s="233">
        <v>56829</v>
      </c>
      <c r="H4424" s="234">
        <v>70301.5</v>
      </c>
      <c r="I4424" s="235">
        <v>8</v>
      </c>
      <c r="J4424" s="236">
        <v>0.18604651162790697</v>
      </c>
      <c r="K4424" s="233">
        <v>83774</v>
      </c>
      <c r="L4424" s="237">
        <v>1</v>
      </c>
      <c r="M4424" s="238">
        <v>1</v>
      </c>
      <c r="N4424" s="234"/>
      <c r="O4424" s="239"/>
      <c r="P4424" s="103"/>
      <c r="Q4424" s="251"/>
      <c r="S4424" s="103"/>
      <c r="T4424" s="103"/>
      <c r="U4424" s="103"/>
    </row>
    <row r="4425" spans="1:103" s="432" customFormat="1">
      <c r="A4425" s="242" t="s">
        <v>2171</v>
      </c>
      <c r="B4425" s="243" t="s">
        <v>2159</v>
      </c>
      <c r="C4425" s="258" t="s">
        <v>3012</v>
      </c>
      <c r="D4425" s="253" t="s">
        <v>278</v>
      </c>
      <c r="E4425" s="245" t="s">
        <v>284</v>
      </c>
      <c r="F4425" s="245" t="s">
        <v>440</v>
      </c>
      <c r="G4425" s="246">
        <v>56171</v>
      </c>
      <c r="H4425" s="234">
        <v>70214</v>
      </c>
      <c r="I4425" s="235">
        <v>7</v>
      </c>
      <c r="J4425" s="236">
        <v>0.16279069767441862</v>
      </c>
      <c r="K4425" s="246">
        <v>84257</v>
      </c>
      <c r="L4425" s="247">
        <v>1</v>
      </c>
      <c r="M4425" s="248">
        <v>1</v>
      </c>
      <c r="N4425" s="249">
        <v>75084.88</v>
      </c>
      <c r="O4425" s="250"/>
      <c r="P4425" s="103"/>
      <c r="Q4425" s="251"/>
      <c r="R4425" s="129"/>
      <c r="S4425" s="103"/>
      <c r="T4425" s="103"/>
      <c r="U4425" s="103"/>
      <c r="V4425" s="129"/>
      <c r="W4425" s="129"/>
      <c r="X4425" s="129"/>
      <c r="Y4425" s="129"/>
      <c r="Z4425" s="129"/>
      <c r="AA4425" s="129"/>
      <c r="AB4425" s="129"/>
      <c r="AC4425" s="129"/>
      <c r="AD4425" s="129"/>
      <c r="AE4425" s="129"/>
      <c r="AF4425" s="129"/>
      <c r="AG4425" s="129"/>
      <c r="AH4425" s="129"/>
      <c r="AI4425" s="129"/>
      <c r="AJ4425" s="129"/>
      <c r="AK4425" s="129"/>
      <c r="AL4425" s="129"/>
      <c r="AM4425" s="129"/>
      <c r="AN4425" s="129"/>
      <c r="AO4425" s="129"/>
      <c r="AP4425" s="129"/>
      <c r="AQ4425" s="129"/>
      <c r="AR4425" s="129"/>
      <c r="AS4425" s="129"/>
      <c r="AT4425" s="129"/>
      <c r="AU4425" s="129"/>
      <c r="AV4425" s="129"/>
      <c r="AW4425" s="129"/>
      <c r="AX4425" s="129"/>
      <c r="AY4425" s="129"/>
      <c r="AZ4425" s="129"/>
      <c r="BA4425" s="129"/>
      <c r="BB4425" s="129"/>
      <c r="BC4425" s="129"/>
      <c r="BD4425" s="129"/>
      <c r="BE4425" s="129"/>
      <c r="BF4425" s="129"/>
      <c r="BG4425" s="129"/>
      <c r="BH4425" s="129"/>
      <c r="BI4425" s="129"/>
      <c r="BJ4425" s="129"/>
      <c r="BK4425" s="129"/>
      <c r="BL4425" s="129"/>
      <c r="BM4425" s="129"/>
      <c r="BN4425" s="129"/>
      <c r="BO4425" s="129"/>
      <c r="BP4425" s="129"/>
      <c r="BQ4425" s="129"/>
      <c r="BR4425" s="129"/>
      <c r="BS4425" s="129"/>
      <c r="BT4425" s="129"/>
      <c r="BU4425" s="129"/>
      <c r="BV4425" s="129"/>
      <c r="BW4425" s="129"/>
      <c r="BX4425" s="129"/>
      <c r="BY4425" s="129"/>
      <c r="BZ4425" s="129"/>
      <c r="CA4425" s="129"/>
      <c r="CB4425" s="129"/>
      <c r="CC4425" s="129"/>
      <c r="CD4425" s="129"/>
      <c r="CE4425" s="129"/>
      <c r="CF4425" s="129"/>
      <c r="CG4425" s="129"/>
      <c r="CH4425" s="129"/>
      <c r="CI4425" s="129"/>
      <c r="CJ4425" s="129"/>
      <c r="CK4425" s="129"/>
      <c r="CL4425" s="129"/>
      <c r="CM4425" s="129"/>
      <c r="CN4425" s="129"/>
      <c r="CO4425" s="129"/>
      <c r="CP4425" s="129"/>
      <c r="CQ4425" s="129"/>
      <c r="CR4425" s="129"/>
      <c r="CS4425" s="129"/>
      <c r="CT4425" s="129"/>
      <c r="CU4425" s="129"/>
      <c r="CV4425" s="129"/>
      <c r="CW4425" s="129"/>
      <c r="CX4425" s="129"/>
      <c r="CY4425" s="129"/>
    </row>
    <row r="4426" spans="1:103" s="432" customFormat="1">
      <c r="A4426" s="242" t="s">
        <v>3746</v>
      </c>
      <c r="B4426" s="243" t="s">
        <v>2153</v>
      </c>
      <c r="C4426" s="381" t="s">
        <v>4967</v>
      </c>
      <c r="D4426" s="253" t="s">
        <v>278</v>
      </c>
      <c r="E4426" s="245" t="s">
        <v>279</v>
      </c>
      <c r="F4426" s="259" t="s">
        <v>325</v>
      </c>
      <c r="G4426" s="246">
        <v>51958.400000000001</v>
      </c>
      <c r="H4426" s="234">
        <v>67548</v>
      </c>
      <c r="I4426" s="235">
        <v>6</v>
      </c>
      <c r="J4426" s="236">
        <v>0.13953488372093023</v>
      </c>
      <c r="K4426" s="246">
        <v>83137.599999999991</v>
      </c>
      <c r="L4426" s="247">
        <v>1</v>
      </c>
      <c r="M4426" s="248">
        <v>1</v>
      </c>
      <c r="N4426" s="249">
        <v>66335</v>
      </c>
      <c r="O4426" s="250"/>
      <c r="P4426" s="103"/>
      <c r="Q4426" s="251"/>
      <c r="R4426" s="129"/>
      <c r="S4426" s="103"/>
      <c r="T4426" s="103"/>
      <c r="U4426" s="103"/>
      <c r="V4426" s="129"/>
      <c r="W4426" s="129"/>
      <c r="X4426" s="129"/>
      <c r="Y4426" s="129"/>
      <c r="Z4426" s="129"/>
      <c r="AA4426" s="129"/>
      <c r="AB4426" s="129"/>
      <c r="AC4426" s="129"/>
      <c r="AD4426" s="129"/>
      <c r="AE4426" s="129"/>
      <c r="AF4426" s="129"/>
      <c r="AG4426" s="129"/>
      <c r="AH4426" s="129"/>
      <c r="AI4426" s="129"/>
      <c r="AJ4426" s="129"/>
      <c r="AK4426" s="129"/>
      <c r="AL4426" s="129"/>
      <c r="AM4426" s="129"/>
      <c r="AN4426" s="129"/>
      <c r="AO4426" s="129"/>
      <c r="AP4426" s="129"/>
      <c r="AQ4426" s="129"/>
      <c r="AR4426" s="129"/>
      <c r="AS4426" s="129"/>
      <c r="AT4426" s="129"/>
      <c r="AU4426" s="129"/>
      <c r="AV4426" s="129"/>
      <c r="AW4426" s="129"/>
      <c r="AX4426" s="129"/>
      <c r="AY4426" s="129"/>
      <c r="AZ4426" s="129"/>
      <c r="BA4426" s="129"/>
      <c r="BB4426" s="129"/>
      <c r="BC4426" s="129"/>
      <c r="BD4426" s="129"/>
      <c r="BE4426" s="129"/>
      <c r="BF4426" s="129"/>
      <c r="BG4426" s="129"/>
      <c r="BH4426" s="129"/>
      <c r="BI4426" s="129"/>
      <c r="BJ4426" s="129"/>
      <c r="BK4426" s="129"/>
      <c r="BL4426" s="129"/>
      <c r="BM4426" s="129"/>
      <c r="BN4426" s="129"/>
      <c r="BO4426" s="129"/>
      <c r="BP4426" s="129"/>
      <c r="BQ4426" s="129"/>
      <c r="BR4426" s="129"/>
      <c r="BS4426" s="129"/>
      <c r="BT4426" s="129"/>
      <c r="BU4426" s="129"/>
      <c r="BV4426" s="129"/>
      <c r="BW4426" s="129"/>
      <c r="BX4426" s="129"/>
      <c r="BY4426" s="129"/>
      <c r="BZ4426" s="129"/>
      <c r="CA4426" s="129"/>
      <c r="CB4426" s="129"/>
      <c r="CC4426" s="129"/>
      <c r="CD4426" s="129"/>
      <c r="CE4426" s="129"/>
      <c r="CF4426" s="129"/>
      <c r="CG4426" s="129"/>
      <c r="CH4426" s="129"/>
      <c r="CI4426" s="129"/>
      <c r="CJ4426" s="129"/>
      <c r="CK4426" s="129"/>
      <c r="CL4426" s="129"/>
      <c r="CM4426" s="129"/>
      <c r="CN4426" s="129"/>
      <c r="CO4426" s="129"/>
      <c r="CP4426" s="129"/>
      <c r="CQ4426" s="129"/>
      <c r="CR4426" s="129"/>
      <c r="CS4426" s="129"/>
      <c r="CT4426" s="129"/>
      <c r="CU4426" s="129"/>
      <c r="CV4426" s="129"/>
      <c r="CW4426" s="129"/>
      <c r="CX4426" s="129"/>
      <c r="CY4426" s="129"/>
    </row>
    <row r="4427" spans="1:103" s="432" customFormat="1" ht="22.5">
      <c r="A4427" s="242" t="s">
        <v>4240</v>
      </c>
      <c r="B4427" s="243" t="s">
        <v>2149</v>
      </c>
      <c r="C4427" s="258" t="s">
        <v>4968</v>
      </c>
      <c r="D4427" s="232" t="s">
        <v>278</v>
      </c>
      <c r="E4427" s="245" t="s">
        <v>279</v>
      </c>
      <c r="F4427" s="245" t="s">
        <v>440</v>
      </c>
      <c r="G4427" s="246">
        <v>46833.02</v>
      </c>
      <c r="H4427" s="234">
        <v>65582.789999999994</v>
      </c>
      <c r="I4427" s="235">
        <v>5</v>
      </c>
      <c r="J4427" s="236">
        <v>0.11627906976744186</v>
      </c>
      <c r="K4427" s="246">
        <v>84332.56</v>
      </c>
      <c r="L4427" s="247">
        <v>44</v>
      </c>
      <c r="M4427" s="248">
        <v>42</v>
      </c>
      <c r="N4427" s="249">
        <v>46833.02</v>
      </c>
      <c r="O4427" s="250"/>
      <c r="P4427" s="103"/>
      <c r="Q4427" s="103"/>
      <c r="R4427" s="129"/>
      <c r="S4427" s="129"/>
      <c r="T4427" s="129"/>
      <c r="U4427" s="129"/>
      <c r="V4427" s="129"/>
      <c r="W4427" s="129"/>
      <c r="X4427" s="129"/>
      <c r="Y4427" s="129"/>
      <c r="Z4427" s="129"/>
      <c r="AA4427" s="129"/>
      <c r="AB4427" s="129"/>
      <c r="AC4427" s="129"/>
      <c r="AD4427" s="129"/>
      <c r="AE4427" s="129"/>
      <c r="AF4427" s="129"/>
      <c r="AG4427" s="129"/>
      <c r="AH4427" s="129"/>
      <c r="AI4427" s="129"/>
      <c r="AJ4427" s="129"/>
      <c r="AK4427" s="129"/>
      <c r="AL4427" s="129"/>
      <c r="AM4427" s="129"/>
      <c r="AN4427" s="129"/>
      <c r="AO4427" s="129"/>
      <c r="AP4427" s="129"/>
      <c r="AQ4427" s="129"/>
      <c r="AR4427" s="129"/>
      <c r="AS4427" s="129"/>
      <c r="AT4427" s="129"/>
      <c r="AU4427" s="129"/>
      <c r="AV4427" s="129"/>
      <c r="AW4427" s="129"/>
      <c r="AX4427" s="129"/>
      <c r="AY4427" s="129"/>
      <c r="AZ4427" s="129"/>
      <c r="BA4427" s="129"/>
      <c r="BB4427" s="129"/>
      <c r="BC4427" s="129"/>
      <c r="BD4427" s="129"/>
      <c r="BE4427" s="129"/>
      <c r="BF4427" s="129"/>
      <c r="BG4427" s="129"/>
      <c r="BH4427" s="129"/>
      <c r="BI4427" s="129"/>
      <c r="BJ4427" s="129"/>
      <c r="BK4427" s="129"/>
      <c r="BL4427" s="129"/>
      <c r="BM4427" s="129"/>
      <c r="BN4427" s="129"/>
      <c r="BO4427" s="129"/>
      <c r="BP4427" s="129"/>
      <c r="BQ4427" s="129"/>
      <c r="BR4427" s="129"/>
      <c r="BS4427" s="129"/>
      <c r="BT4427" s="129"/>
      <c r="BU4427" s="129"/>
      <c r="BV4427" s="129"/>
      <c r="BW4427" s="129"/>
      <c r="BX4427" s="129"/>
      <c r="BY4427" s="129"/>
      <c r="BZ4427" s="129"/>
      <c r="CA4427" s="129"/>
      <c r="CB4427" s="129"/>
      <c r="CC4427" s="129"/>
      <c r="CD4427" s="129"/>
      <c r="CE4427" s="129"/>
      <c r="CF4427" s="129"/>
      <c r="CG4427" s="129"/>
      <c r="CH4427" s="129"/>
      <c r="CI4427" s="129"/>
      <c r="CJ4427" s="129"/>
      <c r="CK4427" s="129"/>
      <c r="CL4427" s="129"/>
      <c r="CM4427" s="129"/>
      <c r="CN4427" s="129"/>
      <c r="CO4427" s="129"/>
      <c r="CP4427" s="129"/>
      <c r="CQ4427" s="129"/>
      <c r="CR4427" s="129"/>
      <c r="CS4427" s="129"/>
      <c r="CT4427" s="129"/>
      <c r="CU4427" s="129"/>
      <c r="CV4427" s="129"/>
      <c r="CW4427" s="129"/>
      <c r="CX4427" s="129"/>
      <c r="CY4427" s="129"/>
    </row>
    <row r="4428" spans="1:103" s="432" customFormat="1">
      <c r="A4428" s="242" t="s">
        <v>1436</v>
      </c>
      <c r="B4428" s="243" t="s">
        <v>2156</v>
      </c>
      <c r="C4428" s="258" t="s">
        <v>4969</v>
      </c>
      <c r="D4428" s="245" t="s">
        <v>278</v>
      </c>
      <c r="E4428" s="245" t="s">
        <v>279</v>
      </c>
      <c r="F4428" s="259" t="s">
        <v>325</v>
      </c>
      <c r="G4428" s="246">
        <v>42803.511599999998</v>
      </c>
      <c r="H4428" s="234">
        <v>64377.743399999999</v>
      </c>
      <c r="I4428" s="235">
        <v>4</v>
      </c>
      <c r="J4428" s="236">
        <v>9.3023255813953487E-2</v>
      </c>
      <c r="K4428" s="246">
        <v>85951.975200000001</v>
      </c>
      <c r="L4428" s="247">
        <v>3</v>
      </c>
      <c r="M4428" s="248">
        <v>3</v>
      </c>
      <c r="N4428" s="249">
        <v>61873.146666666667</v>
      </c>
      <c r="O4428" s="250"/>
      <c r="P4428" s="129"/>
      <c r="Q4428" s="103"/>
      <c r="R4428" s="103"/>
      <c r="S4428" s="103"/>
      <c r="T4428" s="103"/>
      <c r="U4428" s="103"/>
      <c r="V4428" s="129"/>
      <c r="W4428" s="129"/>
      <c r="X4428" s="129"/>
      <c r="Y4428" s="129"/>
      <c r="Z4428" s="129"/>
      <c r="AA4428" s="129"/>
      <c r="AB4428" s="129"/>
      <c r="AC4428" s="129"/>
      <c r="AD4428" s="129"/>
      <c r="AE4428" s="129"/>
      <c r="AF4428" s="129"/>
      <c r="AG4428" s="129"/>
      <c r="AH4428" s="129"/>
      <c r="AI4428" s="129"/>
      <c r="AJ4428" s="129"/>
      <c r="AK4428" s="129"/>
      <c r="AL4428" s="129"/>
      <c r="AM4428" s="129"/>
      <c r="AN4428" s="129"/>
      <c r="AO4428" s="129"/>
      <c r="AP4428" s="129"/>
      <c r="AQ4428" s="129"/>
      <c r="AR4428" s="129"/>
      <c r="AS4428" s="129"/>
      <c r="AT4428" s="129"/>
      <c r="AU4428" s="129"/>
      <c r="AV4428" s="129"/>
      <c r="AW4428" s="129"/>
      <c r="AX4428" s="129"/>
      <c r="AY4428" s="129"/>
      <c r="AZ4428" s="129"/>
      <c r="BA4428" s="129"/>
      <c r="BB4428" s="129"/>
      <c r="BC4428" s="129"/>
      <c r="BD4428" s="129"/>
      <c r="BE4428" s="129"/>
      <c r="BF4428" s="129"/>
      <c r="BG4428" s="129"/>
      <c r="BH4428" s="129"/>
      <c r="BI4428" s="129"/>
      <c r="BJ4428" s="129"/>
      <c r="BK4428" s="129"/>
      <c r="BL4428" s="129"/>
      <c r="BM4428" s="129"/>
      <c r="BN4428" s="129"/>
      <c r="BO4428" s="129"/>
      <c r="BP4428" s="129"/>
      <c r="BQ4428" s="129"/>
      <c r="BR4428" s="129"/>
      <c r="BS4428" s="129"/>
      <c r="BT4428" s="129"/>
      <c r="BU4428" s="129"/>
      <c r="BV4428" s="129"/>
      <c r="BW4428" s="129"/>
      <c r="BX4428" s="129"/>
      <c r="BY4428" s="129"/>
      <c r="BZ4428" s="129"/>
      <c r="CA4428" s="129"/>
      <c r="CB4428" s="129"/>
      <c r="CC4428" s="129"/>
      <c r="CD4428" s="129"/>
      <c r="CE4428" s="129"/>
      <c r="CF4428" s="129"/>
      <c r="CG4428" s="129"/>
      <c r="CH4428" s="129"/>
      <c r="CI4428" s="129"/>
      <c r="CJ4428" s="129"/>
      <c r="CK4428" s="129"/>
      <c r="CL4428" s="129"/>
      <c r="CM4428" s="129"/>
      <c r="CN4428" s="129"/>
      <c r="CO4428" s="129"/>
      <c r="CP4428" s="129"/>
      <c r="CQ4428" s="129"/>
      <c r="CR4428" s="129"/>
      <c r="CS4428" s="129"/>
      <c r="CT4428" s="129"/>
      <c r="CU4428" s="129"/>
      <c r="CV4428" s="129"/>
      <c r="CW4428" s="129"/>
      <c r="CX4428" s="129"/>
      <c r="CY4428" s="129"/>
    </row>
    <row r="4429" spans="1:103" s="432" customFormat="1">
      <c r="A4429" s="229" t="s">
        <v>4242</v>
      </c>
      <c r="B4429" s="230" t="s">
        <v>2159</v>
      </c>
      <c r="C4429" s="231" t="s">
        <v>3010</v>
      </c>
      <c r="D4429" s="232" t="s">
        <v>278</v>
      </c>
      <c r="E4429" s="232" t="s">
        <v>279</v>
      </c>
      <c r="F4429" s="232" t="s">
        <v>440</v>
      </c>
      <c r="G4429" s="233">
        <v>41954</v>
      </c>
      <c r="H4429" s="234">
        <v>56747</v>
      </c>
      <c r="I4429" s="235">
        <v>3</v>
      </c>
      <c r="J4429" s="236">
        <v>6.9767441860465115E-2</v>
      </c>
      <c r="K4429" s="233">
        <v>71540</v>
      </c>
      <c r="L4429" s="237">
        <v>1</v>
      </c>
      <c r="M4429" s="238">
        <v>1</v>
      </c>
      <c r="N4429" s="234">
        <v>52442.5</v>
      </c>
      <c r="O4429" s="239"/>
      <c r="P4429" s="103"/>
      <c r="Q4429" s="103"/>
      <c r="R4429" s="129"/>
      <c r="S4429" s="103"/>
      <c r="T4429" s="103"/>
      <c r="U4429" s="103"/>
      <c r="V4429" s="129"/>
      <c r="W4429" s="129"/>
      <c r="X4429" s="129"/>
      <c r="Y4429" s="129"/>
      <c r="Z4429" s="129"/>
      <c r="AA4429" s="129"/>
      <c r="AB4429" s="129"/>
      <c r="AC4429" s="129"/>
      <c r="AD4429" s="129"/>
      <c r="AE4429" s="129"/>
      <c r="AF4429" s="129"/>
      <c r="AG4429" s="129"/>
      <c r="AH4429" s="129"/>
      <c r="AI4429" s="129"/>
      <c r="AJ4429" s="129"/>
      <c r="AK4429" s="129"/>
      <c r="AL4429" s="129"/>
      <c r="AM4429" s="129"/>
      <c r="AN4429" s="129"/>
      <c r="AO4429" s="129"/>
      <c r="AP4429" s="129"/>
      <c r="AQ4429" s="129"/>
      <c r="AR4429" s="129"/>
      <c r="AS4429" s="129"/>
      <c r="AT4429" s="129"/>
      <c r="AU4429" s="129"/>
      <c r="AV4429" s="129"/>
      <c r="AW4429" s="129"/>
      <c r="AX4429" s="129"/>
      <c r="AY4429" s="129"/>
      <c r="AZ4429" s="129"/>
      <c r="BA4429" s="129"/>
      <c r="BB4429" s="129"/>
      <c r="BC4429" s="129"/>
      <c r="BD4429" s="129"/>
      <c r="BE4429" s="129"/>
      <c r="BF4429" s="129"/>
      <c r="BG4429" s="129"/>
      <c r="BH4429" s="129"/>
      <c r="BI4429" s="129"/>
      <c r="BJ4429" s="129"/>
      <c r="BK4429" s="129"/>
      <c r="BL4429" s="129"/>
      <c r="BM4429" s="129"/>
      <c r="BN4429" s="129"/>
      <c r="BO4429" s="129"/>
      <c r="BP4429" s="129"/>
      <c r="BQ4429" s="129"/>
      <c r="BR4429" s="129"/>
      <c r="BS4429" s="129"/>
      <c r="BT4429" s="129"/>
      <c r="BU4429" s="129"/>
      <c r="BV4429" s="129"/>
      <c r="BW4429" s="129"/>
      <c r="BX4429" s="129"/>
      <c r="BY4429" s="129"/>
      <c r="BZ4429" s="129"/>
      <c r="CA4429" s="129"/>
      <c r="CB4429" s="129"/>
      <c r="CC4429" s="129"/>
      <c r="CD4429" s="129"/>
      <c r="CE4429" s="129"/>
      <c r="CF4429" s="129"/>
      <c r="CG4429" s="129"/>
      <c r="CH4429" s="129"/>
      <c r="CI4429" s="129"/>
      <c r="CJ4429" s="129"/>
      <c r="CK4429" s="129"/>
      <c r="CL4429" s="129"/>
      <c r="CM4429" s="129"/>
      <c r="CN4429" s="129"/>
      <c r="CO4429" s="129"/>
      <c r="CP4429" s="129"/>
      <c r="CQ4429" s="129"/>
      <c r="CR4429" s="129"/>
      <c r="CS4429" s="129"/>
      <c r="CT4429" s="129"/>
      <c r="CU4429" s="129"/>
      <c r="CV4429" s="129"/>
      <c r="CW4429" s="129"/>
      <c r="CX4429" s="129"/>
      <c r="CY4429" s="129"/>
    </row>
    <row r="4430" spans="1:103" s="432" customFormat="1">
      <c r="A4430" s="229" t="s">
        <v>3738</v>
      </c>
      <c r="B4430" s="230" t="s">
        <v>2159</v>
      </c>
      <c r="C4430" s="231" t="s">
        <v>935</v>
      </c>
      <c r="D4430" s="253" t="s">
        <v>278</v>
      </c>
      <c r="E4430" s="232" t="s">
        <v>321</v>
      </c>
      <c r="F4430" s="232" t="s">
        <v>440</v>
      </c>
      <c r="G4430" s="234">
        <v>45915.11</v>
      </c>
      <c r="H4430" s="234">
        <v>52802.375</v>
      </c>
      <c r="I4430" s="235">
        <v>2</v>
      </c>
      <c r="J4430" s="236">
        <v>4.6511627906976744E-2</v>
      </c>
      <c r="K4430" s="234">
        <v>59689.64</v>
      </c>
      <c r="L4430" s="237">
        <v>1</v>
      </c>
      <c r="M4430" s="238">
        <v>1</v>
      </c>
      <c r="N4430" s="234">
        <v>57588.13</v>
      </c>
      <c r="O4430" s="239"/>
      <c r="P4430" s="129"/>
      <c r="Q4430" s="103"/>
      <c r="R4430" s="103"/>
      <c r="S4430" s="103"/>
      <c r="T4430" s="103"/>
      <c r="U4430" s="103"/>
      <c r="V4430" s="129"/>
      <c r="W4430" s="129"/>
      <c r="X4430" s="129"/>
      <c r="Y4430" s="129"/>
      <c r="Z4430" s="129"/>
      <c r="AA4430" s="129"/>
      <c r="AB4430" s="129"/>
      <c r="AC4430" s="129"/>
      <c r="AD4430" s="129"/>
      <c r="AE4430" s="129"/>
      <c r="AF4430" s="129"/>
      <c r="AG4430" s="129"/>
      <c r="AH4430" s="129"/>
      <c r="AI4430" s="129"/>
      <c r="AJ4430" s="129"/>
      <c r="AK4430" s="129"/>
      <c r="AL4430" s="129"/>
      <c r="AM4430" s="129"/>
      <c r="AN4430" s="129"/>
      <c r="AO4430" s="129"/>
      <c r="AP4430" s="129"/>
      <c r="AQ4430" s="129"/>
      <c r="AR4430" s="129"/>
      <c r="AS4430" s="129"/>
      <c r="AT4430" s="129"/>
      <c r="AU4430" s="129"/>
      <c r="AV4430" s="129"/>
      <c r="AW4430" s="129"/>
      <c r="AX4430" s="129"/>
      <c r="AY4430" s="129"/>
      <c r="AZ4430" s="129"/>
      <c r="BA4430" s="129"/>
      <c r="BB4430" s="129"/>
      <c r="BC4430" s="129"/>
      <c r="BD4430" s="129"/>
      <c r="BE4430" s="129"/>
      <c r="BF4430" s="129"/>
      <c r="BG4430" s="129"/>
      <c r="BH4430" s="129"/>
      <c r="BI4430" s="129"/>
      <c r="BJ4430" s="129"/>
      <c r="BK4430" s="129"/>
      <c r="BL4430" s="129"/>
      <c r="BM4430" s="129"/>
      <c r="BN4430" s="129"/>
      <c r="BO4430" s="129"/>
      <c r="BP4430" s="129"/>
      <c r="BQ4430" s="129"/>
      <c r="BR4430" s="129"/>
      <c r="BS4430" s="129"/>
      <c r="BT4430" s="129"/>
      <c r="BU4430" s="129"/>
      <c r="BV4430" s="129"/>
      <c r="BW4430" s="129"/>
      <c r="BX4430" s="129"/>
      <c r="BY4430" s="129"/>
      <c r="BZ4430" s="129"/>
      <c r="CA4430" s="129"/>
      <c r="CB4430" s="129"/>
      <c r="CC4430" s="129"/>
      <c r="CD4430" s="129"/>
      <c r="CE4430" s="129"/>
      <c r="CF4430" s="129"/>
      <c r="CG4430" s="129"/>
      <c r="CH4430" s="129"/>
      <c r="CI4430" s="129"/>
      <c r="CJ4430" s="129"/>
      <c r="CK4430" s="129"/>
      <c r="CL4430" s="129"/>
      <c r="CM4430" s="129"/>
      <c r="CN4430" s="129"/>
      <c r="CO4430" s="129"/>
      <c r="CP4430" s="129"/>
      <c r="CQ4430" s="129"/>
      <c r="CR4430" s="129"/>
      <c r="CS4430" s="129"/>
      <c r="CT4430" s="129"/>
      <c r="CU4430" s="129"/>
      <c r="CV4430" s="129"/>
      <c r="CW4430" s="129"/>
      <c r="CX4430" s="129"/>
      <c r="CY4430" s="129"/>
    </row>
    <row r="4431" spans="1:103" s="129" customFormat="1">
      <c r="A4431" s="229" t="s">
        <v>4250</v>
      </c>
      <c r="B4431" s="230" t="s">
        <v>2180</v>
      </c>
      <c r="C4431" s="231" t="s">
        <v>92</v>
      </c>
      <c r="D4431" s="253" t="s">
        <v>278</v>
      </c>
      <c r="E4431" s="232" t="s">
        <v>279</v>
      </c>
      <c r="F4431" s="232" t="s">
        <v>440</v>
      </c>
      <c r="G4431" s="233">
        <v>43134.69</v>
      </c>
      <c r="H4431" s="234">
        <v>51942.3</v>
      </c>
      <c r="I4431" s="235">
        <v>1</v>
      </c>
      <c r="J4431" s="236">
        <v>2.3255813953488372E-2</v>
      </c>
      <c r="K4431" s="233">
        <v>60749.91</v>
      </c>
      <c r="L4431" s="237">
        <v>1</v>
      </c>
      <c r="M4431" s="238">
        <v>1</v>
      </c>
      <c r="N4431" s="234">
        <v>51550.303999999996</v>
      </c>
      <c r="O4431" s="239"/>
      <c r="P4431" s="103"/>
      <c r="Q4431" s="103"/>
      <c r="R4431" s="103"/>
      <c r="S4431" s="103"/>
      <c r="T4431" s="103"/>
      <c r="U4431" s="103"/>
    </row>
    <row r="4432" spans="1:103" s="150" customFormat="1">
      <c r="A4432" s="305"/>
      <c r="B4432" s="305"/>
      <c r="C4432" s="306"/>
      <c r="D4432" s="300"/>
      <c r="E4432" s="307"/>
      <c r="F4432" s="307"/>
      <c r="G4432" s="308"/>
      <c r="H4432" s="309"/>
      <c r="I4432" s="310"/>
      <c r="J4432" s="311"/>
      <c r="K4432" s="300"/>
      <c r="L4432" s="300"/>
      <c r="M4432" s="312"/>
      <c r="N4432" s="313"/>
      <c r="O4432" s="282"/>
    </row>
    <row r="4433" spans="1:103" s="150" customFormat="1">
      <c r="A4433" s="305"/>
      <c r="B4433" s="305"/>
      <c r="C4433" s="306"/>
      <c r="D4433" s="314"/>
      <c r="E4433" s="305"/>
      <c r="F4433" s="305"/>
      <c r="G4433" s="315" t="s">
        <v>223</v>
      </c>
      <c r="H4433" s="316" t="s">
        <v>224</v>
      </c>
      <c r="I4433" s="317"/>
      <c r="J4433" s="318"/>
      <c r="K4433" s="319" t="s">
        <v>225</v>
      </c>
      <c r="L4433" s="314"/>
      <c r="M4433" s="320"/>
      <c r="N4433" s="313"/>
      <c r="O4433" s="282"/>
    </row>
    <row r="4434" spans="1:103" s="150" customFormat="1">
      <c r="A4434" s="305"/>
      <c r="B4434" s="305"/>
      <c r="C4434" s="306"/>
      <c r="D4434" s="305"/>
      <c r="E4434" s="305"/>
      <c r="F4434" s="321" t="s">
        <v>238</v>
      </c>
      <c r="G4434" s="322">
        <v>66830.979285271314</v>
      </c>
      <c r="H4434" s="322">
        <v>86855.682841472866</v>
      </c>
      <c r="I4434" s="8">
        <v>19.653885067282541</v>
      </c>
      <c r="J4434" s="322"/>
      <c r="K4434" s="322">
        <v>106880.3863976744</v>
      </c>
      <c r="L4434" s="314"/>
      <c r="M4434" s="320"/>
      <c r="N4434" s="313"/>
      <c r="O4434" s="282"/>
    </row>
    <row r="4435" spans="1:103" s="150" customFormat="1">
      <c r="A4435" s="305"/>
      <c r="B4435" s="305"/>
      <c r="C4435" s="306"/>
      <c r="D4435" s="305"/>
      <c r="E4435" s="305"/>
      <c r="F4435" s="321" t="s">
        <v>239</v>
      </c>
      <c r="G4435" s="322">
        <v>72369.232000000004</v>
      </c>
      <c r="H4435" s="322">
        <v>94502.8</v>
      </c>
      <c r="I4435" s="8">
        <v>30.5</v>
      </c>
      <c r="J4435" s="322"/>
      <c r="K4435" s="322">
        <v>117175.37</v>
      </c>
      <c r="L4435" s="314"/>
      <c r="M4435" s="320"/>
      <c r="N4435" s="313"/>
      <c r="O4435" s="282"/>
    </row>
    <row r="4436" spans="1:103" s="150" customFormat="1">
      <c r="A4436" s="305"/>
      <c r="B4436" s="305"/>
      <c r="C4436" s="306"/>
      <c r="D4436" s="305"/>
      <c r="E4436" s="305"/>
      <c r="F4436" s="321" t="s">
        <v>240</v>
      </c>
      <c r="G4436" s="322">
        <v>59693.088000000003</v>
      </c>
      <c r="H4436" s="322">
        <v>75779.423999999999</v>
      </c>
      <c r="I4436" s="8">
        <v>8.5</v>
      </c>
      <c r="J4436" s="322"/>
      <c r="K4436" s="322">
        <v>91508.459999999992</v>
      </c>
      <c r="L4436" s="314"/>
      <c r="M4436" s="320"/>
      <c r="N4436" s="313"/>
      <c r="O4436" s="282"/>
    </row>
    <row r="4437" spans="1:103" s="150" customFormat="1">
      <c r="A4437" s="305"/>
      <c r="B4437" s="305"/>
      <c r="C4437" s="306"/>
      <c r="D4437" s="305"/>
      <c r="E4437" s="305"/>
      <c r="F4437" s="321" t="s">
        <v>241</v>
      </c>
      <c r="G4437" s="322">
        <v>68929</v>
      </c>
      <c r="H4437" s="322">
        <v>88950.81</v>
      </c>
      <c r="I4437" s="8">
        <v>18</v>
      </c>
      <c r="J4437" s="322"/>
      <c r="K4437" s="322">
        <v>108409.60000000001</v>
      </c>
      <c r="L4437" s="314"/>
      <c r="M4437" s="320"/>
      <c r="N4437" s="313"/>
      <c r="O4437" s="282"/>
    </row>
    <row r="4438" spans="1:103" s="150" customFormat="1">
      <c r="A4438" s="305"/>
      <c r="B4438" s="305"/>
      <c r="C4438" s="306"/>
      <c r="D4438" s="305"/>
      <c r="E4438" s="322"/>
      <c r="F4438" s="321"/>
      <c r="G4438" s="323"/>
      <c r="H4438" s="318"/>
      <c r="I4438" s="324"/>
      <c r="J4438" s="318"/>
      <c r="K4438" s="314"/>
      <c r="L4438" s="314"/>
      <c r="M4438" s="320"/>
      <c r="N4438" s="313"/>
      <c r="O4438" s="282"/>
    </row>
    <row r="4439" spans="1:103" s="150" customFormat="1">
      <c r="A4439" s="305"/>
      <c r="B4439" s="305"/>
      <c r="C4439" s="306"/>
      <c r="D4439" s="321"/>
      <c r="E4439" s="322"/>
      <c r="F4439" s="325"/>
      <c r="G4439" s="325"/>
      <c r="H4439" s="874" t="s">
        <v>242</v>
      </c>
      <c r="I4439" s="874"/>
      <c r="J4439" s="874"/>
      <c r="K4439" s="874"/>
      <c r="L4439" s="874"/>
      <c r="M4439" s="874"/>
      <c r="N4439" s="874"/>
      <c r="O4439" s="282"/>
    </row>
    <row r="4440" spans="1:103" s="150" customFormat="1">
      <c r="A4440" s="305"/>
      <c r="B4440" s="305"/>
      <c r="C4440" s="306"/>
      <c r="D4440" s="321"/>
      <c r="E4440" s="322"/>
      <c r="F4440" s="326"/>
      <c r="G4440" s="327"/>
      <c r="H4440" s="875" t="s">
        <v>243</v>
      </c>
      <c r="I4440" s="875"/>
      <c r="J4440" s="875"/>
      <c r="K4440" s="328">
        <v>96899.584999999992</v>
      </c>
      <c r="L4440" s="876" t="s">
        <v>244</v>
      </c>
      <c r="M4440" s="876"/>
      <c r="N4440" s="329">
        <v>82819.804655897417</v>
      </c>
      <c r="O4440" s="282"/>
    </row>
    <row r="4441" spans="1:103" s="150" customFormat="1">
      <c r="A4441" s="305"/>
      <c r="B4441" s="305"/>
      <c r="C4441" s="306"/>
      <c r="D4441" s="314"/>
      <c r="E4441" s="320"/>
      <c r="F4441" s="326"/>
      <c r="G4441" s="327"/>
      <c r="H4441" s="875" t="s">
        <v>245</v>
      </c>
      <c r="I4441" s="875"/>
      <c r="J4441" s="875"/>
      <c r="K4441" s="328">
        <v>70789.2</v>
      </c>
      <c r="L4441" s="876" t="s">
        <v>450</v>
      </c>
      <c r="M4441" s="876"/>
      <c r="N4441" s="329">
        <v>64416.560703505158</v>
      </c>
      <c r="O4441" s="282"/>
    </row>
    <row r="4442" spans="1:103" s="150" customFormat="1">
      <c r="A4442" s="305"/>
      <c r="B4442" s="305"/>
      <c r="C4442" s="306"/>
      <c r="D4442" s="300"/>
      <c r="E4442" s="307"/>
      <c r="F4442" s="307"/>
      <c r="G4442" s="308"/>
      <c r="H4442" s="309"/>
      <c r="I4442" s="310"/>
      <c r="J4442" s="311"/>
      <c r="K4442" s="305"/>
      <c r="L4442" s="300"/>
      <c r="M4442" s="312"/>
      <c r="N4442" s="313"/>
      <c r="O4442" s="282"/>
    </row>
    <row r="4443" spans="1:103" s="222" customFormat="1" ht="18">
      <c r="A4443" s="877" t="s">
        <v>93</v>
      </c>
      <c r="B4443" s="877"/>
      <c r="C4443" s="877"/>
      <c r="D4443" s="877"/>
      <c r="E4443" s="877"/>
      <c r="F4443" s="877"/>
      <c r="G4443" s="877"/>
      <c r="H4443" s="877"/>
      <c r="I4443" s="877"/>
      <c r="J4443" s="877"/>
      <c r="K4443" s="877"/>
      <c r="L4443" s="877"/>
      <c r="M4443" s="877"/>
      <c r="N4443" s="877"/>
      <c r="O4443" s="877"/>
    </row>
    <row r="4444" spans="1:103" s="222" customFormat="1" ht="27">
      <c r="A4444" s="223" t="s">
        <v>433</v>
      </c>
      <c r="B4444" s="224" t="s">
        <v>230</v>
      </c>
      <c r="C4444" s="223" t="s">
        <v>220</v>
      </c>
      <c r="D4444" s="223" t="s">
        <v>267</v>
      </c>
      <c r="E4444" s="223" t="s">
        <v>434</v>
      </c>
      <c r="F4444" s="223" t="s">
        <v>435</v>
      </c>
      <c r="G4444" s="225" t="s">
        <v>223</v>
      </c>
      <c r="H4444" s="225" t="s">
        <v>224</v>
      </c>
      <c r="I4444" s="227" t="s">
        <v>436</v>
      </c>
      <c r="J4444" s="227" t="s">
        <v>436</v>
      </c>
      <c r="K4444" s="225" t="s">
        <v>225</v>
      </c>
      <c r="L4444" s="223" t="s">
        <v>437</v>
      </c>
      <c r="M4444" s="223" t="s">
        <v>438</v>
      </c>
      <c r="N4444" s="228" t="s">
        <v>439</v>
      </c>
      <c r="O4444" s="223" t="s">
        <v>227</v>
      </c>
    </row>
    <row r="4445" spans="1:103" s="129" customFormat="1">
      <c r="A4445" s="242" t="s">
        <v>3784</v>
      </c>
      <c r="B4445" s="243" t="s">
        <v>2162</v>
      </c>
      <c r="C4445" s="258" t="s">
        <v>4970</v>
      </c>
      <c r="D4445" s="232" t="s">
        <v>278</v>
      </c>
      <c r="E4445" s="247" t="s">
        <v>279</v>
      </c>
      <c r="F4445" s="247"/>
      <c r="G4445" s="246">
        <v>114187.84</v>
      </c>
      <c r="H4445" s="234">
        <v>153333.57</v>
      </c>
      <c r="I4445" s="235">
        <v>43</v>
      </c>
      <c r="J4445" s="236">
        <v>1</v>
      </c>
      <c r="K4445" s="246">
        <v>192479.3</v>
      </c>
      <c r="L4445" s="247"/>
      <c r="M4445" s="248">
        <v>0</v>
      </c>
      <c r="N4445" s="246"/>
      <c r="O4445" s="250"/>
      <c r="P4445" s="103"/>
      <c r="Q4445" s="103"/>
      <c r="R4445" s="103"/>
      <c r="S4445" s="299"/>
      <c r="T4445" s="299"/>
      <c r="U4445" s="299"/>
    </row>
    <row r="4446" spans="1:103" s="432" customFormat="1">
      <c r="A4446" s="252" t="s">
        <v>2172</v>
      </c>
      <c r="B4446" s="230" t="s">
        <v>2162</v>
      </c>
      <c r="C4446" s="231" t="s">
        <v>4971</v>
      </c>
      <c r="D4446" s="232" t="s">
        <v>278</v>
      </c>
      <c r="E4446" s="253"/>
      <c r="F4446" s="253" t="s">
        <v>440</v>
      </c>
      <c r="G4446" s="233">
        <v>105651.78</v>
      </c>
      <c r="H4446" s="234">
        <v>146525.72999999998</v>
      </c>
      <c r="I4446" s="235">
        <v>42</v>
      </c>
      <c r="J4446" s="236">
        <v>0.97674418604651159</v>
      </c>
      <c r="K4446" s="233">
        <v>187399.67999999999</v>
      </c>
      <c r="L4446" s="254">
        <v>0</v>
      </c>
      <c r="M4446" s="255">
        <v>0</v>
      </c>
      <c r="N4446" s="233"/>
      <c r="O4446" s="239"/>
      <c r="P4446" s="103"/>
      <c r="Q4446" s="103"/>
      <c r="R4446" s="103"/>
      <c r="S4446" s="299"/>
      <c r="T4446" s="299"/>
      <c r="U4446" s="299"/>
      <c r="V4446" s="129"/>
      <c r="W4446" s="129"/>
      <c r="X4446" s="129"/>
      <c r="Y4446" s="129"/>
      <c r="Z4446" s="129"/>
      <c r="AA4446" s="129"/>
      <c r="AB4446" s="129"/>
      <c r="AC4446" s="129"/>
      <c r="AD4446" s="129"/>
      <c r="AE4446" s="129"/>
      <c r="AF4446" s="129"/>
      <c r="AG4446" s="129"/>
      <c r="AH4446" s="129"/>
      <c r="AI4446" s="129"/>
      <c r="AJ4446" s="129"/>
      <c r="AK4446" s="129"/>
      <c r="AL4446" s="129"/>
      <c r="AM4446" s="129"/>
      <c r="AN4446" s="129"/>
      <c r="AO4446" s="129"/>
      <c r="AP4446" s="129"/>
      <c r="AQ4446" s="129"/>
      <c r="AR4446" s="129"/>
      <c r="AS4446" s="129"/>
      <c r="AT4446" s="129"/>
      <c r="AU4446" s="129"/>
      <c r="AV4446" s="129"/>
      <c r="AW4446" s="129"/>
      <c r="AX4446" s="129"/>
      <c r="AY4446" s="129"/>
      <c r="AZ4446" s="129"/>
      <c r="BA4446" s="129"/>
      <c r="BB4446" s="129"/>
      <c r="BC4446" s="129"/>
      <c r="BD4446" s="129"/>
      <c r="BE4446" s="129"/>
      <c r="BF4446" s="129"/>
      <c r="BG4446" s="129"/>
      <c r="BH4446" s="129"/>
      <c r="BI4446" s="129"/>
      <c r="BJ4446" s="129"/>
      <c r="BK4446" s="129"/>
      <c r="BL4446" s="129"/>
      <c r="BM4446" s="129"/>
      <c r="BN4446" s="129"/>
      <c r="BO4446" s="129"/>
      <c r="BP4446" s="129"/>
      <c r="BQ4446" s="129"/>
      <c r="BR4446" s="129"/>
      <c r="BS4446" s="129"/>
      <c r="BT4446" s="129"/>
      <c r="BU4446" s="129"/>
      <c r="BV4446" s="129"/>
      <c r="BW4446" s="129"/>
      <c r="BX4446" s="129"/>
      <c r="BY4446" s="129"/>
      <c r="BZ4446" s="129"/>
      <c r="CA4446" s="129"/>
      <c r="CB4446" s="129"/>
      <c r="CC4446" s="129"/>
      <c r="CD4446" s="129"/>
      <c r="CE4446" s="129"/>
      <c r="CF4446" s="129"/>
      <c r="CG4446" s="129"/>
      <c r="CH4446" s="129"/>
      <c r="CI4446" s="129"/>
      <c r="CJ4446" s="129"/>
      <c r="CK4446" s="129"/>
      <c r="CL4446" s="129"/>
      <c r="CM4446" s="129"/>
      <c r="CN4446" s="129"/>
      <c r="CO4446" s="129"/>
      <c r="CP4446" s="129"/>
      <c r="CQ4446" s="129"/>
      <c r="CR4446" s="129"/>
      <c r="CS4446" s="129"/>
      <c r="CT4446" s="129"/>
      <c r="CU4446" s="129"/>
      <c r="CV4446" s="129"/>
      <c r="CW4446" s="129"/>
      <c r="CX4446" s="129"/>
      <c r="CY4446" s="129"/>
    </row>
    <row r="4447" spans="1:103" s="432" customFormat="1" ht="22.5">
      <c r="A4447" s="242" t="s">
        <v>261</v>
      </c>
      <c r="B4447" s="243" t="s">
        <v>2151</v>
      </c>
      <c r="C4447" s="258" t="s">
        <v>3016</v>
      </c>
      <c r="D4447" s="253" t="s">
        <v>278</v>
      </c>
      <c r="E4447" s="245" t="s">
        <v>321</v>
      </c>
      <c r="F4447" s="245" t="s">
        <v>440</v>
      </c>
      <c r="G4447" s="246">
        <v>101758</v>
      </c>
      <c r="H4447" s="234">
        <v>130537</v>
      </c>
      <c r="I4447" s="235">
        <v>41</v>
      </c>
      <c r="J4447" s="236">
        <v>0.95348837209302328</v>
      </c>
      <c r="K4447" s="246">
        <v>159316</v>
      </c>
      <c r="L4447" s="247"/>
      <c r="M4447" s="248"/>
      <c r="N4447" s="249"/>
      <c r="O4447" s="250"/>
      <c r="P4447" s="103"/>
      <c r="Q4447" s="103"/>
      <c r="R4447" s="129"/>
      <c r="S4447" s="103"/>
      <c r="T4447" s="103"/>
      <c r="U4447" s="103"/>
      <c r="V4447" s="129"/>
      <c r="W4447" s="129"/>
      <c r="X4447" s="129"/>
      <c r="Y4447" s="129"/>
      <c r="Z4447" s="129"/>
      <c r="AA4447" s="129"/>
      <c r="AB4447" s="129"/>
      <c r="AC4447" s="129"/>
      <c r="AD4447" s="129"/>
      <c r="AE4447" s="129"/>
      <c r="AF4447" s="129"/>
      <c r="AG4447" s="129"/>
      <c r="AH4447" s="129"/>
      <c r="AI4447" s="129"/>
      <c r="AJ4447" s="129"/>
      <c r="AK4447" s="129"/>
      <c r="AL4447" s="129"/>
      <c r="AM4447" s="129"/>
      <c r="AN4447" s="129"/>
      <c r="AO4447" s="129"/>
      <c r="AP4447" s="129"/>
      <c r="AQ4447" s="129"/>
      <c r="AR4447" s="129"/>
      <c r="AS4447" s="129"/>
      <c r="AT4447" s="129"/>
      <c r="AU4447" s="129"/>
      <c r="AV4447" s="129"/>
      <c r="AW4447" s="129"/>
      <c r="AX4447" s="129"/>
      <c r="AY4447" s="129"/>
      <c r="AZ4447" s="129"/>
      <c r="BA4447" s="129"/>
      <c r="BB4447" s="129"/>
      <c r="BC4447" s="129"/>
      <c r="BD4447" s="129"/>
      <c r="BE4447" s="129"/>
      <c r="BF4447" s="129"/>
      <c r="BG4447" s="129"/>
      <c r="BH4447" s="129"/>
      <c r="BI4447" s="129"/>
      <c r="BJ4447" s="129"/>
      <c r="BK4447" s="129"/>
      <c r="BL4447" s="129"/>
      <c r="BM4447" s="129"/>
      <c r="BN4447" s="129"/>
      <c r="BO4447" s="129"/>
      <c r="BP4447" s="129"/>
      <c r="BQ4447" s="129"/>
      <c r="BR4447" s="129"/>
      <c r="BS4447" s="129"/>
      <c r="BT4447" s="129"/>
      <c r="BU4447" s="129"/>
      <c r="BV4447" s="129"/>
      <c r="BW4447" s="129"/>
      <c r="BX4447" s="129"/>
      <c r="BY4447" s="129"/>
      <c r="BZ4447" s="129"/>
      <c r="CA4447" s="129"/>
      <c r="CB4447" s="129"/>
      <c r="CC4447" s="129"/>
      <c r="CD4447" s="129"/>
      <c r="CE4447" s="129"/>
      <c r="CF4447" s="129"/>
      <c r="CG4447" s="129"/>
      <c r="CH4447" s="129"/>
      <c r="CI4447" s="129"/>
      <c r="CJ4447" s="129"/>
      <c r="CK4447" s="129"/>
      <c r="CL4447" s="129"/>
      <c r="CM4447" s="129"/>
      <c r="CN4447" s="129"/>
      <c r="CO4447" s="129"/>
      <c r="CP4447" s="129"/>
      <c r="CQ4447" s="129"/>
      <c r="CR4447" s="129"/>
      <c r="CS4447" s="129"/>
      <c r="CT4447" s="129"/>
      <c r="CU4447" s="129"/>
      <c r="CV4447" s="129"/>
      <c r="CW4447" s="129"/>
      <c r="CX4447" s="129"/>
      <c r="CY4447" s="129"/>
    </row>
    <row r="4448" spans="1:103" s="432" customFormat="1" ht="22.5">
      <c r="A4448" s="242" t="s">
        <v>1436</v>
      </c>
      <c r="B4448" s="243" t="s">
        <v>2156</v>
      </c>
      <c r="C4448" s="258" t="s">
        <v>4972</v>
      </c>
      <c r="D4448" s="245" t="s">
        <v>278</v>
      </c>
      <c r="E4448" s="245" t="s">
        <v>279</v>
      </c>
      <c r="F4448" s="245" t="s">
        <v>440</v>
      </c>
      <c r="G4448" s="246">
        <v>98721.421199999982</v>
      </c>
      <c r="H4448" s="234">
        <v>129949.59419999999</v>
      </c>
      <c r="I4448" s="235">
        <v>40</v>
      </c>
      <c r="J4448" s="236">
        <v>0.93023255813953487</v>
      </c>
      <c r="K4448" s="246">
        <v>161177.7672</v>
      </c>
      <c r="L4448" s="247">
        <v>1</v>
      </c>
      <c r="M4448" s="248">
        <v>1</v>
      </c>
      <c r="N4448" s="249">
        <v>100797.23</v>
      </c>
      <c r="O4448" s="250" t="s">
        <v>4973</v>
      </c>
      <c r="P4448" s="103"/>
      <c r="Q4448" s="103"/>
      <c r="R4448" s="129"/>
      <c r="S4448" s="129"/>
      <c r="T4448" s="129"/>
      <c r="U4448" s="129"/>
      <c r="V4448" s="129"/>
      <c r="W4448" s="129"/>
      <c r="X4448" s="129"/>
      <c r="Y4448" s="129"/>
      <c r="Z4448" s="129"/>
      <c r="AA4448" s="129"/>
      <c r="AB4448" s="129"/>
      <c r="AC4448" s="129"/>
      <c r="AD4448" s="129"/>
      <c r="AE4448" s="129"/>
      <c r="AF4448" s="129"/>
      <c r="AG4448" s="129"/>
      <c r="AH4448" s="129"/>
      <c r="AI4448" s="129"/>
      <c r="AJ4448" s="129"/>
      <c r="AK4448" s="129"/>
      <c r="AL4448" s="129"/>
      <c r="AM4448" s="129"/>
      <c r="AN4448" s="129"/>
      <c r="AO4448" s="129"/>
      <c r="AP4448" s="129"/>
      <c r="AQ4448" s="129"/>
      <c r="AR4448" s="129"/>
      <c r="AS4448" s="129"/>
      <c r="AT4448" s="129"/>
      <c r="AU4448" s="129"/>
      <c r="AV4448" s="129"/>
      <c r="AW4448" s="129"/>
      <c r="AX4448" s="129"/>
      <c r="AY4448" s="129"/>
      <c r="AZ4448" s="129"/>
      <c r="BA4448" s="129"/>
      <c r="BB4448" s="129"/>
      <c r="BC4448" s="129"/>
      <c r="BD4448" s="129"/>
      <c r="BE4448" s="129"/>
      <c r="BF4448" s="129"/>
      <c r="BG4448" s="129"/>
      <c r="BH4448" s="129"/>
      <c r="BI4448" s="129"/>
      <c r="BJ4448" s="129"/>
      <c r="BK4448" s="129"/>
      <c r="BL4448" s="129"/>
      <c r="BM4448" s="129"/>
      <c r="BN4448" s="129"/>
      <c r="BO4448" s="129"/>
      <c r="BP4448" s="129"/>
      <c r="BQ4448" s="129"/>
      <c r="BR4448" s="129"/>
      <c r="BS4448" s="129"/>
      <c r="BT4448" s="129"/>
      <c r="BU4448" s="129"/>
      <c r="BV4448" s="129"/>
      <c r="BW4448" s="129"/>
      <c r="BX4448" s="129"/>
      <c r="BY4448" s="129"/>
      <c r="BZ4448" s="129"/>
      <c r="CA4448" s="129"/>
      <c r="CB4448" s="129"/>
      <c r="CC4448" s="129"/>
      <c r="CD4448" s="129"/>
      <c r="CE4448" s="129"/>
      <c r="CF4448" s="129"/>
      <c r="CG4448" s="129"/>
      <c r="CH4448" s="129"/>
      <c r="CI4448" s="129"/>
      <c r="CJ4448" s="129"/>
      <c r="CK4448" s="129"/>
      <c r="CL4448" s="129"/>
      <c r="CM4448" s="129"/>
      <c r="CN4448" s="129"/>
      <c r="CO4448" s="129"/>
      <c r="CP4448" s="129"/>
      <c r="CQ4448" s="129"/>
      <c r="CR4448" s="129"/>
      <c r="CS4448" s="129"/>
      <c r="CT4448" s="129"/>
      <c r="CU4448" s="129"/>
      <c r="CV4448" s="129"/>
      <c r="CW4448" s="129"/>
      <c r="CX4448" s="129"/>
      <c r="CY4448" s="129"/>
    </row>
    <row r="4449" spans="1:103" s="432" customFormat="1">
      <c r="A4449" s="242" t="s">
        <v>198</v>
      </c>
      <c r="B4449" s="243" t="s">
        <v>2153</v>
      </c>
      <c r="C4449" s="244" t="s">
        <v>900</v>
      </c>
      <c r="D4449" s="253" t="s">
        <v>278</v>
      </c>
      <c r="E4449" s="245" t="s">
        <v>284</v>
      </c>
      <c r="F4449" s="245" t="s">
        <v>440</v>
      </c>
      <c r="G4449" s="246">
        <v>94890</v>
      </c>
      <c r="H4449" s="234">
        <v>123885</v>
      </c>
      <c r="I4449" s="235">
        <v>39</v>
      </c>
      <c r="J4449" s="236">
        <v>0.90697674418604646</v>
      </c>
      <c r="K4449" s="246">
        <v>152880</v>
      </c>
      <c r="L4449" s="247">
        <v>1</v>
      </c>
      <c r="M4449" s="248">
        <v>1</v>
      </c>
      <c r="N4449" s="249">
        <v>124862</v>
      </c>
      <c r="O4449" s="250"/>
      <c r="P4449" s="103"/>
      <c r="Q4449" s="103"/>
      <c r="R4449" s="103"/>
      <c r="S4449" s="129"/>
      <c r="T4449" s="129"/>
      <c r="U4449" s="129"/>
      <c r="V4449" s="129"/>
      <c r="W4449" s="129"/>
      <c r="X4449" s="129"/>
      <c r="Y4449" s="129"/>
      <c r="Z4449" s="129"/>
      <c r="AA4449" s="129"/>
      <c r="AB4449" s="129"/>
      <c r="AC4449" s="129"/>
      <c r="AD4449" s="129"/>
      <c r="AE4449" s="129"/>
      <c r="AF4449" s="129"/>
      <c r="AG4449" s="129"/>
      <c r="AH4449" s="129"/>
      <c r="AI4449" s="129"/>
      <c r="AJ4449" s="129"/>
      <c r="AK4449" s="129"/>
      <c r="AL4449" s="129"/>
      <c r="AM4449" s="129"/>
      <c r="AN4449" s="129"/>
      <c r="AO4449" s="129"/>
      <c r="AP4449" s="129"/>
      <c r="AQ4449" s="129"/>
      <c r="AR4449" s="129"/>
      <c r="AS4449" s="129"/>
      <c r="AT4449" s="129"/>
      <c r="AU4449" s="129"/>
      <c r="AV4449" s="129"/>
      <c r="AW4449" s="129"/>
      <c r="AX4449" s="129"/>
      <c r="AY4449" s="129"/>
      <c r="AZ4449" s="129"/>
      <c r="BA4449" s="129"/>
      <c r="BB4449" s="129"/>
      <c r="BC4449" s="129"/>
      <c r="BD4449" s="129"/>
      <c r="BE4449" s="129"/>
      <c r="BF4449" s="129"/>
      <c r="BG4449" s="129"/>
      <c r="BH4449" s="129"/>
      <c r="BI4449" s="129"/>
      <c r="BJ4449" s="129"/>
      <c r="BK4449" s="129"/>
      <c r="BL4449" s="129"/>
      <c r="BM4449" s="129"/>
      <c r="BN4449" s="129"/>
      <c r="BO4449" s="129"/>
      <c r="BP4449" s="129"/>
      <c r="BQ4449" s="129"/>
      <c r="BR4449" s="129"/>
      <c r="BS4449" s="129"/>
      <c r="BT4449" s="129"/>
      <c r="BU4449" s="129"/>
      <c r="BV4449" s="129"/>
      <c r="BW4449" s="129"/>
      <c r="BX4449" s="129"/>
      <c r="BY4449" s="129"/>
      <c r="BZ4449" s="129"/>
      <c r="CA4449" s="129"/>
      <c r="CB4449" s="129"/>
      <c r="CC4449" s="129"/>
      <c r="CD4449" s="129"/>
      <c r="CE4449" s="129"/>
      <c r="CF4449" s="129"/>
      <c r="CG4449" s="129"/>
      <c r="CH4449" s="129"/>
      <c r="CI4449" s="129"/>
      <c r="CJ4449" s="129"/>
      <c r="CK4449" s="129"/>
      <c r="CL4449" s="129"/>
      <c r="CM4449" s="129"/>
      <c r="CN4449" s="129"/>
      <c r="CO4449" s="129"/>
      <c r="CP4449" s="129"/>
      <c r="CQ4449" s="129"/>
      <c r="CR4449" s="129"/>
      <c r="CS4449" s="129"/>
      <c r="CT4449" s="129"/>
      <c r="CU4449" s="129"/>
      <c r="CV4449" s="129"/>
      <c r="CW4449" s="129"/>
      <c r="CX4449" s="129"/>
      <c r="CY4449" s="129"/>
    </row>
    <row r="4450" spans="1:103" s="432" customFormat="1">
      <c r="A4450" s="229" t="s">
        <v>200</v>
      </c>
      <c r="B4450" s="230" t="s">
        <v>2153</v>
      </c>
      <c r="C4450" s="231" t="s">
        <v>4974</v>
      </c>
      <c r="D4450" s="232" t="s">
        <v>278</v>
      </c>
      <c r="E4450" s="232" t="s">
        <v>279</v>
      </c>
      <c r="F4450" s="232" t="s">
        <v>440</v>
      </c>
      <c r="G4450" s="233">
        <v>94909</v>
      </c>
      <c r="H4450" s="234">
        <v>123362.5</v>
      </c>
      <c r="I4450" s="235">
        <v>38</v>
      </c>
      <c r="J4450" s="236">
        <v>0.88372093023255816</v>
      </c>
      <c r="K4450" s="233">
        <v>151816</v>
      </c>
      <c r="L4450" s="237">
        <v>1</v>
      </c>
      <c r="M4450" s="238">
        <v>1</v>
      </c>
      <c r="N4450" s="234">
        <v>99317</v>
      </c>
      <c r="O4450" s="239"/>
      <c r="P4450" s="103"/>
      <c r="Q4450" s="103"/>
      <c r="R4450" s="103"/>
      <c r="S4450" s="129"/>
      <c r="T4450" s="129"/>
      <c r="U4450" s="129"/>
      <c r="V4450" s="129"/>
      <c r="W4450" s="129"/>
      <c r="X4450" s="129"/>
      <c r="Y4450" s="129"/>
      <c r="Z4450" s="129"/>
      <c r="AA4450" s="129"/>
      <c r="AB4450" s="129"/>
      <c r="AC4450" s="129"/>
      <c r="AD4450" s="129"/>
      <c r="AE4450" s="129"/>
      <c r="AF4450" s="129"/>
      <c r="AG4450" s="129"/>
      <c r="AH4450" s="129"/>
      <c r="AI4450" s="129"/>
      <c r="AJ4450" s="129"/>
      <c r="AK4450" s="129"/>
      <c r="AL4450" s="129"/>
      <c r="AM4450" s="129"/>
      <c r="AN4450" s="129"/>
      <c r="AO4450" s="129"/>
      <c r="AP4450" s="129"/>
      <c r="AQ4450" s="129"/>
      <c r="AR4450" s="129"/>
      <c r="AS4450" s="129"/>
      <c r="AT4450" s="129"/>
      <c r="AU4450" s="129"/>
      <c r="AV4450" s="129"/>
      <c r="AW4450" s="129"/>
      <c r="AX4450" s="129"/>
      <c r="AY4450" s="129"/>
      <c r="AZ4450" s="129"/>
      <c r="BA4450" s="129"/>
      <c r="BB4450" s="129"/>
      <c r="BC4450" s="129"/>
      <c r="BD4450" s="129"/>
      <c r="BE4450" s="129"/>
      <c r="BF4450" s="129"/>
      <c r="BG4450" s="129"/>
      <c r="BH4450" s="129"/>
      <c r="BI4450" s="129"/>
      <c r="BJ4450" s="129"/>
      <c r="BK4450" s="129"/>
      <c r="BL4450" s="129"/>
      <c r="BM4450" s="129"/>
      <c r="BN4450" s="129"/>
      <c r="BO4450" s="129"/>
      <c r="BP4450" s="129"/>
      <c r="BQ4450" s="129"/>
      <c r="BR4450" s="129"/>
      <c r="BS4450" s="129"/>
      <c r="BT4450" s="129"/>
      <c r="BU4450" s="129"/>
      <c r="BV4450" s="129"/>
      <c r="BW4450" s="129"/>
      <c r="BX4450" s="129"/>
      <c r="BY4450" s="129"/>
      <c r="BZ4450" s="129"/>
      <c r="CA4450" s="129"/>
      <c r="CB4450" s="129"/>
      <c r="CC4450" s="129"/>
      <c r="CD4450" s="129"/>
      <c r="CE4450" s="129"/>
      <c r="CF4450" s="129"/>
      <c r="CG4450" s="129"/>
      <c r="CH4450" s="129"/>
      <c r="CI4450" s="129"/>
      <c r="CJ4450" s="129"/>
      <c r="CK4450" s="129"/>
      <c r="CL4450" s="129"/>
      <c r="CM4450" s="129"/>
      <c r="CN4450" s="129"/>
      <c r="CO4450" s="129"/>
      <c r="CP4450" s="129"/>
      <c r="CQ4450" s="129"/>
      <c r="CR4450" s="129"/>
      <c r="CS4450" s="129"/>
      <c r="CT4450" s="129"/>
      <c r="CU4450" s="129"/>
      <c r="CV4450" s="129"/>
      <c r="CW4450" s="129"/>
      <c r="CX4450" s="129"/>
      <c r="CY4450" s="129"/>
    </row>
    <row r="4451" spans="1:103" s="432" customFormat="1">
      <c r="A4451" s="242" t="s">
        <v>204</v>
      </c>
      <c r="B4451" s="243" t="s">
        <v>2151</v>
      </c>
      <c r="C4451" s="258" t="s">
        <v>1863</v>
      </c>
      <c r="D4451" s="253" t="s">
        <v>278</v>
      </c>
      <c r="E4451" s="245" t="s">
        <v>279</v>
      </c>
      <c r="F4451" s="245" t="s">
        <v>440</v>
      </c>
      <c r="G4451" s="246">
        <v>93960</v>
      </c>
      <c r="H4451" s="234">
        <v>122040</v>
      </c>
      <c r="I4451" s="235">
        <v>37</v>
      </c>
      <c r="J4451" s="236">
        <v>0.86046511627906974</v>
      </c>
      <c r="K4451" s="246">
        <v>150120</v>
      </c>
      <c r="L4451" s="247"/>
      <c r="M4451" s="248">
        <v>1</v>
      </c>
      <c r="N4451" s="249">
        <v>99319.38</v>
      </c>
      <c r="O4451" s="250"/>
      <c r="P4451" s="103"/>
      <c r="Q4451" s="103"/>
      <c r="R4451" s="129"/>
      <c r="S4451" s="129"/>
      <c r="T4451" s="129"/>
      <c r="U4451" s="129"/>
      <c r="V4451" s="129"/>
      <c r="W4451" s="129"/>
      <c r="X4451" s="129"/>
      <c r="Y4451" s="129"/>
      <c r="Z4451" s="129"/>
      <c r="AA4451" s="129"/>
      <c r="AB4451" s="129"/>
      <c r="AC4451" s="129"/>
      <c r="AD4451" s="129"/>
      <c r="AE4451" s="129"/>
      <c r="AF4451" s="129"/>
      <c r="AG4451" s="129"/>
      <c r="AH4451" s="129"/>
      <c r="AI4451" s="129"/>
      <c r="AJ4451" s="129"/>
      <c r="AK4451" s="129"/>
      <c r="AL4451" s="129"/>
      <c r="AM4451" s="129"/>
      <c r="AN4451" s="129"/>
      <c r="AO4451" s="129"/>
      <c r="AP4451" s="129"/>
      <c r="AQ4451" s="129"/>
      <c r="AR4451" s="129"/>
      <c r="AS4451" s="129"/>
      <c r="AT4451" s="129"/>
      <c r="AU4451" s="129"/>
      <c r="AV4451" s="129"/>
      <c r="AW4451" s="129"/>
      <c r="AX4451" s="129"/>
      <c r="AY4451" s="129"/>
      <c r="AZ4451" s="129"/>
      <c r="BA4451" s="129"/>
      <c r="BB4451" s="129"/>
      <c r="BC4451" s="129"/>
      <c r="BD4451" s="129"/>
      <c r="BE4451" s="129"/>
      <c r="BF4451" s="129"/>
      <c r="BG4451" s="129"/>
      <c r="BH4451" s="129"/>
      <c r="BI4451" s="129"/>
      <c r="BJ4451" s="129"/>
      <c r="BK4451" s="129"/>
      <c r="BL4451" s="129"/>
      <c r="BM4451" s="129"/>
      <c r="BN4451" s="129"/>
      <c r="BO4451" s="129"/>
      <c r="BP4451" s="129"/>
      <c r="BQ4451" s="129"/>
      <c r="BR4451" s="129"/>
      <c r="BS4451" s="129"/>
      <c r="BT4451" s="129"/>
      <c r="BU4451" s="129"/>
      <c r="BV4451" s="129"/>
      <c r="BW4451" s="129"/>
      <c r="BX4451" s="129"/>
      <c r="BY4451" s="129"/>
      <c r="BZ4451" s="129"/>
      <c r="CA4451" s="129"/>
      <c r="CB4451" s="129"/>
      <c r="CC4451" s="129"/>
      <c r="CD4451" s="129"/>
      <c r="CE4451" s="129"/>
      <c r="CF4451" s="129"/>
      <c r="CG4451" s="129"/>
      <c r="CH4451" s="129"/>
      <c r="CI4451" s="129"/>
      <c r="CJ4451" s="129"/>
      <c r="CK4451" s="129"/>
      <c r="CL4451" s="129"/>
      <c r="CM4451" s="129"/>
      <c r="CN4451" s="129"/>
      <c r="CO4451" s="129"/>
      <c r="CP4451" s="129"/>
      <c r="CQ4451" s="129"/>
      <c r="CR4451" s="129"/>
      <c r="CS4451" s="129"/>
      <c r="CT4451" s="129"/>
      <c r="CU4451" s="129"/>
      <c r="CV4451" s="129"/>
      <c r="CW4451" s="129"/>
      <c r="CX4451" s="129"/>
      <c r="CY4451" s="129"/>
    </row>
    <row r="4452" spans="1:103" s="432" customFormat="1" ht="22.5">
      <c r="A4452" s="229" t="s">
        <v>2161</v>
      </c>
      <c r="B4452" s="230" t="s">
        <v>2162</v>
      </c>
      <c r="C4452" s="231" t="s">
        <v>3013</v>
      </c>
      <c r="D4452" s="232" t="s">
        <v>278</v>
      </c>
      <c r="E4452" s="232" t="s">
        <v>279</v>
      </c>
      <c r="F4452" s="232" t="s">
        <v>440</v>
      </c>
      <c r="G4452" s="233">
        <v>82541.48</v>
      </c>
      <c r="H4452" s="234">
        <v>119092.935</v>
      </c>
      <c r="I4452" s="235">
        <v>36</v>
      </c>
      <c r="J4452" s="236">
        <v>0.83720930232558144</v>
      </c>
      <c r="K4452" s="233">
        <v>155644.39000000001</v>
      </c>
      <c r="L4452" s="237"/>
      <c r="M4452" s="238">
        <v>1</v>
      </c>
      <c r="N4452" s="234">
        <v>126078.44</v>
      </c>
      <c r="O4452" s="239"/>
      <c r="P4452" s="129"/>
      <c r="Q4452" s="103"/>
      <c r="R4452" s="103"/>
      <c r="S4452" s="129"/>
      <c r="T4452" s="129"/>
      <c r="U4452" s="129"/>
      <c r="V4452" s="129"/>
      <c r="W4452" s="129"/>
      <c r="X4452" s="129"/>
      <c r="Y4452" s="129"/>
      <c r="Z4452" s="129"/>
      <c r="AA4452" s="129"/>
      <c r="AB4452" s="129"/>
      <c r="AC4452" s="129"/>
      <c r="AD4452" s="129"/>
      <c r="AE4452" s="129"/>
      <c r="AF4452" s="129"/>
      <c r="AG4452" s="129"/>
      <c r="AH4452" s="129"/>
      <c r="AI4452" s="129"/>
      <c r="AJ4452" s="129"/>
      <c r="AK4452" s="129"/>
      <c r="AL4452" s="129"/>
      <c r="AM4452" s="129"/>
      <c r="AN4452" s="129"/>
      <c r="AO4452" s="129"/>
      <c r="AP4452" s="129"/>
      <c r="AQ4452" s="129"/>
      <c r="AR4452" s="129"/>
      <c r="AS4452" s="129"/>
      <c r="AT4452" s="129"/>
      <c r="AU4452" s="129"/>
      <c r="AV4452" s="129"/>
      <c r="AW4452" s="129"/>
      <c r="AX4452" s="129"/>
      <c r="AY4452" s="129"/>
      <c r="AZ4452" s="129"/>
      <c r="BA4452" s="129"/>
      <c r="BB4452" s="129"/>
      <c r="BC4452" s="129"/>
      <c r="BD4452" s="129"/>
      <c r="BE4452" s="129"/>
      <c r="BF4452" s="129"/>
      <c r="BG4452" s="129"/>
      <c r="BH4452" s="129"/>
      <c r="BI4452" s="129"/>
      <c r="BJ4452" s="129"/>
      <c r="BK4452" s="129"/>
      <c r="BL4452" s="129"/>
      <c r="BM4452" s="129"/>
      <c r="BN4452" s="129"/>
      <c r="BO4452" s="129"/>
      <c r="BP4452" s="129"/>
      <c r="BQ4452" s="129"/>
      <c r="BR4452" s="129"/>
      <c r="BS4452" s="129"/>
      <c r="BT4452" s="129"/>
      <c r="BU4452" s="129"/>
      <c r="BV4452" s="129"/>
      <c r="BW4452" s="129"/>
      <c r="BX4452" s="129"/>
      <c r="BY4452" s="129"/>
      <c r="BZ4452" s="129"/>
      <c r="CA4452" s="129"/>
      <c r="CB4452" s="129"/>
      <c r="CC4452" s="129"/>
      <c r="CD4452" s="129"/>
      <c r="CE4452" s="129"/>
      <c r="CF4452" s="129"/>
      <c r="CG4452" s="129"/>
      <c r="CH4452" s="129"/>
      <c r="CI4452" s="129"/>
      <c r="CJ4452" s="129"/>
      <c r="CK4452" s="129"/>
      <c r="CL4452" s="129"/>
      <c r="CM4452" s="129"/>
      <c r="CN4452" s="129"/>
      <c r="CO4452" s="129"/>
      <c r="CP4452" s="129"/>
      <c r="CQ4452" s="129"/>
      <c r="CR4452" s="129"/>
      <c r="CS4452" s="129"/>
      <c r="CT4452" s="129"/>
      <c r="CU4452" s="129"/>
      <c r="CV4452" s="129"/>
      <c r="CW4452" s="129"/>
      <c r="CX4452" s="129"/>
      <c r="CY4452" s="129"/>
    </row>
    <row r="4453" spans="1:103" s="432" customFormat="1" ht="22.5">
      <c r="A4453" s="229" t="s">
        <v>212</v>
      </c>
      <c r="B4453" s="230" t="s">
        <v>2153</v>
      </c>
      <c r="C4453" s="231" t="s">
        <v>899</v>
      </c>
      <c r="D4453" s="232" t="s">
        <v>278</v>
      </c>
      <c r="E4453" s="232" t="s">
        <v>279</v>
      </c>
      <c r="F4453" s="232" t="s">
        <v>440</v>
      </c>
      <c r="G4453" s="233">
        <v>95133.333333333328</v>
      </c>
      <c r="H4453" s="234">
        <v>118916.66666666666</v>
      </c>
      <c r="I4453" s="235">
        <v>35</v>
      </c>
      <c r="J4453" s="236">
        <v>0.81395348837209303</v>
      </c>
      <c r="K4453" s="233">
        <v>142700</v>
      </c>
      <c r="L4453" s="237">
        <v>1</v>
      </c>
      <c r="M4453" s="238">
        <v>1</v>
      </c>
      <c r="N4453" s="234">
        <v>110046.21</v>
      </c>
      <c r="O4453" s="239"/>
      <c r="P4453" s="129"/>
      <c r="Q4453" s="103"/>
      <c r="R4453" s="103"/>
      <c r="S4453" s="129"/>
      <c r="T4453" s="129"/>
      <c r="U4453" s="129"/>
      <c r="V4453" s="129"/>
      <c r="W4453" s="129"/>
      <c r="X4453" s="129"/>
      <c r="Y4453" s="129"/>
      <c r="Z4453" s="129"/>
      <c r="AA4453" s="129"/>
      <c r="AB4453" s="129"/>
      <c r="AC4453" s="129"/>
      <c r="AD4453" s="129"/>
      <c r="AE4453" s="129"/>
      <c r="AF4453" s="129"/>
      <c r="AG4453" s="129"/>
      <c r="AH4453" s="129"/>
      <c r="AI4453" s="129"/>
      <c r="AJ4453" s="129"/>
      <c r="AK4453" s="129"/>
      <c r="AL4453" s="129"/>
      <c r="AM4453" s="129"/>
      <c r="AN4453" s="129"/>
      <c r="AO4453" s="129"/>
      <c r="AP4453" s="129"/>
      <c r="AQ4453" s="129"/>
      <c r="AR4453" s="129"/>
      <c r="AS4453" s="129"/>
      <c r="AT4453" s="129"/>
      <c r="AU4453" s="129"/>
      <c r="AV4453" s="129"/>
      <c r="AW4453" s="129"/>
      <c r="AX4453" s="129"/>
      <c r="AY4453" s="129"/>
      <c r="AZ4453" s="129"/>
      <c r="BA4453" s="129"/>
      <c r="BB4453" s="129"/>
      <c r="BC4453" s="129"/>
      <c r="BD4453" s="129"/>
      <c r="BE4453" s="129"/>
      <c r="BF4453" s="129"/>
      <c r="BG4453" s="129"/>
      <c r="BH4453" s="129"/>
      <c r="BI4453" s="129"/>
      <c r="BJ4453" s="129"/>
      <c r="BK4453" s="129"/>
      <c r="BL4453" s="129"/>
      <c r="BM4453" s="129"/>
      <c r="BN4453" s="129"/>
      <c r="BO4453" s="129"/>
      <c r="BP4453" s="129"/>
      <c r="BQ4453" s="129"/>
      <c r="BR4453" s="129"/>
      <c r="BS4453" s="129"/>
      <c r="BT4453" s="129"/>
      <c r="BU4453" s="129"/>
      <c r="BV4453" s="129"/>
      <c r="BW4453" s="129"/>
      <c r="BX4453" s="129"/>
      <c r="BY4453" s="129"/>
      <c r="BZ4453" s="129"/>
      <c r="CA4453" s="129"/>
      <c r="CB4453" s="129"/>
      <c r="CC4453" s="129"/>
      <c r="CD4453" s="129"/>
      <c r="CE4453" s="129"/>
      <c r="CF4453" s="129"/>
      <c r="CG4453" s="129"/>
      <c r="CH4453" s="129"/>
      <c r="CI4453" s="129"/>
      <c r="CJ4453" s="129"/>
      <c r="CK4453" s="129"/>
      <c r="CL4453" s="129"/>
      <c r="CM4453" s="129"/>
      <c r="CN4453" s="129"/>
      <c r="CO4453" s="129"/>
      <c r="CP4453" s="129"/>
      <c r="CQ4453" s="129"/>
      <c r="CR4453" s="129"/>
      <c r="CS4453" s="129"/>
      <c r="CT4453" s="129"/>
      <c r="CU4453" s="129"/>
      <c r="CV4453" s="129"/>
      <c r="CW4453" s="129"/>
      <c r="CX4453" s="129"/>
      <c r="CY4453" s="129"/>
    </row>
    <row r="4454" spans="1:103" s="129" customFormat="1" ht="22.5">
      <c r="A4454" s="242" t="s">
        <v>4240</v>
      </c>
      <c r="B4454" s="243" t="s">
        <v>2149</v>
      </c>
      <c r="C4454" s="258" t="s">
        <v>898</v>
      </c>
      <c r="D4454" s="232" t="s">
        <v>278</v>
      </c>
      <c r="E4454" s="245" t="s">
        <v>279</v>
      </c>
      <c r="F4454" s="245" t="s">
        <v>440</v>
      </c>
      <c r="G4454" s="246">
        <v>87839.96</v>
      </c>
      <c r="H4454" s="234">
        <v>118894.75</v>
      </c>
      <c r="I4454" s="235">
        <v>34</v>
      </c>
      <c r="J4454" s="236">
        <v>0.79069767441860461</v>
      </c>
      <c r="K4454" s="246">
        <v>149949.54</v>
      </c>
      <c r="L4454" s="247">
        <v>7</v>
      </c>
      <c r="M4454" s="248">
        <v>7</v>
      </c>
      <c r="N4454" s="246">
        <v>95056</v>
      </c>
      <c r="O4454" s="250"/>
      <c r="P4454" s="103"/>
      <c r="Q4454" s="103"/>
    </row>
    <row r="4455" spans="1:103" s="129" customFormat="1" ht="22.5">
      <c r="A4455" s="278" t="s">
        <v>202</v>
      </c>
      <c r="B4455" s="279" t="s">
        <v>2151</v>
      </c>
      <c r="C4455" s="280" t="s">
        <v>3014</v>
      </c>
      <c r="D4455" s="253" t="s">
        <v>278</v>
      </c>
      <c r="E4455" s="281" t="s">
        <v>279</v>
      </c>
      <c r="F4455" s="281" t="s">
        <v>440</v>
      </c>
      <c r="G4455" s="307">
        <v>92684.800000000003</v>
      </c>
      <c r="H4455" s="234">
        <v>118196</v>
      </c>
      <c r="I4455" s="235">
        <v>33</v>
      </c>
      <c r="J4455" s="236">
        <v>0.76744186046511631</v>
      </c>
      <c r="K4455" s="307">
        <v>143707.20000000001</v>
      </c>
      <c r="L4455" s="300">
        <v>1</v>
      </c>
      <c r="M4455" s="439">
        <v>1</v>
      </c>
      <c r="N4455" s="312">
        <v>138881.60000000001</v>
      </c>
      <c r="O4455" s="282"/>
      <c r="P4455" s="103"/>
      <c r="Q4455" s="103"/>
      <c r="R4455" s="103"/>
      <c r="S4455" s="103"/>
      <c r="T4455" s="103"/>
      <c r="U4455" s="103"/>
    </row>
    <row r="4456" spans="1:103" s="129" customFormat="1" ht="22.5">
      <c r="A4456" s="229" t="s">
        <v>209</v>
      </c>
      <c r="B4456" s="230" t="s">
        <v>2151</v>
      </c>
      <c r="C4456" s="262" t="s">
        <v>901</v>
      </c>
      <c r="D4456" s="253" t="s">
        <v>278</v>
      </c>
      <c r="E4456" s="232" t="s">
        <v>279</v>
      </c>
      <c r="F4456" s="232" t="s">
        <v>440</v>
      </c>
      <c r="G4456" s="233">
        <v>90276.456600000005</v>
      </c>
      <c r="H4456" s="234">
        <v>117359.3946</v>
      </c>
      <c r="I4456" s="235">
        <v>32</v>
      </c>
      <c r="J4456" s="236">
        <v>0.7441860465116279</v>
      </c>
      <c r="K4456" s="233">
        <v>144442.33259999999</v>
      </c>
      <c r="L4456" s="237">
        <v>1</v>
      </c>
      <c r="M4456" s="238">
        <v>1</v>
      </c>
      <c r="N4456" s="234">
        <v>121347.2</v>
      </c>
      <c r="O4456" s="239"/>
      <c r="P4456" s="103"/>
      <c r="Q4456" s="103"/>
      <c r="R4456" s="103"/>
      <c r="S4456" s="103"/>
      <c r="T4456" s="103"/>
      <c r="U4456" s="103"/>
    </row>
    <row r="4457" spans="1:103" s="129" customFormat="1">
      <c r="A4457" s="229" t="s">
        <v>1438</v>
      </c>
      <c r="B4457" s="230" t="s">
        <v>2151</v>
      </c>
      <c r="C4457" s="231" t="s">
        <v>1858</v>
      </c>
      <c r="D4457" s="232" t="s">
        <v>278</v>
      </c>
      <c r="E4457" s="232" t="s">
        <v>279</v>
      </c>
      <c r="F4457" s="232" t="s">
        <v>440</v>
      </c>
      <c r="G4457" s="233">
        <v>94073.2166</v>
      </c>
      <c r="H4457" s="234">
        <v>111877.4155</v>
      </c>
      <c r="I4457" s="235">
        <v>31</v>
      </c>
      <c r="J4457" s="236">
        <v>0.72093023255813948</v>
      </c>
      <c r="K4457" s="233">
        <v>129681.61439999999</v>
      </c>
      <c r="L4457" s="237">
        <v>1</v>
      </c>
      <c r="M4457" s="238">
        <v>1</v>
      </c>
      <c r="N4457" s="234">
        <v>111877.4155</v>
      </c>
      <c r="O4457" s="239"/>
      <c r="P4457" s="103"/>
      <c r="Q4457" s="251"/>
      <c r="R4457" s="103"/>
      <c r="S4457" s="103"/>
      <c r="T4457" s="103"/>
      <c r="U4457" s="103"/>
    </row>
    <row r="4458" spans="1:103" s="129" customFormat="1">
      <c r="A4458" s="242" t="s">
        <v>2177</v>
      </c>
      <c r="B4458" s="243" t="s">
        <v>2166</v>
      </c>
      <c r="C4458" s="280" t="s">
        <v>3015</v>
      </c>
      <c r="D4458" s="300" t="s">
        <v>278</v>
      </c>
      <c r="E4458" s="300"/>
      <c r="F4458" s="300" t="s">
        <v>440</v>
      </c>
      <c r="G4458" s="246">
        <v>81744</v>
      </c>
      <c r="H4458" s="234">
        <v>110572.8</v>
      </c>
      <c r="I4458" s="235">
        <v>30</v>
      </c>
      <c r="J4458" s="236">
        <v>0.69767441860465118</v>
      </c>
      <c r="K4458" s="246">
        <v>139401.60000000001</v>
      </c>
      <c r="L4458" s="247"/>
      <c r="M4458" s="248">
        <v>2</v>
      </c>
      <c r="N4458" s="249">
        <v>102013.6</v>
      </c>
      <c r="O4458" s="301"/>
      <c r="Q4458" s="103"/>
      <c r="S4458" s="103"/>
      <c r="T4458" s="103"/>
      <c r="U4458" s="103"/>
    </row>
    <row r="4459" spans="1:103" s="129" customFormat="1" ht="22.5">
      <c r="A4459" s="229" t="s">
        <v>4295</v>
      </c>
      <c r="B4459" s="230" t="s">
        <v>2151</v>
      </c>
      <c r="C4459" s="358" t="s">
        <v>1864</v>
      </c>
      <c r="D4459" s="232" t="s">
        <v>278</v>
      </c>
      <c r="E4459" s="359" t="s">
        <v>279</v>
      </c>
      <c r="F4459" s="359" t="s">
        <v>440</v>
      </c>
      <c r="G4459" s="360">
        <v>84629</v>
      </c>
      <c r="H4459" s="234">
        <v>110017.5</v>
      </c>
      <c r="I4459" s="235">
        <v>29</v>
      </c>
      <c r="J4459" s="236">
        <v>0.67441860465116277</v>
      </c>
      <c r="K4459" s="360">
        <v>135406</v>
      </c>
      <c r="L4459" s="361">
        <v>1</v>
      </c>
      <c r="M4459" s="362">
        <v>1</v>
      </c>
      <c r="N4459" s="363"/>
      <c r="O4459" s="364"/>
      <c r="R4459" s="103"/>
    </row>
    <row r="4460" spans="1:103" s="129" customFormat="1" ht="22.5">
      <c r="A4460" s="260" t="s">
        <v>4238</v>
      </c>
      <c r="B4460" s="261" t="s">
        <v>2166</v>
      </c>
      <c r="C4460" s="262" t="s">
        <v>3016</v>
      </c>
      <c r="D4460" s="232" t="s">
        <v>278</v>
      </c>
      <c r="E4460" s="276" t="s">
        <v>279</v>
      </c>
      <c r="F4460" s="276" t="s">
        <v>440</v>
      </c>
      <c r="G4460" s="256">
        <v>86578.2</v>
      </c>
      <c r="H4460" s="234">
        <v>108222.75</v>
      </c>
      <c r="I4460" s="235">
        <v>28</v>
      </c>
      <c r="J4460" s="236">
        <v>0.65116279069767447</v>
      </c>
      <c r="K4460" s="256">
        <v>129867.3</v>
      </c>
      <c r="L4460" s="265">
        <v>1</v>
      </c>
      <c r="M4460" s="266">
        <v>1</v>
      </c>
      <c r="N4460" s="264">
        <v>98804.37</v>
      </c>
      <c r="O4460" s="11"/>
      <c r="Q4460" s="103"/>
    </row>
    <row r="4461" spans="1:103" s="129" customFormat="1">
      <c r="A4461" s="229" t="s">
        <v>4233</v>
      </c>
      <c r="B4461" s="230" t="s">
        <v>2166</v>
      </c>
      <c r="C4461" s="262" t="s">
        <v>4975</v>
      </c>
      <c r="D4461" s="232" t="s">
        <v>278</v>
      </c>
      <c r="E4461" s="276" t="s">
        <v>284</v>
      </c>
      <c r="F4461" s="276" t="s">
        <v>440</v>
      </c>
      <c r="G4461" s="256">
        <v>80940</v>
      </c>
      <c r="H4461" s="234">
        <v>107245</v>
      </c>
      <c r="I4461" s="235">
        <v>27</v>
      </c>
      <c r="J4461" s="236">
        <v>0.62790697674418605</v>
      </c>
      <c r="K4461" s="256">
        <v>133550</v>
      </c>
      <c r="L4461" s="265"/>
      <c r="M4461" s="266">
        <v>2</v>
      </c>
      <c r="N4461" s="264">
        <v>105785</v>
      </c>
      <c r="O4461" s="11"/>
      <c r="Q4461" s="103"/>
    </row>
    <row r="4462" spans="1:103" s="129" customFormat="1">
      <c r="A4462" s="242" t="s">
        <v>4292</v>
      </c>
      <c r="B4462" s="243" t="s">
        <v>2163</v>
      </c>
      <c r="C4462" s="258" t="s">
        <v>898</v>
      </c>
      <c r="D4462" s="232" t="s">
        <v>278</v>
      </c>
      <c r="E4462" s="245" t="s">
        <v>279</v>
      </c>
      <c r="F4462" s="245" t="s">
        <v>440</v>
      </c>
      <c r="G4462" s="246">
        <v>78203</v>
      </c>
      <c r="H4462" s="234">
        <v>106573.5</v>
      </c>
      <c r="I4462" s="235">
        <v>26</v>
      </c>
      <c r="J4462" s="236">
        <v>0.60465116279069764</v>
      </c>
      <c r="K4462" s="246">
        <v>134944</v>
      </c>
      <c r="L4462" s="247">
        <v>1</v>
      </c>
      <c r="M4462" s="248">
        <v>1</v>
      </c>
      <c r="N4462" s="249">
        <v>113300</v>
      </c>
      <c r="O4462" s="250"/>
      <c r="Q4462" s="103"/>
    </row>
    <row r="4463" spans="1:103" s="129" customFormat="1" ht="22.5">
      <c r="A4463" s="229" t="s">
        <v>4290</v>
      </c>
      <c r="B4463" s="230" t="s">
        <v>2151</v>
      </c>
      <c r="C4463" s="231" t="s">
        <v>4976</v>
      </c>
      <c r="D4463" s="253" t="s">
        <v>278</v>
      </c>
      <c r="E4463" s="232" t="s">
        <v>284</v>
      </c>
      <c r="F4463" s="232" t="s">
        <v>440</v>
      </c>
      <c r="G4463" s="234">
        <v>74000</v>
      </c>
      <c r="H4463" s="234">
        <v>106000</v>
      </c>
      <c r="I4463" s="235">
        <v>25</v>
      </c>
      <c r="J4463" s="236">
        <v>0.58139534883720934</v>
      </c>
      <c r="K4463" s="234">
        <v>138000</v>
      </c>
      <c r="L4463" s="237">
        <v>1</v>
      </c>
      <c r="M4463" s="238">
        <v>1</v>
      </c>
      <c r="N4463" s="234">
        <v>103524.98</v>
      </c>
      <c r="O4463" s="239"/>
      <c r="Q4463" s="103"/>
      <c r="S4463" s="103"/>
      <c r="T4463" s="103"/>
      <c r="U4463" s="103"/>
    </row>
    <row r="4464" spans="1:103" s="129" customFormat="1">
      <c r="A4464" s="242" t="s">
        <v>257</v>
      </c>
      <c r="B4464" s="243" t="s">
        <v>2159</v>
      </c>
      <c r="C4464" s="258" t="s">
        <v>3018</v>
      </c>
      <c r="D4464" s="253" t="s">
        <v>278</v>
      </c>
      <c r="E4464" s="245" t="s">
        <v>279</v>
      </c>
      <c r="F4464" s="245" t="s">
        <v>440</v>
      </c>
      <c r="G4464" s="246">
        <v>79209</v>
      </c>
      <c r="H4464" s="234">
        <v>102971.7</v>
      </c>
      <c r="I4464" s="235">
        <v>24</v>
      </c>
      <c r="J4464" s="236">
        <v>0.55813953488372092</v>
      </c>
      <c r="K4464" s="246">
        <v>126734.39999999999</v>
      </c>
      <c r="L4464" s="247">
        <v>2</v>
      </c>
      <c r="M4464" s="248">
        <v>2</v>
      </c>
      <c r="N4464" s="249">
        <v>108224.27</v>
      </c>
      <c r="O4464" s="250"/>
      <c r="Q4464" s="103"/>
      <c r="S4464" s="103"/>
      <c r="T4464" s="103"/>
      <c r="U4464" s="103"/>
    </row>
    <row r="4465" spans="1:103" s="129" customFormat="1">
      <c r="A4465" s="242" t="s">
        <v>4239</v>
      </c>
      <c r="B4465" s="243" t="s">
        <v>2176</v>
      </c>
      <c r="C4465" s="258" t="s">
        <v>4977</v>
      </c>
      <c r="D4465" s="232" t="s">
        <v>278</v>
      </c>
      <c r="E4465" s="245" t="s">
        <v>279</v>
      </c>
      <c r="F4465" s="245" t="s">
        <v>440</v>
      </c>
      <c r="G4465" s="378">
        <v>73632</v>
      </c>
      <c r="H4465" s="234">
        <v>97562.4</v>
      </c>
      <c r="I4465" s="235">
        <v>23</v>
      </c>
      <c r="J4465" s="236">
        <v>0.53488372093023251</v>
      </c>
      <c r="K4465" s="378">
        <v>121492.8</v>
      </c>
      <c r="L4465" s="247">
        <v>1</v>
      </c>
      <c r="M4465" s="248">
        <v>1</v>
      </c>
      <c r="N4465" s="249">
        <v>95908.800000000003</v>
      </c>
      <c r="O4465" s="250"/>
      <c r="Q4465" s="257"/>
      <c r="R4465" s="150"/>
      <c r="S4465" s="103"/>
      <c r="T4465" s="103"/>
      <c r="U4465" s="103"/>
    </row>
    <row r="4466" spans="1:103" s="129" customFormat="1" ht="22.5">
      <c r="A4466" s="286" t="s">
        <v>213</v>
      </c>
      <c r="B4466" s="287" t="s">
        <v>2159</v>
      </c>
      <c r="C4466" s="288" t="s">
        <v>3021</v>
      </c>
      <c r="D4466" s="253" t="s">
        <v>278</v>
      </c>
      <c r="E4466" s="289" t="s">
        <v>284</v>
      </c>
      <c r="F4466" s="289" t="s">
        <v>440</v>
      </c>
      <c r="G4466" s="290">
        <v>74318</v>
      </c>
      <c r="H4466" s="234">
        <v>96605.5</v>
      </c>
      <c r="I4466" s="235">
        <v>22</v>
      </c>
      <c r="J4466" s="236">
        <v>0.51162790697674421</v>
      </c>
      <c r="K4466" s="290">
        <v>118893</v>
      </c>
      <c r="L4466" s="291">
        <v>1</v>
      </c>
      <c r="M4466" s="292">
        <v>1</v>
      </c>
      <c r="N4466" s="293">
        <v>94827.199999999997</v>
      </c>
      <c r="O4466" s="294"/>
      <c r="Q4466" s="103"/>
      <c r="S4466" s="103"/>
      <c r="T4466" s="103"/>
      <c r="U4466" s="103"/>
    </row>
    <row r="4467" spans="1:103" s="129" customFormat="1">
      <c r="A4467" s="242" t="s">
        <v>2165</v>
      </c>
      <c r="B4467" s="243" t="s">
        <v>2180</v>
      </c>
      <c r="C4467" s="258" t="s">
        <v>1860</v>
      </c>
      <c r="D4467" s="253" t="s">
        <v>278</v>
      </c>
      <c r="E4467" s="245" t="s">
        <v>279</v>
      </c>
      <c r="F4467" s="245" t="s">
        <v>440</v>
      </c>
      <c r="G4467" s="246">
        <v>74528.33</v>
      </c>
      <c r="H4467" s="234">
        <v>95073.12</v>
      </c>
      <c r="I4467" s="235">
        <v>21</v>
      </c>
      <c r="J4467" s="236">
        <v>0.48837209302325579</v>
      </c>
      <c r="K4467" s="246">
        <v>115617.91</v>
      </c>
      <c r="L4467" s="247">
        <v>1</v>
      </c>
      <c r="M4467" s="248">
        <v>1</v>
      </c>
      <c r="N4467" s="249">
        <v>74528.33</v>
      </c>
      <c r="O4467" s="250"/>
      <c r="Q4467" s="103"/>
      <c r="S4467" s="103"/>
      <c r="T4467" s="103"/>
      <c r="U4467" s="103"/>
    </row>
    <row r="4468" spans="1:103" s="129" customFormat="1" ht="22.5">
      <c r="A4468" s="242" t="s">
        <v>214</v>
      </c>
      <c r="B4468" s="243" t="s">
        <v>2151</v>
      </c>
      <c r="C4468" s="258" t="s">
        <v>902</v>
      </c>
      <c r="D4468" s="253" t="s">
        <v>278</v>
      </c>
      <c r="E4468" s="245" t="s">
        <v>279</v>
      </c>
      <c r="F4468" s="245" t="s">
        <v>440</v>
      </c>
      <c r="G4468" s="246">
        <v>74892</v>
      </c>
      <c r="H4468" s="234">
        <v>93834.5</v>
      </c>
      <c r="I4468" s="235">
        <v>20</v>
      </c>
      <c r="J4468" s="236">
        <v>0.46511627906976744</v>
      </c>
      <c r="K4468" s="246">
        <v>112777</v>
      </c>
      <c r="L4468" s="247">
        <v>1</v>
      </c>
      <c r="M4468" s="248">
        <v>1</v>
      </c>
      <c r="N4468" s="249">
        <v>108470.57</v>
      </c>
      <c r="O4468" s="250"/>
      <c r="Q4468" s="257"/>
      <c r="R4468" s="150"/>
      <c r="S4468" s="103"/>
      <c r="T4468" s="103"/>
      <c r="U4468" s="103"/>
    </row>
    <row r="4469" spans="1:103" s="432" customFormat="1" ht="22.5">
      <c r="A4469" s="242" t="s">
        <v>4241</v>
      </c>
      <c r="B4469" s="243" t="s">
        <v>2178</v>
      </c>
      <c r="C4469" s="258" t="s">
        <v>4978</v>
      </c>
      <c r="D4469" s="232" t="s">
        <v>278</v>
      </c>
      <c r="E4469" s="245" t="s">
        <v>279</v>
      </c>
      <c r="F4469" s="245" t="s">
        <v>440</v>
      </c>
      <c r="G4469" s="246">
        <v>69855</v>
      </c>
      <c r="H4469" s="234">
        <v>91510</v>
      </c>
      <c r="I4469" s="235">
        <v>19</v>
      </c>
      <c r="J4469" s="236">
        <v>0.44186046511627908</v>
      </c>
      <c r="K4469" s="246">
        <v>113165</v>
      </c>
      <c r="L4469" s="247"/>
      <c r="M4469" s="248">
        <v>1</v>
      </c>
      <c r="N4469" s="249">
        <v>91510</v>
      </c>
      <c r="O4469" s="250"/>
      <c r="P4469" s="103"/>
      <c r="Q4469" s="251"/>
      <c r="R4469" s="129"/>
      <c r="S4469" s="103"/>
      <c r="T4469" s="103"/>
      <c r="U4469" s="103"/>
      <c r="V4469" s="129"/>
      <c r="W4469" s="129"/>
      <c r="X4469" s="129"/>
      <c r="Y4469" s="129"/>
      <c r="Z4469" s="129"/>
      <c r="AA4469" s="129"/>
      <c r="AB4469" s="129"/>
      <c r="AC4469" s="129"/>
      <c r="AD4469" s="129"/>
      <c r="AE4469" s="129"/>
      <c r="AF4469" s="129"/>
      <c r="AG4469" s="129"/>
      <c r="AH4469" s="129"/>
      <c r="AI4469" s="129"/>
      <c r="AJ4469" s="129"/>
      <c r="AK4469" s="129"/>
      <c r="AL4469" s="129"/>
      <c r="AM4469" s="129"/>
      <c r="AN4469" s="129"/>
      <c r="AO4469" s="129"/>
      <c r="AP4469" s="129"/>
      <c r="AQ4469" s="129"/>
      <c r="AR4469" s="129"/>
      <c r="AS4469" s="129"/>
      <c r="AT4469" s="129"/>
      <c r="AU4469" s="129"/>
      <c r="AV4469" s="129"/>
      <c r="AW4469" s="129"/>
      <c r="AX4469" s="129"/>
      <c r="AY4469" s="129"/>
      <c r="AZ4469" s="129"/>
      <c r="BA4469" s="129"/>
      <c r="BB4469" s="129"/>
      <c r="BC4469" s="129"/>
      <c r="BD4469" s="129"/>
      <c r="BE4469" s="129"/>
      <c r="BF4469" s="129"/>
      <c r="BG4469" s="129"/>
      <c r="BH4469" s="129"/>
      <c r="BI4469" s="129"/>
      <c r="BJ4469" s="129"/>
      <c r="BK4469" s="129"/>
      <c r="BL4469" s="129"/>
      <c r="BM4469" s="129"/>
      <c r="BN4469" s="129"/>
      <c r="BO4469" s="129"/>
      <c r="BP4469" s="129"/>
      <c r="BQ4469" s="129"/>
      <c r="BR4469" s="129"/>
      <c r="BS4469" s="129"/>
      <c r="BT4469" s="129"/>
      <c r="BU4469" s="129"/>
      <c r="BV4469" s="129"/>
      <c r="BW4469" s="129"/>
      <c r="BX4469" s="129"/>
      <c r="BY4469" s="129"/>
      <c r="BZ4469" s="129"/>
      <c r="CA4469" s="129"/>
      <c r="CB4469" s="129"/>
      <c r="CC4469" s="129"/>
      <c r="CD4469" s="129"/>
      <c r="CE4469" s="129"/>
      <c r="CF4469" s="129"/>
      <c r="CG4469" s="129"/>
      <c r="CH4469" s="129"/>
      <c r="CI4469" s="129"/>
      <c r="CJ4469" s="129"/>
      <c r="CK4469" s="129"/>
      <c r="CL4469" s="129"/>
      <c r="CM4469" s="129"/>
      <c r="CN4469" s="129"/>
      <c r="CO4469" s="129"/>
      <c r="CP4469" s="129"/>
      <c r="CQ4469" s="129"/>
      <c r="CR4469" s="129"/>
      <c r="CS4469" s="129"/>
      <c r="CT4469" s="129"/>
      <c r="CU4469" s="129"/>
      <c r="CV4469" s="129"/>
      <c r="CW4469" s="129"/>
      <c r="CX4469" s="129"/>
      <c r="CY4469" s="129"/>
    </row>
    <row r="4470" spans="1:103" s="432" customFormat="1">
      <c r="A4470" s="229" t="s">
        <v>2187</v>
      </c>
      <c r="B4470" s="230" t="s">
        <v>2178</v>
      </c>
      <c r="C4470" s="231" t="s">
        <v>3019</v>
      </c>
      <c r="D4470" s="253" t="s">
        <v>278</v>
      </c>
      <c r="E4470" s="232" t="s">
        <v>279</v>
      </c>
      <c r="F4470" s="232" t="s">
        <v>440</v>
      </c>
      <c r="G4470" s="233">
        <v>73000</v>
      </c>
      <c r="H4470" s="234">
        <v>91500</v>
      </c>
      <c r="I4470" s="235">
        <v>18</v>
      </c>
      <c r="J4470" s="236">
        <v>0.41860465116279072</v>
      </c>
      <c r="K4470" s="233">
        <v>110000</v>
      </c>
      <c r="L4470" s="237">
        <v>1</v>
      </c>
      <c r="M4470" s="238">
        <v>1</v>
      </c>
      <c r="N4470" s="234">
        <v>93223.27</v>
      </c>
      <c r="O4470" s="239"/>
      <c r="P4470" s="129"/>
      <c r="Q4470" s="257"/>
      <c r="R4470" s="150"/>
      <c r="S4470" s="129"/>
      <c r="T4470" s="129"/>
      <c r="U4470" s="129"/>
      <c r="V4470" s="129"/>
      <c r="W4470" s="129"/>
      <c r="X4470" s="129"/>
      <c r="Y4470" s="129"/>
      <c r="Z4470" s="129"/>
      <c r="AA4470" s="129"/>
      <c r="AB4470" s="129"/>
      <c r="AC4470" s="129"/>
      <c r="AD4470" s="129"/>
      <c r="AE4470" s="129"/>
      <c r="AF4470" s="129"/>
      <c r="AG4470" s="129"/>
      <c r="AH4470" s="129"/>
      <c r="AI4470" s="129"/>
      <c r="AJ4470" s="129"/>
      <c r="AK4470" s="129"/>
      <c r="AL4470" s="129"/>
      <c r="AM4470" s="129"/>
      <c r="AN4470" s="129"/>
      <c r="AO4470" s="129"/>
      <c r="AP4470" s="129"/>
      <c r="AQ4470" s="129"/>
      <c r="AR4470" s="129"/>
      <c r="AS4470" s="129"/>
      <c r="AT4470" s="129"/>
      <c r="AU4470" s="129"/>
      <c r="AV4470" s="129"/>
      <c r="AW4470" s="129"/>
      <c r="AX4470" s="129"/>
      <c r="AY4470" s="129"/>
      <c r="AZ4470" s="129"/>
      <c r="BA4470" s="129"/>
      <c r="BB4470" s="129"/>
      <c r="BC4470" s="129"/>
      <c r="BD4470" s="129"/>
      <c r="BE4470" s="129"/>
      <c r="BF4470" s="129"/>
      <c r="BG4470" s="129"/>
      <c r="BH4470" s="129"/>
      <c r="BI4470" s="129"/>
      <c r="BJ4470" s="129"/>
      <c r="BK4470" s="129"/>
      <c r="BL4470" s="129"/>
      <c r="BM4470" s="129"/>
      <c r="BN4470" s="129"/>
      <c r="BO4470" s="129"/>
      <c r="BP4470" s="129"/>
      <c r="BQ4470" s="129"/>
      <c r="BR4470" s="129"/>
      <c r="BS4470" s="129"/>
      <c r="BT4470" s="129"/>
      <c r="BU4470" s="129"/>
      <c r="BV4470" s="129"/>
      <c r="BW4470" s="129"/>
      <c r="BX4470" s="129"/>
      <c r="BY4470" s="129"/>
      <c r="BZ4470" s="129"/>
      <c r="CA4470" s="129"/>
      <c r="CB4470" s="129"/>
      <c r="CC4470" s="129"/>
      <c r="CD4470" s="129"/>
      <c r="CE4470" s="129"/>
      <c r="CF4470" s="129"/>
      <c r="CG4470" s="129"/>
      <c r="CH4470" s="129"/>
      <c r="CI4470" s="129"/>
      <c r="CJ4470" s="129"/>
      <c r="CK4470" s="129"/>
      <c r="CL4470" s="129"/>
      <c r="CM4470" s="129"/>
      <c r="CN4470" s="129"/>
      <c r="CO4470" s="129"/>
      <c r="CP4470" s="129"/>
      <c r="CQ4470" s="129"/>
      <c r="CR4470" s="129"/>
      <c r="CS4470" s="129"/>
      <c r="CT4470" s="129"/>
      <c r="CU4470" s="129"/>
      <c r="CV4470" s="129"/>
      <c r="CW4470" s="129"/>
      <c r="CX4470" s="129"/>
      <c r="CY4470" s="129"/>
    </row>
    <row r="4471" spans="1:103" s="129" customFormat="1">
      <c r="A4471" s="260" t="s">
        <v>205</v>
      </c>
      <c r="B4471" s="261" t="s">
        <v>2151</v>
      </c>
      <c r="C4471" s="262" t="s">
        <v>904</v>
      </c>
      <c r="D4471" s="265"/>
      <c r="E4471" s="263" t="s">
        <v>279</v>
      </c>
      <c r="F4471" s="265" t="s">
        <v>440</v>
      </c>
      <c r="G4471" s="264">
        <v>75862.799999999988</v>
      </c>
      <c r="H4471" s="234">
        <v>91303.991999999998</v>
      </c>
      <c r="I4471" s="235">
        <v>17</v>
      </c>
      <c r="J4471" s="236">
        <v>0.39534883720930231</v>
      </c>
      <c r="K4471" s="264">
        <v>106745.18400000002</v>
      </c>
      <c r="L4471" s="265">
        <v>4</v>
      </c>
      <c r="M4471" s="266"/>
      <c r="N4471" s="264">
        <v>96293.027499999997</v>
      </c>
      <c r="O4471" s="267"/>
      <c r="P4471" s="103"/>
      <c r="Q4471" s="251"/>
      <c r="S4471" s="103"/>
      <c r="T4471" s="103"/>
      <c r="U4471" s="103"/>
    </row>
    <row r="4472" spans="1:103" s="129" customFormat="1">
      <c r="A4472" s="242" t="s">
        <v>3875</v>
      </c>
      <c r="B4472" s="243" t="s">
        <v>2153</v>
      </c>
      <c r="C4472" s="258" t="s">
        <v>3017</v>
      </c>
      <c r="D4472" s="245" t="s">
        <v>278</v>
      </c>
      <c r="E4472" s="247" t="s">
        <v>279</v>
      </c>
      <c r="F4472" s="247" t="s">
        <v>440</v>
      </c>
      <c r="G4472" s="405">
        <v>69984.046963586559</v>
      </c>
      <c r="H4472" s="234">
        <v>91006.563021569003</v>
      </c>
      <c r="I4472" s="235">
        <v>16</v>
      </c>
      <c r="J4472" s="236">
        <v>0.37209302325581395</v>
      </c>
      <c r="K4472" s="405">
        <v>112029.07907955145</v>
      </c>
      <c r="L4472" s="247">
        <v>1</v>
      </c>
      <c r="M4472" s="248">
        <v>1</v>
      </c>
      <c r="N4472" s="249">
        <v>112029.0765</v>
      </c>
      <c r="O4472" s="250"/>
      <c r="P4472" s="103"/>
      <c r="Q4472" s="251"/>
      <c r="S4472" s="103"/>
      <c r="T4472" s="103"/>
      <c r="U4472" s="103"/>
    </row>
    <row r="4473" spans="1:103" s="129" customFormat="1">
      <c r="A4473" s="229" t="s">
        <v>203</v>
      </c>
      <c r="B4473" s="230" t="s">
        <v>2151</v>
      </c>
      <c r="C4473" s="231" t="s">
        <v>1856</v>
      </c>
      <c r="D4473" s="232" t="s">
        <v>278</v>
      </c>
      <c r="E4473" s="232" t="s">
        <v>321</v>
      </c>
      <c r="F4473" s="232" t="s">
        <v>440</v>
      </c>
      <c r="G4473" s="233">
        <v>69890.289999999994</v>
      </c>
      <c r="H4473" s="234">
        <v>90857.38</v>
      </c>
      <c r="I4473" s="235">
        <v>15</v>
      </c>
      <c r="J4473" s="236">
        <v>0.34883720930232559</v>
      </c>
      <c r="K4473" s="233">
        <v>111824.47</v>
      </c>
      <c r="L4473" s="237">
        <v>2</v>
      </c>
      <c r="M4473" s="238">
        <v>2</v>
      </c>
      <c r="N4473" s="234">
        <v>75737.350000000006</v>
      </c>
      <c r="O4473" s="239"/>
      <c r="P4473" s="103"/>
      <c r="Q4473" s="251"/>
      <c r="S4473" s="103"/>
      <c r="T4473" s="103"/>
      <c r="U4473" s="103"/>
    </row>
    <row r="4474" spans="1:103" s="129" customFormat="1" ht="22.5">
      <c r="A4474" s="242" t="s">
        <v>4274</v>
      </c>
      <c r="B4474" s="243" t="s">
        <v>2170</v>
      </c>
      <c r="C4474" s="258" t="s">
        <v>3020</v>
      </c>
      <c r="D4474" s="253" t="s">
        <v>278</v>
      </c>
      <c r="E4474" s="245" t="s">
        <v>279</v>
      </c>
      <c r="F4474" s="245" t="s">
        <v>440</v>
      </c>
      <c r="G4474" s="246">
        <v>69264</v>
      </c>
      <c r="H4474" s="234">
        <v>90022.399999999994</v>
      </c>
      <c r="I4474" s="235">
        <v>14</v>
      </c>
      <c r="J4474" s="236">
        <v>0.32558139534883723</v>
      </c>
      <c r="K4474" s="246">
        <v>110780.8</v>
      </c>
      <c r="L4474" s="247">
        <v>1</v>
      </c>
      <c r="M4474" s="248">
        <v>1</v>
      </c>
      <c r="N4474" s="249">
        <v>97156.800000000003</v>
      </c>
      <c r="O4474" s="250"/>
      <c r="P4474" s="103"/>
    </row>
    <row r="4475" spans="1:103" s="129" customFormat="1">
      <c r="A4475" s="242" t="s">
        <v>1444</v>
      </c>
      <c r="B4475" s="243" t="s">
        <v>2192</v>
      </c>
      <c r="C4475" s="258" t="s">
        <v>431</v>
      </c>
      <c r="D4475" s="232" t="s">
        <v>278</v>
      </c>
      <c r="E4475" s="245" t="s">
        <v>279</v>
      </c>
      <c r="F4475" s="245" t="s">
        <v>440</v>
      </c>
      <c r="G4475" s="246">
        <v>69992</v>
      </c>
      <c r="H4475" s="234">
        <v>89200.8</v>
      </c>
      <c r="I4475" s="235">
        <v>13</v>
      </c>
      <c r="J4475" s="236">
        <v>0.30232558139534882</v>
      </c>
      <c r="K4475" s="246">
        <v>108409.60000000001</v>
      </c>
      <c r="L4475" s="247">
        <v>1</v>
      </c>
      <c r="M4475" s="248">
        <v>1</v>
      </c>
      <c r="N4475" s="249">
        <v>85924.800000000003</v>
      </c>
      <c r="O4475" s="250"/>
      <c r="P4475" s="103"/>
    </row>
    <row r="4476" spans="1:103" s="129" customFormat="1">
      <c r="A4476" s="229" t="s">
        <v>215</v>
      </c>
      <c r="B4476" s="230" t="s">
        <v>2153</v>
      </c>
      <c r="C4476" s="231" t="s">
        <v>4979</v>
      </c>
      <c r="D4476" s="232" t="s">
        <v>278</v>
      </c>
      <c r="E4476" s="232" t="s">
        <v>284</v>
      </c>
      <c r="F4476" s="232" t="s">
        <v>440</v>
      </c>
      <c r="G4476" s="233">
        <v>69241</v>
      </c>
      <c r="H4476" s="234">
        <v>85655.5</v>
      </c>
      <c r="I4476" s="235">
        <v>12</v>
      </c>
      <c r="J4476" s="236">
        <v>0.27906976744186046</v>
      </c>
      <c r="K4476" s="233">
        <v>102070</v>
      </c>
      <c r="L4476" s="237">
        <v>1</v>
      </c>
      <c r="M4476" s="238">
        <v>1</v>
      </c>
      <c r="N4476" s="234"/>
      <c r="O4476" s="239"/>
    </row>
    <row r="4477" spans="1:103" s="129" customFormat="1">
      <c r="A4477" s="229" t="s">
        <v>258</v>
      </c>
      <c r="B4477" s="295" t="s">
        <v>2159</v>
      </c>
      <c r="C4477" s="231" t="s">
        <v>1862</v>
      </c>
      <c r="D4477" s="232" t="s">
        <v>278</v>
      </c>
      <c r="E4477" s="232" t="s">
        <v>279</v>
      </c>
      <c r="F4477" s="232" t="s">
        <v>440</v>
      </c>
      <c r="G4477" s="233">
        <v>65824</v>
      </c>
      <c r="H4477" s="234">
        <v>82279.5</v>
      </c>
      <c r="I4477" s="235">
        <v>11</v>
      </c>
      <c r="J4477" s="236">
        <v>0.2558139534883721</v>
      </c>
      <c r="K4477" s="233">
        <v>98735</v>
      </c>
      <c r="L4477" s="237">
        <v>1</v>
      </c>
      <c r="M4477" s="238">
        <v>1</v>
      </c>
      <c r="N4477" s="296">
        <v>67148.639999999999</v>
      </c>
      <c r="O4477" s="239"/>
      <c r="P4477" s="103"/>
      <c r="S4477" s="240"/>
      <c r="T4477" s="240"/>
      <c r="U4477" s="240"/>
    </row>
    <row r="4478" spans="1:103" s="129" customFormat="1">
      <c r="A4478" s="229" t="s">
        <v>216</v>
      </c>
      <c r="B4478" s="230" t="s">
        <v>2151</v>
      </c>
      <c r="C4478" s="231" t="s">
        <v>905</v>
      </c>
      <c r="D4478" s="253" t="s">
        <v>278</v>
      </c>
      <c r="E4478" s="232" t="s">
        <v>279</v>
      </c>
      <c r="F4478" s="232" t="s">
        <v>440</v>
      </c>
      <c r="G4478" s="233">
        <v>68145</v>
      </c>
      <c r="H4478" s="234">
        <v>81876</v>
      </c>
      <c r="I4478" s="235">
        <v>10</v>
      </c>
      <c r="J4478" s="236">
        <v>0.23255813953488372</v>
      </c>
      <c r="K4478" s="233">
        <v>95607</v>
      </c>
      <c r="L4478" s="237">
        <v>1</v>
      </c>
      <c r="M4478" s="238">
        <v>1</v>
      </c>
      <c r="N4478" s="234">
        <v>94919</v>
      </c>
      <c r="O4478" s="239"/>
      <c r="Q4478" s="240"/>
      <c r="R4478" s="103"/>
    </row>
    <row r="4479" spans="1:103" s="129" customFormat="1">
      <c r="A4479" s="229" t="s">
        <v>210</v>
      </c>
      <c r="B4479" s="230" t="s">
        <v>2151</v>
      </c>
      <c r="C4479" s="231" t="s">
        <v>905</v>
      </c>
      <c r="D4479" s="245" t="s">
        <v>278</v>
      </c>
      <c r="E4479" s="232" t="s">
        <v>279</v>
      </c>
      <c r="F4479" s="232" t="s">
        <v>440</v>
      </c>
      <c r="G4479" s="233">
        <v>59388</v>
      </c>
      <c r="H4479" s="234">
        <v>79735.5</v>
      </c>
      <c r="I4479" s="235">
        <v>9</v>
      </c>
      <c r="J4479" s="236">
        <v>0.20930232558139536</v>
      </c>
      <c r="K4479" s="233">
        <v>100083</v>
      </c>
      <c r="L4479" s="237">
        <v>1</v>
      </c>
      <c r="M4479" s="238">
        <v>1</v>
      </c>
      <c r="N4479" s="234">
        <v>85517</v>
      </c>
      <c r="O4479" s="239"/>
      <c r="P4479" s="103"/>
    </row>
    <row r="4480" spans="1:103" s="129" customFormat="1">
      <c r="A4480" s="229" t="s">
        <v>260</v>
      </c>
      <c r="B4480" s="230" t="s">
        <v>2153</v>
      </c>
      <c r="C4480" s="231" t="s">
        <v>905</v>
      </c>
      <c r="D4480" s="253" t="s">
        <v>278</v>
      </c>
      <c r="E4480" s="232" t="s">
        <v>279</v>
      </c>
      <c r="F4480" s="232" t="s">
        <v>440</v>
      </c>
      <c r="G4480" s="233">
        <v>59720</v>
      </c>
      <c r="H4480" s="234">
        <v>77636</v>
      </c>
      <c r="I4480" s="235">
        <v>8</v>
      </c>
      <c r="J4480" s="236">
        <v>0.18604651162790697</v>
      </c>
      <c r="K4480" s="233">
        <v>95552</v>
      </c>
      <c r="L4480" s="237">
        <v>1</v>
      </c>
      <c r="M4480" s="238">
        <v>1</v>
      </c>
      <c r="N4480" s="234">
        <v>77636</v>
      </c>
      <c r="O4480" s="239"/>
      <c r="Q4480" s="103"/>
      <c r="R4480" s="103"/>
    </row>
    <row r="4481" spans="1:18" s="129" customFormat="1">
      <c r="A4481" s="242" t="s">
        <v>2171</v>
      </c>
      <c r="B4481" s="243" t="s">
        <v>2159</v>
      </c>
      <c r="C4481" s="258" t="s">
        <v>893</v>
      </c>
      <c r="D4481" s="253" t="s">
        <v>278</v>
      </c>
      <c r="E4481" s="245" t="s">
        <v>279</v>
      </c>
      <c r="F4481" s="245" t="s">
        <v>440</v>
      </c>
      <c r="G4481" s="246">
        <v>62044</v>
      </c>
      <c r="H4481" s="234">
        <v>77555.5</v>
      </c>
      <c r="I4481" s="235">
        <v>7</v>
      </c>
      <c r="J4481" s="236">
        <v>0.16279069767441862</v>
      </c>
      <c r="K4481" s="246">
        <v>93067</v>
      </c>
      <c r="L4481" s="247">
        <v>1</v>
      </c>
      <c r="M4481" s="248">
        <v>1</v>
      </c>
      <c r="N4481" s="249">
        <v>89506.559999999998</v>
      </c>
      <c r="O4481" s="250"/>
      <c r="Q4481" s="103"/>
      <c r="R4481" s="103"/>
    </row>
    <row r="4482" spans="1:18" s="129" customFormat="1">
      <c r="A4482" s="229" t="s">
        <v>3738</v>
      </c>
      <c r="B4482" s="230" t="s">
        <v>2159</v>
      </c>
      <c r="C4482" s="231" t="s">
        <v>905</v>
      </c>
      <c r="D4482" s="253" t="s">
        <v>278</v>
      </c>
      <c r="E4482" s="232" t="s">
        <v>279</v>
      </c>
      <c r="F4482" s="232" t="s">
        <v>440</v>
      </c>
      <c r="G4482" s="234">
        <v>69113.5</v>
      </c>
      <c r="H4482" s="234">
        <v>77088.135000000009</v>
      </c>
      <c r="I4482" s="235">
        <v>6</v>
      </c>
      <c r="J4482" s="236">
        <v>0.13953488372093023</v>
      </c>
      <c r="K4482" s="234">
        <v>85062.77</v>
      </c>
      <c r="L4482" s="237">
        <v>1</v>
      </c>
      <c r="M4482" s="238">
        <v>1</v>
      </c>
      <c r="N4482" s="344">
        <v>68888.98</v>
      </c>
      <c r="O4482" s="239"/>
      <c r="P4482" s="103"/>
      <c r="Q4482" s="103"/>
      <c r="R4482" s="103"/>
    </row>
    <row r="4483" spans="1:18" s="129" customFormat="1">
      <c r="A4483" s="229" t="s">
        <v>207</v>
      </c>
      <c r="B4483" s="230" t="s">
        <v>2163</v>
      </c>
      <c r="C4483" s="231" t="s">
        <v>922</v>
      </c>
      <c r="D4483" s="232" t="s">
        <v>278</v>
      </c>
      <c r="E4483" s="232" t="s">
        <v>321</v>
      </c>
      <c r="F4483" s="232" t="s">
        <v>440</v>
      </c>
      <c r="G4483" s="233">
        <v>58594</v>
      </c>
      <c r="H4483" s="234">
        <v>76170</v>
      </c>
      <c r="I4483" s="235">
        <v>5</v>
      </c>
      <c r="J4483" s="236">
        <v>0.11627906976744186</v>
      </c>
      <c r="K4483" s="233">
        <v>93746</v>
      </c>
      <c r="L4483" s="237">
        <v>1</v>
      </c>
      <c r="M4483" s="238">
        <v>1</v>
      </c>
      <c r="N4483" s="234">
        <v>68682.289999999994</v>
      </c>
      <c r="O4483" s="239"/>
      <c r="P4483" s="251"/>
      <c r="R4483" s="103"/>
    </row>
    <row r="4484" spans="1:18" s="129" customFormat="1" ht="22.5">
      <c r="A4484" s="229" t="s">
        <v>4250</v>
      </c>
      <c r="B4484" s="230" t="s">
        <v>2180</v>
      </c>
      <c r="C4484" s="231" t="s">
        <v>4980</v>
      </c>
      <c r="D4484" s="253" t="s">
        <v>278</v>
      </c>
      <c r="E4484" s="232" t="s">
        <v>279</v>
      </c>
      <c r="F4484" s="232" t="s">
        <v>440</v>
      </c>
      <c r="G4484" s="233">
        <v>63153.5</v>
      </c>
      <c r="H4484" s="234">
        <v>76048.725000000006</v>
      </c>
      <c r="I4484" s="235">
        <v>4</v>
      </c>
      <c r="J4484" s="236">
        <v>9.3023255813953487E-2</v>
      </c>
      <c r="K4484" s="233">
        <v>88943.95</v>
      </c>
      <c r="L4484" s="237"/>
      <c r="M4484" s="238">
        <v>1</v>
      </c>
      <c r="N4484" s="234">
        <v>68371.263999999996</v>
      </c>
      <c r="O4484" s="239"/>
      <c r="P4484" s="103"/>
    </row>
    <row r="4485" spans="1:18" s="129" customFormat="1" ht="22.5">
      <c r="A4485" s="242" t="s">
        <v>4249</v>
      </c>
      <c r="B4485" s="243" t="s">
        <v>2180</v>
      </c>
      <c r="C4485" s="302" t="s">
        <v>905</v>
      </c>
      <c r="D4485" s="232" t="s">
        <v>278</v>
      </c>
      <c r="E4485" s="245"/>
      <c r="F4485" s="245" t="s">
        <v>440</v>
      </c>
      <c r="G4485" s="246">
        <v>59800</v>
      </c>
      <c r="H4485" s="234">
        <v>74734.399999999994</v>
      </c>
      <c r="I4485" s="235">
        <v>3</v>
      </c>
      <c r="J4485" s="236">
        <v>6.9767441860465115E-2</v>
      </c>
      <c r="K4485" s="246">
        <v>89668.800000000003</v>
      </c>
      <c r="L4485" s="247"/>
      <c r="M4485" s="248"/>
      <c r="N4485" s="249"/>
      <c r="O4485" s="250"/>
      <c r="P4485" s="103"/>
    </row>
    <row r="4486" spans="1:18" s="222" customFormat="1" ht="18">
      <c r="A4486" s="877" t="s">
        <v>93</v>
      </c>
      <c r="B4486" s="877"/>
      <c r="C4486" s="877"/>
      <c r="D4486" s="877"/>
      <c r="E4486" s="877"/>
      <c r="F4486" s="877"/>
      <c r="G4486" s="877"/>
      <c r="H4486" s="877"/>
      <c r="I4486" s="877"/>
      <c r="J4486" s="877"/>
      <c r="K4486" s="877"/>
      <c r="L4486" s="877"/>
      <c r="M4486" s="877"/>
      <c r="N4486" s="877"/>
      <c r="O4486" s="877"/>
    </row>
    <row r="4487" spans="1:18" s="222" customFormat="1" ht="27">
      <c r="A4487" s="223" t="s">
        <v>433</v>
      </c>
      <c r="B4487" s="224" t="s">
        <v>230</v>
      </c>
      <c r="C4487" s="223" t="s">
        <v>220</v>
      </c>
      <c r="D4487" s="223" t="s">
        <v>267</v>
      </c>
      <c r="E4487" s="223" t="s">
        <v>434</v>
      </c>
      <c r="F4487" s="223" t="s">
        <v>435</v>
      </c>
      <c r="G4487" s="225" t="s">
        <v>223</v>
      </c>
      <c r="H4487" s="225" t="s">
        <v>224</v>
      </c>
      <c r="I4487" s="227" t="s">
        <v>436</v>
      </c>
      <c r="J4487" s="227" t="s">
        <v>436</v>
      </c>
      <c r="K4487" s="225" t="s">
        <v>225</v>
      </c>
      <c r="L4487" s="223" t="s">
        <v>437</v>
      </c>
      <c r="M4487" s="223" t="s">
        <v>438</v>
      </c>
      <c r="N4487" s="228" t="s">
        <v>439</v>
      </c>
      <c r="O4487" s="223" t="s">
        <v>227</v>
      </c>
    </row>
    <row r="4488" spans="1:18" s="129" customFormat="1">
      <c r="A4488" s="260" t="s">
        <v>262</v>
      </c>
      <c r="B4488" s="261" t="s">
        <v>2162</v>
      </c>
      <c r="C4488" s="262" t="s">
        <v>905</v>
      </c>
      <c r="D4488" s="232" t="s">
        <v>278</v>
      </c>
      <c r="E4488" s="276" t="s">
        <v>279</v>
      </c>
      <c r="F4488" s="276" t="s">
        <v>440</v>
      </c>
      <c r="G4488" s="256">
        <v>51854</v>
      </c>
      <c r="H4488" s="234">
        <v>64480</v>
      </c>
      <c r="I4488" s="235">
        <v>2</v>
      </c>
      <c r="J4488" s="236">
        <v>4.6511627906976744E-2</v>
      </c>
      <c r="K4488" s="256">
        <v>77106</v>
      </c>
      <c r="L4488" s="265">
        <v>0</v>
      </c>
      <c r="M4488" s="266">
        <v>0</v>
      </c>
      <c r="N4488" s="264"/>
      <c r="O4488" s="11"/>
      <c r="Q4488" s="103"/>
      <c r="R4488" s="103"/>
    </row>
    <row r="4489" spans="1:18" s="129" customFormat="1">
      <c r="A4489" s="229" t="s">
        <v>4242</v>
      </c>
      <c r="B4489" s="230" t="s">
        <v>2159</v>
      </c>
      <c r="C4489" s="231" t="s">
        <v>4981</v>
      </c>
      <c r="D4489" s="232" t="s">
        <v>278</v>
      </c>
      <c r="E4489" s="232" t="s">
        <v>321</v>
      </c>
      <c r="F4489" s="232" t="s">
        <v>440</v>
      </c>
      <c r="G4489" s="233">
        <v>41954</v>
      </c>
      <c r="H4489" s="234">
        <v>56747</v>
      </c>
      <c r="I4489" s="235">
        <v>1</v>
      </c>
      <c r="J4489" s="236">
        <v>2.3255813953488372E-2</v>
      </c>
      <c r="K4489" s="233">
        <v>71540</v>
      </c>
      <c r="L4489" s="237">
        <v>2</v>
      </c>
      <c r="M4489" s="238">
        <v>2</v>
      </c>
      <c r="N4489" s="234">
        <v>64927.199999999997</v>
      </c>
      <c r="O4489" s="239"/>
      <c r="P4489" s="103"/>
      <c r="Q4489" s="103"/>
      <c r="R4489" s="103"/>
    </row>
    <row r="4490" spans="1:18" s="150" customFormat="1">
      <c r="A4490" s="305"/>
      <c r="B4490" s="305"/>
      <c r="C4490" s="306"/>
      <c r="D4490" s="300"/>
      <c r="E4490" s="307"/>
      <c r="F4490" s="307"/>
      <c r="G4490" s="308"/>
      <c r="H4490" s="309"/>
      <c r="I4490" s="310"/>
      <c r="J4490" s="311"/>
      <c r="K4490" s="300"/>
      <c r="L4490" s="300"/>
      <c r="M4490" s="312"/>
      <c r="N4490" s="313"/>
      <c r="O4490" s="282"/>
    </row>
    <row r="4491" spans="1:18" s="150" customFormat="1">
      <c r="A4491" s="305"/>
      <c r="B4491" s="305"/>
      <c r="C4491" s="306"/>
      <c r="D4491" s="314"/>
      <c r="E4491" s="305"/>
      <c r="F4491" s="305"/>
      <c r="G4491" s="315" t="s">
        <v>223</v>
      </c>
      <c r="H4491" s="316" t="s">
        <v>224</v>
      </c>
      <c r="I4491" s="317"/>
      <c r="J4491" s="318"/>
      <c r="K4491" s="319" t="s">
        <v>225</v>
      </c>
      <c r="L4491" s="314"/>
      <c r="M4491" s="320"/>
      <c r="N4491" s="313"/>
      <c r="O4491" s="282"/>
    </row>
    <row r="4492" spans="1:18" s="150" customFormat="1">
      <c r="A4492" s="305"/>
      <c r="B4492" s="305"/>
      <c r="C4492" s="306"/>
      <c r="D4492" s="305"/>
      <c r="E4492" s="305"/>
      <c r="F4492" s="321" t="s">
        <v>238</v>
      </c>
      <c r="G4492" s="322">
        <v>77580.929178998136</v>
      </c>
      <c r="H4492" s="322">
        <v>100326.9004880985</v>
      </c>
      <c r="I4492" s="8">
        <v>20.248115393476127</v>
      </c>
      <c r="J4492" s="322"/>
      <c r="K4492" s="322">
        <v>123072.87179719887</v>
      </c>
      <c r="L4492" s="314"/>
      <c r="M4492" s="320"/>
      <c r="N4492" s="313"/>
      <c r="O4492" s="282"/>
    </row>
    <row r="4493" spans="1:18" s="150" customFormat="1">
      <c r="A4493" s="305"/>
      <c r="B4493" s="305"/>
      <c r="C4493" s="306"/>
      <c r="D4493" s="305"/>
      <c r="E4493" s="305"/>
      <c r="F4493" s="321" t="s">
        <v>239</v>
      </c>
      <c r="G4493" s="322">
        <v>89058.208299999998</v>
      </c>
      <c r="H4493" s="322">
        <v>117777.6973</v>
      </c>
      <c r="I4493" s="8">
        <v>30.75</v>
      </c>
      <c r="J4493" s="322"/>
      <c r="K4493" s="322">
        <v>143203.6</v>
      </c>
      <c r="L4493" s="314"/>
      <c r="M4493" s="320"/>
      <c r="N4493" s="313"/>
      <c r="O4493" s="282"/>
    </row>
    <row r="4494" spans="1:18" s="150" customFormat="1">
      <c r="A4494" s="305"/>
      <c r="B4494" s="305"/>
      <c r="C4494" s="306"/>
      <c r="D4494" s="305"/>
      <c r="E4494" s="305"/>
      <c r="F4494" s="321" t="s">
        <v>240</v>
      </c>
      <c r="G4494" s="322">
        <v>69177.25</v>
      </c>
      <c r="H4494" s="322">
        <v>83967.5</v>
      </c>
      <c r="I4494" s="8">
        <v>8.75</v>
      </c>
      <c r="J4494" s="322"/>
      <c r="K4494" s="322">
        <v>101076.5</v>
      </c>
      <c r="L4494" s="314"/>
      <c r="M4494" s="320"/>
      <c r="N4494" s="313"/>
      <c r="O4494" s="282"/>
    </row>
    <row r="4495" spans="1:18" s="150" customFormat="1">
      <c r="A4495" s="305"/>
      <c r="B4495" s="305"/>
      <c r="C4495" s="306"/>
      <c r="D4495" s="305"/>
      <c r="E4495" s="305"/>
      <c r="F4495" s="321" t="s">
        <v>241</v>
      </c>
      <c r="G4495" s="322">
        <v>74528.33</v>
      </c>
      <c r="H4495" s="322">
        <v>96605.5</v>
      </c>
      <c r="I4495" s="8">
        <v>19.653885067282541</v>
      </c>
      <c r="J4495" s="322"/>
      <c r="K4495" s="322">
        <v>118893</v>
      </c>
      <c r="L4495" s="314"/>
      <c r="M4495" s="320"/>
      <c r="N4495" s="313"/>
      <c r="O4495" s="282"/>
    </row>
    <row r="4496" spans="1:18" s="150" customFormat="1">
      <c r="A4496" s="305"/>
      <c r="B4496" s="305"/>
      <c r="C4496" s="306"/>
      <c r="D4496" s="305"/>
      <c r="E4496" s="322"/>
      <c r="F4496" s="321"/>
      <c r="G4496" s="323"/>
      <c r="H4496" s="318"/>
      <c r="I4496" s="324"/>
      <c r="J4496" s="318"/>
      <c r="K4496" s="314"/>
      <c r="L4496" s="314"/>
      <c r="M4496" s="320"/>
      <c r="N4496" s="313"/>
      <c r="O4496" s="282"/>
    </row>
    <row r="4497" spans="1:21" s="150" customFormat="1">
      <c r="A4497" s="305"/>
      <c r="B4497" s="305"/>
      <c r="C4497" s="306"/>
      <c r="D4497" s="321"/>
      <c r="E4497" s="322"/>
      <c r="F4497" s="325"/>
      <c r="G4497" s="325"/>
      <c r="H4497" s="874" t="s">
        <v>242</v>
      </c>
      <c r="I4497" s="874"/>
      <c r="J4497" s="874"/>
      <c r="K4497" s="874"/>
      <c r="L4497" s="874"/>
      <c r="M4497" s="874"/>
      <c r="N4497" s="874"/>
      <c r="O4497" s="282"/>
    </row>
    <row r="4498" spans="1:21" s="150" customFormat="1">
      <c r="A4498" s="305"/>
      <c r="B4498" s="305"/>
      <c r="C4498" s="306"/>
      <c r="D4498" s="321"/>
      <c r="E4498" s="322"/>
      <c r="F4498" s="326"/>
      <c r="G4498" s="327"/>
      <c r="H4498" s="875" t="s">
        <v>243</v>
      </c>
      <c r="I4498" s="875"/>
      <c r="J4498" s="875"/>
      <c r="K4498" s="328">
        <v>108285.845</v>
      </c>
      <c r="L4498" s="876" t="s">
        <v>244</v>
      </c>
      <c r="M4498" s="876"/>
      <c r="N4498" s="329">
        <v>96401.134819444444</v>
      </c>
      <c r="O4498" s="282"/>
    </row>
    <row r="4499" spans="1:21" s="150" customFormat="1">
      <c r="A4499" s="305"/>
      <c r="B4499" s="305"/>
      <c r="C4499" s="306"/>
      <c r="D4499" s="314"/>
      <c r="E4499" s="320"/>
      <c r="F4499" s="326"/>
      <c r="G4499" s="327"/>
      <c r="H4499" s="875" t="s">
        <v>245</v>
      </c>
      <c r="I4499" s="875"/>
      <c r="J4499" s="875"/>
      <c r="K4499" s="328">
        <v>85822.85</v>
      </c>
      <c r="L4499" s="876" t="s">
        <v>450</v>
      </c>
      <c r="M4499" s="876"/>
      <c r="N4499" s="329">
        <v>91691.067625000011</v>
      </c>
      <c r="O4499" s="282"/>
    </row>
    <row r="4500" spans="1:21" s="150" customFormat="1">
      <c r="A4500" s="305"/>
      <c r="B4500" s="305"/>
      <c r="C4500" s="306"/>
      <c r="D4500" s="300"/>
      <c r="E4500" s="307"/>
      <c r="F4500" s="307"/>
      <c r="G4500" s="308"/>
      <c r="H4500" s="309"/>
      <c r="I4500" s="310"/>
      <c r="J4500" s="311"/>
      <c r="K4500" s="305"/>
      <c r="L4500" s="300"/>
      <c r="M4500" s="312"/>
      <c r="N4500" s="313"/>
      <c r="O4500" s="282"/>
    </row>
    <row r="4501" spans="1:21" s="222" customFormat="1" ht="18">
      <c r="A4501" s="877" t="s">
        <v>4982</v>
      </c>
      <c r="B4501" s="877"/>
      <c r="C4501" s="877"/>
      <c r="D4501" s="877"/>
      <c r="E4501" s="877"/>
      <c r="F4501" s="877"/>
      <c r="G4501" s="877"/>
      <c r="H4501" s="877"/>
      <c r="I4501" s="877"/>
      <c r="J4501" s="877"/>
      <c r="K4501" s="877"/>
      <c r="L4501" s="877"/>
      <c r="M4501" s="877"/>
      <c r="N4501" s="877"/>
      <c r="O4501" s="877"/>
    </row>
    <row r="4502" spans="1:21" s="222" customFormat="1" ht="27">
      <c r="A4502" s="223" t="s">
        <v>433</v>
      </c>
      <c r="B4502" s="224" t="s">
        <v>230</v>
      </c>
      <c r="C4502" s="223" t="s">
        <v>220</v>
      </c>
      <c r="D4502" s="223" t="s">
        <v>267</v>
      </c>
      <c r="E4502" s="223" t="s">
        <v>434</v>
      </c>
      <c r="F4502" s="223" t="s">
        <v>435</v>
      </c>
      <c r="G4502" s="225" t="s">
        <v>223</v>
      </c>
      <c r="H4502" s="225" t="s">
        <v>224</v>
      </c>
      <c r="I4502" s="227" t="s">
        <v>436</v>
      </c>
      <c r="J4502" s="227" t="s">
        <v>436</v>
      </c>
      <c r="K4502" s="225" t="s">
        <v>225</v>
      </c>
      <c r="L4502" s="223" t="s">
        <v>437</v>
      </c>
      <c r="M4502" s="223" t="s">
        <v>438</v>
      </c>
      <c r="N4502" s="228" t="s">
        <v>439</v>
      </c>
      <c r="O4502" s="223" t="s">
        <v>227</v>
      </c>
    </row>
    <row r="4503" spans="1:21" s="129" customFormat="1">
      <c r="A4503" s="252" t="s">
        <v>2172</v>
      </c>
      <c r="B4503" s="230" t="s">
        <v>2162</v>
      </c>
      <c r="C4503" s="231" t="s">
        <v>913</v>
      </c>
      <c r="D4503" s="232" t="s">
        <v>2507</v>
      </c>
      <c r="E4503" s="253"/>
      <c r="F4503" s="259" t="s">
        <v>325</v>
      </c>
      <c r="G4503" s="233">
        <v>49674.559999999998</v>
      </c>
      <c r="H4503" s="234">
        <v>62589.409999999996</v>
      </c>
      <c r="I4503" s="235">
        <v>20</v>
      </c>
      <c r="J4503" s="236">
        <v>1</v>
      </c>
      <c r="K4503" s="233">
        <v>75504.259999999995</v>
      </c>
      <c r="L4503" s="254">
        <v>90</v>
      </c>
      <c r="M4503" s="255">
        <v>90</v>
      </c>
      <c r="N4503" s="233">
        <v>57507</v>
      </c>
      <c r="O4503" s="239"/>
      <c r="P4503" s="103"/>
      <c r="Q4503" s="103"/>
      <c r="R4503" s="103"/>
    </row>
    <row r="4504" spans="1:21" s="129" customFormat="1">
      <c r="A4504" s="242" t="s">
        <v>3784</v>
      </c>
      <c r="B4504" s="243" t="s">
        <v>2162</v>
      </c>
      <c r="C4504" s="258" t="s">
        <v>910</v>
      </c>
      <c r="D4504" s="232" t="s">
        <v>2507</v>
      </c>
      <c r="E4504" s="247" t="s">
        <v>279</v>
      </c>
      <c r="F4504" s="259" t="s">
        <v>325</v>
      </c>
      <c r="G4504" s="246">
        <v>39871</v>
      </c>
      <c r="H4504" s="234">
        <v>53135.5</v>
      </c>
      <c r="I4504" s="235">
        <v>19</v>
      </c>
      <c r="J4504" s="236">
        <v>0.95</v>
      </c>
      <c r="K4504" s="246">
        <v>66400</v>
      </c>
      <c r="L4504" s="247"/>
      <c r="M4504" s="248">
        <v>3</v>
      </c>
      <c r="N4504" s="246">
        <v>58899.97</v>
      </c>
      <c r="O4504" s="250" t="s">
        <v>4983</v>
      </c>
      <c r="Q4504" s="103"/>
      <c r="R4504" s="103"/>
    </row>
    <row r="4505" spans="1:21" s="129" customFormat="1">
      <c r="A4505" s="242" t="s">
        <v>4292</v>
      </c>
      <c r="B4505" s="243" t="s">
        <v>2163</v>
      </c>
      <c r="C4505" s="258" t="s">
        <v>907</v>
      </c>
      <c r="D4505" s="232" t="s">
        <v>2507</v>
      </c>
      <c r="E4505" s="245" t="s">
        <v>279</v>
      </c>
      <c r="F4505" s="259" t="s">
        <v>325</v>
      </c>
      <c r="G4505" s="246">
        <v>38865</v>
      </c>
      <c r="H4505" s="234">
        <v>52964</v>
      </c>
      <c r="I4505" s="235">
        <v>18</v>
      </c>
      <c r="J4505" s="236">
        <v>0.9</v>
      </c>
      <c r="K4505" s="246">
        <v>67063</v>
      </c>
      <c r="L4505" s="247">
        <v>17</v>
      </c>
      <c r="M4505" s="248">
        <v>15</v>
      </c>
      <c r="N4505" s="249">
        <v>42103</v>
      </c>
      <c r="O4505" s="250"/>
      <c r="P4505" s="251"/>
      <c r="R4505" s="103"/>
      <c r="S4505" s="103"/>
      <c r="T4505" s="103"/>
      <c r="U4505" s="103"/>
    </row>
    <row r="4506" spans="1:21" s="129" customFormat="1">
      <c r="A4506" s="260" t="s">
        <v>205</v>
      </c>
      <c r="B4506" s="261" t="s">
        <v>2151</v>
      </c>
      <c r="C4506" s="262" t="s">
        <v>908</v>
      </c>
      <c r="D4506" s="232" t="s">
        <v>2507</v>
      </c>
      <c r="E4506" s="263" t="s">
        <v>279</v>
      </c>
      <c r="F4506" s="259" t="s">
        <v>325</v>
      </c>
      <c r="G4506" s="264">
        <v>41815.904000000002</v>
      </c>
      <c r="H4506" s="234">
        <v>50328.616000000009</v>
      </c>
      <c r="I4506" s="235">
        <v>17</v>
      </c>
      <c r="J4506" s="236">
        <v>0.85</v>
      </c>
      <c r="K4506" s="264">
        <v>58841.328000000009</v>
      </c>
      <c r="L4506" s="265">
        <v>10</v>
      </c>
      <c r="M4506" s="266"/>
      <c r="N4506" s="264">
        <v>53940.494000000006</v>
      </c>
      <c r="O4506" s="267"/>
      <c r="P4506" s="251"/>
      <c r="R4506" s="103"/>
      <c r="S4506" s="103"/>
      <c r="T4506" s="103"/>
      <c r="U4506" s="103"/>
    </row>
    <row r="4507" spans="1:21" s="129" customFormat="1">
      <c r="A4507" s="242" t="s">
        <v>198</v>
      </c>
      <c r="B4507" s="243" t="s">
        <v>2153</v>
      </c>
      <c r="C4507" s="244" t="s">
        <v>909</v>
      </c>
      <c r="D4507" s="232" t="s">
        <v>2507</v>
      </c>
      <c r="E4507" s="245" t="s">
        <v>284</v>
      </c>
      <c r="F4507" s="259" t="s">
        <v>325</v>
      </c>
      <c r="G4507" s="246">
        <v>36650</v>
      </c>
      <c r="H4507" s="234">
        <v>49868</v>
      </c>
      <c r="I4507" s="235">
        <v>16</v>
      </c>
      <c r="J4507" s="236">
        <v>0.8</v>
      </c>
      <c r="K4507" s="246">
        <v>63086</v>
      </c>
      <c r="L4507" s="247">
        <v>26</v>
      </c>
      <c r="M4507" s="248">
        <v>25</v>
      </c>
      <c r="N4507" s="249">
        <v>42292</v>
      </c>
      <c r="O4507" s="250"/>
      <c r="Q4507" s="103"/>
      <c r="R4507" s="103"/>
      <c r="S4507" s="103"/>
      <c r="T4507" s="103"/>
      <c r="U4507" s="103"/>
    </row>
    <row r="4508" spans="1:21" s="129" customFormat="1">
      <c r="A4508" s="229" t="s">
        <v>1434</v>
      </c>
      <c r="B4508" s="230" t="s">
        <v>2151</v>
      </c>
      <c r="C4508" s="387" t="s">
        <v>910</v>
      </c>
      <c r="D4508" s="232" t="s">
        <v>2507</v>
      </c>
      <c r="E4508" s="232" t="s">
        <v>279</v>
      </c>
      <c r="F4508" s="259" t="s">
        <v>325</v>
      </c>
      <c r="G4508" s="332">
        <v>38572.976000000002</v>
      </c>
      <c r="H4508" s="234">
        <v>49180.351999999999</v>
      </c>
      <c r="I4508" s="235">
        <v>15</v>
      </c>
      <c r="J4508" s="236">
        <v>0.75</v>
      </c>
      <c r="K4508" s="332">
        <v>59787.728000000003</v>
      </c>
      <c r="L4508" s="237">
        <v>41</v>
      </c>
      <c r="M4508" s="238">
        <v>40</v>
      </c>
      <c r="N4508" s="363">
        <v>44879.41</v>
      </c>
      <c r="O4508" s="239"/>
      <c r="Q4508" s="103"/>
      <c r="R4508" s="103"/>
      <c r="S4508" s="103"/>
      <c r="T4508" s="103"/>
      <c r="U4508" s="103"/>
    </row>
    <row r="4509" spans="1:21" s="129" customFormat="1" ht="22.5">
      <c r="A4509" s="242" t="s">
        <v>256</v>
      </c>
      <c r="B4509" s="243" t="s">
        <v>2150</v>
      </c>
      <c r="C4509" s="258" t="s">
        <v>909</v>
      </c>
      <c r="D4509" s="232" t="s">
        <v>2507</v>
      </c>
      <c r="E4509" s="247" t="s">
        <v>284</v>
      </c>
      <c r="F4509" s="259" t="s">
        <v>325</v>
      </c>
      <c r="G4509" s="246">
        <v>38064</v>
      </c>
      <c r="H4509" s="234">
        <v>48921.599999999999</v>
      </c>
      <c r="I4509" s="235">
        <v>14</v>
      </c>
      <c r="J4509" s="236">
        <v>0.7</v>
      </c>
      <c r="K4509" s="246">
        <v>59779.199999999997</v>
      </c>
      <c r="L4509" s="247">
        <v>7</v>
      </c>
      <c r="M4509" s="248">
        <v>4</v>
      </c>
      <c r="N4509" s="249">
        <v>42057.599999999999</v>
      </c>
      <c r="O4509" s="250" t="s">
        <v>4984</v>
      </c>
      <c r="P4509" s="103"/>
      <c r="Q4509" s="103"/>
      <c r="R4509" s="103"/>
      <c r="S4509" s="103"/>
      <c r="T4509" s="103"/>
      <c r="U4509" s="103"/>
    </row>
    <row r="4510" spans="1:21" s="129" customFormat="1">
      <c r="A4510" s="242" t="s">
        <v>3875</v>
      </c>
      <c r="B4510" s="243" t="s">
        <v>2153</v>
      </c>
      <c r="C4510" s="258" t="s">
        <v>3024</v>
      </c>
      <c r="D4510" s="232" t="s">
        <v>2507</v>
      </c>
      <c r="E4510" s="247" t="s">
        <v>279</v>
      </c>
      <c r="F4510" s="247" t="s">
        <v>440</v>
      </c>
      <c r="G4510" s="405">
        <v>35929.790690051239</v>
      </c>
      <c r="H4510" s="234">
        <v>46722.744720482762</v>
      </c>
      <c r="I4510" s="235">
        <v>13</v>
      </c>
      <c r="J4510" s="236">
        <v>0.65</v>
      </c>
      <c r="K4510" s="405">
        <v>57515.698750914278</v>
      </c>
      <c r="L4510" s="247">
        <v>5</v>
      </c>
      <c r="M4510" s="248">
        <v>4</v>
      </c>
      <c r="N4510" s="249">
        <v>47094.649999999994</v>
      </c>
      <c r="O4510" s="250"/>
      <c r="P4510" s="103"/>
      <c r="Q4510" s="103"/>
      <c r="R4510" s="103"/>
      <c r="S4510" s="103"/>
      <c r="T4510" s="103"/>
      <c r="U4510" s="103"/>
    </row>
    <row r="4511" spans="1:21" s="129" customFormat="1">
      <c r="A4511" s="229" t="s">
        <v>209</v>
      </c>
      <c r="B4511" s="230" t="s">
        <v>2151</v>
      </c>
      <c r="C4511" s="231" t="s">
        <v>910</v>
      </c>
      <c r="D4511" s="232" t="s">
        <v>2507</v>
      </c>
      <c r="E4511" s="232" t="s">
        <v>279</v>
      </c>
      <c r="F4511" s="259" t="s">
        <v>325</v>
      </c>
      <c r="G4511" s="233">
        <v>37058.487000000001</v>
      </c>
      <c r="H4511" s="234">
        <v>46693.886400000003</v>
      </c>
      <c r="I4511" s="235">
        <v>12</v>
      </c>
      <c r="J4511" s="236">
        <v>0.6</v>
      </c>
      <c r="K4511" s="233">
        <v>56329.285800000005</v>
      </c>
      <c r="L4511" s="237">
        <v>46</v>
      </c>
      <c r="M4511" s="238">
        <v>43</v>
      </c>
      <c r="N4511" s="234">
        <v>43761.27</v>
      </c>
      <c r="O4511" s="239"/>
      <c r="P4511" s="103"/>
      <c r="Q4511" s="103"/>
      <c r="S4511" s="103"/>
      <c r="T4511" s="103"/>
      <c r="U4511" s="103"/>
    </row>
    <row r="4512" spans="1:21" s="129" customFormat="1">
      <c r="A4512" s="242" t="s">
        <v>199</v>
      </c>
      <c r="B4512" s="243" t="s">
        <v>2153</v>
      </c>
      <c r="C4512" s="258" t="s">
        <v>910</v>
      </c>
      <c r="D4512" s="232" t="s">
        <v>2507</v>
      </c>
      <c r="E4512" s="247" t="s">
        <v>279</v>
      </c>
      <c r="F4512" s="259" t="s">
        <v>325</v>
      </c>
      <c r="G4512" s="246">
        <v>35755.199999999997</v>
      </c>
      <c r="H4512" s="234">
        <v>44699.199999999997</v>
      </c>
      <c r="I4512" s="235">
        <v>11</v>
      </c>
      <c r="J4512" s="236">
        <v>0.55000000000000004</v>
      </c>
      <c r="K4512" s="246">
        <v>53643.199999999997</v>
      </c>
      <c r="L4512" s="247">
        <v>5</v>
      </c>
      <c r="M4512" s="248">
        <v>5</v>
      </c>
      <c r="N4512" s="249">
        <v>40414.07</v>
      </c>
      <c r="O4512" s="334"/>
      <c r="P4512" s="251"/>
      <c r="R4512" s="103"/>
      <c r="S4512" s="103"/>
      <c r="T4512" s="103"/>
      <c r="U4512" s="103"/>
    </row>
    <row r="4513" spans="1:21" s="129" customFormat="1">
      <c r="A4513" s="229" t="s">
        <v>260</v>
      </c>
      <c r="B4513" s="230" t="s">
        <v>2153</v>
      </c>
      <c r="C4513" s="231" t="s">
        <v>909</v>
      </c>
      <c r="D4513" s="232" t="s">
        <v>2507</v>
      </c>
      <c r="E4513" s="232" t="s">
        <v>279</v>
      </c>
      <c r="F4513" s="259" t="s">
        <v>325</v>
      </c>
      <c r="G4513" s="233">
        <v>33853</v>
      </c>
      <c r="H4513" s="234">
        <v>44305</v>
      </c>
      <c r="I4513" s="235">
        <v>10</v>
      </c>
      <c r="J4513" s="236">
        <v>0.5</v>
      </c>
      <c r="K4513" s="233">
        <v>54757</v>
      </c>
      <c r="L4513" s="237">
        <v>10</v>
      </c>
      <c r="M4513" s="238">
        <v>10</v>
      </c>
      <c r="N4513" s="234">
        <v>43014</v>
      </c>
      <c r="O4513" s="239"/>
      <c r="R4513" s="257"/>
      <c r="S4513" s="103"/>
      <c r="T4513" s="103"/>
      <c r="U4513" s="103"/>
    </row>
    <row r="4514" spans="1:21" s="129" customFormat="1">
      <c r="A4514" s="229" t="s">
        <v>4290</v>
      </c>
      <c r="B4514" s="230" t="s">
        <v>2151</v>
      </c>
      <c r="C4514" s="231" t="s">
        <v>4985</v>
      </c>
      <c r="D4514" s="232" t="s">
        <v>2507</v>
      </c>
      <c r="E4514" s="232" t="s">
        <v>279</v>
      </c>
      <c r="F4514" s="259" t="s">
        <v>325</v>
      </c>
      <c r="G4514" s="233">
        <v>34400</v>
      </c>
      <c r="H4514" s="234">
        <v>43200</v>
      </c>
      <c r="I4514" s="235">
        <v>9</v>
      </c>
      <c r="J4514" s="236">
        <v>0.45</v>
      </c>
      <c r="K4514" s="233">
        <v>52000</v>
      </c>
      <c r="L4514" s="237">
        <v>5</v>
      </c>
      <c r="M4514" s="238">
        <v>4</v>
      </c>
      <c r="N4514" s="234">
        <v>39657.65</v>
      </c>
      <c r="O4514" s="239"/>
      <c r="P4514" s="103"/>
      <c r="R4514" s="103"/>
    </row>
    <row r="4515" spans="1:21" s="129" customFormat="1">
      <c r="A4515" s="242" t="s">
        <v>1444</v>
      </c>
      <c r="B4515" s="243" t="s">
        <v>2192</v>
      </c>
      <c r="C4515" s="258" t="s">
        <v>1865</v>
      </c>
      <c r="D4515" s="232" t="s">
        <v>2507</v>
      </c>
      <c r="E4515" s="245" t="s">
        <v>279</v>
      </c>
      <c r="F4515" s="245" t="s">
        <v>440</v>
      </c>
      <c r="G4515" s="246">
        <v>35568</v>
      </c>
      <c r="H4515" s="234">
        <v>42536</v>
      </c>
      <c r="I4515" s="235">
        <v>8</v>
      </c>
      <c r="J4515" s="236">
        <v>0.4</v>
      </c>
      <c r="K4515" s="246">
        <v>49504</v>
      </c>
      <c r="L4515" s="247">
        <v>8</v>
      </c>
      <c r="M4515" s="248">
        <v>7</v>
      </c>
      <c r="N4515" s="249">
        <v>33190</v>
      </c>
      <c r="O4515" s="250" t="s">
        <v>3023</v>
      </c>
      <c r="P4515" s="103"/>
      <c r="R4515" s="103"/>
    </row>
    <row r="4516" spans="1:21" s="129" customFormat="1">
      <c r="A4516" s="242" t="s">
        <v>211</v>
      </c>
      <c r="B4516" s="243" t="s">
        <v>2153</v>
      </c>
      <c r="C4516" s="258" t="s">
        <v>910</v>
      </c>
      <c r="D4516" s="232" t="s">
        <v>2507</v>
      </c>
      <c r="E4516" s="245" t="s">
        <v>284</v>
      </c>
      <c r="F4516" s="245" t="s">
        <v>440</v>
      </c>
      <c r="G4516" s="246">
        <v>32531.200000000001</v>
      </c>
      <c r="H4516" s="234">
        <v>42290.559999999998</v>
      </c>
      <c r="I4516" s="235">
        <v>7</v>
      </c>
      <c r="J4516" s="236">
        <v>0.35</v>
      </c>
      <c r="K4516" s="246">
        <v>52049.919999999998</v>
      </c>
      <c r="L4516" s="247">
        <v>2</v>
      </c>
      <c r="M4516" s="248">
        <v>1</v>
      </c>
      <c r="N4516" s="249">
        <v>34482.239999999998</v>
      </c>
      <c r="O4516" s="250"/>
      <c r="P4516" s="103"/>
    </row>
    <row r="4517" spans="1:21" s="129" customFormat="1">
      <c r="A4517" s="229" t="s">
        <v>2161</v>
      </c>
      <c r="B4517" s="230" t="s">
        <v>2162</v>
      </c>
      <c r="C4517" s="231" t="s">
        <v>3028</v>
      </c>
      <c r="D4517" s="232" t="s">
        <v>2507</v>
      </c>
      <c r="E4517" s="254" t="s">
        <v>279</v>
      </c>
      <c r="F4517" s="254" t="s">
        <v>440</v>
      </c>
      <c r="G4517" s="233">
        <v>34320</v>
      </c>
      <c r="H4517" s="234">
        <v>39436.800000000003</v>
      </c>
      <c r="I4517" s="235">
        <v>6</v>
      </c>
      <c r="J4517" s="236">
        <v>0.3</v>
      </c>
      <c r="K4517" s="233">
        <v>44553.599999999999</v>
      </c>
      <c r="L4517" s="254"/>
      <c r="M4517" s="255">
        <v>0</v>
      </c>
      <c r="N4517" s="233"/>
      <c r="O4517" s="239"/>
      <c r="P4517" s="103"/>
      <c r="Q4517" s="103"/>
      <c r="R4517" s="251"/>
      <c r="S4517" s="103"/>
      <c r="T4517" s="103"/>
      <c r="U4517" s="103"/>
    </row>
    <row r="4518" spans="1:21" s="129" customFormat="1">
      <c r="A4518" s="242" t="s">
        <v>2177</v>
      </c>
      <c r="B4518" s="243" t="s">
        <v>2166</v>
      </c>
      <c r="C4518" s="280" t="s">
        <v>3030</v>
      </c>
      <c r="D4518" s="232" t="s">
        <v>2507</v>
      </c>
      <c r="E4518" s="300"/>
      <c r="F4518" s="259" t="s">
        <v>325</v>
      </c>
      <c r="G4518" s="246">
        <v>31616</v>
      </c>
      <c r="H4518" s="234">
        <v>39031.199999999997</v>
      </c>
      <c r="I4518" s="235">
        <v>5</v>
      </c>
      <c r="J4518" s="236">
        <v>0.25</v>
      </c>
      <c r="K4518" s="246">
        <v>46446.399999999994</v>
      </c>
      <c r="L4518" s="247"/>
      <c r="M4518" s="248">
        <v>20</v>
      </c>
      <c r="N4518" s="249">
        <v>35891.440000000002</v>
      </c>
      <c r="O4518" s="301"/>
      <c r="R4518" s="304"/>
      <c r="S4518" s="103"/>
      <c r="T4518" s="103"/>
      <c r="U4518" s="103"/>
    </row>
    <row r="4519" spans="1:21" s="129" customFormat="1">
      <c r="A4519" s="242" t="s">
        <v>4246</v>
      </c>
      <c r="B4519" s="243" t="s">
        <v>2159</v>
      </c>
      <c r="C4519" s="258" t="s">
        <v>915</v>
      </c>
      <c r="D4519" s="232" t="s">
        <v>2507</v>
      </c>
      <c r="E4519" s="259" t="s">
        <v>279</v>
      </c>
      <c r="F4519" s="259" t="s">
        <v>3833</v>
      </c>
      <c r="G4519" s="246">
        <v>29016</v>
      </c>
      <c r="H4519" s="234">
        <v>37731.199999999997</v>
      </c>
      <c r="I4519" s="235">
        <v>4</v>
      </c>
      <c r="J4519" s="236">
        <v>0.2</v>
      </c>
      <c r="K4519" s="246">
        <v>46446.400000000001</v>
      </c>
      <c r="L4519" s="334" t="s">
        <v>3833</v>
      </c>
      <c r="M4519" s="335">
        <v>0</v>
      </c>
      <c r="N4519" s="246" t="s">
        <v>3833</v>
      </c>
      <c r="O4519" s="250" t="s">
        <v>361</v>
      </c>
      <c r="Q4519" s="103"/>
      <c r="R4519" s="304"/>
    </row>
    <row r="4520" spans="1:21" s="129" customFormat="1" ht="22.5">
      <c r="A4520" s="242" t="s">
        <v>257</v>
      </c>
      <c r="B4520" s="243" t="s">
        <v>2159</v>
      </c>
      <c r="C4520" s="258" t="s">
        <v>911</v>
      </c>
      <c r="D4520" s="232" t="s">
        <v>2507</v>
      </c>
      <c r="E4520" s="245" t="s">
        <v>279</v>
      </c>
      <c r="F4520" s="259" t="s">
        <v>325</v>
      </c>
      <c r="G4520" s="246">
        <v>28431.52</v>
      </c>
      <c r="H4520" s="234">
        <v>36960.82</v>
      </c>
      <c r="I4520" s="235">
        <v>3</v>
      </c>
      <c r="J4520" s="236">
        <v>0.15</v>
      </c>
      <c r="K4520" s="246">
        <v>45490.12</v>
      </c>
      <c r="L4520" s="247">
        <v>5.5</v>
      </c>
      <c r="M4520" s="248">
        <v>5</v>
      </c>
      <c r="N4520" s="249">
        <v>31880.84</v>
      </c>
      <c r="O4520" s="250" t="s">
        <v>4986</v>
      </c>
      <c r="Q4520" s="103"/>
    </row>
    <row r="4521" spans="1:21" s="129" customFormat="1">
      <c r="A4521" s="242" t="s">
        <v>3746</v>
      </c>
      <c r="B4521" s="243" t="s">
        <v>2153</v>
      </c>
      <c r="C4521" s="258"/>
      <c r="D4521" s="232" t="s">
        <v>2507</v>
      </c>
      <c r="E4521" s="245" t="s">
        <v>279</v>
      </c>
      <c r="F4521" s="259" t="s">
        <v>325</v>
      </c>
      <c r="G4521" s="246">
        <v>26083.199999999997</v>
      </c>
      <c r="H4521" s="234">
        <v>33259.199999999997</v>
      </c>
      <c r="I4521" s="235">
        <v>2</v>
      </c>
      <c r="J4521" s="236">
        <v>0.1</v>
      </c>
      <c r="K4521" s="246">
        <v>40435.200000000004</v>
      </c>
      <c r="L4521" s="247">
        <v>15</v>
      </c>
      <c r="M4521" s="248">
        <v>11</v>
      </c>
      <c r="N4521" s="249">
        <v>27551</v>
      </c>
      <c r="O4521" s="250"/>
      <c r="Q4521" s="103"/>
      <c r="R4521" s="304"/>
      <c r="S4521" s="103"/>
      <c r="T4521" s="103"/>
      <c r="U4521" s="103"/>
    </row>
    <row r="4522" spans="1:21" s="129" customFormat="1" ht="22.5">
      <c r="A4522" s="242" t="s">
        <v>4240</v>
      </c>
      <c r="B4522" s="243" t="s">
        <v>2149</v>
      </c>
      <c r="C4522" s="258" t="s">
        <v>4987</v>
      </c>
      <c r="D4522" s="232" t="s">
        <v>2507</v>
      </c>
      <c r="E4522" s="245" t="s">
        <v>279</v>
      </c>
      <c r="F4522" s="245" t="s">
        <v>440</v>
      </c>
      <c r="G4522" s="246">
        <v>20863.18</v>
      </c>
      <c r="H4522" s="234">
        <v>31094.05</v>
      </c>
      <c r="I4522" s="235">
        <v>1</v>
      </c>
      <c r="J4522" s="236">
        <v>0.05</v>
      </c>
      <c r="K4522" s="246">
        <v>41324.92</v>
      </c>
      <c r="L4522" s="247">
        <v>63</v>
      </c>
      <c r="M4522" s="248">
        <v>63</v>
      </c>
      <c r="N4522" s="249">
        <v>20863.439999999999</v>
      </c>
      <c r="O4522" s="250"/>
      <c r="P4522" s="103"/>
      <c r="S4522" s="103"/>
      <c r="T4522" s="103"/>
      <c r="U4522" s="103"/>
    </row>
    <row r="4523" spans="1:21" s="129" customFormat="1">
      <c r="A4523" s="242" t="s">
        <v>1436</v>
      </c>
      <c r="B4523" s="243" t="s">
        <v>2156</v>
      </c>
      <c r="C4523" s="258" t="s">
        <v>4988</v>
      </c>
      <c r="D4523" s="232" t="s">
        <v>2507</v>
      </c>
      <c r="E4523" s="245" t="s">
        <v>279</v>
      </c>
      <c r="F4523" s="232" t="s">
        <v>440</v>
      </c>
      <c r="G4523" s="246"/>
      <c r="H4523" s="234"/>
      <c r="I4523" s="235"/>
      <c r="J4523" s="236"/>
      <c r="K4523" s="393"/>
      <c r="L4523" s="247"/>
      <c r="M4523" s="248"/>
      <c r="N4523" s="249">
        <v>25708.799999999999</v>
      </c>
      <c r="O4523" s="250" t="s">
        <v>4989</v>
      </c>
      <c r="P4523" s="103"/>
      <c r="S4523" s="103"/>
      <c r="T4523" s="103"/>
      <c r="U4523" s="103"/>
    </row>
    <row r="4524" spans="1:21" s="150" customFormat="1">
      <c r="A4524" s="305"/>
      <c r="B4524" s="305"/>
      <c r="C4524" s="306"/>
      <c r="D4524" s="300"/>
      <c r="E4524" s="307"/>
      <c r="F4524" s="307"/>
      <c r="G4524" s="308"/>
      <c r="H4524" s="309"/>
      <c r="I4524" s="310"/>
      <c r="J4524" s="311"/>
      <c r="K4524" s="300"/>
      <c r="L4524" s="300"/>
      <c r="M4524" s="312"/>
      <c r="N4524" s="313"/>
      <c r="O4524" s="282"/>
    </row>
    <row r="4525" spans="1:21" s="150" customFormat="1">
      <c r="A4525" s="305"/>
      <c r="B4525" s="305"/>
      <c r="C4525" s="306"/>
      <c r="D4525" s="314"/>
      <c r="E4525" s="305"/>
      <c r="F4525" s="305"/>
      <c r="G4525" s="315" t="s">
        <v>223</v>
      </c>
      <c r="H4525" s="316" t="s">
        <v>224</v>
      </c>
      <c r="I4525" s="317"/>
      <c r="J4525" s="318"/>
      <c r="K4525" s="319" t="s">
        <v>225</v>
      </c>
      <c r="L4525" s="314"/>
      <c r="M4525" s="320"/>
      <c r="N4525" s="313"/>
      <c r="O4525" s="282"/>
    </row>
    <row r="4526" spans="1:21" s="150" customFormat="1">
      <c r="A4526" s="305"/>
      <c r="B4526" s="305"/>
      <c r="C4526" s="306"/>
      <c r="D4526" s="305"/>
      <c r="E4526" s="305"/>
      <c r="F4526" s="321" t="s">
        <v>238</v>
      </c>
      <c r="G4526" s="322">
        <v>34946.950884502563</v>
      </c>
      <c r="H4526" s="322">
        <v>44747.406956024133</v>
      </c>
      <c r="I4526" s="8">
        <v>12.808040009215174</v>
      </c>
      <c r="J4526" s="322"/>
      <c r="K4526" s="322">
        <v>54547.863027545704</v>
      </c>
      <c r="L4526" s="314"/>
      <c r="M4526" s="320"/>
      <c r="N4526" s="313"/>
      <c r="O4526" s="282"/>
    </row>
    <row r="4527" spans="1:21" s="150" customFormat="1">
      <c r="A4527" s="305"/>
      <c r="B4527" s="305"/>
      <c r="C4527" s="306"/>
      <c r="D4527" s="305"/>
      <c r="E4527" s="305"/>
      <c r="F4527" s="321" t="s">
        <v>239</v>
      </c>
      <c r="G4527" s="322">
        <v>38191.243999999999</v>
      </c>
      <c r="H4527" s="322">
        <v>49352.263999999996</v>
      </c>
      <c r="I4527" s="8">
        <v>18.75</v>
      </c>
      <c r="J4527" s="322"/>
      <c r="K4527" s="322">
        <v>59781.331999999995</v>
      </c>
      <c r="L4527" s="314"/>
      <c r="M4527" s="320"/>
      <c r="N4527" s="313"/>
      <c r="O4527" s="282"/>
    </row>
    <row r="4528" spans="1:21" s="150" customFormat="1">
      <c r="A4528" s="305"/>
      <c r="B4528" s="305"/>
      <c r="C4528" s="306"/>
      <c r="D4528" s="305"/>
      <c r="E4528" s="305"/>
      <c r="F4528" s="321" t="s">
        <v>240</v>
      </c>
      <c r="G4528" s="322">
        <v>32302.400000000001</v>
      </c>
      <c r="H4528" s="322">
        <v>39335.4</v>
      </c>
      <c r="I4528" s="8">
        <v>7</v>
      </c>
      <c r="J4528" s="322"/>
      <c r="K4528" s="322">
        <v>46446.400000000001</v>
      </c>
      <c r="L4528" s="314"/>
      <c r="M4528" s="320"/>
      <c r="N4528" s="313"/>
      <c r="O4528" s="282"/>
    </row>
    <row r="4529" spans="1:21" s="150" customFormat="1">
      <c r="A4529" s="305"/>
      <c r="B4529" s="305"/>
      <c r="C4529" s="306"/>
      <c r="D4529" s="305"/>
      <c r="E4529" s="305"/>
      <c r="F4529" s="321" t="s">
        <v>241</v>
      </c>
      <c r="G4529" s="322">
        <v>35661.599999999999</v>
      </c>
      <c r="H4529" s="322">
        <v>44502.1</v>
      </c>
      <c r="I4529" s="8">
        <v>12.5</v>
      </c>
      <c r="J4529" s="322"/>
      <c r="K4529" s="322">
        <v>54200.1</v>
      </c>
      <c r="L4529" s="314"/>
      <c r="M4529" s="320"/>
      <c r="N4529" s="313"/>
      <c r="O4529" s="282"/>
    </row>
    <row r="4530" spans="1:21" s="150" customFormat="1">
      <c r="A4530" s="305"/>
      <c r="B4530" s="305"/>
      <c r="C4530" s="306"/>
      <c r="D4530" s="305"/>
      <c r="E4530" s="322"/>
      <c r="F4530" s="321"/>
      <c r="G4530" s="323"/>
      <c r="H4530" s="318"/>
      <c r="I4530" s="324"/>
      <c r="J4530" s="318"/>
      <c r="K4530" s="314"/>
      <c r="L4530" s="314"/>
      <c r="M4530" s="320"/>
      <c r="N4530" s="313"/>
      <c r="O4530" s="282"/>
    </row>
    <row r="4531" spans="1:21" s="150" customFormat="1">
      <c r="A4531" s="305"/>
      <c r="B4531" s="305"/>
      <c r="C4531" s="306"/>
      <c r="D4531" s="321"/>
      <c r="E4531" s="322"/>
      <c r="F4531" s="325"/>
      <c r="G4531" s="325"/>
      <c r="H4531" s="874" t="s">
        <v>242</v>
      </c>
      <c r="I4531" s="874"/>
      <c r="J4531" s="874"/>
      <c r="K4531" s="874"/>
      <c r="L4531" s="874"/>
      <c r="M4531" s="874"/>
      <c r="N4531" s="874"/>
      <c r="O4531" s="282"/>
    </row>
    <row r="4532" spans="1:21" s="150" customFormat="1">
      <c r="A4532" s="305"/>
      <c r="B4532" s="305"/>
      <c r="C4532" s="306"/>
      <c r="D4532" s="321"/>
      <c r="E4532" s="322"/>
      <c r="F4532" s="326"/>
      <c r="G4532" s="327"/>
      <c r="H4532" s="875" t="s">
        <v>243</v>
      </c>
      <c r="I4532" s="875"/>
      <c r="J4532" s="875"/>
      <c r="K4532" s="328">
        <v>44320.34</v>
      </c>
      <c r="L4532" s="876" t="s">
        <v>244</v>
      </c>
      <c r="M4532" s="876"/>
      <c r="N4532" s="329">
        <v>40273.098631578941</v>
      </c>
      <c r="O4532" s="282"/>
    </row>
    <row r="4533" spans="1:21" s="150" customFormat="1">
      <c r="A4533" s="305"/>
      <c r="B4533" s="305"/>
      <c r="C4533" s="306"/>
      <c r="D4533" s="314"/>
      <c r="E4533" s="320"/>
      <c r="F4533" s="326"/>
      <c r="G4533" s="327"/>
      <c r="H4533" s="875" t="s">
        <v>245</v>
      </c>
      <c r="I4533" s="875"/>
      <c r="J4533" s="875"/>
      <c r="K4533" s="328">
        <v>33836.119999999995</v>
      </c>
      <c r="L4533" s="876" t="s">
        <v>450</v>
      </c>
      <c r="M4533" s="876"/>
      <c r="N4533" s="329">
        <v>41791.539514285716</v>
      </c>
      <c r="O4533" s="282"/>
    </row>
    <row r="4534" spans="1:21" s="150" customFormat="1">
      <c r="A4534" s="305"/>
      <c r="B4534" s="305"/>
      <c r="C4534" s="306"/>
      <c r="D4534" s="300"/>
      <c r="E4534" s="307"/>
      <c r="F4534" s="307"/>
      <c r="G4534" s="308"/>
      <c r="H4534" s="309"/>
      <c r="I4534" s="310"/>
      <c r="J4534" s="311"/>
      <c r="K4534" s="305"/>
      <c r="L4534" s="300"/>
      <c r="M4534" s="312"/>
      <c r="N4534" s="313"/>
      <c r="O4534" s="282"/>
    </row>
    <row r="4535" spans="1:21" s="222" customFormat="1" ht="18">
      <c r="A4535" s="877" t="s">
        <v>4990</v>
      </c>
      <c r="B4535" s="877"/>
      <c r="C4535" s="877"/>
      <c r="D4535" s="877"/>
      <c r="E4535" s="877"/>
      <c r="F4535" s="877"/>
      <c r="G4535" s="877"/>
      <c r="H4535" s="877"/>
      <c r="I4535" s="877"/>
      <c r="J4535" s="877"/>
      <c r="K4535" s="877"/>
      <c r="L4535" s="877"/>
      <c r="M4535" s="877"/>
      <c r="N4535" s="877"/>
      <c r="O4535" s="877"/>
    </row>
    <row r="4536" spans="1:21" s="222" customFormat="1" ht="27">
      <c r="A4536" s="223" t="s">
        <v>433</v>
      </c>
      <c r="B4536" s="224" t="s">
        <v>230</v>
      </c>
      <c r="C4536" s="223" t="s">
        <v>220</v>
      </c>
      <c r="D4536" s="223" t="s">
        <v>267</v>
      </c>
      <c r="E4536" s="223" t="s">
        <v>434</v>
      </c>
      <c r="F4536" s="223" t="s">
        <v>435</v>
      </c>
      <c r="G4536" s="225" t="s">
        <v>223</v>
      </c>
      <c r="H4536" s="225" t="s">
        <v>224</v>
      </c>
      <c r="I4536" s="227" t="s">
        <v>436</v>
      </c>
      <c r="J4536" s="227" t="s">
        <v>436</v>
      </c>
      <c r="K4536" s="225" t="s">
        <v>225</v>
      </c>
      <c r="L4536" s="223" t="s">
        <v>437</v>
      </c>
      <c r="M4536" s="223" t="s">
        <v>438</v>
      </c>
      <c r="N4536" s="228" t="s">
        <v>439</v>
      </c>
      <c r="O4536" s="223" t="s">
        <v>227</v>
      </c>
    </row>
    <row r="4537" spans="1:21" s="129" customFormat="1">
      <c r="A4537" s="252" t="s">
        <v>2172</v>
      </c>
      <c r="B4537" s="230" t="s">
        <v>2162</v>
      </c>
      <c r="C4537" s="231" t="s">
        <v>3022</v>
      </c>
      <c r="D4537" s="232" t="s">
        <v>2507</v>
      </c>
      <c r="E4537" s="253"/>
      <c r="F4537" s="259" t="s">
        <v>325</v>
      </c>
      <c r="G4537" s="233">
        <v>44135.519999999997</v>
      </c>
      <c r="H4537" s="234">
        <v>54338.44</v>
      </c>
      <c r="I4537" s="235">
        <v>34</v>
      </c>
      <c r="J4537" s="236">
        <v>1</v>
      </c>
      <c r="K4537" s="233">
        <v>64541.36</v>
      </c>
      <c r="L4537" s="254">
        <v>13</v>
      </c>
      <c r="M4537" s="255">
        <v>13</v>
      </c>
      <c r="N4537" s="256">
        <v>62167.040000000001</v>
      </c>
      <c r="O4537" s="239"/>
      <c r="P4537" s="103"/>
      <c r="Q4537" s="241"/>
      <c r="S4537" s="103"/>
      <c r="T4537" s="103"/>
      <c r="U4537" s="103"/>
    </row>
    <row r="4538" spans="1:21" s="129" customFormat="1">
      <c r="A4538" s="242" t="s">
        <v>198</v>
      </c>
      <c r="B4538" s="243" t="s">
        <v>2153</v>
      </c>
      <c r="C4538" s="244" t="s">
        <v>914</v>
      </c>
      <c r="D4538" s="232" t="s">
        <v>2507</v>
      </c>
      <c r="E4538" s="245" t="s">
        <v>284</v>
      </c>
      <c r="F4538" s="259" t="s">
        <v>325</v>
      </c>
      <c r="G4538" s="246">
        <v>35714</v>
      </c>
      <c r="H4538" s="234">
        <v>52537</v>
      </c>
      <c r="I4538" s="235">
        <v>33</v>
      </c>
      <c r="J4538" s="236">
        <v>0.97058823529411764</v>
      </c>
      <c r="K4538" s="246">
        <v>69360</v>
      </c>
      <c r="L4538" s="247">
        <v>4</v>
      </c>
      <c r="M4538" s="248">
        <v>3</v>
      </c>
      <c r="N4538" s="249">
        <v>41156</v>
      </c>
      <c r="O4538" s="250"/>
      <c r="R4538" s="103"/>
      <c r="S4538" s="103"/>
      <c r="T4538" s="103"/>
      <c r="U4538" s="103"/>
    </row>
    <row r="4539" spans="1:21" s="129" customFormat="1">
      <c r="A4539" s="242" t="s">
        <v>199</v>
      </c>
      <c r="B4539" s="243" t="s">
        <v>2153</v>
      </c>
      <c r="C4539" s="258" t="s">
        <v>3027</v>
      </c>
      <c r="D4539" s="232" t="s">
        <v>2507</v>
      </c>
      <c r="E4539" s="247" t="s">
        <v>279</v>
      </c>
      <c r="F4539" s="259" t="s">
        <v>325</v>
      </c>
      <c r="G4539" s="246">
        <v>37398.400000000001</v>
      </c>
      <c r="H4539" s="234">
        <v>46748</v>
      </c>
      <c r="I4539" s="235">
        <v>32</v>
      </c>
      <c r="J4539" s="236">
        <v>0.94117647058823528</v>
      </c>
      <c r="K4539" s="246">
        <v>56097.599999999999</v>
      </c>
      <c r="L4539" s="247">
        <v>6</v>
      </c>
      <c r="M4539" s="248">
        <v>3</v>
      </c>
      <c r="N4539" s="249">
        <v>32822.400000000001</v>
      </c>
      <c r="O4539" s="334"/>
      <c r="P4539" s="103"/>
      <c r="Q4539" s="241"/>
      <c r="S4539" s="103"/>
      <c r="T4539" s="103"/>
      <c r="U4539" s="103"/>
    </row>
    <row r="4540" spans="1:21" s="129" customFormat="1">
      <c r="A4540" s="260" t="s">
        <v>205</v>
      </c>
      <c r="B4540" s="261" t="s">
        <v>2151</v>
      </c>
      <c r="C4540" s="262" t="s">
        <v>912</v>
      </c>
      <c r="D4540" s="232" t="s">
        <v>2507</v>
      </c>
      <c r="E4540" s="263" t="s">
        <v>279</v>
      </c>
      <c r="F4540" s="259" t="s">
        <v>325</v>
      </c>
      <c r="G4540" s="264">
        <v>37929.423999999999</v>
      </c>
      <c r="H4540" s="234">
        <v>45649.759999999995</v>
      </c>
      <c r="I4540" s="235">
        <v>31</v>
      </c>
      <c r="J4540" s="236">
        <v>0.91176470588235292</v>
      </c>
      <c r="K4540" s="264">
        <v>53370.095999999998</v>
      </c>
      <c r="L4540" s="265">
        <v>2</v>
      </c>
      <c r="M4540" s="266"/>
      <c r="N4540" s="264">
        <v>42002.065000000002</v>
      </c>
      <c r="O4540" s="267"/>
      <c r="Q4540" s="103"/>
      <c r="S4540" s="103"/>
      <c r="T4540" s="103"/>
      <c r="U4540" s="103"/>
    </row>
    <row r="4541" spans="1:21" s="129" customFormat="1">
      <c r="A4541" s="242" t="s">
        <v>204</v>
      </c>
      <c r="B4541" s="243" t="s">
        <v>2151</v>
      </c>
      <c r="C4541" s="258" t="s">
        <v>3026</v>
      </c>
      <c r="D4541" s="232" t="s">
        <v>2507</v>
      </c>
      <c r="E4541" s="259" t="s">
        <v>279</v>
      </c>
      <c r="F4541" s="259" t="s">
        <v>440</v>
      </c>
      <c r="G4541" s="246">
        <v>34560</v>
      </c>
      <c r="H4541" s="234">
        <v>44280</v>
      </c>
      <c r="I4541" s="235">
        <v>30</v>
      </c>
      <c r="J4541" s="236">
        <v>0.88235294117647056</v>
      </c>
      <c r="K4541" s="246">
        <v>54000</v>
      </c>
      <c r="L4541" s="247"/>
      <c r="M4541" s="248">
        <v>5</v>
      </c>
      <c r="N4541" s="249">
        <v>40157.207999999999</v>
      </c>
      <c r="O4541" s="250"/>
      <c r="R4541" s="103"/>
      <c r="S4541" s="150"/>
      <c r="T4541" s="150"/>
      <c r="U4541" s="150"/>
    </row>
    <row r="4542" spans="1:21" s="129" customFormat="1">
      <c r="A4542" s="260" t="s">
        <v>262</v>
      </c>
      <c r="B4542" s="261" t="s">
        <v>2162</v>
      </c>
      <c r="C4542" s="262" t="s">
        <v>915</v>
      </c>
      <c r="D4542" s="232" t="s">
        <v>2507</v>
      </c>
      <c r="E4542" s="276" t="s">
        <v>279</v>
      </c>
      <c r="F4542" s="259" t="s">
        <v>325</v>
      </c>
      <c r="G4542" s="256">
        <v>34091</v>
      </c>
      <c r="H4542" s="234">
        <v>42463</v>
      </c>
      <c r="I4542" s="235">
        <v>29</v>
      </c>
      <c r="J4542" s="236">
        <v>0.8529411764705882</v>
      </c>
      <c r="K4542" s="256">
        <v>50835</v>
      </c>
      <c r="L4542" s="265">
        <v>1</v>
      </c>
      <c r="M4542" s="266">
        <v>1</v>
      </c>
      <c r="N4542" s="264"/>
      <c r="O4542" s="11"/>
      <c r="Q4542" s="103"/>
    </row>
    <row r="4543" spans="1:21" s="129" customFormat="1">
      <c r="A4543" s="229" t="s">
        <v>4233</v>
      </c>
      <c r="B4543" s="230" t="s">
        <v>2166</v>
      </c>
      <c r="C4543" s="262" t="s">
        <v>913</v>
      </c>
      <c r="D4543" s="232" t="s">
        <v>2507</v>
      </c>
      <c r="E4543" s="276" t="s">
        <v>279</v>
      </c>
      <c r="F4543" s="259" t="s">
        <v>325</v>
      </c>
      <c r="G4543" s="256">
        <v>33375</v>
      </c>
      <c r="H4543" s="234">
        <v>41719</v>
      </c>
      <c r="I4543" s="235">
        <v>28</v>
      </c>
      <c r="J4543" s="236">
        <v>0.82352941176470584</v>
      </c>
      <c r="K4543" s="256">
        <v>50063</v>
      </c>
      <c r="L4543" s="265"/>
      <c r="M4543" s="266">
        <v>5</v>
      </c>
      <c r="N4543" s="264">
        <v>36235</v>
      </c>
      <c r="O4543" s="400"/>
      <c r="P4543" s="103"/>
    </row>
    <row r="4544" spans="1:21" s="129" customFormat="1">
      <c r="A4544" s="229" t="s">
        <v>260</v>
      </c>
      <c r="B4544" s="230" t="s">
        <v>2153</v>
      </c>
      <c r="C4544" s="231" t="s">
        <v>94</v>
      </c>
      <c r="D4544" s="232" t="s">
        <v>2507</v>
      </c>
      <c r="E4544" s="232" t="s">
        <v>279</v>
      </c>
      <c r="F4544" s="232" t="s">
        <v>440</v>
      </c>
      <c r="G4544" s="233">
        <v>32867</v>
      </c>
      <c r="H4544" s="234">
        <v>40359.5</v>
      </c>
      <c r="I4544" s="235">
        <v>27</v>
      </c>
      <c r="J4544" s="236">
        <v>0.79411764705882348</v>
      </c>
      <c r="K4544" s="233">
        <v>47852</v>
      </c>
      <c r="L4544" s="237">
        <v>6</v>
      </c>
      <c r="M4544" s="238">
        <v>6</v>
      </c>
      <c r="N4544" s="234">
        <v>39362</v>
      </c>
      <c r="O4544" s="239"/>
      <c r="P4544" s="103"/>
    </row>
    <row r="4545" spans="1:21" s="129" customFormat="1">
      <c r="A4545" s="229" t="s">
        <v>1434</v>
      </c>
      <c r="B4545" s="230" t="s">
        <v>2151</v>
      </c>
      <c r="C4545" s="387" t="s">
        <v>1867</v>
      </c>
      <c r="D4545" s="232" t="s">
        <v>2507</v>
      </c>
      <c r="E4545" s="232" t="s">
        <v>279</v>
      </c>
      <c r="F4545" s="259" t="s">
        <v>325</v>
      </c>
      <c r="G4545" s="332">
        <v>31572</v>
      </c>
      <c r="H4545" s="234">
        <v>40254.5</v>
      </c>
      <c r="I4545" s="235">
        <v>26</v>
      </c>
      <c r="J4545" s="236">
        <v>0.76470588235294112</v>
      </c>
      <c r="K4545" s="332">
        <v>48937</v>
      </c>
      <c r="L4545" s="237">
        <v>12</v>
      </c>
      <c r="M4545" s="238">
        <v>10</v>
      </c>
      <c r="N4545" s="363">
        <v>31570</v>
      </c>
      <c r="O4545" s="239"/>
      <c r="P4545" s="103"/>
      <c r="Q4545" s="103"/>
    </row>
    <row r="4546" spans="1:21" s="129" customFormat="1">
      <c r="A4546" s="229" t="s">
        <v>4266</v>
      </c>
      <c r="B4546" s="230" t="s">
        <v>2149</v>
      </c>
      <c r="C4546" s="231" t="s">
        <v>4991</v>
      </c>
      <c r="D4546" s="232" t="s">
        <v>2507</v>
      </c>
      <c r="E4546" s="232" t="s">
        <v>284</v>
      </c>
      <c r="F4546" s="232" t="s">
        <v>440</v>
      </c>
      <c r="G4546" s="233">
        <v>31428.799999999999</v>
      </c>
      <c r="H4546" s="234">
        <v>39488.799999999996</v>
      </c>
      <c r="I4546" s="235">
        <v>25</v>
      </c>
      <c r="J4546" s="236">
        <v>0.73529411764705888</v>
      </c>
      <c r="K4546" s="233">
        <v>47548.799999999996</v>
      </c>
      <c r="L4546" s="237"/>
      <c r="M4546" s="238"/>
      <c r="N4546" s="234"/>
      <c r="O4546" s="239"/>
      <c r="Q4546" s="103"/>
    </row>
    <row r="4547" spans="1:21" s="129" customFormat="1">
      <c r="A4547" s="260" t="s">
        <v>4238</v>
      </c>
      <c r="B4547" s="261" t="s">
        <v>2166</v>
      </c>
      <c r="C4547" s="262" t="s">
        <v>3029</v>
      </c>
      <c r="D4547" s="232" t="s">
        <v>2507</v>
      </c>
      <c r="E4547" s="276" t="s">
        <v>279</v>
      </c>
      <c r="F4547" s="276" t="s">
        <v>440</v>
      </c>
      <c r="G4547" s="256">
        <v>28827.27</v>
      </c>
      <c r="H4547" s="234">
        <v>39205.78</v>
      </c>
      <c r="I4547" s="235">
        <v>24</v>
      </c>
      <c r="J4547" s="236">
        <v>0.70588235294117652</v>
      </c>
      <c r="K4547" s="256">
        <v>49584.29</v>
      </c>
      <c r="L4547" s="265">
        <v>3</v>
      </c>
      <c r="M4547" s="266">
        <v>3</v>
      </c>
      <c r="N4547" s="264">
        <v>32047.18</v>
      </c>
      <c r="O4547" s="11"/>
      <c r="P4547" s="103"/>
      <c r="S4547" s="103"/>
      <c r="T4547" s="103"/>
      <c r="U4547" s="103"/>
    </row>
    <row r="4548" spans="1:21" s="129" customFormat="1">
      <c r="A4548" s="229" t="s">
        <v>1438</v>
      </c>
      <c r="B4548" s="230" t="s">
        <v>2151</v>
      </c>
      <c r="C4548" s="231" t="s">
        <v>1866</v>
      </c>
      <c r="D4548" s="232" t="s">
        <v>2507</v>
      </c>
      <c r="E4548" s="232" t="s">
        <v>279</v>
      </c>
      <c r="F4548" s="259" t="s">
        <v>325</v>
      </c>
      <c r="G4548" s="233">
        <v>32855.207799999996</v>
      </c>
      <c r="H4548" s="234">
        <v>39073.199349999995</v>
      </c>
      <c r="I4548" s="235">
        <v>23</v>
      </c>
      <c r="J4548" s="236">
        <v>0.67647058823529416</v>
      </c>
      <c r="K4548" s="233">
        <v>45291.190900000001</v>
      </c>
      <c r="L4548" s="237">
        <v>10</v>
      </c>
      <c r="M4548" s="238">
        <v>9</v>
      </c>
      <c r="N4548" s="234">
        <v>39073.199349999995</v>
      </c>
      <c r="O4548" s="239"/>
      <c r="Q4548" s="103"/>
      <c r="R4548" s="103"/>
      <c r="S4548" s="103"/>
      <c r="T4548" s="103"/>
      <c r="U4548" s="103"/>
    </row>
    <row r="4549" spans="1:21" s="129" customFormat="1">
      <c r="A4549" s="242" t="s">
        <v>1444</v>
      </c>
      <c r="B4549" s="243" t="s">
        <v>2192</v>
      </c>
      <c r="C4549" s="258" t="s">
        <v>4992</v>
      </c>
      <c r="D4549" s="232" t="s">
        <v>2507</v>
      </c>
      <c r="E4549" s="245" t="s">
        <v>279</v>
      </c>
      <c r="F4549" s="245" t="s">
        <v>440</v>
      </c>
      <c r="G4549" s="246">
        <v>32552</v>
      </c>
      <c r="H4549" s="234">
        <v>38688</v>
      </c>
      <c r="I4549" s="235">
        <v>22</v>
      </c>
      <c r="J4549" s="236">
        <v>0.6470588235294118</v>
      </c>
      <c r="K4549" s="246">
        <v>44824</v>
      </c>
      <c r="L4549" s="247">
        <v>6</v>
      </c>
      <c r="M4549" s="248">
        <v>6</v>
      </c>
      <c r="N4549" s="249">
        <v>29640</v>
      </c>
      <c r="O4549" s="250"/>
      <c r="P4549" s="240"/>
      <c r="Q4549" s="150"/>
      <c r="S4549" s="240"/>
      <c r="T4549" s="240"/>
      <c r="U4549" s="240"/>
    </row>
    <row r="4550" spans="1:21" s="129" customFormat="1" ht="22.5">
      <c r="A4550" s="242" t="s">
        <v>4274</v>
      </c>
      <c r="B4550" s="243" t="s">
        <v>2170</v>
      </c>
      <c r="C4550" s="258" t="s">
        <v>915</v>
      </c>
      <c r="D4550" s="232" t="s">
        <v>2507</v>
      </c>
      <c r="E4550" s="245" t="s">
        <v>284</v>
      </c>
      <c r="F4550" s="259" t="s">
        <v>325</v>
      </c>
      <c r="G4550" s="246">
        <v>29660.799999999999</v>
      </c>
      <c r="H4550" s="234">
        <v>38521.599999999999</v>
      </c>
      <c r="I4550" s="235">
        <v>21</v>
      </c>
      <c r="J4550" s="236">
        <v>0.61764705882352944</v>
      </c>
      <c r="K4550" s="246">
        <v>47382.400000000001</v>
      </c>
      <c r="L4550" s="247">
        <v>10</v>
      </c>
      <c r="M4550" s="248">
        <v>9</v>
      </c>
      <c r="N4550" s="249">
        <v>32302.3</v>
      </c>
      <c r="O4550" s="250" t="s">
        <v>4993</v>
      </c>
      <c r="P4550" s="103"/>
      <c r="Q4550" s="241"/>
      <c r="S4550" s="103"/>
      <c r="T4550" s="103"/>
      <c r="U4550" s="103"/>
    </row>
    <row r="4551" spans="1:21" s="129" customFormat="1">
      <c r="A4551" s="229" t="s">
        <v>212</v>
      </c>
      <c r="B4551" s="230" t="s">
        <v>2153</v>
      </c>
      <c r="C4551" s="231" t="s">
        <v>915</v>
      </c>
      <c r="D4551" s="232" t="s">
        <v>2507</v>
      </c>
      <c r="E4551" s="232" t="s">
        <v>279</v>
      </c>
      <c r="F4551" s="232" t="s">
        <v>440</v>
      </c>
      <c r="G4551" s="233">
        <v>30803.930107128093</v>
      </c>
      <c r="H4551" s="234">
        <v>38508.069575638117</v>
      </c>
      <c r="I4551" s="235">
        <v>20</v>
      </c>
      <c r="J4551" s="236">
        <v>0.58823529411764708</v>
      </c>
      <c r="K4551" s="233">
        <v>46212.209044148134</v>
      </c>
      <c r="L4551" s="237">
        <v>9</v>
      </c>
      <c r="M4551" s="238">
        <v>9</v>
      </c>
      <c r="N4551" s="234">
        <v>14926.083333333334</v>
      </c>
      <c r="O4551" s="239"/>
    </row>
    <row r="4552" spans="1:21" s="129" customFormat="1">
      <c r="A4552" s="229" t="s">
        <v>216</v>
      </c>
      <c r="B4552" s="230" t="s">
        <v>2151</v>
      </c>
      <c r="C4552" s="231" t="s">
        <v>915</v>
      </c>
      <c r="D4552" s="232" t="s">
        <v>2507</v>
      </c>
      <c r="E4552" s="232" t="s">
        <v>279</v>
      </c>
      <c r="F4552" s="232" t="s">
        <v>440</v>
      </c>
      <c r="G4552" s="233">
        <v>37752</v>
      </c>
      <c r="H4552" s="234">
        <v>37752</v>
      </c>
      <c r="I4552" s="235">
        <v>19</v>
      </c>
      <c r="J4552" s="236">
        <v>0.55882352941176472</v>
      </c>
      <c r="K4552" s="233">
        <v>37752</v>
      </c>
      <c r="L4552" s="237">
        <v>10</v>
      </c>
      <c r="M4552" s="238">
        <v>10</v>
      </c>
      <c r="N4552" s="234">
        <v>37752</v>
      </c>
      <c r="O4552" s="239" t="s">
        <v>4994</v>
      </c>
      <c r="P4552" s="103"/>
      <c r="Q4552" s="241"/>
    </row>
    <row r="4553" spans="1:21" s="129" customFormat="1">
      <c r="A4553" s="365" t="s">
        <v>4315</v>
      </c>
      <c r="B4553" s="366" t="s">
        <v>2153</v>
      </c>
      <c r="C4553" s="367"/>
      <c r="D4553" s="232" t="s">
        <v>2507</v>
      </c>
      <c r="E4553" s="368"/>
      <c r="F4553" s="368"/>
      <c r="G4553" s="369">
        <v>27310.400000000001</v>
      </c>
      <c r="H4553" s="234">
        <v>37055.199999999997</v>
      </c>
      <c r="I4553" s="235">
        <v>18</v>
      </c>
      <c r="J4553" s="236">
        <v>0.52941176470588236</v>
      </c>
      <c r="K4553" s="369">
        <v>46800</v>
      </c>
      <c r="L4553" s="370"/>
      <c r="M4553" s="371"/>
      <c r="N4553" s="372">
        <v>28038.400000000001</v>
      </c>
      <c r="O4553" s="373"/>
      <c r="P4553" s="103"/>
    </row>
    <row r="4554" spans="1:21" s="129" customFormat="1">
      <c r="A4554" s="229" t="s">
        <v>209</v>
      </c>
      <c r="B4554" s="230" t="s">
        <v>2151</v>
      </c>
      <c r="C4554" s="231" t="s">
        <v>914</v>
      </c>
      <c r="D4554" s="232" t="s">
        <v>2507</v>
      </c>
      <c r="E4554" s="232" t="s">
        <v>279</v>
      </c>
      <c r="F4554" s="259" t="s">
        <v>325</v>
      </c>
      <c r="G4554" s="233">
        <v>28244.4732</v>
      </c>
      <c r="H4554" s="234">
        <v>35588.233500000002</v>
      </c>
      <c r="I4554" s="235">
        <v>17</v>
      </c>
      <c r="J4554" s="236">
        <v>0.5</v>
      </c>
      <c r="K4554" s="233">
        <v>42931.993800000004</v>
      </c>
      <c r="L4554" s="237">
        <v>9</v>
      </c>
      <c r="M4554" s="238">
        <v>2</v>
      </c>
      <c r="N4554" s="234">
        <v>28246.400000000001</v>
      </c>
      <c r="O4554" s="239"/>
      <c r="Q4554" s="103"/>
      <c r="R4554" s="304"/>
    </row>
    <row r="4555" spans="1:21" s="129" customFormat="1">
      <c r="A4555" s="242" t="s">
        <v>4241</v>
      </c>
      <c r="B4555" s="243" t="s">
        <v>2178</v>
      </c>
      <c r="C4555" s="258" t="s">
        <v>915</v>
      </c>
      <c r="D4555" s="232" t="s">
        <v>2507</v>
      </c>
      <c r="E4555" s="245" t="s">
        <v>279</v>
      </c>
      <c r="F4555" s="245" t="s">
        <v>440</v>
      </c>
      <c r="G4555" s="246">
        <v>26690</v>
      </c>
      <c r="H4555" s="234">
        <v>35473</v>
      </c>
      <c r="I4555" s="235">
        <v>16</v>
      </c>
      <c r="J4555" s="236">
        <v>0.47058823529411764</v>
      </c>
      <c r="K4555" s="246">
        <v>44256</v>
      </c>
      <c r="L4555" s="247"/>
      <c r="M4555" s="248">
        <v>4</v>
      </c>
      <c r="N4555" s="249">
        <v>35473</v>
      </c>
      <c r="O4555" s="250"/>
      <c r="P4555" s="103"/>
    </row>
    <row r="4556" spans="1:21" s="129" customFormat="1">
      <c r="A4556" s="242" t="s">
        <v>261</v>
      </c>
      <c r="B4556" s="243" t="s">
        <v>2151</v>
      </c>
      <c r="C4556" s="258" t="s">
        <v>915</v>
      </c>
      <c r="D4556" s="232" t="s">
        <v>2507</v>
      </c>
      <c r="E4556" s="245" t="s">
        <v>279</v>
      </c>
      <c r="F4556" s="259" t="s">
        <v>325</v>
      </c>
      <c r="G4556" s="246">
        <v>28592</v>
      </c>
      <c r="H4556" s="234">
        <v>35167.5</v>
      </c>
      <c r="I4556" s="235">
        <v>15</v>
      </c>
      <c r="J4556" s="236">
        <v>0.44117647058823528</v>
      </c>
      <c r="K4556" s="246">
        <v>41743</v>
      </c>
      <c r="L4556" s="247"/>
      <c r="M4556" s="248"/>
      <c r="N4556" s="249"/>
      <c r="O4556" s="250"/>
      <c r="P4556" s="103"/>
      <c r="Q4556" s="251"/>
    </row>
    <row r="4557" spans="1:21" s="129" customFormat="1">
      <c r="A4557" s="242" t="s">
        <v>4239</v>
      </c>
      <c r="B4557" s="243" t="s">
        <v>2176</v>
      </c>
      <c r="C4557" s="258" t="s">
        <v>1868</v>
      </c>
      <c r="D4557" s="232" t="s">
        <v>2507</v>
      </c>
      <c r="E4557" s="245" t="s">
        <v>279</v>
      </c>
      <c r="F4557" s="245" t="s">
        <v>440</v>
      </c>
      <c r="G4557" s="283">
        <v>31200</v>
      </c>
      <c r="H4557" s="234">
        <v>34756.800000000003</v>
      </c>
      <c r="I4557" s="235">
        <v>14</v>
      </c>
      <c r="J4557" s="236">
        <v>0.41176470588235292</v>
      </c>
      <c r="K4557" s="283">
        <v>38313.600000000006</v>
      </c>
      <c r="L4557" s="247">
        <v>16</v>
      </c>
      <c r="M4557" s="248">
        <v>8</v>
      </c>
      <c r="N4557" s="249">
        <v>31241.599999999999</v>
      </c>
      <c r="O4557" s="250"/>
      <c r="P4557" s="103"/>
      <c r="Q4557" s="103"/>
      <c r="R4557" s="103"/>
    </row>
    <row r="4558" spans="1:21" s="129" customFormat="1" ht="45">
      <c r="A4558" s="242" t="s">
        <v>256</v>
      </c>
      <c r="B4558" s="243" t="s">
        <v>2150</v>
      </c>
      <c r="C4558" s="258" t="s">
        <v>914</v>
      </c>
      <c r="D4558" s="232" t="s">
        <v>2507</v>
      </c>
      <c r="E4558" s="247" t="s">
        <v>279</v>
      </c>
      <c r="F4558" s="247" t="s">
        <v>440</v>
      </c>
      <c r="G4558" s="246">
        <v>26956.799999999999</v>
      </c>
      <c r="H4558" s="234">
        <v>34580</v>
      </c>
      <c r="I4558" s="235">
        <v>13</v>
      </c>
      <c r="J4558" s="236">
        <v>0.38235294117647056</v>
      </c>
      <c r="K4558" s="246">
        <v>42203.199999999997</v>
      </c>
      <c r="L4558" s="247">
        <v>33</v>
      </c>
      <c r="M4558" s="248">
        <v>17</v>
      </c>
      <c r="N4558" s="249"/>
      <c r="O4558" s="250" t="s">
        <v>4995</v>
      </c>
      <c r="P4558" s="97"/>
      <c r="Q4558" s="103"/>
      <c r="R4558" s="103"/>
    </row>
    <row r="4559" spans="1:21" s="129" customFormat="1">
      <c r="A4559" s="286" t="s">
        <v>213</v>
      </c>
      <c r="B4559" s="287" t="s">
        <v>2159</v>
      </c>
      <c r="C4559" s="288" t="s">
        <v>1869</v>
      </c>
      <c r="D4559" s="232" t="s">
        <v>2507</v>
      </c>
      <c r="E4559" s="289" t="s">
        <v>279</v>
      </c>
      <c r="F4559" s="289" t="s">
        <v>4996</v>
      </c>
      <c r="G4559" s="290">
        <v>27352</v>
      </c>
      <c r="H4559" s="234">
        <v>33592</v>
      </c>
      <c r="I4559" s="235">
        <v>12</v>
      </c>
      <c r="J4559" s="236">
        <v>0.35294117647058826</v>
      </c>
      <c r="K4559" s="290">
        <v>39832</v>
      </c>
      <c r="L4559" s="291">
        <v>6.89</v>
      </c>
      <c r="M4559" s="292">
        <v>13</v>
      </c>
      <c r="N4559" s="293">
        <v>15645.625</v>
      </c>
      <c r="O4559" s="294"/>
      <c r="Q4559" s="240"/>
      <c r="R4559" s="103"/>
    </row>
    <row r="4560" spans="1:21" s="129" customFormat="1">
      <c r="A4560" s="229" t="s">
        <v>4290</v>
      </c>
      <c r="B4560" s="230" t="s">
        <v>2151</v>
      </c>
      <c r="C4560" s="231" t="s">
        <v>914</v>
      </c>
      <c r="D4560" s="232" t="s">
        <v>2507</v>
      </c>
      <c r="E4560" s="232" t="s">
        <v>279</v>
      </c>
      <c r="F4560" s="259" t="s">
        <v>325</v>
      </c>
      <c r="G4560" s="234">
        <v>28080</v>
      </c>
      <c r="H4560" s="234">
        <v>33540</v>
      </c>
      <c r="I4560" s="235">
        <v>11</v>
      </c>
      <c r="J4560" s="236">
        <v>0.3235294117647059</v>
      </c>
      <c r="K4560" s="234">
        <v>39000</v>
      </c>
      <c r="L4560" s="237">
        <v>1</v>
      </c>
      <c r="M4560" s="238">
        <v>1</v>
      </c>
      <c r="N4560" s="234">
        <v>36956.400000000001</v>
      </c>
      <c r="O4560" s="239"/>
      <c r="Q4560" s="240"/>
      <c r="R4560" s="103"/>
    </row>
    <row r="4561" spans="1:21" s="129" customFormat="1" ht="33.75">
      <c r="A4561" s="242" t="s">
        <v>257</v>
      </c>
      <c r="B4561" s="243" t="s">
        <v>2159</v>
      </c>
      <c r="C4561" s="258" t="s">
        <v>914</v>
      </c>
      <c r="D4561" s="232" t="s">
        <v>2507</v>
      </c>
      <c r="E4561" s="245" t="s">
        <v>279</v>
      </c>
      <c r="F4561" s="259" t="s">
        <v>325</v>
      </c>
      <c r="G4561" s="246">
        <v>25788.36</v>
      </c>
      <c r="H4561" s="234">
        <v>33524.79</v>
      </c>
      <c r="I4561" s="235">
        <v>10</v>
      </c>
      <c r="J4561" s="236">
        <v>0.29411764705882354</v>
      </c>
      <c r="K4561" s="246">
        <v>41261.22</v>
      </c>
      <c r="L4561" s="247">
        <v>5.15</v>
      </c>
      <c r="M4561" s="248">
        <v>2.88</v>
      </c>
      <c r="N4561" s="249">
        <v>25788.36</v>
      </c>
      <c r="O4561" s="460" t="s">
        <v>4997</v>
      </c>
      <c r="R4561" s="103"/>
    </row>
    <row r="4562" spans="1:21" s="129" customFormat="1">
      <c r="A4562" s="242" t="s">
        <v>214</v>
      </c>
      <c r="B4562" s="243" t="s">
        <v>2151</v>
      </c>
      <c r="C4562" s="258" t="s">
        <v>915</v>
      </c>
      <c r="D4562" s="232" t="s">
        <v>2507</v>
      </c>
      <c r="E4562" s="245" t="s">
        <v>279</v>
      </c>
      <c r="F4562" s="245" t="s">
        <v>440</v>
      </c>
      <c r="G4562" s="246">
        <v>26720</v>
      </c>
      <c r="H4562" s="234">
        <v>33494.5</v>
      </c>
      <c r="I4562" s="235">
        <v>9</v>
      </c>
      <c r="J4562" s="236">
        <v>0.26470588235294118</v>
      </c>
      <c r="K4562" s="246">
        <v>40269</v>
      </c>
      <c r="L4562" s="247">
        <v>7</v>
      </c>
      <c r="M4562" s="248">
        <v>5</v>
      </c>
      <c r="N4562" s="249">
        <v>33265.86</v>
      </c>
      <c r="O4562" s="250" t="s">
        <v>4998</v>
      </c>
      <c r="P4562" s="103"/>
    </row>
    <row r="4563" spans="1:21" s="129" customFormat="1">
      <c r="A4563" s="229" t="s">
        <v>264</v>
      </c>
      <c r="B4563" s="230" t="s">
        <v>2153</v>
      </c>
      <c r="C4563" s="231" t="s">
        <v>4999</v>
      </c>
      <c r="D4563" s="232" t="s">
        <v>2507</v>
      </c>
      <c r="E4563" s="232" t="s">
        <v>279</v>
      </c>
      <c r="F4563" s="232" t="s">
        <v>440</v>
      </c>
      <c r="G4563" s="233">
        <v>25604.799999999999</v>
      </c>
      <c r="H4563" s="234">
        <v>33290.400000000001</v>
      </c>
      <c r="I4563" s="235">
        <v>8</v>
      </c>
      <c r="J4563" s="236">
        <v>0.23529411764705882</v>
      </c>
      <c r="K4563" s="233">
        <v>40976</v>
      </c>
      <c r="L4563" s="237">
        <v>14</v>
      </c>
      <c r="M4563" s="238">
        <v>13</v>
      </c>
      <c r="N4563" s="234">
        <v>12802.4</v>
      </c>
      <c r="O4563" s="239" t="s">
        <v>4284</v>
      </c>
      <c r="P4563" s="251"/>
      <c r="R4563" s="103"/>
    </row>
    <row r="4564" spans="1:21" s="129" customFormat="1">
      <c r="A4564" s="242" t="s">
        <v>2165</v>
      </c>
      <c r="B4564" s="243" t="s">
        <v>2180</v>
      </c>
      <c r="C4564" s="258" t="s">
        <v>915</v>
      </c>
      <c r="D4564" s="232" t="s">
        <v>2507</v>
      </c>
      <c r="E4564" s="245" t="s">
        <v>279</v>
      </c>
      <c r="F4564" s="245" t="s">
        <v>440</v>
      </c>
      <c r="G4564" s="246">
        <v>25480</v>
      </c>
      <c r="H4564" s="234">
        <v>32500</v>
      </c>
      <c r="I4564" s="235">
        <v>7</v>
      </c>
      <c r="J4564" s="236">
        <v>0.20588235294117646</v>
      </c>
      <c r="K4564" s="246">
        <v>39520</v>
      </c>
      <c r="L4564" s="247">
        <v>15</v>
      </c>
      <c r="M4564" s="248">
        <v>13</v>
      </c>
      <c r="N4564" s="249">
        <v>12434.98</v>
      </c>
      <c r="O4564" s="250"/>
      <c r="P4564" s="251"/>
      <c r="R4564" s="103"/>
      <c r="S4564" s="103"/>
      <c r="T4564" s="103"/>
      <c r="U4564" s="103"/>
    </row>
    <row r="4565" spans="1:21" s="129" customFormat="1">
      <c r="A4565" s="229" t="s">
        <v>4242</v>
      </c>
      <c r="B4565" s="230" t="s">
        <v>2159</v>
      </c>
      <c r="C4565" s="231"/>
      <c r="D4565" s="232" t="s">
        <v>2507</v>
      </c>
      <c r="E4565" s="232" t="s">
        <v>279</v>
      </c>
      <c r="F4565" s="232" t="s">
        <v>440</v>
      </c>
      <c r="G4565" s="233">
        <v>23379</v>
      </c>
      <c r="H4565" s="234">
        <v>31615.5</v>
      </c>
      <c r="I4565" s="235">
        <v>6</v>
      </c>
      <c r="J4565" s="236">
        <v>0.17647058823529413</v>
      </c>
      <c r="K4565" s="233">
        <v>39852</v>
      </c>
      <c r="L4565" s="237">
        <v>0</v>
      </c>
      <c r="M4565" s="238">
        <v>0</v>
      </c>
      <c r="N4565" s="234">
        <v>23379</v>
      </c>
      <c r="O4565" s="239"/>
      <c r="Q4565" s="103"/>
      <c r="R4565" s="103"/>
      <c r="S4565" s="103"/>
      <c r="T4565" s="103"/>
      <c r="U4565" s="103"/>
    </row>
    <row r="4566" spans="1:21" s="129" customFormat="1" ht="22.5">
      <c r="A4566" s="242" t="s">
        <v>4240</v>
      </c>
      <c r="B4566" s="243" t="s">
        <v>2149</v>
      </c>
      <c r="C4566" s="258" t="s">
        <v>4987</v>
      </c>
      <c r="D4566" s="232" t="s">
        <v>2507</v>
      </c>
      <c r="E4566" s="245" t="s">
        <v>279</v>
      </c>
      <c r="F4566" s="245" t="s">
        <v>440</v>
      </c>
      <c r="G4566" s="246">
        <v>20863.18</v>
      </c>
      <c r="H4566" s="234">
        <v>31094.05</v>
      </c>
      <c r="I4566" s="235">
        <v>5</v>
      </c>
      <c r="J4566" s="236">
        <v>0.14705882352941177</v>
      </c>
      <c r="K4566" s="246">
        <v>41324.92</v>
      </c>
      <c r="L4566" s="247">
        <v>63</v>
      </c>
      <c r="M4566" s="248">
        <v>63</v>
      </c>
      <c r="N4566" s="249">
        <v>20863.439999999999</v>
      </c>
      <c r="O4566" s="250"/>
      <c r="Q4566" s="103"/>
      <c r="R4566" s="103"/>
      <c r="S4566" s="103"/>
      <c r="T4566" s="103"/>
      <c r="U4566" s="103"/>
    </row>
    <row r="4567" spans="1:21" s="129" customFormat="1">
      <c r="A4567" s="229" t="s">
        <v>3738</v>
      </c>
      <c r="B4567" s="230" t="s">
        <v>2159</v>
      </c>
      <c r="C4567" s="231" t="s">
        <v>5000</v>
      </c>
      <c r="D4567" s="232" t="s">
        <v>2507</v>
      </c>
      <c r="E4567" s="232" t="s">
        <v>279</v>
      </c>
      <c r="F4567" s="232" t="s">
        <v>440</v>
      </c>
      <c r="G4567" s="234">
        <v>26000</v>
      </c>
      <c r="H4567" s="234">
        <v>29900</v>
      </c>
      <c r="I4567" s="235">
        <v>4</v>
      </c>
      <c r="J4567" s="236">
        <v>0.11764705882352941</v>
      </c>
      <c r="K4567" s="234">
        <v>33800</v>
      </c>
      <c r="L4567" s="237">
        <v>8</v>
      </c>
      <c r="M4567" s="238">
        <v>8</v>
      </c>
      <c r="N4567" s="234">
        <v>13112.2</v>
      </c>
      <c r="O4567" s="239" t="s">
        <v>5001</v>
      </c>
      <c r="Q4567" s="240"/>
      <c r="R4567" s="103"/>
      <c r="S4567" s="103"/>
      <c r="T4567" s="103"/>
      <c r="U4567" s="103"/>
    </row>
    <row r="4568" spans="1:21" s="129" customFormat="1">
      <c r="A4568" s="242" t="s">
        <v>3784</v>
      </c>
      <c r="B4568" s="243" t="s">
        <v>2162</v>
      </c>
      <c r="C4568" s="258" t="s">
        <v>5002</v>
      </c>
      <c r="D4568" s="232" t="s">
        <v>2507</v>
      </c>
      <c r="E4568" s="247" t="s">
        <v>279</v>
      </c>
      <c r="F4568" s="259" t="s">
        <v>325</v>
      </c>
      <c r="G4568" s="246">
        <v>26603</v>
      </c>
      <c r="H4568" s="234">
        <v>26603</v>
      </c>
      <c r="I4568" s="235">
        <v>3</v>
      </c>
      <c r="J4568" s="236">
        <v>8.8235294117647065E-2</v>
      </c>
      <c r="K4568" s="246">
        <v>26603</v>
      </c>
      <c r="L4568" s="247"/>
      <c r="M4568" s="248">
        <v>2</v>
      </c>
      <c r="N4568" s="246">
        <v>19619.86</v>
      </c>
      <c r="O4568" s="250" t="s">
        <v>5003</v>
      </c>
      <c r="P4568" s="103"/>
      <c r="Q4568" s="103"/>
      <c r="R4568" s="330"/>
      <c r="S4568" s="103"/>
      <c r="T4568" s="103"/>
      <c r="U4568" s="103"/>
    </row>
    <row r="4569" spans="1:21" s="129" customFormat="1" ht="22.5">
      <c r="A4569" s="229" t="s">
        <v>4250</v>
      </c>
      <c r="B4569" s="230" t="s">
        <v>2180</v>
      </c>
      <c r="C4569" s="231" t="s">
        <v>915</v>
      </c>
      <c r="D4569" s="232" t="s">
        <v>2507</v>
      </c>
      <c r="E4569" s="232" t="s">
        <v>279</v>
      </c>
      <c r="F4569" s="232" t="s">
        <v>440</v>
      </c>
      <c r="G4569" s="233">
        <v>21426.6</v>
      </c>
      <c r="H4569" s="234">
        <v>25801.665000000001</v>
      </c>
      <c r="I4569" s="235">
        <v>2</v>
      </c>
      <c r="J4569" s="236">
        <v>5.8823529411764705E-2</v>
      </c>
      <c r="K4569" s="233">
        <v>30176.73</v>
      </c>
      <c r="L4569" s="237">
        <v>26</v>
      </c>
      <c r="M4569" s="238">
        <v>26</v>
      </c>
      <c r="N4569" s="234"/>
      <c r="O4569" s="239" t="s">
        <v>5004</v>
      </c>
      <c r="R4569" s="103"/>
      <c r="S4569" s="103"/>
      <c r="T4569" s="103"/>
      <c r="U4569" s="103"/>
    </row>
    <row r="4570" spans="1:21" s="129" customFormat="1">
      <c r="A4570" s="229" t="s">
        <v>2161</v>
      </c>
      <c r="B4570" s="230" t="s">
        <v>2162</v>
      </c>
      <c r="C4570" s="231" t="s">
        <v>3032</v>
      </c>
      <c r="D4570" s="232" t="s">
        <v>2507</v>
      </c>
      <c r="E4570" s="232" t="s">
        <v>279</v>
      </c>
      <c r="F4570" s="232" t="s">
        <v>440</v>
      </c>
      <c r="G4570" s="233">
        <v>20709</v>
      </c>
      <c r="H4570" s="234">
        <v>21767.46</v>
      </c>
      <c r="I4570" s="235">
        <v>1</v>
      </c>
      <c r="J4570" s="236">
        <v>2.9411764705882353E-2</v>
      </c>
      <c r="K4570" s="233">
        <v>22825.919999999998</v>
      </c>
      <c r="L4570" s="237"/>
      <c r="M4570" s="238">
        <v>57</v>
      </c>
      <c r="N4570" s="234">
        <v>20411.970526315792</v>
      </c>
      <c r="O4570" s="239"/>
      <c r="P4570" s="330"/>
      <c r="Q4570" s="103"/>
      <c r="R4570" s="103"/>
      <c r="S4570" s="103"/>
      <c r="T4570" s="103"/>
      <c r="U4570" s="103"/>
    </row>
    <row r="4571" spans="1:21" s="129" customFormat="1">
      <c r="A4571" s="229"/>
      <c r="B4571" s="230"/>
      <c r="C4571" s="231"/>
      <c r="D4571" s="232"/>
      <c r="E4571" s="232"/>
      <c r="F4571" s="232"/>
      <c r="G4571" s="233"/>
      <c r="H4571" s="234"/>
      <c r="I4571" s="235"/>
      <c r="J4571" s="236"/>
      <c r="K4571" s="233"/>
      <c r="L4571" s="237"/>
      <c r="M4571" s="238"/>
      <c r="N4571" s="234"/>
      <c r="O4571" s="239"/>
      <c r="P4571" s="330"/>
      <c r="Q4571" s="103"/>
      <c r="R4571" s="103"/>
      <c r="S4571" s="103"/>
      <c r="T4571" s="103"/>
      <c r="U4571" s="103"/>
    </row>
    <row r="4572" spans="1:21" s="129" customFormat="1">
      <c r="A4572" s="242" t="s">
        <v>2171</v>
      </c>
      <c r="B4572" s="243" t="s">
        <v>2159</v>
      </c>
      <c r="C4572" s="258" t="s">
        <v>5005</v>
      </c>
      <c r="D4572" s="232" t="s">
        <v>2507</v>
      </c>
      <c r="E4572" s="245" t="s">
        <v>279</v>
      </c>
      <c r="F4572" s="245" t="s">
        <v>440</v>
      </c>
      <c r="G4572" s="393">
        <v>10</v>
      </c>
      <c r="H4572" s="394">
        <v>11.5</v>
      </c>
      <c r="I4572" s="235"/>
      <c r="J4572" s="236"/>
      <c r="K4572" s="393">
        <v>13</v>
      </c>
      <c r="L4572" s="247"/>
      <c r="M4572" s="248">
        <v>6</v>
      </c>
      <c r="N4572" s="398">
        <v>11.44</v>
      </c>
      <c r="O4572" s="250"/>
      <c r="Q4572" s="103"/>
      <c r="R4572" s="103"/>
      <c r="S4572" s="103"/>
      <c r="T4572" s="103"/>
      <c r="U4572" s="103"/>
    </row>
    <row r="4573" spans="1:21" s="129" customFormat="1" ht="22.5">
      <c r="A4573" s="242" t="s">
        <v>1436</v>
      </c>
      <c r="B4573" s="243" t="s">
        <v>2156</v>
      </c>
      <c r="C4573" s="258" t="s">
        <v>1870</v>
      </c>
      <c r="D4573" s="232" t="s">
        <v>2507</v>
      </c>
      <c r="E4573" s="245" t="s">
        <v>279</v>
      </c>
      <c r="F4573" s="259" t="s">
        <v>325</v>
      </c>
      <c r="G4573" s="246"/>
      <c r="H4573" s="234"/>
      <c r="I4573" s="235"/>
      <c r="J4573" s="236"/>
      <c r="K4573" s="393"/>
      <c r="L4573" s="247"/>
      <c r="M4573" s="248"/>
      <c r="N4573" s="398">
        <v>10</v>
      </c>
      <c r="O4573" s="250" t="s">
        <v>5006</v>
      </c>
      <c r="P4573" s="103"/>
      <c r="Q4573" s="103"/>
      <c r="R4573" s="103"/>
      <c r="S4573" s="103"/>
      <c r="T4573" s="103"/>
      <c r="U4573" s="103"/>
    </row>
    <row r="4574" spans="1:21" s="129" customFormat="1">
      <c r="A4574" s="229" t="s">
        <v>3765</v>
      </c>
      <c r="B4574" s="230" t="s">
        <v>2151</v>
      </c>
      <c r="C4574" s="231" t="s">
        <v>5007</v>
      </c>
      <c r="D4574" s="232" t="s">
        <v>2507</v>
      </c>
      <c r="E4574" s="232" t="s">
        <v>279</v>
      </c>
      <c r="F4574" s="232"/>
      <c r="G4574" s="233"/>
      <c r="H4574" s="234"/>
      <c r="I4574" s="235"/>
      <c r="J4574" s="236"/>
      <c r="K4574" s="459"/>
      <c r="L4574" s="237">
        <v>10</v>
      </c>
      <c r="M4574" s="238">
        <v>6</v>
      </c>
      <c r="N4574" s="234">
        <v>12.96</v>
      </c>
      <c r="O4574" s="239"/>
      <c r="P4574" s="103"/>
      <c r="Q4574" s="103"/>
      <c r="R4574" s="103"/>
      <c r="S4574" s="103"/>
      <c r="T4574" s="103"/>
      <c r="U4574" s="103"/>
    </row>
    <row r="4575" spans="1:21" s="150" customFormat="1">
      <c r="A4575" s="305"/>
      <c r="B4575" s="305"/>
      <c r="C4575" s="306"/>
      <c r="D4575" s="300"/>
      <c r="E4575" s="307"/>
      <c r="F4575" s="307"/>
      <c r="G4575" s="308"/>
      <c r="H4575" s="309"/>
      <c r="I4575" s="310"/>
      <c r="J4575" s="311"/>
      <c r="K4575" s="300"/>
      <c r="L4575" s="300"/>
      <c r="M4575" s="312"/>
      <c r="N4575" s="313"/>
      <c r="O4575" s="282"/>
    </row>
    <row r="4576" spans="1:21" s="150" customFormat="1">
      <c r="A4576" s="305"/>
      <c r="B4576" s="305"/>
      <c r="C4576" s="306"/>
      <c r="D4576" s="314"/>
      <c r="E4576" s="305"/>
      <c r="F4576" s="305"/>
      <c r="G4576" s="315" t="s">
        <v>223</v>
      </c>
      <c r="H4576" s="316" t="s">
        <v>224</v>
      </c>
      <c r="I4576" s="317"/>
      <c r="J4576" s="318"/>
      <c r="K4576" s="319" t="s">
        <v>225</v>
      </c>
      <c r="L4576" s="314"/>
      <c r="M4576" s="320"/>
      <c r="N4576" s="313"/>
      <c r="O4576" s="282"/>
    </row>
    <row r="4577" spans="1:21" s="150" customFormat="1">
      <c r="A4577" s="305"/>
      <c r="B4577" s="305"/>
      <c r="C4577" s="306"/>
      <c r="D4577" s="305"/>
      <c r="E4577" s="305"/>
      <c r="F4577" s="321" t="s">
        <v>238</v>
      </c>
      <c r="G4577" s="322">
        <v>29780.057797268473</v>
      </c>
      <c r="H4577" s="322">
        <v>37027.374924283475</v>
      </c>
      <c r="I4577" s="8"/>
      <c r="J4577" s="322"/>
      <c r="K4577" s="322">
        <v>44274.692051298473</v>
      </c>
      <c r="L4577" s="314"/>
      <c r="M4577" s="320"/>
      <c r="N4577" s="313"/>
      <c r="O4577" s="282"/>
    </row>
    <row r="4578" spans="1:21" s="150" customFormat="1">
      <c r="A4578" s="305"/>
      <c r="B4578" s="305"/>
      <c r="C4578" s="306"/>
      <c r="D4578" s="305"/>
      <c r="E4578" s="305"/>
      <c r="F4578" s="321" t="s">
        <v>239</v>
      </c>
      <c r="G4578" s="322">
        <v>32864.051950000001</v>
      </c>
      <c r="H4578" s="322">
        <v>40063.074999999997</v>
      </c>
      <c r="I4578" s="8"/>
      <c r="J4578" s="322"/>
      <c r="K4578" s="322">
        <v>48665.75</v>
      </c>
      <c r="L4578" s="314"/>
      <c r="M4578" s="320"/>
      <c r="N4578" s="313"/>
      <c r="O4578" s="282"/>
    </row>
    <row r="4579" spans="1:21" s="150" customFormat="1">
      <c r="A4579" s="305"/>
      <c r="B4579" s="305"/>
      <c r="C4579" s="306"/>
      <c r="D4579" s="305"/>
      <c r="E4579" s="305"/>
      <c r="F4579" s="321" t="s">
        <v>240</v>
      </c>
      <c r="G4579" s="322">
        <v>26624.75</v>
      </c>
      <c r="H4579" s="322">
        <v>33502.072500000002</v>
      </c>
      <c r="I4579" s="8"/>
      <c r="J4579" s="322"/>
      <c r="K4579" s="322">
        <v>39837</v>
      </c>
      <c r="L4579" s="314"/>
      <c r="M4579" s="320"/>
      <c r="N4579" s="313"/>
      <c r="O4579" s="282"/>
    </row>
    <row r="4580" spans="1:21" s="150" customFormat="1">
      <c r="A4580" s="305"/>
      <c r="B4580" s="305"/>
      <c r="C4580" s="306"/>
      <c r="D4580" s="305"/>
      <c r="E4580" s="305"/>
      <c r="F4580" s="321" t="s">
        <v>241</v>
      </c>
      <c r="G4580" s="322">
        <v>28709.635000000002</v>
      </c>
      <c r="H4580" s="322">
        <v>36321.71675</v>
      </c>
      <c r="I4580" s="8"/>
      <c r="J4580" s="322"/>
      <c r="K4580" s="322">
        <v>43593.996899999998</v>
      </c>
      <c r="L4580" s="314"/>
      <c r="M4580" s="320"/>
      <c r="N4580" s="313"/>
      <c r="O4580" s="282"/>
    </row>
    <row r="4581" spans="1:21" s="150" customFormat="1">
      <c r="A4581" s="305"/>
      <c r="B4581" s="305"/>
      <c r="C4581" s="306"/>
      <c r="D4581" s="305"/>
      <c r="E4581" s="322"/>
      <c r="F4581" s="321"/>
      <c r="G4581" s="323"/>
      <c r="H4581" s="318"/>
      <c r="I4581" s="324"/>
      <c r="J4581" s="318"/>
      <c r="K4581" s="314"/>
      <c r="L4581" s="314"/>
      <c r="M4581" s="320"/>
      <c r="N4581" s="313"/>
      <c r="O4581" s="282"/>
    </row>
    <row r="4582" spans="1:21" s="150" customFormat="1">
      <c r="A4582" s="305"/>
      <c r="B4582" s="305"/>
      <c r="C4582" s="306"/>
      <c r="D4582" s="321"/>
      <c r="E4582" s="322"/>
      <c r="F4582" s="325"/>
      <c r="G4582" s="325"/>
      <c r="H4582" s="874" t="s">
        <v>242</v>
      </c>
      <c r="I4582" s="874"/>
      <c r="J4582" s="874"/>
      <c r="K4582" s="874"/>
      <c r="L4582" s="874"/>
      <c r="M4582" s="874"/>
      <c r="N4582" s="874"/>
      <c r="O4582" s="282"/>
    </row>
    <row r="4583" spans="1:21" s="150" customFormat="1">
      <c r="A4583" s="305"/>
      <c r="B4583" s="305"/>
      <c r="C4583" s="306"/>
      <c r="D4583" s="321"/>
      <c r="E4583" s="322"/>
      <c r="F4583" s="326"/>
      <c r="G4583" s="327"/>
      <c r="H4583" s="875" t="s">
        <v>243</v>
      </c>
      <c r="I4583" s="875"/>
      <c r="J4583" s="875"/>
      <c r="K4583" s="328">
        <v>36956.400000000001</v>
      </c>
      <c r="L4583" s="876" t="s">
        <v>244</v>
      </c>
      <c r="M4583" s="876"/>
      <c r="N4583" s="329">
        <v>29947.999007229271</v>
      </c>
      <c r="O4583" s="282"/>
    </row>
    <row r="4584" spans="1:21" s="150" customFormat="1">
      <c r="A4584" s="305"/>
      <c r="B4584" s="305"/>
      <c r="C4584" s="306"/>
      <c r="D4584" s="314"/>
      <c r="E4584" s="320"/>
      <c r="F4584" s="326"/>
      <c r="G4584" s="327"/>
      <c r="H4584" s="875" t="s">
        <v>245</v>
      </c>
      <c r="I4584" s="875"/>
      <c r="J4584" s="875"/>
      <c r="K4584" s="328">
        <v>20863.439999999999</v>
      </c>
      <c r="L4584" s="876" t="s">
        <v>450</v>
      </c>
      <c r="M4584" s="876"/>
      <c r="N4584" s="329">
        <v>22245.242125397697</v>
      </c>
      <c r="O4584" s="282"/>
    </row>
    <row r="4585" spans="1:21" s="150" customFormat="1">
      <c r="A4585" s="305"/>
      <c r="B4585" s="305"/>
      <c r="C4585" s="306"/>
      <c r="D4585" s="300"/>
      <c r="E4585" s="307"/>
      <c r="F4585" s="307"/>
      <c r="G4585" s="308"/>
      <c r="H4585" s="309"/>
      <c r="I4585" s="310"/>
      <c r="J4585" s="311"/>
      <c r="K4585" s="305"/>
      <c r="L4585" s="300"/>
      <c r="M4585" s="312"/>
      <c r="N4585" s="313"/>
      <c r="O4585" s="282"/>
    </row>
    <row r="4586" spans="1:21" s="222" customFormat="1" ht="18">
      <c r="A4586" s="877" t="s">
        <v>1522</v>
      </c>
      <c r="B4586" s="877"/>
      <c r="C4586" s="877"/>
      <c r="D4586" s="877"/>
      <c r="E4586" s="877"/>
      <c r="F4586" s="877"/>
      <c r="G4586" s="877"/>
      <c r="H4586" s="877"/>
      <c r="I4586" s="877"/>
      <c r="J4586" s="877"/>
      <c r="K4586" s="877"/>
      <c r="L4586" s="877"/>
      <c r="M4586" s="877"/>
      <c r="N4586" s="877"/>
      <c r="O4586" s="877"/>
    </row>
    <row r="4587" spans="1:21" s="222" customFormat="1" ht="27">
      <c r="A4587" s="223" t="s">
        <v>433</v>
      </c>
      <c r="B4587" s="224" t="s">
        <v>230</v>
      </c>
      <c r="C4587" s="223" t="s">
        <v>220</v>
      </c>
      <c r="D4587" s="223" t="s">
        <v>267</v>
      </c>
      <c r="E4587" s="223" t="s">
        <v>434</v>
      </c>
      <c r="F4587" s="223" t="s">
        <v>435</v>
      </c>
      <c r="G4587" s="225" t="s">
        <v>223</v>
      </c>
      <c r="H4587" s="225" t="s">
        <v>224</v>
      </c>
      <c r="I4587" s="227" t="s">
        <v>436</v>
      </c>
      <c r="J4587" s="227" t="s">
        <v>436</v>
      </c>
      <c r="K4587" s="225" t="s">
        <v>225</v>
      </c>
      <c r="L4587" s="223" t="s">
        <v>437</v>
      </c>
      <c r="M4587" s="223" t="s">
        <v>438</v>
      </c>
      <c r="N4587" s="228" t="s">
        <v>439</v>
      </c>
      <c r="O4587" s="223" t="s">
        <v>227</v>
      </c>
    </row>
    <row r="4588" spans="1:21" s="129" customFormat="1">
      <c r="A4588" s="252" t="s">
        <v>2172</v>
      </c>
      <c r="B4588" s="230" t="s">
        <v>2162</v>
      </c>
      <c r="C4588" s="231" t="s">
        <v>3033</v>
      </c>
      <c r="D4588" s="232" t="s">
        <v>278</v>
      </c>
      <c r="E4588" s="253"/>
      <c r="F4588" s="253" t="s">
        <v>440</v>
      </c>
      <c r="G4588" s="233">
        <v>64475.839999999997</v>
      </c>
      <c r="H4588" s="234">
        <v>84971.12</v>
      </c>
      <c r="I4588" s="235">
        <v>22</v>
      </c>
      <c r="J4588" s="236">
        <v>1</v>
      </c>
      <c r="K4588" s="233">
        <v>105466.4</v>
      </c>
      <c r="L4588" s="254">
        <v>1</v>
      </c>
      <c r="M4588" s="255">
        <v>1</v>
      </c>
      <c r="N4588" s="256">
        <v>149999.98000000001</v>
      </c>
      <c r="O4588" s="239"/>
      <c r="Q4588" s="330"/>
      <c r="R4588" s="103"/>
      <c r="S4588" s="103"/>
      <c r="T4588" s="103"/>
      <c r="U4588" s="103"/>
    </row>
    <row r="4589" spans="1:21" s="129" customFormat="1">
      <c r="A4589" s="242" t="s">
        <v>3784</v>
      </c>
      <c r="B4589" s="243" t="s">
        <v>2162</v>
      </c>
      <c r="C4589" s="258" t="s">
        <v>5008</v>
      </c>
      <c r="D4589" s="232" t="s">
        <v>278</v>
      </c>
      <c r="E4589" s="247" t="s">
        <v>279</v>
      </c>
      <c r="F4589" s="259" t="s">
        <v>325</v>
      </c>
      <c r="G4589" s="246">
        <v>54932</v>
      </c>
      <c r="H4589" s="234">
        <v>75817</v>
      </c>
      <c r="I4589" s="235">
        <v>21</v>
      </c>
      <c r="J4589" s="236">
        <v>0.95454545454545459</v>
      </c>
      <c r="K4589" s="246">
        <v>96702</v>
      </c>
      <c r="L4589" s="247"/>
      <c r="M4589" s="248">
        <v>3</v>
      </c>
      <c r="N4589" s="246">
        <v>88696</v>
      </c>
      <c r="O4589" s="250"/>
      <c r="P4589" s="103"/>
      <c r="S4589" s="103"/>
      <c r="T4589" s="103"/>
      <c r="U4589" s="103"/>
    </row>
    <row r="4590" spans="1:21" s="129" customFormat="1">
      <c r="A4590" s="229" t="s">
        <v>4290</v>
      </c>
      <c r="B4590" s="230" t="s">
        <v>2151</v>
      </c>
      <c r="C4590" s="231" t="s">
        <v>1522</v>
      </c>
      <c r="D4590" s="253" t="s">
        <v>278</v>
      </c>
      <c r="E4590" s="232" t="s">
        <v>284</v>
      </c>
      <c r="F4590" s="232" t="s">
        <v>440</v>
      </c>
      <c r="G4590" s="233">
        <v>56000</v>
      </c>
      <c r="H4590" s="234">
        <v>75000</v>
      </c>
      <c r="I4590" s="235">
        <v>20</v>
      </c>
      <c r="J4590" s="236">
        <v>0.90909090909090906</v>
      </c>
      <c r="K4590" s="233">
        <v>94000</v>
      </c>
      <c r="L4590" s="237">
        <v>1</v>
      </c>
      <c r="M4590" s="238">
        <v>1</v>
      </c>
      <c r="N4590" s="234">
        <v>66246.179999999993</v>
      </c>
      <c r="O4590" s="239"/>
      <c r="P4590" s="103"/>
      <c r="S4590" s="103"/>
      <c r="T4590" s="103"/>
      <c r="U4590" s="103"/>
    </row>
    <row r="4591" spans="1:21" s="129" customFormat="1">
      <c r="A4591" s="260" t="s">
        <v>205</v>
      </c>
      <c r="B4591" s="261" t="s">
        <v>2151</v>
      </c>
      <c r="C4591" s="262" t="s">
        <v>1871</v>
      </c>
      <c r="D4591" s="232" t="s">
        <v>2507</v>
      </c>
      <c r="E4591" s="263" t="s">
        <v>284</v>
      </c>
      <c r="F4591" s="259" t="s">
        <v>325</v>
      </c>
      <c r="G4591" s="264">
        <v>59441.407999999996</v>
      </c>
      <c r="H4591" s="234">
        <v>71539.936000000002</v>
      </c>
      <c r="I4591" s="235">
        <v>19</v>
      </c>
      <c r="J4591" s="236">
        <v>0.86363636363636365</v>
      </c>
      <c r="K4591" s="264">
        <v>83638.464000000007</v>
      </c>
      <c r="L4591" s="265">
        <v>1</v>
      </c>
      <c r="M4591" s="266"/>
      <c r="N4591" s="264">
        <v>67665.31</v>
      </c>
      <c r="O4591" s="267"/>
      <c r="P4591" s="330"/>
      <c r="Q4591" s="103"/>
      <c r="R4591" s="103"/>
      <c r="S4591" s="103"/>
      <c r="T4591" s="103"/>
      <c r="U4591" s="103"/>
    </row>
    <row r="4592" spans="1:21" s="129" customFormat="1">
      <c r="A4592" s="242" t="s">
        <v>257</v>
      </c>
      <c r="B4592" s="243" t="s">
        <v>2159</v>
      </c>
      <c r="C4592" s="258" t="s">
        <v>3035</v>
      </c>
      <c r="D4592" s="253" t="s">
        <v>278</v>
      </c>
      <c r="E4592" s="245" t="s">
        <v>284</v>
      </c>
      <c r="F4592" s="245" t="s">
        <v>440</v>
      </c>
      <c r="G4592" s="246">
        <v>53611.74</v>
      </c>
      <c r="H4592" s="234">
        <v>69695.209999999992</v>
      </c>
      <c r="I4592" s="235">
        <v>18</v>
      </c>
      <c r="J4592" s="236">
        <v>0.81818181818181823</v>
      </c>
      <c r="K4592" s="246">
        <v>85778.68</v>
      </c>
      <c r="L4592" s="247">
        <v>1</v>
      </c>
      <c r="M4592" s="248">
        <v>1</v>
      </c>
      <c r="N4592" s="249">
        <v>63082.99</v>
      </c>
      <c r="O4592" s="250"/>
      <c r="P4592" s="103"/>
      <c r="S4592" s="330"/>
      <c r="T4592" s="330"/>
      <c r="U4592" s="330"/>
    </row>
    <row r="4593" spans="1:21" s="129" customFormat="1">
      <c r="A4593" s="229" t="s">
        <v>2161</v>
      </c>
      <c r="B4593" s="230" t="s">
        <v>2162</v>
      </c>
      <c r="C4593" s="231" t="s">
        <v>3034</v>
      </c>
      <c r="D4593" s="232" t="s">
        <v>2507</v>
      </c>
      <c r="E4593" s="232" t="s">
        <v>279</v>
      </c>
      <c r="F4593" s="259" t="s">
        <v>325</v>
      </c>
      <c r="G4593" s="233">
        <v>45988.38</v>
      </c>
      <c r="H4593" s="234">
        <v>68521.23</v>
      </c>
      <c r="I4593" s="235">
        <v>17</v>
      </c>
      <c r="J4593" s="236">
        <v>0.77272727272727271</v>
      </c>
      <c r="K4593" s="233">
        <v>91054.080000000002</v>
      </c>
      <c r="L4593" s="237"/>
      <c r="M4593" s="238">
        <v>1</v>
      </c>
      <c r="N4593" s="234">
        <v>53237.39</v>
      </c>
      <c r="O4593" s="239"/>
      <c r="P4593" s="103"/>
      <c r="Q4593" s="103"/>
      <c r="S4593" s="103"/>
      <c r="T4593" s="103"/>
      <c r="U4593" s="103"/>
    </row>
    <row r="4594" spans="1:21" s="129" customFormat="1">
      <c r="A4594" s="242" t="s">
        <v>199</v>
      </c>
      <c r="B4594" s="243" t="s">
        <v>2153</v>
      </c>
      <c r="C4594" s="258" t="s">
        <v>916</v>
      </c>
      <c r="D4594" s="253" t="s">
        <v>278</v>
      </c>
      <c r="E4594" s="247" t="s">
        <v>284</v>
      </c>
      <c r="F4594" s="247" t="s">
        <v>440</v>
      </c>
      <c r="G4594" s="246">
        <v>52124.800000000003</v>
      </c>
      <c r="H4594" s="234">
        <v>65145.599999999999</v>
      </c>
      <c r="I4594" s="235">
        <v>16</v>
      </c>
      <c r="J4594" s="236">
        <v>0.72727272727272729</v>
      </c>
      <c r="K4594" s="246">
        <v>78166.399999999994</v>
      </c>
      <c r="L4594" s="247">
        <v>1</v>
      </c>
      <c r="M4594" s="248">
        <v>1</v>
      </c>
      <c r="N4594" s="249">
        <v>52124.800000000003</v>
      </c>
      <c r="O4594" s="334"/>
      <c r="P4594" s="304"/>
      <c r="S4594" s="103"/>
      <c r="T4594" s="103"/>
      <c r="U4594" s="103"/>
    </row>
    <row r="4595" spans="1:21" s="129" customFormat="1">
      <c r="A4595" s="242" t="s">
        <v>3875</v>
      </c>
      <c r="B4595" s="243" t="s">
        <v>2153</v>
      </c>
      <c r="C4595" s="258" t="s">
        <v>3036</v>
      </c>
      <c r="D4595" s="232" t="s">
        <v>2507</v>
      </c>
      <c r="E4595" s="247" t="s">
        <v>279</v>
      </c>
      <c r="F4595" s="247" t="s">
        <v>440</v>
      </c>
      <c r="G4595" s="405">
        <v>48321.573956558561</v>
      </c>
      <c r="H4595" s="234">
        <v>62836.897212689946</v>
      </c>
      <c r="I4595" s="235">
        <v>15</v>
      </c>
      <c r="J4595" s="236">
        <v>0.68181818181818177</v>
      </c>
      <c r="K4595" s="405">
        <v>77352.220468821324</v>
      </c>
      <c r="L4595" s="247">
        <v>1</v>
      </c>
      <c r="M4595" s="248">
        <v>1</v>
      </c>
      <c r="N4595" s="249">
        <v>77352.220468821324</v>
      </c>
      <c r="O4595" s="250"/>
      <c r="R4595" s="103"/>
    </row>
    <row r="4596" spans="1:21" s="129" customFormat="1">
      <c r="A4596" s="229" t="s">
        <v>209</v>
      </c>
      <c r="B4596" s="230" t="s">
        <v>2151</v>
      </c>
      <c r="C4596" s="231" t="s">
        <v>918</v>
      </c>
      <c r="D4596" s="232" t="s">
        <v>2507</v>
      </c>
      <c r="E4596" s="232" t="s">
        <v>279</v>
      </c>
      <c r="F4596" s="259" t="s">
        <v>325</v>
      </c>
      <c r="G4596" s="233">
        <v>48624.399600000004</v>
      </c>
      <c r="H4596" s="234">
        <v>61266.738600000004</v>
      </c>
      <c r="I4596" s="235">
        <v>14</v>
      </c>
      <c r="J4596" s="236">
        <v>0.63636363636363635</v>
      </c>
      <c r="K4596" s="233">
        <v>73909.077600000004</v>
      </c>
      <c r="L4596" s="237">
        <v>6</v>
      </c>
      <c r="M4596" s="238">
        <v>5</v>
      </c>
      <c r="N4596" s="234">
        <v>60503.73</v>
      </c>
      <c r="O4596" s="239"/>
      <c r="Q4596" s="103"/>
      <c r="S4596" s="103"/>
      <c r="T4596" s="103"/>
      <c r="U4596" s="103"/>
    </row>
    <row r="4597" spans="1:21" s="129" customFormat="1" ht="45">
      <c r="A4597" s="242" t="s">
        <v>256</v>
      </c>
      <c r="B4597" s="243" t="s">
        <v>2150</v>
      </c>
      <c r="C4597" s="258" t="s">
        <v>919</v>
      </c>
      <c r="D4597" s="232" t="s">
        <v>2507</v>
      </c>
      <c r="E4597" s="247" t="s">
        <v>284</v>
      </c>
      <c r="F4597" s="247" t="s">
        <v>440</v>
      </c>
      <c r="G4597" s="246">
        <v>47091.199999999997</v>
      </c>
      <c r="H4597" s="234">
        <v>61204</v>
      </c>
      <c r="I4597" s="235">
        <v>13</v>
      </c>
      <c r="J4597" s="236">
        <v>0.59090909090909094</v>
      </c>
      <c r="K4597" s="246">
        <v>75316.800000000003</v>
      </c>
      <c r="L4597" s="247">
        <v>3</v>
      </c>
      <c r="M4597" s="248">
        <v>2</v>
      </c>
      <c r="N4597" s="249">
        <v>50044.800000000003</v>
      </c>
      <c r="O4597" s="250" t="s">
        <v>5009</v>
      </c>
      <c r="Q4597" s="103"/>
      <c r="S4597" s="103"/>
      <c r="T4597" s="103"/>
      <c r="U4597" s="103"/>
    </row>
    <row r="4598" spans="1:21" s="129" customFormat="1">
      <c r="A4598" s="242" t="s">
        <v>4292</v>
      </c>
      <c r="B4598" s="243" t="s">
        <v>2163</v>
      </c>
      <c r="C4598" s="258" t="s">
        <v>919</v>
      </c>
      <c r="D4598" s="232" t="s">
        <v>278</v>
      </c>
      <c r="E4598" s="245" t="s">
        <v>279</v>
      </c>
      <c r="F4598" s="245" t="s">
        <v>440</v>
      </c>
      <c r="G4598" s="246">
        <v>43668</v>
      </c>
      <c r="H4598" s="234">
        <v>59510.5</v>
      </c>
      <c r="I4598" s="235">
        <v>12</v>
      </c>
      <c r="J4598" s="236">
        <v>0.54545454545454541</v>
      </c>
      <c r="K4598" s="246">
        <v>75353</v>
      </c>
      <c r="L4598" s="247">
        <v>2</v>
      </c>
      <c r="M4598" s="248">
        <v>2</v>
      </c>
      <c r="N4598" s="249">
        <v>46137</v>
      </c>
      <c r="O4598" s="250"/>
      <c r="Q4598" s="103"/>
      <c r="S4598" s="103"/>
      <c r="T4598" s="103"/>
      <c r="U4598" s="103"/>
    </row>
    <row r="4599" spans="1:21" s="129" customFormat="1">
      <c r="A4599" s="242" t="s">
        <v>211</v>
      </c>
      <c r="B4599" s="243" t="s">
        <v>2153</v>
      </c>
      <c r="C4599" s="258" t="s">
        <v>1872</v>
      </c>
      <c r="D4599" s="232" t="s">
        <v>2507</v>
      </c>
      <c r="E4599" s="245" t="s">
        <v>284</v>
      </c>
      <c r="F4599" s="245" t="s">
        <v>440</v>
      </c>
      <c r="G4599" s="246">
        <v>45749.599999999999</v>
      </c>
      <c r="H4599" s="234">
        <v>59474.479999999996</v>
      </c>
      <c r="I4599" s="235">
        <v>11</v>
      </c>
      <c r="J4599" s="236">
        <v>0.5</v>
      </c>
      <c r="K4599" s="246">
        <v>73199.360000000001</v>
      </c>
      <c r="L4599" s="247">
        <v>1</v>
      </c>
      <c r="M4599" s="248">
        <v>1</v>
      </c>
      <c r="N4599" s="249">
        <v>45749.599999999999</v>
      </c>
      <c r="O4599" s="250"/>
      <c r="P4599" s="103"/>
      <c r="Q4599" s="241"/>
      <c r="S4599" s="103"/>
      <c r="T4599" s="103"/>
      <c r="U4599" s="103"/>
    </row>
    <row r="4600" spans="1:21" s="129" customFormat="1">
      <c r="A4600" s="229" t="s">
        <v>1434</v>
      </c>
      <c r="B4600" s="230" t="s">
        <v>2151</v>
      </c>
      <c r="C4600" s="231" t="s">
        <v>5010</v>
      </c>
      <c r="D4600" s="232" t="s">
        <v>2507</v>
      </c>
      <c r="E4600" s="232" t="s">
        <v>279</v>
      </c>
      <c r="F4600" s="232" t="s">
        <v>440</v>
      </c>
      <c r="G4600" s="332">
        <v>46200.959999999999</v>
      </c>
      <c r="H4600" s="234">
        <v>58906.429999999993</v>
      </c>
      <c r="I4600" s="235">
        <v>10</v>
      </c>
      <c r="J4600" s="236">
        <v>0.45454545454545453</v>
      </c>
      <c r="K4600" s="332">
        <v>71611.899999999994</v>
      </c>
      <c r="L4600" s="237">
        <v>3</v>
      </c>
      <c r="M4600" s="238">
        <v>3</v>
      </c>
      <c r="N4600" s="363">
        <v>55558.26</v>
      </c>
      <c r="O4600" s="239"/>
      <c r="P4600" s="103"/>
      <c r="Q4600" s="241"/>
      <c r="R4600" s="103"/>
      <c r="S4600" s="103"/>
      <c r="T4600" s="103"/>
      <c r="U4600" s="103"/>
    </row>
    <row r="4601" spans="1:21" s="129" customFormat="1">
      <c r="A4601" s="242" t="s">
        <v>198</v>
      </c>
      <c r="B4601" s="243" t="s">
        <v>2153</v>
      </c>
      <c r="C4601" s="244" t="s">
        <v>919</v>
      </c>
      <c r="D4601" s="232" t="s">
        <v>2507</v>
      </c>
      <c r="E4601" s="245" t="s">
        <v>284</v>
      </c>
      <c r="F4601" s="259" t="s">
        <v>325</v>
      </c>
      <c r="G4601" s="246">
        <v>42536</v>
      </c>
      <c r="H4601" s="234">
        <v>57824</v>
      </c>
      <c r="I4601" s="235">
        <v>9</v>
      </c>
      <c r="J4601" s="236">
        <v>0.40909090909090912</v>
      </c>
      <c r="K4601" s="246">
        <v>73112</v>
      </c>
      <c r="L4601" s="247">
        <v>6</v>
      </c>
      <c r="M4601" s="248">
        <v>6</v>
      </c>
      <c r="N4601" s="249">
        <v>58781</v>
      </c>
      <c r="O4601" s="250"/>
      <c r="P4601" s="103"/>
      <c r="Q4601" s="241"/>
      <c r="S4601" s="103"/>
      <c r="T4601" s="103"/>
      <c r="U4601" s="103"/>
    </row>
    <row r="4602" spans="1:21" s="129" customFormat="1">
      <c r="A4602" s="229" t="s">
        <v>260</v>
      </c>
      <c r="B4602" s="230" t="s">
        <v>2153</v>
      </c>
      <c r="C4602" s="231" t="s">
        <v>919</v>
      </c>
      <c r="D4602" s="232" t="s">
        <v>2507</v>
      </c>
      <c r="E4602" s="232" t="s">
        <v>279</v>
      </c>
      <c r="F4602" s="259" t="s">
        <v>325</v>
      </c>
      <c r="G4602" s="233">
        <v>42660.800000000003</v>
      </c>
      <c r="H4602" s="234">
        <v>55827.200000000004</v>
      </c>
      <c r="I4602" s="235">
        <v>8</v>
      </c>
      <c r="J4602" s="236">
        <v>0.36363636363636365</v>
      </c>
      <c r="K4602" s="233">
        <v>68993.600000000006</v>
      </c>
      <c r="L4602" s="237">
        <v>4</v>
      </c>
      <c r="M4602" s="238">
        <v>4</v>
      </c>
      <c r="N4602" s="234">
        <v>40359</v>
      </c>
      <c r="O4602" s="239"/>
      <c r="P4602" s="304"/>
    </row>
    <row r="4603" spans="1:21" s="129" customFormat="1">
      <c r="A4603" s="242" t="s">
        <v>1436</v>
      </c>
      <c r="B4603" s="243" t="s">
        <v>2156</v>
      </c>
      <c r="C4603" s="258" t="s">
        <v>5011</v>
      </c>
      <c r="D4603" s="232" t="s">
        <v>2507</v>
      </c>
      <c r="E4603" s="245" t="s">
        <v>279</v>
      </c>
      <c r="F4603" s="259" t="s">
        <v>325</v>
      </c>
      <c r="G4603" s="246">
        <v>35684.475599999998</v>
      </c>
      <c r="H4603" s="234">
        <v>53670.845399999991</v>
      </c>
      <c r="I4603" s="235">
        <v>7</v>
      </c>
      <c r="J4603" s="236">
        <v>0.31818181818181818</v>
      </c>
      <c r="K4603" s="246">
        <v>71657.215199999991</v>
      </c>
      <c r="L4603" s="247">
        <v>1</v>
      </c>
      <c r="M4603" s="248">
        <v>1</v>
      </c>
      <c r="N4603" s="249">
        <v>46835.77</v>
      </c>
      <c r="O4603" s="250"/>
      <c r="P4603" s="304"/>
    </row>
    <row r="4604" spans="1:21" s="129" customFormat="1">
      <c r="A4604" s="242" t="s">
        <v>1444</v>
      </c>
      <c r="B4604" s="243" t="s">
        <v>2192</v>
      </c>
      <c r="C4604" s="258" t="s">
        <v>5012</v>
      </c>
      <c r="D4604" s="245"/>
      <c r="E4604" s="245"/>
      <c r="F4604" s="245" t="s">
        <v>440</v>
      </c>
      <c r="G4604" s="246">
        <v>42744</v>
      </c>
      <c r="H4604" s="234">
        <v>51480</v>
      </c>
      <c r="I4604" s="235">
        <v>6</v>
      </c>
      <c r="J4604" s="236">
        <v>0.27272727272727271</v>
      </c>
      <c r="K4604" s="246">
        <v>60216</v>
      </c>
      <c r="L4604" s="247">
        <v>3</v>
      </c>
      <c r="M4604" s="248">
        <v>3</v>
      </c>
      <c r="N4604" s="249">
        <v>49108.800000000003</v>
      </c>
      <c r="O4604" s="250"/>
      <c r="P4604" s="304"/>
    </row>
    <row r="4605" spans="1:21" s="129" customFormat="1">
      <c r="A4605" s="229" t="s">
        <v>4233</v>
      </c>
      <c r="B4605" s="230" t="s">
        <v>2166</v>
      </c>
      <c r="C4605" s="262" t="s">
        <v>920</v>
      </c>
      <c r="D4605" s="232" t="s">
        <v>2507</v>
      </c>
      <c r="E4605" s="276" t="s">
        <v>279</v>
      </c>
      <c r="F4605" s="259" t="s">
        <v>325</v>
      </c>
      <c r="G4605" s="256">
        <v>39952</v>
      </c>
      <c r="H4605" s="234">
        <v>49864.5</v>
      </c>
      <c r="I4605" s="235">
        <v>5</v>
      </c>
      <c r="J4605" s="236">
        <v>0.22727272727272727</v>
      </c>
      <c r="K4605" s="256">
        <v>59777</v>
      </c>
      <c r="L4605" s="265"/>
      <c r="M4605" s="266">
        <v>1</v>
      </c>
      <c r="N4605" s="264">
        <v>42698</v>
      </c>
      <c r="O4605" s="400"/>
      <c r="P4605" s="103"/>
    </row>
    <row r="4606" spans="1:21" s="129" customFormat="1">
      <c r="A4606" s="242" t="s">
        <v>2177</v>
      </c>
      <c r="B4606" s="243" t="s">
        <v>2166</v>
      </c>
      <c r="C4606" s="280" t="s">
        <v>921</v>
      </c>
      <c r="D4606" s="232" t="s">
        <v>2507</v>
      </c>
      <c r="E4606" s="300"/>
      <c r="F4606" s="259" t="s">
        <v>325</v>
      </c>
      <c r="G4606" s="246">
        <v>34860.800000000003</v>
      </c>
      <c r="H4606" s="234">
        <v>43035.199999999997</v>
      </c>
      <c r="I4606" s="235">
        <v>4</v>
      </c>
      <c r="J4606" s="236">
        <v>0.18181818181818182</v>
      </c>
      <c r="K4606" s="246">
        <v>51209.599999999999</v>
      </c>
      <c r="L4606" s="247"/>
      <c r="M4606" s="248">
        <v>8</v>
      </c>
      <c r="N4606" s="249">
        <v>46189</v>
      </c>
      <c r="O4606" s="301"/>
      <c r="P4606" s="103"/>
      <c r="R4606" s="103"/>
    </row>
    <row r="4607" spans="1:21" s="129" customFormat="1">
      <c r="A4607" s="229" t="s">
        <v>3738</v>
      </c>
      <c r="B4607" s="230" t="s">
        <v>2159</v>
      </c>
      <c r="C4607" s="231" t="s">
        <v>5013</v>
      </c>
      <c r="D4607" s="232" t="s">
        <v>2507</v>
      </c>
      <c r="E4607" s="232" t="s">
        <v>279</v>
      </c>
      <c r="F4607" s="232" t="s">
        <v>440</v>
      </c>
      <c r="G4607" s="233">
        <v>31419.22</v>
      </c>
      <c r="H4607" s="234">
        <v>40844.990000000005</v>
      </c>
      <c r="I4607" s="235">
        <v>3</v>
      </c>
      <c r="J4607" s="236">
        <v>0.13636363636363635</v>
      </c>
      <c r="K4607" s="233">
        <v>50270.76</v>
      </c>
      <c r="L4607" s="237">
        <v>1</v>
      </c>
      <c r="M4607" s="238">
        <v>1</v>
      </c>
      <c r="N4607" s="234">
        <v>31419.23</v>
      </c>
      <c r="O4607" s="239"/>
      <c r="P4607" s="103"/>
      <c r="R4607" s="103"/>
    </row>
    <row r="4608" spans="1:21" s="129" customFormat="1">
      <c r="A4608" s="242" t="s">
        <v>4246</v>
      </c>
      <c r="B4608" s="243" t="s">
        <v>2159</v>
      </c>
      <c r="C4608" s="258" t="s">
        <v>3037</v>
      </c>
      <c r="D4608" s="232" t="s">
        <v>2507</v>
      </c>
      <c r="E4608" s="259" t="s">
        <v>279</v>
      </c>
      <c r="F4608" s="259" t="s">
        <v>3833</v>
      </c>
      <c r="G4608" s="246">
        <v>30326.400000000001</v>
      </c>
      <c r="H4608" s="234">
        <v>39426.400000000001</v>
      </c>
      <c r="I4608" s="235">
        <v>2</v>
      </c>
      <c r="J4608" s="236">
        <v>9.0909090909090912E-2</v>
      </c>
      <c r="K4608" s="246">
        <v>48526.400000000001</v>
      </c>
      <c r="L4608" s="334" t="s">
        <v>3833</v>
      </c>
      <c r="M4608" s="335">
        <v>0</v>
      </c>
      <c r="N4608" s="246" t="s">
        <v>3833</v>
      </c>
      <c r="O4608" s="250" t="s">
        <v>361</v>
      </c>
      <c r="P4608" s="103"/>
      <c r="R4608" s="103"/>
    </row>
    <row r="4609" spans="1:18" s="129" customFormat="1">
      <c r="A4609" s="242" t="s">
        <v>3746</v>
      </c>
      <c r="B4609" s="243" t="s">
        <v>2153</v>
      </c>
      <c r="C4609" s="381" t="s">
        <v>5014</v>
      </c>
      <c r="D4609" s="253" t="s">
        <v>278</v>
      </c>
      <c r="E4609" s="245" t="s">
        <v>284</v>
      </c>
      <c r="F4609" s="259" t="s">
        <v>325</v>
      </c>
      <c r="G4609" s="246">
        <v>30201.599999999999</v>
      </c>
      <c r="H4609" s="234">
        <v>38500.800000000003</v>
      </c>
      <c r="I4609" s="235">
        <v>1</v>
      </c>
      <c r="J4609" s="236">
        <v>4.5454545454545456E-2</v>
      </c>
      <c r="K4609" s="246">
        <v>46800</v>
      </c>
      <c r="L4609" s="247">
        <v>1</v>
      </c>
      <c r="M4609" s="248">
        <v>1</v>
      </c>
      <c r="N4609" s="249">
        <v>50835</v>
      </c>
      <c r="O4609" s="250"/>
      <c r="P4609" s="103"/>
      <c r="Q4609" s="103"/>
      <c r="R4609" s="241"/>
    </row>
    <row r="4610" spans="1:18" s="150" customFormat="1">
      <c r="A4610" s="305"/>
      <c r="B4610" s="305"/>
      <c r="C4610" s="306"/>
      <c r="D4610" s="300"/>
      <c r="E4610" s="307"/>
      <c r="F4610" s="307"/>
      <c r="G4610" s="308"/>
      <c r="H4610" s="309"/>
      <c r="I4610" s="310"/>
      <c r="J4610" s="311"/>
      <c r="K4610" s="300"/>
      <c r="L4610" s="300"/>
      <c r="M4610" s="312"/>
      <c r="N4610" s="313"/>
      <c r="O4610" s="282"/>
    </row>
    <row r="4611" spans="1:18" s="150" customFormat="1">
      <c r="A4611" s="305"/>
      <c r="B4611" s="305"/>
      <c r="C4611" s="306"/>
      <c r="D4611" s="314"/>
      <c r="E4611" s="305"/>
      <c r="F4611" s="305"/>
      <c r="G4611" s="315" t="s">
        <v>223</v>
      </c>
      <c r="H4611" s="316" t="s">
        <v>224</v>
      </c>
      <c r="I4611" s="317"/>
      <c r="J4611" s="318"/>
      <c r="K4611" s="319" t="s">
        <v>225</v>
      </c>
      <c r="L4611" s="314"/>
      <c r="M4611" s="320"/>
      <c r="N4611" s="313"/>
      <c r="O4611" s="282"/>
    </row>
    <row r="4612" spans="1:18" s="150" customFormat="1">
      <c r="A4612" s="305"/>
      <c r="B4612" s="305"/>
      <c r="C4612" s="306"/>
      <c r="D4612" s="305"/>
      <c r="E4612" s="305"/>
      <c r="F4612" s="321" t="s">
        <v>238</v>
      </c>
      <c r="G4612" s="322">
        <v>45300.690779843571</v>
      </c>
      <c r="H4612" s="322">
        <v>59289.230782394989</v>
      </c>
      <c r="I4612" s="8">
        <v>11.5</v>
      </c>
      <c r="J4612" s="322"/>
      <c r="K4612" s="322">
        <v>73277.770784946435</v>
      </c>
      <c r="L4612" s="314"/>
      <c r="M4612" s="320"/>
      <c r="N4612" s="313"/>
      <c r="O4612" s="282"/>
    </row>
    <row r="4613" spans="1:18" s="150" customFormat="1">
      <c r="A4613" s="305"/>
      <c r="B4613" s="305"/>
      <c r="C4613" s="306"/>
      <c r="D4613" s="305"/>
      <c r="E4613" s="305"/>
      <c r="F4613" s="321" t="s">
        <v>239</v>
      </c>
      <c r="G4613" s="322">
        <v>51249.699900000007</v>
      </c>
      <c r="H4613" s="322">
        <v>67677.322499999995</v>
      </c>
      <c r="I4613" s="8">
        <v>17</v>
      </c>
      <c r="J4613" s="322"/>
      <c r="K4613" s="322">
        <v>82270.448000000004</v>
      </c>
      <c r="L4613" s="314"/>
      <c r="M4613" s="320"/>
      <c r="N4613" s="313"/>
      <c r="O4613" s="282"/>
    </row>
    <row r="4614" spans="1:18" s="150" customFormat="1">
      <c r="A4614" s="305"/>
      <c r="B4614" s="305"/>
      <c r="C4614" s="306"/>
      <c r="D4614" s="305"/>
      <c r="E4614" s="305"/>
      <c r="F4614" s="321" t="s">
        <v>240</v>
      </c>
      <c r="G4614" s="322">
        <v>40598</v>
      </c>
      <c r="H4614" s="322">
        <v>52027.711349999998</v>
      </c>
      <c r="I4614" s="8">
        <v>6</v>
      </c>
      <c r="J4614" s="322"/>
      <c r="K4614" s="322">
        <v>62410.400000000001</v>
      </c>
      <c r="L4614" s="314"/>
      <c r="M4614" s="320"/>
      <c r="N4614" s="313"/>
      <c r="O4614" s="282"/>
    </row>
    <row r="4615" spans="1:18" s="150" customFormat="1">
      <c r="A4615" s="305"/>
      <c r="B4615" s="305"/>
      <c r="C4615" s="306"/>
      <c r="D4615" s="305"/>
      <c r="E4615" s="305"/>
      <c r="F4615" s="321" t="s">
        <v>241</v>
      </c>
      <c r="G4615" s="322">
        <v>45868.99</v>
      </c>
      <c r="H4615" s="322">
        <v>59492.49</v>
      </c>
      <c r="I4615" s="8">
        <v>11.5</v>
      </c>
      <c r="J4615" s="322"/>
      <c r="K4615" s="322">
        <v>73554.218800000002</v>
      </c>
      <c r="L4615" s="314"/>
      <c r="M4615" s="320"/>
      <c r="N4615" s="313"/>
      <c r="O4615" s="282"/>
    </row>
    <row r="4616" spans="1:18" s="150" customFormat="1">
      <c r="A4616" s="305"/>
      <c r="B4616" s="305"/>
      <c r="C4616" s="306"/>
      <c r="D4616" s="305"/>
      <c r="E4616" s="322"/>
      <c r="F4616" s="321"/>
      <c r="G4616" s="323"/>
      <c r="H4616" s="318"/>
      <c r="I4616" s="324"/>
      <c r="J4616" s="318"/>
      <c r="K4616" s="314"/>
      <c r="L4616" s="314"/>
      <c r="M4616" s="320"/>
      <c r="N4616" s="313"/>
      <c r="O4616" s="282"/>
    </row>
    <row r="4617" spans="1:18" s="150" customFormat="1">
      <c r="A4617" s="305"/>
      <c r="B4617" s="305"/>
      <c r="C4617" s="306"/>
      <c r="D4617" s="321"/>
      <c r="E4617" s="322"/>
      <c r="F4617" s="325"/>
      <c r="G4617" s="325"/>
      <c r="H4617" s="874" t="s">
        <v>242</v>
      </c>
      <c r="I4617" s="874"/>
      <c r="J4617" s="874"/>
      <c r="K4617" s="874"/>
      <c r="L4617" s="874"/>
      <c r="M4617" s="874"/>
      <c r="N4617" s="874"/>
      <c r="O4617" s="282"/>
    </row>
    <row r="4618" spans="1:18" s="150" customFormat="1">
      <c r="A4618" s="305"/>
      <c r="B4618" s="305"/>
      <c r="C4618" s="306"/>
      <c r="D4618" s="321"/>
      <c r="E4618" s="322"/>
      <c r="F4618" s="326"/>
      <c r="G4618" s="327"/>
      <c r="H4618" s="875" t="s">
        <v>243</v>
      </c>
      <c r="I4618" s="875"/>
      <c r="J4618" s="875"/>
      <c r="K4618" s="328">
        <v>63082.99</v>
      </c>
      <c r="L4618" s="876" t="s">
        <v>244</v>
      </c>
      <c r="M4618" s="876"/>
      <c r="N4618" s="329">
        <v>59172.574308039111</v>
      </c>
      <c r="O4618" s="282"/>
    </row>
    <row r="4619" spans="1:18" s="150" customFormat="1">
      <c r="A4619" s="305"/>
      <c r="B4619" s="305"/>
      <c r="C4619" s="306"/>
      <c r="D4619" s="314"/>
      <c r="E4619" s="320"/>
      <c r="F4619" s="326"/>
      <c r="G4619" s="327"/>
      <c r="H4619" s="875" t="s">
        <v>245</v>
      </c>
      <c r="I4619" s="875"/>
      <c r="J4619" s="875"/>
      <c r="K4619" s="328">
        <v>46189</v>
      </c>
      <c r="L4619" s="876" t="s">
        <v>450</v>
      </c>
      <c r="M4619" s="876"/>
      <c r="N4619" s="329">
        <v>56131.629584443013</v>
      </c>
      <c r="O4619" s="282"/>
    </row>
    <row r="4620" spans="1:18" s="150" customFormat="1">
      <c r="A4620" s="305"/>
      <c r="B4620" s="305"/>
      <c r="C4620" s="306"/>
      <c r="D4620" s="300"/>
      <c r="E4620" s="307"/>
      <c r="F4620" s="307"/>
      <c r="G4620" s="308"/>
      <c r="H4620" s="309"/>
      <c r="I4620" s="310"/>
      <c r="J4620" s="311"/>
      <c r="K4620" s="305"/>
      <c r="L4620" s="300"/>
      <c r="M4620" s="312"/>
      <c r="N4620" s="313"/>
      <c r="O4620" s="282"/>
    </row>
    <row r="4621" spans="1:18" s="222" customFormat="1" ht="18">
      <c r="A4621" s="877" t="s">
        <v>95</v>
      </c>
      <c r="B4621" s="877"/>
      <c r="C4621" s="877"/>
      <c r="D4621" s="877"/>
      <c r="E4621" s="877"/>
      <c r="F4621" s="877"/>
      <c r="G4621" s="877"/>
      <c r="H4621" s="877"/>
      <c r="I4621" s="877"/>
      <c r="J4621" s="877"/>
      <c r="K4621" s="877"/>
      <c r="L4621" s="877"/>
      <c r="M4621" s="877"/>
      <c r="N4621" s="877"/>
      <c r="O4621" s="877"/>
    </row>
    <row r="4622" spans="1:18" s="222" customFormat="1" ht="27">
      <c r="A4622" s="223" t="s">
        <v>433</v>
      </c>
      <c r="B4622" s="224" t="s">
        <v>230</v>
      </c>
      <c r="C4622" s="223" t="s">
        <v>220</v>
      </c>
      <c r="D4622" s="223" t="s">
        <v>267</v>
      </c>
      <c r="E4622" s="223" t="s">
        <v>434</v>
      </c>
      <c r="F4622" s="223" t="s">
        <v>435</v>
      </c>
      <c r="G4622" s="225" t="s">
        <v>223</v>
      </c>
      <c r="H4622" s="225" t="s">
        <v>224</v>
      </c>
      <c r="I4622" s="227" t="s">
        <v>436</v>
      </c>
      <c r="J4622" s="227" t="s">
        <v>436</v>
      </c>
      <c r="K4622" s="225" t="s">
        <v>225</v>
      </c>
      <c r="L4622" s="223" t="s">
        <v>437</v>
      </c>
      <c r="M4622" s="223" t="s">
        <v>438</v>
      </c>
      <c r="N4622" s="228" t="s">
        <v>439</v>
      </c>
      <c r="O4622" s="223" t="s">
        <v>227</v>
      </c>
    </row>
    <row r="4623" spans="1:18" s="129" customFormat="1" ht="22.5">
      <c r="A4623" s="229" t="s">
        <v>2161</v>
      </c>
      <c r="B4623" s="230" t="s">
        <v>2162</v>
      </c>
      <c r="C4623" s="231" t="s">
        <v>3038</v>
      </c>
      <c r="D4623" s="232" t="s">
        <v>278</v>
      </c>
      <c r="E4623" s="232" t="s">
        <v>284</v>
      </c>
      <c r="F4623" s="259" t="s">
        <v>325</v>
      </c>
      <c r="G4623" s="233">
        <v>64710.67</v>
      </c>
      <c r="H4623" s="234">
        <v>96416.424999999988</v>
      </c>
      <c r="I4623" s="235">
        <v>57</v>
      </c>
      <c r="J4623" s="236">
        <v>1</v>
      </c>
      <c r="K4623" s="233">
        <v>128122.18</v>
      </c>
      <c r="L4623" s="237"/>
      <c r="M4623" s="238">
        <v>1</v>
      </c>
      <c r="N4623" s="234">
        <v>82474.13</v>
      </c>
      <c r="O4623" s="239"/>
      <c r="P4623" s="103"/>
      <c r="Q4623" s="103"/>
      <c r="R4623" s="241"/>
    </row>
    <row r="4624" spans="1:18" s="129" customFormat="1">
      <c r="A4624" s="242" t="s">
        <v>208</v>
      </c>
      <c r="B4624" s="243" t="s">
        <v>2153</v>
      </c>
      <c r="C4624" s="258" t="s">
        <v>906</v>
      </c>
      <c r="D4624" s="232" t="s">
        <v>278</v>
      </c>
      <c r="E4624" s="245" t="s">
        <v>279</v>
      </c>
      <c r="F4624" s="245" t="s">
        <v>440</v>
      </c>
      <c r="G4624" s="275">
        <v>67912.62</v>
      </c>
      <c r="H4624" s="234">
        <v>87316.08</v>
      </c>
      <c r="I4624" s="235">
        <v>56</v>
      </c>
      <c r="J4624" s="236">
        <v>0.98245614035087714</v>
      </c>
      <c r="K4624" s="275">
        <v>106719.54000000001</v>
      </c>
      <c r="L4624" s="247">
        <v>2</v>
      </c>
      <c r="M4624" s="248">
        <v>2</v>
      </c>
      <c r="N4624" s="249">
        <v>75870.414999999994</v>
      </c>
      <c r="O4624" s="250"/>
      <c r="P4624" s="103"/>
      <c r="Q4624" s="103"/>
      <c r="R4624" s="241"/>
    </row>
    <row r="4625" spans="1:21" s="129" customFormat="1">
      <c r="A4625" s="242" t="s">
        <v>204</v>
      </c>
      <c r="B4625" s="243" t="s">
        <v>2151</v>
      </c>
      <c r="C4625" s="258" t="s">
        <v>5015</v>
      </c>
      <c r="D4625" s="232" t="s">
        <v>2507</v>
      </c>
      <c r="E4625" s="245" t="s">
        <v>279</v>
      </c>
      <c r="F4625" s="245" t="s">
        <v>440</v>
      </c>
      <c r="G4625" s="246">
        <v>60480</v>
      </c>
      <c r="H4625" s="234">
        <v>78300</v>
      </c>
      <c r="I4625" s="235">
        <v>55</v>
      </c>
      <c r="J4625" s="236">
        <v>0.96491228070175439</v>
      </c>
      <c r="K4625" s="246">
        <v>96120</v>
      </c>
      <c r="L4625" s="247"/>
      <c r="M4625" s="248">
        <v>1</v>
      </c>
      <c r="N4625" s="249">
        <v>88163.09</v>
      </c>
      <c r="O4625" s="250"/>
      <c r="P4625" s="103"/>
      <c r="Q4625" s="103"/>
      <c r="R4625" s="241"/>
    </row>
    <row r="4626" spans="1:21" s="129" customFormat="1">
      <c r="A4626" s="229" t="s">
        <v>4233</v>
      </c>
      <c r="B4626" s="230" t="s">
        <v>2166</v>
      </c>
      <c r="C4626" s="262" t="s">
        <v>5016</v>
      </c>
      <c r="D4626" s="232" t="s">
        <v>278</v>
      </c>
      <c r="E4626" s="276" t="s">
        <v>321</v>
      </c>
      <c r="F4626" s="276" t="s">
        <v>440</v>
      </c>
      <c r="G4626" s="256">
        <v>56985</v>
      </c>
      <c r="H4626" s="234">
        <v>74080.5</v>
      </c>
      <c r="I4626" s="235">
        <v>54</v>
      </c>
      <c r="J4626" s="236">
        <v>0.94736842105263153</v>
      </c>
      <c r="K4626" s="256">
        <v>91176</v>
      </c>
      <c r="L4626" s="265"/>
      <c r="M4626" s="266">
        <v>3</v>
      </c>
      <c r="N4626" s="264">
        <v>66731</v>
      </c>
      <c r="O4626" s="400"/>
      <c r="P4626" s="103"/>
      <c r="Q4626" s="103"/>
      <c r="R4626" s="241"/>
    </row>
    <row r="4627" spans="1:21" s="129" customFormat="1" ht="22.5">
      <c r="A4627" s="242" t="s">
        <v>2171</v>
      </c>
      <c r="B4627" s="243" t="s">
        <v>2159</v>
      </c>
      <c r="C4627" s="258" t="s">
        <v>3039</v>
      </c>
      <c r="D4627" s="253" t="s">
        <v>278</v>
      </c>
      <c r="E4627" s="245" t="s">
        <v>279</v>
      </c>
      <c r="F4627" s="245" t="s">
        <v>440</v>
      </c>
      <c r="G4627" s="246">
        <v>59021</v>
      </c>
      <c r="H4627" s="234">
        <v>73776.5</v>
      </c>
      <c r="I4627" s="235">
        <v>53</v>
      </c>
      <c r="J4627" s="236">
        <v>0.92982456140350878</v>
      </c>
      <c r="K4627" s="246">
        <v>88532</v>
      </c>
      <c r="L4627" s="247">
        <v>1</v>
      </c>
      <c r="M4627" s="248">
        <v>1</v>
      </c>
      <c r="N4627" s="249">
        <v>72475.31</v>
      </c>
      <c r="O4627" s="250"/>
      <c r="P4627" s="103"/>
      <c r="Q4627" s="103"/>
      <c r="R4627" s="241"/>
    </row>
    <row r="4628" spans="1:21" s="129" customFormat="1">
      <c r="A4628" s="229" t="s">
        <v>2217</v>
      </c>
      <c r="B4628" s="230" t="s">
        <v>2162</v>
      </c>
      <c r="C4628" s="231" t="s">
        <v>5017</v>
      </c>
      <c r="D4628" s="232" t="s">
        <v>278</v>
      </c>
      <c r="E4628" s="232" t="s">
        <v>279</v>
      </c>
      <c r="F4628" s="232" t="s">
        <v>440</v>
      </c>
      <c r="G4628" s="233">
        <v>59107.776000000005</v>
      </c>
      <c r="H4628" s="234">
        <v>73258.847999999998</v>
      </c>
      <c r="I4628" s="235">
        <v>52</v>
      </c>
      <c r="J4628" s="236">
        <v>0.91228070175438591</v>
      </c>
      <c r="K4628" s="233">
        <v>87409.919999999998</v>
      </c>
      <c r="L4628" s="237">
        <v>1</v>
      </c>
      <c r="M4628" s="238">
        <v>1</v>
      </c>
      <c r="N4628" s="234">
        <v>66913.600000000006</v>
      </c>
      <c r="O4628" s="239"/>
      <c r="P4628" s="103"/>
      <c r="R4628" s="333"/>
      <c r="S4628" s="103"/>
      <c r="T4628" s="103"/>
      <c r="U4628" s="103"/>
    </row>
    <row r="4629" spans="1:21" s="129" customFormat="1">
      <c r="A4629" s="229" t="s">
        <v>2187</v>
      </c>
      <c r="B4629" s="230" t="s">
        <v>2178</v>
      </c>
      <c r="C4629" s="231" t="s">
        <v>5018</v>
      </c>
      <c r="D4629" s="253" t="s">
        <v>278</v>
      </c>
      <c r="E4629" s="232" t="s">
        <v>279</v>
      </c>
      <c r="F4629" s="232" t="s">
        <v>440</v>
      </c>
      <c r="G4629" s="233">
        <v>53000</v>
      </c>
      <c r="H4629" s="234">
        <v>73000</v>
      </c>
      <c r="I4629" s="235">
        <v>51</v>
      </c>
      <c r="J4629" s="236">
        <v>0.89473684210526316</v>
      </c>
      <c r="K4629" s="233">
        <v>93000</v>
      </c>
      <c r="L4629" s="237">
        <v>1</v>
      </c>
      <c r="M4629" s="238">
        <v>1</v>
      </c>
      <c r="N4629" s="234">
        <v>73102</v>
      </c>
      <c r="O4629" s="239"/>
      <c r="P4629" s="240"/>
      <c r="R4629" s="103"/>
      <c r="S4629" s="103"/>
      <c r="T4629" s="103"/>
      <c r="U4629" s="103"/>
    </row>
    <row r="4630" spans="1:21" s="129" customFormat="1" ht="22.5">
      <c r="A4630" s="242" t="s">
        <v>4274</v>
      </c>
      <c r="B4630" s="243" t="s">
        <v>2170</v>
      </c>
      <c r="C4630" s="258" t="s">
        <v>1861</v>
      </c>
      <c r="D4630" s="253" t="s">
        <v>278</v>
      </c>
      <c r="E4630" s="245" t="s">
        <v>284</v>
      </c>
      <c r="F4630" s="245" t="s">
        <v>440</v>
      </c>
      <c r="G4630" s="246">
        <v>56056</v>
      </c>
      <c r="H4630" s="234">
        <v>72852</v>
      </c>
      <c r="I4630" s="235">
        <v>50</v>
      </c>
      <c r="J4630" s="236">
        <v>0.8771929824561403</v>
      </c>
      <c r="K4630" s="246">
        <v>89648</v>
      </c>
      <c r="L4630" s="247">
        <v>3</v>
      </c>
      <c r="M4630" s="248">
        <v>3</v>
      </c>
      <c r="N4630" s="249">
        <v>67163.199999999997</v>
      </c>
      <c r="O4630" s="250"/>
      <c r="Q4630" s="304"/>
      <c r="R4630" s="103"/>
      <c r="S4630" s="103"/>
      <c r="T4630" s="103"/>
      <c r="U4630" s="103"/>
    </row>
    <row r="4631" spans="1:21" s="129" customFormat="1">
      <c r="A4631" s="229" t="s">
        <v>1438</v>
      </c>
      <c r="B4631" s="230" t="s">
        <v>2151</v>
      </c>
      <c r="C4631" s="231" t="s">
        <v>928</v>
      </c>
      <c r="D4631" s="232" t="s">
        <v>278</v>
      </c>
      <c r="E4631" s="232" t="s">
        <v>279</v>
      </c>
      <c r="F4631" s="232" t="s">
        <v>440</v>
      </c>
      <c r="G4631" s="233">
        <v>60316.697</v>
      </c>
      <c r="H4631" s="234">
        <v>71732.264250000007</v>
      </c>
      <c r="I4631" s="235">
        <v>49</v>
      </c>
      <c r="J4631" s="236">
        <v>0.85964912280701755</v>
      </c>
      <c r="K4631" s="233">
        <v>83147.8315</v>
      </c>
      <c r="L4631" s="237">
        <v>7</v>
      </c>
      <c r="M4631" s="238">
        <v>6</v>
      </c>
      <c r="N4631" s="234">
        <v>71732.264250000007</v>
      </c>
      <c r="O4631" s="239"/>
      <c r="P4631" s="251"/>
      <c r="S4631" s="103"/>
      <c r="T4631" s="103"/>
      <c r="U4631" s="103"/>
    </row>
    <row r="4632" spans="1:21" s="129" customFormat="1">
      <c r="A4632" s="242" t="s">
        <v>2165</v>
      </c>
      <c r="B4632" s="243" t="s">
        <v>2180</v>
      </c>
      <c r="C4632" s="258" t="s">
        <v>3040</v>
      </c>
      <c r="D4632" s="253" t="s">
        <v>278</v>
      </c>
      <c r="E4632" s="245" t="s">
        <v>279</v>
      </c>
      <c r="F4632" s="245" t="s">
        <v>440</v>
      </c>
      <c r="G4632" s="246">
        <v>55614.18</v>
      </c>
      <c r="H4632" s="234">
        <v>70945.02</v>
      </c>
      <c r="I4632" s="235">
        <v>48</v>
      </c>
      <c r="J4632" s="236">
        <v>0.84210526315789469</v>
      </c>
      <c r="K4632" s="246">
        <v>86275.86</v>
      </c>
      <c r="L4632" s="247">
        <v>4</v>
      </c>
      <c r="M4632" s="248">
        <v>4</v>
      </c>
      <c r="N4632" s="249">
        <v>60251.79</v>
      </c>
      <c r="O4632" s="250"/>
      <c r="P4632" s="103"/>
      <c r="Q4632" s="251"/>
      <c r="S4632" s="304"/>
      <c r="T4632" s="304"/>
      <c r="U4632" s="304"/>
    </row>
    <row r="4633" spans="1:21" s="129" customFormat="1">
      <c r="A4633" s="242" t="s">
        <v>198</v>
      </c>
      <c r="B4633" s="243" t="s">
        <v>2153</v>
      </c>
      <c r="C4633" s="244" t="s">
        <v>924</v>
      </c>
      <c r="D4633" s="253" t="s">
        <v>278</v>
      </c>
      <c r="E4633" s="245" t="s">
        <v>284</v>
      </c>
      <c r="F4633" s="245" t="s">
        <v>440</v>
      </c>
      <c r="G4633" s="246">
        <v>52998</v>
      </c>
      <c r="H4633" s="234">
        <v>70553.5</v>
      </c>
      <c r="I4633" s="235">
        <v>47</v>
      </c>
      <c r="J4633" s="236">
        <v>0.82456140350877194</v>
      </c>
      <c r="K4633" s="246">
        <v>88109</v>
      </c>
      <c r="L4633" s="247">
        <v>2</v>
      </c>
      <c r="M4633" s="248">
        <v>2</v>
      </c>
      <c r="N4633" s="249">
        <v>61807</v>
      </c>
      <c r="O4633" s="250"/>
      <c r="P4633" s="103"/>
      <c r="Q4633" s="251"/>
      <c r="S4633" s="304"/>
      <c r="T4633" s="304"/>
      <c r="U4633" s="304"/>
    </row>
    <row r="4634" spans="1:21" s="129" customFormat="1" ht="22.5">
      <c r="A4634" s="242" t="s">
        <v>3784</v>
      </c>
      <c r="B4634" s="243" t="s">
        <v>2162</v>
      </c>
      <c r="C4634" s="258" t="s">
        <v>5019</v>
      </c>
      <c r="D4634" s="232" t="s">
        <v>278</v>
      </c>
      <c r="E4634" s="247" t="s">
        <v>279</v>
      </c>
      <c r="F4634" s="259" t="s">
        <v>325</v>
      </c>
      <c r="G4634" s="246">
        <v>49782.720000000001</v>
      </c>
      <c r="H4634" s="234">
        <v>69047.16</v>
      </c>
      <c r="I4634" s="235">
        <v>46</v>
      </c>
      <c r="J4634" s="236">
        <v>0.80701754385964908</v>
      </c>
      <c r="K4634" s="246">
        <v>88311.6</v>
      </c>
      <c r="L4634" s="247"/>
      <c r="M4634" s="248">
        <v>3</v>
      </c>
      <c r="N4634" s="246">
        <v>70607.070000000007</v>
      </c>
      <c r="O4634" s="250"/>
      <c r="P4634" s="103"/>
      <c r="Q4634" s="251"/>
      <c r="S4634" s="304"/>
      <c r="T4634" s="304"/>
      <c r="U4634" s="304"/>
    </row>
    <row r="4635" spans="1:21" s="129" customFormat="1">
      <c r="A4635" s="229" t="s">
        <v>2167</v>
      </c>
      <c r="B4635" s="230" t="s">
        <v>2162</v>
      </c>
      <c r="C4635" s="262" t="s">
        <v>3041</v>
      </c>
      <c r="D4635" s="232" t="s">
        <v>278</v>
      </c>
      <c r="E4635" s="265" t="s">
        <v>279</v>
      </c>
      <c r="F4635" s="265" t="s">
        <v>440</v>
      </c>
      <c r="G4635" s="256">
        <v>52907.09</v>
      </c>
      <c r="H4635" s="234">
        <v>68783.104999999996</v>
      </c>
      <c r="I4635" s="235">
        <v>45</v>
      </c>
      <c r="J4635" s="236">
        <v>0.78947368421052633</v>
      </c>
      <c r="K4635" s="256">
        <v>84659.12</v>
      </c>
      <c r="L4635" s="265">
        <v>1</v>
      </c>
      <c r="M4635" s="266">
        <v>1</v>
      </c>
      <c r="N4635" s="256">
        <v>62221.52</v>
      </c>
      <c r="O4635" s="11"/>
      <c r="P4635" s="304"/>
      <c r="R4635" s="240"/>
      <c r="S4635" s="103"/>
      <c r="T4635" s="103"/>
      <c r="U4635" s="103"/>
    </row>
    <row r="4636" spans="1:21" s="129" customFormat="1">
      <c r="A4636" s="252" t="s">
        <v>2172</v>
      </c>
      <c r="B4636" s="230" t="s">
        <v>2162</v>
      </c>
      <c r="C4636" s="231" t="s">
        <v>917</v>
      </c>
      <c r="D4636" s="232" t="s">
        <v>2507</v>
      </c>
      <c r="E4636" s="253"/>
      <c r="F4636" s="259" t="s">
        <v>325</v>
      </c>
      <c r="G4636" s="233">
        <v>52263.9</v>
      </c>
      <c r="H4636" s="234">
        <v>68337.62</v>
      </c>
      <c r="I4636" s="235">
        <v>44</v>
      </c>
      <c r="J4636" s="236">
        <v>0.77192982456140347</v>
      </c>
      <c r="K4636" s="233">
        <v>84411.34</v>
      </c>
      <c r="L4636" s="254">
        <v>2</v>
      </c>
      <c r="M4636" s="255">
        <v>2</v>
      </c>
      <c r="N4636" s="234">
        <v>77772.37</v>
      </c>
      <c r="O4636" s="239"/>
      <c r="P4636" s="103"/>
      <c r="Q4636" s="103"/>
      <c r="R4636" s="103"/>
      <c r="S4636" s="150"/>
      <c r="T4636" s="150"/>
      <c r="U4636" s="150"/>
    </row>
    <row r="4637" spans="1:21" s="129" customFormat="1">
      <c r="A4637" s="229" t="s">
        <v>210</v>
      </c>
      <c r="B4637" s="230" t="s">
        <v>2151</v>
      </c>
      <c r="C4637" s="231" t="s">
        <v>3042</v>
      </c>
      <c r="D4637" s="245" t="s">
        <v>278</v>
      </c>
      <c r="E4637" s="232" t="s">
        <v>279</v>
      </c>
      <c r="F4637" s="232" t="s">
        <v>440</v>
      </c>
      <c r="G4637" s="233">
        <v>50664</v>
      </c>
      <c r="H4637" s="234">
        <v>68022</v>
      </c>
      <c r="I4637" s="235">
        <v>43</v>
      </c>
      <c r="J4637" s="236">
        <v>0.75438596491228072</v>
      </c>
      <c r="K4637" s="233">
        <v>85380</v>
      </c>
      <c r="L4637" s="237">
        <v>4</v>
      </c>
      <c r="M4637" s="238">
        <v>4</v>
      </c>
      <c r="N4637" s="234">
        <v>59330</v>
      </c>
      <c r="O4637" s="239"/>
      <c r="P4637" s="103"/>
      <c r="Q4637" s="103"/>
      <c r="S4637" s="103"/>
      <c r="T4637" s="103"/>
      <c r="U4637" s="103"/>
    </row>
    <row r="4638" spans="1:21" s="129" customFormat="1">
      <c r="A4638" s="286" t="s">
        <v>213</v>
      </c>
      <c r="B4638" s="287" t="s">
        <v>2159</v>
      </c>
      <c r="C4638" s="288" t="s">
        <v>925</v>
      </c>
      <c r="D4638" s="253" t="s">
        <v>278</v>
      </c>
      <c r="E4638" s="289" t="s">
        <v>279</v>
      </c>
      <c r="F4638" s="289" t="s">
        <v>440</v>
      </c>
      <c r="G4638" s="290">
        <v>51771</v>
      </c>
      <c r="H4638" s="234">
        <v>67298.5</v>
      </c>
      <c r="I4638" s="235">
        <v>42</v>
      </c>
      <c r="J4638" s="236">
        <v>0.73684210526315785</v>
      </c>
      <c r="K4638" s="290">
        <v>82826</v>
      </c>
      <c r="L4638" s="291">
        <v>5</v>
      </c>
      <c r="M4638" s="292">
        <v>5</v>
      </c>
      <c r="N4638" s="293">
        <v>58489.599999999999</v>
      </c>
      <c r="O4638" s="294"/>
      <c r="P4638" s="103"/>
      <c r="Q4638" s="103"/>
      <c r="S4638" s="103"/>
      <c r="T4638" s="103"/>
      <c r="U4638" s="103"/>
    </row>
    <row r="4639" spans="1:21" s="129" customFormat="1">
      <c r="A4639" s="242" t="s">
        <v>4292</v>
      </c>
      <c r="B4639" s="243" t="s">
        <v>2163</v>
      </c>
      <c r="C4639" s="258" t="s">
        <v>906</v>
      </c>
      <c r="D4639" s="232" t="s">
        <v>278</v>
      </c>
      <c r="E4639" s="245" t="s">
        <v>284</v>
      </c>
      <c r="F4639" s="245" t="s">
        <v>440</v>
      </c>
      <c r="G4639" s="246">
        <v>49066</v>
      </c>
      <c r="H4639" s="234">
        <v>66866</v>
      </c>
      <c r="I4639" s="235">
        <v>41</v>
      </c>
      <c r="J4639" s="236">
        <v>0.7192982456140351</v>
      </c>
      <c r="K4639" s="246">
        <v>84666</v>
      </c>
      <c r="L4639" s="247">
        <v>3</v>
      </c>
      <c r="M4639" s="248">
        <v>3</v>
      </c>
      <c r="N4639" s="249">
        <v>53368</v>
      </c>
      <c r="O4639" s="250"/>
      <c r="P4639" s="103"/>
      <c r="Q4639" s="103"/>
      <c r="S4639" s="103"/>
      <c r="T4639" s="103"/>
      <c r="U4639" s="103"/>
    </row>
    <row r="4640" spans="1:21" s="129" customFormat="1">
      <c r="A4640" s="229" t="s">
        <v>1434</v>
      </c>
      <c r="B4640" s="230" t="s">
        <v>2151</v>
      </c>
      <c r="C4640" s="231" t="s">
        <v>5020</v>
      </c>
      <c r="D4640" s="253" t="s">
        <v>278</v>
      </c>
      <c r="E4640" s="232" t="s">
        <v>284</v>
      </c>
      <c r="F4640" s="259" t="s">
        <v>325</v>
      </c>
      <c r="G4640" s="332">
        <v>52107.536</v>
      </c>
      <c r="H4640" s="234">
        <v>66437.279999999999</v>
      </c>
      <c r="I4640" s="235">
        <v>40</v>
      </c>
      <c r="J4640" s="236">
        <v>0.70175438596491224</v>
      </c>
      <c r="K4640" s="332">
        <v>80767.024000000005</v>
      </c>
      <c r="L4640" s="237">
        <v>3</v>
      </c>
      <c r="M4640" s="238">
        <v>3</v>
      </c>
      <c r="N4640" s="399">
        <v>46939.86</v>
      </c>
      <c r="O4640" s="239"/>
      <c r="P4640" s="103"/>
      <c r="Q4640" s="103"/>
      <c r="S4640" s="103"/>
      <c r="T4640" s="103"/>
      <c r="U4640" s="103"/>
    </row>
    <row r="4641" spans="1:21" s="129" customFormat="1">
      <c r="A4641" s="278" t="s">
        <v>202</v>
      </c>
      <c r="B4641" s="279" t="s">
        <v>2151</v>
      </c>
      <c r="C4641" s="280" t="s">
        <v>1873</v>
      </c>
      <c r="D4641" s="232" t="s">
        <v>2507</v>
      </c>
      <c r="E4641" s="281" t="s">
        <v>279</v>
      </c>
      <c r="F4641" s="281" t="s">
        <v>440</v>
      </c>
      <c r="G4641" s="246">
        <v>51792</v>
      </c>
      <c r="H4641" s="234">
        <v>66040</v>
      </c>
      <c r="I4641" s="235">
        <v>39</v>
      </c>
      <c r="J4641" s="236">
        <v>0.68421052631578949</v>
      </c>
      <c r="K4641" s="246">
        <v>80288</v>
      </c>
      <c r="L4641" s="247">
        <v>4</v>
      </c>
      <c r="M4641" s="248">
        <v>4</v>
      </c>
      <c r="N4641" s="249">
        <v>65535.600000000006</v>
      </c>
      <c r="O4641" s="461"/>
      <c r="S4641" s="103"/>
      <c r="T4641" s="103"/>
      <c r="U4641" s="103"/>
    </row>
    <row r="4642" spans="1:21" s="129" customFormat="1">
      <c r="A4642" s="229" t="s">
        <v>209</v>
      </c>
      <c r="B4642" s="230" t="s">
        <v>2151</v>
      </c>
      <c r="C4642" s="231" t="s">
        <v>925</v>
      </c>
      <c r="D4642" s="232" t="s">
        <v>2507</v>
      </c>
      <c r="E4642" s="232" t="s">
        <v>279</v>
      </c>
      <c r="F4642" s="259" t="s">
        <v>325</v>
      </c>
      <c r="G4642" s="233">
        <v>52363.250399999997</v>
      </c>
      <c r="H4642" s="234">
        <v>65977.542300000001</v>
      </c>
      <c r="I4642" s="235">
        <v>38</v>
      </c>
      <c r="J4642" s="236">
        <v>0.66666666666666663</v>
      </c>
      <c r="K4642" s="233">
        <v>79591.834200000012</v>
      </c>
      <c r="L4642" s="237">
        <v>1</v>
      </c>
      <c r="M4642" s="238">
        <v>1</v>
      </c>
      <c r="N4642" s="234">
        <v>89148.800000000003</v>
      </c>
      <c r="O4642" s="239"/>
      <c r="S4642" s="103"/>
      <c r="T4642" s="103"/>
      <c r="U4642" s="103"/>
    </row>
    <row r="4643" spans="1:21" s="129" customFormat="1" ht="22.5">
      <c r="A4643" s="242" t="s">
        <v>4240</v>
      </c>
      <c r="B4643" s="243" t="s">
        <v>2149</v>
      </c>
      <c r="C4643" s="258" t="s">
        <v>4968</v>
      </c>
      <c r="D4643" s="232" t="s">
        <v>278</v>
      </c>
      <c r="E4643" s="245" t="s">
        <v>279</v>
      </c>
      <c r="F4643" s="245" t="s">
        <v>440</v>
      </c>
      <c r="G4643" s="246">
        <v>46833.02</v>
      </c>
      <c r="H4643" s="234">
        <v>65582.789999999994</v>
      </c>
      <c r="I4643" s="235">
        <v>37</v>
      </c>
      <c r="J4643" s="236">
        <v>0.64912280701754388</v>
      </c>
      <c r="K4643" s="246">
        <v>84332.56</v>
      </c>
      <c r="L4643" s="247">
        <v>44</v>
      </c>
      <c r="M4643" s="248">
        <v>42</v>
      </c>
      <c r="N4643" s="249">
        <v>46833.02</v>
      </c>
      <c r="O4643" s="250"/>
      <c r="P4643" s="103"/>
    </row>
    <row r="4644" spans="1:21" s="129" customFormat="1">
      <c r="A4644" s="260" t="s">
        <v>205</v>
      </c>
      <c r="B4644" s="261" t="s">
        <v>2151</v>
      </c>
      <c r="C4644" s="262" t="s">
        <v>926</v>
      </c>
      <c r="D4644" s="265"/>
      <c r="E4644" s="263" t="s">
        <v>279</v>
      </c>
      <c r="F4644" s="265" t="s">
        <v>440</v>
      </c>
      <c r="G4644" s="264">
        <v>53913.599999999999</v>
      </c>
      <c r="H4644" s="234">
        <v>64888.2</v>
      </c>
      <c r="I4644" s="235">
        <v>36</v>
      </c>
      <c r="J4644" s="236">
        <v>0.63157894736842102</v>
      </c>
      <c r="K4644" s="264">
        <v>75862.799999999988</v>
      </c>
      <c r="L4644" s="265">
        <v>9</v>
      </c>
      <c r="M4644" s="266"/>
      <c r="N4644" s="264">
        <v>68204.887777777782</v>
      </c>
      <c r="O4644" s="267"/>
      <c r="P4644" s="103"/>
      <c r="R4644" s="103"/>
      <c r="S4644" s="103"/>
      <c r="T4644" s="103"/>
      <c r="U4644" s="103"/>
    </row>
    <row r="4645" spans="1:21" s="129" customFormat="1">
      <c r="A4645" s="242" t="s">
        <v>3746</v>
      </c>
      <c r="B4645" s="243" t="s">
        <v>2153</v>
      </c>
      <c r="C4645" s="381" t="s">
        <v>904</v>
      </c>
      <c r="D4645" s="253" t="s">
        <v>278</v>
      </c>
      <c r="E4645" s="245" t="s">
        <v>279</v>
      </c>
      <c r="F4645" s="245" t="s">
        <v>440</v>
      </c>
      <c r="G4645" s="246">
        <v>49483.199999999997</v>
      </c>
      <c r="H4645" s="234">
        <v>64334.400000000001</v>
      </c>
      <c r="I4645" s="235">
        <v>35</v>
      </c>
      <c r="J4645" s="236">
        <v>0.61403508771929827</v>
      </c>
      <c r="K4645" s="246">
        <v>79185.600000000006</v>
      </c>
      <c r="L4645" s="247">
        <v>1</v>
      </c>
      <c r="M4645" s="248">
        <v>1</v>
      </c>
      <c r="N4645" s="249">
        <v>63689</v>
      </c>
      <c r="O4645" s="250"/>
      <c r="P4645" s="103"/>
      <c r="R4645" s="103"/>
      <c r="S4645" s="103"/>
      <c r="T4645" s="103"/>
      <c r="U4645" s="103"/>
    </row>
    <row r="4646" spans="1:21" s="129" customFormat="1" ht="22.5">
      <c r="A4646" s="242" t="s">
        <v>2177</v>
      </c>
      <c r="B4646" s="243" t="s">
        <v>2166</v>
      </c>
      <c r="C4646" s="280" t="s">
        <v>5021</v>
      </c>
      <c r="D4646" s="300" t="s">
        <v>278</v>
      </c>
      <c r="E4646" s="300"/>
      <c r="F4646" s="300" t="s">
        <v>440</v>
      </c>
      <c r="G4646" s="246">
        <v>49046.400000000001</v>
      </c>
      <c r="H4646" s="234">
        <v>63928.800000000003</v>
      </c>
      <c r="I4646" s="235">
        <v>34</v>
      </c>
      <c r="J4646" s="236">
        <v>0.59649122807017541</v>
      </c>
      <c r="K4646" s="246">
        <v>78811.199999999997</v>
      </c>
      <c r="L4646" s="247"/>
      <c r="M4646" s="248">
        <v>3</v>
      </c>
      <c r="N4646" s="249">
        <v>60056.533333333333</v>
      </c>
      <c r="O4646" s="301"/>
      <c r="P4646" s="103"/>
      <c r="R4646" s="103"/>
    </row>
    <row r="4647" spans="1:21" s="129" customFormat="1">
      <c r="A4647" s="229" t="s">
        <v>260</v>
      </c>
      <c r="B4647" s="230" t="s">
        <v>2153</v>
      </c>
      <c r="C4647" s="231" t="s">
        <v>923</v>
      </c>
      <c r="D4647" s="253" t="s">
        <v>278</v>
      </c>
      <c r="E4647" s="232" t="s">
        <v>279</v>
      </c>
      <c r="F4647" s="232" t="s">
        <v>440</v>
      </c>
      <c r="G4647" s="233">
        <v>49953</v>
      </c>
      <c r="H4647" s="234">
        <v>63690.5</v>
      </c>
      <c r="I4647" s="235">
        <v>33</v>
      </c>
      <c r="J4647" s="236">
        <v>0.57894736842105265</v>
      </c>
      <c r="K4647" s="233">
        <v>77428</v>
      </c>
      <c r="L4647" s="237">
        <v>4</v>
      </c>
      <c r="M4647" s="238">
        <v>4</v>
      </c>
      <c r="N4647" s="234">
        <v>63690</v>
      </c>
      <c r="O4647" s="239"/>
      <c r="Q4647" s="103"/>
      <c r="R4647" s="103"/>
    </row>
    <row r="4648" spans="1:21" s="129" customFormat="1">
      <c r="A4648" s="242" t="s">
        <v>257</v>
      </c>
      <c r="B4648" s="243" t="s">
        <v>2159</v>
      </c>
      <c r="C4648" s="258" t="s">
        <v>906</v>
      </c>
      <c r="D4648" s="253" t="s">
        <v>278</v>
      </c>
      <c r="E4648" s="245" t="s">
        <v>279</v>
      </c>
      <c r="F4648" s="245" t="s">
        <v>440</v>
      </c>
      <c r="G4648" s="246">
        <v>48627.54</v>
      </c>
      <c r="H4648" s="234">
        <v>63215.75</v>
      </c>
      <c r="I4648" s="235">
        <v>32</v>
      </c>
      <c r="J4648" s="236">
        <v>0.56140350877192979</v>
      </c>
      <c r="K4648" s="246">
        <v>77803.960000000006</v>
      </c>
      <c r="L4648" s="247">
        <v>7</v>
      </c>
      <c r="M4648" s="248">
        <v>7</v>
      </c>
      <c r="N4648" s="249">
        <v>54603.15</v>
      </c>
      <c r="O4648" s="250"/>
      <c r="Q4648" s="103"/>
      <c r="R4648" s="103"/>
    </row>
    <row r="4649" spans="1:21" s="129" customFormat="1">
      <c r="A4649" s="260" t="s">
        <v>4238</v>
      </c>
      <c r="B4649" s="261" t="s">
        <v>2166</v>
      </c>
      <c r="C4649" s="262" t="s">
        <v>906</v>
      </c>
      <c r="D4649" s="232" t="s">
        <v>278</v>
      </c>
      <c r="E4649" s="276" t="s">
        <v>279</v>
      </c>
      <c r="F4649" s="276" t="s">
        <v>440</v>
      </c>
      <c r="G4649" s="256">
        <v>50389.279999999999</v>
      </c>
      <c r="H4649" s="234">
        <v>62986.705000000002</v>
      </c>
      <c r="I4649" s="235">
        <v>31</v>
      </c>
      <c r="J4649" s="236">
        <v>0.54385964912280704</v>
      </c>
      <c r="K4649" s="256">
        <v>75584.13</v>
      </c>
      <c r="L4649" s="265">
        <v>2</v>
      </c>
      <c r="M4649" s="266">
        <v>2</v>
      </c>
      <c r="N4649" s="264">
        <v>56042.38</v>
      </c>
      <c r="O4649" s="11"/>
      <c r="Q4649" s="103"/>
      <c r="R4649" s="103"/>
    </row>
    <row r="4650" spans="1:21" s="129" customFormat="1">
      <c r="A4650" s="229" t="s">
        <v>216</v>
      </c>
      <c r="B4650" s="230" t="s">
        <v>2151</v>
      </c>
      <c r="C4650" s="231" t="s">
        <v>906</v>
      </c>
      <c r="D4650" s="232" t="s">
        <v>2507</v>
      </c>
      <c r="E4650" s="232" t="s">
        <v>279</v>
      </c>
      <c r="F4650" s="232" t="s">
        <v>440</v>
      </c>
      <c r="G4650" s="233">
        <v>52222</v>
      </c>
      <c r="H4650" s="234">
        <v>62745</v>
      </c>
      <c r="I4650" s="235">
        <v>30</v>
      </c>
      <c r="J4650" s="236">
        <v>0.52631578947368418</v>
      </c>
      <c r="K4650" s="233">
        <v>73268</v>
      </c>
      <c r="L4650" s="237">
        <v>1</v>
      </c>
      <c r="M4650" s="238">
        <v>1</v>
      </c>
      <c r="N4650" s="234">
        <v>54853</v>
      </c>
      <c r="O4650" s="239"/>
      <c r="S4650" s="103"/>
      <c r="T4650" s="103"/>
      <c r="U4650" s="103"/>
    </row>
    <row r="4651" spans="1:21" s="129" customFormat="1">
      <c r="A4651" s="242" t="s">
        <v>1444</v>
      </c>
      <c r="B4651" s="243" t="s">
        <v>2192</v>
      </c>
      <c r="C4651" s="258" t="s">
        <v>1856</v>
      </c>
      <c r="D4651" s="232" t="s">
        <v>278</v>
      </c>
      <c r="E4651" s="245" t="s">
        <v>279</v>
      </c>
      <c r="F4651" s="245" t="s">
        <v>440</v>
      </c>
      <c r="G4651" s="246">
        <v>50107.199999999997</v>
      </c>
      <c r="H4651" s="234">
        <v>62649.599999999999</v>
      </c>
      <c r="I4651" s="235">
        <v>29</v>
      </c>
      <c r="J4651" s="236">
        <v>0.50877192982456143</v>
      </c>
      <c r="K4651" s="246">
        <v>75192</v>
      </c>
      <c r="L4651" s="247">
        <v>3</v>
      </c>
      <c r="M4651" s="248">
        <v>3</v>
      </c>
      <c r="N4651" s="249">
        <v>67308.800000000003</v>
      </c>
      <c r="O4651" s="250"/>
      <c r="Q4651" s="103"/>
      <c r="R4651" s="251"/>
      <c r="S4651" s="103"/>
      <c r="T4651" s="103"/>
      <c r="U4651" s="103"/>
    </row>
    <row r="4652" spans="1:21" s="129" customFormat="1">
      <c r="A4652" s="229" t="s">
        <v>217</v>
      </c>
      <c r="B4652" s="230" t="s">
        <v>2153</v>
      </c>
      <c r="C4652" s="231" t="s">
        <v>906</v>
      </c>
      <c r="D4652" s="237" t="s">
        <v>278</v>
      </c>
      <c r="E4652" s="237" t="s">
        <v>279</v>
      </c>
      <c r="F4652" s="237" t="s">
        <v>440</v>
      </c>
      <c r="G4652" s="264">
        <v>49240.47</v>
      </c>
      <c r="H4652" s="234">
        <v>62576.434999999998</v>
      </c>
      <c r="I4652" s="235">
        <v>28</v>
      </c>
      <c r="J4652" s="236">
        <v>0.49122807017543857</v>
      </c>
      <c r="K4652" s="379">
        <v>75912.399999999994</v>
      </c>
      <c r="L4652" s="237">
        <v>1</v>
      </c>
      <c r="M4652" s="238">
        <v>1</v>
      </c>
      <c r="N4652" s="357">
        <v>64553.73</v>
      </c>
      <c r="O4652" s="239"/>
      <c r="P4652" s="330"/>
      <c r="Q4652" s="103"/>
      <c r="R4652" s="251"/>
      <c r="S4652" s="103"/>
      <c r="T4652" s="103"/>
      <c r="U4652" s="103"/>
    </row>
    <row r="4653" spans="1:21" s="129" customFormat="1">
      <c r="A4653" s="242" t="s">
        <v>211</v>
      </c>
      <c r="B4653" s="243" t="s">
        <v>2153</v>
      </c>
      <c r="C4653" s="258" t="s">
        <v>1873</v>
      </c>
      <c r="D4653" s="232" t="s">
        <v>2507</v>
      </c>
      <c r="E4653" s="247" t="s">
        <v>321</v>
      </c>
      <c r="F4653" s="245" t="s">
        <v>440</v>
      </c>
      <c r="G4653" s="246">
        <v>48097.919999999998</v>
      </c>
      <c r="H4653" s="234">
        <v>62527.294999999998</v>
      </c>
      <c r="I4653" s="235">
        <v>27</v>
      </c>
      <c r="J4653" s="236">
        <v>0.47368421052631576</v>
      </c>
      <c r="K4653" s="246">
        <v>76956.67</v>
      </c>
      <c r="L4653" s="247">
        <v>1</v>
      </c>
      <c r="M4653" s="248">
        <v>1</v>
      </c>
      <c r="N4653" s="249">
        <v>62618.400000000001</v>
      </c>
      <c r="O4653" s="250"/>
      <c r="P4653" s="330"/>
      <c r="S4653" s="103"/>
      <c r="T4653" s="103"/>
      <c r="U4653" s="103"/>
    </row>
    <row r="4654" spans="1:21" s="129" customFormat="1">
      <c r="A4654" s="229" t="s">
        <v>4290</v>
      </c>
      <c r="B4654" s="230" t="s">
        <v>2151</v>
      </c>
      <c r="C4654" s="231" t="s">
        <v>5022</v>
      </c>
      <c r="D4654" s="232" t="s">
        <v>2507</v>
      </c>
      <c r="E4654" s="232" t="s">
        <v>279</v>
      </c>
      <c r="F4654" s="259" t="s">
        <v>325</v>
      </c>
      <c r="G4654" s="233">
        <v>48000</v>
      </c>
      <c r="H4654" s="234">
        <v>62500</v>
      </c>
      <c r="I4654" s="235">
        <v>26</v>
      </c>
      <c r="J4654" s="236">
        <v>0.45614035087719296</v>
      </c>
      <c r="K4654" s="233">
        <v>77000</v>
      </c>
      <c r="L4654" s="237">
        <v>3</v>
      </c>
      <c r="M4654" s="238">
        <v>2</v>
      </c>
      <c r="N4654" s="234">
        <v>57921.760000000002</v>
      </c>
      <c r="O4654" s="239"/>
      <c r="P4654" s="103"/>
      <c r="Q4654" s="103"/>
      <c r="R4654" s="103"/>
      <c r="S4654" s="103"/>
      <c r="T4654" s="103"/>
      <c r="U4654" s="103"/>
    </row>
    <row r="4655" spans="1:21" s="129" customFormat="1">
      <c r="A4655" s="229" t="s">
        <v>200</v>
      </c>
      <c r="B4655" s="230" t="s">
        <v>2153</v>
      </c>
      <c r="C4655" s="231" t="s">
        <v>928</v>
      </c>
      <c r="D4655" s="232" t="s">
        <v>278</v>
      </c>
      <c r="E4655" s="232" t="s">
        <v>279</v>
      </c>
      <c r="F4655" s="232" t="s">
        <v>440</v>
      </c>
      <c r="G4655" s="233">
        <v>47935</v>
      </c>
      <c r="H4655" s="234">
        <v>62306</v>
      </c>
      <c r="I4655" s="235">
        <v>25</v>
      </c>
      <c r="J4655" s="236">
        <v>0.43859649122807015</v>
      </c>
      <c r="K4655" s="233">
        <v>76677</v>
      </c>
      <c r="L4655" s="237">
        <v>10</v>
      </c>
      <c r="M4655" s="238">
        <v>10</v>
      </c>
      <c r="N4655" s="234">
        <v>57370</v>
      </c>
      <c r="O4655" s="239"/>
      <c r="P4655" s="103"/>
      <c r="Q4655" s="103"/>
    </row>
    <row r="4656" spans="1:21" s="129" customFormat="1">
      <c r="A4656" s="229" t="s">
        <v>212</v>
      </c>
      <c r="B4656" s="230" t="s">
        <v>2153</v>
      </c>
      <c r="C4656" s="231" t="s">
        <v>927</v>
      </c>
      <c r="D4656" s="232" t="s">
        <v>2507</v>
      </c>
      <c r="E4656" s="232" t="s">
        <v>279</v>
      </c>
      <c r="F4656" s="259" t="s">
        <v>325</v>
      </c>
      <c r="G4656" s="233">
        <v>49244.70858448423</v>
      </c>
      <c r="H4656" s="234">
        <v>61560.932576084844</v>
      </c>
      <c r="I4656" s="235">
        <v>24</v>
      </c>
      <c r="J4656" s="236">
        <v>0.42105263157894735</v>
      </c>
      <c r="K4656" s="233">
        <v>73877.156567685452</v>
      </c>
      <c r="L4656" s="237">
        <v>1</v>
      </c>
      <c r="M4656" s="238">
        <v>1</v>
      </c>
      <c r="N4656" s="234">
        <v>59473.73</v>
      </c>
      <c r="O4656" s="239"/>
      <c r="R4656" s="257"/>
      <c r="S4656" s="257"/>
      <c r="T4656" s="257"/>
      <c r="U4656" s="257"/>
    </row>
    <row r="4657" spans="1:21" s="129" customFormat="1">
      <c r="A4657" s="242" t="s">
        <v>4241</v>
      </c>
      <c r="B4657" s="243" t="s">
        <v>2178</v>
      </c>
      <c r="C4657" s="258" t="s">
        <v>5023</v>
      </c>
      <c r="D4657" s="232" t="s">
        <v>278</v>
      </c>
      <c r="E4657" s="245" t="s">
        <v>284</v>
      </c>
      <c r="F4657" s="245" t="s">
        <v>440</v>
      </c>
      <c r="G4657" s="246">
        <v>46809</v>
      </c>
      <c r="H4657" s="234">
        <v>61320</v>
      </c>
      <c r="I4657" s="235">
        <v>23</v>
      </c>
      <c r="J4657" s="236">
        <v>0.40350877192982454</v>
      </c>
      <c r="K4657" s="246">
        <v>75831</v>
      </c>
      <c r="L4657" s="247"/>
      <c r="M4657" s="248">
        <v>9</v>
      </c>
      <c r="N4657" s="249">
        <v>61320</v>
      </c>
      <c r="O4657" s="250"/>
      <c r="R4657" s="257"/>
      <c r="S4657" s="257"/>
      <c r="T4657" s="257"/>
      <c r="U4657" s="257"/>
    </row>
    <row r="4658" spans="1:21" s="129" customFormat="1">
      <c r="A4658" s="229" t="s">
        <v>4295</v>
      </c>
      <c r="B4658" s="230" t="s">
        <v>2151</v>
      </c>
      <c r="C4658" s="231" t="s">
        <v>986</v>
      </c>
      <c r="D4658" s="232" t="s">
        <v>278</v>
      </c>
      <c r="E4658" s="232" t="s">
        <v>279</v>
      </c>
      <c r="F4658" s="232" t="s">
        <v>440</v>
      </c>
      <c r="G4658" s="233">
        <v>47124</v>
      </c>
      <c r="H4658" s="234">
        <v>61261.5</v>
      </c>
      <c r="I4658" s="235">
        <v>22</v>
      </c>
      <c r="J4658" s="236">
        <v>0.38596491228070173</v>
      </c>
      <c r="K4658" s="233">
        <v>75399</v>
      </c>
      <c r="L4658" s="237">
        <v>1</v>
      </c>
      <c r="M4658" s="238">
        <v>1</v>
      </c>
      <c r="N4658" s="234">
        <v>73560</v>
      </c>
      <c r="O4658" s="239"/>
      <c r="P4658" s="103"/>
      <c r="Q4658" s="103"/>
      <c r="R4658" s="103"/>
      <c r="S4658" s="103"/>
      <c r="T4658" s="103"/>
      <c r="U4658" s="103"/>
    </row>
    <row r="4659" spans="1:21" s="129" customFormat="1">
      <c r="A4659" s="229" t="s">
        <v>3765</v>
      </c>
      <c r="B4659" s="230" t="s">
        <v>2151</v>
      </c>
      <c r="C4659" s="231" t="s">
        <v>1605</v>
      </c>
      <c r="D4659" s="232" t="s">
        <v>2507</v>
      </c>
      <c r="E4659" s="232" t="s">
        <v>279</v>
      </c>
      <c r="F4659" s="232"/>
      <c r="G4659" s="233">
        <v>48609</v>
      </c>
      <c r="H4659" s="234">
        <v>59966</v>
      </c>
      <c r="I4659" s="235">
        <v>21</v>
      </c>
      <c r="J4659" s="236">
        <v>0.36842105263157893</v>
      </c>
      <c r="K4659" s="233">
        <v>71323</v>
      </c>
      <c r="L4659" s="237">
        <v>3</v>
      </c>
      <c r="M4659" s="238">
        <v>3</v>
      </c>
      <c r="N4659" s="234">
        <v>61485</v>
      </c>
      <c r="O4659" s="239"/>
      <c r="Q4659" s="103"/>
      <c r="R4659" s="103"/>
      <c r="S4659" s="103"/>
      <c r="T4659" s="103"/>
      <c r="U4659" s="103"/>
    </row>
    <row r="4660" spans="1:21" s="129" customFormat="1">
      <c r="A4660" s="229" t="s">
        <v>264</v>
      </c>
      <c r="B4660" s="230" t="s">
        <v>2153</v>
      </c>
      <c r="C4660" s="231" t="s">
        <v>3043</v>
      </c>
      <c r="D4660" s="232" t="s">
        <v>2507</v>
      </c>
      <c r="E4660" s="232" t="s">
        <v>279</v>
      </c>
      <c r="F4660" s="259" t="s">
        <v>325</v>
      </c>
      <c r="G4660" s="233">
        <v>45864</v>
      </c>
      <c r="H4660" s="234">
        <v>59623.199999999997</v>
      </c>
      <c r="I4660" s="235">
        <v>20</v>
      </c>
      <c r="J4660" s="236">
        <v>0.35087719298245612</v>
      </c>
      <c r="K4660" s="233">
        <v>73382.399999999994</v>
      </c>
      <c r="L4660" s="237">
        <v>3</v>
      </c>
      <c r="M4660" s="238">
        <v>2</v>
      </c>
      <c r="N4660" s="234">
        <v>53647.41</v>
      </c>
      <c r="O4660" s="239"/>
      <c r="P4660" s="251"/>
      <c r="R4660" s="103"/>
      <c r="S4660" s="150"/>
      <c r="T4660" s="150"/>
      <c r="U4660" s="150"/>
    </row>
    <row r="4661" spans="1:21" s="129" customFormat="1">
      <c r="A4661" s="242" t="s">
        <v>261</v>
      </c>
      <c r="B4661" s="243" t="s">
        <v>2151</v>
      </c>
      <c r="C4661" s="258" t="s">
        <v>1876</v>
      </c>
      <c r="D4661" s="232" t="s">
        <v>2507</v>
      </c>
      <c r="E4661" s="245" t="s">
        <v>279</v>
      </c>
      <c r="F4661" s="259" t="s">
        <v>325</v>
      </c>
      <c r="G4661" s="246">
        <v>47983</v>
      </c>
      <c r="H4661" s="234">
        <v>59018.5</v>
      </c>
      <c r="I4661" s="235">
        <v>19</v>
      </c>
      <c r="J4661" s="236">
        <v>0.33333333333333331</v>
      </c>
      <c r="K4661" s="246">
        <v>70054</v>
      </c>
      <c r="L4661" s="247"/>
      <c r="M4661" s="248"/>
      <c r="N4661" s="249"/>
      <c r="O4661" s="250"/>
      <c r="P4661" s="103"/>
      <c r="Q4661" s="103"/>
      <c r="R4661" s="103"/>
    </row>
    <row r="4662" spans="1:21" s="129" customFormat="1">
      <c r="A4662" s="242" t="s">
        <v>214</v>
      </c>
      <c r="B4662" s="243" t="s">
        <v>2151</v>
      </c>
      <c r="C4662" s="258" t="s">
        <v>906</v>
      </c>
      <c r="D4662" s="253" t="s">
        <v>278</v>
      </c>
      <c r="E4662" s="245" t="s">
        <v>279</v>
      </c>
      <c r="F4662" s="245" t="s">
        <v>440</v>
      </c>
      <c r="G4662" s="246">
        <v>46792</v>
      </c>
      <c r="H4662" s="234">
        <v>58835</v>
      </c>
      <c r="I4662" s="235">
        <v>18</v>
      </c>
      <c r="J4662" s="236">
        <v>0.31578947368421051</v>
      </c>
      <c r="K4662" s="246">
        <v>70878</v>
      </c>
      <c r="L4662" s="247">
        <v>1</v>
      </c>
      <c r="M4662" s="248">
        <v>1</v>
      </c>
      <c r="N4662" s="249">
        <v>63150.45</v>
      </c>
      <c r="O4662" s="250"/>
      <c r="P4662" s="103"/>
      <c r="R4662" s="103"/>
      <c r="S4662" s="103"/>
      <c r="T4662" s="103"/>
      <c r="U4662" s="103"/>
    </row>
    <row r="4663" spans="1:21" s="129" customFormat="1">
      <c r="A4663" s="229" t="s">
        <v>258</v>
      </c>
      <c r="B4663" s="295" t="s">
        <v>2159</v>
      </c>
      <c r="C4663" s="231" t="s">
        <v>906</v>
      </c>
      <c r="D4663" s="232" t="s">
        <v>2507</v>
      </c>
      <c r="E4663" s="232" t="s">
        <v>279</v>
      </c>
      <c r="F4663" s="232" t="s">
        <v>440</v>
      </c>
      <c r="G4663" s="233">
        <v>46748</v>
      </c>
      <c r="H4663" s="234">
        <v>58434</v>
      </c>
      <c r="I4663" s="235">
        <v>17</v>
      </c>
      <c r="J4663" s="236">
        <v>0.2982456140350877</v>
      </c>
      <c r="K4663" s="233">
        <v>70120</v>
      </c>
      <c r="L4663" s="237">
        <v>1</v>
      </c>
      <c r="M4663" s="238">
        <v>1</v>
      </c>
      <c r="N4663" s="296">
        <v>57969.599999999999</v>
      </c>
      <c r="O4663" s="239"/>
      <c r="P4663" s="103"/>
      <c r="R4663" s="103"/>
      <c r="S4663" s="103"/>
      <c r="T4663" s="103"/>
      <c r="U4663" s="103"/>
    </row>
    <row r="4664" spans="1:21" s="129" customFormat="1">
      <c r="A4664" s="229" t="s">
        <v>206</v>
      </c>
      <c r="B4664" s="230" t="s">
        <v>2153</v>
      </c>
      <c r="C4664" s="231" t="s">
        <v>3044</v>
      </c>
      <c r="D4664" s="253" t="s">
        <v>278</v>
      </c>
      <c r="E4664" s="232" t="s">
        <v>284</v>
      </c>
      <c r="F4664" s="232" t="s">
        <v>440</v>
      </c>
      <c r="G4664" s="234">
        <v>46446.399999999994</v>
      </c>
      <c r="H4664" s="234">
        <v>58406.652499999997</v>
      </c>
      <c r="I4664" s="235">
        <v>16</v>
      </c>
      <c r="J4664" s="236">
        <v>0.2807017543859649</v>
      </c>
      <c r="K4664" s="234">
        <v>70366.904999999999</v>
      </c>
      <c r="L4664" s="237">
        <v>2</v>
      </c>
      <c r="M4664" s="238">
        <v>2</v>
      </c>
      <c r="N4664" s="234">
        <v>47026.98</v>
      </c>
      <c r="O4664" s="239"/>
      <c r="P4664" s="103"/>
      <c r="R4664" s="103"/>
      <c r="S4664" s="103"/>
      <c r="T4664" s="103"/>
      <c r="U4664" s="103"/>
    </row>
    <row r="4665" spans="1:21" s="129" customFormat="1">
      <c r="A4665" s="229" t="s">
        <v>4265</v>
      </c>
      <c r="B4665" s="230" t="s">
        <v>2151</v>
      </c>
      <c r="C4665" s="231" t="s">
        <v>5024</v>
      </c>
      <c r="D4665" s="232" t="s">
        <v>2507</v>
      </c>
      <c r="E4665" s="232" t="s">
        <v>284</v>
      </c>
      <c r="F4665" s="232" t="s">
        <v>440</v>
      </c>
      <c r="G4665" s="233">
        <v>46404</v>
      </c>
      <c r="H4665" s="234">
        <v>57747.5</v>
      </c>
      <c r="I4665" s="235">
        <v>15</v>
      </c>
      <c r="J4665" s="236">
        <v>0.26315789473684209</v>
      </c>
      <c r="K4665" s="233">
        <v>69091</v>
      </c>
      <c r="L4665" s="237">
        <v>3</v>
      </c>
      <c r="M4665" s="238">
        <v>3</v>
      </c>
      <c r="N4665" s="234">
        <v>54579</v>
      </c>
      <c r="O4665" s="239"/>
      <c r="P4665" s="241"/>
      <c r="R4665" s="103"/>
      <c r="S4665" s="103"/>
      <c r="T4665" s="103"/>
      <c r="U4665" s="103"/>
    </row>
    <row r="4666" spans="1:21" s="129" customFormat="1">
      <c r="A4666" s="242" t="s">
        <v>3875</v>
      </c>
      <c r="B4666" s="243" t="s">
        <v>2153</v>
      </c>
      <c r="C4666" s="258" t="s">
        <v>906</v>
      </c>
      <c r="D4666" s="232" t="s">
        <v>2507</v>
      </c>
      <c r="E4666" s="247" t="s">
        <v>279</v>
      </c>
      <c r="F4666" s="247" t="s">
        <v>440</v>
      </c>
      <c r="G4666" s="405">
        <v>43776.961083683287</v>
      </c>
      <c r="H4666" s="234">
        <v>56927.127547052391</v>
      </c>
      <c r="I4666" s="235">
        <v>14</v>
      </c>
      <c r="J4666" s="236">
        <v>0.24561403508771928</v>
      </c>
      <c r="K4666" s="405">
        <v>70077.294010421494</v>
      </c>
      <c r="L4666" s="247">
        <v>2</v>
      </c>
      <c r="M4666" s="248">
        <v>1</v>
      </c>
      <c r="N4666" s="249">
        <v>68368</v>
      </c>
      <c r="O4666" s="250"/>
      <c r="P4666" s="251"/>
      <c r="S4666" s="103"/>
      <c r="T4666" s="103"/>
      <c r="U4666" s="103"/>
    </row>
    <row r="4667" spans="1:21" s="129" customFormat="1">
      <c r="A4667" s="229" t="s">
        <v>207</v>
      </c>
      <c r="B4667" s="230" t="s">
        <v>2163</v>
      </c>
      <c r="C4667" s="231"/>
      <c r="D4667" s="232" t="s">
        <v>278</v>
      </c>
      <c r="E4667" s="232" t="s">
        <v>321</v>
      </c>
      <c r="F4667" s="232" t="s">
        <v>440</v>
      </c>
      <c r="G4667" s="233">
        <v>43722</v>
      </c>
      <c r="H4667" s="234">
        <v>56836</v>
      </c>
      <c r="I4667" s="235">
        <v>13</v>
      </c>
      <c r="J4667" s="236">
        <v>0.22807017543859648</v>
      </c>
      <c r="K4667" s="233">
        <v>69950</v>
      </c>
      <c r="L4667" s="237">
        <v>2</v>
      </c>
      <c r="M4667" s="238">
        <v>2</v>
      </c>
      <c r="N4667" s="234">
        <v>47944.32</v>
      </c>
      <c r="O4667" s="239"/>
      <c r="R4667" s="103"/>
      <c r="S4667" s="103"/>
      <c r="T4667" s="103"/>
      <c r="U4667" s="103"/>
    </row>
    <row r="4668" spans="1:21" s="129" customFormat="1">
      <c r="A4668" s="229" t="s">
        <v>215</v>
      </c>
      <c r="B4668" s="230" t="s">
        <v>2153</v>
      </c>
      <c r="C4668" s="231" t="s">
        <v>929</v>
      </c>
      <c r="D4668" s="232" t="s">
        <v>278</v>
      </c>
      <c r="E4668" s="232" t="s">
        <v>279</v>
      </c>
      <c r="F4668" s="232" t="s">
        <v>440</v>
      </c>
      <c r="G4668" s="233">
        <v>45505</v>
      </c>
      <c r="H4668" s="234">
        <v>56292.5</v>
      </c>
      <c r="I4668" s="235">
        <v>12</v>
      </c>
      <c r="J4668" s="236">
        <v>0.21052631578947367</v>
      </c>
      <c r="K4668" s="233">
        <v>67080</v>
      </c>
      <c r="L4668" s="237">
        <v>1</v>
      </c>
      <c r="M4668" s="238">
        <v>1</v>
      </c>
      <c r="N4668" s="234"/>
      <c r="O4668" s="239"/>
      <c r="P4668" s="150"/>
      <c r="Q4668" s="103"/>
      <c r="S4668" s="333"/>
      <c r="T4668" s="333"/>
      <c r="U4668" s="333"/>
    </row>
    <row r="4669" spans="1:21" s="129" customFormat="1">
      <c r="A4669" s="260" t="s">
        <v>262</v>
      </c>
      <c r="B4669" s="261" t="s">
        <v>2162</v>
      </c>
      <c r="C4669" s="262" t="s">
        <v>906</v>
      </c>
      <c r="D4669" s="232" t="s">
        <v>278</v>
      </c>
      <c r="E4669" s="276" t="s">
        <v>279</v>
      </c>
      <c r="F4669" s="276" t="s">
        <v>440</v>
      </c>
      <c r="G4669" s="256">
        <v>44720</v>
      </c>
      <c r="H4669" s="234">
        <v>55702.5</v>
      </c>
      <c r="I4669" s="235">
        <v>11</v>
      </c>
      <c r="J4669" s="236">
        <v>0.19298245614035087</v>
      </c>
      <c r="K4669" s="256">
        <v>66685</v>
      </c>
      <c r="L4669" s="265">
        <v>3</v>
      </c>
      <c r="M4669" s="266">
        <v>3</v>
      </c>
      <c r="N4669" s="264"/>
      <c r="O4669" s="11"/>
      <c r="P4669" s="103"/>
      <c r="Q4669" s="103"/>
      <c r="S4669" s="299"/>
      <c r="T4669" s="299"/>
      <c r="U4669" s="299"/>
    </row>
    <row r="4670" spans="1:21" s="129" customFormat="1" ht="22.5">
      <c r="A4670" s="242" t="s">
        <v>4249</v>
      </c>
      <c r="B4670" s="243" t="s">
        <v>2180</v>
      </c>
      <c r="C4670" s="258" t="s">
        <v>986</v>
      </c>
      <c r="D4670" s="232" t="s">
        <v>278</v>
      </c>
      <c r="E4670" s="245"/>
      <c r="F4670" s="245" t="s">
        <v>440</v>
      </c>
      <c r="G4670" s="246">
        <v>44387.199999999997</v>
      </c>
      <c r="H4670" s="234">
        <v>55359.199999999997</v>
      </c>
      <c r="I4670" s="235">
        <v>10</v>
      </c>
      <c r="J4670" s="236">
        <v>0.17543859649122806</v>
      </c>
      <c r="K4670" s="246">
        <v>66331.199999999997</v>
      </c>
      <c r="L4670" s="247"/>
      <c r="M4670" s="248">
        <v>1</v>
      </c>
      <c r="N4670" s="249"/>
      <c r="O4670" s="250"/>
      <c r="P4670" s="103"/>
      <c r="Q4670" s="103"/>
    </row>
    <row r="4671" spans="1:21" s="129" customFormat="1">
      <c r="A4671" s="242" t="s">
        <v>1436</v>
      </c>
      <c r="B4671" s="243" t="s">
        <v>2156</v>
      </c>
      <c r="C4671" s="258" t="s">
        <v>5025</v>
      </c>
      <c r="D4671" s="232" t="s">
        <v>2507</v>
      </c>
      <c r="E4671" s="245" t="s">
        <v>279</v>
      </c>
      <c r="F4671" s="259" t="s">
        <v>325</v>
      </c>
      <c r="G4671" s="246">
        <v>35684.480000000003</v>
      </c>
      <c r="H4671" s="234">
        <v>53670.850000000006</v>
      </c>
      <c r="I4671" s="235">
        <v>9</v>
      </c>
      <c r="J4671" s="236">
        <v>0.15789473684210525</v>
      </c>
      <c r="K4671" s="246">
        <v>71657.22</v>
      </c>
      <c r="L4671" s="247">
        <v>1</v>
      </c>
      <c r="M4671" s="248">
        <v>1</v>
      </c>
      <c r="N4671" s="249">
        <v>39837.93</v>
      </c>
      <c r="O4671" s="250"/>
      <c r="Q4671" s="103"/>
      <c r="R4671" s="103"/>
    </row>
    <row r="4672" spans="1:21" s="304" customFormat="1">
      <c r="A4672" s="242" t="s">
        <v>199</v>
      </c>
      <c r="B4672" s="243" t="s">
        <v>2153</v>
      </c>
      <c r="C4672" s="258" t="s">
        <v>906</v>
      </c>
      <c r="D4672" s="253" t="s">
        <v>278</v>
      </c>
      <c r="E4672" s="247" t="s">
        <v>279</v>
      </c>
      <c r="F4672" s="247" t="s">
        <v>440</v>
      </c>
      <c r="G4672" s="246">
        <v>42307.199999999997</v>
      </c>
      <c r="H4672" s="234">
        <v>52884</v>
      </c>
      <c r="I4672" s="235">
        <v>8</v>
      </c>
      <c r="J4672" s="236">
        <v>0.14035087719298245</v>
      </c>
      <c r="K4672" s="246">
        <v>63460.800000000003</v>
      </c>
      <c r="L4672" s="247">
        <v>1</v>
      </c>
      <c r="M4672" s="248">
        <v>1</v>
      </c>
      <c r="N4672" s="249">
        <v>60364.65</v>
      </c>
      <c r="O4672" s="334"/>
      <c r="P4672" s="103"/>
      <c r="Q4672" s="103"/>
      <c r="R4672" s="103"/>
      <c r="S4672" s="129"/>
      <c r="T4672" s="129"/>
      <c r="U4672" s="129"/>
    </row>
    <row r="4673" spans="1:21" s="304" customFormat="1">
      <c r="A4673" s="229" t="s">
        <v>4266</v>
      </c>
      <c r="B4673" s="230" t="s">
        <v>2149</v>
      </c>
      <c r="C4673" s="231"/>
      <c r="D4673" s="232" t="s">
        <v>2507</v>
      </c>
      <c r="E4673" s="232" t="s">
        <v>284</v>
      </c>
      <c r="F4673" s="259" t="s">
        <v>325</v>
      </c>
      <c r="G4673" s="233">
        <v>41600</v>
      </c>
      <c r="H4673" s="234">
        <v>52249.599999999999</v>
      </c>
      <c r="I4673" s="235">
        <v>7</v>
      </c>
      <c r="J4673" s="236">
        <v>0.12280701754385964</v>
      </c>
      <c r="K4673" s="233">
        <v>62899.199999999997</v>
      </c>
      <c r="L4673" s="237"/>
      <c r="M4673" s="238">
        <v>6</v>
      </c>
      <c r="N4673" s="234">
        <v>44928</v>
      </c>
      <c r="O4673" s="239"/>
      <c r="P4673" s="241"/>
      <c r="Q4673" s="103"/>
      <c r="R4673" s="129"/>
      <c r="S4673" s="129"/>
      <c r="T4673" s="129"/>
      <c r="U4673" s="129"/>
    </row>
    <row r="4674" spans="1:21" s="304" customFormat="1">
      <c r="A4674" s="229" t="s">
        <v>4242</v>
      </c>
      <c r="B4674" s="230" t="s">
        <v>2159</v>
      </c>
      <c r="C4674" s="231" t="s">
        <v>925</v>
      </c>
      <c r="D4674" s="232" t="s">
        <v>2507</v>
      </c>
      <c r="E4674" s="232" t="s">
        <v>321</v>
      </c>
      <c r="F4674" s="232" t="s">
        <v>440</v>
      </c>
      <c r="G4674" s="233">
        <v>38064</v>
      </c>
      <c r="H4674" s="234">
        <v>51459</v>
      </c>
      <c r="I4674" s="235">
        <v>6</v>
      </c>
      <c r="J4674" s="236">
        <v>0.10526315789473684</v>
      </c>
      <c r="K4674" s="233">
        <v>64854</v>
      </c>
      <c r="L4674" s="237">
        <v>4</v>
      </c>
      <c r="M4674" s="238">
        <v>4</v>
      </c>
      <c r="N4674" s="234">
        <v>55983.199999999997</v>
      </c>
      <c r="O4674" s="239"/>
      <c r="P4674" s="103"/>
      <c r="Q4674" s="103"/>
      <c r="R4674" s="129"/>
      <c r="S4674" s="129"/>
      <c r="T4674" s="129"/>
      <c r="U4674" s="129"/>
    </row>
    <row r="4675" spans="1:21" s="304" customFormat="1">
      <c r="A4675" s="242" t="s">
        <v>4239</v>
      </c>
      <c r="B4675" s="243" t="s">
        <v>2176</v>
      </c>
      <c r="C4675" s="258" t="s">
        <v>1874</v>
      </c>
      <c r="D4675" s="232" t="s">
        <v>2507</v>
      </c>
      <c r="E4675" s="245" t="s">
        <v>279</v>
      </c>
      <c r="F4675" s="245" t="s">
        <v>440</v>
      </c>
      <c r="G4675" s="283">
        <v>39540.800000000003</v>
      </c>
      <c r="H4675" s="234">
        <v>51407.200000000004</v>
      </c>
      <c r="I4675" s="235">
        <v>5</v>
      </c>
      <c r="J4675" s="236">
        <v>8.771929824561403E-2</v>
      </c>
      <c r="K4675" s="283">
        <v>63273.600000000006</v>
      </c>
      <c r="L4675" s="247">
        <v>18</v>
      </c>
      <c r="M4675" s="248">
        <v>17</v>
      </c>
      <c r="N4675" s="249">
        <v>46800</v>
      </c>
      <c r="O4675" s="250"/>
      <c r="P4675" s="103"/>
      <c r="Q4675" s="103"/>
      <c r="R4675" s="129"/>
      <c r="S4675" s="129"/>
      <c r="T4675" s="129"/>
      <c r="U4675" s="129"/>
    </row>
    <row r="4676" spans="1:21" s="222" customFormat="1" ht="18">
      <c r="A4676" s="877" t="s">
        <v>95</v>
      </c>
      <c r="B4676" s="877"/>
      <c r="C4676" s="877"/>
      <c r="D4676" s="877"/>
      <c r="E4676" s="877"/>
      <c r="F4676" s="877"/>
      <c r="G4676" s="877"/>
      <c r="H4676" s="877"/>
      <c r="I4676" s="877"/>
      <c r="J4676" s="877"/>
      <c r="K4676" s="877"/>
      <c r="L4676" s="877"/>
      <c r="M4676" s="877"/>
      <c r="N4676" s="877"/>
      <c r="O4676" s="877"/>
    </row>
    <row r="4677" spans="1:21" s="222" customFormat="1" ht="27">
      <c r="A4677" s="223" t="s">
        <v>433</v>
      </c>
      <c r="B4677" s="224" t="s">
        <v>230</v>
      </c>
      <c r="C4677" s="223" t="s">
        <v>220</v>
      </c>
      <c r="D4677" s="223" t="s">
        <v>267</v>
      </c>
      <c r="E4677" s="223" t="s">
        <v>434</v>
      </c>
      <c r="F4677" s="223" t="s">
        <v>435</v>
      </c>
      <c r="G4677" s="225" t="s">
        <v>223</v>
      </c>
      <c r="H4677" s="225" t="s">
        <v>224</v>
      </c>
      <c r="I4677" s="227" t="s">
        <v>436</v>
      </c>
      <c r="J4677" s="227" t="s">
        <v>436</v>
      </c>
      <c r="K4677" s="225" t="s">
        <v>225</v>
      </c>
      <c r="L4677" s="223" t="s">
        <v>437</v>
      </c>
      <c r="M4677" s="223" t="s">
        <v>438</v>
      </c>
      <c r="N4677" s="228" t="s">
        <v>439</v>
      </c>
      <c r="O4677" s="223" t="s">
        <v>227</v>
      </c>
    </row>
    <row r="4678" spans="1:21" s="304" customFormat="1">
      <c r="A4678" s="229" t="s">
        <v>3859</v>
      </c>
      <c r="B4678" s="230" t="s">
        <v>2176</v>
      </c>
      <c r="C4678" s="231" t="s">
        <v>906</v>
      </c>
      <c r="D4678" s="232" t="s">
        <v>2507</v>
      </c>
      <c r="E4678" s="232"/>
      <c r="F4678" s="232" t="s">
        <v>440</v>
      </c>
      <c r="G4678" s="233">
        <v>38126.400000000001</v>
      </c>
      <c r="H4678" s="234">
        <v>49805.600000000006</v>
      </c>
      <c r="I4678" s="235">
        <v>4</v>
      </c>
      <c r="J4678" s="236">
        <v>7.0175438596491224E-2</v>
      </c>
      <c r="K4678" s="233">
        <v>61484.800000000003</v>
      </c>
      <c r="L4678" s="237"/>
      <c r="M4678" s="238"/>
      <c r="N4678" s="233">
        <v>38126.400000000001</v>
      </c>
      <c r="O4678" s="239"/>
      <c r="P4678" s="103"/>
      <c r="Q4678" s="103"/>
      <c r="R4678" s="129"/>
      <c r="S4678" s="129"/>
      <c r="T4678" s="129"/>
      <c r="U4678" s="129"/>
    </row>
    <row r="4679" spans="1:21" s="304" customFormat="1">
      <c r="A4679" s="229" t="s">
        <v>4250</v>
      </c>
      <c r="B4679" s="230" t="s">
        <v>2180</v>
      </c>
      <c r="C4679" s="231" t="s">
        <v>906</v>
      </c>
      <c r="D4679" s="253" t="s">
        <v>278</v>
      </c>
      <c r="E4679" s="232" t="s">
        <v>279</v>
      </c>
      <c r="F4679" s="232" t="s">
        <v>440</v>
      </c>
      <c r="G4679" s="233">
        <v>39213.360000000001</v>
      </c>
      <c r="H4679" s="234">
        <v>47220.28</v>
      </c>
      <c r="I4679" s="235">
        <v>3</v>
      </c>
      <c r="J4679" s="236">
        <v>5.2631578947368418E-2</v>
      </c>
      <c r="K4679" s="233">
        <v>55227.199999999997</v>
      </c>
      <c r="L4679" s="237">
        <v>1</v>
      </c>
      <c r="M4679" s="238">
        <v>1</v>
      </c>
      <c r="N4679" s="234">
        <v>39798.720000000001</v>
      </c>
      <c r="O4679" s="239"/>
      <c r="P4679" s="103"/>
      <c r="Q4679" s="241"/>
      <c r="R4679" s="240"/>
      <c r="S4679" s="129"/>
      <c r="T4679" s="129"/>
      <c r="U4679" s="129"/>
    </row>
    <row r="4680" spans="1:21" s="304" customFormat="1">
      <c r="A4680" s="229" t="s">
        <v>3738</v>
      </c>
      <c r="B4680" s="230" t="s">
        <v>2159</v>
      </c>
      <c r="C4680" s="231" t="s">
        <v>991</v>
      </c>
      <c r="D4680" s="232" t="s">
        <v>2507</v>
      </c>
      <c r="E4680" s="232" t="s">
        <v>279</v>
      </c>
      <c r="F4680" s="232" t="s">
        <v>440</v>
      </c>
      <c r="G4680" s="234">
        <v>40479.75</v>
      </c>
      <c r="H4680" s="234">
        <v>46551.714999999997</v>
      </c>
      <c r="I4680" s="235">
        <v>2</v>
      </c>
      <c r="J4680" s="236">
        <v>3.5087719298245612E-2</v>
      </c>
      <c r="K4680" s="234">
        <v>52623.68</v>
      </c>
      <c r="L4680" s="237">
        <v>1</v>
      </c>
      <c r="M4680" s="238">
        <v>1</v>
      </c>
      <c r="N4680" s="234">
        <v>49804.77</v>
      </c>
      <c r="O4680" s="239"/>
      <c r="P4680" s="103"/>
      <c r="Q4680" s="103"/>
      <c r="R4680" s="129"/>
      <c r="S4680" s="103"/>
      <c r="T4680" s="103"/>
      <c r="U4680" s="103"/>
    </row>
    <row r="4681" spans="1:21" s="304" customFormat="1">
      <c r="A4681" s="242" t="s">
        <v>256</v>
      </c>
      <c r="B4681" s="243" t="s">
        <v>2150</v>
      </c>
      <c r="C4681" s="258" t="s">
        <v>923</v>
      </c>
      <c r="D4681" s="232" t="s">
        <v>2507</v>
      </c>
      <c r="E4681" s="247" t="s">
        <v>279</v>
      </c>
      <c r="F4681" s="247" t="s">
        <v>440</v>
      </c>
      <c r="G4681" s="246">
        <v>35547.199999999997</v>
      </c>
      <c r="H4681" s="234">
        <v>45749.599999999999</v>
      </c>
      <c r="I4681" s="235">
        <v>1</v>
      </c>
      <c r="J4681" s="236">
        <v>1.7543859649122806E-2</v>
      </c>
      <c r="K4681" s="246">
        <v>55952</v>
      </c>
      <c r="L4681" s="247">
        <v>2</v>
      </c>
      <c r="M4681" s="248">
        <v>2</v>
      </c>
      <c r="N4681" s="249">
        <v>37523.199999999997</v>
      </c>
      <c r="O4681" s="250"/>
      <c r="P4681" s="129"/>
      <c r="Q4681" s="103"/>
      <c r="R4681" s="129"/>
      <c r="S4681" s="103"/>
      <c r="T4681" s="103"/>
      <c r="U4681" s="103"/>
    </row>
    <row r="4682" spans="1:21" s="150" customFormat="1">
      <c r="A4682" s="305"/>
      <c r="B4682" s="305"/>
      <c r="C4682" s="306"/>
      <c r="D4682" s="300"/>
      <c r="E4682" s="307"/>
      <c r="F4682" s="307"/>
      <c r="G4682" s="308"/>
      <c r="H4682" s="309"/>
      <c r="I4682" s="310"/>
      <c r="J4682" s="311"/>
      <c r="K4682" s="300"/>
      <c r="L4682" s="300"/>
      <c r="M4682" s="312"/>
      <c r="N4682" s="313"/>
      <c r="O4682" s="282"/>
    </row>
    <row r="4683" spans="1:21" s="150" customFormat="1">
      <c r="A4683" s="305"/>
      <c r="B4683" s="305"/>
      <c r="C4683" s="306"/>
      <c r="D4683" s="314"/>
      <c r="E4683" s="305"/>
      <c r="F4683" s="305"/>
      <c r="G4683" s="315" t="s">
        <v>223</v>
      </c>
      <c r="H4683" s="316" t="s">
        <v>224</v>
      </c>
      <c r="I4683" s="317"/>
      <c r="J4683" s="318"/>
      <c r="K4683" s="319" t="s">
        <v>225</v>
      </c>
      <c r="L4683" s="314"/>
      <c r="M4683" s="320"/>
      <c r="N4683" s="313"/>
      <c r="O4683" s="282"/>
    </row>
    <row r="4684" spans="1:21" s="150" customFormat="1">
      <c r="A4684" s="305"/>
      <c r="B4684" s="305"/>
      <c r="C4684" s="306"/>
      <c r="D4684" s="305"/>
      <c r="E4684" s="305"/>
      <c r="F4684" s="321" t="s">
        <v>238</v>
      </c>
      <c r="G4684" s="322">
        <v>49078.360159090655</v>
      </c>
      <c r="H4684" s="322">
        <v>63180.004862686626</v>
      </c>
      <c r="I4684" s="8">
        <v>29</v>
      </c>
      <c r="J4684" s="322"/>
      <c r="K4684" s="322">
        <v>77281.649566282562</v>
      </c>
      <c r="L4684" s="314"/>
      <c r="M4684" s="320"/>
      <c r="N4684" s="313"/>
      <c r="O4684" s="282"/>
    </row>
    <row r="4685" spans="1:21" s="150" customFormat="1">
      <c r="A4685" s="305"/>
      <c r="B4685" s="305"/>
      <c r="C4685" s="306"/>
      <c r="D4685" s="305"/>
      <c r="E4685" s="305"/>
      <c r="F4685" s="321" t="s">
        <v>239</v>
      </c>
      <c r="G4685" s="322">
        <v>52263.9</v>
      </c>
      <c r="H4685" s="322">
        <v>68022</v>
      </c>
      <c r="I4685" s="8">
        <v>43</v>
      </c>
      <c r="J4685" s="322"/>
      <c r="K4685" s="322">
        <v>84411.34</v>
      </c>
      <c r="L4685" s="314"/>
      <c r="M4685" s="320"/>
      <c r="N4685" s="313"/>
      <c r="O4685" s="282"/>
    </row>
    <row r="4686" spans="1:21" s="150" customFormat="1">
      <c r="A4686" s="305"/>
      <c r="B4686" s="305"/>
      <c r="C4686" s="306"/>
      <c r="D4686" s="305"/>
      <c r="E4686" s="305"/>
      <c r="F4686" s="321" t="s">
        <v>240</v>
      </c>
      <c r="G4686" s="322">
        <v>45864</v>
      </c>
      <c r="H4686" s="322">
        <v>57747.5</v>
      </c>
      <c r="I4686" s="8">
        <v>15</v>
      </c>
      <c r="J4686" s="322"/>
      <c r="K4686" s="322">
        <v>70077.294010421494</v>
      </c>
      <c r="L4686" s="314"/>
      <c r="M4686" s="320"/>
      <c r="N4686" s="313"/>
      <c r="O4686" s="282"/>
    </row>
    <row r="4687" spans="1:21" s="150" customFormat="1">
      <c r="A4687" s="305"/>
      <c r="B4687" s="305"/>
      <c r="C4687" s="306"/>
      <c r="D4687" s="305"/>
      <c r="E4687" s="305"/>
      <c r="F4687" s="321" t="s">
        <v>241</v>
      </c>
      <c r="G4687" s="322">
        <v>49046.400000000001</v>
      </c>
      <c r="H4687" s="322">
        <v>62649.599999999999</v>
      </c>
      <c r="I4687" s="8">
        <v>29</v>
      </c>
      <c r="J4687" s="322"/>
      <c r="K4687" s="322">
        <v>75912.399999999994</v>
      </c>
      <c r="L4687" s="314"/>
      <c r="M4687" s="320"/>
      <c r="N4687" s="313"/>
      <c r="O4687" s="282"/>
    </row>
    <row r="4688" spans="1:21" s="150" customFormat="1">
      <c r="A4688" s="305"/>
      <c r="B4688" s="305"/>
      <c r="C4688" s="306"/>
      <c r="D4688" s="305"/>
      <c r="E4688" s="322"/>
      <c r="F4688" s="321"/>
      <c r="G4688" s="323"/>
      <c r="H4688" s="318"/>
      <c r="I4688" s="324"/>
      <c r="J4688" s="318"/>
      <c r="K4688" s="314"/>
      <c r="L4688" s="314"/>
      <c r="M4688" s="320"/>
      <c r="N4688" s="313"/>
      <c r="O4688" s="282"/>
    </row>
    <row r="4689" spans="1:21" s="150" customFormat="1">
      <c r="A4689" s="305"/>
      <c r="B4689" s="305"/>
      <c r="C4689" s="306"/>
      <c r="D4689" s="321"/>
      <c r="E4689" s="322"/>
      <c r="F4689" s="325"/>
      <c r="G4689" s="325"/>
      <c r="H4689" s="874" t="s">
        <v>242</v>
      </c>
      <c r="I4689" s="874"/>
      <c r="J4689" s="874"/>
      <c r="K4689" s="874"/>
      <c r="L4689" s="874"/>
      <c r="M4689" s="874"/>
      <c r="N4689" s="874"/>
      <c r="O4689" s="282"/>
    </row>
    <row r="4690" spans="1:21" s="150" customFormat="1">
      <c r="A4690" s="305"/>
      <c r="B4690" s="305"/>
      <c r="C4690" s="306"/>
      <c r="D4690" s="321"/>
      <c r="E4690" s="322"/>
      <c r="F4690" s="326"/>
      <c r="G4690" s="327"/>
      <c r="H4690" s="875" t="s">
        <v>243</v>
      </c>
      <c r="I4690" s="875"/>
      <c r="J4690" s="875"/>
      <c r="K4690" s="328">
        <v>67163.199999999997</v>
      </c>
      <c r="L4690" s="876" t="s">
        <v>244</v>
      </c>
      <c r="M4690" s="876"/>
      <c r="N4690" s="329">
        <v>60557.219629454943</v>
      </c>
      <c r="O4690" s="282"/>
    </row>
    <row r="4691" spans="1:21" s="150" customFormat="1">
      <c r="A4691" s="305"/>
      <c r="B4691" s="305"/>
      <c r="C4691" s="306"/>
      <c r="D4691" s="314"/>
      <c r="E4691" s="320"/>
      <c r="F4691" s="326"/>
      <c r="G4691" s="327"/>
      <c r="H4691" s="875" t="s">
        <v>245</v>
      </c>
      <c r="I4691" s="875"/>
      <c r="J4691" s="875"/>
      <c r="K4691" s="328">
        <v>54579</v>
      </c>
      <c r="L4691" s="876" t="s">
        <v>450</v>
      </c>
      <c r="M4691" s="876"/>
      <c r="N4691" s="329">
        <v>54428.79336197918</v>
      </c>
      <c r="O4691" s="282"/>
    </row>
    <row r="4692" spans="1:21" s="150" customFormat="1">
      <c r="A4692" s="305"/>
      <c r="B4692" s="305"/>
      <c r="C4692" s="306"/>
      <c r="D4692" s="300"/>
      <c r="E4692" s="307"/>
      <c r="F4692" s="307"/>
      <c r="G4692" s="308"/>
      <c r="H4692" s="309"/>
      <c r="I4692" s="310"/>
      <c r="J4692" s="311"/>
      <c r="K4692" s="305"/>
      <c r="L4692" s="300"/>
      <c r="M4692" s="312"/>
      <c r="N4692" s="313"/>
      <c r="O4692" s="282"/>
    </row>
    <row r="4693" spans="1:21" s="222" customFormat="1" ht="18">
      <c r="A4693" s="877" t="s">
        <v>96</v>
      </c>
      <c r="B4693" s="877"/>
      <c r="C4693" s="877"/>
      <c r="D4693" s="877"/>
      <c r="E4693" s="877"/>
      <c r="F4693" s="877"/>
      <c r="G4693" s="877"/>
      <c r="H4693" s="877"/>
      <c r="I4693" s="877"/>
      <c r="J4693" s="877"/>
      <c r="K4693" s="877"/>
      <c r="L4693" s="877"/>
      <c r="M4693" s="877"/>
      <c r="N4693" s="877"/>
      <c r="O4693" s="877"/>
    </row>
    <row r="4694" spans="1:21" s="222" customFormat="1" ht="27">
      <c r="A4694" s="223" t="s">
        <v>433</v>
      </c>
      <c r="B4694" s="224" t="s">
        <v>230</v>
      </c>
      <c r="C4694" s="223" t="s">
        <v>220</v>
      </c>
      <c r="D4694" s="223" t="s">
        <v>267</v>
      </c>
      <c r="E4694" s="223" t="s">
        <v>434</v>
      </c>
      <c r="F4694" s="223" t="s">
        <v>435</v>
      </c>
      <c r="G4694" s="225" t="s">
        <v>223</v>
      </c>
      <c r="H4694" s="225" t="s">
        <v>224</v>
      </c>
      <c r="I4694" s="227" t="s">
        <v>436</v>
      </c>
      <c r="J4694" s="227" t="s">
        <v>436</v>
      </c>
      <c r="K4694" s="225" t="s">
        <v>225</v>
      </c>
      <c r="L4694" s="223" t="s">
        <v>437</v>
      </c>
      <c r="M4694" s="223" t="s">
        <v>438</v>
      </c>
      <c r="N4694" s="228" t="s">
        <v>439</v>
      </c>
      <c r="O4694" s="223" t="s">
        <v>227</v>
      </c>
    </row>
    <row r="4695" spans="1:21" s="304" customFormat="1">
      <c r="A4695" s="242" t="s">
        <v>256</v>
      </c>
      <c r="B4695" s="243" t="s">
        <v>2150</v>
      </c>
      <c r="C4695" s="258" t="s">
        <v>5026</v>
      </c>
      <c r="D4695" s="232" t="s">
        <v>278</v>
      </c>
      <c r="E4695" s="247" t="s">
        <v>279</v>
      </c>
      <c r="F4695" s="247" t="s">
        <v>440</v>
      </c>
      <c r="G4695" s="246">
        <v>63003.199999999997</v>
      </c>
      <c r="H4695" s="234">
        <v>81910.399999999994</v>
      </c>
      <c r="I4695" s="235">
        <v>43</v>
      </c>
      <c r="J4695" s="236">
        <v>1</v>
      </c>
      <c r="K4695" s="246">
        <v>100817.60000000001</v>
      </c>
      <c r="L4695" s="247">
        <v>1</v>
      </c>
      <c r="M4695" s="248">
        <v>1</v>
      </c>
      <c r="N4695" s="249">
        <v>68244.800000000003</v>
      </c>
      <c r="O4695" s="250"/>
      <c r="P4695" s="129"/>
      <c r="Q4695" s="103"/>
      <c r="R4695" s="129"/>
      <c r="S4695" s="103"/>
      <c r="T4695" s="103"/>
      <c r="U4695" s="103"/>
    </row>
    <row r="4696" spans="1:21" s="304" customFormat="1">
      <c r="A4696" s="229" t="s">
        <v>209</v>
      </c>
      <c r="B4696" s="230" t="s">
        <v>2151</v>
      </c>
      <c r="C4696" s="231" t="s">
        <v>930</v>
      </c>
      <c r="D4696" s="253" t="s">
        <v>278</v>
      </c>
      <c r="E4696" s="232" t="s">
        <v>284</v>
      </c>
      <c r="F4696" s="259" t="s">
        <v>325</v>
      </c>
      <c r="G4696" s="233">
        <v>60846.926999999996</v>
      </c>
      <c r="H4696" s="234">
        <v>79676.42790000001</v>
      </c>
      <c r="I4696" s="235">
        <v>42</v>
      </c>
      <c r="J4696" s="236">
        <v>0.97674418604651159</v>
      </c>
      <c r="K4696" s="233">
        <v>98505.928800000009</v>
      </c>
      <c r="L4696" s="237">
        <v>1</v>
      </c>
      <c r="M4696" s="238">
        <v>1</v>
      </c>
      <c r="N4696" s="234">
        <v>64000</v>
      </c>
      <c r="O4696" s="239"/>
      <c r="P4696" s="103"/>
      <c r="Q4696" s="103"/>
      <c r="R4696" s="129"/>
      <c r="S4696" s="103"/>
      <c r="T4696" s="103"/>
      <c r="U4696" s="103"/>
    </row>
    <row r="4697" spans="1:21" s="304" customFormat="1">
      <c r="A4697" s="229" t="s">
        <v>1457</v>
      </c>
      <c r="B4697" s="295" t="s">
        <v>2166</v>
      </c>
      <c r="C4697" s="231" t="s">
        <v>96</v>
      </c>
      <c r="D4697" s="232" t="s">
        <v>278</v>
      </c>
      <c r="E4697" s="232"/>
      <c r="F4697" s="232" t="s">
        <v>440</v>
      </c>
      <c r="G4697" s="233">
        <v>60481.824000000001</v>
      </c>
      <c r="H4697" s="234">
        <v>78626.183999999994</v>
      </c>
      <c r="I4697" s="235">
        <v>41</v>
      </c>
      <c r="J4697" s="236">
        <v>0.95348837209302328</v>
      </c>
      <c r="K4697" s="233">
        <v>96770.543999999994</v>
      </c>
      <c r="L4697" s="237">
        <v>1</v>
      </c>
      <c r="M4697" s="238"/>
      <c r="N4697" s="234">
        <v>83422</v>
      </c>
      <c r="O4697" s="239"/>
      <c r="P4697" s="103"/>
      <c r="Q4697" s="103"/>
      <c r="R4697" s="129"/>
      <c r="S4697" s="103"/>
      <c r="T4697" s="103"/>
      <c r="U4697" s="103"/>
    </row>
    <row r="4698" spans="1:21" s="304" customFormat="1" ht="22.5">
      <c r="A4698" s="242" t="s">
        <v>4249</v>
      </c>
      <c r="B4698" s="243" t="s">
        <v>2180</v>
      </c>
      <c r="C4698" s="258" t="s">
        <v>905</v>
      </c>
      <c r="D4698" s="232" t="s">
        <v>278</v>
      </c>
      <c r="E4698" s="245"/>
      <c r="F4698" s="245" t="s">
        <v>440</v>
      </c>
      <c r="G4698" s="246">
        <v>59800</v>
      </c>
      <c r="H4698" s="234">
        <v>74734.399999999994</v>
      </c>
      <c r="I4698" s="235">
        <v>40</v>
      </c>
      <c r="J4698" s="236">
        <v>0.93023255813953487</v>
      </c>
      <c r="K4698" s="246">
        <v>89668.800000000003</v>
      </c>
      <c r="L4698" s="247"/>
      <c r="M4698" s="248">
        <v>1</v>
      </c>
      <c r="N4698" s="249"/>
      <c r="O4698" s="250"/>
      <c r="P4698" s="103"/>
      <c r="Q4698" s="129"/>
      <c r="R4698" s="129"/>
      <c r="S4698" s="103"/>
      <c r="T4698" s="103"/>
      <c r="U4698" s="103"/>
    </row>
    <row r="4699" spans="1:21" s="304" customFormat="1">
      <c r="A4699" s="229" t="s">
        <v>4233</v>
      </c>
      <c r="B4699" s="230" t="s">
        <v>2166</v>
      </c>
      <c r="C4699" s="262" t="s">
        <v>996</v>
      </c>
      <c r="D4699" s="232" t="s">
        <v>2507</v>
      </c>
      <c r="E4699" s="276" t="s">
        <v>284</v>
      </c>
      <c r="F4699" s="276" t="s">
        <v>440</v>
      </c>
      <c r="G4699" s="256">
        <v>56985</v>
      </c>
      <c r="H4699" s="234">
        <v>74080.5</v>
      </c>
      <c r="I4699" s="235">
        <v>39</v>
      </c>
      <c r="J4699" s="236">
        <v>0.90697674418604646</v>
      </c>
      <c r="K4699" s="256">
        <v>91176</v>
      </c>
      <c r="L4699" s="265"/>
      <c r="M4699" s="266">
        <v>2</v>
      </c>
      <c r="N4699" s="264">
        <v>66151</v>
      </c>
      <c r="O4699" s="400"/>
      <c r="P4699" s="103"/>
      <c r="Q4699" s="129"/>
      <c r="R4699" s="129"/>
      <c r="S4699" s="103"/>
      <c r="T4699" s="103"/>
      <c r="U4699" s="103"/>
    </row>
    <row r="4700" spans="1:21" s="304" customFormat="1">
      <c r="A4700" s="242" t="s">
        <v>208</v>
      </c>
      <c r="B4700" s="243" t="s">
        <v>2153</v>
      </c>
      <c r="C4700" s="258" t="s">
        <v>931</v>
      </c>
      <c r="D4700" s="232" t="s">
        <v>2507</v>
      </c>
      <c r="E4700" s="245" t="s">
        <v>279</v>
      </c>
      <c r="F4700" s="245" t="s">
        <v>440</v>
      </c>
      <c r="G4700" s="275">
        <v>56632.44</v>
      </c>
      <c r="H4700" s="234">
        <v>72813.209999999992</v>
      </c>
      <c r="I4700" s="235">
        <v>38</v>
      </c>
      <c r="J4700" s="236">
        <v>0.88372093023255816</v>
      </c>
      <c r="K4700" s="275">
        <v>88993.98</v>
      </c>
      <c r="L4700" s="247">
        <v>2</v>
      </c>
      <c r="M4700" s="248">
        <v>2</v>
      </c>
      <c r="N4700" s="249">
        <v>85457.17</v>
      </c>
      <c r="O4700" s="250"/>
      <c r="P4700" s="129"/>
      <c r="Q4700" s="129"/>
      <c r="R4700" s="103"/>
      <c r="S4700" s="129"/>
      <c r="T4700" s="129"/>
      <c r="U4700" s="129"/>
    </row>
    <row r="4701" spans="1:21" s="304" customFormat="1">
      <c r="A4701" s="229" t="s">
        <v>212</v>
      </c>
      <c r="B4701" s="230" t="s">
        <v>2153</v>
      </c>
      <c r="C4701" s="231" t="s">
        <v>3045</v>
      </c>
      <c r="D4701" s="232" t="s">
        <v>2507</v>
      </c>
      <c r="E4701" s="232" t="s">
        <v>279</v>
      </c>
      <c r="F4701" s="259" t="s">
        <v>325</v>
      </c>
      <c r="G4701" s="233">
        <v>55715.867733890904</v>
      </c>
      <c r="H4701" s="234">
        <v>69650.544709788373</v>
      </c>
      <c r="I4701" s="235">
        <v>37</v>
      </c>
      <c r="J4701" s="236">
        <v>0.86046511627906974</v>
      </c>
      <c r="K4701" s="233">
        <v>83585.221685685858</v>
      </c>
      <c r="L4701" s="237">
        <v>5</v>
      </c>
      <c r="M4701" s="238">
        <v>5</v>
      </c>
      <c r="N4701" s="234">
        <v>66028.838000000003</v>
      </c>
      <c r="O4701" s="239"/>
      <c r="P4701" s="103"/>
      <c r="Q4701" s="251"/>
      <c r="R4701" s="129"/>
      <c r="S4701" s="129"/>
      <c r="T4701" s="129"/>
      <c r="U4701" s="129"/>
    </row>
    <row r="4702" spans="1:21" s="304" customFormat="1">
      <c r="A4702" s="242" t="s">
        <v>2165</v>
      </c>
      <c r="B4702" s="243" t="s">
        <v>2180</v>
      </c>
      <c r="C4702" s="258" t="s">
        <v>3046</v>
      </c>
      <c r="D4702" s="232" t="s">
        <v>2507</v>
      </c>
      <c r="E4702" s="245" t="s">
        <v>321</v>
      </c>
      <c r="F4702" s="245" t="s">
        <v>440</v>
      </c>
      <c r="G4702" s="246">
        <v>52965.9</v>
      </c>
      <c r="H4702" s="234">
        <v>67566.695000000007</v>
      </c>
      <c r="I4702" s="235">
        <v>36</v>
      </c>
      <c r="J4702" s="236">
        <v>0.83720930232558144</v>
      </c>
      <c r="K4702" s="246">
        <v>82167.490000000005</v>
      </c>
      <c r="L4702" s="247">
        <v>11</v>
      </c>
      <c r="M4702" s="248">
        <v>10</v>
      </c>
      <c r="N4702" s="249">
        <v>63132.28</v>
      </c>
      <c r="O4702" s="250"/>
      <c r="P4702" s="103"/>
      <c r="Q4702" s="103"/>
      <c r="R4702" s="129"/>
      <c r="S4702" s="129"/>
      <c r="T4702" s="129"/>
      <c r="U4702" s="129"/>
    </row>
    <row r="4703" spans="1:21" s="304" customFormat="1">
      <c r="A4703" s="242" t="s">
        <v>261</v>
      </c>
      <c r="B4703" s="243" t="s">
        <v>2151</v>
      </c>
      <c r="C4703" s="258" t="s">
        <v>932</v>
      </c>
      <c r="D4703" s="232" t="s">
        <v>2507</v>
      </c>
      <c r="E4703" s="245" t="s">
        <v>284</v>
      </c>
      <c r="F4703" s="245" t="s">
        <v>440</v>
      </c>
      <c r="G4703" s="246">
        <v>55103</v>
      </c>
      <c r="H4703" s="234">
        <v>67481.5</v>
      </c>
      <c r="I4703" s="235">
        <v>35</v>
      </c>
      <c r="J4703" s="236">
        <v>0.81395348837209303</v>
      </c>
      <c r="K4703" s="246">
        <v>79860</v>
      </c>
      <c r="L4703" s="247"/>
      <c r="M4703" s="248"/>
      <c r="N4703" s="249"/>
      <c r="O4703" s="250"/>
      <c r="P4703" s="103"/>
      <c r="Q4703" s="103"/>
      <c r="R4703" s="129"/>
      <c r="S4703" s="129"/>
      <c r="T4703" s="129"/>
      <c r="U4703" s="129"/>
    </row>
    <row r="4704" spans="1:21" s="304" customFormat="1">
      <c r="A4704" s="229" t="s">
        <v>1438</v>
      </c>
      <c r="B4704" s="230" t="s">
        <v>2151</v>
      </c>
      <c r="C4704" s="231" t="s">
        <v>1877</v>
      </c>
      <c r="D4704" s="232" t="s">
        <v>2507</v>
      </c>
      <c r="E4704" s="232" t="s">
        <v>279</v>
      </c>
      <c r="F4704" s="259" t="s">
        <v>325</v>
      </c>
      <c r="G4704" s="233">
        <v>56564.077400000002</v>
      </c>
      <c r="H4704" s="234">
        <v>67268.898300000001</v>
      </c>
      <c r="I4704" s="235">
        <v>34</v>
      </c>
      <c r="J4704" s="236">
        <v>0.79069767441860461</v>
      </c>
      <c r="K4704" s="233">
        <v>77973.719199999992</v>
      </c>
      <c r="L4704" s="237">
        <v>2</v>
      </c>
      <c r="M4704" s="238">
        <v>2</v>
      </c>
      <c r="N4704" s="234">
        <v>67268.898300000001</v>
      </c>
      <c r="O4704" s="239"/>
      <c r="P4704" s="103"/>
      <c r="Q4704" s="103"/>
      <c r="R4704" s="103"/>
      <c r="S4704" s="129"/>
      <c r="T4704" s="129"/>
      <c r="U4704" s="129"/>
    </row>
    <row r="4705" spans="1:21" s="304" customFormat="1">
      <c r="A4705" s="242" t="s">
        <v>204</v>
      </c>
      <c r="B4705" s="243" t="s">
        <v>2151</v>
      </c>
      <c r="C4705" s="258" t="s">
        <v>3047</v>
      </c>
      <c r="D4705" s="253" t="s">
        <v>278</v>
      </c>
      <c r="E4705" s="245" t="s">
        <v>279</v>
      </c>
      <c r="F4705" s="245" t="s">
        <v>440</v>
      </c>
      <c r="G4705" s="246">
        <v>52760</v>
      </c>
      <c r="H4705" s="234">
        <v>67265</v>
      </c>
      <c r="I4705" s="235">
        <v>33</v>
      </c>
      <c r="J4705" s="236">
        <v>0.76744186046511631</v>
      </c>
      <c r="K4705" s="246">
        <v>81770</v>
      </c>
      <c r="L4705" s="247"/>
      <c r="M4705" s="248">
        <v>4</v>
      </c>
      <c r="N4705" s="249">
        <v>59255.447</v>
      </c>
      <c r="O4705" s="250"/>
      <c r="P4705" s="103"/>
      <c r="Q4705" s="103"/>
      <c r="R4705" s="103"/>
      <c r="S4705" s="129"/>
      <c r="T4705" s="129"/>
      <c r="U4705" s="129"/>
    </row>
    <row r="4706" spans="1:21" s="304" customFormat="1" ht="22.5">
      <c r="A4706" s="229" t="s">
        <v>2187</v>
      </c>
      <c r="B4706" s="230" t="s">
        <v>2178</v>
      </c>
      <c r="C4706" s="231" t="s">
        <v>3048</v>
      </c>
      <c r="D4706" s="253" t="s">
        <v>278</v>
      </c>
      <c r="E4706" s="232" t="s">
        <v>279</v>
      </c>
      <c r="F4706" s="232" t="s">
        <v>440</v>
      </c>
      <c r="G4706" s="233">
        <v>53000</v>
      </c>
      <c r="H4706" s="234">
        <v>67000</v>
      </c>
      <c r="I4706" s="235">
        <v>32</v>
      </c>
      <c r="J4706" s="236">
        <v>0.7441860465116279</v>
      </c>
      <c r="K4706" s="233">
        <v>81000</v>
      </c>
      <c r="L4706" s="237">
        <v>1</v>
      </c>
      <c r="M4706" s="238">
        <v>1</v>
      </c>
      <c r="N4706" s="234">
        <v>58482.11</v>
      </c>
      <c r="O4706" s="239"/>
      <c r="P4706" s="103"/>
      <c r="Q4706" s="103"/>
      <c r="R4706" s="103"/>
      <c r="S4706" s="129"/>
      <c r="T4706" s="129"/>
      <c r="U4706" s="129"/>
    </row>
    <row r="4707" spans="1:21" s="304" customFormat="1">
      <c r="A4707" s="242" t="s">
        <v>4246</v>
      </c>
      <c r="B4707" s="243" t="s">
        <v>2159</v>
      </c>
      <c r="C4707" s="258" t="s">
        <v>936</v>
      </c>
      <c r="D4707" s="232" t="s">
        <v>2507</v>
      </c>
      <c r="E4707" s="259" t="s">
        <v>279</v>
      </c>
      <c r="F4707" s="259" t="s">
        <v>3833</v>
      </c>
      <c r="G4707" s="246">
        <v>51438.400000000001</v>
      </c>
      <c r="H4707" s="234">
        <v>66882.399999999994</v>
      </c>
      <c r="I4707" s="235">
        <v>31</v>
      </c>
      <c r="J4707" s="236">
        <v>0.72093023255813948</v>
      </c>
      <c r="K4707" s="246">
        <v>82326.399999999994</v>
      </c>
      <c r="L4707" s="334" t="s">
        <v>3833</v>
      </c>
      <c r="M4707" s="335">
        <v>0</v>
      </c>
      <c r="N4707" s="246" t="s">
        <v>3833</v>
      </c>
      <c r="O4707" s="250" t="s">
        <v>361</v>
      </c>
      <c r="P4707" s="103"/>
      <c r="Q4707" s="103"/>
      <c r="R4707" s="103"/>
      <c r="S4707" s="129"/>
      <c r="T4707" s="129"/>
      <c r="U4707" s="129"/>
    </row>
    <row r="4708" spans="1:21" s="304" customFormat="1">
      <c r="A4708" s="242" t="s">
        <v>198</v>
      </c>
      <c r="B4708" s="243" t="s">
        <v>2153</v>
      </c>
      <c r="C4708" s="244" t="s">
        <v>934</v>
      </c>
      <c r="D4708" s="253" t="s">
        <v>278</v>
      </c>
      <c r="E4708" s="245" t="s">
        <v>279</v>
      </c>
      <c r="F4708" s="245" t="s">
        <v>440</v>
      </c>
      <c r="G4708" s="246">
        <v>49629</v>
      </c>
      <c r="H4708" s="234">
        <v>65728</v>
      </c>
      <c r="I4708" s="235">
        <v>30</v>
      </c>
      <c r="J4708" s="236">
        <v>0.69767441860465118</v>
      </c>
      <c r="K4708" s="246">
        <v>81827</v>
      </c>
      <c r="L4708" s="247">
        <v>2</v>
      </c>
      <c r="M4708" s="248">
        <v>2</v>
      </c>
      <c r="N4708" s="249">
        <v>58022</v>
      </c>
      <c r="O4708" s="250"/>
      <c r="P4708" s="103"/>
      <c r="Q4708" s="103"/>
      <c r="R4708" s="103"/>
      <c r="S4708" s="129"/>
      <c r="T4708" s="129"/>
      <c r="U4708" s="129"/>
    </row>
    <row r="4709" spans="1:21" s="304" customFormat="1" ht="22.5">
      <c r="A4709" s="242" t="s">
        <v>4240</v>
      </c>
      <c r="B4709" s="243" t="s">
        <v>2149</v>
      </c>
      <c r="C4709" s="258" t="s">
        <v>4968</v>
      </c>
      <c r="D4709" s="232" t="s">
        <v>278</v>
      </c>
      <c r="E4709" s="245" t="s">
        <v>279</v>
      </c>
      <c r="F4709" s="245" t="s">
        <v>440</v>
      </c>
      <c r="G4709" s="246">
        <v>46833.02</v>
      </c>
      <c r="H4709" s="234">
        <v>65582.789999999994</v>
      </c>
      <c r="I4709" s="235">
        <v>29</v>
      </c>
      <c r="J4709" s="236">
        <v>0.67441860465116277</v>
      </c>
      <c r="K4709" s="246">
        <v>84332.56</v>
      </c>
      <c r="L4709" s="247">
        <v>44</v>
      </c>
      <c r="M4709" s="248">
        <v>42</v>
      </c>
      <c r="N4709" s="249">
        <v>46833.02</v>
      </c>
      <c r="O4709" s="250"/>
      <c r="P4709" s="129"/>
      <c r="Q4709" s="129"/>
      <c r="R4709" s="103"/>
      <c r="S4709" s="129"/>
      <c r="T4709" s="129"/>
      <c r="U4709" s="129"/>
    </row>
    <row r="4710" spans="1:21" s="304" customFormat="1">
      <c r="A4710" s="260" t="s">
        <v>205</v>
      </c>
      <c r="B4710" s="261" t="s">
        <v>2151</v>
      </c>
      <c r="C4710" s="262" t="s">
        <v>933</v>
      </c>
      <c r="D4710" s="265"/>
      <c r="E4710" s="263" t="s">
        <v>279</v>
      </c>
      <c r="F4710" s="265" t="s">
        <v>440</v>
      </c>
      <c r="G4710" s="264">
        <v>53913.599999999999</v>
      </c>
      <c r="H4710" s="234">
        <v>64888.2</v>
      </c>
      <c r="I4710" s="235">
        <v>28</v>
      </c>
      <c r="J4710" s="236">
        <v>0.65116279069767447</v>
      </c>
      <c r="K4710" s="264">
        <v>75862.799999999988</v>
      </c>
      <c r="L4710" s="265">
        <v>4</v>
      </c>
      <c r="M4710" s="266"/>
      <c r="N4710" s="264">
        <v>73844.264999999999</v>
      </c>
      <c r="O4710" s="267"/>
      <c r="P4710" s="129"/>
      <c r="Q4710" s="103"/>
      <c r="R4710" s="129"/>
      <c r="S4710" s="129"/>
      <c r="T4710" s="129"/>
      <c r="U4710" s="129"/>
    </row>
    <row r="4711" spans="1:21" s="304" customFormat="1">
      <c r="A4711" s="260" t="s">
        <v>262</v>
      </c>
      <c r="B4711" s="261" t="s">
        <v>2162</v>
      </c>
      <c r="C4711" s="262" t="s">
        <v>96</v>
      </c>
      <c r="D4711" s="232" t="s">
        <v>278</v>
      </c>
      <c r="E4711" s="276" t="s">
        <v>279</v>
      </c>
      <c r="F4711" s="276" t="s">
        <v>440</v>
      </c>
      <c r="G4711" s="256">
        <v>51854</v>
      </c>
      <c r="H4711" s="234">
        <v>64480</v>
      </c>
      <c r="I4711" s="235">
        <v>27</v>
      </c>
      <c r="J4711" s="236">
        <v>0.62790697674418605</v>
      </c>
      <c r="K4711" s="256">
        <v>77106</v>
      </c>
      <c r="L4711" s="265">
        <v>1</v>
      </c>
      <c r="M4711" s="266">
        <v>0</v>
      </c>
      <c r="N4711" s="264"/>
      <c r="O4711" s="11"/>
      <c r="P4711" s="103"/>
      <c r="Q4711" s="129"/>
      <c r="R4711" s="129"/>
      <c r="S4711" s="129"/>
      <c r="T4711" s="129"/>
      <c r="U4711" s="129"/>
    </row>
    <row r="4712" spans="1:21" s="304" customFormat="1" ht="22.5">
      <c r="A4712" s="242" t="s">
        <v>4274</v>
      </c>
      <c r="B4712" s="243" t="s">
        <v>2170</v>
      </c>
      <c r="C4712" s="258" t="s">
        <v>3049</v>
      </c>
      <c r="D4712" s="232" t="s">
        <v>2507</v>
      </c>
      <c r="E4712" s="245" t="s">
        <v>284</v>
      </c>
      <c r="F4712" s="245" t="s">
        <v>440</v>
      </c>
      <c r="G4712" s="246">
        <v>49462.400000000001</v>
      </c>
      <c r="H4712" s="234">
        <v>64272</v>
      </c>
      <c r="I4712" s="235">
        <v>26</v>
      </c>
      <c r="J4712" s="236">
        <v>0.60465116279069764</v>
      </c>
      <c r="K4712" s="246">
        <v>79081.600000000006</v>
      </c>
      <c r="L4712" s="247">
        <v>2</v>
      </c>
      <c r="M4712" s="248">
        <v>2</v>
      </c>
      <c r="N4712" s="249">
        <v>60912.800000000003</v>
      </c>
      <c r="O4712" s="250"/>
      <c r="P4712" s="103"/>
      <c r="Q4712" s="129"/>
      <c r="R4712" s="129"/>
      <c r="S4712" s="129"/>
      <c r="T4712" s="129"/>
      <c r="U4712" s="129"/>
    </row>
    <row r="4713" spans="1:21" s="304" customFormat="1" ht="22.5">
      <c r="A4713" s="242" t="s">
        <v>2177</v>
      </c>
      <c r="B4713" s="243" t="s">
        <v>2166</v>
      </c>
      <c r="C4713" s="280" t="s">
        <v>5027</v>
      </c>
      <c r="D4713" s="232" t="s">
        <v>2507</v>
      </c>
      <c r="E4713" s="300"/>
      <c r="F4713" s="300" t="s">
        <v>440</v>
      </c>
      <c r="G4713" s="246">
        <v>49046.400000000001</v>
      </c>
      <c r="H4713" s="234">
        <v>63928.800000000003</v>
      </c>
      <c r="I4713" s="235">
        <v>25</v>
      </c>
      <c r="J4713" s="236">
        <v>0.58139534883720934</v>
      </c>
      <c r="K4713" s="246">
        <v>78811.199999999997</v>
      </c>
      <c r="L4713" s="247"/>
      <c r="M4713" s="248">
        <v>7</v>
      </c>
      <c r="N4713" s="249">
        <v>53987.885714285716</v>
      </c>
      <c r="O4713" s="301"/>
      <c r="P4713" s="103"/>
      <c r="Q4713" s="129"/>
      <c r="R4713" s="129"/>
      <c r="S4713" s="129"/>
      <c r="T4713" s="129"/>
      <c r="U4713" s="129"/>
    </row>
    <row r="4714" spans="1:21" s="304" customFormat="1">
      <c r="A4714" s="242" t="s">
        <v>4292</v>
      </c>
      <c r="B4714" s="243" t="s">
        <v>2163</v>
      </c>
      <c r="C4714" s="258" t="s">
        <v>936</v>
      </c>
      <c r="D4714" s="232" t="s">
        <v>278</v>
      </c>
      <c r="E4714" s="245" t="s">
        <v>279</v>
      </c>
      <c r="F4714" s="245" t="s">
        <v>440</v>
      </c>
      <c r="G4714" s="246">
        <v>46288</v>
      </c>
      <c r="H4714" s="234">
        <v>63080.5</v>
      </c>
      <c r="I4714" s="235">
        <v>24</v>
      </c>
      <c r="J4714" s="236">
        <v>0.55813953488372092</v>
      </c>
      <c r="K4714" s="246">
        <v>79873</v>
      </c>
      <c r="L4714" s="247">
        <v>3</v>
      </c>
      <c r="M4714" s="248">
        <v>3</v>
      </c>
      <c r="N4714" s="249">
        <v>47449</v>
      </c>
      <c r="O4714" s="250"/>
      <c r="P4714" s="103"/>
      <c r="Q4714" s="129"/>
      <c r="R4714" s="103"/>
      <c r="S4714" s="129"/>
      <c r="T4714" s="129"/>
      <c r="U4714" s="129"/>
    </row>
    <row r="4715" spans="1:21" s="304" customFormat="1">
      <c r="A4715" s="286" t="s">
        <v>213</v>
      </c>
      <c r="B4715" s="287" t="s">
        <v>2159</v>
      </c>
      <c r="C4715" s="288" t="s">
        <v>96</v>
      </c>
      <c r="D4715" s="253" t="s">
        <v>278</v>
      </c>
      <c r="E4715" s="289" t="s">
        <v>279</v>
      </c>
      <c r="F4715" s="289" t="s">
        <v>440</v>
      </c>
      <c r="G4715" s="290">
        <v>48152</v>
      </c>
      <c r="H4715" s="234">
        <v>62597.5</v>
      </c>
      <c r="I4715" s="235">
        <v>23</v>
      </c>
      <c r="J4715" s="236">
        <v>0.53488372093023251</v>
      </c>
      <c r="K4715" s="290">
        <v>77043</v>
      </c>
      <c r="L4715" s="291">
        <v>3</v>
      </c>
      <c r="M4715" s="292">
        <v>3</v>
      </c>
      <c r="N4715" s="293">
        <v>52173.33</v>
      </c>
      <c r="O4715" s="294"/>
      <c r="P4715" s="103"/>
      <c r="Q4715" s="103"/>
      <c r="R4715" s="103"/>
    </row>
    <row r="4716" spans="1:21" s="304" customFormat="1">
      <c r="A4716" s="229" t="s">
        <v>4290</v>
      </c>
      <c r="B4716" s="230" t="s">
        <v>2151</v>
      </c>
      <c r="C4716" s="231" t="s">
        <v>935</v>
      </c>
      <c r="D4716" s="232" t="s">
        <v>2507</v>
      </c>
      <c r="E4716" s="232" t="s">
        <v>284</v>
      </c>
      <c r="F4716" s="259" t="s">
        <v>325</v>
      </c>
      <c r="G4716" s="233">
        <v>48000</v>
      </c>
      <c r="H4716" s="234">
        <v>62500</v>
      </c>
      <c r="I4716" s="235">
        <v>22</v>
      </c>
      <c r="J4716" s="236">
        <v>0.51162790697674421</v>
      </c>
      <c r="K4716" s="233">
        <v>77000</v>
      </c>
      <c r="L4716" s="237">
        <v>1</v>
      </c>
      <c r="M4716" s="238">
        <v>1</v>
      </c>
      <c r="N4716" s="234">
        <v>59447.44</v>
      </c>
      <c r="O4716" s="239"/>
      <c r="P4716" s="103"/>
      <c r="Q4716" s="103"/>
      <c r="R4716" s="129"/>
      <c r="S4716" s="129"/>
      <c r="T4716" s="129"/>
      <c r="U4716" s="129"/>
    </row>
    <row r="4717" spans="1:21" s="304" customFormat="1">
      <c r="A4717" s="229" t="s">
        <v>215</v>
      </c>
      <c r="B4717" s="230" t="s">
        <v>2153</v>
      </c>
      <c r="C4717" s="231" t="s">
        <v>96</v>
      </c>
      <c r="D4717" s="232" t="s">
        <v>278</v>
      </c>
      <c r="E4717" s="232" t="s">
        <v>279</v>
      </c>
      <c r="F4717" s="232" t="s">
        <v>440</v>
      </c>
      <c r="G4717" s="233">
        <v>47808</v>
      </c>
      <c r="H4717" s="234">
        <v>59141.5</v>
      </c>
      <c r="I4717" s="235">
        <v>21</v>
      </c>
      <c r="J4717" s="236">
        <v>0.48837209302325579</v>
      </c>
      <c r="K4717" s="233">
        <v>70475</v>
      </c>
      <c r="L4717" s="237"/>
      <c r="M4717" s="238"/>
      <c r="N4717" s="234"/>
      <c r="O4717" s="239"/>
      <c r="P4717" s="103"/>
      <c r="Q4717" s="103"/>
      <c r="S4717" s="129"/>
      <c r="T4717" s="129"/>
      <c r="U4717" s="129"/>
    </row>
    <row r="4718" spans="1:21" s="304" customFormat="1">
      <c r="A4718" s="242" t="s">
        <v>4241</v>
      </c>
      <c r="B4718" s="243" t="s">
        <v>2178</v>
      </c>
      <c r="C4718" s="258" t="s">
        <v>1052</v>
      </c>
      <c r="D4718" s="232" t="s">
        <v>2507</v>
      </c>
      <c r="E4718" s="245" t="s">
        <v>279</v>
      </c>
      <c r="F4718" s="245" t="s">
        <v>440</v>
      </c>
      <c r="G4718" s="246">
        <v>44579</v>
      </c>
      <c r="H4718" s="234">
        <v>58398.51</v>
      </c>
      <c r="I4718" s="235">
        <v>20</v>
      </c>
      <c r="J4718" s="236">
        <v>0.46511627906976744</v>
      </c>
      <c r="K4718" s="246">
        <v>72218.02</v>
      </c>
      <c r="L4718" s="247"/>
      <c r="M4718" s="248">
        <v>15</v>
      </c>
      <c r="N4718" s="249">
        <v>58398.51</v>
      </c>
      <c r="O4718" s="250"/>
      <c r="P4718" s="240"/>
      <c r="Q4718" s="150"/>
      <c r="R4718" s="129"/>
      <c r="S4718" s="129"/>
      <c r="T4718" s="129"/>
      <c r="U4718" s="129"/>
    </row>
    <row r="4719" spans="1:21" s="304" customFormat="1">
      <c r="A4719" s="229" t="s">
        <v>4266</v>
      </c>
      <c r="B4719" s="230" t="s">
        <v>2149</v>
      </c>
      <c r="C4719" s="231"/>
      <c r="D4719" s="232" t="s">
        <v>2507</v>
      </c>
      <c r="E4719" s="232" t="s">
        <v>284</v>
      </c>
      <c r="F4719" s="259" t="s">
        <v>325</v>
      </c>
      <c r="G4719" s="233">
        <v>48526.399999999994</v>
      </c>
      <c r="H4719" s="234">
        <v>58229.599999999991</v>
      </c>
      <c r="I4719" s="235">
        <v>19</v>
      </c>
      <c r="J4719" s="236">
        <v>0.44186046511627908</v>
      </c>
      <c r="K4719" s="233">
        <v>67932.799999999988</v>
      </c>
      <c r="L4719" s="237"/>
      <c r="M4719" s="238">
        <v>2</v>
      </c>
      <c r="N4719" s="234">
        <v>58156.800000000003</v>
      </c>
      <c r="O4719" s="239"/>
      <c r="P4719" s="129"/>
      <c r="Q4719" s="129"/>
      <c r="R4719" s="103"/>
      <c r="S4719" s="129"/>
      <c r="T4719" s="129"/>
      <c r="U4719" s="129"/>
    </row>
    <row r="4720" spans="1:21" s="304" customFormat="1" ht="22.5">
      <c r="A4720" s="229" t="s">
        <v>4310</v>
      </c>
      <c r="B4720" s="230" t="s">
        <v>2192</v>
      </c>
      <c r="C4720" s="358" t="s">
        <v>1005</v>
      </c>
      <c r="D4720" s="232" t="s">
        <v>278</v>
      </c>
      <c r="E4720" s="359" t="s">
        <v>284</v>
      </c>
      <c r="F4720" s="359" t="s">
        <v>440</v>
      </c>
      <c r="G4720" s="360">
        <v>46067</v>
      </c>
      <c r="H4720" s="234">
        <v>57593</v>
      </c>
      <c r="I4720" s="235">
        <v>18</v>
      </c>
      <c r="J4720" s="236">
        <v>0.41860465116279072</v>
      </c>
      <c r="K4720" s="360">
        <v>69119</v>
      </c>
      <c r="L4720" s="361">
        <v>1</v>
      </c>
      <c r="M4720" s="362">
        <v>1</v>
      </c>
      <c r="N4720" s="363">
        <v>51859</v>
      </c>
      <c r="O4720" s="364" t="s">
        <v>5028</v>
      </c>
      <c r="P4720" s="103"/>
      <c r="Q4720" s="129"/>
      <c r="R4720" s="129"/>
      <c r="S4720" s="129"/>
      <c r="T4720" s="129"/>
      <c r="U4720" s="129"/>
    </row>
    <row r="4721" spans="1:21" s="304" customFormat="1">
      <c r="A4721" s="242" t="s">
        <v>1444</v>
      </c>
      <c r="B4721" s="243" t="s">
        <v>2192</v>
      </c>
      <c r="C4721" s="258" t="s">
        <v>935</v>
      </c>
      <c r="D4721" s="232" t="s">
        <v>2507</v>
      </c>
      <c r="E4721" s="245" t="s">
        <v>279</v>
      </c>
      <c r="F4721" s="245" t="s">
        <v>440</v>
      </c>
      <c r="G4721" s="246">
        <v>46800</v>
      </c>
      <c r="H4721" s="234">
        <v>56628</v>
      </c>
      <c r="I4721" s="235">
        <v>17</v>
      </c>
      <c r="J4721" s="236">
        <v>0.39534883720930231</v>
      </c>
      <c r="K4721" s="246">
        <v>66456</v>
      </c>
      <c r="L4721" s="247">
        <v>11</v>
      </c>
      <c r="M4721" s="248">
        <v>11</v>
      </c>
      <c r="N4721" s="249">
        <v>53567.562879999998</v>
      </c>
      <c r="O4721" s="250"/>
      <c r="P4721" s="129"/>
      <c r="Q4721" s="129"/>
      <c r="R4721" s="103"/>
      <c r="S4721" s="129"/>
      <c r="T4721" s="129"/>
      <c r="U4721" s="129"/>
    </row>
    <row r="4722" spans="1:21" s="304" customFormat="1">
      <c r="A4722" s="229" t="s">
        <v>2161</v>
      </c>
      <c r="B4722" s="230" t="s">
        <v>2162</v>
      </c>
      <c r="C4722" s="231" t="s">
        <v>3050</v>
      </c>
      <c r="D4722" s="232" t="s">
        <v>2507</v>
      </c>
      <c r="E4722" s="232" t="s">
        <v>279</v>
      </c>
      <c r="F4722" s="259" t="s">
        <v>325</v>
      </c>
      <c r="G4722" s="233">
        <v>37834.99</v>
      </c>
      <c r="H4722" s="234">
        <v>56372.679999999993</v>
      </c>
      <c r="I4722" s="235">
        <v>16</v>
      </c>
      <c r="J4722" s="236">
        <v>0.37209302325581395</v>
      </c>
      <c r="K4722" s="233">
        <v>74910.37</v>
      </c>
      <c r="L4722" s="237"/>
      <c r="M4722" s="238">
        <v>9</v>
      </c>
      <c r="N4722" s="234">
        <v>50780.006666666668</v>
      </c>
      <c r="O4722" s="239"/>
      <c r="P4722" s="103"/>
      <c r="Q4722" s="103"/>
      <c r="R4722" s="103"/>
      <c r="S4722" s="129"/>
      <c r="T4722" s="129"/>
      <c r="U4722" s="129"/>
    </row>
    <row r="4723" spans="1:21" s="304" customFormat="1">
      <c r="A4723" s="229" t="s">
        <v>3765</v>
      </c>
      <c r="B4723" s="230" t="s">
        <v>2151</v>
      </c>
      <c r="C4723" s="231" t="s">
        <v>1605</v>
      </c>
      <c r="D4723" s="232" t="s">
        <v>2507</v>
      </c>
      <c r="E4723" s="232" t="s">
        <v>279</v>
      </c>
      <c r="F4723" s="232"/>
      <c r="G4723" s="233">
        <v>45365</v>
      </c>
      <c r="H4723" s="234">
        <v>56004</v>
      </c>
      <c r="I4723" s="235">
        <v>15</v>
      </c>
      <c r="J4723" s="236">
        <v>0.34883720930232559</v>
      </c>
      <c r="K4723" s="233">
        <v>66643</v>
      </c>
      <c r="L4723" s="237">
        <v>2</v>
      </c>
      <c r="M4723" s="238">
        <v>2</v>
      </c>
      <c r="N4723" s="234">
        <v>59218</v>
      </c>
      <c r="O4723" s="239"/>
      <c r="P4723" s="129"/>
      <c r="Q4723" s="103"/>
      <c r="R4723" s="103"/>
      <c r="S4723" s="129"/>
      <c r="T4723" s="129"/>
      <c r="U4723" s="129"/>
    </row>
    <row r="4724" spans="1:21" s="304" customFormat="1">
      <c r="A4724" s="229" t="s">
        <v>4295</v>
      </c>
      <c r="B4724" s="230" t="s">
        <v>2151</v>
      </c>
      <c r="C4724" s="231" t="s">
        <v>96</v>
      </c>
      <c r="D4724" s="232" t="s">
        <v>2507</v>
      </c>
      <c r="E4724" s="232" t="s">
        <v>321</v>
      </c>
      <c r="F4724" s="259" t="s">
        <v>325</v>
      </c>
      <c r="G4724" s="233">
        <v>42743</v>
      </c>
      <c r="H4724" s="234">
        <v>55566</v>
      </c>
      <c r="I4724" s="235">
        <v>14</v>
      </c>
      <c r="J4724" s="236">
        <v>0.32558139534883723</v>
      </c>
      <c r="K4724" s="233">
        <v>68389</v>
      </c>
      <c r="L4724" s="237">
        <v>1</v>
      </c>
      <c r="M4724" s="238">
        <v>1</v>
      </c>
      <c r="N4724" s="234">
        <v>62333</v>
      </c>
      <c r="O4724" s="239"/>
      <c r="P4724" s="103"/>
      <c r="Q4724" s="129"/>
      <c r="R4724" s="129"/>
      <c r="S4724" s="129"/>
      <c r="T4724" s="129"/>
      <c r="U4724" s="129"/>
    </row>
    <row r="4725" spans="1:21" s="304" customFormat="1">
      <c r="A4725" s="242" t="s">
        <v>3784</v>
      </c>
      <c r="B4725" s="243" t="s">
        <v>2162</v>
      </c>
      <c r="C4725" s="258" t="s">
        <v>5029</v>
      </c>
      <c r="D4725" s="232" t="s">
        <v>278</v>
      </c>
      <c r="E4725" s="247" t="s">
        <v>279</v>
      </c>
      <c r="F4725" s="259" t="s">
        <v>325</v>
      </c>
      <c r="G4725" s="246">
        <v>39290.68</v>
      </c>
      <c r="H4725" s="234">
        <v>54120.429999999993</v>
      </c>
      <c r="I4725" s="235">
        <v>13</v>
      </c>
      <c r="J4725" s="236">
        <v>0.30232558139534882</v>
      </c>
      <c r="K4725" s="246">
        <v>68950.179999999993</v>
      </c>
      <c r="L4725" s="247"/>
      <c r="M4725" s="248">
        <v>17</v>
      </c>
      <c r="N4725" s="246">
        <v>55221.72</v>
      </c>
      <c r="O4725" s="250"/>
      <c r="P4725" s="103"/>
      <c r="Q4725" s="129"/>
      <c r="R4725" s="129"/>
      <c r="S4725" s="129"/>
      <c r="T4725" s="129"/>
      <c r="U4725" s="129"/>
    </row>
    <row r="4726" spans="1:21" s="304" customFormat="1">
      <c r="A4726" s="242" t="s">
        <v>1436</v>
      </c>
      <c r="B4726" s="243" t="s">
        <v>2156</v>
      </c>
      <c r="C4726" s="258" t="s">
        <v>5030</v>
      </c>
      <c r="D4726" s="232" t="s">
        <v>2507</v>
      </c>
      <c r="E4726" s="245" t="s">
        <v>279</v>
      </c>
      <c r="F4726" s="259" t="s">
        <v>325</v>
      </c>
      <c r="G4726" s="246">
        <v>35684.480000000003</v>
      </c>
      <c r="H4726" s="234">
        <v>53670.850000000006</v>
      </c>
      <c r="I4726" s="235">
        <v>12</v>
      </c>
      <c r="J4726" s="236">
        <v>0.27906976744186046</v>
      </c>
      <c r="K4726" s="246">
        <v>71657.22</v>
      </c>
      <c r="L4726" s="247">
        <v>8</v>
      </c>
      <c r="M4726" s="248">
        <v>7</v>
      </c>
      <c r="N4726" s="249">
        <v>55733.477142857155</v>
      </c>
      <c r="O4726" s="250"/>
      <c r="P4726" s="240"/>
      <c r="Q4726" s="150"/>
      <c r="R4726" s="129"/>
      <c r="S4726" s="129"/>
      <c r="T4726" s="129"/>
      <c r="U4726" s="129"/>
    </row>
    <row r="4727" spans="1:21" s="304" customFormat="1">
      <c r="A4727" s="229" t="s">
        <v>3738</v>
      </c>
      <c r="B4727" s="230" t="s">
        <v>2159</v>
      </c>
      <c r="C4727" s="231" t="s">
        <v>935</v>
      </c>
      <c r="D4727" s="253" t="s">
        <v>278</v>
      </c>
      <c r="E4727" s="232" t="s">
        <v>279</v>
      </c>
      <c r="F4727" s="232" t="s">
        <v>440</v>
      </c>
      <c r="G4727" s="234">
        <v>45915.11</v>
      </c>
      <c r="H4727" s="234">
        <v>52802.375</v>
      </c>
      <c r="I4727" s="235">
        <v>11</v>
      </c>
      <c r="J4727" s="236">
        <v>0.2558139534883721</v>
      </c>
      <c r="K4727" s="234">
        <v>59689.64</v>
      </c>
      <c r="L4727" s="237">
        <v>1</v>
      </c>
      <c r="M4727" s="238">
        <v>1</v>
      </c>
      <c r="N4727" s="234">
        <v>57588.13</v>
      </c>
      <c r="O4727" s="239"/>
      <c r="P4727" s="103"/>
      <c r="Q4727" s="129"/>
      <c r="R4727" s="129"/>
      <c r="S4727" s="129"/>
      <c r="T4727" s="129"/>
      <c r="U4727" s="129"/>
    </row>
    <row r="4728" spans="1:21" s="304" customFormat="1">
      <c r="A4728" s="229" t="s">
        <v>1434</v>
      </c>
      <c r="B4728" s="230" t="s">
        <v>2151</v>
      </c>
      <c r="C4728" s="231" t="s">
        <v>5031</v>
      </c>
      <c r="D4728" s="232" t="s">
        <v>2507</v>
      </c>
      <c r="E4728" s="232" t="s">
        <v>284</v>
      </c>
      <c r="F4728" s="259" t="s">
        <v>325</v>
      </c>
      <c r="G4728" s="332">
        <v>40964.14</v>
      </c>
      <c r="H4728" s="234">
        <v>52229.32</v>
      </c>
      <c r="I4728" s="235">
        <v>10</v>
      </c>
      <c r="J4728" s="236">
        <v>0.23255813953488372</v>
      </c>
      <c r="K4728" s="332">
        <v>63494.5</v>
      </c>
      <c r="L4728" s="237">
        <v>12</v>
      </c>
      <c r="M4728" s="238">
        <v>10</v>
      </c>
      <c r="N4728" s="399">
        <v>46939.86</v>
      </c>
      <c r="O4728" s="239"/>
      <c r="P4728" s="103"/>
      <c r="Q4728" s="129"/>
      <c r="R4728" s="129"/>
      <c r="S4728" s="129"/>
      <c r="T4728" s="129"/>
      <c r="U4728" s="129"/>
    </row>
    <row r="4729" spans="1:21" s="304" customFormat="1">
      <c r="A4729" s="242" t="s">
        <v>257</v>
      </c>
      <c r="B4729" s="243" t="s">
        <v>2159</v>
      </c>
      <c r="C4729" s="258" t="s">
        <v>3051</v>
      </c>
      <c r="D4729" s="232" t="s">
        <v>2507</v>
      </c>
      <c r="E4729" s="245" t="s">
        <v>279</v>
      </c>
      <c r="F4729" s="259" t="s">
        <v>325</v>
      </c>
      <c r="G4729" s="246">
        <v>40005.94</v>
      </c>
      <c r="H4729" s="234">
        <v>52007.67</v>
      </c>
      <c r="I4729" s="235">
        <v>9</v>
      </c>
      <c r="J4729" s="236">
        <v>0.20930232558139536</v>
      </c>
      <c r="K4729" s="246">
        <v>64009.4</v>
      </c>
      <c r="L4729" s="247">
        <v>10</v>
      </c>
      <c r="M4729" s="248">
        <v>8</v>
      </c>
      <c r="N4729" s="249">
        <v>46979.5</v>
      </c>
      <c r="O4729" s="250"/>
      <c r="P4729" s="103"/>
      <c r="Q4729" s="129"/>
      <c r="R4729" s="129"/>
      <c r="S4729" s="129"/>
      <c r="T4729" s="129"/>
      <c r="U4729" s="129"/>
    </row>
    <row r="4730" spans="1:21" s="304" customFormat="1">
      <c r="A4730" s="242" t="s">
        <v>4239</v>
      </c>
      <c r="B4730" s="243" t="s">
        <v>2176</v>
      </c>
      <c r="C4730" s="258" t="s">
        <v>5032</v>
      </c>
      <c r="D4730" s="232" t="s">
        <v>2507</v>
      </c>
      <c r="E4730" s="245" t="s">
        <v>279</v>
      </c>
      <c r="F4730" s="245" t="s">
        <v>440</v>
      </c>
      <c r="G4730" s="283">
        <v>39540.800000000003</v>
      </c>
      <c r="H4730" s="234">
        <v>51407.200000000004</v>
      </c>
      <c r="I4730" s="235">
        <v>8</v>
      </c>
      <c r="J4730" s="236">
        <v>0.18604651162790697</v>
      </c>
      <c r="K4730" s="283">
        <v>63273.600000000006</v>
      </c>
      <c r="L4730" s="247">
        <v>10</v>
      </c>
      <c r="M4730" s="248">
        <v>10</v>
      </c>
      <c r="N4730" s="249">
        <v>43305.599999999999</v>
      </c>
      <c r="O4730" s="250"/>
      <c r="P4730" s="129"/>
      <c r="Q4730" s="129"/>
      <c r="R4730" s="103"/>
      <c r="S4730" s="129"/>
      <c r="T4730" s="129"/>
      <c r="U4730" s="129"/>
    </row>
    <row r="4731" spans="1:21" s="304" customFormat="1">
      <c r="A4731" s="229" t="s">
        <v>260</v>
      </c>
      <c r="B4731" s="230" t="s">
        <v>2153</v>
      </c>
      <c r="C4731" s="231" t="s">
        <v>1878</v>
      </c>
      <c r="D4731" s="253" t="s">
        <v>278</v>
      </c>
      <c r="E4731" s="232" t="s">
        <v>279</v>
      </c>
      <c r="F4731" s="232" t="s">
        <v>440</v>
      </c>
      <c r="G4731" s="233">
        <v>39270</v>
      </c>
      <c r="H4731" s="234">
        <v>50065</v>
      </c>
      <c r="I4731" s="235">
        <v>7</v>
      </c>
      <c r="J4731" s="236">
        <v>0.16279069767441862</v>
      </c>
      <c r="K4731" s="233">
        <v>60860</v>
      </c>
      <c r="L4731" s="237">
        <v>1</v>
      </c>
      <c r="M4731" s="238">
        <v>1</v>
      </c>
      <c r="N4731" s="234">
        <v>50065</v>
      </c>
      <c r="O4731" s="239"/>
      <c r="P4731" s="103"/>
      <c r="Q4731" s="103"/>
      <c r="R4731" s="129"/>
      <c r="S4731" s="129"/>
      <c r="T4731" s="129"/>
      <c r="U4731" s="129"/>
    </row>
    <row r="4732" spans="1:21" s="304" customFormat="1">
      <c r="A4732" s="242" t="s">
        <v>214</v>
      </c>
      <c r="B4732" s="243" t="s">
        <v>2151</v>
      </c>
      <c r="C4732" s="258" t="s">
        <v>3052</v>
      </c>
      <c r="D4732" s="253" t="s">
        <v>278</v>
      </c>
      <c r="E4732" s="245" t="s">
        <v>279</v>
      </c>
      <c r="F4732" s="245" t="s">
        <v>440</v>
      </c>
      <c r="G4732" s="246">
        <v>38889</v>
      </c>
      <c r="H4732" s="234">
        <v>48799.5</v>
      </c>
      <c r="I4732" s="235">
        <v>6</v>
      </c>
      <c r="J4732" s="236">
        <v>0.13953488372093023</v>
      </c>
      <c r="K4732" s="246">
        <v>58710</v>
      </c>
      <c r="L4732" s="247">
        <v>1</v>
      </c>
      <c r="M4732" s="248">
        <v>1</v>
      </c>
      <c r="N4732" s="249">
        <v>43981.18</v>
      </c>
      <c r="O4732" s="250"/>
      <c r="P4732" s="103"/>
      <c r="Q4732" s="129"/>
      <c r="R4732" s="103"/>
      <c r="S4732" s="129"/>
      <c r="T4732" s="129"/>
      <c r="U4732" s="129"/>
    </row>
    <row r="4733" spans="1:21" s="304" customFormat="1">
      <c r="A4733" s="229" t="s">
        <v>4250</v>
      </c>
      <c r="B4733" s="230" t="s">
        <v>2180</v>
      </c>
      <c r="C4733" s="231" t="s">
        <v>96</v>
      </c>
      <c r="D4733" s="253" t="s">
        <v>278</v>
      </c>
      <c r="E4733" s="232" t="s">
        <v>284</v>
      </c>
      <c r="F4733" s="232" t="s">
        <v>440</v>
      </c>
      <c r="G4733" s="233">
        <v>39213.360000000001</v>
      </c>
      <c r="H4733" s="234">
        <v>47220.28</v>
      </c>
      <c r="I4733" s="235">
        <v>5</v>
      </c>
      <c r="J4733" s="236">
        <v>0.11627906976744186</v>
      </c>
      <c r="K4733" s="233">
        <v>55227.199999999997</v>
      </c>
      <c r="L4733" s="237">
        <v>1</v>
      </c>
      <c r="M4733" s="238">
        <v>1</v>
      </c>
      <c r="N4733" s="234">
        <v>40986.815999999999</v>
      </c>
      <c r="O4733" s="239"/>
      <c r="P4733" s="103"/>
      <c r="Q4733" s="129"/>
      <c r="R4733" s="103"/>
      <c r="S4733" s="103"/>
      <c r="T4733" s="103"/>
      <c r="U4733" s="103"/>
    </row>
    <row r="4734" spans="1:21" s="304" customFormat="1">
      <c r="A4734" s="229" t="s">
        <v>2167</v>
      </c>
      <c r="B4734" s="230" t="s">
        <v>2162</v>
      </c>
      <c r="C4734" s="262" t="s">
        <v>1873</v>
      </c>
      <c r="D4734" s="232" t="s">
        <v>278</v>
      </c>
      <c r="E4734" s="265" t="s">
        <v>284</v>
      </c>
      <c r="F4734" s="265" t="s">
        <v>440</v>
      </c>
      <c r="G4734" s="256">
        <v>35257.040000000001</v>
      </c>
      <c r="H4734" s="234">
        <v>45834.15</v>
      </c>
      <c r="I4734" s="235">
        <v>4</v>
      </c>
      <c r="J4734" s="236">
        <v>9.3023255813953487E-2</v>
      </c>
      <c r="K4734" s="256">
        <v>56411.26</v>
      </c>
      <c r="L4734" s="265">
        <v>3</v>
      </c>
      <c r="M4734" s="266">
        <v>3</v>
      </c>
      <c r="N4734" s="256">
        <v>62738.41</v>
      </c>
      <c r="O4734" s="267"/>
      <c r="P4734" s="103"/>
      <c r="Q4734" s="129"/>
      <c r="R4734" s="129"/>
      <c r="S4734" s="103"/>
      <c r="T4734" s="103"/>
      <c r="U4734" s="103"/>
    </row>
    <row r="4735" spans="1:21" s="304" customFormat="1">
      <c r="A4735" s="297" t="s">
        <v>4245</v>
      </c>
      <c r="B4735" s="298" t="s">
        <v>2179</v>
      </c>
      <c r="C4735" s="231" t="s">
        <v>5033</v>
      </c>
      <c r="D4735" s="232" t="s">
        <v>2507</v>
      </c>
      <c r="E4735" s="232" t="s">
        <v>321</v>
      </c>
      <c r="F4735" s="259" t="s">
        <v>325</v>
      </c>
      <c r="G4735" s="233">
        <v>34100.559999999998</v>
      </c>
      <c r="H4735" s="234">
        <v>42610.985000000001</v>
      </c>
      <c r="I4735" s="235">
        <v>3</v>
      </c>
      <c r="J4735" s="236">
        <v>6.9767441860465115E-2</v>
      </c>
      <c r="K4735" s="233">
        <v>51121.41</v>
      </c>
      <c r="L4735" s="237" t="s">
        <v>280</v>
      </c>
      <c r="M4735" s="238">
        <v>1</v>
      </c>
      <c r="N4735" s="234">
        <v>41270.11</v>
      </c>
      <c r="O4735" s="352"/>
      <c r="P4735" s="129"/>
      <c r="Q4735" s="129"/>
      <c r="R4735" s="103"/>
      <c r="S4735" s="103"/>
      <c r="T4735" s="103"/>
      <c r="U4735" s="103"/>
    </row>
    <row r="4736" spans="1:21" s="304" customFormat="1">
      <c r="A4736" s="229" t="s">
        <v>4242</v>
      </c>
      <c r="B4736" s="230" t="s">
        <v>2159</v>
      </c>
      <c r="C4736" s="231" t="s">
        <v>5034</v>
      </c>
      <c r="D4736" s="232" t="s">
        <v>2507</v>
      </c>
      <c r="E4736" s="232" t="s">
        <v>321</v>
      </c>
      <c r="F4736" s="232" t="s">
        <v>440</v>
      </c>
      <c r="G4736" s="233">
        <v>31325</v>
      </c>
      <c r="H4736" s="234">
        <v>42352</v>
      </c>
      <c r="I4736" s="235">
        <v>2</v>
      </c>
      <c r="J4736" s="236">
        <v>4.6511627906976744E-2</v>
      </c>
      <c r="K4736" s="233">
        <v>53379</v>
      </c>
      <c r="L4736" s="237">
        <v>1</v>
      </c>
      <c r="M4736" s="238">
        <v>1</v>
      </c>
      <c r="N4736" s="234">
        <v>46592</v>
      </c>
      <c r="O4736" s="239"/>
      <c r="P4736" s="129"/>
      <c r="Q4736" s="129"/>
      <c r="R4736" s="103"/>
      <c r="S4736" s="103"/>
      <c r="T4736" s="103"/>
      <c r="U4736" s="103"/>
    </row>
    <row r="4737" spans="1:21" s="304" customFormat="1">
      <c r="A4737" s="229" t="s">
        <v>3777</v>
      </c>
      <c r="B4737" s="230" t="s">
        <v>2175</v>
      </c>
      <c r="C4737" s="337" t="s">
        <v>3053</v>
      </c>
      <c r="D4737" s="232" t="s">
        <v>2507</v>
      </c>
      <c r="E4737" s="338" t="s">
        <v>321</v>
      </c>
      <c r="F4737" s="338" t="s">
        <v>440</v>
      </c>
      <c r="G4737" s="339">
        <v>31740</v>
      </c>
      <c r="H4737" s="234">
        <v>38854</v>
      </c>
      <c r="I4737" s="235">
        <v>1</v>
      </c>
      <c r="J4737" s="236">
        <v>2.3255813953488372E-2</v>
      </c>
      <c r="K4737" s="339">
        <v>45968</v>
      </c>
      <c r="L4737" s="340">
        <v>1</v>
      </c>
      <c r="M4737" s="341">
        <v>1</v>
      </c>
      <c r="N4737" s="374">
        <v>41641.599999999999</v>
      </c>
      <c r="O4737" s="239"/>
      <c r="P4737" s="103"/>
      <c r="Q4737" s="129"/>
      <c r="R4737" s="129"/>
      <c r="S4737" s="103"/>
      <c r="T4737" s="103"/>
      <c r="U4737" s="103"/>
    </row>
    <row r="4738" spans="1:21" s="150" customFormat="1">
      <c r="A4738" s="305"/>
      <c r="B4738" s="305"/>
      <c r="C4738" s="306"/>
      <c r="D4738" s="300"/>
      <c r="E4738" s="307"/>
      <c r="F4738" s="307"/>
      <c r="G4738" s="308"/>
      <c r="H4738" s="309"/>
      <c r="I4738" s="310"/>
      <c r="J4738" s="311"/>
      <c r="K4738" s="300"/>
      <c r="L4738" s="300"/>
      <c r="M4738" s="312"/>
      <c r="N4738" s="313"/>
      <c r="O4738" s="282"/>
    </row>
    <row r="4739" spans="1:21" s="150" customFormat="1">
      <c r="A4739" s="305"/>
      <c r="B4739" s="305"/>
      <c r="C4739" s="306"/>
      <c r="D4739" s="314"/>
      <c r="E4739" s="305"/>
      <c r="F4739" s="305"/>
      <c r="G4739" s="315" t="s">
        <v>223</v>
      </c>
      <c r="H4739" s="316" t="s">
        <v>224</v>
      </c>
      <c r="I4739" s="317"/>
      <c r="J4739" s="318"/>
      <c r="K4739" s="319" t="s">
        <v>225</v>
      </c>
      <c r="L4739" s="314"/>
      <c r="M4739" s="320"/>
      <c r="N4739" s="313"/>
      <c r="O4739" s="282"/>
    </row>
    <row r="4740" spans="1:21" s="150" customFormat="1">
      <c r="A4740" s="305"/>
      <c r="B4740" s="305"/>
      <c r="C4740" s="306"/>
      <c r="D4740" s="305"/>
      <c r="E4740" s="305"/>
      <c r="F4740" s="321" t="s">
        <v>238</v>
      </c>
      <c r="G4740" s="322">
        <v>47195.222235671885</v>
      </c>
      <c r="H4740" s="322">
        <v>60509.790695576463</v>
      </c>
      <c r="I4740" s="8">
        <v>21.019607843137255</v>
      </c>
      <c r="J4740" s="322"/>
      <c r="K4740" s="322">
        <v>73824.359155481085</v>
      </c>
      <c r="L4740" s="314"/>
      <c r="M4740" s="320"/>
      <c r="N4740" s="313"/>
      <c r="O4740" s="282"/>
    </row>
    <row r="4741" spans="1:21" s="150" customFormat="1">
      <c r="A4741" s="305"/>
      <c r="B4741" s="305"/>
      <c r="C4741" s="306"/>
      <c r="D4741" s="305"/>
      <c r="E4741" s="305"/>
      <c r="F4741" s="321" t="s">
        <v>239</v>
      </c>
      <c r="G4741" s="322">
        <v>52982.95</v>
      </c>
      <c r="H4741" s="322">
        <v>67132.5</v>
      </c>
      <c r="I4741" s="8">
        <v>31.5</v>
      </c>
      <c r="J4741" s="322"/>
      <c r="K4741" s="322">
        <v>81798.5</v>
      </c>
      <c r="L4741" s="314"/>
      <c r="M4741" s="320"/>
      <c r="N4741" s="313"/>
      <c r="O4741" s="282"/>
    </row>
    <row r="4742" spans="1:21" s="150" customFormat="1">
      <c r="A4742" s="305"/>
      <c r="B4742" s="305"/>
      <c r="C4742" s="306"/>
      <c r="D4742" s="305"/>
      <c r="E4742" s="305"/>
      <c r="F4742" s="321" t="s">
        <v>240</v>
      </c>
      <c r="G4742" s="322">
        <v>39773.370000000003</v>
      </c>
      <c r="H4742" s="322">
        <v>53236.612500000003</v>
      </c>
      <c r="I4742" s="8">
        <v>9.5</v>
      </c>
      <c r="J4742" s="322"/>
      <c r="K4742" s="322">
        <v>65232.7</v>
      </c>
      <c r="L4742" s="314"/>
      <c r="M4742" s="320"/>
      <c r="N4742" s="313"/>
      <c r="O4742" s="282"/>
    </row>
    <row r="4743" spans="1:21" s="150" customFormat="1">
      <c r="A4743" s="305"/>
      <c r="B4743" s="305"/>
      <c r="C4743" s="306"/>
      <c r="D4743" s="305"/>
      <c r="E4743" s="305"/>
      <c r="F4743" s="321" t="s">
        <v>241</v>
      </c>
      <c r="G4743" s="322">
        <v>47808</v>
      </c>
      <c r="H4743" s="322">
        <v>62500</v>
      </c>
      <c r="I4743" s="8">
        <v>21</v>
      </c>
      <c r="J4743" s="322"/>
      <c r="K4743" s="322">
        <v>75862.799999999988</v>
      </c>
      <c r="L4743" s="314"/>
      <c r="M4743" s="320"/>
      <c r="N4743" s="313"/>
      <c r="O4743" s="282"/>
    </row>
    <row r="4744" spans="1:21" s="150" customFormat="1">
      <c r="A4744" s="305"/>
      <c r="B4744" s="305"/>
      <c r="C4744" s="306"/>
      <c r="D4744" s="305"/>
      <c r="E4744" s="322"/>
      <c r="F4744" s="321"/>
      <c r="G4744" s="323"/>
      <c r="H4744" s="318"/>
      <c r="I4744" s="324"/>
      <c r="J4744" s="318"/>
      <c r="K4744" s="314"/>
      <c r="L4744" s="314"/>
      <c r="M4744" s="320"/>
      <c r="N4744" s="313"/>
      <c r="O4744" s="282"/>
    </row>
    <row r="4745" spans="1:21" s="150" customFormat="1">
      <c r="A4745" s="305"/>
      <c r="B4745" s="305"/>
      <c r="C4745" s="306"/>
      <c r="D4745" s="321"/>
      <c r="E4745" s="322"/>
      <c r="F4745" s="325"/>
      <c r="G4745" s="325"/>
      <c r="H4745" s="874" t="s">
        <v>242</v>
      </c>
      <c r="I4745" s="874"/>
      <c r="J4745" s="874"/>
      <c r="K4745" s="874"/>
      <c r="L4745" s="874"/>
      <c r="M4745" s="874"/>
      <c r="N4745" s="874"/>
      <c r="O4745" s="282"/>
    </row>
    <row r="4746" spans="1:21" s="150" customFormat="1">
      <c r="A4746" s="305"/>
      <c r="B4746" s="305"/>
      <c r="C4746" s="306"/>
      <c r="D4746" s="321"/>
      <c r="E4746" s="322"/>
      <c r="F4746" s="326"/>
      <c r="G4746" s="327"/>
      <c r="H4746" s="875" t="s">
        <v>243</v>
      </c>
      <c r="I4746" s="875"/>
      <c r="J4746" s="875"/>
      <c r="K4746" s="328">
        <v>62637.057500000003</v>
      </c>
      <c r="L4746" s="876" t="s">
        <v>244</v>
      </c>
      <c r="M4746" s="876"/>
      <c r="N4746" s="329">
        <v>56880.751755363417</v>
      </c>
      <c r="O4746" s="282"/>
    </row>
    <row r="4747" spans="1:21" s="150" customFormat="1">
      <c r="A4747" s="305"/>
      <c r="B4747" s="305"/>
      <c r="C4747" s="306"/>
      <c r="D4747" s="314"/>
      <c r="E4747" s="320"/>
      <c r="F4747" s="326"/>
      <c r="G4747" s="327"/>
      <c r="H4747" s="875" t="s">
        <v>245</v>
      </c>
      <c r="I4747" s="875"/>
      <c r="J4747" s="875"/>
      <c r="K4747" s="328">
        <v>48103</v>
      </c>
      <c r="L4747" s="876" t="s">
        <v>450</v>
      </c>
      <c r="M4747" s="876"/>
      <c r="N4747" s="329">
        <v>52899.857511874994</v>
      </c>
      <c r="O4747" s="282"/>
    </row>
    <row r="4748" spans="1:21" s="150" customFormat="1">
      <c r="A4748" s="305"/>
      <c r="B4748" s="305"/>
      <c r="C4748" s="306"/>
      <c r="D4748" s="300"/>
      <c r="E4748" s="307"/>
      <c r="F4748" s="307"/>
      <c r="G4748" s="308"/>
      <c r="H4748" s="309"/>
      <c r="I4748" s="310"/>
      <c r="J4748" s="311"/>
      <c r="K4748" s="305"/>
      <c r="L4748" s="300"/>
      <c r="M4748" s="312"/>
      <c r="N4748" s="313"/>
      <c r="O4748" s="282"/>
    </row>
    <row r="4749" spans="1:21" s="222" customFormat="1" ht="18">
      <c r="A4749" s="877" t="s">
        <v>1523</v>
      </c>
      <c r="B4749" s="877"/>
      <c r="C4749" s="877"/>
      <c r="D4749" s="877"/>
      <c r="E4749" s="877"/>
      <c r="F4749" s="877"/>
      <c r="G4749" s="877"/>
      <c r="H4749" s="877"/>
      <c r="I4749" s="877"/>
      <c r="J4749" s="877"/>
      <c r="K4749" s="877"/>
      <c r="L4749" s="877"/>
      <c r="M4749" s="877"/>
      <c r="N4749" s="877"/>
      <c r="O4749" s="877"/>
    </row>
    <row r="4750" spans="1:21" s="222" customFormat="1" ht="27">
      <c r="A4750" s="223" t="s">
        <v>433</v>
      </c>
      <c r="B4750" s="224" t="s">
        <v>230</v>
      </c>
      <c r="C4750" s="223" t="s">
        <v>220</v>
      </c>
      <c r="D4750" s="223" t="s">
        <v>267</v>
      </c>
      <c r="E4750" s="223" t="s">
        <v>434</v>
      </c>
      <c r="F4750" s="223" t="s">
        <v>435</v>
      </c>
      <c r="G4750" s="225" t="s">
        <v>223</v>
      </c>
      <c r="H4750" s="225" t="s">
        <v>224</v>
      </c>
      <c r="I4750" s="227" t="s">
        <v>436</v>
      </c>
      <c r="J4750" s="227" t="s">
        <v>436</v>
      </c>
      <c r="K4750" s="225" t="s">
        <v>225</v>
      </c>
      <c r="L4750" s="223" t="s">
        <v>437</v>
      </c>
      <c r="M4750" s="223" t="s">
        <v>438</v>
      </c>
      <c r="N4750" s="228" t="s">
        <v>439</v>
      </c>
      <c r="O4750" s="223" t="s">
        <v>227</v>
      </c>
    </row>
    <row r="4751" spans="1:21" s="304" customFormat="1">
      <c r="A4751" s="242" t="s">
        <v>3786</v>
      </c>
      <c r="B4751" s="243" t="s">
        <v>2153</v>
      </c>
      <c r="C4751" s="258" t="s">
        <v>5035</v>
      </c>
      <c r="D4751" s="245" t="s">
        <v>278</v>
      </c>
      <c r="E4751" s="245" t="s">
        <v>284</v>
      </c>
      <c r="F4751" s="245" t="s">
        <v>440</v>
      </c>
      <c r="G4751" s="246">
        <v>66579</v>
      </c>
      <c r="H4751" s="234">
        <v>91575.5</v>
      </c>
      <c r="I4751" s="235">
        <v>43</v>
      </c>
      <c r="J4751" s="236">
        <v>1</v>
      </c>
      <c r="K4751" s="246">
        <v>116572</v>
      </c>
      <c r="L4751" s="247"/>
      <c r="M4751" s="248">
        <v>1</v>
      </c>
      <c r="N4751" s="249">
        <v>79058</v>
      </c>
      <c r="O4751" s="250"/>
      <c r="P4751" s="103"/>
      <c r="Q4751" s="103"/>
      <c r="R4751" s="103"/>
      <c r="S4751" s="103"/>
      <c r="T4751" s="103"/>
      <c r="U4751" s="103"/>
    </row>
    <row r="4752" spans="1:21" s="304" customFormat="1">
      <c r="A4752" s="229" t="s">
        <v>1434</v>
      </c>
      <c r="B4752" s="230" t="s">
        <v>2151</v>
      </c>
      <c r="C4752" s="231" t="s">
        <v>1879</v>
      </c>
      <c r="D4752" s="253" t="s">
        <v>278</v>
      </c>
      <c r="E4752" s="232" t="s">
        <v>284</v>
      </c>
      <c r="F4752" s="232" t="s">
        <v>440</v>
      </c>
      <c r="G4752" s="332">
        <v>63821.47</v>
      </c>
      <c r="H4752" s="234">
        <v>82968.074999999997</v>
      </c>
      <c r="I4752" s="235">
        <v>42</v>
      </c>
      <c r="J4752" s="236">
        <v>0.97674418604651159</v>
      </c>
      <c r="K4752" s="332">
        <v>102114.68</v>
      </c>
      <c r="L4752" s="237">
        <v>1</v>
      </c>
      <c r="M4752" s="238">
        <v>1</v>
      </c>
      <c r="N4752" s="399">
        <v>85848.05</v>
      </c>
      <c r="O4752" s="239"/>
      <c r="P4752" s="129"/>
      <c r="Q4752" s="103"/>
      <c r="R4752" s="103"/>
      <c r="S4752" s="103"/>
      <c r="T4752" s="103"/>
      <c r="U4752" s="103"/>
    </row>
    <row r="4753" spans="1:21" s="304" customFormat="1">
      <c r="A4753" s="242" t="s">
        <v>2165</v>
      </c>
      <c r="B4753" s="243" t="s">
        <v>2180</v>
      </c>
      <c r="C4753" s="258" t="s">
        <v>3054</v>
      </c>
      <c r="D4753" s="253" t="s">
        <v>278</v>
      </c>
      <c r="E4753" s="245" t="s">
        <v>284</v>
      </c>
      <c r="F4753" s="245" t="s">
        <v>440</v>
      </c>
      <c r="G4753" s="246">
        <v>64380.37</v>
      </c>
      <c r="H4753" s="234">
        <v>82127.73</v>
      </c>
      <c r="I4753" s="235">
        <v>41</v>
      </c>
      <c r="J4753" s="236">
        <v>0.95348837209302328</v>
      </c>
      <c r="K4753" s="246">
        <v>99875.09</v>
      </c>
      <c r="L4753" s="247">
        <v>1</v>
      </c>
      <c r="M4753" s="248">
        <v>1</v>
      </c>
      <c r="N4753" s="249">
        <v>74528.33</v>
      </c>
      <c r="O4753" s="250"/>
      <c r="P4753" s="103"/>
      <c r="Q4753" s="103"/>
      <c r="R4753" s="103"/>
      <c r="S4753" s="103"/>
      <c r="T4753" s="103"/>
      <c r="U4753" s="103"/>
    </row>
    <row r="4754" spans="1:21" s="304" customFormat="1">
      <c r="A4754" s="242" t="s">
        <v>208</v>
      </c>
      <c r="B4754" s="243" t="s">
        <v>2153</v>
      </c>
      <c r="C4754" s="258" t="s">
        <v>938</v>
      </c>
      <c r="D4754" s="232" t="s">
        <v>278</v>
      </c>
      <c r="E4754" s="245" t="s">
        <v>279</v>
      </c>
      <c r="F4754" s="245" t="s">
        <v>440</v>
      </c>
      <c r="G4754" s="275">
        <v>61254.06</v>
      </c>
      <c r="H4754" s="234">
        <v>78755.22</v>
      </c>
      <c r="I4754" s="235">
        <v>40</v>
      </c>
      <c r="J4754" s="236">
        <v>0.93023255813953487</v>
      </c>
      <c r="K4754" s="275">
        <v>96256.38</v>
      </c>
      <c r="L4754" s="247">
        <v>1</v>
      </c>
      <c r="M4754" s="248">
        <v>1</v>
      </c>
      <c r="N4754" s="249">
        <v>64953.32</v>
      </c>
      <c r="O4754" s="250"/>
      <c r="P4754" s="103"/>
      <c r="Q4754" s="103"/>
      <c r="R4754" s="103"/>
      <c r="S4754" s="103"/>
      <c r="T4754" s="103"/>
      <c r="U4754" s="103"/>
    </row>
    <row r="4755" spans="1:21" s="304" customFormat="1">
      <c r="A4755" s="242" t="s">
        <v>204</v>
      </c>
      <c r="B4755" s="243" t="s">
        <v>2151</v>
      </c>
      <c r="C4755" s="258" t="s">
        <v>5036</v>
      </c>
      <c r="D4755" s="253" t="s">
        <v>278</v>
      </c>
      <c r="E4755" s="245" t="s">
        <v>284</v>
      </c>
      <c r="F4755" s="245" t="s">
        <v>440</v>
      </c>
      <c r="G4755" s="246">
        <v>60480</v>
      </c>
      <c r="H4755" s="234">
        <v>78300</v>
      </c>
      <c r="I4755" s="235">
        <v>39</v>
      </c>
      <c r="J4755" s="236">
        <v>0.90697674418604646</v>
      </c>
      <c r="K4755" s="246">
        <v>96120</v>
      </c>
      <c r="L4755" s="247"/>
      <c r="M4755" s="248">
        <v>1</v>
      </c>
      <c r="N4755" s="249">
        <v>62802.48</v>
      </c>
      <c r="O4755" s="250"/>
      <c r="P4755" s="103"/>
      <c r="Q4755" s="129"/>
      <c r="R4755" s="103"/>
      <c r="S4755" s="103"/>
      <c r="T4755" s="103"/>
      <c r="U4755" s="103"/>
    </row>
    <row r="4756" spans="1:21" s="304" customFormat="1">
      <c r="A4756" s="242" t="s">
        <v>3746</v>
      </c>
      <c r="B4756" s="243" t="s">
        <v>2153</v>
      </c>
      <c r="C4756" s="381" t="s">
        <v>5037</v>
      </c>
      <c r="D4756" s="253" t="s">
        <v>278</v>
      </c>
      <c r="E4756" s="245" t="s">
        <v>279</v>
      </c>
      <c r="F4756" s="259" t="s">
        <v>325</v>
      </c>
      <c r="G4756" s="246">
        <v>56929.599999999999</v>
      </c>
      <c r="H4756" s="234">
        <v>76866.399999999994</v>
      </c>
      <c r="I4756" s="235">
        <v>38</v>
      </c>
      <c r="J4756" s="236">
        <v>0.88372093023255816</v>
      </c>
      <c r="K4756" s="246">
        <v>96803.199999999997</v>
      </c>
      <c r="L4756" s="247">
        <v>2</v>
      </c>
      <c r="M4756" s="248">
        <v>2</v>
      </c>
      <c r="N4756" s="249">
        <v>65061</v>
      </c>
      <c r="O4756" s="250"/>
      <c r="P4756" s="129"/>
      <c r="Q4756" s="103"/>
      <c r="R4756" s="103"/>
      <c r="S4756" s="103"/>
      <c r="T4756" s="103"/>
      <c r="U4756" s="103"/>
    </row>
    <row r="4757" spans="1:21" s="304" customFormat="1">
      <c r="A4757" s="242" t="s">
        <v>4292</v>
      </c>
      <c r="B4757" s="243" t="s">
        <v>2163</v>
      </c>
      <c r="C4757" s="258" t="s">
        <v>5038</v>
      </c>
      <c r="D4757" s="232" t="s">
        <v>278</v>
      </c>
      <c r="E4757" s="245" t="s">
        <v>284</v>
      </c>
      <c r="F4757" s="245" t="s">
        <v>440</v>
      </c>
      <c r="G4757" s="246">
        <v>55130</v>
      </c>
      <c r="H4757" s="234">
        <v>75130.5</v>
      </c>
      <c r="I4757" s="235">
        <v>37</v>
      </c>
      <c r="J4757" s="236">
        <v>0.86046511627906974</v>
      </c>
      <c r="K4757" s="246">
        <v>95131</v>
      </c>
      <c r="L4757" s="247">
        <v>1</v>
      </c>
      <c r="M4757" s="248">
        <v>1</v>
      </c>
      <c r="N4757" s="249">
        <v>59554</v>
      </c>
      <c r="O4757" s="250"/>
      <c r="P4757" s="129"/>
      <c r="Q4757" s="129"/>
      <c r="R4757" s="103"/>
      <c r="S4757" s="103"/>
      <c r="T4757" s="103"/>
      <c r="U4757" s="103"/>
    </row>
    <row r="4758" spans="1:21" s="304" customFormat="1">
      <c r="A4758" s="229" t="s">
        <v>2161</v>
      </c>
      <c r="B4758" s="230" t="s">
        <v>2162</v>
      </c>
      <c r="C4758" s="231" t="s">
        <v>3055</v>
      </c>
      <c r="D4758" s="232" t="s">
        <v>278</v>
      </c>
      <c r="E4758" s="232" t="s">
        <v>279</v>
      </c>
      <c r="F4758" s="232" t="s">
        <v>440</v>
      </c>
      <c r="G4758" s="233">
        <v>49679.76</v>
      </c>
      <c r="H4758" s="234">
        <v>71679.19</v>
      </c>
      <c r="I4758" s="235">
        <v>36</v>
      </c>
      <c r="J4758" s="236">
        <v>0.83720930232558144</v>
      </c>
      <c r="K4758" s="233">
        <v>93678.62</v>
      </c>
      <c r="L4758" s="237"/>
      <c r="M4758" s="238">
        <v>0</v>
      </c>
      <c r="N4758" s="234"/>
      <c r="O4758" s="239"/>
      <c r="P4758" s="129"/>
      <c r="Q4758" s="103"/>
      <c r="R4758" s="103"/>
      <c r="S4758" s="103"/>
      <c r="T4758" s="103"/>
      <c r="U4758" s="103"/>
    </row>
    <row r="4759" spans="1:21" s="304" customFormat="1">
      <c r="A4759" s="278" t="s">
        <v>202</v>
      </c>
      <c r="B4759" s="279" t="s">
        <v>2151</v>
      </c>
      <c r="C4759" s="280" t="s">
        <v>1881</v>
      </c>
      <c r="D4759" s="253" t="s">
        <v>278</v>
      </c>
      <c r="E4759" s="281" t="s">
        <v>279</v>
      </c>
      <c r="F4759" s="281" t="s">
        <v>440</v>
      </c>
      <c r="G4759" s="246">
        <v>55432</v>
      </c>
      <c r="H4759" s="234">
        <v>70657.600000000006</v>
      </c>
      <c r="I4759" s="235">
        <v>35</v>
      </c>
      <c r="J4759" s="236">
        <v>0.81395348837209303</v>
      </c>
      <c r="K4759" s="246">
        <v>85883.199999999997</v>
      </c>
      <c r="L4759" s="247">
        <v>1</v>
      </c>
      <c r="M4759" s="248">
        <v>1</v>
      </c>
      <c r="N4759" s="249">
        <v>63315.200000000004</v>
      </c>
      <c r="O4759" s="461"/>
      <c r="P4759" s="103"/>
      <c r="Q4759" s="103"/>
      <c r="R4759" s="103"/>
      <c r="S4759" s="103"/>
      <c r="T4759" s="103"/>
      <c r="U4759" s="103"/>
    </row>
    <row r="4760" spans="1:21" s="304" customFormat="1">
      <c r="A4760" s="252" t="s">
        <v>2172</v>
      </c>
      <c r="B4760" s="230" t="s">
        <v>2162</v>
      </c>
      <c r="C4760" s="231" t="s">
        <v>97</v>
      </c>
      <c r="D4760" s="232" t="s">
        <v>278</v>
      </c>
      <c r="E4760" s="253"/>
      <c r="F4760" s="253" t="s">
        <v>440</v>
      </c>
      <c r="G4760" s="233">
        <v>52918.84</v>
      </c>
      <c r="H4760" s="234">
        <v>69739.799999999988</v>
      </c>
      <c r="I4760" s="235">
        <v>34</v>
      </c>
      <c r="J4760" s="236">
        <v>0.79069767441860461</v>
      </c>
      <c r="K4760" s="233">
        <v>86560.76</v>
      </c>
      <c r="L4760" s="254">
        <v>0</v>
      </c>
      <c r="M4760" s="255">
        <v>0</v>
      </c>
      <c r="N4760" s="233"/>
      <c r="O4760" s="239"/>
      <c r="P4760" s="129"/>
      <c r="Q4760" s="129"/>
      <c r="R4760" s="103"/>
      <c r="S4760" s="103"/>
      <c r="T4760" s="103"/>
      <c r="U4760" s="103"/>
    </row>
    <row r="4761" spans="1:21" s="304" customFormat="1">
      <c r="A4761" s="229" t="s">
        <v>203</v>
      </c>
      <c r="B4761" s="230" t="s">
        <v>2151</v>
      </c>
      <c r="C4761" s="231" t="s">
        <v>5039</v>
      </c>
      <c r="D4761" s="232" t="s">
        <v>278</v>
      </c>
      <c r="E4761" s="232" t="s">
        <v>284</v>
      </c>
      <c r="F4761" s="232" t="s">
        <v>440</v>
      </c>
      <c r="G4761" s="233">
        <v>53232.21</v>
      </c>
      <c r="H4761" s="234">
        <v>69201.875</v>
      </c>
      <c r="I4761" s="235">
        <v>33</v>
      </c>
      <c r="J4761" s="236">
        <v>0.76744186046511631</v>
      </c>
      <c r="K4761" s="233">
        <v>85171.54</v>
      </c>
      <c r="L4761" s="237">
        <v>1</v>
      </c>
      <c r="M4761" s="238">
        <v>1</v>
      </c>
      <c r="N4761" s="234">
        <v>53232.14</v>
      </c>
      <c r="O4761" s="239"/>
      <c r="P4761" s="129"/>
      <c r="Q4761" s="129"/>
      <c r="R4761" s="103"/>
      <c r="S4761" s="103"/>
      <c r="T4761" s="103"/>
      <c r="U4761" s="103"/>
    </row>
    <row r="4762" spans="1:21" s="304" customFormat="1">
      <c r="A4762" s="229" t="s">
        <v>210</v>
      </c>
      <c r="B4762" s="230" t="s">
        <v>2151</v>
      </c>
      <c r="C4762" s="231" t="s">
        <v>97</v>
      </c>
      <c r="D4762" s="245" t="s">
        <v>278</v>
      </c>
      <c r="E4762" s="232" t="s">
        <v>284</v>
      </c>
      <c r="F4762" s="232" t="s">
        <v>440</v>
      </c>
      <c r="G4762" s="233">
        <v>50664</v>
      </c>
      <c r="H4762" s="234">
        <v>68022</v>
      </c>
      <c r="I4762" s="235">
        <v>32</v>
      </c>
      <c r="J4762" s="236">
        <v>0.7441860465116279</v>
      </c>
      <c r="K4762" s="233">
        <v>85380</v>
      </c>
      <c r="L4762" s="237">
        <v>1</v>
      </c>
      <c r="M4762" s="238">
        <v>1</v>
      </c>
      <c r="N4762" s="234">
        <v>80737</v>
      </c>
      <c r="O4762" s="239"/>
      <c r="P4762" s="129"/>
      <c r="Q4762" s="129"/>
      <c r="R4762" s="103"/>
      <c r="S4762" s="103"/>
      <c r="T4762" s="103"/>
      <c r="U4762" s="103"/>
    </row>
    <row r="4763" spans="1:21" s="304" customFormat="1">
      <c r="A4763" s="242" t="s">
        <v>261</v>
      </c>
      <c r="B4763" s="243" t="s">
        <v>2151</v>
      </c>
      <c r="C4763" s="258" t="s">
        <v>942</v>
      </c>
      <c r="D4763" s="232" t="s">
        <v>2507</v>
      </c>
      <c r="E4763" s="245" t="s">
        <v>284</v>
      </c>
      <c r="F4763" s="245" t="s">
        <v>440</v>
      </c>
      <c r="G4763" s="246">
        <v>55103</v>
      </c>
      <c r="H4763" s="234">
        <v>67481.5</v>
      </c>
      <c r="I4763" s="235">
        <v>31</v>
      </c>
      <c r="J4763" s="236">
        <v>0.72093023255813948</v>
      </c>
      <c r="K4763" s="246">
        <v>79860</v>
      </c>
      <c r="L4763" s="247"/>
      <c r="M4763" s="248"/>
      <c r="N4763" s="249"/>
      <c r="O4763" s="250"/>
      <c r="P4763" s="103"/>
      <c r="Q4763" s="103"/>
      <c r="R4763" s="103"/>
      <c r="S4763" s="103"/>
      <c r="T4763" s="103"/>
      <c r="U4763" s="103"/>
    </row>
    <row r="4764" spans="1:21" s="304" customFormat="1">
      <c r="A4764" s="229" t="s">
        <v>2217</v>
      </c>
      <c r="B4764" s="230" t="s">
        <v>2162</v>
      </c>
      <c r="C4764" s="231" t="s">
        <v>3057</v>
      </c>
      <c r="D4764" s="232" t="s">
        <v>278</v>
      </c>
      <c r="E4764" s="232" t="s">
        <v>279</v>
      </c>
      <c r="F4764" s="232" t="s">
        <v>440</v>
      </c>
      <c r="G4764" s="233">
        <v>52552.03</v>
      </c>
      <c r="H4764" s="234">
        <v>65143.726999999999</v>
      </c>
      <c r="I4764" s="235">
        <v>30</v>
      </c>
      <c r="J4764" s="236">
        <v>0.69767441860465118</v>
      </c>
      <c r="K4764" s="233">
        <v>77735.423999999999</v>
      </c>
      <c r="L4764" s="237">
        <v>2</v>
      </c>
      <c r="M4764" s="238">
        <v>2</v>
      </c>
      <c r="N4764" s="234">
        <v>60652.800000000003</v>
      </c>
      <c r="O4764" s="239"/>
      <c r="P4764" s="103"/>
      <c r="Q4764" s="330"/>
      <c r="R4764" s="103"/>
      <c r="S4764" s="103"/>
      <c r="T4764" s="103"/>
      <c r="U4764" s="103"/>
    </row>
    <row r="4765" spans="1:21" s="304" customFormat="1">
      <c r="A4765" s="229" t="s">
        <v>212</v>
      </c>
      <c r="B4765" s="230" t="s">
        <v>2153</v>
      </c>
      <c r="C4765" s="231" t="s">
        <v>1882</v>
      </c>
      <c r="D4765" s="232" t="s">
        <v>2507</v>
      </c>
      <c r="E4765" s="232" t="s">
        <v>279</v>
      </c>
      <c r="F4765" s="232" t="s">
        <v>440</v>
      </c>
      <c r="G4765" s="233">
        <v>51737.72195657374</v>
      </c>
      <c r="H4765" s="234">
        <v>64677.454787749128</v>
      </c>
      <c r="I4765" s="235">
        <v>29</v>
      </c>
      <c r="J4765" s="236">
        <v>0.67441860465116277</v>
      </c>
      <c r="K4765" s="233">
        <v>77617.187618924523</v>
      </c>
      <c r="L4765" s="237">
        <v>3.75</v>
      </c>
      <c r="M4765" s="238">
        <v>7</v>
      </c>
      <c r="N4765" s="234">
        <v>43238.221428571436</v>
      </c>
      <c r="O4765" s="239"/>
      <c r="P4765" s="103"/>
      <c r="Q4765" s="103"/>
      <c r="R4765" s="103"/>
      <c r="S4765" s="103"/>
      <c r="T4765" s="103"/>
      <c r="U4765" s="103"/>
    </row>
    <row r="4766" spans="1:21" s="304" customFormat="1">
      <c r="A4766" s="229" t="s">
        <v>260</v>
      </c>
      <c r="B4766" s="230" t="s">
        <v>2153</v>
      </c>
      <c r="C4766" s="231" t="s">
        <v>937</v>
      </c>
      <c r="D4766" s="253" t="s">
        <v>278</v>
      </c>
      <c r="E4766" s="232" t="s">
        <v>279</v>
      </c>
      <c r="F4766" s="232" t="s">
        <v>440</v>
      </c>
      <c r="G4766" s="233">
        <v>49953</v>
      </c>
      <c r="H4766" s="234">
        <v>63690.5</v>
      </c>
      <c r="I4766" s="235">
        <v>28</v>
      </c>
      <c r="J4766" s="236">
        <v>0.65116279069767447</v>
      </c>
      <c r="K4766" s="233">
        <v>77428</v>
      </c>
      <c r="L4766" s="237">
        <v>1</v>
      </c>
      <c r="M4766" s="238">
        <v>1</v>
      </c>
      <c r="N4766" s="234">
        <v>63690</v>
      </c>
      <c r="O4766" s="239"/>
      <c r="P4766" s="103"/>
      <c r="Q4766" s="103"/>
      <c r="R4766" s="103"/>
      <c r="S4766" s="103"/>
      <c r="T4766" s="103"/>
      <c r="U4766" s="103"/>
    </row>
    <row r="4767" spans="1:21" s="304" customFormat="1">
      <c r="A4767" s="229" t="s">
        <v>3765</v>
      </c>
      <c r="B4767" s="230" t="s">
        <v>2151</v>
      </c>
      <c r="C4767" s="231" t="s">
        <v>3055</v>
      </c>
      <c r="D4767" s="232" t="s">
        <v>2507</v>
      </c>
      <c r="E4767" s="232" t="s">
        <v>279</v>
      </c>
      <c r="F4767" s="232"/>
      <c r="G4767" s="233">
        <v>51022</v>
      </c>
      <c r="H4767" s="234">
        <v>62951</v>
      </c>
      <c r="I4767" s="235">
        <v>27</v>
      </c>
      <c r="J4767" s="236">
        <v>0.62790697674418605</v>
      </c>
      <c r="K4767" s="233">
        <v>74880</v>
      </c>
      <c r="L4767" s="237">
        <v>1</v>
      </c>
      <c r="M4767" s="238">
        <v>1</v>
      </c>
      <c r="N4767" s="234">
        <v>60923</v>
      </c>
      <c r="O4767" s="239"/>
      <c r="P4767" s="103"/>
      <c r="Q4767" s="330"/>
      <c r="R4767" s="103"/>
      <c r="S4767" s="103"/>
      <c r="T4767" s="103"/>
      <c r="U4767" s="103"/>
    </row>
    <row r="4768" spans="1:21" s="304" customFormat="1">
      <c r="A4768" s="229" t="s">
        <v>209</v>
      </c>
      <c r="B4768" s="230" t="s">
        <v>2151</v>
      </c>
      <c r="C4768" s="231" t="s">
        <v>97</v>
      </c>
      <c r="D4768" s="232" t="s">
        <v>2507</v>
      </c>
      <c r="E4768" s="232" t="s">
        <v>279</v>
      </c>
      <c r="F4768" s="259" t="s">
        <v>325</v>
      </c>
      <c r="G4768" s="233">
        <v>49839.607199999999</v>
      </c>
      <c r="H4768" s="234">
        <v>62798.074799999995</v>
      </c>
      <c r="I4768" s="235">
        <v>26</v>
      </c>
      <c r="J4768" s="236">
        <v>0.60465116279069764</v>
      </c>
      <c r="K4768" s="233">
        <v>75756.542399999991</v>
      </c>
      <c r="L4768" s="237">
        <v>2</v>
      </c>
      <c r="M4768" s="238">
        <v>1</v>
      </c>
      <c r="N4768" s="234">
        <v>57158.400000000001</v>
      </c>
      <c r="O4768" s="239"/>
      <c r="P4768" s="103"/>
      <c r="Q4768" s="103"/>
      <c r="R4768" s="330"/>
      <c r="S4768" s="103"/>
      <c r="T4768" s="103"/>
      <c r="U4768" s="103"/>
    </row>
    <row r="4769" spans="1:21" s="304" customFormat="1">
      <c r="A4769" s="286" t="s">
        <v>213</v>
      </c>
      <c r="B4769" s="287" t="s">
        <v>2159</v>
      </c>
      <c r="C4769" s="288" t="s">
        <v>97</v>
      </c>
      <c r="D4769" s="253" t="s">
        <v>278</v>
      </c>
      <c r="E4769" s="289" t="s">
        <v>279</v>
      </c>
      <c r="F4769" s="289" t="s">
        <v>440</v>
      </c>
      <c r="G4769" s="290">
        <v>48152</v>
      </c>
      <c r="H4769" s="234">
        <v>62597.5</v>
      </c>
      <c r="I4769" s="235">
        <v>25</v>
      </c>
      <c r="J4769" s="236">
        <v>0.58139534883720934</v>
      </c>
      <c r="K4769" s="290">
        <v>77043</v>
      </c>
      <c r="L4769" s="291">
        <v>1</v>
      </c>
      <c r="M4769" s="292">
        <v>1</v>
      </c>
      <c r="N4769" s="293">
        <v>50960</v>
      </c>
      <c r="O4769" s="294"/>
      <c r="P4769" s="103"/>
      <c r="Q4769" s="103"/>
      <c r="R4769" s="103"/>
      <c r="S4769" s="103"/>
      <c r="T4769" s="103"/>
      <c r="U4769" s="103"/>
    </row>
    <row r="4770" spans="1:21" s="304" customFormat="1">
      <c r="A4770" s="229" t="s">
        <v>1438</v>
      </c>
      <c r="B4770" s="230" t="s">
        <v>2151</v>
      </c>
      <c r="C4770" s="231" t="s">
        <v>1880</v>
      </c>
      <c r="D4770" s="232" t="s">
        <v>278</v>
      </c>
      <c r="E4770" s="232" t="s">
        <v>279</v>
      </c>
      <c r="F4770" s="232" t="s">
        <v>440</v>
      </c>
      <c r="G4770" s="233">
        <v>52011.683400000002</v>
      </c>
      <c r="H4770" s="234">
        <v>61855.264649999997</v>
      </c>
      <c r="I4770" s="235">
        <v>24</v>
      </c>
      <c r="J4770" s="236">
        <v>0.55813953488372092</v>
      </c>
      <c r="K4770" s="233">
        <v>71698.8459</v>
      </c>
      <c r="L4770" s="237">
        <v>4</v>
      </c>
      <c r="M4770" s="238">
        <v>1</v>
      </c>
      <c r="N4770" s="234">
        <v>61855.264649999997</v>
      </c>
      <c r="O4770" s="239"/>
      <c r="P4770" s="103"/>
      <c r="Q4770" s="103"/>
      <c r="R4770" s="103"/>
      <c r="S4770" s="103"/>
      <c r="T4770" s="103"/>
      <c r="U4770" s="103"/>
    </row>
    <row r="4771" spans="1:21" s="304" customFormat="1">
      <c r="A4771" s="242" t="s">
        <v>198</v>
      </c>
      <c r="B4771" s="243" t="s">
        <v>2153</v>
      </c>
      <c r="C4771" s="244" t="s">
        <v>97</v>
      </c>
      <c r="D4771" s="253" t="s">
        <v>278</v>
      </c>
      <c r="E4771" s="245" t="s">
        <v>279</v>
      </c>
      <c r="F4771" s="245" t="s">
        <v>440</v>
      </c>
      <c r="G4771" s="246">
        <v>46654</v>
      </c>
      <c r="H4771" s="234">
        <v>61422</v>
      </c>
      <c r="I4771" s="235">
        <v>23</v>
      </c>
      <c r="J4771" s="236">
        <v>0.53488372093023251</v>
      </c>
      <c r="K4771" s="246">
        <v>76190</v>
      </c>
      <c r="L4771" s="247">
        <v>1</v>
      </c>
      <c r="M4771" s="248">
        <v>1</v>
      </c>
      <c r="N4771" s="249">
        <v>62650</v>
      </c>
      <c r="O4771" s="250"/>
      <c r="P4771" s="103"/>
      <c r="Q4771" s="330"/>
      <c r="R4771" s="103"/>
      <c r="S4771" s="103"/>
      <c r="T4771" s="103"/>
      <c r="U4771" s="103"/>
    </row>
    <row r="4772" spans="1:21" s="304" customFormat="1">
      <c r="A4772" s="242" t="s">
        <v>4241</v>
      </c>
      <c r="B4772" s="243" t="s">
        <v>2178</v>
      </c>
      <c r="C4772" s="258" t="s">
        <v>3059</v>
      </c>
      <c r="D4772" s="232" t="s">
        <v>278</v>
      </c>
      <c r="E4772" s="245" t="s">
        <v>321</v>
      </c>
      <c r="F4772" s="245" t="s">
        <v>440</v>
      </c>
      <c r="G4772" s="246">
        <v>46809</v>
      </c>
      <c r="H4772" s="234">
        <v>61320</v>
      </c>
      <c r="I4772" s="235">
        <v>22</v>
      </c>
      <c r="J4772" s="236">
        <v>0.51162790697674421</v>
      </c>
      <c r="K4772" s="246">
        <v>75831</v>
      </c>
      <c r="L4772" s="247"/>
      <c r="M4772" s="248">
        <v>5</v>
      </c>
      <c r="N4772" s="249">
        <v>61320</v>
      </c>
      <c r="O4772" s="250"/>
      <c r="P4772" s="103"/>
      <c r="Q4772" s="103"/>
      <c r="R4772" s="103"/>
      <c r="S4772" s="103"/>
      <c r="T4772" s="103"/>
      <c r="U4772" s="103"/>
    </row>
    <row r="4773" spans="1:21" s="304" customFormat="1" ht="22.5">
      <c r="A4773" s="242" t="s">
        <v>4249</v>
      </c>
      <c r="B4773" s="243" t="s">
        <v>2180</v>
      </c>
      <c r="C4773" s="258" t="s">
        <v>3060</v>
      </c>
      <c r="D4773" s="232" t="s">
        <v>278</v>
      </c>
      <c r="E4773" s="245"/>
      <c r="F4773" s="245" t="s">
        <v>440</v>
      </c>
      <c r="G4773" s="246">
        <v>49025.599999999999</v>
      </c>
      <c r="H4773" s="234">
        <v>61172.800000000003</v>
      </c>
      <c r="I4773" s="235">
        <v>21</v>
      </c>
      <c r="J4773" s="236">
        <v>0.48837209302325579</v>
      </c>
      <c r="K4773" s="246">
        <v>73320</v>
      </c>
      <c r="L4773" s="247"/>
      <c r="M4773" s="248">
        <v>2</v>
      </c>
      <c r="N4773" s="249"/>
      <c r="O4773" s="250"/>
      <c r="P4773" s="103"/>
      <c r="Q4773" s="103"/>
      <c r="R4773" s="103"/>
      <c r="S4773" s="103"/>
      <c r="T4773" s="103"/>
      <c r="U4773" s="103"/>
    </row>
    <row r="4774" spans="1:21" s="304" customFormat="1">
      <c r="A4774" s="242" t="s">
        <v>257</v>
      </c>
      <c r="B4774" s="243" t="s">
        <v>2159</v>
      </c>
      <c r="C4774" s="258" t="s">
        <v>946</v>
      </c>
      <c r="D4774" s="253" t="s">
        <v>278</v>
      </c>
      <c r="E4774" s="245" t="s">
        <v>279</v>
      </c>
      <c r="F4774" s="245" t="s">
        <v>440</v>
      </c>
      <c r="G4774" s="246">
        <v>46311.72</v>
      </c>
      <c r="H4774" s="234">
        <v>60205.340000000004</v>
      </c>
      <c r="I4774" s="235">
        <v>20</v>
      </c>
      <c r="J4774" s="236">
        <v>0.46511627906976744</v>
      </c>
      <c r="K4774" s="246">
        <v>74098.960000000006</v>
      </c>
      <c r="L4774" s="247">
        <v>2</v>
      </c>
      <c r="M4774" s="248">
        <v>2</v>
      </c>
      <c r="N4774" s="249">
        <v>51555.94</v>
      </c>
      <c r="O4774" s="250"/>
      <c r="P4774" s="103"/>
      <c r="Q4774" s="103"/>
      <c r="R4774" s="103"/>
      <c r="S4774" s="103"/>
      <c r="T4774" s="103"/>
      <c r="U4774" s="103"/>
    </row>
    <row r="4775" spans="1:21" s="304" customFormat="1">
      <c r="A4775" s="229" t="s">
        <v>206</v>
      </c>
      <c r="B4775" s="230" t="s">
        <v>2153</v>
      </c>
      <c r="C4775" s="231" t="s">
        <v>940</v>
      </c>
      <c r="D4775" s="253" t="s">
        <v>278</v>
      </c>
      <c r="E4775" s="232" t="s">
        <v>279</v>
      </c>
      <c r="F4775" s="232" t="s">
        <v>440</v>
      </c>
      <c r="G4775" s="234">
        <v>46446.399999999994</v>
      </c>
      <c r="H4775" s="234">
        <v>58406.652499999997</v>
      </c>
      <c r="I4775" s="235">
        <v>19</v>
      </c>
      <c r="J4775" s="236">
        <v>0.44186046511627908</v>
      </c>
      <c r="K4775" s="234">
        <v>70366.904999999999</v>
      </c>
      <c r="L4775" s="237">
        <v>1</v>
      </c>
      <c r="M4775" s="238">
        <v>1</v>
      </c>
      <c r="N4775" s="234">
        <v>53390.48</v>
      </c>
      <c r="O4775" s="239"/>
      <c r="P4775" s="103"/>
      <c r="Q4775" s="330"/>
      <c r="R4775" s="103"/>
      <c r="S4775" s="103"/>
      <c r="T4775" s="103"/>
      <c r="U4775" s="103"/>
    </row>
    <row r="4776" spans="1:21" s="304" customFormat="1">
      <c r="A4776" s="242" t="s">
        <v>4239</v>
      </c>
      <c r="B4776" s="243" t="s">
        <v>2176</v>
      </c>
      <c r="C4776" s="258" t="s">
        <v>992</v>
      </c>
      <c r="D4776" s="232" t="s">
        <v>278</v>
      </c>
      <c r="E4776" s="245" t="s">
        <v>279</v>
      </c>
      <c r="F4776" s="245" t="s">
        <v>440</v>
      </c>
      <c r="G4776" s="283">
        <v>44720</v>
      </c>
      <c r="H4776" s="234">
        <v>58156.800000000003</v>
      </c>
      <c r="I4776" s="235">
        <v>18</v>
      </c>
      <c r="J4776" s="236">
        <v>0.41860465116279072</v>
      </c>
      <c r="K4776" s="283">
        <v>71593.600000000006</v>
      </c>
      <c r="L4776" s="247">
        <v>1</v>
      </c>
      <c r="M4776" s="248">
        <v>1</v>
      </c>
      <c r="N4776" s="249">
        <v>61214.400000000001</v>
      </c>
      <c r="O4776" s="250"/>
      <c r="P4776" s="129"/>
      <c r="Q4776" s="129"/>
      <c r="R4776" s="129"/>
      <c r="S4776" s="103"/>
      <c r="T4776" s="103"/>
      <c r="U4776" s="103"/>
    </row>
    <row r="4777" spans="1:21" s="304" customFormat="1" ht="45">
      <c r="A4777" s="242" t="s">
        <v>2177</v>
      </c>
      <c r="B4777" s="243" t="s">
        <v>2166</v>
      </c>
      <c r="C4777" s="258" t="s">
        <v>5040</v>
      </c>
      <c r="D4777" s="247" t="s">
        <v>278</v>
      </c>
      <c r="E4777" s="247"/>
      <c r="F4777" s="247" t="s">
        <v>440</v>
      </c>
      <c r="G4777" s="246">
        <v>42036.800000000003</v>
      </c>
      <c r="H4777" s="234">
        <v>57480.800000000003</v>
      </c>
      <c r="I4777" s="235">
        <v>17</v>
      </c>
      <c r="J4777" s="236">
        <v>0.39534883720930231</v>
      </c>
      <c r="K4777" s="246">
        <v>72924.800000000003</v>
      </c>
      <c r="L4777" s="247"/>
      <c r="M4777" s="248">
        <v>11</v>
      </c>
      <c r="N4777" s="249">
        <v>54520.581818181818</v>
      </c>
      <c r="O4777" s="301"/>
      <c r="P4777" s="129"/>
      <c r="Q4777" s="129"/>
      <c r="R4777" s="129"/>
      <c r="S4777" s="103"/>
      <c r="T4777" s="103"/>
      <c r="U4777" s="103"/>
    </row>
    <row r="4778" spans="1:21" s="304" customFormat="1">
      <c r="A4778" s="229" t="s">
        <v>215</v>
      </c>
      <c r="B4778" s="230" t="s">
        <v>2153</v>
      </c>
      <c r="C4778" s="231" t="s">
        <v>1884</v>
      </c>
      <c r="D4778" s="232" t="s">
        <v>278</v>
      </c>
      <c r="E4778" s="232" t="s">
        <v>284</v>
      </c>
      <c r="F4778" s="232" t="s">
        <v>440</v>
      </c>
      <c r="G4778" s="233">
        <v>45505</v>
      </c>
      <c r="H4778" s="234">
        <v>56292.5</v>
      </c>
      <c r="I4778" s="235">
        <v>16</v>
      </c>
      <c r="J4778" s="236">
        <v>0.37209302325581395</v>
      </c>
      <c r="K4778" s="233">
        <v>67080</v>
      </c>
      <c r="L4778" s="237">
        <v>2</v>
      </c>
      <c r="M4778" s="238">
        <v>2</v>
      </c>
      <c r="N4778" s="234"/>
      <c r="O4778" s="239"/>
      <c r="P4778" s="129"/>
      <c r="Q4778" s="103"/>
      <c r="R4778" s="103"/>
      <c r="S4778" s="103"/>
      <c r="T4778" s="103"/>
      <c r="U4778" s="103"/>
    </row>
    <row r="4779" spans="1:21" s="304" customFormat="1">
      <c r="A4779" s="229" t="s">
        <v>1457</v>
      </c>
      <c r="B4779" s="295" t="s">
        <v>2166</v>
      </c>
      <c r="C4779" s="231" t="s">
        <v>937</v>
      </c>
      <c r="D4779" s="232"/>
      <c r="E4779" s="232"/>
      <c r="F4779" s="232" t="s">
        <v>440</v>
      </c>
      <c r="G4779" s="233">
        <v>45227.936000000002</v>
      </c>
      <c r="H4779" s="234">
        <v>55629.495999999999</v>
      </c>
      <c r="I4779" s="235">
        <v>15</v>
      </c>
      <c r="J4779" s="236">
        <v>0.34883720930232559</v>
      </c>
      <c r="K4779" s="233">
        <v>66031.055999999997</v>
      </c>
      <c r="L4779" s="237">
        <v>1</v>
      </c>
      <c r="M4779" s="238"/>
      <c r="N4779" s="234">
        <v>57490</v>
      </c>
      <c r="O4779" s="239"/>
      <c r="P4779" s="103"/>
      <c r="Q4779" s="103"/>
      <c r="R4779" s="103"/>
      <c r="S4779" s="103"/>
      <c r="T4779" s="103"/>
      <c r="U4779" s="103"/>
    </row>
    <row r="4780" spans="1:21" s="304" customFormat="1">
      <c r="A4780" s="242" t="s">
        <v>3784</v>
      </c>
      <c r="B4780" s="243" t="s">
        <v>2162</v>
      </c>
      <c r="C4780" s="258" t="s">
        <v>5041</v>
      </c>
      <c r="D4780" s="232" t="s">
        <v>278</v>
      </c>
      <c r="E4780" s="247" t="s">
        <v>279</v>
      </c>
      <c r="F4780" s="259" t="s">
        <v>325</v>
      </c>
      <c r="G4780" s="246">
        <v>39290.68</v>
      </c>
      <c r="H4780" s="234">
        <v>54120.429999999993</v>
      </c>
      <c r="I4780" s="235">
        <v>14</v>
      </c>
      <c r="J4780" s="236">
        <v>0.32558139534883723</v>
      </c>
      <c r="K4780" s="246">
        <v>68950.179999999993</v>
      </c>
      <c r="L4780" s="247"/>
      <c r="M4780" s="248">
        <v>18</v>
      </c>
      <c r="N4780" s="246">
        <v>46385.2</v>
      </c>
      <c r="O4780" s="250"/>
      <c r="P4780" s="103"/>
      <c r="Q4780" s="103"/>
      <c r="R4780" s="129"/>
      <c r="S4780" s="103"/>
      <c r="T4780" s="103"/>
      <c r="U4780" s="103"/>
    </row>
    <row r="4781" spans="1:21" s="304" customFormat="1">
      <c r="A4781" s="260" t="s">
        <v>262</v>
      </c>
      <c r="B4781" s="261" t="s">
        <v>2162</v>
      </c>
      <c r="C4781" s="262" t="s">
        <v>3058</v>
      </c>
      <c r="D4781" s="232" t="s">
        <v>278</v>
      </c>
      <c r="E4781" s="276" t="s">
        <v>279</v>
      </c>
      <c r="F4781" s="276" t="s">
        <v>440</v>
      </c>
      <c r="G4781" s="256">
        <v>42994</v>
      </c>
      <c r="H4781" s="234">
        <v>53539.5</v>
      </c>
      <c r="I4781" s="235">
        <v>13</v>
      </c>
      <c r="J4781" s="236">
        <v>0.30232558139534882</v>
      </c>
      <c r="K4781" s="256">
        <v>64085</v>
      </c>
      <c r="L4781" s="265">
        <v>1</v>
      </c>
      <c r="M4781" s="266">
        <v>0</v>
      </c>
      <c r="N4781" s="264"/>
      <c r="O4781" s="11"/>
      <c r="P4781" s="103"/>
      <c r="Q4781" s="103"/>
      <c r="R4781" s="103"/>
      <c r="S4781" s="103"/>
      <c r="T4781" s="103"/>
      <c r="U4781" s="103"/>
    </row>
    <row r="4782" spans="1:21" s="304" customFormat="1" ht="22.5">
      <c r="A4782" s="242" t="s">
        <v>4230</v>
      </c>
      <c r="B4782" s="243" t="s">
        <v>2153</v>
      </c>
      <c r="C4782" s="258" t="s">
        <v>939</v>
      </c>
      <c r="D4782" s="232" t="s">
        <v>2507</v>
      </c>
      <c r="E4782" s="245" t="s">
        <v>279</v>
      </c>
      <c r="F4782" s="245" t="s">
        <v>440</v>
      </c>
      <c r="G4782" s="246">
        <v>41949</v>
      </c>
      <c r="H4782" s="234">
        <v>53084</v>
      </c>
      <c r="I4782" s="235">
        <v>12</v>
      </c>
      <c r="J4782" s="236">
        <v>0.27906976744186046</v>
      </c>
      <c r="K4782" s="246">
        <v>64219</v>
      </c>
      <c r="L4782" s="247">
        <v>0</v>
      </c>
      <c r="M4782" s="248">
        <v>0</v>
      </c>
      <c r="N4782" s="249"/>
      <c r="O4782" s="250" t="s">
        <v>2255</v>
      </c>
      <c r="P4782" s="129"/>
      <c r="Q4782" s="97"/>
      <c r="R4782" s="129"/>
      <c r="S4782" s="103"/>
      <c r="T4782" s="103"/>
      <c r="U4782" s="103"/>
    </row>
    <row r="4783" spans="1:21" s="304" customFormat="1">
      <c r="A4783" s="242" t="s">
        <v>1436</v>
      </c>
      <c r="B4783" s="243" t="s">
        <v>2156</v>
      </c>
      <c r="C4783" s="258" t="s">
        <v>5042</v>
      </c>
      <c r="D4783" s="232" t="s">
        <v>2507</v>
      </c>
      <c r="E4783" s="245" t="s">
        <v>279</v>
      </c>
      <c r="F4783" s="259" t="s">
        <v>325</v>
      </c>
      <c r="G4783" s="246">
        <v>36675.99</v>
      </c>
      <c r="H4783" s="234">
        <v>52870.595000000001</v>
      </c>
      <c r="I4783" s="235">
        <v>11</v>
      </c>
      <c r="J4783" s="236">
        <v>0.2558139534883721</v>
      </c>
      <c r="K4783" s="246">
        <v>69065.2</v>
      </c>
      <c r="L4783" s="247">
        <v>4</v>
      </c>
      <c r="M4783" s="248">
        <v>4</v>
      </c>
      <c r="N4783" s="249">
        <v>44661.18</v>
      </c>
      <c r="O4783" s="250"/>
      <c r="P4783" s="129"/>
      <c r="Q4783" s="129"/>
      <c r="R4783" s="129"/>
      <c r="S4783" s="103"/>
      <c r="T4783" s="103"/>
      <c r="U4783" s="103"/>
    </row>
    <row r="4784" spans="1:21" s="304" customFormat="1">
      <c r="A4784" s="229" t="s">
        <v>3738</v>
      </c>
      <c r="B4784" s="230" t="s">
        <v>2159</v>
      </c>
      <c r="C4784" s="231" t="s">
        <v>97</v>
      </c>
      <c r="D4784" s="253" t="s">
        <v>278</v>
      </c>
      <c r="E4784" s="232" t="s">
        <v>279</v>
      </c>
      <c r="F4784" s="232" t="s">
        <v>440</v>
      </c>
      <c r="G4784" s="234">
        <v>45915.11</v>
      </c>
      <c r="H4784" s="234">
        <v>52802.375</v>
      </c>
      <c r="I4784" s="235">
        <v>10</v>
      </c>
      <c r="J4784" s="236">
        <v>0.23255813953488372</v>
      </c>
      <c r="K4784" s="234">
        <v>59689.64</v>
      </c>
      <c r="L4784" s="237">
        <v>1</v>
      </c>
      <c r="M4784" s="238">
        <v>1</v>
      </c>
      <c r="N4784" s="234">
        <v>64524.51</v>
      </c>
      <c r="O4784" s="239"/>
      <c r="P4784" s="129"/>
      <c r="Q4784" s="129"/>
      <c r="R4784" s="129"/>
      <c r="S4784" s="330"/>
      <c r="T4784" s="330"/>
      <c r="U4784" s="330"/>
    </row>
    <row r="4785" spans="1:21" s="304" customFormat="1">
      <c r="A4785" s="229" t="s">
        <v>4256</v>
      </c>
      <c r="B4785" s="230" t="s">
        <v>2169</v>
      </c>
      <c r="C4785" s="231" t="s">
        <v>3061</v>
      </c>
      <c r="D4785" s="232" t="s">
        <v>2507</v>
      </c>
      <c r="E4785" s="232" t="s">
        <v>284</v>
      </c>
      <c r="F4785" s="232" t="s">
        <v>440</v>
      </c>
      <c r="G4785" s="264">
        <v>41971.918958797498</v>
      </c>
      <c r="H4785" s="234">
        <v>51921.839035462501</v>
      </c>
      <c r="I4785" s="235">
        <v>9</v>
      </c>
      <c r="J4785" s="236">
        <v>0.20930232558139536</v>
      </c>
      <c r="K4785" s="264">
        <v>61871.759112127504</v>
      </c>
      <c r="L4785" s="237">
        <v>1</v>
      </c>
      <c r="M4785" s="238">
        <v>1</v>
      </c>
      <c r="N4785" s="234">
        <v>48728.11</v>
      </c>
      <c r="O4785" s="239"/>
      <c r="P4785" s="129"/>
      <c r="Q4785" s="129"/>
      <c r="R4785" s="129"/>
      <c r="S4785" s="330"/>
      <c r="T4785" s="330"/>
      <c r="U4785" s="330"/>
    </row>
    <row r="4786" spans="1:21" s="304" customFormat="1">
      <c r="A4786" s="229" t="s">
        <v>4242</v>
      </c>
      <c r="B4786" s="230" t="s">
        <v>2159</v>
      </c>
      <c r="C4786" s="231" t="s">
        <v>3056</v>
      </c>
      <c r="D4786" s="232" t="s">
        <v>2507</v>
      </c>
      <c r="E4786" s="232" t="s">
        <v>284</v>
      </c>
      <c r="F4786" s="232" t="s">
        <v>440</v>
      </c>
      <c r="G4786" s="233">
        <v>38064</v>
      </c>
      <c r="H4786" s="234">
        <v>51459</v>
      </c>
      <c r="I4786" s="235">
        <v>8</v>
      </c>
      <c r="J4786" s="236">
        <v>0.18604651162790697</v>
      </c>
      <c r="K4786" s="233">
        <v>64854</v>
      </c>
      <c r="L4786" s="237">
        <v>1</v>
      </c>
      <c r="M4786" s="238">
        <v>1</v>
      </c>
      <c r="N4786" s="234">
        <v>62961.599999999999</v>
      </c>
      <c r="O4786" s="239"/>
      <c r="P4786" s="103"/>
      <c r="Q4786" s="103"/>
      <c r="R4786" s="129"/>
      <c r="S4786" s="330"/>
      <c r="T4786" s="330"/>
      <c r="U4786" s="330"/>
    </row>
    <row r="4787" spans="1:21" s="304" customFormat="1">
      <c r="A4787" s="229" t="s">
        <v>4295</v>
      </c>
      <c r="B4787" s="230" t="s">
        <v>2151</v>
      </c>
      <c r="C4787" s="231" t="s">
        <v>985</v>
      </c>
      <c r="D4787" s="232" t="s">
        <v>2507</v>
      </c>
      <c r="E4787" s="232" t="s">
        <v>284</v>
      </c>
      <c r="F4787" s="259" t="s">
        <v>325</v>
      </c>
      <c r="G4787" s="233">
        <v>38769.51</v>
      </c>
      <c r="H4787" s="234">
        <v>50400.255000000005</v>
      </c>
      <c r="I4787" s="235">
        <v>7</v>
      </c>
      <c r="J4787" s="236">
        <v>0.16279069767441862</v>
      </c>
      <c r="K4787" s="233">
        <v>62031</v>
      </c>
      <c r="L4787" s="237">
        <v>1</v>
      </c>
      <c r="M4787" s="238">
        <v>1</v>
      </c>
      <c r="N4787" s="234">
        <v>54105</v>
      </c>
      <c r="O4787" s="239"/>
      <c r="P4787" s="103"/>
      <c r="Q4787" s="330"/>
      <c r="R4787" s="103"/>
      <c r="S4787" s="330"/>
      <c r="T4787" s="330"/>
      <c r="U4787" s="330"/>
    </row>
    <row r="4788" spans="1:21" s="304" customFormat="1">
      <c r="A4788" s="242" t="s">
        <v>1444</v>
      </c>
      <c r="B4788" s="243" t="s">
        <v>2192</v>
      </c>
      <c r="C4788" s="258" t="s">
        <v>943</v>
      </c>
      <c r="D4788" s="232" t="s">
        <v>2507</v>
      </c>
      <c r="E4788" s="245" t="s">
        <v>279</v>
      </c>
      <c r="F4788" s="245" t="s">
        <v>440</v>
      </c>
      <c r="G4788" s="246">
        <v>39000</v>
      </c>
      <c r="H4788" s="234">
        <v>46800</v>
      </c>
      <c r="I4788" s="235">
        <v>6</v>
      </c>
      <c r="J4788" s="236">
        <v>0.13953488372093023</v>
      </c>
      <c r="K4788" s="246">
        <v>54600</v>
      </c>
      <c r="L4788" s="247">
        <v>3</v>
      </c>
      <c r="M4788" s="248">
        <v>3</v>
      </c>
      <c r="N4788" s="249">
        <v>47846.932639999999</v>
      </c>
      <c r="O4788" s="250"/>
      <c r="P4788" s="129"/>
      <c r="Q4788" s="129"/>
      <c r="R4788" s="129"/>
      <c r="S4788" s="103"/>
      <c r="T4788" s="103"/>
      <c r="U4788" s="103"/>
    </row>
    <row r="4789" spans="1:21" s="304" customFormat="1">
      <c r="A4789" s="229" t="s">
        <v>207</v>
      </c>
      <c r="B4789" s="230" t="s">
        <v>2163</v>
      </c>
      <c r="C4789" s="231" t="s">
        <v>3062</v>
      </c>
      <c r="D4789" s="232" t="s">
        <v>2507</v>
      </c>
      <c r="E4789" s="232" t="s">
        <v>321</v>
      </c>
      <c r="F4789" s="232" t="s">
        <v>440</v>
      </c>
      <c r="G4789" s="233">
        <v>34258</v>
      </c>
      <c r="H4789" s="234">
        <v>44533</v>
      </c>
      <c r="I4789" s="235">
        <v>5</v>
      </c>
      <c r="J4789" s="236">
        <v>0.11627906976744186</v>
      </c>
      <c r="K4789" s="233">
        <v>54808</v>
      </c>
      <c r="L4789" s="237">
        <v>1</v>
      </c>
      <c r="M4789" s="238">
        <v>1</v>
      </c>
      <c r="N4789" s="234">
        <v>39546.620000000003</v>
      </c>
      <c r="O4789" s="239"/>
      <c r="P4789" s="129"/>
      <c r="Q4789" s="129"/>
      <c r="R4789" s="129"/>
      <c r="S4789" s="103"/>
      <c r="T4789" s="103"/>
      <c r="U4789" s="103"/>
    </row>
    <row r="4790" spans="1:21" s="304" customFormat="1">
      <c r="A4790" s="229" t="s">
        <v>3740</v>
      </c>
      <c r="B4790" s="230" t="s">
        <v>2149</v>
      </c>
      <c r="C4790" s="231" t="s">
        <v>5043</v>
      </c>
      <c r="D4790" s="232" t="s">
        <v>2507</v>
      </c>
      <c r="E4790" s="232" t="s">
        <v>321</v>
      </c>
      <c r="F4790" s="259" t="s">
        <v>325</v>
      </c>
      <c r="G4790" s="233">
        <v>30627</v>
      </c>
      <c r="H4790" s="234">
        <v>42877.5</v>
      </c>
      <c r="I4790" s="235">
        <v>4</v>
      </c>
      <c r="J4790" s="236">
        <v>9.3023255813953487E-2</v>
      </c>
      <c r="K4790" s="233">
        <v>55128</v>
      </c>
      <c r="L4790" s="237">
        <v>2</v>
      </c>
      <c r="M4790" s="238">
        <v>2</v>
      </c>
      <c r="N4790" s="234"/>
      <c r="O4790" s="239"/>
      <c r="P4790" s="129"/>
      <c r="Q4790" s="129"/>
      <c r="R4790" s="129"/>
      <c r="S4790" s="103"/>
      <c r="T4790" s="103"/>
      <c r="U4790" s="103"/>
    </row>
    <row r="4791" spans="1:21" s="304" customFormat="1">
      <c r="A4791" s="229" t="s">
        <v>3859</v>
      </c>
      <c r="B4791" s="230" t="s">
        <v>2176</v>
      </c>
      <c r="C4791" s="231" t="s">
        <v>97</v>
      </c>
      <c r="D4791" s="232" t="s">
        <v>2507</v>
      </c>
      <c r="E4791" s="232"/>
      <c r="F4791" s="232" t="s">
        <v>440</v>
      </c>
      <c r="G4791" s="233">
        <v>32697.599999999999</v>
      </c>
      <c r="H4791" s="234">
        <v>42712.800000000003</v>
      </c>
      <c r="I4791" s="235">
        <v>3</v>
      </c>
      <c r="J4791" s="236">
        <v>6.9767441860465115E-2</v>
      </c>
      <c r="K4791" s="233">
        <v>52728</v>
      </c>
      <c r="L4791" s="237"/>
      <c r="M4791" s="238"/>
      <c r="N4791" s="233">
        <v>32697.599999999999</v>
      </c>
      <c r="O4791" s="239"/>
      <c r="P4791" s="129"/>
      <c r="Q4791" s="240"/>
      <c r="R4791" s="103"/>
      <c r="S4791" s="103"/>
      <c r="T4791" s="103"/>
      <c r="U4791" s="103"/>
    </row>
    <row r="4792" spans="1:21" s="304" customFormat="1">
      <c r="A4792" s="229" t="s">
        <v>4250</v>
      </c>
      <c r="B4792" s="230" t="s">
        <v>2180</v>
      </c>
      <c r="C4792" s="231" t="s">
        <v>1523</v>
      </c>
      <c r="D4792" s="232" t="s">
        <v>2507</v>
      </c>
      <c r="E4792" s="232" t="s">
        <v>279</v>
      </c>
      <c r="F4792" s="232" t="s">
        <v>440</v>
      </c>
      <c r="G4792" s="233">
        <v>31370.69</v>
      </c>
      <c r="H4792" s="234">
        <v>37776.224999999999</v>
      </c>
      <c r="I4792" s="235">
        <v>2</v>
      </c>
      <c r="J4792" s="236">
        <v>4.6511627906976744E-2</v>
      </c>
      <c r="K4792" s="233">
        <v>44181.760000000002</v>
      </c>
      <c r="L4792" s="237">
        <v>1</v>
      </c>
      <c r="M4792" s="238">
        <v>1</v>
      </c>
      <c r="N4792" s="234">
        <v>37157.536</v>
      </c>
      <c r="O4792" s="239"/>
      <c r="P4792" s="103"/>
      <c r="Q4792" s="103"/>
      <c r="R4792" s="129"/>
      <c r="S4792" s="103"/>
      <c r="T4792" s="103"/>
      <c r="U4792" s="103"/>
    </row>
    <row r="4793" spans="1:21" s="304" customFormat="1" ht="22.5">
      <c r="A4793" s="242" t="s">
        <v>4240</v>
      </c>
      <c r="B4793" s="243" t="s">
        <v>2149</v>
      </c>
      <c r="C4793" s="258" t="s">
        <v>4987</v>
      </c>
      <c r="D4793" s="232" t="s">
        <v>2507</v>
      </c>
      <c r="E4793" s="245" t="s">
        <v>279</v>
      </c>
      <c r="F4793" s="245" t="s">
        <v>440</v>
      </c>
      <c r="G4793" s="246">
        <v>20863.18</v>
      </c>
      <c r="H4793" s="234">
        <v>31094.05</v>
      </c>
      <c r="I4793" s="235">
        <v>1</v>
      </c>
      <c r="J4793" s="236">
        <v>2.3255813953488372E-2</v>
      </c>
      <c r="K4793" s="246">
        <v>41324.92</v>
      </c>
      <c r="L4793" s="247">
        <v>63</v>
      </c>
      <c r="M4793" s="248">
        <v>63</v>
      </c>
      <c r="N4793" s="249">
        <v>20863.439999999999</v>
      </c>
      <c r="O4793" s="250"/>
      <c r="P4793" s="129"/>
      <c r="Q4793" s="240"/>
      <c r="R4793" s="103"/>
      <c r="S4793" s="103"/>
      <c r="T4793" s="103"/>
      <c r="U4793" s="103"/>
    </row>
    <row r="4794" spans="1:21" s="150" customFormat="1">
      <c r="A4794" s="305"/>
      <c r="B4794" s="305"/>
      <c r="C4794" s="306"/>
      <c r="D4794" s="300"/>
      <c r="E4794" s="307"/>
      <c r="F4794" s="307"/>
      <c r="G4794" s="308"/>
      <c r="H4794" s="309"/>
      <c r="I4794" s="310"/>
      <c r="J4794" s="311"/>
      <c r="K4794" s="300"/>
      <c r="L4794" s="300"/>
      <c r="M4794" s="312"/>
      <c r="N4794" s="313"/>
      <c r="O4794" s="282"/>
    </row>
    <row r="4795" spans="1:21" s="150" customFormat="1">
      <c r="A4795" s="305"/>
      <c r="B4795" s="305"/>
      <c r="C4795" s="306"/>
      <c r="D4795" s="314"/>
      <c r="E4795" s="305"/>
      <c r="F4795" s="305"/>
      <c r="G4795" s="315" t="s">
        <v>223</v>
      </c>
      <c r="H4795" s="316" t="s">
        <v>224</v>
      </c>
      <c r="I4795" s="317"/>
      <c r="J4795" s="318"/>
      <c r="K4795" s="319" t="s">
        <v>225</v>
      </c>
      <c r="L4795" s="314"/>
      <c r="M4795" s="320"/>
      <c r="N4795" s="313"/>
      <c r="O4795" s="282"/>
    </row>
    <row r="4796" spans="1:21" s="150" customFormat="1">
      <c r="A4796" s="305"/>
      <c r="B4796" s="305"/>
      <c r="C4796" s="306"/>
      <c r="D4796" s="305"/>
      <c r="E4796" s="305"/>
      <c r="F4796" s="321" t="s">
        <v>238</v>
      </c>
      <c r="G4796" s="322">
        <v>47164.081105008634</v>
      </c>
      <c r="H4796" s="322">
        <v>60983.648111004921</v>
      </c>
      <c r="I4796" s="8">
        <v>20.372933487120338</v>
      </c>
      <c r="J4796" s="322"/>
      <c r="K4796" s="322">
        <v>74803.215117001208</v>
      </c>
      <c r="L4796" s="314"/>
      <c r="M4796" s="320"/>
      <c r="N4796" s="313"/>
      <c r="O4796" s="282"/>
    </row>
    <row r="4797" spans="1:21" s="150" customFormat="1">
      <c r="A4797" s="305"/>
      <c r="B4797" s="305"/>
      <c r="C4797" s="306"/>
      <c r="D4797" s="305"/>
      <c r="E4797" s="305"/>
      <c r="F4797" s="321" t="s">
        <v>239</v>
      </c>
      <c r="G4797" s="322">
        <v>52735.434999999998</v>
      </c>
      <c r="H4797" s="322">
        <v>68611.9375</v>
      </c>
      <c r="I4797" s="8">
        <v>31.25</v>
      </c>
      <c r="J4797" s="322"/>
      <c r="K4797" s="322">
        <v>85275.76999999999</v>
      </c>
      <c r="L4797" s="314"/>
      <c r="M4797" s="320"/>
      <c r="N4797" s="313"/>
      <c r="O4797" s="282"/>
    </row>
    <row r="4798" spans="1:21" s="150" customFormat="1">
      <c r="A4798" s="305"/>
      <c r="B4798" s="305"/>
      <c r="C4798" s="306"/>
      <c r="D4798" s="305"/>
      <c r="E4798" s="305"/>
      <c r="F4798" s="321" t="s">
        <v>240</v>
      </c>
      <c r="G4798" s="322">
        <v>41960.459479398749</v>
      </c>
      <c r="H4798" s="322">
        <v>52977.297500000001</v>
      </c>
      <c r="I4798" s="8">
        <v>9.25</v>
      </c>
      <c r="J4798" s="322"/>
      <c r="K4798" s="322">
        <v>64536.5</v>
      </c>
      <c r="L4798" s="314"/>
      <c r="M4798" s="320"/>
      <c r="N4798" s="313"/>
      <c r="O4798" s="282"/>
    </row>
    <row r="4799" spans="1:21" s="150" customFormat="1">
      <c r="A4799" s="305"/>
      <c r="B4799" s="305"/>
      <c r="C4799" s="306"/>
      <c r="D4799" s="305"/>
      <c r="E4799" s="305"/>
      <c r="F4799" s="321" t="s">
        <v>241</v>
      </c>
      <c r="G4799" s="322">
        <v>46809</v>
      </c>
      <c r="H4799" s="322">
        <v>61320</v>
      </c>
      <c r="I4799" s="8">
        <v>21</v>
      </c>
      <c r="J4799" s="322"/>
      <c r="K4799" s="322">
        <v>74098.960000000006</v>
      </c>
      <c r="L4799" s="314"/>
      <c r="M4799" s="320"/>
      <c r="N4799" s="313"/>
      <c r="O4799" s="282"/>
    </row>
    <row r="4800" spans="1:21" s="150" customFormat="1">
      <c r="A4800" s="305"/>
      <c r="B4800" s="305"/>
      <c r="C4800" s="306"/>
      <c r="D4800" s="305"/>
      <c r="E4800" s="322"/>
      <c r="F4800" s="321"/>
      <c r="G4800" s="323"/>
      <c r="H4800" s="318"/>
      <c r="I4800" s="324"/>
      <c r="J4800" s="318"/>
      <c r="K4800" s="314"/>
      <c r="L4800" s="314"/>
      <c r="M4800" s="320"/>
      <c r="N4800" s="313"/>
      <c r="O4800" s="282"/>
    </row>
    <row r="4801" spans="1:21" s="150" customFormat="1">
      <c r="A4801" s="305"/>
      <c r="B4801" s="305"/>
      <c r="C4801" s="306"/>
      <c r="D4801" s="321"/>
      <c r="E4801" s="322"/>
      <c r="F4801" s="325"/>
      <c r="G4801" s="325"/>
      <c r="H4801" s="874" t="s">
        <v>242</v>
      </c>
      <c r="I4801" s="874"/>
      <c r="J4801" s="874"/>
      <c r="K4801" s="874"/>
      <c r="L4801" s="874"/>
      <c r="M4801" s="874"/>
      <c r="N4801" s="874"/>
      <c r="O4801" s="282"/>
    </row>
    <row r="4802" spans="1:21" s="150" customFormat="1">
      <c r="A4802" s="305"/>
      <c r="B4802" s="305"/>
      <c r="C4802" s="306"/>
      <c r="D4802" s="321"/>
      <c r="E4802" s="322"/>
      <c r="F4802" s="326"/>
      <c r="G4802" s="327"/>
      <c r="H4802" s="875" t="s">
        <v>243</v>
      </c>
      <c r="I4802" s="875"/>
      <c r="J4802" s="875"/>
      <c r="K4802" s="328">
        <v>63138.400000000001</v>
      </c>
      <c r="L4802" s="876" t="s">
        <v>244</v>
      </c>
      <c r="M4802" s="876"/>
      <c r="N4802" s="329">
        <v>56833.895329621526</v>
      </c>
      <c r="O4802" s="282"/>
    </row>
    <row r="4803" spans="1:21" s="150" customFormat="1">
      <c r="A4803" s="305"/>
      <c r="B4803" s="305"/>
      <c r="C4803" s="306"/>
      <c r="D4803" s="314"/>
      <c r="E4803" s="320"/>
      <c r="F4803" s="326"/>
      <c r="G4803" s="327"/>
      <c r="H4803" s="875" t="s">
        <v>245</v>
      </c>
      <c r="I4803" s="875"/>
      <c r="J4803" s="875"/>
      <c r="K4803" s="328">
        <v>49844.055</v>
      </c>
      <c r="L4803" s="876" t="s">
        <v>450</v>
      </c>
      <c r="M4803" s="876"/>
      <c r="N4803" s="329">
        <v>37246.182935410958</v>
      </c>
      <c r="O4803" s="282"/>
    </row>
    <row r="4804" spans="1:21" s="150" customFormat="1">
      <c r="A4804" s="305"/>
      <c r="B4804" s="305"/>
      <c r="C4804" s="306"/>
      <c r="D4804" s="300"/>
      <c r="E4804" s="307"/>
      <c r="F4804" s="307"/>
      <c r="G4804" s="308"/>
      <c r="H4804" s="309"/>
      <c r="I4804" s="310"/>
      <c r="J4804" s="311"/>
      <c r="K4804" s="305"/>
      <c r="L4804" s="300"/>
      <c r="M4804" s="312"/>
      <c r="N4804" s="313"/>
      <c r="O4804" s="282"/>
    </row>
    <row r="4805" spans="1:21" s="222" customFormat="1" ht="18">
      <c r="A4805" s="877" t="s">
        <v>1524</v>
      </c>
      <c r="B4805" s="877"/>
      <c r="C4805" s="877"/>
      <c r="D4805" s="877"/>
      <c r="E4805" s="877"/>
      <c r="F4805" s="877"/>
      <c r="G4805" s="877"/>
      <c r="H4805" s="877"/>
      <c r="I4805" s="877"/>
      <c r="J4805" s="877"/>
      <c r="K4805" s="877"/>
      <c r="L4805" s="877"/>
      <c r="M4805" s="877"/>
      <c r="N4805" s="877"/>
      <c r="O4805" s="877"/>
    </row>
    <row r="4806" spans="1:21" s="222" customFormat="1" ht="27">
      <c r="A4806" s="223" t="s">
        <v>433</v>
      </c>
      <c r="B4806" s="224" t="s">
        <v>230</v>
      </c>
      <c r="C4806" s="223" t="s">
        <v>220</v>
      </c>
      <c r="D4806" s="223" t="s">
        <v>267</v>
      </c>
      <c r="E4806" s="223" t="s">
        <v>434</v>
      </c>
      <c r="F4806" s="223" t="s">
        <v>435</v>
      </c>
      <c r="G4806" s="225" t="s">
        <v>223</v>
      </c>
      <c r="H4806" s="225" t="s">
        <v>224</v>
      </c>
      <c r="I4806" s="227" t="s">
        <v>436</v>
      </c>
      <c r="J4806" s="227" t="s">
        <v>436</v>
      </c>
      <c r="K4806" s="225" t="s">
        <v>225</v>
      </c>
      <c r="L4806" s="223" t="s">
        <v>437</v>
      </c>
      <c r="M4806" s="223" t="s">
        <v>438</v>
      </c>
      <c r="N4806" s="228" t="s">
        <v>439</v>
      </c>
      <c r="O4806" s="223" t="s">
        <v>227</v>
      </c>
    </row>
    <row r="4807" spans="1:21" s="304" customFormat="1">
      <c r="A4807" s="252" t="s">
        <v>2172</v>
      </c>
      <c r="B4807" s="230" t="s">
        <v>2162</v>
      </c>
      <c r="C4807" s="231" t="s">
        <v>945</v>
      </c>
      <c r="D4807" s="232" t="s">
        <v>278</v>
      </c>
      <c r="E4807" s="253"/>
      <c r="F4807" s="253" t="s">
        <v>440</v>
      </c>
      <c r="G4807" s="233">
        <v>41339.74</v>
      </c>
      <c r="H4807" s="234">
        <v>54480.53</v>
      </c>
      <c r="I4807" s="235">
        <v>11</v>
      </c>
      <c r="J4807" s="236">
        <v>1</v>
      </c>
      <c r="K4807" s="233">
        <v>67621.320000000007</v>
      </c>
      <c r="L4807" s="254">
        <v>0</v>
      </c>
      <c r="M4807" s="255">
        <v>0</v>
      </c>
      <c r="N4807" s="233"/>
      <c r="O4807" s="239"/>
      <c r="P4807" s="103"/>
      <c r="Q4807" s="103"/>
      <c r="R4807" s="241"/>
      <c r="S4807" s="103"/>
      <c r="T4807" s="103"/>
      <c r="U4807" s="103"/>
    </row>
    <row r="4808" spans="1:21" s="304" customFormat="1" ht="22.5">
      <c r="A4808" s="242" t="s">
        <v>4249</v>
      </c>
      <c r="B4808" s="243" t="s">
        <v>2180</v>
      </c>
      <c r="C4808" s="258" t="s">
        <v>3063</v>
      </c>
      <c r="D4808" s="232" t="s">
        <v>2507</v>
      </c>
      <c r="E4808" s="245"/>
      <c r="F4808" s="245" t="s">
        <v>440</v>
      </c>
      <c r="G4808" s="246">
        <v>30492.799999999999</v>
      </c>
      <c r="H4808" s="234">
        <v>42608.800000000003</v>
      </c>
      <c r="I4808" s="235">
        <v>10</v>
      </c>
      <c r="J4808" s="236">
        <v>0.90909090909090906</v>
      </c>
      <c r="K4808" s="246">
        <v>54724.800000000003</v>
      </c>
      <c r="L4808" s="247"/>
      <c r="M4808" s="248">
        <v>9</v>
      </c>
      <c r="N4808" s="249"/>
      <c r="O4808" s="250"/>
      <c r="P4808" s="103"/>
      <c r="Q4808" s="129"/>
      <c r="R4808" s="103"/>
      <c r="S4808" s="129"/>
      <c r="T4808" s="129"/>
      <c r="U4808" s="129"/>
    </row>
    <row r="4809" spans="1:21" s="304" customFormat="1">
      <c r="A4809" s="260" t="s">
        <v>205</v>
      </c>
      <c r="B4809" s="261" t="s">
        <v>2151</v>
      </c>
      <c r="C4809" s="262" t="s">
        <v>944</v>
      </c>
      <c r="D4809" s="232" t="s">
        <v>2507</v>
      </c>
      <c r="E4809" s="263" t="s">
        <v>284</v>
      </c>
      <c r="F4809" s="259" t="s">
        <v>325</v>
      </c>
      <c r="G4809" s="264">
        <v>34402.992000000006</v>
      </c>
      <c r="H4809" s="234">
        <v>41405.520000000004</v>
      </c>
      <c r="I4809" s="235">
        <v>9</v>
      </c>
      <c r="J4809" s="236">
        <v>0.81818181818181823</v>
      </c>
      <c r="K4809" s="264">
        <v>48408.047999999995</v>
      </c>
      <c r="L4809" s="265">
        <v>1</v>
      </c>
      <c r="M4809" s="266">
        <v>1</v>
      </c>
      <c r="N4809" s="264">
        <v>48408.05</v>
      </c>
      <c r="O4809" s="267"/>
      <c r="P4809" s="103"/>
      <c r="Q4809" s="129"/>
      <c r="R4809" s="103"/>
      <c r="S4809" s="129"/>
      <c r="T4809" s="129"/>
      <c r="U4809" s="129"/>
    </row>
    <row r="4810" spans="1:21" s="304" customFormat="1">
      <c r="A4810" s="229" t="s">
        <v>1434</v>
      </c>
      <c r="B4810" s="230" t="s">
        <v>2151</v>
      </c>
      <c r="C4810" s="231" t="s">
        <v>945</v>
      </c>
      <c r="D4810" s="232" t="s">
        <v>2507</v>
      </c>
      <c r="E4810" s="232" t="s">
        <v>279</v>
      </c>
      <c r="F4810" s="259" t="s">
        <v>325</v>
      </c>
      <c r="G4810" s="332">
        <v>32203.39</v>
      </c>
      <c r="H4810" s="234">
        <v>41059.824999999997</v>
      </c>
      <c r="I4810" s="235">
        <v>8</v>
      </c>
      <c r="J4810" s="236">
        <v>0.72727272727272729</v>
      </c>
      <c r="K4810" s="332">
        <v>49916.26</v>
      </c>
      <c r="L4810" s="237">
        <v>8</v>
      </c>
      <c r="M4810" s="238">
        <v>5</v>
      </c>
      <c r="N4810" s="437">
        <v>39623</v>
      </c>
      <c r="O4810" s="239"/>
      <c r="P4810" s="129"/>
      <c r="Q4810" s="103"/>
      <c r="R4810" s="103"/>
      <c r="S4810" s="129"/>
      <c r="T4810" s="129"/>
      <c r="U4810" s="129"/>
    </row>
    <row r="4811" spans="1:21" s="304" customFormat="1">
      <c r="A4811" s="242" t="s">
        <v>4239</v>
      </c>
      <c r="B4811" s="243" t="s">
        <v>2176</v>
      </c>
      <c r="C4811" s="258" t="s">
        <v>3064</v>
      </c>
      <c r="D4811" s="232" t="s">
        <v>2507</v>
      </c>
      <c r="E4811" s="245" t="s">
        <v>279</v>
      </c>
      <c r="F4811" s="245" t="s">
        <v>440</v>
      </c>
      <c r="G4811" s="283">
        <v>31200</v>
      </c>
      <c r="H4811" s="234">
        <v>38064</v>
      </c>
      <c r="I4811" s="235">
        <v>7</v>
      </c>
      <c r="J4811" s="236">
        <v>0.63636363636363635</v>
      </c>
      <c r="K4811" s="283">
        <v>44928</v>
      </c>
      <c r="L4811" s="247">
        <v>45</v>
      </c>
      <c r="M4811" s="248">
        <v>53</v>
      </c>
      <c r="N4811" s="249">
        <v>32468.799999999999</v>
      </c>
      <c r="O4811" s="250"/>
      <c r="P4811" s="129"/>
      <c r="Q4811" s="103"/>
      <c r="R4811" s="103"/>
      <c r="S4811" s="129"/>
      <c r="T4811" s="129"/>
      <c r="U4811" s="129"/>
    </row>
    <row r="4812" spans="1:21" s="304" customFormat="1">
      <c r="A4812" s="242" t="s">
        <v>204</v>
      </c>
      <c r="B4812" s="243" t="s">
        <v>2151</v>
      </c>
      <c r="C4812" s="258" t="s">
        <v>970</v>
      </c>
      <c r="D4812" s="232" t="s">
        <v>2507</v>
      </c>
      <c r="E4812" s="245" t="s">
        <v>279</v>
      </c>
      <c r="F4812" s="245" t="s">
        <v>440</v>
      </c>
      <c r="G4812" s="246">
        <v>30240</v>
      </c>
      <c r="H4812" s="234">
        <v>37800</v>
      </c>
      <c r="I4812" s="235">
        <v>6</v>
      </c>
      <c r="J4812" s="236">
        <v>0.54545454545454541</v>
      </c>
      <c r="K4812" s="246">
        <v>45360</v>
      </c>
      <c r="L4812" s="247"/>
      <c r="M4812" s="248">
        <v>1</v>
      </c>
      <c r="N4812" s="249">
        <v>35664.93</v>
      </c>
      <c r="O4812" s="250"/>
      <c r="P4812" s="103"/>
      <c r="Q4812" s="103"/>
      <c r="R4812" s="129"/>
      <c r="S4812" s="103"/>
      <c r="T4812" s="103"/>
      <c r="U4812" s="103"/>
    </row>
    <row r="4813" spans="1:21" s="304" customFormat="1" ht="22.5">
      <c r="A4813" s="242" t="s">
        <v>4240</v>
      </c>
      <c r="B4813" s="243" t="s">
        <v>2149</v>
      </c>
      <c r="C4813" s="258" t="s">
        <v>971</v>
      </c>
      <c r="D4813" s="232" t="s">
        <v>2507</v>
      </c>
      <c r="E4813" s="245" t="s">
        <v>284</v>
      </c>
      <c r="F4813" s="245" t="s">
        <v>440</v>
      </c>
      <c r="G4813" s="246">
        <v>27073.8</v>
      </c>
      <c r="H4813" s="234">
        <v>37476.400000000001</v>
      </c>
      <c r="I4813" s="235">
        <v>5</v>
      </c>
      <c r="J4813" s="236">
        <v>0.45454545454545453</v>
      </c>
      <c r="K4813" s="246">
        <v>47879</v>
      </c>
      <c r="L4813" s="247">
        <v>180</v>
      </c>
      <c r="M4813" s="248">
        <v>174</v>
      </c>
      <c r="N4813" s="249">
        <v>30279.08</v>
      </c>
      <c r="O4813" s="250"/>
      <c r="P4813" s="129"/>
      <c r="Q4813" s="103"/>
      <c r="R4813" s="129"/>
      <c r="S4813" s="103"/>
      <c r="T4813" s="103"/>
      <c r="U4813" s="103"/>
    </row>
    <row r="4814" spans="1:21" s="304" customFormat="1">
      <c r="A4814" s="242" t="s">
        <v>1436</v>
      </c>
      <c r="B4814" s="243" t="s">
        <v>2156</v>
      </c>
      <c r="C4814" s="258" t="s">
        <v>5044</v>
      </c>
      <c r="D4814" s="232" t="s">
        <v>2507</v>
      </c>
      <c r="E4814" s="245" t="s">
        <v>279</v>
      </c>
      <c r="F4814" s="259" t="s">
        <v>325</v>
      </c>
      <c r="G4814" s="246">
        <v>22428.7</v>
      </c>
      <c r="H4814" s="234">
        <v>32797.595000000001</v>
      </c>
      <c r="I4814" s="235">
        <v>4</v>
      </c>
      <c r="J4814" s="236">
        <v>0.36363636363636365</v>
      </c>
      <c r="K4814" s="246">
        <v>43166.49</v>
      </c>
      <c r="L4814" s="247">
        <v>23</v>
      </c>
      <c r="M4814" s="248">
        <v>18</v>
      </c>
      <c r="N4814" s="249">
        <v>28153.551666666666</v>
      </c>
      <c r="O4814" s="250"/>
      <c r="P4814" s="103"/>
      <c r="Q4814" s="103"/>
      <c r="R4814" s="129"/>
      <c r="S4814" s="103"/>
      <c r="T4814" s="103"/>
      <c r="U4814" s="103"/>
    </row>
    <row r="4815" spans="1:21" s="304" customFormat="1">
      <c r="A4815" s="286" t="s">
        <v>213</v>
      </c>
      <c r="B4815" s="287" t="s">
        <v>2159</v>
      </c>
      <c r="C4815" s="288" t="s">
        <v>945</v>
      </c>
      <c r="D4815" s="232" t="s">
        <v>2507</v>
      </c>
      <c r="E4815" s="289" t="s">
        <v>279</v>
      </c>
      <c r="F4815" s="289" t="s">
        <v>440</v>
      </c>
      <c r="G4815" s="290">
        <v>25001.599999999999</v>
      </c>
      <c r="H4815" s="234">
        <v>28745.599999999999</v>
      </c>
      <c r="I4815" s="235">
        <v>3</v>
      </c>
      <c r="J4815" s="236">
        <v>0.27272727272727271</v>
      </c>
      <c r="K4815" s="290">
        <v>32489.599999999999</v>
      </c>
      <c r="L4815" s="291">
        <v>0.55000000000000004</v>
      </c>
      <c r="M4815" s="292"/>
      <c r="N4815" s="293"/>
      <c r="O4815" s="294"/>
      <c r="P4815" s="103"/>
      <c r="Q4815" s="129"/>
      <c r="R4815" s="129"/>
      <c r="S4815" s="103"/>
      <c r="T4815" s="103"/>
      <c r="U4815" s="103"/>
    </row>
    <row r="4816" spans="1:21" s="304" customFormat="1">
      <c r="A4816" s="229" t="s">
        <v>2161</v>
      </c>
      <c r="B4816" s="230" t="s">
        <v>2162</v>
      </c>
      <c r="C4816" s="231" t="s">
        <v>3065</v>
      </c>
      <c r="D4816" s="232" t="s">
        <v>2507</v>
      </c>
      <c r="E4816" s="232" t="s">
        <v>279</v>
      </c>
      <c r="F4816" s="232" t="s">
        <v>440</v>
      </c>
      <c r="G4816" s="233">
        <v>14358.24</v>
      </c>
      <c r="H4816" s="234">
        <v>16689.919999999998</v>
      </c>
      <c r="I4816" s="235">
        <v>2</v>
      </c>
      <c r="J4816" s="236">
        <v>0.18181818181818182</v>
      </c>
      <c r="K4816" s="233">
        <v>19021.599999999999</v>
      </c>
      <c r="L4816" s="237"/>
      <c r="M4816" s="238">
        <v>7</v>
      </c>
      <c r="N4816" s="234">
        <v>14216.1</v>
      </c>
      <c r="O4816" s="239"/>
      <c r="P4816" s="103"/>
      <c r="Q4816" s="103"/>
      <c r="R4816" s="129"/>
      <c r="S4816" s="129"/>
      <c r="T4816" s="129"/>
      <c r="U4816" s="129"/>
    </row>
    <row r="4817" spans="1:21" s="304" customFormat="1">
      <c r="A4817" s="229" t="s">
        <v>4290</v>
      </c>
      <c r="B4817" s="230" t="s">
        <v>2151</v>
      </c>
      <c r="C4817" s="231" t="s">
        <v>5045</v>
      </c>
      <c r="D4817" s="232" t="s">
        <v>2507</v>
      </c>
      <c r="E4817" s="232" t="s">
        <v>279</v>
      </c>
      <c r="F4817" s="259" t="s">
        <v>325</v>
      </c>
      <c r="G4817" s="233">
        <v>13312</v>
      </c>
      <c r="H4817" s="234">
        <v>13312</v>
      </c>
      <c r="I4817" s="235">
        <v>1</v>
      </c>
      <c r="J4817" s="236">
        <v>9.0909090909090912E-2</v>
      </c>
      <c r="K4817" s="233">
        <v>13312</v>
      </c>
      <c r="L4817" s="237">
        <v>4</v>
      </c>
      <c r="M4817" s="238">
        <v>2</v>
      </c>
      <c r="N4817" s="233">
        <v>13312</v>
      </c>
      <c r="O4817" s="239"/>
      <c r="P4817" s="129"/>
      <c r="Q4817" s="103"/>
      <c r="R4817" s="103"/>
      <c r="S4817" s="129"/>
      <c r="T4817" s="129"/>
      <c r="U4817" s="129"/>
    </row>
    <row r="4818" spans="1:21" s="150" customFormat="1">
      <c r="A4818" s="305"/>
      <c r="B4818" s="305"/>
      <c r="C4818" s="306"/>
      <c r="D4818" s="300"/>
      <c r="E4818" s="307"/>
      <c r="F4818" s="307"/>
      <c r="G4818" s="308"/>
      <c r="H4818" s="309"/>
      <c r="I4818" s="310"/>
      <c r="J4818" s="311"/>
      <c r="K4818" s="300"/>
      <c r="L4818" s="300"/>
      <c r="M4818" s="312"/>
      <c r="N4818" s="313"/>
      <c r="O4818" s="282"/>
    </row>
    <row r="4819" spans="1:21" s="150" customFormat="1">
      <c r="A4819" s="305"/>
      <c r="B4819" s="305"/>
      <c r="C4819" s="306"/>
      <c r="D4819" s="314"/>
      <c r="E4819" s="305"/>
      <c r="F4819" s="305"/>
      <c r="G4819" s="315" t="s">
        <v>223</v>
      </c>
      <c r="H4819" s="316" t="s">
        <v>224</v>
      </c>
      <c r="I4819" s="317"/>
      <c r="J4819" s="318"/>
      <c r="K4819" s="319" t="s">
        <v>225</v>
      </c>
      <c r="L4819" s="314"/>
      <c r="M4819" s="320"/>
      <c r="N4819" s="313"/>
      <c r="O4819" s="282"/>
    </row>
    <row r="4820" spans="1:21" s="150" customFormat="1">
      <c r="A4820" s="305"/>
      <c r="B4820" s="305"/>
      <c r="C4820" s="306"/>
      <c r="D4820" s="305"/>
      <c r="E4820" s="305"/>
      <c r="F4820" s="321" t="s">
        <v>238</v>
      </c>
      <c r="G4820" s="322">
        <v>27459.387454545453</v>
      </c>
      <c r="H4820" s="322">
        <v>34949.108181818185</v>
      </c>
      <c r="I4820" s="8">
        <v>15.958292813472948</v>
      </c>
      <c r="J4820" s="322"/>
      <c r="K4820" s="322">
        <v>42438.828909090902</v>
      </c>
      <c r="L4820" s="314"/>
      <c r="M4820" s="320"/>
      <c r="N4820" s="313"/>
      <c r="O4820" s="282"/>
    </row>
    <row r="4821" spans="1:21" s="150" customFormat="1">
      <c r="A4821" s="305"/>
      <c r="B4821" s="305"/>
      <c r="C4821" s="306"/>
      <c r="D4821" s="305"/>
      <c r="E4821" s="305"/>
      <c r="F4821" s="321" t="s">
        <v>239</v>
      </c>
      <c r="G4821" s="322">
        <v>31701.695</v>
      </c>
      <c r="H4821" s="322">
        <v>41232.672500000001</v>
      </c>
      <c r="I4821" s="8">
        <v>24.5</v>
      </c>
      <c r="J4821" s="322"/>
      <c r="K4821" s="322">
        <v>49162.153999999995</v>
      </c>
      <c r="L4821" s="314"/>
      <c r="M4821" s="320"/>
      <c r="N4821" s="313"/>
      <c r="O4821" s="282"/>
    </row>
    <row r="4822" spans="1:21" s="150" customFormat="1">
      <c r="A4822" s="305"/>
      <c r="B4822" s="305"/>
      <c r="C4822" s="306"/>
      <c r="D4822" s="305"/>
      <c r="E4822" s="305"/>
      <c r="F4822" s="321" t="s">
        <v>240</v>
      </c>
      <c r="G4822" s="322">
        <v>23715.15</v>
      </c>
      <c r="H4822" s="322">
        <v>30771.5975</v>
      </c>
      <c r="I4822" s="8">
        <v>7</v>
      </c>
      <c r="J4822" s="322"/>
      <c r="K4822" s="322">
        <v>37828.044999999998</v>
      </c>
      <c r="L4822" s="314"/>
      <c r="M4822" s="320"/>
      <c r="N4822" s="313"/>
      <c r="O4822" s="282"/>
    </row>
    <row r="4823" spans="1:21" s="150" customFormat="1">
      <c r="A4823" s="305"/>
      <c r="B4823" s="305"/>
      <c r="C4823" s="306"/>
      <c r="D4823" s="305"/>
      <c r="E4823" s="305"/>
      <c r="F4823" s="321" t="s">
        <v>241</v>
      </c>
      <c r="G4823" s="322">
        <v>30240</v>
      </c>
      <c r="H4823" s="322">
        <v>37800</v>
      </c>
      <c r="I4823" s="8">
        <v>14</v>
      </c>
      <c r="J4823" s="322"/>
      <c r="K4823" s="322">
        <v>45360</v>
      </c>
      <c r="L4823" s="314"/>
      <c r="M4823" s="320"/>
      <c r="N4823" s="313"/>
      <c r="O4823" s="282"/>
    </row>
    <row r="4824" spans="1:21" s="150" customFormat="1">
      <c r="A4824" s="305"/>
      <c r="B4824" s="305"/>
      <c r="C4824" s="306"/>
      <c r="D4824" s="305"/>
      <c r="E4824" s="322"/>
      <c r="F4824" s="321"/>
      <c r="G4824" s="323"/>
      <c r="H4824" s="318"/>
      <c r="I4824" s="324"/>
      <c r="J4824" s="318"/>
      <c r="K4824" s="314"/>
      <c r="L4824" s="314"/>
      <c r="M4824" s="320"/>
      <c r="N4824" s="313"/>
      <c r="O4824" s="282"/>
    </row>
    <row r="4825" spans="1:21" s="150" customFormat="1">
      <c r="A4825" s="305"/>
      <c r="B4825" s="305"/>
      <c r="C4825" s="306"/>
      <c r="D4825" s="321"/>
      <c r="E4825" s="322"/>
      <c r="F4825" s="325"/>
      <c r="G4825" s="325"/>
      <c r="H4825" s="874" t="s">
        <v>242</v>
      </c>
      <c r="I4825" s="874"/>
      <c r="J4825" s="874"/>
      <c r="K4825" s="874"/>
      <c r="L4825" s="874"/>
      <c r="M4825" s="874"/>
      <c r="N4825" s="874"/>
      <c r="O4825" s="282"/>
    </row>
    <row r="4826" spans="1:21" s="150" customFormat="1">
      <c r="A4826" s="305"/>
      <c r="B4826" s="305"/>
      <c r="C4826" s="306"/>
      <c r="D4826" s="321"/>
      <c r="E4826" s="322"/>
      <c r="F4826" s="326"/>
      <c r="G4826" s="327"/>
      <c r="H4826" s="875" t="s">
        <v>243</v>
      </c>
      <c r="I4826" s="875"/>
      <c r="J4826" s="875"/>
      <c r="K4826" s="328">
        <v>36654.447500000002</v>
      </c>
      <c r="L4826" s="876" t="s">
        <v>244</v>
      </c>
      <c r="M4826" s="876"/>
      <c r="N4826" s="329">
        <v>30265.688958333332</v>
      </c>
      <c r="O4826" s="282"/>
    </row>
    <row r="4827" spans="1:21" s="150" customFormat="1">
      <c r="A4827" s="305"/>
      <c r="B4827" s="305"/>
      <c r="C4827" s="306"/>
      <c r="D4827" s="314"/>
      <c r="E4827" s="320"/>
      <c r="F4827" s="326"/>
      <c r="G4827" s="327"/>
      <c r="H4827" s="875" t="s">
        <v>245</v>
      </c>
      <c r="I4827" s="875"/>
      <c r="J4827" s="875"/>
      <c r="K4827" s="328">
        <v>24669.188750000001</v>
      </c>
      <c r="L4827" s="876" t="s">
        <v>450</v>
      </c>
      <c r="M4827" s="876"/>
      <c r="N4827" s="329">
        <v>30285.421187739463</v>
      </c>
      <c r="O4827" s="282"/>
    </row>
    <row r="4828" spans="1:21" s="150" customFormat="1">
      <c r="A4828" s="305"/>
      <c r="B4828" s="305"/>
      <c r="C4828" s="306"/>
      <c r="D4828" s="300"/>
      <c r="E4828" s="307"/>
      <c r="F4828" s="307"/>
      <c r="G4828" s="308"/>
      <c r="H4828" s="309"/>
      <c r="I4828" s="310"/>
      <c r="J4828" s="311"/>
      <c r="K4828" s="305"/>
      <c r="L4828" s="300"/>
      <c r="M4828" s="312"/>
      <c r="N4828" s="313"/>
      <c r="O4828" s="282"/>
    </row>
    <row r="4829" spans="1:21" s="222" customFormat="1" ht="18">
      <c r="A4829" s="877" t="s">
        <v>946</v>
      </c>
      <c r="B4829" s="877"/>
      <c r="C4829" s="877"/>
      <c r="D4829" s="877"/>
      <c r="E4829" s="877"/>
      <c r="F4829" s="877"/>
      <c r="G4829" s="877"/>
      <c r="H4829" s="877"/>
      <c r="I4829" s="877"/>
      <c r="J4829" s="877"/>
      <c r="K4829" s="877"/>
      <c r="L4829" s="877"/>
      <c r="M4829" s="877"/>
      <c r="N4829" s="877"/>
      <c r="O4829" s="877"/>
    </row>
    <row r="4830" spans="1:21" s="222" customFormat="1" ht="27">
      <c r="A4830" s="223" t="s">
        <v>433</v>
      </c>
      <c r="B4830" s="224" t="s">
        <v>230</v>
      </c>
      <c r="C4830" s="223" t="s">
        <v>220</v>
      </c>
      <c r="D4830" s="223" t="s">
        <v>267</v>
      </c>
      <c r="E4830" s="223" t="s">
        <v>434</v>
      </c>
      <c r="F4830" s="223" t="s">
        <v>435</v>
      </c>
      <c r="G4830" s="225" t="s">
        <v>223</v>
      </c>
      <c r="H4830" s="225" t="s">
        <v>224</v>
      </c>
      <c r="I4830" s="227" t="s">
        <v>436</v>
      </c>
      <c r="J4830" s="227" t="s">
        <v>436</v>
      </c>
      <c r="K4830" s="225" t="s">
        <v>225</v>
      </c>
      <c r="L4830" s="223" t="s">
        <v>437</v>
      </c>
      <c r="M4830" s="223" t="s">
        <v>438</v>
      </c>
      <c r="N4830" s="228" t="s">
        <v>439</v>
      </c>
      <c r="O4830" s="223" t="s">
        <v>227</v>
      </c>
    </row>
    <row r="4831" spans="1:21" s="304" customFormat="1" ht="22.5">
      <c r="A4831" s="242" t="s">
        <v>4249</v>
      </c>
      <c r="B4831" s="243" t="s">
        <v>2180</v>
      </c>
      <c r="C4831" s="258" t="s">
        <v>1856</v>
      </c>
      <c r="D4831" s="232" t="s">
        <v>278</v>
      </c>
      <c r="E4831" s="245"/>
      <c r="F4831" s="245" t="s">
        <v>440</v>
      </c>
      <c r="G4831" s="246">
        <v>59800</v>
      </c>
      <c r="H4831" s="234">
        <v>74734.399999999994</v>
      </c>
      <c r="I4831" s="235">
        <v>48</v>
      </c>
      <c r="J4831" s="236">
        <v>1</v>
      </c>
      <c r="K4831" s="246">
        <v>89668.800000000003</v>
      </c>
      <c r="L4831" s="247"/>
      <c r="M4831" s="248">
        <v>1</v>
      </c>
      <c r="N4831" s="249"/>
      <c r="O4831" s="250"/>
      <c r="P4831" s="103"/>
      <c r="Q4831" s="129"/>
      <c r="R4831" s="103"/>
      <c r="S4831" s="251"/>
      <c r="T4831" s="251"/>
      <c r="U4831" s="251"/>
    </row>
    <row r="4832" spans="1:21" s="304" customFormat="1" ht="22.5">
      <c r="A4832" s="242" t="s">
        <v>4229</v>
      </c>
      <c r="B4832" s="243" t="s">
        <v>2153</v>
      </c>
      <c r="C4832" s="258" t="s">
        <v>1886</v>
      </c>
      <c r="D4832" s="232" t="s">
        <v>2507</v>
      </c>
      <c r="E4832" s="245" t="s">
        <v>284</v>
      </c>
      <c r="F4832" s="259" t="s">
        <v>325</v>
      </c>
      <c r="G4832" s="246">
        <v>50280</v>
      </c>
      <c r="H4832" s="234">
        <v>62550</v>
      </c>
      <c r="I4832" s="235">
        <v>47</v>
      </c>
      <c r="J4832" s="236">
        <v>0.97916666666666663</v>
      </c>
      <c r="K4832" s="246">
        <v>74820</v>
      </c>
      <c r="L4832" s="247">
        <v>8</v>
      </c>
      <c r="M4832" s="248">
        <v>7</v>
      </c>
      <c r="N4832" s="249">
        <v>74820</v>
      </c>
      <c r="O4832" s="250" t="s">
        <v>5046</v>
      </c>
      <c r="P4832" s="129"/>
      <c r="Q4832" s="129"/>
      <c r="R4832" s="103"/>
      <c r="S4832" s="251"/>
      <c r="T4832" s="251"/>
      <c r="U4832" s="251"/>
    </row>
    <row r="4833" spans="1:21" s="304" customFormat="1">
      <c r="A4833" s="242" t="s">
        <v>2165</v>
      </c>
      <c r="B4833" s="243" t="s">
        <v>2180</v>
      </c>
      <c r="C4833" s="258" t="s">
        <v>928</v>
      </c>
      <c r="D4833" s="253" t="s">
        <v>278</v>
      </c>
      <c r="E4833" s="245" t="s">
        <v>284</v>
      </c>
      <c r="F4833" s="245" t="s">
        <v>440</v>
      </c>
      <c r="G4833" s="246">
        <v>48041.62</v>
      </c>
      <c r="H4833" s="234">
        <v>61284.975000000006</v>
      </c>
      <c r="I4833" s="235">
        <v>46</v>
      </c>
      <c r="J4833" s="236">
        <v>0.95833333333333337</v>
      </c>
      <c r="K4833" s="246">
        <v>74528.33</v>
      </c>
      <c r="L4833" s="247">
        <v>8</v>
      </c>
      <c r="M4833" s="248">
        <v>8</v>
      </c>
      <c r="N4833" s="249">
        <v>47865.51</v>
      </c>
      <c r="O4833" s="250"/>
      <c r="P4833" s="103"/>
      <c r="Q4833" s="103"/>
      <c r="R4833" s="103"/>
      <c r="S4833" s="103"/>
      <c r="T4833" s="103"/>
      <c r="U4833" s="103"/>
    </row>
    <row r="4834" spans="1:21" s="304" customFormat="1">
      <c r="A4834" s="229" t="s">
        <v>2161</v>
      </c>
      <c r="B4834" s="230" t="s">
        <v>2162</v>
      </c>
      <c r="C4834" s="231" t="s">
        <v>1885</v>
      </c>
      <c r="D4834" s="232" t="s">
        <v>2507</v>
      </c>
      <c r="E4834" s="232" t="s">
        <v>279</v>
      </c>
      <c r="F4834" s="259" t="s">
        <v>325</v>
      </c>
      <c r="G4834" s="233">
        <v>37834.99</v>
      </c>
      <c r="H4834" s="234">
        <v>56372.679999999993</v>
      </c>
      <c r="I4834" s="235">
        <v>45</v>
      </c>
      <c r="J4834" s="236">
        <v>0.9375</v>
      </c>
      <c r="K4834" s="233">
        <v>74910.37</v>
      </c>
      <c r="L4834" s="237"/>
      <c r="M4834" s="238">
        <v>10</v>
      </c>
      <c r="N4834" s="234">
        <v>46219.218999999997</v>
      </c>
      <c r="O4834" s="239"/>
      <c r="P4834" s="103"/>
      <c r="Q4834" s="103"/>
      <c r="R4834" s="330"/>
      <c r="S4834" s="103"/>
      <c r="T4834" s="103"/>
      <c r="U4834" s="103"/>
    </row>
    <row r="4835" spans="1:21" s="304" customFormat="1">
      <c r="A4835" s="242" t="s">
        <v>199</v>
      </c>
      <c r="B4835" s="243" t="s">
        <v>2153</v>
      </c>
      <c r="C4835" s="258" t="s">
        <v>946</v>
      </c>
      <c r="D4835" s="232" t="s">
        <v>2507</v>
      </c>
      <c r="E4835" s="247" t="s">
        <v>284</v>
      </c>
      <c r="F4835" s="247" t="s">
        <v>440</v>
      </c>
      <c r="G4835" s="246">
        <v>42307.199999999997</v>
      </c>
      <c r="H4835" s="234">
        <v>52884</v>
      </c>
      <c r="I4835" s="235">
        <v>44</v>
      </c>
      <c r="J4835" s="236">
        <v>0.91666666666666663</v>
      </c>
      <c r="K4835" s="246">
        <v>63460.800000000003</v>
      </c>
      <c r="L4835" s="247">
        <v>5</v>
      </c>
      <c r="M4835" s="248">
        <v>3</v>
      </c>
      <c r="N4835" s="249">
        <v>60364.65</v>
      </c>
      <c r="O4835" s="334"/>
      <c r="P4835" s="103"/>
      <c r="Q4835" s="103"/>
      <c r="R4835" s="330"/>
      <c r="S4835" s="103"/>
      <c r="T4835" s="103"/>
      <c r="U4835" s="103"/>
    </row>
    <row r="4836" spans="1:21" s="304" customFormat="1" ht="22.5">
      <c r="A4836" s="229" t="s">
        <v>203</v>
      </c>
      <c r="B4836" s="230" t="s">
        <v>2151</v>
      </c>
      <c r="C4836" s="231" t="s">
        <v>3066</v>
      </c>
      <c r="D4836" s="232" t="s">
        <v>2507</v>
      </c>
      <c r="E4836" s="232" t="s">
        <v>284</v>
      </c>
      <c r="F4836" s="232" t="s">
        <v>440</v>
      </c>
      <c r="G4836" s="233">
        <v>40544.519999999997</v>
      </c>
      <c r="H4836" s="234">
        <v>52707.875</v>
      </c>
      <c r="I4836" s="235">
        <v>43</v>
      </c>
      <c r="J4836" s="236">
        <v>0.89583333333333337</v>
      </c>
      <c r="K4836" s="233">
        <v>64871.23</v>
      </c>
      <c r="L4836" s="237">
        <v>2</v>
      </c>
      <c r="M4836" s="238">
        <v>2</v>
      </c>
      <c r="N4836" s="234">
        <v>40544.61</v>
      </c>
      <c r="O4836" s="239"/>
      <c r="P4836" s="103"/>
      <c r="Q4836" s="103"/>
      <c r="R4836" s="103"/>
      <c r="S4836" s="103"/>
      <c r="T4836" s="103"/>
      <c r="U4836" s="103"/>
    </row>
    <row r="4837" spans="1:21" s="304" customFormat="1">
      <c r="A4837" s="260" t="s">
        <v>262</v>
      </c>
      <c r="B4837" s="261" t="s">
        <v>2162</v>
      </c>
      <c r="C4837" s="262" t="s">
        <v>946</v>
      </c>
      <c r="D4837" s="232" t="s">
        <v>2507</v>
      </c>
      <c r="E4837" s="276" t="s">
        <v>279</v>
      </c>
      <c r="F4837" s="259" t="s">
        <v>325</v>
      </c>
      <c r="G4837" s="256">
        <v>41746</v>
      </c>
      <c r="H4837" s="234">
        <v>51948</v>
      </c>
      <c r="I4837" s="235">
        <v>42</v>
      </c>
      <c r="J4837" s="236">
        <v>0.875</v>
      </c>
      <c r="K4837" s="256">
        <v>62150</v>
      </c>
      <c r="L4837" s="265">
        <v>2</v>
      </c>
      <c r="M4837" s="266">
        <v>2</v>
      </c>
      <c r="N4837" s="264"/>
      <c r="O4837" s="11"/>
      <c r="P4837" s="103"/>
      <c r="Q4837" s="103"/>
      <c r="R4837" s="103"/>
      <c r="S4837" s="103"/>
      <c r="T4837" s="103"/>
      <c r="U4837" s="103"/>
    </row>
    <row r="4838" spans="1:21" s="304" customFormat="1">
      <c r="A4838" s="242" t="s">
        <v>208</v>
      </c>
      <c r="B4838" s="243" t="s">
        <v>2153</v>
      </c>
      <c r="C4838" s="258" t="s">
        <v>946</v>
      </c>
      <c r="D4838" s="232" t="s">
        <v>2507</v>
      </c>
      <c r="E4838" s="245" t="s">
        <v>279</v>
      </c>
      <c r="F4838" s="245" t="s">
        <v>440</v>
      </c>
      <c r="G4838" s="275">
        <v>39871.800000000003</v>
      </c>
      <c r="H4838" s="234">
        <v>51264.18</v>
      </c>
      <c r="I4838" s="235">
        <v>41</v>
      </c>
      <c r="J4838" s="236">
        <v>0.85416666666666663</v>
      </c>
      <c r="K4838" s="275">
        <v>62656.56</v>
      </c>
      <c r="L4838" s="247">
        <v>6</v>
      </c>
      <c r="M4838" s="248">
        <v>6</v>
      </c>
      <c r="N4838" s="249">
        <v>42004.27</v>
      </c>
      <c r="O4838" s="250"/>
      <c r="P4838" s="103"/>
      <c r="Q4838" s="330"/>
      <c r="R4838" s="103"/>
      <c r="S4838" s="103"/>
      <c r="T4838" s="103"/>
      <c r="U4838" s="103"/>
    </row>
    <row r="4839" spans="1:21" s="304" customFormat="1">
      <c r="A4839" s="260" t="s">
        <v>205</v>
      </c>
      <c r="B4839" s="261" t="s">
        <v>2151</v>
      </c>
      <c r="C4839" s="262" t="s">
        <v>989</v>
      </c>
      <c r="D4839" s="232" t="s">
        <v>2507</v>
      </c>
      <c r="E4839" s="263" t="s">
        <v>321</v>
      </c>
      <c r="F4839" s="259" t="s">
        <v>325</v>
      </c>
      <c r="G4839" s="264">
        <v>41815.904000000002</v>
      </c>
      <c r="H4839" s="234">
        <v>50328.616000000009</v>
      </c>
      <c r="I4839" s="235">
        <v>40</v>
      </c>
      <c r="J4839" s="236">
        <v>0.83333333333333337</v>
      </c>
      <c r="K4839" s="264">
        <v>58841.328000000009</v>
      </c>
      <c r="L4839" s="265">
        <v>8</v>
      </c>
      <c r="M4839" s="266"/>
      <c r="N4839" s="264">
        <v>51854.111250000002</v>
      </c>
      <c r="O4839" s="267"/>
      <c r="P4839" s="103"/>
      <c r="Q4839" s="330"/>
      <c r="R4839" s="103"/>
      <c r="S4839" s="103"/>
      <c r="T4839" s="103"/>
      <c r="U4839" s="103"/>
    </row>
    <row r="4840" spans="1:21" s="304" customFormat="1">
      <c r="A4840" s="242" t="s">
        <v>3875</v>
      </c>
      <c r="B4840" s="243" t="s">
        <v>2153</v>
      </c>
      <c r="C4840" s="258" t="s">
        <v>1886</v>
      </c>
      <c r="D4840" s="232" t="s">
        <v>2507</v>
      </c>
      <c r="E4840" s="247" t="s">
        <v>279</v>
      </c>
      <c r="F4840" s="247" t="s">
        <v>440</v>
      </c>
      <c r="G4840" s="405">
        <v>37748.73634373508</v>
      </c>
      <c r="H4840" s="234">
        <v>49088.083671957189</v>
      </c>
      <c r="I4840" s="235">
        <v>39</v>
      </c>
      <c r="J4840" s="236">
        <v>0.8125</v>
      </c>
      <c r="K4840" s="405">
        <v>60427.431000179298</v>
      </c>
      <c r="L4840" s="247">
        <v>2</v>
      </c>
      <c r="M4840" s="248">
        <v>2</v>
      </c>
      <c r="N4840" s="249">
        <v>38272</v>
      </c>
      <c r="O4840" s="250"/>
      <c r="P4840" s="103"/>
      <c r="Q4840" s="129"/>
      <c r="R4840" s="129"/>
      <c r="S4840" s="103"/>
      <c r="T4840" s="103"/>
      <c r="U4840" s="103"/>
    </row>
    <row r="4841" spans="1:21" s="304" customFormat="1">
      <c r="A4841" s="229" t="s">
        <v>2187</v>
      </c>
      <c r="B4841" s="230" t="s">
        <v>2178</v>
      </c>
      <c r="C4841" s="231" t="s">
        <v>941</v>
      </c>
      <c r="D4841" s="232" t="s">
        <v>2507</v>
      </c>
      <c r="E4841" s="232" t="s">
        <v>284</v>
      </c>
      <c r="F4841" s="232" t="s">
        <v>440</v>
      </c>
      <c r="G4841" s="233">
        <v>38000</v>
      </c>
      <c r="H4841" s="234">
        <v>48500</v>
      </c>
      <c r="I4841" s="235">
        <v>38</v>
      </c>
      <c r="J4841" s="236">
        <v>0.79166666666666663</v>
      </c>
      <c r="K4841" s="233">
        <v>59000</v>
      </c>
      <c r="L4841" s="237">
        <v>1</v>
      </c>
      <c r="M4841" s="238">
        <v>1</v>
      </c>
      <c r="N4841" s="234">
        <v>43260.1</v>
      </c>
      <c r="O4841" s="239"/>
      <c r="P4841" s="103"/>
      <c r="Q4841" s="103"/>
      <c r="R4841" s="129"/>
      <c r="S4841" s="103"/>
      <c r="T4841" s="103"/>
      <c r="U4841" s="103"/>
    </row>
    <row r="4842" spans="1:21" s="304" customFormat="1">
      <c r="A4842" s="242" t="s">
        <v>1436</v>
      </c>
      <c r="B4842" s="243" t="s">
        <v>2156</v>
      </c>
      <c r="C4842" s="258" t="s">
        <v>946</v>
      </c>
      <c r="D4842" s="232" t="s">
        <v>2507</v>
      </c>
      <c r="E4842" s="245" t="s">
        <v>284</v>
      </c>
      <c r="F4842" s="259" t="s">
        <v>325</v>
      </c>
      <c r="G4842" s="246">
        <v>30363.81</v>
      </c>
      <c r="H4842" s="234">
        <v>45668.794999999998</v>
      </c>
      <c r="I4842" s="235">
        <v>37</v>
      </c>
      <c r="J4842" s="236">
        <v>0.77083333333333337</v>
      </c>
      <c r="K4842" s="246">
        <v>60973.78</v>
      </c>
      <c r="L4842" s="247">
        <v>12</v>
      </c>
      <c r="M4842" s="248">
        <v>9</v>
      </c>
      <c r="N4842" s="249">
        <v>33801.931111111109</v>
      </c>
      <c r="O4842" s="250"/>
      <c r="P4842" s="103"/>
      <c r="Q4842" s="103"/>
      <c r="R4842" s="129"/>
      <c r="S4842" s="103"/>
      <c r="T4842" s="103"/>
      <c r="U4842" s="103"/>
    </row>
    <row r="4843" spans="1:21" s="304" customFormat="1">
      <c r="A4843" s="252" t="s">
        <v>2172</v>
      </c>
      <c r="B4843" s="230" t="s">
        <v>2162</v>
      </c>
      <c r="C4843" s="231" t="s">
        <v>948</v>
      </c>
      <c r="D4843" s="232" t="s">
        <v>2507</v>
      </c>
      <c r="E4843" s="253"/>
      <c r="F4843" s="259" t="s">
        <v>325</v>
      </c>
      <c r="G4843" s="233">
        <v>34611.46</v>
      </c>
      <c r="H4843" s="234">
        <v>45613.36</v>
      </c>
      <c r="I4843" s="235">
        <v>36</v>
      </c>
      <c r="J4843" s="236">
        <v>0.75</v>
      </c>
      <c r="K4843" s="233">
        <v>56615.26</v>
      </c>
      <c r="L4843" s="254">
        <v>27</v>
      </c>
      <c r="M4843" s="255">
        <v>23</v>
      </c>
      <c r="N4843" s="233">
        <v>46776.14</v>
      </c>
      <c r="O4843" s="239"/>
      <c r="P4843" s="129"/>
      <c r="Q4843" s="129"/>
      <c r="R4843" s="103"/>
      <c r="S4843" s="103"/>
      <c r="T4843" s="103"/>
      <c r="U4843" s="103"/>
    </row>
    <row r="4844" spans="1:21" s="304" customFormat="1">
      <c r="A4844" s="229" t="s">
        <v>1438</v>
      </c>
      <c r="B4844" s="230" t="s">
        <v>2151</v>
      </c>
      <c r="C4844" s="231" t="s">
        <v>1886</v>
      </c>
      <c r="D4844" s="232" t="s">
        <v>2507</v>
      </c>
      <c r="E4844" s="232" t="s">
        <v>279</v>
      </c>
      <c r="F4844" s="259" t="s">
        <v>325</v>
      </c>
      <c r="G4844" s="233">
        <v>37173.420999999995</v>
      </c>
      <c r="H4844" s="234">
        <v>44209.062599999997</v>
      </c>
      <c r="I4844" s="235">
        <v>35</v>
      </c>
      <c r="J4844" s="236">
        <v>0.72916666666666663</v>
      </c>
      <c r="K4844" s="233">
        <v>51244.7042</v>
      </c>
      <c r="L4844" s="237">
        <v>4</v>
      </c>
      <c r="M4844" s="238">
        <v>4</v>
      </c>
      <c r="N4844" s="234">
        <v>44209.062599999997</v>
      </c>
      <c r="O4844" s="239"/>
      <c r="P4844" s="129"/>
      <c r="Q4844" s="129"/>
      <c r="R4844" s="103"/>
      <c r="S4844" s="103"/>
      <c r="T4844" s="103"/>
      <c r="U4844" s="103"/>
    </row>
    <row r="4845" spans="1:21" s="304" customFormat="1" ht="22.5">
      <c r="A4845" s="229" t="s">
        <v>2167</v>
      </c>
      <c r="B4845" s="230" t="s">
        <v>2162</v>
      </c>
      <c r="C4845" s="262" t="s">
        <v>2545</v>
      </c>
      <c r="D4845" s="232" t="s">
        <v>2507</v>
      </c>
      <c r="E4845" s="401" t="s">
        <v>279</v>
      </c>
      <c r="F4845" s="402" t="s">
        <v>440</v>
      </c>
      <c r="G4845" s="256">
        <v>32926.400000000001</v>
      </c>
      <c r="H4845" s="234">
        <v>42816.800000000003</v>
      </c>
      <c r="I4845" s="235">
        <v>34</v>
      </c>
      <c r="J4845" s="236">
        <v>0.70833333333333337</v>
      </c>
      <c r="K4845" s="256">
        <v>52707.199999999997</v>
      </c>
      <c r="L4845" s="402"/>
      <c r="M4845" s="403"/>
      <c r="N4845" s="264">
        <v>33363.199999999997</v>
      </c>
      <c r="O4845" s="11" t="s">
        <v>5047</v>
      </c>
      <c r="P4845" s="103"/>
      <c r="Q4845" s="251"/>
      <c r="R4845" s="103"/>
      <c r="S4845" s="103"/>
      <c r="T4845" s="103"/>
      <c r="U4845" s="103"/>
    </row>
    <row r="4846" spans="1:21" s="304" customFormat="1">
      <c r="A4846" s="229" t="s">
        <v>4233</v>
      </c>
      <c r="B4846" s="230" t="s">
        <v>2166</v>
      </c>
      <c r="C4846" s="262" t="s">
        <v>946</v>
      </c>
      <c r="D4846" s="232" t="s">
        <v>2507</v>
      </c>
      <c r="E4846" s="276" t="s">
        <v>279</v>
      </c>
      <c r="F4846" s="259" t="s">
        <v>325</v>
      </c>
      <c r="G4846" s="256">
        <v>33375</v>
      </c>
      <c r="H4846" s="234">
        <v>41719</v>
      </c>
      <c r="I4846" s="235">
        <v>33</v>
      </c>
      <c r="J4846" s="236">
        <v>0.6875</v>
      </c>
      <c r="K4846" s="256">
        <v>50063</v>
      </c>
      <c r="L4846" s="265"/>
      <c r="M4846" s="266">
        <v>0</v>
      </c>
      <c r="N4846" s="264"/>
      <c r="O4846" s="400"/>
      <c r="P4846" s="103"/>
      <c r="Q4846" s="251"/>
      <c r="R4846" s="103"/>
      <c r="S4846" s="103"/>
      <c r="T4846" s="103"/>
      <c r="U4846" s="103"/>
    </row>
    <row r="4847" spans="1:21" s="304" customFormat="1">
      <c r="A4847" s="229" t="s">
        <v>3765</v>
      </c>
      <c r="B4847" s="230" t="s">
        <v>2151</v>
      </c>
      <c r="C4847" s="231" t="s">
        <v>1605</v>
      </c>
      <c r="D4847" s="232" t="s">
        <v>2507</v>
      </c>
      <c r="E4847" s="232" t="s">
        <v>279</v>
      </c>
      <c r="F4847" s="232"/>
      <c r="G4847" s="233">
        <v>31325</v>
      </c>
      <c r="H4847" s="234">
        <v>41028</v>
      </c>
      <c r="I4847" s="235">
        <v>32</v>
      </c>
      <c r="J4847" s="236">
        <v>0.66666666666666663</v>
      </c>
      <c r="K4847" s="233">
        <v>50731</v>
      </c>
      <c r="L4847" s="237">
        <v>4</v>
      </c>
      <c r="M4847" s="238">
        <v>4</v>
      </c>
      <c r="N4847" s="234">
        <v>40019</v>
      </c>
      <c r="O4847" s="239"/>
      <c r="P4847" s="103"/>
      <c r="Q4847" s="251"/>
      <c r="R4847" s="103"/>
      <c r="S4847" s="103"/>
      <c r="T4847" s="103"/>
      <c r="U4847" s="103"/>
    </row>
    <row r="4848" spans="1:21" s="304" customFormat="1">
      <c r="A4848" s="229" t="s">
        <v>3859</v>
      </c>
      <c r="B4848" s="230" t="s">
        <v>2176</v>
      </c>
      <c r="C4848" s="231" t="s">
        <v>485</v>
      </c>
      <c r="D4848" s="232" t="s">
        <v>2507</v>
      </c>
      <c r="E4848" s="232"/>
      <c r="F4848" s="232" t="s">
        <v>440</v>
      </c>
      <c r="G4848" s="233">
        <v>30264</v>
      </c>
      <c r="H4848" s="234">
        <v>39499.199999999997</v>
      </c>
      <c r="I4848" s="235">
        <v>31</v>
      </c>
      <c r="J4848" s="236">
        <v>0.64583333333333337</v>
      </c>
      <c r="K4848" s="233">
        <v>48734.400000000001</v>
      </c>
      <c r="L4848" s="237"/>
      <c r="M4848" s="238"/>
      <c r="N4848" s="233">
        <v>30264</v>
      </c>
      <c r="O4848" s="239"/>
      <c r="P4848" s="103"/>
      <c r="Q4848" s="129"/>
      <c r="R4848" s="103"/>
      <c r="S4848" s="103"/>
      <c r="T4848" s="103"/>
      <c r="U4848" s="103"/>
    </row>
    <row r="4849" spans="1:21" s="304" customFormat="1">
      <c r="A4849" s="229" t="s">
        <v>4295</v>
      </c>
      <c r="B4849" s="230" t="s">
        <v>2151</v>
      </c>
      <c r="C4849" s="231" t="s">
        <v>1889</v>
      </c>
      <c r="D4849" s="232" t="s">
        <v>2507</v>
      </c>
      <c r="E4849" s="232" t="s">
        <v>284</v>
      </c>
      <c r="F4849" s="259" t="s">
        <v>325</v>
      </c>
      <c r="G4849" s="233">
        <v>30377</v>
      </c>
      <c r="H4849" s="234">
        <v>39490</v>
      </c>
      <c r="I4849" s="235">
        <v>30</v>
      </c>
      <c r="J4849" s="236">
        <v>0.625</v>
      </c>
      <c r="K4849" s="233">
        <v>48603</v>
      </c>
      <c r="L4849" s="237">
        <v>3</v>
      </c>
      <c r="M4849" s="238">
        <v>3</v>
      </c>
      <c r="N4849" s="234">
        <v>37710</v>
      </c>
      <c r="O4849" s="239" t="s">
        <v>5048</v>
      </c>
      <c r="P4849" s="103"/>
      <c r="Q4849" s="129"/>
      <c r="R4849" s="103"/>
      <c r="S4849" s="103"/>
      <c r="T4849" s="103"/>
      <c r="U4849" s="103"/>
    </row>
    <row r="4850" spans="1:21" s="304" customFormat="1" ht="33.75">
      <c r="A4850" s="242" t="s">
        <v>256</v>
      </c>
      <c r="B4850" s="243" t="s">
        <v>2150</v>
      </c>
      <c r="C4850" s="258" t="s">
        <v>5049</v>
      </c>
      <c r="D4850" s="232" t="s">
        <v>2507</v>
      </c>
      <c r="E4850" s="247" t="s">
        <v>279</v>
      </c>
      <c r="F4850" s="259" t="s">
        <v>325</v>
      </c>
      <c r="G4850" s="246">
        <v>28412.799999999999</v>
      </c>
      <c r="H4850" s="234">
        <v>38792</v>
      </c>
      <c r="I4850" s="235">
        <v>29</v>
      </c>
      <c r="J4850" s="236">
        <v>0.60416666666666663</v>
      </c>
      <c r="K4850" s="246">
        <v>49171.199999999997</v>
      </c>
      <c r="L4850" s="247">
        <v>8</v>
      </c>
      <c r="M4850" s="248">
        <v>3</v>
      </c>
      <c r="N4850" s="249"/>
      <c r="O4850" s="250" t="s">
        <v>5050</v>
      </c>
      <c r="P4850" s="103"/>
      <c r="Q4850" s="129"/>
      <c r="R4850" s="103"/>
      <c r="S4850" s="103"/>
      <c r="T4850" s="103"/>
      <c r="U4850" s="103"/>
    </row>
    <row r="4851" spans="1:21" s="304" customFormat="1">
      <c r="A4851" s="242" t="s">
        <v>1444</v>
      </c>
      <c r="B4851" s="243" t="s">
        <v>2192</v>
      </c>
      <c r="C4851" s="258" t="s">
        <v>1887</v>
      </c>
      <c r="D4851" s="232" t="s">
        <v>2507</v>
      </c>
      <c r="E4851" s="245" t="s">
        <v>279</v>
      </c>
      <c r="F4851" s="245" t="s">
        <v>440</v>
      </c>
      <c r="G4851" s="246">
        <v>32552</v>
      </c>
      <c r="H4851" s="234">
        <v>38688</v>
      </c>
      <c r="I4851" s="235">
        <v>28</v>
      </c>
      <c r="J4851" s="236">
        <v>0.58333333333333337</v>
      </c>
      <c r="K4851" s="246">
        <v>44824</v>
      </c>
      <c r="L4851" s="247">
        <v>13</v>
      </c>
      <c r="M4851" s="248">
        <v>12</v>
      </c>
      <c r="N4851" s="249">
        <v>38741.732640000002</v>
      </c>
      <c r="O4851" s="250"/>
      <c r="P4851" s="103"/>
      <c r="Q4851" s="251"/>
      <c r="R4851" s="103"/>
      <c r="S4851" s="103"/>
      <c r="T4851" s="103"/>
      <c r="U4851" s="103"/>
    </row>
    <row r="4852" spans="1:21" s="304" customFormat="1" ht="22.5">
      <c r="A4852" s="242" t="s">
        <v>4274</v>
      </c>
      <c r="B4852" s="243" t="s">
        <v>2170</v>
      </c>
      <c r="C4852" s="258" t="s">
        <v>1890</v>
      </c>
      <c r="D4852" s="232" t="s">
        <v>2507</v>
      </c>
      <c r="E4852" s="245" t="s">
        <v>284</v>
      </c>
      <c r="F4852" s="259" t="s">
        <v>325</v>
      </c>
      <c r="G4852" s="246">
        <v>29660.799999999999</v>
      </c>
      <c r="H4852" s="234">
        <v>38521.599999999999</v>
      </c>
      <c r="I4852" s="235">
        <v>27</v>
      </c>
      <c r="J4852" s="236">
        <v>0.5625</v>
      </c>
      <c r="K4852" s="246">
        <v>47382.400000000001</v>
      </c>
      <c r="L4852" s="247">
        <v>6</v>
      </c>
      <c r="M4852" s="248">
        <v>6</v>
      </c>
      <c r="N4852" s="249">
        <v>32021.599999999999</v>
      </c>
      <c r="O4852" s="250"/>
      <c r="P4852" s="103"/>
      <c r="Q4852" s="129"/>
      <c r="R4852" s="103"/>
      <c r="S4852" s="103"/>
      <c r="T4852" s="103"/>
      <c r="U4852" s="103"/>
    </row>
    <row r="4853" spans="1:21" s="304" customFormat="1">
      <c r="A4853" s="229" t="s">
        <v>210</v>
      </c>
      <c r="B4853" s="230" t="s">
        <v>2151</v>
      </c>
      <c r="C4853" s="231" t="s">
        <v>949</v>
      </c>
      <c r="D4853" s="232" t="s">
        <v>2507</v>
      </c>
      <c r="E4853" s="232" t="s">
        <v>284</v>
      </c>
      <c r="F4853" s="259" t="s">
        <v>325</v>
      </c>
      <c r="G4853" s="233">
        <v>30446</v>
      </c>
      <c r="H4853" s="234">
        <v>37487</v>
      </c>
      <c r="I4853" s="235">
        <v>26</v>
      </c>
      <c r="J4853" s="236">
        <v>0.54166666666666663</v>
      </c>
      <c r="K4853" s="233">
        <v>44528</v>
      </c>
      <c r="L4853" s="237">
        <v>8</v>
      </c>
      <c r="M4853" s="238">
        <v>8</v>
      </c>
      <c r="N4853" s="234">
        <v>34732</v>
      </c>
      <c r="O4853" s="239" t="s">
        <v>5051</v>
      </c>
      <c r="P4853" s="241"/>
      <c r="Q4853" s="103"/>
      <c r="R4853" s="129"/>
      <c r="S4853" s="103"/>
      <c r="T4853" s="103"/>
      <c r="U4853" s="103"/>
    </row>
    <row r="4854" spans="1:21" s="304" customFormat="1" ht="22.5">
      <c r="A4854" s="242" t="s">
        <v>4240</v>
      </c>
      <c r="B4854" s="243" t="s">
        <v>2149</v>
      </c>
      <c r="C4854" s="258" t="s">
        <v>5052</v>
      </c>
      <c r="D4854" s="232" t="s">
        <v>2507</v>
      </c>
      <c r="E4854" s="245" t="s">
        <v>279</v>
      </c>
      <c r="F4854" s="245" t="s">
        <v>440</v>
      </c>
      <c r="G4854" s="246">
        <v>27073.8</v>
      </c>
      <c r="H4854" s="234">
        <v>37476.400000000001</v>
      </c>
      <c r="I4854" s="235">
        <v>25</v>
      </c>
      <c r="J4854" s="236">
        <v>0.52083333333333337</v>
      </c>
      <c r="K4854" s="246">
        <v>47879</v>
      </c>
      <c r="L4854" s="247">
        <v>33</v>
      </c>
      <c r="M4854" s="248">
        <v>29</v>
      </c>
      <c r="N4854" s="249">
        <v>30893.46</v>
      </c>
      <c r="O4854" s="250"/>
      <c r="P4854" s="103"/>
      <c r="Q4854" s="129"/>
      <c r="R4854" s="103"/>
      <c r="S4854" s="103"/>
      <c r="T4854" s="103"/>
      <c r="U4854" s="103"/>
    </row>
    <row r="4855" spans="1:21" s="304" customFormat="1" ht="22.5">
      <c r="A4855" s="229" t="s">
        <v>3738</v>
      </c>
      <c r="B4855" s="230" t="s">
        <v>2159</v>
      </c>
      <c r="C4855" s="231" t="s">
        <v>5053</v>
      </c>
      <c r="D4855" s="232" t="s">
        <v>2507</v>
      </c>
      <c r="E4855" s="232" t="s">
        <v>279</v>
      </c>
      <c r="F4855" s="232" t="s">
        <v>440</v>
      </c>
      <c r="G4855" s="234">
        <v>31419.22</v>
      </c>
      <c r="H4855" s="234">
        <v>37310.22</v>
      </c>
      <c r="I4855" s="235">
        <v>24</v>
      </c>
      <c r="J4855" s="236">
        <v>0.5</v>
      </c>
      <c r="K4855" s="234">
        <v>43201.22</v>
      </c>
      <c r="L4855" s="237">
        <v>14</v>
      </c>
      <c r="M4855" s="238">
        <v>14</v>
      </c>
      <c r="N4855" s="234">
        <v>36854.29</v>
      </c>
      <c r="O4855" s="239"/>
      <c r="P4855" s="103"/>
      <c r="Q4855" s="251"/>
      <c r="R4855" s="103"/>
      <c r="S4855" s="103"/>
      <c r="T4855" s="103"/>
      <c r="U4855" s="103"/>
    </row>
    <row r="4856" spans="1:21" s="304" customFormat="1">
      <c r="A4856" s="278" t="s">
        <v>202</v>
      </c>
      <c r="B4856" s="279" t="s">
        <v>2151</v>
      </c>
      <c r="C4856" s="280" t="s">
        <v>1888</v>
      </c>
      <c r="D4856" s="232" t="s">
        <v>2507</v>
      </c>
      <c r="E4856" s="281" t="s">
        <v>279</v>
      </c>
      <c r="F4856" s="281" t="s">
        <v>440</v>
      </c>
      <c r="G4856" s="246">
        <v>29078.400000000001</v>
      </c>
      <c r="H4856" s="234">
        <v>37107.199999999997</v>
      </c>
      <c r="I4856" s="235">
        <v>23</v>
      </c>
      <c r="J4856" s="236">
        <v>0.47916666666666669</v>
      </c>
      <c r="K4856" s="246">
        <v>45136</v>
      </c>
      <c r="L4856" s="247">
        <v>4</v>
      </c>
      <c r="M4856" s="248">
        <v>4</v>
      </c>
      <c r="N4856" s="249">
        <v>33189.866666666669</v>
      </c>
      <c r="O4856" s="462"/>
      <c r="P4856" s="103"/>
      <c r="Q4856" s="129"/>
      <c r="R4856" s="103"/>
      <c r="S4856" s="129"/>
      <c r="T4856" s="129"/>
      <c r="U4856" s="129"/>
    </row>
    <row r="4857" spans="1:21" s="129" customFormat="1">
      <c r="A4857" s="365" t="s">
        <v>4315</v>
      </c>
      <c r="B4857" s="366" t="s">
        <v>2153</v>
      </c>
      <c r="C4857" s="367"/>
      <c r="D4857" s="232" t="s">
        <v>2507</v>
      </c>
      <c r="E4857" s="368"/>
      <c r="F4857" s="368"/>
      <c r="G4857" s="369">
        <v>27310.400000000001</v>
      </c>
      <c r="H4857" s="234">
        <v>37055.199999999997</v>
      </c>
      <c r="I4857" s="235">
        <v>22</v>
      </c>
      <c r="J4857" s="236">
        <v>0.45833333333333331</v>
      </c>
      <c r="K4857" s="369">
        <v>46800</v>
      </c>
      <c r="L4857" s="370"/>
      <c r="M4857" s="371"/>
      <c r="N4857" s="372">
        <v>37294.400000000001</v>
      </c>
      <c r="O4857" s="373"/>
      <c r="P4857" s="103"/>
      <c r="R4857" s="103"/>
      <c r="S4857" s="103"/>
      <c r="T4857" s="103"/>
      <c r="U4857" s="103"/>
    </row>
    <row r="4858" spans="1:21" s="129" customFormat="1">
      <c r="A4858" s="242" t="s">
        <v>3784</v>
      </c>
      <c r="B4858" s="243" t="s">
        <v>2162</v>
      </c>
      <c r="C4858" s="258" t="s">
        <v>5054</v>
      </c>
      <c r="D4858" s="232" t="s">
        <v>2507</v>
      </c>
      <c r="E4858" s="247" t="s">
        <v>279</v>
      </c>
      <c r="F4858" s="259" t="s">
        <v>325</v>
      </c>
      <c r="G4858" s="246">
        <v>28305.16</v>
      </c>
      <c r="H4858" s="234">
        <v>36700.69</v>
      </c>
      <c r="I4858" s="235">
        <v>21</v>
      </c>
      <c r="J4858" s="236">
        <v>0.4375</v>
      </c>
      <c r="K4858" s="246">
        <v>45096.22</v>
      </c>
      <c r="L4858" s="247"/>
      <c r="M4858" s="248">
        <v>51</v>
      </c>
      <c r="N4858" s="246">
        <v>25658.79</v>
      </c>
      <c r="O4858" s="250"/>
      <c r="P4858" s="103"/>
      <c r="Q4858" s="103"/>
      <c r="R4858" s="251"/>
      <c r="S4858" s="103"/>
      <c r="T4858" s="103"/>
      <c r="U4858" s="103"/>
    </row>
    <row r="4859" spans="1:21" s="129" customFormat="1">
      <c r="A4859" s="229" t="s">
        <v>207</v>
      </c>
      <c r="B4859" s="230" t="s">
        <v>2163</v>
      </c>
      <c r="C4859" s="231" t="s">
        <v>3067</v>
      </c>
      <c r="D4859" s="232" t="s">
        <v>2507</v>
      </c>
      <c r="E4859" s="232" t="s">
        <v>279</v>
      </c>
      <c r="F4859" s="232" t="s">
        <v>440</v>
      </c>
      <c r="G4859" s="233">
        <v>28184</v>
      </c>
      <c r="H4859" s="234">
        <v>36639</v>
      </c>
      <c r="I4859" s="235">
        <v>20</v>
      </c>
      <c r="J4859" s="236">
        <v>0.41666666666666669</v>
      </c>
      <c r="K4859" s="233">
        <v>45094</v>
      </c>
      <c r="L4859" s="237"/>
      <c r="M4859" s="238"/>
      <c r="N4859" s="234">
        <v>29556.800000000003</v>
      </c>
      <c r="O4859" s="239" t="s">
        <v>5055</v>
      </c>
      <c r="P4859" s="103"/>
      <c r="R4859" s="330"/>
      <c r="S4859" s="240"/>
      <c r="T4859" s="240"/>
      <c r="U4859" s="240"/>
    </row>
    <row r="4860" spans="1:21" s="129" customFormat="1">
      <c r="A4860" s="229" t="s">
        <v>2217</v>
      </c>
      <c r="B4860" s="230" t="s">
        <v>2162</v>
      </c>
      <c r="C4860" s="231" t="s">
        <v>946</v>
      </c>
      <c r="D4860" s="232" t="s">
        <v>2507</v>
      </c>
      <c r="E4860" s="232" t="s">
        <v>321</v>
      </c>
      <c r="F4860" s="232" t="s">
        <v>440</v>
      </c>
      <c r="G4860" s="233">
        <v>28870.400000000001</v>
      </c>
      <c r="H4860" s="234">
        <v>36535.199999999997</v>
      </c>
      <c r="I4860" s="235">
        <v>19</v>
      </c>
      <c r="J4860" s="236">
        <v>0.39583333333333331</v>
      </c>
      <c r="K4860" s="233">
        <v>44200</v>
      </c>
      <c r="L4860" s="237">
        <v>3</v>
      </c>
      <c r="M4860" s="238">
        <v>3</v>
      </c>
      <c r="N4860" s="234">
        <v>30659.200000000001</v>
      </c>
      <c r="O4860" s="239"/>
      <c r="P4860" s="103"/>
      <c r="R4860" s="330"/>
    </row>
    <row r="4861" spans="1:21" s="129" customFormat="1">
      <c r="A4861" s="260" t="s">
        <v>4238</v>
      </c>
      <c r="B4861" s="261" t="s">
        <v>2166</v>
      </c>
      <c r="C4861" s="262" t="s">
        <v>3068</v>
      </c>
      <c r="D4861" s="232" t="s">
        <v>2507</v>
      </c>
      <c r="E4861" s="276" t="s">
        <v>279</v>
      </c>
      <c r="F4861" s="276" t="s">
        <v>440</v>
      </c>
      <c r="G4861" s="256">
        <v>28872.27</v>
      </c>
      <c r="H4861" s="234">
        <v>36090.6</v>
      </c>
      <c r="I4861" s="235">
        <v>18</v>
      </c>
      <c r="J4861" s="236">
        <v>0.375</v>
      </c>
      <c r="K4861" s="256">
        <v>43308.93</v>
      </c>
      <c r="L4861" s="265">
        <v>12</v>
      </c>
      <c r="M4861" s="266">
        <v>9</v>
      </c>
      <c r="N4861" s="264">
        <v>30830.05</v>
      </c>
      <c r="O4861" s="11"/>
      <c r="P4861" s="103"/>
      <c r="R4861" s="330"/>
      <c r="S4861" s="251"/>
      <c r="T4861" s="251"/>
      <c r="U4861" s="251"/>
    </row>
    <row r="4862" spans="1:21" s="129" customFormat="1" ht="22.5">
      <c r="A4862" s="242" t="s">
        <v>198</v>
      </c>
      <c r="B4862" s="243" t="s">
        <v>2153</v>
      </c>
      <c r="C4862" s="244" t="s">
        <v>3069</v>
      </c>
      <c r="D4862" s="232" t="s">
        <v>2507</v>
      </c>
      <c r="E4862" s="245" t="s">
        <v>279</v>
      </c>
      <c r="F4862" s="245" t="s">
        <v>440</v>
      </c>
      <c r="G4862" s="246">
        <v>18990</v>
      </c>
      <c r="H4862" s="234">
        <v>35495</v>
      </c>
      <c r="I4862" s="235">
        <v>17</v>
      </c>
      <c r="J4862" s="236">
        <v>0.35416666666666669</v>
      </c>
      <c r="K4862" s="246">
        <v>52000</v>
      </c>
      <c r="L4862" s="247">
        <v>53</v>
      </c>
      <c r="M4862" s="248">
        <v>30</v>
      </c>
      <c r="N4862" s="249">
        <v>20974</v>
      </c>
      <c r="O4862" s="250"/>
      <c r="P4862" s="103"/>
      <c r="Q4862" s="103"/>
      <c r="R4862" s="251"/>
      <c r="S4862" s="251"/>
      <c r="T4862" s="251"/>
      <c r="U4862" s="251"/>
    </row>
    <row r="4863" spans="1:21" s="129" customFormat="1">
      <c r="A4863" s="286" t="s">
        <v>213</v>
      </c>
      <c r="B4863" s="287" t="s">
        <v>2159</v>
      </c>
      <c r="C4863" s="288" t="s">
        <v>948</v>
      </c>
      <c r="D4863" s="232" t="s">
        <v>2507</v>
      </c>
      <c r="E4863" s="289" t="s">
        <v>284</v>
      </c>
      <c r="F4863" s="259" t="s">
        <v>325</v>
      </c>
      <c r="G4863" s="290">
        <v>28724.799999999999</v>
      </c>
      <c r="H4863" s="234">
        <v>35266.400000000001</v>
      </c>
      <c r="I4863" s="235">
        <v>16</v>
      </c>
      <c r="J4863" s="236">
        <v>0.33333333333333331</v>
      </c>
      <c r="K4863" s="290">
        <v>41808</v>
      </c>
      <c r="L4863" s="291">
        <v>24.35</v>
      </c>
      <c r="M4863" s="292">
        <v>32</v>
      </c>
      <c r="N4863" s="293">
        <v>22519.67</v>
      </c>
      <c r="O4863" s="294"/>
      <c r="P4863" s="103"/>
      <c r="R4863" s="330"/>
      <c r="S4863" s="251"/>
      <c r="T4863" s="251"/>
      <c r="U4863" s="251"/>
    </row>
    <row r="4864" spans="1:21" s="129" customFormat="1">
      <c r="A4864" s="229" t="s">
        <v>258</v>
      </c>
      <c r="B4864" s="295" t="s">
        <v>2159</v>
      </c>
      <c r="C4864" s="231" t="s">
        <v>98</v>
      </c>
      <c r="D4864" s="232" t="s">
        <v>2507</v>
      </c>
      <c r="E4864" s="232" t="s">
        <v>279</v>
      </c>
      <c r="F4864" s="232" t="s">
        <v>440</v>
      </c>
      <c r="G4864" s="233">
        <v>27622.399999999998</v>
      </c>
      <c r="H4864" s="234">
        <v>34996</v>
      </c>
      <c r="I4864" s="235">
        <v>15</v>
      </c>
      <c r="J4864" s="236">
        <v>0.3125</v>
      </c>
      <c r="K4864" s="233">
        <v>42369.600000000006</v>
      </c>
      <c r="L4864" s="237">
        <v>2</v>
      </c>
      <c r="M4864" s="238">
        <v>2</v>
      </c>
      <c r="N4864" s="296">
        <v>36233.600000000006</v>
      </c>
      <c r="O4864" s="239"/>
      <c r="P4864" s="241"/>
      <c r="Q4864" s="103"/>
      <c r="S4864" s="251"/>
      <c r="T4864" s="251"/>
      <c r="U4864" s="251"/>
    </row>
    <row r="4865" spans="1:21" s="129" customFormat="1" ht="22.5">
      <c r="A4865" s="242" t="s">
        <v>4239</v>
      </c>
      <c r="B4865" s="243" t="s">
        <v>2176</v>
      </c>
      <c r="C4865" s="258" t="s">
        <v>1893</v>
      </c>
      <c r="D4865" s="232" t="s">
        <v>2507</v>
      </c>
      <c r="E4865" s="245" t="s">
        <v>279</v>
      </c>
      <c r="F4865" s="245" t="s">
        <v>440</v>
      </c>
      <c r="G4865" s="283">
        <v>31200</v>
      </c>
      <c r="H4865" s="234">
        <v>34756.800000000003</v>
      </c>
      <c r="I4865" s="235">
        <v>14</v>
      </c>
      <c r="J4865" s="236">
        <v>0.29166666666666669</v>
      </c>
      <c r="K4865" s="283">
        <v>38313.600000000006</v>
      </c>
      <c r="L4865" s="247">
        <v>204</v>
      </c>
      <c r="M4865" s="248">
        <v>112</v>
      </c>
      <c r="N4865" s="249">
        <v>32572.799999999999</v>
      </c>
      <c r="O4865" s="250" t="s">
        <v>3072</v>
      </c>
      <c r="P4865" s="103"/>
      <c r="Q4865" s="103"/>
      <c r="R4865" s="251"/>
      <c r="S4865" s="251"/>
      <c r="T4865" s="251"/>
      <c r="U4865" s="251"/>
    </row>
    <row r="4866" spans="1:21" s="129" customFormat="1">
      <c r="A4866" s="229" t="s">
        <v>1434</v>
      </c>
      <c r="B4866" s="230" t="s">
        <v>2151</v>
      </c>
      <c r="C4866" s="231" t="s">
        <v>941</v>
      </c>
      <c r="D4866" s="232" t="s">
        <v>2507</v>
      </c>
      <c r="E4866" s="232" t="s">
        <v>279</v>
      </c>
      <c r="F4866" s="259" t="s">
        <v>325</v>
      </c>
      <c r="G4866" s="332">
        <v>26886.704000000002</v>
      </c>
      <c r="H4866" s="234">
        <v>34280.271999999997</v>
      </c>
      <c r="I4866" s="235">
        <v>13</v>
      </c>
      <c r="J4866" s="236">
        <v>0.27083333333333331</v>
      </c>
      <c r="K4866" s="332">
        <v>41673.839999999997</v>
      </c>
      <c r="L4866" s="237">
        <v>20</v>
      </c>
      <c r="M4866" s="238">
        <v>12</v>
      </c>
      <c r="N4866" s="363">
        <v>26239</v>
      </c>
      <c r="O4866" s="239"/>
      <c r="P4866" s="103"/>
      <c r="Q4866" s="103"/>
      <c r="R4866" s="251"/>
      <c r="S4866" s="251"/>
      <c r="T4866" s="251"/>
      <c r="U4866" s="251"/>
    </row>
    <row r="4867" spans="1:21" s="129" customFormat="1">
      <c r="A4867" s="242" t="s">
        <v>4241</v>
      </c>
      <c r="B4867" s="243" t="s">
        <v>2178</v>
      </c>
      <c r="C4867" s="258" t="s">
        <v>2596</v>
      </c>
      <c r="D4867" s="232" t="s">
        <v>2507</v>
      </c>
      <c r="E4867" s="245" t="s">
        <v>279</v>
      </c>
      <c r="F4867" s="245" t="s">
        <v>440</v>
      </c>
      <c r="G4867" s="246">
        <v>25420.1</v>
      </c>
      <c r="H4867" s="234">
        <v>33786.065000000002</v>
      </c>
      <c r="I4867" s="235">
        <v>12</v>
      </c>
      <c r="J4867" s="236">
        <v>0.25</v>
      </c>
      <c r="K4867" s="246">
        <v>42152.03</v>
      </c>
      <c r="L4867" s="247"/>
      <c r="M4867" s="248">
        <v>42</v>
      </c>
      <c r="N4867" s="249">
        <v>33786.065000000002</v>
      </c>
      <c r="O4867" s="250"/>
      <c r="P4867" s="103"/>
      <c r="R4867" s="330"/>
      <c r="S4867" s="103"/>
      <c r="T4867" s="103"/>
      <c r="U4867" s="103"/>
    </row>
    <row r="4868" spans="1:21" s="129" customFormat="1">
      <c r="A4868" s="229" t="s">
        <v>4290</v>
      </c>
      <c r="B4868" s="230" t="s">
        <v>2151</v>
      </c>
      <c r="C4868" s="231" t="s">
        <v>5056</v>
      </c>
      <c r="D4868" s="232" t="s">
        <v>2507</v>
      </c>
      <c r="E4868" s="232" t="s">
        <v>284</v>
      </c>
      <c r="F4868" s="259" t="s">
        <v>325</v>
      </c>
      <c r="G4868" s="233">
        <v>28080</v>
      </c>
      <c r="H4868" s="234">
        <v>33540</v>
      </c>
      <c r="I4868" s="235">
        <v>11</v>
      </c>
      <c r="J4868" s="236">
        <v>0.22916666666666666</v>
      </c>
      <c r="K4868" s="233">
        <v>39000</v>
      </c>
      <c r="L4868" s="237">
        <v>1</v>
      </c>
      <c r="M4868" s="238">
        <v>0</v>
      </c>
      <c r="N4868" s="234"/>
      <c r="O4868" s="239"/>
      <c r="R4868" s="103"/>
      <c r="S4868" s="103"/>
      <c r="T4868" s="103"/>
      <c r="U4868" s="103"/>
    </row>
    <row r="4869" spans="1:21" s="129" customFormat="1">
      <c r="A4869" s="242" t="s">
        <v>257</v>
      </c>
      <c r="B4869" s="243" t="s">
        <v>2159</v>
      </c>
      <c r="C4869" s="258" t="s">
        <v>941</v>
      </c>
      <c r="D4869" s="232" t="s">
        <v>2507</v>
      </c>
      <c r="E4869" s="245" t="s">
        <v>279</v>
      </c>
      <c r="F4869" s="259" t="s">
        <v>325</v>
      </c>
      <c r="G4869" s="246">
        <v>25788.36</v>
      </c>
      <c r="H4869" s="234">
        <v>33524.79</v>
      </c>
      <c r="I4869" s="235">
        <v>10</v>
      </c>
      <c r="J4869" s="236">
        <v>0.20833333333333334</v>
      </c>
      <c r="K4869" s="246">
        <v>41261.22</v>
      </c>
      <c r="L4869" s="247">
        <v>17.97</v>
      </c>
      <c r="M4869" s="248">
        <v>12.28</v>
      </c>
      <c r="N4869" s="249">
        <v>29259.49</v>
      </c>
      <c r="O4869" s="250"/>
      <c r="P4869" s="103"/>
      <c r="Q4869" s="251"/>
      <c r="R4869" s="103"/>
      <c r="S4869" s="103"/>
      <c r="T4869" s="103"/>
      <c r="U4869" s="103"/>
    </row>
    <row r="4870" spans="1:21" s="129" customFormat="1">
      <c r="A4870" s="229" t="s">
        <v>260</v>
      </c>
      <c r="B4870" s="230" t="s">
        <v>2153</v>
      </c>
      <c r="C4870" s="231" t="s">
        <v>947</v>
      </c>
      <c r="D4870" s="232" t="s">
        <v>2507</v>
      </c>
      <c r="E4870" s="232" t="s">
        <v>279</v>
      </c>
      <c r="F4870" s="232" t="s">
        <v>440</v>
      </c>
      <c r="G4870" s="233">
        <v>25775</v>
      </c>
      <c r="H4870" s="234">
        <v>32863</v>
      </c>
      <c r="I4870" s="235">
        <v>9</v>
      </c>
      <c r="J4870" s="236">
        <v>0.1875</v>
      </c>
      <c r="K4870" s="233">
        <v>39951</v>
      </c>
      <c r="L4870" s="237">
        <v>15</v>
      </c>
      <c r="M4870" s="238">
        <v>15</v>
      </c>
      <c r="N4870" s="234">
        <v>32863</v>
      </c>
      <c r="O4870" s="239"/>
      <c r="P4870" s="103"/>
      <c r="R4870" s="330"/>
      <c r="S4870" s="103"/>
      <c r="T4870" s="103"/>
      <c r="U4870" s="103"/>
    </row>
    <row r="4871" spans="1:21" s="129" customFormat="1">
      <c r="A4871" s="229" t="s">
        <v>212</v>
      </c>
      <c r="B4871" s="230" t="s">
        <v>2153</v>
      </c>
      <c r="C4871" s="231" t="s">
        <v>946</v>
      </c>
      <c r="D4871" s="232" t="s">
        <v>2507</v>
      </c>
      <c r="E4871" s="232" t="s">
        <v>279</v>
      </c>
      <c r="F4871" s="232" t="s">
        <v>440</v>
      </c>
      <c r="G4871" s="233">
        <v>25282.220002991544</v>
      </c>
      <c r="H4871" s="234">
        <v>31605.366052836944</v>
      </c>
      <c r="I4871" s="235">
        <v>8</v>
      </c>
      <c r="J4871" s="236">
        <v>0.16666666666666666</v>
      </c>
      <c r="K4871" s="233">
        <v>37928.512102682347</v>
      </c>
      <c r="L4871" s="237">
        <v>52</v>
      </c>
      <c r="M4871" s="238">
        <v>52</v>
      </c>
      <c r="N4871" s="234">
        <v>12731.055769230763</v>
      </c>
      <c r="O4871" s="239"/>
      <c r="S4871" s="103"/>
      <c r="T4871" s="103"/>
      <c r="U4871" s="103"/>
    </row>
    <row r="4872" spans="1:21" s="129" customFormat="1">
      <c r="A4872" s="229" t="s">
        <v>209</v>
      </c>
      <c r="B4872" s="230" t="s">
        <v>2151</v>
      </c>
      <c r="C4872" s="231" t="s">
        <v>98</v>
      </c>
      <c r="D4872" s="232" t="s">
        <v>2507</v>
      </c>
      <c r="E4872" s="232" t="s">
        <v>279</v>
      </c>
      <c r="F4872" s="259" t="s">
        <v>325</v>
      </c>
      <c r="G4872" s="233">
        <v>24964.275600000001</v>
      </c>
      <c r="H4872" s="234">
        <v>31455.030300000002</v>
      </c>
      <c r="I4872" s="235">
        <v>7</v>
      </c>
      <c r="J4872" s="236">
        <v>0.14583333333333334</v>
      </c>
      <c r="K4872" s="233">
        <v>37945.785000000003</v>
      </c>
      <c r="L4872" s="237">
        <v>78</v>
      </c>
      <c r="M4872" s="238">
        <v>24</v>
      </c>
      <c r="N4872" s="234">
        <v>28100.799999999999</v>
      </c>
      <c r="O4872" s="239"/>
      <c r="Q4872" s="103"/>
      <c r="S4872" s="330"/>
      <c r="T4872" s="330"/>
      <c r="U4872" s="330"/>
    </row>
    <row r="4873" spans="1:21" s="129" customFormat="1">
      <c r="A4873" s="242" t="s">
        <v>2200</v>
      </c>
      <c r="B4873" s="243" t="s">
        <v>2166</v>
      </c>
      <c r="C4873" s="258" t="s">
        <v>3070</v>
      </c>
      <c r="D4873" s="232" t="s">
        <v>2507</v>
      </c>
      <c r="E4873" s="245" t="s">
        <v>284</v>
      </c>
      <c r="F4873" s="245"/>
      <c r="G4873" s="246">
        <v>24664.79</v>
      </c>
      <c r="H4873" s="234">
        <v>31447.605</v>
      </c>
      <c r="I4873" s="235">
        <v>6</v>
      </c>
      <c r="J4873" s="236">
        <v>0.125</v>
      </c>
      <c r="K4873" s="246">
        <v>38230.42</v>
      </c>
      <c r="L4873" s="247">
        <v>1</v>
      </c>
      <c r="M4873" s="248">
        <v>1</v>
      </c>
      <c r="N4873" s="249">
        <v>31443</v>
      </c>
      <c r="O4873" s="250"/>
      <c r="R4873" s="103"/>
    </row>
    <row r="4874" spans="1:21" s="129" customFormat="1">
      <c r="A4874" s="229" t="s">
        <v>264</v>
      </c>
      <c r="B4874" s="230" t="s">
        <v>2153</v>
      </c>
      <c r="C4874" s="231" t="s">
        <v>3071</v>
      </c>
      <c r="D4874" s="232" t="s">
        <v>2507</v>
      </c>
      <c r="E4874" s="232" t="s">
        <v>279</v>
      </c>
      <c r="F4874" s="232" t="s">
        <v>440</v>
      </c>
      <c r="G4874" s="233">
        <v>24148.799999999999</v>
      </c>
      <c r="H4874" s="234">
        <v>31397.599999999999</v>
      </c>
      <c r="I4874" s="235">
        <v>5</v>
      </c>
      <c r="J4874" s="236">
        <v>0.10416666666666667</v>
      </c>
      <c r="K4874" s="233">
        <v>38646.400000000001</v>
      </c>
      <c r="L4874" s="237">
        <v>13</v>
      </c>
      <c r="M4874" s="238">
        <v>11</v>
      </c>
      <c r="N4874" s="234">
        <v>16409.2</v>
      </c>
      <c r="O4874" s="239" t="s">
        <v>4284</v>
      </c>
      <c r="Q4874" s="103"/>
    </row>
    <row r="4875" spans="1:21" s="129" customFormat="1">
      <c r="A4875" s="229" t="s">
        <v>206</v>
      </c>
      <c r="B4875" s="230" t="s">
        <v>2153</v>
      </c>
      <c r="C4875" s="231" t="s">
        <v>1892</v>
      </c>
      <c r="D4875" s="232" t="s">
        <v>2507</v>
      </c>
      <c r="E4875" s="232" t="s">
        <v>279</v>
      </c>
      <c r="F4875" s="232" t="s">
        <v>440</v>
      </c>
      <c r="G4875" s="234">
        <v>24481.599999999999</v>
      </c>
      <c r="H4875" s="234">
        <v>30617.600000000002</v>
      </c>
      <c r="I4875" s="235">
        <v>4</v>
      </c>
      <c r="J4875" s="236">
        <v>8.3333333333333329E-2</v>
      </c>
      <c r="K4875" s="234">
        <v>36753.600000000006</v>
      </c>
      <c r="L4875" s="237">
        <v>3</v>
      </c>
      <c r="M4875" s="238">
        <v>2</v>
      </c>
      <c r="N4875" s="234">
        <v>26977.600000000002</v>
      </c>
      <c r="O4875" s="404"/>
      <c r="P4875" s="103"/>
      <c r="S4875" s="304"/>
      <c r="T4875" s="304"/>
      <c r="U4875" s="304"/>
    </row>
    <row r="4876" spans="1:21" s="129" customFormat="1">
      <c r="A4876" s="242" t="s">
        <v>214</v>
      </c>
      <c r="B4876" s="243" t="s">
        <v>2151</v>
      </c>
      <c r="C4876" s="258" t="s">
        <v>949</v>
      </c>
      <c r="D4876" s="232" t="s">
        <v>2507</v>
      </c>
      <c r="E4876" s="245" t="s">
        <v>279</v>
      </c>
      <c r="F4876" s="245" t="s">
        <v>440</v>
      </c>
      <c r="G4876" s="246">
        <v>24336</v>
      </c>
      <c r="H4876" s="234">
        <v>30608.5</v>
      </c>
      <c r="I4876" s="235">
        <v>3</v>
      </c>
      <c r="J4876" s="236">
        <v>6.25E-2</v>
      </c>
      <c r="K4876" s="246">
        <v>36881</v>
      </c>
      <c r="L4876" s="247">
        <v>7</v>
      </c>
      <c r="M4876" s="248">
        <v>5</v>
      </c>
      <c r="N4876" s="249">
        <v>29430.13</v>
      </c>
      <c r="O4876" s="250"/>
      <c r="P4876" s="103"/>
      <c r="Q4876" s="103"/>
      <c r="R4876" s="251"/>
      <c r="S4876" s="103"/>
      <c r="T4876" s="103"/>
      <c r="U4876" s="103"/>
    </row>
    <row r="4877" spans="1:21" s="222" customFormat="1" ht="18">
      <c r="A4877" s="877" t="s">
        <v>946</v>
      </c>
      <c r="B4877" s="877"/>
      <c r="C4877" s="877"/>
      <c r="D4877" s="877"/>
      <c r="E4877" s="877"/>
      <c r="F4877" s="877"/>
      <c r="G4877" s="877"/>
      <c r="H4877" s="877"/>
      <c r="I4877" s="877"/>
      <c r="J4877" s="877"/>
      <c r="K4877" s="877"/>
      <c r="L4877" s="877"/>
      <c r="M4877" s="877"/>
      <c r="N4877" s="877"/>
      <c r="O4877" s="877"/>
    </row>
    <row r="4878" spans="1:21" s="222" customFormat="1" ht="27">
      <c r="A4878" s="223" t="s">
        <v>433</v>
      </c>
      <c r="B4878" s="224" t="s">
        <v>230</v>
      </c>
      <c r="C4878" s="223" t="s">
        <v>220</v>
      </c>
      <c r="D4878" s="223" t="s">
        <v>267</v>
      </c>
      <c r="E4878" s="223" t="s">
        <v>434</v>
      </c>
      <c r="F4878" s="223" t="s">
        <v>435</v>
      </c>
      <c r="G4878" s="225" t="s">
        <v>223</v>
      </c>
      <c r="H4878" s="225" t="s">
        <v>224</v>
      </c>
      <c r="I4878" s="227" t="s">
        <v>436</v>
      </c>
      <c r="J4878" s="227" t="s">
        <v>436</v>
      </c>
      <c r="K4878" s="225" t="s">
        <v>225</v>
      </c>
      <c r="L4878" s="223" t="s">
        <v>437</v>
      </c>
      <c r="M4878" s="223" t="s">
        <v>438</v>
      </c>
      <c r="N4878" s="228" t="s">
        <v>439</v>
      </c>
      <c r="O4878" s="223" t="s">
        <v>227</v>
      </c>
    </row>
    <row r="4879" spans="1:21" s="129" customFormat="1">
      <c r="A4879" s="229" t="s">
        <v>216</v>
      </c>
      <c r="B4879" s="230" t="s">
        <v>2151</v>
      </c>
      <c r="C4879" s="231" t="s">
        <v>1891</v>
      </c>
      <c r="D4879" s="232" t="s">
        <v>2507</v>
      </c>
      <c r="E4879" s="232" t="s">
        <v>279</v>
      </c>
      <c r="F4879" s="232" t="s">
        <v>440</v>
      </c>
      <c r="G4879" s="233">
        <v>29731.936000000002</v>
      </c>
      <c r="H4879" s="234">
        <v>29731.936000000002</v>
      </c>
      <c r="I4879" s="235">
        <v>2</v>
      </c>
      <c r="J4879" s="236">
        <v>4.1666666666666664E-2</v>
      </c>
      <c r="K4879" s="233">
        <v>29731.936000000002</v>
      </c>
      <c r="L4879" s="237">
        <v>6</v>
      </c>
      <c r="M4879" s="238">
        <v>5</v>
      </c>
      <c r="N4879" s="234">
        <v>29723.199999999997</v>
      </c>
      <c r="O4879" s="239" t="s">
        <v>233</v>
      </c>
      <c r="P4879" s="103"/>
      <c r="R4879" s="103"/>
    </row>
    <row r="4880" spans="1:21" s="129" customFormat="1">
      <c r="A4880" s="242" t="s">
        <v>3746</v>
      </c>
      <c r="B4880" s="243" t="s">
        <v>2153</v>
      </c>
      <c r="C4880" s="381" t="s">
        <v>5057</v>
      </c>
      <c r="D4880" s="232" t="s">
        <v>2507</v>
      </c>
      <c r="E4880" s="245" t="s">
        <v>279</v>
      </c>
      <c r="F4880" s="245" t="s">
        <v>440</v>
      </c>
      <c r="G4880" s="246">
        <v>17659.2</v>
      </c>
      <c r="H4880" s="234">
        <v>22068.800000000003</v>
      </c>
      <c r="I4880" s="235">
        <v>1</v>
      </c>
      <c r="J4880" s="236">
        <v>2.0833333333333332E-2</v>
      </c>
      <c r="K4880" s="246">
        <v>26478.400000000001</v>
      </c>
      <c r="L4880" s="247">
        <v>3</v>
      </c>
      <c r="M4880" s="248">
        <v>1</v>
      </c>
      <c r="N4880" s="249">
        <v>26478</v>
      </c>
      <c r="O4880" s="250"/>
      <c r="P4880" s="103"/>
      <c r="Q4880" s="103"/>
      <c r="R4880" s="103"/>
      <c r="S4880" s="103"/>
      <c r="T4880" s="103"/>
      <c r="U4880" s="103"/>
    </row>
    <row r="4881" spans="1:21" s="150" customFormat="1">
      <c r="A4881" s="305"/>
      <c r="B4881" s="305"/>
      <c r="C4881" s="306"/>
      <c r="D4881" s="300"/>
      <c r="E4881" s="307"/>
      <c r="F4881" s="307"/>
      <c r="G4881" s="308"/>
      <c r="H4881" s="309"/>
      <c r="I4881" s="310"/>
      <c r="J4881" s="311"/>
      <c r="K4881" s="300"/>
      <c r="L4881" s="300"/>
      <c r="M4881" s="312"/>
      <c r="N4881" s="313"/>
      <c r="O4881" s="282"/>
    </row>
    <row r="4882" spans="1:21" s="150" customFormat="1">
      <c r="A4882" s="305"/>
      <c r="B4882" s="305"/>
      <c r="C4882" s="306"/>
      <c r="D4882" s="314"/>
      <c r="E4882" s="305"/>
      <c r="F4882" s="305"/>
      <c r="G4882" s="315" t="s">
        <v>223</v>
      </c>
      <c r="H4882" s="316" t="s">
        <v>224</v>
      </c>
      <c r="I4882" s="317"/>
      <c r="J4882" s="318"/>
      <c r="K4882" s="319" t="s">
        <v>225</v>
      </c>
      <c r="L4882" s="314"/>
      <c r="M4882" s="320"/>
      <c r="N4882" s="313"/>
      <c r="O4882" s="282"/>
    </row>
    <row r="4883" spans="1:21" s="150" customFormat="1">
      <c r="A4883" s="305"/>
      <c r="B4883" s="305"/>
      <c r="C4883" s="306"/>
      <c r="D4883" s="305"/>
      <c r="E4883" s="305"/>
      <c r="F4883" s="321" t="s">
        <v>238</v>
      </c>
      <c r="G4883" s="322">
        <v>31715.589519723479</v>
      </c>
      <c r="H4883" s="322">
        <v>40573.977117183211</v>
      </c>
      <c r="I4883" s="8">
        <v>23.797274861797558</v>
      </c>
      <c r="J4883" s="322"/>
      <c r="K4883" s="322">
        <v>49432.36471464295</v>
      </c>
      <c r="L4883" s="314"/>
      <c r="M4883" s="320"/>
      <c r="N4883" s="313"/>
      <c r="O4883" s="282"/>
    </row>
    <row r="4884" spans="1:21" s="150" customFormat="1">
      <c r="A4884" s="305"/>
      <c r="B4884" s="305"/>
      <c r="C4884" s="306"/>
      <c r="D4884" s="305"/>
      <c r="E4884" s="305"/>
      <c r="F4884" s="321" t="s">
        <v>239</v>
      </c>
      <c r="G4884" s="322">
        <v>35251.950249999994</v>
      </c>
      <c r="H4884" s="322">
        <v>45627.21875</v>
      </c>
      <c r="I4884" s="8">
        <v>35.25</v>
      </c>
      <c r="J4884" s="322"/>
      <c r="K4884" s="322">
        <v>57171.777000000002</v>
      </c>
      <c r="L4884" s="314"/>
      <c r="M4884" s="320"/>
      <c r="N4884" s="313"/>
      <c r="O4884" s="282"/>
    </row>
    <row r="4885" spans="1:21" s="150" customFormat="1">
      <c r="A4885" s="305"/>
      <c r="B4885" s="305"/>
      <c r="C4885" s="306"/>
      <c r="D4885" s="305"/>
      <c r="E4885" s="305"/>
      <c r="F4885" s="321" t="s">
        <v>240</v>
      </c>
      <c r="G4885" s="322">
        <v>27027.025999999998</v>
      </c>
      <c r="H4885" s="322">
        <v>34156.720249999998</v>
      </c>
      <c r="I4885" s="8">
        <v>12.75</v>
      </c>
      <c r="J4885" s="322"/>
      <c r="K4885" s="322">
        <v>41570.684999999998</v>
      </c>
      <c r="L4885" s="314"/>
      <c r="M4885" s="320"/>
      <c r="N4885" s="313"/>
      <c r="O4885" s="282"/>
    </row>
    <row r="4886" spans="1:21" s="150" customFormat="1">
      <c r="A4886" s="305"/>
      <c r="B4886" s="305"/>
      <c r="C4886" s="306"/>
      <c r="D4886" s="305"/>
      <c r="E4886" s="305"/>
      <c r="F4886" s="321" t="s">
        <v>241</v>
      </c>
      <c r="G4886" s="322">
        <v>29696.368000000002</v>
      </c>
      <c r="H4886" s="322">
        <v>37393.31</v>
      </c>
      <c r="I4886" s="8">
        <v>23.5</v>
      </c>
      <c r="J4886" s="322"/>
      <c r="K4886" s="322">
        <v>45968</v>
      </c>
      <c r="L4886" s="314"/>
      <c r="M4886" s="320"/>
      <c r="N4886" s="313"/>
      <c r="O4886" s="282"/>
    </row>
    <row r="4887" spans="1:21" s="150" customFormat="1">
      <c r="A4887" s="305"/>
      <c r="B4887" s="305"/>
      <c r="C4887" s="306"/>
      <c r="D4887" s="305"/>
      <c r="E4887" s="322"/>
      <c r="F4887" s="321"/>
      <c r="G4887" s="323"/>
      <c r="H4887" s="318"/>
      <c r="I4887" s="324"/>
      <c r="J4887" s="318"/>
      <c r="K4887" s="314"/>
      <c r="L4887" s="314"/>
      <c r="M4887" s="320"/>
      <c r="N4887" s="313"/>
      <c r="O4887" s="282"/>
    </row>
    <row r="4888" spans="1:21" s="150" customFormat="1">
      <c r="A4888" s="305"/>
      <c r="B4888" s="305"/>
      <c r="C4888" s="306"/>
      <c r="D4888" s="321"/>
      <c r="E4888" s="322"/>
      <c r="F4888" s="325"/>
      <c r="G4888" s="325"/>
      <c r="H4888" s="874" t="s">
        <v>242</v>
      </c>
      <c r="I4888" s="874"/>
      <c r="J4888" s="874"/>
      <c r="K4888" s="874"/>
      <c r="L4888" s="874"/>
      <c r="M4888" s="874"/>
      <c r="N4888" s="874"/>
      <c r="O4888" s="282"/>
    </row>
    <row r="4889" spans="1:21" s="150" customFormat="1">
      <c r="A4889" s="305"/>
      <c r="B4889" s="305"/>
      <c r="C4889" s="306"/>
      <c r="D4889" s="321"/>
      <c r="E4889" s="322"/>
      <c r="F4889" s="326"/>
      <c r="G4889" s="327"/>
      <c r="H4889" s="875" t="s">
        <v>243</v>
      </c>
      <c r="I4889" s="875"/>
      <c r="J4889" s="875"/>
      <c r="K4889" s="328">
        <v>39380.366320000001</v>
      </c>
      <c r="L4889" s="876" t="s">
        <v>244</v>
      </c>
      <c r="M4889" s="876"/>
      <c r="N4889" s="329">
        <v>35058.61869853508</v>
      </c>
      <c r="O4889" s="282"/>
    </row>
    <row r="4890" spans="1:21" s="150" customFormat="1">
      <c r="A4890" s="305"/>
      <c r="B4890" s="305"/>
      <c r="C4890" s="306"/>
      <c r="D4890" s="314"/>
      <c r="E4890" s="320"/>
      <c r="F4890" s="326"/>
      <c r="G4890" s="327"/>
      <c r="H4890" s="875" t="s">
        <v>245</v>
      </c>
      <c r="I4890" s="875"/>
      <c r="J4890" s="875"/>
      <c r="K4890" s="328">
        <v>29493.465000000004</v>
      </c>
      <c r="L4890" s="876" t="s">
        <v>450</v>
      </c>
      <c r="M4890" s="876"/>
      <c r="N4890" s="329">
        <v>30177.449450344619</v>
      </c>
      <c r="O4890" s="282"/>
    </row>
    <row r="4891" spans="1:21" s="150" customFormat="1">
      <c r="A4891" s="305"/>
      <c r="B4891" s="305"/>
      <c r="C4891" s="306"/>
      <c r="D4891" s="300"/>
      <c r="E4891" s="307"/>
      <c r="F4891" s="307"/>
      <c r="G4891" s="308"/>
      <c r="H4891" s="309"/>
      <c r="I4891" s="310"/>
      <c r="J4891" s="311"/>
      <c r="K4891" s="305"/>
      <c r="L4891" s="300"/>
      <c r="M4891" s="312"/>
      <c r="N4891" s="313"/>
      <c r="O4891" s="282"/>
    </row>
    <row r="4892" spans="1:21" s="222" customFormat="1" ht="18">
      <c r="A4892" s="877" t="s">
        <v>99</v>
      </c>
      <c r="B4892" s="877"/>
      <c r="C4892" s="877"/>
      <c r="D4892" s="877"/>
      <c r="E4892" s="877"/>
      <c r="F4892" s="877"/>
      <c r="G4892" s="877"/>
      <c r="H4892" s="877"/>
      <c r="I4892" s="877"/>
      <c r="J4892" s="877"/>
      <c r="K4892" s="877"/>
      <c r="L4892" s="877"/>
      <c r="M4892" s="877"/>
      <c r="N4892" s="877"/>
      <c r="O4892" s="877"/>
    </row>
    <row r="4893" spans="1:21" s="222" customFormat="1" ht="27">
      <c r="A4893" s="223" t="s">
        <v>433</v>
      </c>
      <c r="B4893" s="224" t="s">
        <v>230</v>
      </c>
      <c r="C4893" s="223" t="s">
        <v>220</v>
      </c>
      <c r="D4893" s="223" t="s">
        <v>267</v>
      </c>
      <c r="E4893" s="223" t="s">
        <v>434</v>
      </c>
      <c r="F4893" s="223" t="s">
        <v>435</v>
      </c>
      <c r="G4893" s="225" t="s">
        <v>223</v>
      </c>
      <c r="H4893" s="225" t="s">
        <v>224</v>
      </c>
      <c r="I4893" s="227" t="s">
        <v>436</v>
      </c>
      <c r="J4893" s="227" t="s">
        <v>436</v>
      </c>
      <c r="K4893" s="225" t="s">
        <v>225</v>
      </c>
      <c r="L4893" s="223" t="s">
        <v>437</v>
      </c>
      <c r="M4893" s="223" t="s">
        <v>438</v>
      </c>
      <c r="N4893" s="228" t="s">
        <v>439</v>
      </c>
      <c r="O4893" s="223" t="s">
        <v>227</v>
      </c>
    </row>
    <row r="4894" spans="1:21" s="129" customFormat="1">
      <c r="A4894" s="252" t="s">
        <v>2172</v>
      </c>
      <c r="B4894" s="230" t="s">
        <v>2162</v>
      </c>
      <c r="C4894" s="231" t="s">
        <v>99</v>
      </c>
      <c r="D4894" s="232" t="s">
        <v>2507</v>
      </c>
      <c r="E4894" s="253"/>
      <c r="F4894" s="259" t="s">
        <v>325</v>
      </c>
      <c r="G4894" s="233">
        <v>52918.84</v>
      </c>
      <c r="H4894" s="234">
        <v>69739.799999999988</v>
      </c>
      <c r="I4894" s="235">
        <v>29</v>
      </c>
      <c r="J4894" s="236">
        <v>1</v>
      </c>
      <c r="K4894" s="233">
        <v>86560.76</v>
      </c>
      <c r="L4894" s="254">
        <v>11</v>
      </c>
      <c r="M4894" s="255">
        <v>11</v>
      </c>
      <c r="N4894" s="256">
        <v>57845.51</v>
      </c>
      <c r="O4894" s="239"/>
      <c r="Q4894" s="103"/>
      <c r="S4894" s="103"/>
      <c r="T4894" s="103"/>
      <c r="U4894" s="103"/>
    </row>
    <row r="4895" spans="1:21" s="129" customFormat="1">
      <c r="A4895" s="242" t="s">
        <v>204</v>
      </c>
      <c r="B4895" s="243" t="s">
        <v>2151</v>
      </c>
      <c r="C4895" s="258" t="s">
        <v>99</v>
      </c>
      <c r="D4895" s="253" t="s">
        <v>278</v>
      </c>
      <c r="E4895" s="245" t="s">
        <v>284</v>
      </c>
      <c r="F4895" s="245" t="s">
        <v>440</v>
      </c>
      <c r="G4895" s="246">
        <v>51275</v>
      </c>
      <c r="H4895" s="234">
        <v>65375</v>
      </c>
      <c r="I4895" s="235">
        <v>28</v>
      </c>
      <c r="J4895" s="236">
        <v>0.96551724137931039</v>
      </c>
      <c r="K4895" s="246">
        <v>79475</v>
      </c>
      <c r="L4895" s="247"/>
      <c r="M4895" s="248">
        <v>1</v>
      </c>
      <c r="N4895" s="249">
        <v>55969.7</v>
      </c>
      <c r="O4895" s="250"/>
      <c r="P4895" s="103"/>
      <c r="Q4895" s="103"/>
      <c r="R4895" s="103"/>
      <c r="S4895" s="103"/>
      <c r="T4895" s="103"/>
      <c r="U4895" s="103"/>
    </row>
    <row r="4896" spans="1:21" s="129" customFormat="1">
      <c r="A4896" s="242" t="s">
        <v>3784</v>
      </c>
      <c r="B4896" s="243" t="s">
        <v>2162</v>
      </c>
      <c r="C4896" s="258" t="s">
        <v>5058</v>
      </c>
      <c r="D4896" s="232" t="s">
        <v>2507</v>
      </c>
      <c r="E4896" s="247" t="s">
        <v>279</v>
      </c>
      <c r="F4896" s="259" t="s">
        <v>325</v>
      </c>
      <c r="G4896" s="246">
        <v>39626.080000000002</v>
      </c>
      <c r="H4896" s="234">
        <v>56291.56</v>
      </c>
      <c r="I4896" s="235">
        <v>27</v>
      </c>
      <c r="J4896" s="236">
        <v>0.93103448275862066</v>
      </c>
      <c r="K4896" s="246">
        <v>72957.039999999994</v>
      </c>
      <c r="L4896" s="247"/>
      <c r="M4896" s="248">
        <v>22</v>
      </c>
      <c r="N4896" s="246">
        <v>54452.14</v>
      </c>
      <c r="O4896" s="250"/>
      <c r="P4896" s="103"/>
      <c r="Q4896" s="103"/>
      <c r="R4896" s="103"/>
      <c r="S4896" s="103"/>
      <c r="T4896" s="103"/>
      <c r="U4896" s="103"/>
    </row>
    <row r="4897" spans="1:21" s="129" customFormat="1" ht="22.5">
      <c r="A4897" s="242" t="s">
        <v>4247</v>
      </c>
      <c r="B4897" s="243" t="s">
        <v>2185</v>
      </c>
      <c r="C4897" s="258" t="s">
        <v>3073</v>
      </c>
      <c r="D4897" s="232" t="s">
        <v>2507</v>
      </c>
      <c r="E4897" s="245" t="s">
        <v>279</v>
      </c>
      <c r="F4897" s="245" t="s">
        <v>440</v>
      </c>
      <c r="G4897" s="246">
        <v>36276.120000000003</v>
      </c>
      <c r="H4897" s="234">
        <v>48972.76</v>
      </c>
      <c r="I4897" s="235">
        <v>26</v>
      </c>
      <c r="J4897" s="236">
        <v>0.89655172413793105</v>
      </c>
      <c r="K4897" s="246">
        <v>61669.4</v>
      </c>
      <c r="L4897" s="247">
        <v>1</v>
      </c>
      <c r="M4897" s="248">
        <v>1</v>
      </c>
      <c r="N4897" s="249">
        <v>39249.599999999999</v>
      </c>
      <c r="O4897" s="250"/>
      <c r="S4897" s="103"/>
      <c r="T4897" s="103"/>
      <c r="U4897" s="103"/>
    </row>
    <row r="4898" spans="1:21" s="129" customFormat="1">
      <c r="A4898" s="242" t="s">
        <v>198</v>
      </c>
      <c r="B4898" s="243" t="s">
        <v>2153</v>
      </c>
      <c r="C4898" s="244" t="s">
        <v>99</v>
      </c>
      <c r="D4898" s="232" t="s">
        <v>2507</v>
      </c>
      <c r="E4898" s="245" t="s">
        <v>279</v>
      </c>
      <c r="F4898" s="245" t="s">
        <v>440</v>
      </c>
      <c r="G4898" s="246">
        <v>34965</v>
      </c>
      <c r="H4898" s="234">
        <v>47455.5</v>
      </c>
      <c r="I4898" s="235">
        <v>25</v>
      </c>
      <c r="J4898" s="236">
        <v>0.86206896551724133</v>
      </c>
      <c r="K4898" s="246">
        <v>59946</v>
      </c>
      <c r="L4898" s="247">
        <v>9</v>
      </c>
      <c r="M4898" s="248">
        <v>8</v>
      </c>
      <c r="N4898" s="249">
        <v>37086</v>
      </c>
      <c r="O4898" s="250"/>
      <c r="Q4898" s="103"/>
      <c r="S4898" s="103"/>
      <c r="T4898" s="103"/>
      <c r="U4898" s="103"/>
    </row>
    <row r="4899" spans="1:21" s="129" customFormat="1">
      <c r="A4899" s="229" t="s">
        <v>1434</v>
      </c>
      <c r="B4899" s="230" t="s">
        <v>2151</v>
      </c>
      <c r="C4899" s="262" t="s">
        <v>99</v>
      </c>
      <c r="D4899" s="232" t="s">
        <v>2507</v>
      </c>
      <c r="E4899" s="276" t="s">
        <v>279</v>
      </c>
      <c r="F4899" s="232" t="s">
        <v>440</v>
      </c>
      <c r="G4899" s="332">
        <v>36320.544000000002</v>
      </c>
      <c r="H4899" s="234">
        <v>46308.911999999997</v>
      </c>
      <c r="I4899" s="235">
        <v>24</v>
      </c>
      <c r="J4899" s="236">
        <v>0.82758620689655171</v>
      </c>
      <c r="K4899" s="332">
        <v>56297.279999999999</v>
      </c>
      <c r="L4899" s="265">
        <v>5</v>
      </c>
      <c r="M4899" s="266">
        <v>4</v>
      </c>
      <c r="N4899" s="350">
        <v>45400</v>
      </c>
      <c r="O4899" s="239"/>
      <c r="P4899" s="103"/>
      <c r="Q4899" s="103"/>
      <c r="R4899" s="103"/>
      <c r="S4899" s="103"/>
      <c r="T4899" s="103"/>
      <c r="U4899" s="103"/>
    </row>
    <row r="4900" spans="1:21" s="129" customFormat="1">
      <c r="A4900" s="260" t="s">
        <v>205</v>
      </c>
      <c r="B4900" s="261" t="s">
        <v>2151</v>
      </c>
      <c r="C4900" s="262" t="s">
        <v>1894</v>
      </c>
      <c r="D4900" s="232" t="s">
        <v>2507</v>
      </c>
      <c r="E4900" s="263" t="s">
        <v>279</v>
      </c>
      <c r="F4900" s="259" t="s">
        <v>325</v>
      </c>
      <c r="G4900" s="264">
        <v>37929.423999999999</v>
      </c>
      <c r="H4900" s="234">
        <v>45649.759999999995</v>
      </c>
      <c r="I4900" s="235">
        <v>23</v>
      </c>
      <c r="J4900" s="236">
        <v>0.7931034482758621</v>
      </c>
      <c r="K4900" s="264">
        <v>53370.095999999998</v>
      </c>
      <c r="L4900" s="265">
        <v>1</v>
      </c>
      <c r="M4900" s="266"/>
      <c r="N4900" s="264">
        <v>39848.639999999999</v>
      </c>
      <c r="O4900" s="267"/>
      <c r="P4900" s="103"/>
      <c r="Q4900" s="103"/>
      <c r="R4900" s="103"/>
    </row>
    <row r="4901" spans="1:21" s="129" customFormat="1">
      <c r="A4901" s="242" t="s">
        <v>199</v>
      </c>
      <c r="B4901" s="243" t="s">
        <v>2153</v>
      </c>
      <c r="C4901" s="258" t="s">
        <v>3077</v>
      </c>
      <c r="D4901" s="232" t="s">
        <v>2507</v>
      </c>
      <c r="E4901" s="247" t="s">
        <v>279</v>
      </c>
      <c r="F4901" s="247" t="s">
        <v>440</v>
      </c>
      <c r="G4901" s="246">
        <v>35755.199999999997</v>
      </c>
      <c r="H4901" s="234">
        <v>44699.199999999997</v>
      </c>
      <c r="I4901" s="235">
        <v>22</v>
      </c>
      <c r="J4901" s="236">
        <v>0.75862068965517238</v>
      </c>
      <c r="K4901" s="246">
        <v>53643.199999999997</v>
      </c>
      <c r="L4901" s="247">
        <v>2</v>
      </c>
      <c r="M4901" s="248">
        <v>2</v>
      </c>
      <c r="N4901" s="249">
        <v>35755.199999999997</v>
      </c>
      <c r="O4901" s="334"/>
      <c r="Q4901" s="103"/>
    </row>
    <row r="4902" spans="1:21" s="129" customFormat="1">
      <c r="A4902" s="229" t="s">
        <v>209</v>
      </c>
      <c r="B4902" s="230" t="s">
        <v>2151</v>
      </c>
      <c r="C4902" s="231" t="s">
        <v>99</v>
      </c>
      <c r="D4902" s="232" t="s">
        <v>2507</v>
      </c>
      <c r="E4902" s="232" t="s">
        <v>279</v>
      </c>
      <c r="F4902" s="259" t="s">
        <v>325</v>
      </c>
      <c r="G4902" s="233">
        <v>35273.181000000004</v>
      </c>
      <c r="H4902" s="234">
        <v>44444.036700000004</v>
      </c>
      <c r="I4902" s="235">
        <v>21</v>
      </c>
      <c r="J4902" s="236">
        <v>0.72413793103448276</v>
      </c>
      <c r="K4902" s="233">
        <v>53614.892400000004</v>
      </c>
      <c r="L4902" s="237">
        <v>19</v>
      </c>
      <c r="M4902" s="238">
        <v>9</v>
      </c>
      <c r="N4902" s="234">
        <v>38819.730000000003</v>
      </c>
      <c r="O4902" s="239"/>
      <c r="P4902" s="103"/>
      <c r="Q4902" s="103"/>
      <c r="R4902" s="103"/>
    </row>
    <row r="4903" spans="1:21" s="129" customFormat="1">
      <c r="A4903" s="229" t="s">
        <v>2161</v>
      </c>
      <c r="B4903" s="230" t="s">
        <v>2162</v>
      </c>
      <c r="C4903" s="231" t="s">
        <v>1894</v>
      </c>
      <c r="D4903" s="232" t="s">
        <v>2507</v>
      </c>
      <c r="E4903" s="232" t="s">
        <v>279</v>
      </c>
      <c r="F4903" s="259" t="s">
        <v>325</v>
      </c>
      <c r="G4903" s="233">
        <v>29644.78</v>
      </c>
      <c r="H4903" s="234">
        <v>44169.630000000005</v>
      </c>
      <c r="I4903" s="235">
        <v>20</v>
      </c>
      <c r="J4903" s="236">
        <v>0.68965517241379315</v>
      </c>
      <c r="K4903" s="233">
        <v>58694.48</v>
      </c>
      <c r="L4903" s="237"/>
      <c r="M4903" s="238">
        <v>19</v>
      </c>
      <c r="N4903" s="234">
        <v>37099.161052631585</v>
      </c>
      <c r="O4903" s="239"/>
      <c r="R4903" s="103"/>
    </row>
    <row r="4904" spans="1:21" s="129" customFormat="1">
      <c r="A4904" s="229" t="s">
        <v>203</v>
      </c>
      <c r="B4904" s="230" t="s">
        <v>2151</v>
      </c>
      <c r="C4904" s="231" t="s">
        <v>99</v>
      </c>
      <c r="D4904" s="232" t="s">
        <v>2507</v>
      </c>
      <c r="E4904" s="232" t="s">
        <v>284</v>
      </c>
      <c r="F4904" s="232" t="s">
        <v>440</v>
      </c>
      <c r="G4904" s="233">
        <v>33814.57</v>
      </c>
      <c r="H4904" s="234">
        <v>43958.945</v>
      </c>
      <c r="I4904" s="235">
        <v>19</v>
      </c>
      <c r="J4904" s="236">
        <v>0.65517241379310343</v>
      </c>
      <c r="K4904" s="233">
        <v>54103.32</v>
      </c>
      <c r="L4904" s="237">
        <v>9</v>
      </c>
      <c r="M4904" s="238">
        <v>9</v>
      </c>
      <c r="N4904" s="234">
        <v>35034.04</v>
      </c>
      <c r="O4904" s="239"/>
      <c r="Q4904" s="103"/>
    </row>
    <row r="4905" spans="1:21" s="129" customFormat="1">
      <c r="A4905" s="242" t="s">
        <v>4241</v>
      </c>
      <c r="B4905" s="243" t="s">
        <v>2178</v>
      </c>
      <c r="C4905" s="258" t="s">
        <v>99</v>
      </c>
      <c r="D4905" s="232" t="s">
        <v>2507</v>
      </c>
      <c r="E4905" s="245" t="s">
        <v>279</v>
      </c>
      <c r="F4905" s="245" t="s">
        <v>440</v>
      </c>
      <c r="G4905" s="246">
        <v>32769.980000000003</v>
      </c>
      <c r="H4905" s="234">
        <v>43553.990000000005</v>
      </c>
      <c r="I4905" s="235">
        <v>18</v>
      </c>
      <c r="J4905" s="236">
        <v>0.62068965517241381</v>
      </c>
      <c r="K4905" s="246">
        <v>54338</v>
      </c>
      <c r="L4905" s="247"/>
      <c r="M4905" s="248">
        <v>12</v>
      </c>
      <c r="N4905" s="249">
        <v>43553.990000000005</v>
      </c>
      <c r="O4905" s="250"/>
      <c r="P4905" s="103"/>
      <c r="Q4905" s="103"/>
    </row>
    <row r="4906" spans="1:21" s="129" customFormat="1">
      <c r="A4906" s="242" t="s">
        <v>4246</v>
      </c>
      <c r="B4906" s="243" t="s">
        <v>2159</v>
      </c>
      <c r="C4906" s="258" t="s">
        <v>3074</v>
      </c>
      <c r="D4906" s="232" t="s">
        <v>2507</v>
      </c>
      <c r="E4906" s="259" t="s">
        <v>279</v>
      </c>
      <c r="F4906" s="259" t="s">
        <v>3833</v>
      </c>
      <c r="G4906" s="246">
        <v>33113.599999999999</v>
      </c>
      <c r="H4906" s="234">
        <v>43056</v>
      </c>
      <c r="I4906" s="235">
        <v>17</v>
      </c>
      <c r="J4906" s="236">
        <v>0.58620689655172409</v>
      </c>
      <c r="K4906" s="246">
        <v>52998.400000000001</v>
      </c>
      <c r="L4906" s="334" t="s">
        <v>3833</v>
      </c>
      <c r="M4906" s="335">
        <v>61</v>
      </c>
      <c r="N4906" s="246">
        <v>39532.620000000003</v>
      </c>
      <c r="O4906" s="250" t="s">
        <v>3833</v>
      </c>
      <c r="P4906" s="150"/>
      <c r="Q4906" s="103"/>
    </row>
    <row r="4907" spans="1:21" s="129" customFormat="1">
      <c r="A4907" s="242" t="s">
        <v>261</v>
      </c>
      <c r="B4907" s="243" t="s">
        <v>2151</v>
      </c>
      <c r="C4907" s="258" t="s">
        <v>1898</v>
      </c>
      <c r="D4907" s="232" t="s">
        <v>2507</v>
      </c>
      <c r="E4907" s="245" t="s">
        <v>284</v>
      </c>
      <c r="F4907" s="259" t="s">
        <v>325</v>
      </c>
      <c r="G4907" s="246">
        <v>34861</v>
      </c>
      <c r="H4907" s="234">
        <v>42879</v>
      </c>
      <c r="I4907" s="235">
        <v>16</v>
      </c>
      <c r="J4907" s="236">
        <v>0.55172413793103448</v>
      </c>
      <c r="K4907" s="246">
        <v>50897</v>
      </c>
      <c r="L4907" s="247"/>
      <c r="M4907" s="248"/>
      <c r="N4907" s="249"/>
      <c r="O4907" s="250"/>
      <c r="Q4907" s="103"/>
    </row>
    <row r="4908" spans="1:21" s="129" customFormat="1" ht="22.5">
      <c r="A4908" s="242" t="s">
        <v>4240</v>
      </c>
      <c r="B4908" s="243" t="s">
        <v>2149</v>
      </c>
      <c r="C4908" s="258" t="s">
        <v>4830</v>
      </c>
      <c r="D4908" s="232" t="s">
        <v>2507</v>
      </c>
      <c r="E4908" s="245" t="s">
        <v>279</v>
      </c>
      <c r="F4908" s="245" t="s">
        <v>440</v>
      </c>
      <c r="G4908" s="246">
        <v>32032.52</v>
      </c>
      <c r="H4908" s="234">
        <v>42236.61</v>
      </c>
      <c r="I4908" s="235">
        <v>15</v>
      </c>
      <c r="J4908" s="236">
        <v>0.51724137931034486</v>
      </c>
      <c r="K4908" s="246">
        <v>52440.7</v>
      </c>
      <c r="L4908" s="247">
        <v>45</v>
      </c>
      <c r="M4908" s="248">
        <v>36</v>
      </c>
      <c r="N4908" s="249">
        <v>32032.52</v>
      </c>
      <c r="O4908" s="250"/>
      <c r="P4908" s="103"/>
      <c r="Q4908" s="103"/>
    </row>
    <row r="4909" spans="1:21" s="129" customFormat="1">
      <c r="A4909" s="229" t="s">
        <v>210</v>
      </c>
      <c r="B4909" s="230" t="s">
        <v>2151</v>
      </c>
      <c r="C4909" s="231" t="s">
        <v>99</v>
      </c>
      <c r="D4909" s="232" t="s">
        <v>2507</v>
      </c>
      <c r="E4909" s="232" t="s">
        <v>279</v>
      </c>
      <c r="F4909" s="259" t="s">
        <v>325</v>
      </c>
      <c r="G4909" s="233">
        <v>34029</v>
      </c>
      <c r="H4909" s="234">
        <v>41897</v>
      </c>
      <c r="I4909" s="235">
        <v>14</v>
      </c>
      <c r="J4909" s="236">
        <v>0.48275862068965519</v>
      </c>
      <c r="K4909" s="233">
        <v>49765</v>
      </c>
      <c r="L4909" s="237">
        <v>2</v>
      </c>
      <c r="M4909" s="238">
        <v>0</v>
      </c>
      <c r="N4909" s="234"/>
      <c r="O4909" s="239" t="s">
        <v>5051</v>
      </c>
      <c r="P4909" s="103"/>
      <c r="R4909" s="330"/>
    </row>
    <row r="4910" spans="1:21" s="129" customFormat="1">
      <c r="A4910" s="278" t="s">
        <v>202</v>
      </c>
      <c r="B4910" s="279" t="s">
        <v>2151</v>
      </c>
      <c r="C4910" s="280" t="s">
        <v>99</v>
      </c>
      <c r="D4910" s="232" t="s">
        <v>2507</v>
      </c>
      <c r="E4910" s="281" t="s">
        <v>279</v>
      </c>
      <c r="F4910" s="281" t="s">
        <v>440</v>
      </c>
      <c r="G4910" s="246">
        <v>32739.200000000001</v>
      </c>
      <c r="H4910" s="234">
        <v>41704</v>
      </c>
      <c r="I4910" s="235">
        <v>13</v>
      </c>
      <c r="J4910" s="236">
        <v>0.44827586206896552</v>
      </c>
      <c r="K4910" s="246">
        <v>50668.800000000003</v>
      </c>
      <c r="L4910" s="247">
        <v>5</v>
      </c>
      <c r="M4910" s="248">
        <v>5</v>
      </c>
      <c r="N4910" s="249">
        <v>41346.240000000005</v>
      </c>
      <c r="O4910" s="461"/>
      <c r="P4910" s="103"/>
      <c r="Q4910" s="103"/>
      <c r="R4910" s="103"/>
    </row>
    <row r="4911" spans="1:21" s="129" customFormat="1">
      <c r="A4911" s="229" t="s">
        <v>1438</v>
      </c>
      <c r="B4911" s="230" t="s">
        <v>2151</v>
      </c>
      <c r="C4911" s="231" t="s">
        <v>1895</v>
      </c>
      <c r="D4911" s="232" t="s">
        <v>2507</v>
      </c>
      <c r="E4911" s="232" t="s">
        <v>279</v>
      </c>
      <c r="F4911" s="259" t="s">
        <v>325</v>
      </c>
      <c r="G4911" s="233">
        <v>34519.203699999998</v>
      </c>
      <c r="H4911" s="234">
        <v>41052.133199999997</v>
      </c>
      <c r="I4911" s="235">
        <v>12</v>
      </c>
      <c r="J4911" s="236">
        <v>0.41379310344827586</v>
      </c>
      <c r="K4911" s="233">
        <v>47585.062699999995</v>
      </c>
      <c r="L4911" s="237">
        <v>3</v>
      </c>
      <c r="M4911" s="238">
        <v>2</v>
      </c>
      <c r="N4911" s="234">
        <v>41052.133199999997</v>
      </c>
      <c r="O4911" s="239"/>
      <c r="Q4911" s="103"/>
      <c r="S4911" s="103"/>
      <c r="T4911" s="103"/>
      <c r="U4911" s="103"/>
    </row>
    <row r="4912" spans="1:21" s="129" customFormat="1">
      <c r="A4912" s="242" t="s">
        <v>1444</v>
      </c>
      <c r="B4912" s="243" t="s">
        <v>2192</v>
      </c>
      <c r="C4912" s="258" t="s">
        <v>3075</v>
      </c>
      <c r="D4912" s="232" t="s">
        <v>2507</v>
      </c>
      <c r="E4912" s="245" t="s">
        <v>279</v>
      </c>
      <c r="F4912" s="245" t="s">
        <v>440</v>
      </c>
      <c r="G4912" s="246">
        <v>32552</v>
      </c>
      <c r="H4912" s="234">
        <v>38688</v>
      </c>
      <c r="I4912" s="235">
        <v>11</v>
      </c>
      <c r="J4912" s="236">
        <v>0.37931034482758619</v>
      </c>
      <c r="K4912" s="246">
        <v>44824</v>
      </c>
      <c r="L4912" s="247">
        <v>2</v>
      </c>
      <c r="M4912" s="248">
        <v>2</v>
      </c>
      <c r="N4912" s="249">
        <v>32760</v>
      </c>
      <c r="O4912" s="250"/>
      <c r="P4912" s="103"/>
      <c r="Q4912" s="103"/>
      <c r="R4912" s="150"/>
    </row>
    <row r="4913" spans="1:21" s="129" customFormat="1">
      <c r="A4913" s="229" t="s">
        <v>206</v>
      </c>
      <c r="B4913" s="230" t="s">
        <v>2153</v>
      </c>
      <c r="C4913" s="231" t="s">
        <v>5059</v>
      </c>
      <c r="D4913" s="232" t="s">
        <v>2507</v>
      </c>
      <c r="E4913" s="232" t="s">
        <v>321</v>
      </c>
      <c r="F4913" s="232" t="s">
        <v>440</v>
      </c>
      <c r="G4913" s="233">
        <v>30509</v>
      </c>
      <c r="H4913" s="234">
        <v>38365</v>
      </c>
      <c r="I4913" s="235">
        <v>10</v>
      </c>
      <c r="J4913" s="236">
        <v>0.34482758620689657</v>
      </c>
      <c r="K4913" s="233">
        <v>46221</v>
      </c>
      <c r="L4913" s="237">
        <v>1</v>
      </c>
      <c r="M4913" s="238">
        <v>1</v>
      </c>
      <c r="N4913" s="234">
        <v>32034.6</v>
      </c>
      <c r="O4913" s="239" t="s">
        <v>5060</v>
      </c>
      <c r="P4913" s="103"/>
      <c r="Q4913" s="103"/>
    </row>
    <row r="4914" spans="1:21" s="129" customFormat="1">
      <c r="A4914" s="242" t="s">
        <v>2177</v>
      </c>
      <c r="B4914" s="243" t="s">
        <v>2166</v>
      </c>
      <c r="C4914" s="280" t="s">
        <v>1896</v>
      </c>
      <c r="D4914" s="232" t="s">
        <v>2507</v>
      </c>
      <c r="E4914" s="300"/>
      <c r="F4914" s="300" t="s">
        <v>440</v>
      </c>
      <c r="G4914" s="246">
        <v>29203.200000000001</v>
      </c>
      <c r="H4914" s="234">
        <v>37658.400000000001</v>
      </c>
      <c r="I4914" s="235">
        <v>9</v>
      </c>
      <c r="J4914" s="236">
        <v>0.31034482758620691</v>
      </c>
      <c r="K4914" s="246">
        <v>46113.599999999999</v>
      </c>
      <c r="L4914" s="247"/>
      <c r="M4914" s="248">
        <v>8</v>
      </c>
      <c r="N4914" s="249">
        <v>35711</v>
      </c>
      <c r="O4914" s="301"/>
      <c r="Q4914" s="103"/>
    </row>
    <row r="4915" spans="1:21" s="129" customFormat="1">
      <c r="A4915" s="242" t="s">
        <v>4239</v>
      </c>
      <c r="B4915" s="243" t="s">
        <v>2176</v>
      </c>
      <c r="C4915" s="258" t="s">
        <v>1897</v>
      </c>
      <c r="D4915" s="232" t="s">
        <v>2507</v>
      </c>
      <c r="E4915" s="245" t="s">
        <v>279</v>
      </c>
      <c r="F4915" s="259" t="s">
        <v>325</v>
      </c>
      <c r="G4915" s="283">
        <v>31200</v>
      </c>
      <c r="H4915" s="234">
        <v>37377.600000000006</v>
      </c>
      <c r="I4915" s="235">
        <v>8</v>
      </c>
      <c r="J4915" s="236">
        <v>0.27586206896551724</v>
      </c>
      <c r="K4915" s="283">
        <v>43555.200000000004</v>
      </c>
      <c r="L4915" s="247">
        <v>68</v>
      </c>
      <c r="M4915" s="248">
        <v>68</v>
      </c>
      <c r="N4915" s="249">
        <v>34340.800000000003</v>
      </c>
      <c r="O4915" s="250"/>
      <c r="P4915" s="103"/>
    </row>
    <row r="4916" spans="1:21" s="129" customFormat="1">
      <c r="A4916" s="365" t="s">
        <v>4315</v>
      </c>
      <c r="B4916" s="366" t="s">
        <v>2153</v>
      </c>
      <c r="C4916" s="367"/>
      <c r="D4916" s="232" t="s">
        <v>2507</v>
      </c>
      <c r="E4916" s="368"/>
      <c r="F4916" s="368"/>
      <c r="G4916" s="369">
        <v>27310.400000000001</v>
      </c>
      <c r="H4916" s="234">
        <v>37055.199999999997</v>
      </c>
      <c r="I4916" s="235">
        <v>7</v>
      </c>
      <c r="J4916" s="236">
        <v>0.2413793103448276</v>
      </c>
      <c r="K4916" s="369">
        <v>46800</v>
      </c>
      <c r="L4916" s="370"/>
      <c r="M4916" s="371"/>
      <c r="N4916" s="372">
        <v>30056</v>
      </c>
      <c r="O4916" s="373"/>
      <c r="Q4916" s="103"/>
    </row>
    <row r="4917" spans="1:21" s="129" customFormat="1">
      <c r="A4917" s="229" t="s">
        <v>260</v>
      </c>
      <c r="B4917" s="230" t="s">
        <v>2153</v>
      </c>
      <c r="C4917" s="231" t="s">
        <v>99</v>
      </c>
      <c r="D4917" s="232" t="s">
        <v>2507</v>
      </c>
      <c r="E4917" s="232" t="s">
        <v>279</v>
      </c>
      <c r="F4917" s="259" t="s">
        <v>325</v>
      </c>
      <c r="G4917" s="233">
        <v>27518</v>
      </c>
      <c r="H4917" s="234">
        <v>36976.5</v>
      </c>
      <c r="I4917" s="235">
        <v>6</v>
      </c>
      <c r="J4917" s="236">
        <v>0.20689655172413793</v>
      </c>
      <c r="K4917" s="233">
        <v>46435</v>
      </c>
      <c r="L4917" s="237">
        <v>4</v>
      </c>
      <c r="M4917" s="238">
        <v>4</v>
      </c>
      <c r="N4917" s="234">
        <v>31814</v>
      </c>
      <c r="O4917" s="239"/>
      <c r="Q4917" s="103"/>
    </row>
    <row r="4918" spans="1:21" s="129" customFormat="1" ht="33.75">
      <c r="A4918" s="242" t="s">
        <v>256</v>
      </c>
      <c r="B4918" s="243" t="s">
        <v>2150</v>
      </c>
      <c r="C4918" s="258" t="s">
        <v>5061</v>
      </c>
      <c r="D4918" s="232" t="s">
        <v>2507</v>
      </c>
      <c r="E4918" s="247" t="s">
        <v>321</v>
      </c>
      <c r="F4918" s="259" t="s">
        <v>325</v>
      </c>
      <c r="G4918" s="246">
        <v>28412.799999999999</v>
      </c>
      <c r="H4918" s="234">
        <v>36504</v>
      </c>
      <c r="I4918" s="235">
        <v>5</v>
      </c>
      <c r="J4918" s="236">
        <v>0.17241379310344829</v>
      </c>
      <c r="K4918" s="246">
        <v>44595.199999999997</v>
      </c>
      <c r="L4918" s="247">
        <v>5</v>
      </c>
      <c r="M4918" s="248">
        <v>5</v>
      </c>
      <c r="N4918" s="249"/>
      <c r="O4918" s="250" t="s">
        <v>5062</v>
      </c>
    </row>
    <row r="4919" spans="1:21" s="129" customFormat="1">
      <c r="A4919" s="229" t="s">
        <v>4265</v>
      </c>
      <c r="B4919" s="230" t="s">
        <v>2151</v>
      </c>
      <c r="C4919" s="231" t="s">
        <v>99</v>
      </c>
      <c r="D4919" s="232" t="s">
        <v>2507</v>
      </c>
      <c r="E4919" s="232" t="s">
        <v>279</v>
      </c>
      <c r="F4919" s="232" t="s">
        <v>440</v>
      </c>
      <c r="G4919" s="233">
        <v>27843</v>
      </c>
      <c r="H4919" s="234">
        <v>36092.5</v>
      </c>
      <c r="I4919" s="235">
        <v>4</v>
      </c>
      <c r="J4919" s="236">
        <v>0.13793103448275862</v>
      </c>
      <c r="K4919" s="233">
        <v>44342</v>
      </c>
      <c r="L4919" s="237">
        <v>3</v>
      </c>
      <c r="M4919" s="238">
        <v>3</v>
      </c>
      <c r="N4919" s="234">
        <v>33349</v>
      </c>
      <c r="O4919" s="239"/>
      <c r="P4919" s="241"/>
      <c r="Q4919" s="240"/>
      <c r="R4919" s="103"/>
    </row>
    <row r="4920" spans="1:21" s="129" customFormat="1">
      <c r="A4920" s="242" t="s">
        <v>1436</v>
      </c>
      <c r="B4920" s="243" t="s">
        <v>2156</v>
      </c>
      <c r="C4920" s="258" t="s">
        <v>99</v>
      </c>
      <c r="D4920" s="232" t="s">
        <v>2507</v>
      </c>
      <c r="E4920" s="245" t="s">
        <v>279</v>
      </c>
      <c r="F4920" s="259" t="s">
        <v>325</v>
      </c>
      <c r="G4920" s="246">
        <v>23724.15</v>
      </c>
      <c r="H4920" s="234">
        <v>34692.964999999997</v>
      </c>
      <c r="I4920" s="235">
        <v>3</v>
      </c>
      <c r="J4920" s="236">
        <v>0.10344827586206896</v>
      </c>
      <c r="K4920" s="246">
        <v>45661.78</v>
      </c>
      <c r="L4920" s="247">
        <v>14</v>
      </c>
      <c r="M4920" s="248">
        <v>14</v>
      </c>
      <c r="N4920" s="249">
        <v>27908.067857142862</v>
      </c>
      <c r="O4920" s="250"/>
      <c r="R4920" s="103"/>
    </row>
    <row r="4921" spans="1:21" s="129" customFormat="1">
      <c r="A4921" s="229" t="s">
        <v>2217</v>
      </c>
      <c r="B4921" s="230" t="s">
        <v>2162</v>
      </c>
      <c r="C4921" s="231" t="s">
        <v>5063</v>
      </c>
      <c r="D4921" s="232" t="s">
        <v>2507</v>
      </c>
      <c r="E4921" s="232" t="s">
        <v>279</v>
      </c>
      <c r="F4921" s="232" t="s">
        <v>440</v>
      </c>
      <c r="G4921" s="233">
        <v>24232</v>
      </c>
      <c r="H4921" s="234">
        <v>30659.199999999997</v>
      </c>
      <c r="I4921" s="235">
        <v>2</v>
      </c>
      <c r="J4921" s="236">
        <v>6.8965517241379309E-2</v>
      </c>
      <c r="K4921" s="233">
        <v>37086.399999999994</v>
      </c>
      <c r="L4921" s="237"/>
      <c r="M4921" s="238">
        <v>49</v>
      </c>
      <c r="N4921" s="234">
        <v>25516.081632653058</v>
      </c>
      <c r="O4921" s="239" t="s">
        <v>5064</v>
      </c>
      <c r="P4921" s="241"/>
      <c r="Q4921" s="240"/>
      <c r="R4921" s="103"/>
      <c r="S4921" s="103"/>
      <c r="T4921" s="103"/>
      <c r="U4921" s="103"/>
    </row>
    <row r="4922" spans="1:21" s="129" customFormat="1">
      <c r="A4922" s="229" t="s">
        <v>2167</v>
      </c>
      <c r="B4922" s="230" t="s">
        <v>2162</v>
      </c>
      <c r="C4922" s="262" t="s">
        <v>3076</v>
      </c>
      <c r="D4922" s="232" t="s">
        <v>2507</v>
      </c>
      <c r="E4922" s="265" t="s">
        <v>279</v>
      </c>
      <c r="F4922" s="265" t="s">
        <v>440</v>
      </c>
      <c r="G4922" s="256">
        <v>23400</v>
      </c>
      <c r="H4922" s="234">
        <v>30492.799999999999</v>
      </c>
      <c r="I4922" s="235">
        <v>1</v>
      </c>
      <c r="J4922" s="236">
        <v>3.4482758620689655E-2</v>
      </c>
      <c r="K4922" s="256">
        <v>37585.599999999999</v>
      </c>
      <c r="L4922" s="265">
        <v>20</v>
      </c>
      <c r="M4922" s="266">
        <v>15</v>
      </c>
      <c r="N4922" s="256">
        <v>25604.799999999999</v>
      </c>
      <c r="O4922" s="11"/>
      <c r="P4922" s="241"/>
      <c r="Q4922" s="240"/>
      <c r="R4922" s="103"/>
      <c r="S4922" s="103"/>
      <c r="T4922" s="103"/>
      <c r="U4922" s="103"/>
    </row>
    <row r="4923" spans="1:21" s="150" customFormat="1">
      <c r="A4923" s="305"/>
      <c r="B4923" s="305"/>
      <c r="C4923" s="306"/>
      <c r="D4923" s="300"/>
      <c r="E4923" s="307"/>
      <c r="F4923" s="307"/>
      <c r="G4923" s="308"/>
      <c r="H4923" s="309"/>
      <c r="I4923" s="310"/>
      <c r="J4923" s="311"/>
      <c r="K4923" s="300"/>
      <c r="L4923" s="300"/>
      <c r="M4923" s="312"/>
      <c r="N4923" s="313"/>
      <c r="O4923" s="282"/>
    </row>
    <row r="4924" spans="1:21" s="150" customFormat="1">
      <c r="A4924" s="305"/>
      <c r="B4924" s="305"/>
      <c r="C4924" s="306"/>
      <c r="D4924" s="314"/>
      <c r="E4924" s="305"/>
      <c r="F4924" s="305"/>
      <c r="G4924" s="315" t="s">
        <v>223</v>
      </c>
      <c r="H4924" s="316" t="s">
        <v>224</v>
      </c>
      <c r="I4924" s="317"/>
      <c r="J4924" s="318"/>
      <c r="K4924" s="319" t="s">
        <v>225</v>
      </c>
      <c r="L4924" s="314"/>
      <c r="M4924" s="320"/>
      <c r="N4924" s="313"/>
      <c r="O4924" s="282"/>
    </row>
    <row r="4925" spans="1:21" s="150" customFormat="1">
      <c r="A4925" s="305"/>
      <c r="B4925" s="305"/>
      <c r="C4925" s="306"/>
      <c r="D4925" s="305"/>
      <c r="E4925" s="305"/>
      <c r="F4925" s="321" t="s">
        <v>238</v>
      </c>
      <c r="G4925" s="322">
        <v>33233.372162068961</v>
      </c>
      <c r="H4925" s="322">
        <v>43034.689720689654</v>
      </c>
      <c r="I4925" s="8">
        <v>13.75092695807446</v>
      </c>
      <c r="J4925" s="322"/>
      <c r="K4925" s="322">
        <v>52836.007279310346</v>
      </c>
      <c r="L4925" s="314"/>
      <c r="M4925" s="320"/>
      <c r="N4925" s="313"/>
      <c r="O4925" s="282"/>
    </row>
    <row r="4926" spans="1:21" s="150" customFormat="1">
      <c r="A4926" s="305"/>
      <c r="B4926" s="305"/>
      <c r="C4926" s="306"/>
      <c r="D4926" s="305"/>
      <c r="E4926" s="305"/>
      <c r="F4926" s="321" t="s">
        <v>239</v>
      </c>
      <c r="G4926" s="322">
        <v>35273.181000000004</v>
      </c>
      <c r="H4926" s="322">
        <v>44699.199999999997</v>
      </c>
      <c r="I4926" s="8">
        <v>19.5</v>
      </c>
      <c r="J4926" s="322"/>
      <c r="K4926" s="322">
        <v>54338</v>
      </c>
      <c r="L4926" s="314"/>
      <c r="M4926" s="320"/>
      <c r="N4926" s="313"/>
      <c r="O4926" s="282"/>
    </row>
    <row r="4927" spans="1:21" s="150" customFormat="1">
      <c r="A4927" s="305"/>
      <c r="B4927" s="305"/>
      <c r="C4927" s="306"/>
      <c r="D4927" s="305"/>
      <c r="E4927" s="305"/>
      <c r="F4927" s="321" t="s">
        <v>240</v>
      </c>
      <c r="G4927" s="322">
        <v>29203.200000000001</v>
      </c>
      <c r="H4927" s="322">
        <v>37377.600000000006</v>
      </c>
      <c r="I4927" s="8">
        <v>7</v>
      </c>
      <c r="J4927" s="322"/>
      <c r="K4927" s="322">
        <v>46113.599999999999</v>
      </c>
      <c r="L4927" s="314"/>
      <c r="M4927" s="320"/>
      <c r="N4927" s="313"/>
      <c r="O4927" s="282"/>
    </row>
    <row r="4928" spans="1:21" s="150" customFormat="1">
      <c r="A4928" s="305"/>
      <c r="B4928" s="305"/>
      <c r="C4928" s="306"/>
      <c r="D4928" s="305"/>
      <c r="E4928" s="305"/>
      <c r="F4928" s="321" t="s">
        <v>241</v>
      </c>
      <c r="G4928" s="322">
        <v>32769.980000000003</v>
      </c>
      <c r="H4928" s="322">
        <v>42236.61</v>
      </c>
      <c r="I4928" s="8">
        <v>13</v>
      </c>
      <c r="J4928" s="322"/>
      <c r="K4928" s="322">
        <v>50897</v>
      </c>
      <c r="L4928" s="314"/>
      <c r="M4928" s="320"/>
      <c r="N4928" s="313"/>
      <c r="O4928" s="282"/>
    </row>
    <row r="4929" spans="1:21" s="150" customFormat="1">
      <c r="A4929" s="305"/>
      <c r="B4929" s="305"/>
      <c r="C4929" s="306"/>
      <c r="D4929" s="305"/>
      <c r="E4929" s="322"/>
      <c r="F4929" s="321"/>
      <c r="G4929" s="323"/>
      <c r="H4929" s="318"/>
      <c r="I4929" s="324"/>
      <c r="J4929" s="318"/>
      <c r="K4929" s="314"/>
      <c r="L4929" s="314"/>
      <c r="M4929" s="320"/>
      <c r="N4929" s="313"/>
      <c r="O4929" s="282"/>
    </row>
    <row r="4930" spans="1:21" s="150" customFormat="1">
      <c r="A4930" s="305"/>
      <c r="B4930" s="305"/>
      <c r="C4930" s="306"/>
      <c r="D4930" s="321"/>
      <c r="E4930" s="322"/>
      <c r="F4930" s="325"/>
      <c r="G4930" s="325"/>
      <c r="H4930" s="874" t="s">
        <v>242</v>
      </c>
      <c r="I4930" s="874"/>
      <c r="J4930" s="874"/>
      <c r="K4930" s="874"/>
      <c r="L4930" s="874"/>
      <c r="M4930" s="874"/>
      <c r="N4930" s="874"/>
      <c r="O4930" s="282"/>
    </row>
    <row r="4931" spans="1:21" s="150" customFormat="1">
      <c r="A4931" s="305"/>
      <c r="B4931" s="305"/>
      <c r="C4931" s="306"/>
      <c r="D4931" s="321"/>
      <c r="E4931" s="322"/>
      <c r="F4931" s="326"/>
      <c r="G4931" s="327"/>
      <c r="H4931" s="875" t="s">
        <v>243</v>
      </c>
      <c r="I4931" s="875"/>
      <c r="J4931" s="875"/>
      <c r="K4931" s="328">
        <v>40751.259899999997</v>
      </c>
      <c r="L4931" s="876" t="s">
        <v>244</v>
      </c>
      <c r="M4931" s="876"/>
      <c r="N4931" s="329">
        <v>37814.291297785676</v>
      </c>
      <c r="O4931" s="282"/>
    </row>
    <row r="4932" spans="1:21" s="150" customFormat="1">
      <c r="A4932" s="305"/>
      <c r="B4932" s="305"/>
      <c r="C4932" s="306"/>
      <c r="D4932" s="314"/>
      <c r="E4932" s="320"/>
      <c r="F4932" s="326"/>
      <c r="G4932" s="327"/>
      <c r="H4932" s="875" t="s">
        <v>245</v>
      </c>
      <c r="I4932" s="875"/>
      <c r="J4932" s="875"/>
      <c r="K4932" s="328">
        <v>32215.949999999997</v>
      </c>
      <c r="L4932" s="876" t="s">
        <v>450</v>
      </c>
      <c r="M4932" s="876"/>
      <c r="N4932" s="329">
        <v>35568.113790835581</v>
      </c>
      <c r="O4932" s="282"/>
    </row>
    <row r="4933" spans="1:21" s="150" customFormat="1">
      <c r="A4933" s="305"/>
      <c r="B4933" s="305"/>
      <c r="C4933" s="306"/>
      <c r="D4933" s="300"/>
      <c r="E4933" s="307"/>
      <c r="F4933" s="307"/>
      <c r="G4933" s="308"/>
      <c r="H4933" s="309"/>
      <c r="I4933" s="310"/>
      <c r="J4933" s="311"/>
      <c r="K4933" s="305"/>
      <c r="L4933" s="300"/>
      <c r="M4933" s="312"/>
      <c r="N4933" s="313"/>
      <c r="O4933" s="282"/>
    </row>
    <row r="4934" spans="1:21" s="222" customFormat="1" ht="18">
      <c r="A4934" s="877" t="s">
        <v>100</v>
      </c>
      <c r="B4934" s="877"/>
      <c r="C4934" s="877"/>
      <c r="D4934" s="877"/>
      <c r="E4934" s="877"/>
      <c r="F4934" s="877"/>
      <c r="G4934" s="877"/>
      <c r="H4934" s="877"/>
      <c r="I4934" s="877"/>
      <c r="J4934" s="877"/>
      <c r="K4934" s="877"/>
      <c r="L4934" s="877"/>
      <c r="M4934" s="877"/>
      <c r="N4934" s="877"/>
      <c r="O4934" s="877"/>
    </row>
    <row r="4935" spans="1:21" s="222" customFormat="1" ht="27">
      <c r="A4935" s="223" t="s">
        <v>433</v>
      </c>
      <c r="B4935" s="224" t="s">
        <v>230</v>
      </c>
      <c r="C4935" s="223" t="s">
        <v>220</v>
      </c>
      <c r="D4935" s="223" t="s">
        <v>267</v>
      </c>
      <c r="E4935" s="223" t="s">
        <v>434</v>
      </c>
      <c r="F4935" s="223" t="s">
        <v>435</v>
      </c>
      <c r="G4935" s="225" t="s">
        <v>223</v>
      </c>
      <c r="H4935" s="225" t="s">
        <v>224</v>
      </c>
      <c r="I4935" s="227" t="s">
        <v>436</v>
      </c>
      <c r="J4935" s="227" t="s">
        <v>436</v>
      </c>
      <c r="K4935" s="225" t="s">
        <v>225</v>
      </c>
      <c r="L4935" s="223" t="s">
        <v>437</v>
      </c>
      <c r="M4935" s="223" t="s">
        <v>438</v>
      </c>
      <c r="N4935" s="228" t="s">
        <v>439</v>
      </c>
      <c r="O4935" s="223" t="s">
        <v>227</v>
      </c>
    </row>
    <row r="4936" spans="1:21" s="129" customFormat="1">
      <c r="A4936" s="260" t="s">
        <v>205</v>
      </c>
      <c r="B4936" s="261" t="s">
        <v>2151</v>
      </c>
      <c r="C4936" s="262" t="s">
        <v>955</v>
      </c>
      <c r="D4936" s="232" t="s">
        <v>2507</v>
      </c>
      <c r="E4936" s="263" t="s">
        <v>279</v>
      </c>
      <c r="F4936" s="259" t="s">
        <v>325</v>
      </c>
      <c r="G4936" s="264">
        <v>46103.199999999997</v>
      </c>
      <c r="H4936" s="234">
        <v>55486.911999999989</v>
      </c>
      <c r="I4936" s="235">
        <v>23</v>
      </c>
      <c r="J4936" s="236">
        <v>1</v>
      </c>
      <c r="K4936" s="264">
        <v>64870.623999999982</v>
      </c>
      <c r="L4936" s="265">
        <v>2</v>
      </c>
      <c r="M4936" s="266"/>
      <c r="N4936" s="264">
        <v>66407.33</v>
      </c>
      <c r="O4936" s="267"/>
      <c r="P4936" s="103"/>
      <c r="Q4936" s="103"/>
      <c r="R4936" s="103"/>
      <c r="S4936" s="103"/>
      <c r="T4936" s="103"/>
      <c r="U4936" s="103"/>
    </row>
    <row r="4937" spans="1:21" s="129" customFormat="1">
      <c r="A4937" s="242" t="s">
        <v>208</v>
      </c>
      <c r="B4937" s="243" t="s">
        <v>2153</v>
      </c>
      <c r="C4937" s="258" t="s">
        <v>3079</v>
      </c>
      <c r="D4937" s="232" t="s">
        <v>2507</v>
      </c>
      <c r="E4937" s="245" t="s">
        <v>279</v>
      </c>
      <c r="F4937" s="245" t="s">
        <v>440</v>
      </c>
      <c r="G4937" s="275">
        <v>42263.700000000004</v>
      </c>
      <c r="H4937" s="234">
        <v>54338.97</v>
      </c>
      <c r="I4937" s="235">
        <v>22</v>
      </c>
      <c r="J4937" s="236">
        <v>0.95652173913043481</v>
      </c>
      <c r="K4937" s="275">
        <v>66414.240000000005</v>
      </c>
      <c r="L4937" s="247">
        <v>1</v>
      </c>
      <c r="M4937" s="248">
        <v>0</v>
      </c>
      <c r="N4937" s="249"/>
      <c r="O4937" s="250"/>
      <c r="P4937" s="103"/>
      <c r="S4937" s="103"/>
      <c r="T4937" s="103"/>
      <c r="U4937" s="103"/>
    </row>
    <row r="4938" spans="1:21" s="129" customFormat="1">
      <c r="A4938" s="229" t="s">
        <v>200</v>
      </c>
      <c r="B4938" s="230" t="s">
        <v>2153</v>
      </c>
      <c r="C4938" s="231" t="s">
        <v>100</v>
      </c>
      <c r="D4938" s="232" t="s">
        <v>2507</v>
      </c>
      <c r="E4938" s="232" t="s">
        <v>279</v>
      </c>
      <c r="F4938" s="259" t="s">
        <v>325</v>
      </c>
      <c r="G4938" s="360">
        <v>39117</v>
      </c>
      <c r="H4938" s="234">
        <v>51029.5</v>
      </c>
      <c r="I4938" s="235">
        <v>21</v>
      </c>
      <c r="J4938" s="236">
        <v>0.91304347826086951</v>
      </c>
      <c r="K4938" s="360">
        <v>62942</v>
      </c>
      <c r="L4938" s="237">
        <v>2</v>
      </c>
      <c r="M4938" s="238">
        <v>2</v>
      </c>
      <c r="N4938" s="234">
        <v>47088</v>
      </c>
      <c r="O4938" s="239"/>
      <c r="Q4938" s="103"/>
      <c r="R4938" s="103"/>
    </row>
    <row r="4939" spans="1:21" s="129" customFormat="1">
      <c r="A4939" s="242" t="s">
        <v>198</v>
      </c>
      <c r="B4939" s="243" t="s">
        <v>2153</v>
      </c>
      <c r="C4939" s="244" t="s">
        <v>958</v>
      </c>
      <c r="D4939" s="232" t="s">
        <v>2507</v>
      </c>
      <c r="E4939" s="245" t="s">
        <v>284</v>
      </c>
      <c r="F4939" s="259" t="s">
        <v>325</v>
      </c>
      <c r="G4939" s="246">
        <v>35714</v>
      </c>
      <c r="H4939" s="234">
        <v>48537</v>
      </c>
      <c r="I4939" s="235">
        <v>20</v>
      </c>
      <c r="J4939" s="236">
        <v>0.86956521739130432</v>
      </c>
      <c r="K4939" s="246">
        <v>61360</v>
      </c>
      <c r="L4939" s="247">
        <v>3</v>
      </c>
      <c r="M4939" s="248">
        <v>3</v>
      </c>
      <c r="N4939" s="249">
        <v>38716</v>
      </c>
      <c r="O4939" s="250"/>
      <c r="Q4939" s="103"/>
      <c r="S4939" s="103"/>
      <c r="T4939" s="103"/>
      <c r="U4939" s="103"/>
    </row>
    <row r="4940" spans="1:21" s="129" customFormat="1">
      <c r="A4940" s="229" t="s">
        <v>210</v>
      </c>
      <c r="B4940" s="230" t="s">
        <v>2151</v>
      </c>
      <c r="C4940" s="231" t="s">
        <v>957</v>
      </c>
      <c r="D4940" s="232" t="s">
        <v>2507</v>
      </c>
      <c r="E4940" s="232" t="s">
        <v>284</v>
      </c>
      <c r="F4940" s="259" t="s">
        <v>325</v>
      </c>
      <c r="G4940" s="233">
        <v>39397</v>
      </c>
      <c r="H4940" s="234">
        <v>48503.5</v>
      </c>
      <c r="I4940" s="235">
        <v>19</v>
      </c>
      <c r="J4940" s="236">
        <v>0.82608695652173914</v>
      </c>
      <c r="K4940" s="233">
        <v>57610</v>
      </c>
      <c r="L4940" s="237">
        <v>4</v>
      </c>
      <c r="M4940" s="238">
        <v>4</v>
      </c>
      <c r="N4940" s="234">
        <v>46485</v>
      </c>
      <c r="O4940" s="239"/>
      <c r="Q4940" s="103"/>
    </row>
    <row r="4941" spans="1:21" s="129" customFormat="1">
      <c r="A4941" s="229" t="s">
        <v>4233</v>
      </c>
      <c r="B4941" s="230" t="s">
        <v>2166</v>
      </c>
      <c r="C4941" s="262" t="s">
        <v>956</v>
      </c>
      <c r="D4941" s="232" t="s">
        <v>2507</v>
      </c>
      <c r="E4941" s="276" t="s">
        <v>279</v>
      </c>
      <c r="F4941" s="259" t="s">
        <v>325</v>
      </c>
      <c r="G4941" s="256">
        <v>38691</v>
      </c>
      <c r="H4941" s="234">
        <v>48363.5</v>
      </c>
      <c r="I4941" s="235">
        <v>18</v>
      </c>
      <c r="J4941" s="236">
        <v>0.78260869565217395</v>
      </c>
      <c r="K4941" s="256">
        <v>58036</v>
      </c>
      <c r="L4941" s="265"/>
      <c r="M4941" s="266">
        <v>1</v>
      </c>
      <c r="N4941" s="264">
        <v>44218</v>
      </c>
      <c r="O4941" s="400"/>
      <c r="P4941" s="299"/>
      <c r="R4941" s="103"/>
      <c r="S4941" s="251"/>
      <c r="T4941" s="251"/>
      <c r="U4941" s="251"/>
    </row>
    <row r="4942" spans="1:21" s="129" customFormat="1">
      <c r="A4942" s="242" t="s">
        <v>2165</v>
      </c>
      <c r="B4942" s="243" t="s">
        <v>2180</v>
      </c>
      <c r="C4942" s="258" t="s">
        <v>100</v>
      </c>
      <c r="D4942" s="232" t="s">
        <v>2507</v>
      </c>
      <c r="E4942" s="245" t="s">
        <v>279</v>
      </c>
      <c r="F4942" s="245" t="s">
        <v>440</v>
      </c>
      <c r="G4942" s="246">
        <v>35849.4</v>
      </c>
      <c r="H4942" s="234">
        <v>45731.79</v>
      </c>
      <c r="I4942" s="235">
        <v>17</v>
      </c>
      <c r="J4942" s="236">
        <v>0.73913043478260865</v>
      </c>
      <c r="K4942" s="246">
        <v>55614.18</v>
      </c>
      <c r="L4942" s="247">
        <v>2</v>
      </c>
      <c r="M4942" s="248">
        <v>2</v>
      </c>
      <c r="N4942" s="249">
        <v>37210.42</v>
      </c>
      <c r="O4942" s="250"/>
      <c r="P4942" s="103"/>
      <c r="R4942" s="103"/>
      <c r="S4942" s="251"/>
      <c r="T4942" s="251"/>
      <c r="U4942" s="251"/>
    </row>
    <row r="4943" spans="1:21" s="129" customFormat="1">
      <c r="A4943" s="229" t="s">
        <v>3765</v>
      </c>
      <c r="B4943" s="230" t="s">
        <v>2151</v>
      </c>
      <c r="C4943" s="231" t="s">
        <v>5065</v>
      </c>
      <c r="D4943" s="232" t="s">
        <v>2507</v>
      </c>
      <c r="E4943" s="232" t="s">
        <v>279</v>
      </c>
      <c r="F4943" s="232"/>
      <c r="G4943" s="233">
        <v>36282</v>
      </c>
      <c r="H4943" s="234">
        <v>44789</v>
      </c>
      <c r="I4943" s="235">
        <v>16</v>
      </c>
      <c r="J4943" s="236">
        <v>0.69565217391304346</v>
      </c>
      <c r="K4943" s="233">
        <v>53296</v>
      </c>
      <c r="L4943" s="237">
        <v>1</v>
      </c>
      <c r="M4943" s="238">
        <v>1</v>
      </c>
      <c r="N4943" s="234">
        <v>43243</v>
      </c>
      <c r="O4943" s="239"/>
      <c r="P4943" s="299"/>
      <c r="R4943" s="103"/>
      <c r="S4943" s="251"/>
      <c r="T4943" s="251"/>
      <c r="U4943" s="251"/>
    </row>
    <row r="4944" spans="1:21" s="129" customFormat="1">
      <c r="A4944" s="229" t="s">
        <v>212</v>
      </c>
      <c r="B4944" s="230" t="s">
        <v>2153</v>
      </c>
      <c r="C4944" s="231" t="s">
        <v>100</v>
      </c>
      <c r="D4944" s="232" t="s">
        <v>2507</v>
      </c>
      <c r="E4944" s="232" t="s">
        <v>279</v>
      </c>
      <c r="F4944" s="259" t="s">
        <v>325</v>
      </c>
      <c r="G4944" s="233">
        <v>35723.115000326332</v>
      </c>
      <c r="H4944" s="234">
        <v>44657.554834951559</v>
      </c>
      <c r="I4944" s="235">
        <v>15</v>
      </c>
      <c r="J4944" s="236">
        <v>0.65217391304347827</v>
      </c>
      <c r="K4944" s="233">
        <v>53591.994669576779</v>
      </c>
      <c r="L4944" s="237">
        <v>3</v>
      </c>
      <c r="M4944" s="238">
        <v>2</v>
      </c>
      <c r="N4944" s="234">
        <v>51557.72</v>
      </c>
      <c r="O4944" s="239"/>
      <c r="Q4944" s="97"/>
      <c r="R4944" s="103"/>
      <c r="S4944" s="251"/>
      <c r="T4944" s="251"/>
      <c r="U4944" s="251"/>
    </row>
    <row r="4945" spans="1:21" s="129" customFormat="1">
      <c r="A4945" s="242" t="s">
        <v>3784</v>
      </c>
      <c r="B4945" s="243" t="s">
        <v>2162</v>
      </c>
      <c r="C4945" s="258" t="s">
        <v>5066</v>
      </c>
      <c r="D4945" s="232" t="s">
        <v>2507</v>
      </c>
      <c r="E4945" s="247" t="s">
        <v>279</v>
      </c>
      <c r="F4945" s="259" t="s">
        <v>325</v>
      </c>
      <c r="G4945" s="246">
        <v>35254</v>
      </c>
      <c r="H4945" s="234">
        <v>43647</v>
      </c>
      <c r="I4945" s="235">
        <v>14</v>
      </c>
      <c r="J4945" s="236">
        <v>0.60869565217391308</v>
      </c>
      <c r="K4945" s="246">
        <v>52040</v>
      </c>
      <c r="L4945" s="247"/>
      <c r="M4945" s="248">
        <v>8</v>
      </c>
      <c r="N4945" s="246">
        <v>42765.39</v>
      </c>
      <c r="O4945" s="250"/>
      <c r="Q4945" s="97"/>
      <c r="R4945" s="103"/>
    </row>
    <row r="4946" spans="1:21" s="129" customFormat="1">
      <c r="A4946" s="242" t="s">
        <v>3786</v>
      </c>
      <c r="B4946" s="243" t="s">
        <v>2153</v>
      </c>
      <c r="C4946" s="258" t="s">
        <v>5067</v>
      </c>
      <c r="D4946" s="232" t="s">
        <v>2507</v>
      </c>
      <c r="E4946" s="245" t="s">
        <v>279</v>
      </c>
      <c r="F4946" s="259" t="s">
        <v>325</v>
      </c>
      <c r="G4946" s="246">
        <v>29605</v>
      </c>
      <c r="H4946" s="234">
        <v>43047</v>
      </c>
      <c r="I4946" s="235">
        <v>13</v>
      </c>
      <c r="J4946" s="236">
        <v>0.56521739130434778</v>
      </c>
      <c r="K4946" s="246">
        <v>56489</v>
      </c>
      <c r="L4946" s="247"/>
      <c r="M4946" s="248">
        <v>4</v>
      </c>
      <c r="N4946" s="249">
        <v>35126</v>
      </c>
      <c r="O4946" s="250"/>
      <c r="Q4946" s="103"/>
      <c r="R4946" s="304"/>
      <c r="S4946" s="103"/>
      <c r="T4946" s="103"/>
      <c r="U4946" s="103"/>
    </row>
    <row r="4947" spans="1:21" s="129" customFormat="1">
      <c r="A4947" s="242" t="s">
        <v>2177</v>
      </c>
      <c r="B4947" s="243" t="s">
        <v>2166</v>
      </c>
      <c r="C4947" s="280" t="s">
        <v>5068</v>
      </c>
      <c r="D4947" s="232" t="s">
        <v>2507</v>
      </c>
      <c r="E4947" s="300"/>
      <c r="F4947" s="259" t="s">
        <v>325</v>
      </c>
      <c r="G4947" s="246">
        <v>34860.800000000003</v>
      </c>
      <c r="H4947" s="234">
        <v>43035.199999999997</v>
      </c>
      <c r="I4947" s="235">
        <v>12</v>
      </c>
      <c r="J4947" s="236">
        <v>0.52173913043478259</v>
      </c>
      <c r="K4947" s="246">
        <v>51209.599999999999</v>
      </c>
      <c r="L4947" s="247"/>
      <c r="M4947" s="248">
        <v>1</v>
      </c>
      <c r="N4947" s="249">
        <v>38105.599999999999</v>
      </c>
      <c r="O4947" s="301"/>
      <c r="Q4947" s="103"/>
      <c r="R4947" s="304"/>
      <c r="S4947" s="103"/>
      <c r="T4947" s="103"/>
      <c r="U4947" s="103"/>
    </row>
    <row r="4948" spans="1:21" s="129" customFormat="1">
      <c r="A4948" s="229" t="s">
        <v>215</v>
      </c>
      <c r="B4948" s="230" t="s">
        <v>2153</v>
      </c>
      <c r="C4948" s="231" t="s">
        <v>5069</v>
      </c>
      <c r="D4948" s="232" t="s">
        <v>2507</v>
      </c>
      <c r="E4948" s="232" t="s">
        <v>279</v>
      </c>
      <c r="F4948" s="232" t="s">
        <v>440</v>
      </c>
      <c r="G4948" s="233">
        <v>34681</v>
      </c>
      <c r="H4948" s="234">
        <v>42902.5</v>
      </c>
      <c r="I4948" s="235">
        <v>11</v>
      </c>
      <c r="J4948" s="236">
        <v>0.47826086956521741</v>
      </c>
      <c r="K4948" s="233">
        <v>51124</v>
      </c>
      <c r="L4948" s="237"/>
      <c r="M4948" s="238"/>
      <c r="N4948" s="234"/>
      <c r="O4948" s="239"/>
      <c r="Q4948" s="103"/>
      <c r="R4948" s="304"/>
      <c r="S4948" s="330"/>
      <c r="T4948" s="330"/>
      <c r="U4948" s="330"/>
    </row>
    <row r="4949" spans="1:21" s="129" customFormat="1">
      <c r="A4949" s="242" t="s">
        <v>4246</v>
      </c>
      <c r="B4949" s="243" t="s">
        <v>2159</v>
      </c>
      <c r="C4949" s="258" t="s">
        <v>3080</v>
      </c>
      <c r="D4949" s="232" t="s">
        <v>2507</v>
      </c>
      <c r="E4949" s="259" t="s">
        <v>279</v>
      </c>
      <c r="F4949" s="259" t="s">
        <v>3833</v>
      </c>
      <c r="G4949" s="246">
        <v>31699.200000000001</v>
      </c>
      <c r="H4949" s="234">
        <v>41204.800000000003</v>
      </c>
      <c r="I4949" s="235">
        <v>10</v>
      </c>
      <c r="J4949" s="236">
        <v>0.43478260869565216</v>
      </c>
      <c r="K4949" s="246">
        <v>50710.400000000001</v>
      </c>
      <c r="L4949" s="334" t="s">
        <v>3833</v>
      </c>
      <c r="M4949" s="335">
        <v>22</v>
      </c>
      <c r="N4949" s="246">
        <v>33730.04</v>
      </c>
      <c r="O4949" s="250" t="s">
        <v>3833</v>
      </c>
      <c r="Q4949" s="103"/>
      <c r="R4949" s="304"/>
      <c r="S4949" s="330"/>
      <c r="T4949" s="330"/>
      <c r="U4949" s="330"/>
    </row>
    <row r="4950" spans="1:21" s="129" customFormat="1">
      <c r="A4950" s="286" t="s">
        <v>213</v>
      </c>
      <c r="B4950" s="287" t="s">
        <v>2159</v>
      </c>
      <c r="C4950" s="288" t="s">
        <v>956</v>
      </c>
      <c r="D4950" s="232" t="s">
        <v>2507</v>
      </c>
      <c r="E4950" s="289" t="s">
        <v>279</v>
      </c>
      <c r="F4950" s="259" t="s">
        <v>325</v>
      </c>
      <c r="G4950" s="290">
        <v>33238.400000000001</v>
      </c>
      <c r="H4950" s="234">
        <v>40851.199999999997</v>
      </c>
      <c r="I4950" s="235">
        <v>9</v>
      </c>
      <c r="J4950" s="236">
        <v>0.39130434782608697</v>
      </c>
      <c r="K4950" s="290">
        <v>48464</v>
      </c>
      <c r="L4950" s="291">
        <v>2</v>
      </c>
      <c r="M4950" s="292">
        <v>2</v>
      </c>
      <c r="N4950" s="293">
        <v>36732.800000000003</v>
      </c>
      <c r="O4950" s="294"/>
      <c r="P4950" s="103"/>
      <c r="R4950" s="330"/>
      <c r="S4950" s="330"/>
      <c r="T4950" s="330"/>
      <c r="U4950" s="330"/>
    </row>
    <row r="4951" spans="1:21" s="129" customFormat="1">
      <c r="A4951" s="229" t="s">
        <v>3738</v>
      </c>
      <c r="B4951" s="230" t="s">
        <v>2159</v>
      </c>
      <c r="C4951" s="231" t="s">
        <v>956</v>
      </c>
      <c r="D4951" s="232" t="s">
        <v>2507</v>
      </c>
      <c r="E4951" s="232" t="s">
        <v>279</v>
      </c>
      <c r="F4951" s="232" t="s">
        <v>440</v>
      </c>
      <c r="G4951" s="234">
        <v>35043.19</v>
      </c>
      <c r="H4951" s="234">
        <v>40299.67</v>
      </c>
      <c r="I4951" s="235">
        <v>8</v>
      </c>
      <c r="J4951" s="236">
        <v>0.34782608695652173</v>
      </c>
      <c r="K4951" s="234">
        <v>45556.15</v>
      </c>
      <c r="L4951" s="237">
        <v>1</v>
      </c>
      <c r="M4951" s="238">
        <v>1</v>
      </c>
      <c r="N4951" s="234">
        <v>49854.06</v>
      </c>
      <c r="O4951" s="239"/>
      <c r="P4951" s="330"/>
      <c r="R4951" s="103"/>
    </row>
    <row r="4952" spans="1:21" s="129" customFormat="1">
      <c r="A4952" s="242" t="s">
        <v>1444</v>
      </c>
      <c r="B4952" s="243" t="s">
        <v>2192</v>
      </c>
      <c r="C4952" s="258" t="s">
        <v>3081</v>
      </c>
      <c r="D4952" s="232" t="s">
        <v>2507</v>
      </c>
      <c r="E4952" s="245" t="s">
        <v>279</v>
      </c>
      <c r="F4952" s="245" t="s">
        <v>440</v>
      </c>
      <c r="G4952" s="246">
        <v>32552</v>
      </c>
      <c r="H4952" s="234">
        <v>38688</v>
      </c>
      <c r="I4952" s="235">
        <v>7</v>
      </c>
      <c r="J4952" s="236">
        <v>0.30434782608695654</v>
      </c>
      <c r="K4952" s="246">
        <v>44824</v>
      </c>
      <c r="L4952" s="247">
        <v>10</v>
      </c>
      <c r="M4952" s="248">
        <v>10</v>
      </c>
      <c r="N4952" s="249">
        <v>36194.080000000002</v>
      </c>
      <c r="O4952" s="250"/>
      <c r="Q4952" s="103"/>
      <c r="R4952" s="103"/>
      <c r="S4952" s="241"/>
      <c r="T4952" s="241"/>
      <c r="U4952" s="241"/>
    </row>
    <row r="4953" spans="1:21" s="129" customFormat="1">
      <c r="A4953" s="242" t="s">
        <v>4239</v>
      </c>
      <c r="B4953" s="243" t="s">
        <v>2176</v>
      </c>
      <c r="C4953" s="258" t="s">
        <v>1899</v>
      </c>
      <c r="D4953" s="232" t="s">
        <v>2507</v>
      </c>
      <c r="E4953" s="245" t="s">
        <v>279</v>
      </c>
      <c r="F4953" s="259" t="s">
        <v>325</v>
      </c>
      <c r="G4953" s="283">
        <v>31200</v>
      </c>
      <c r="H4953" s="234">
        <v>38459.199999999997</v>
      </c>
      <c r="I4953" s="235">
        <v>6</v>
      </c>
      <c r="J4953" s="236">
        <v>0.2608695652173913</v>
      </c>
      <c r="K4953" s="283">
        <v>45718.400000000001</v>
      </c>
      <c r="L4953" s="247">
        <v>11</v>
      </c>
      <c r="M4953" s="248">
        <v>8</v>
      </c>
      <c r="N4953" s="249">
        <v>34153.599999999999</v>
      </c>
      <c r="O4953" s="250"/>
      <c r="R4953" s="103"/>
      <c r="S4953" s="103"/>
      <c r="T4953" s="103"/>
      <c r="U4953" s="103"/>
    </row>
    <row r="4954" spans="1:21" s="129" customFormat="1" ht="22.5">
      <c r="A4954" s="242" t="s">
        <v>4240</v>
      </c>
      <c r="B4954" s="243" t="s">
        <v>2149</v>
      </c>
      <c r="C4954" s="258" t="s">
        <v>959</v>
      </c>
      <c r="D4954" s="232" t="s">
        <v>2507</v>
      </c>
      <c r="E4954" s="245" t="s">
        <v>279</v>
      </c>
      <c r="F4954" s="245" t="s">
        <v>440</v>
      </c>
      <c r="G4954" s="246">
        <v>27073.8</v>
      </c>
      <c r="H4954" s="234">
        <v>37476.400000000001</v>
      </c>
      <c r="I4954" s="235">
        <v>5</v>
      </c>
      <c r="J4954" s="236">
        <v>0.21739130434782608</v>
      </c>
      <c r="K4954" s="246">
        <v>47879</v>
      </c>
      <c r="L4954" s="247">
        <v>81</v>
      </c>
      <c r="M4954" s="248">
        <v>75</v>
      </c>
      <c r="N4954" s="246">
        <v>27073.8</v>
      </c>
      <c r="O4954" s="250"/>
      <c r="P4954" s="103"/>
      <c r="Q4954" s="103"/>
      <c r="R4954" s="103"/>
    </row>
    <row r="4955" spans="1:21" s="129" customFormat="1">
      <c r="A4955" s="242" t="s">
        <v>199</v>
      </c>
      <c r="B4955" s="243" t="s">
        <v>2153</v>
      </c>
      <c r="C4955" s="258" t="s">
        <v>960</v>
      </c>
      <c r="D4955" s="232" t="s">
        <v>2507</v>
      </c>
      <c r="E4955" s="247" t="s">
        <v>279</v>
      </c>
      <c r="F4955" s="259" t="s">
        <v>325</v>
      </c>
      <c r="G4955" s="246">
        <v>29224</v>
      </c>
      <c r="H4955" s="234">
        <v>36524.800000000003</v>
      </c>
      <c r="I4955" s="235">
        <v>4</v>
      </c>
      <c r="J4955" s="236">
        <v>0.17391304347826086</v>
      </c>
      <c r="K4955" s="246">
        <v>43825.599999999999</v>
      </c>
      <c r="L4955" s="247">
        <v>1</v>
      </c>
      <c r="M4955" s="248">
        <v>1</v>
      </c>
      <c r="N4955" s="249">
        <v>29224</v>
      </c>
      <c r="O4955" s="334"/>
      <c r="Q4955" s="97"/>
      <c r="R4955" s="103"/>
      <c r="S4955" s="304"/>
      <c r="T4955" s="304"/>
      <c r="U4955" s="304"/>
    </row>
    <row r="4956" spans="1:21" s="129" customFormat="1">
      <c r="A4956" s="242" t="s">
        <v>256</v>
      </c>
      <c r="B4956" s="243" t="s">
        <v>2150</v>
      </c>
      <c r="C4956" s="258" t="s">
        <v>956</v>
      </c>
      <c r="D4956" s="232" t="s">
        <v>2507</v>
      </c>
      <c r="E4956" s="247" t="s">
        <v>279</v>
      </c>
      <c r="F4956" s="259" t="s">
        <v>325</v>
      </c>
      <c r="G4956" s="246">
        <v>28412.799999999999</v>
      </c>
      <c r="H4956" s="234">
        <v>36504</v>
      </c>
      <c r="I4956" s="235">
        <v>3</v>
      </c>
      <c r="J4956" s="236">
        <v>0.13043478260869565</v>
      </c>
      <c r="K4956" s="246">
        <v>44595.199999999997</v>
      </c>
      <c r="L4956" s="247">
        <v>5</v>
      </c>
      <c r="M4956" s="248">
        <v>5</v>
      </c>
      <c r="N4956" s="249">
        <v>34923.199999999997</v>
      </c>
      <c r="O4956" s="250"/>
      <c r="R4956" s="103"/>
      <c r="S4956" s="304"/>
      <c r="T4956" s="304"/>
      <c r="U4956" s="304"/>
    </row>
    <row r="4957" spans="1:21" s="129" customFormat="1">
      <c r="A4957" s="242" t="s">
        <v>3746</v>
      </c>
      <c r="B4957" s="243" t="s">
        <v>2153</v>
      </c>
      <c r="C4957" s="381" t="s">
        <v>5070</v>
      </c>
      <c r="D4957" s="232" t="s">
        <v>2507</v>
      </c>
      <c r="E4957" s="245" t="s">
        <v>279</v>
      </c>
      <c r="F4957" s="259" t="s">
        <v>325</v>
      </c>
      <c r="G4957" s="246">
        <v>26083.199999999997</v>
      </c>
      <c r="H4957" s="234">
        <v>33259.199999999997</v>
      </c>
      <c r="I4957" s="235">
        <v>2</v>
      </c>
      <c r="J4957" s="236">
        <v>8.6956521739130432E-2</v>
      </c>
      <c r="K4957" s="246">
        <v>40435.200000000004</v>
      </c>
      <c r="L4957" s="247">
        <v>1</v>
      </c>
      <c r="M4957" s="248">
        <v>1</v>
      </c>
      <c r="N4957" s="249">
        <v>38500</v>
      </c>
      <c r="O4957" s="250"/>
      <c r="Q4957" s="97"/>
      <c r="R4957" s="103"/>
    </row>
    <row r="4958" spans="1:21" s="129" customFormat="1" ht="22.5">
      <c r="A4958" s="242" t="s">
        <v>4249</v>
      </c>
      <c r="B4958" s="243" t="s">
        <v>2180</v>
      </c>
      <c r="C4958" s="258" t="s">
        <v>3082</v>
      </c>
      <c r="D4958" s="232" t="s">
        <v>2507</v>
      </c>
      <c r="E4958" s="245"/>
      <c r="F4958" s="245" t="s">
        <v>440</v>
      </c>
      <c r="G4958" s="246">
        <v>21756.799999999999</v>
      </c>
      <c r="H4958" s="234">
        <v>26967.199999999997</v>
      </c>
      <c r="I4958" s="235">
        <v>1</v>
      </c>
      <c r="J4958" s="236">
        <v>4.3478260869565216E-2</v>
      </c>
      <c r="K4958" s="246">
        <v>32177.599999999999</v>
      </c>
      <c r="L4958" s="247"/>
      <c r="M4958" s="248"/>
      <c r="N4958" s="249"/>
      <c r="O4958" s="250"/>
      <c r="Q4958" s="97"/>
      <c r="R4958" s="103"/>
    </row>
    <row r="4959" spans="1:21" s="150" customFormat="1">
      <c r="A4959" s="305"/>
      <c r="B4959" s="305"/>
      <c r="C4959" s="306"/>
      <c r="D4959" s="300"/>
      <c r="E4959" s="307"/>
      <c r="F4959" s="307"/>
      <c r="G4959" s="308"/>
      <c r="H4959" s="309"/>
      <c r="I4959" s="310"/>
      <c r="J4959" s="311"/>
      <c r="K4959" s="300"/>
      <c r="L4959" s="300"/>
      <c r="M4959" s="312"/>
      <c r="N4959" s="313"/>
      <c r="O4959" s="282"/>
    </row>
    <row r="4960" spans="1:21" s="150" customFormat="1">
      <c r="A4960" s="305"/>
      <c r="B4960" s="305"/>
      <c r="C4960" s="306"/>
      <c r="D4960" s="314"/>
      <c r="E4960" s="305"/>
      <c r="F4960" s="305"/>
      <c r="G4960" s="315" t="s">
        <v>223</v>
      </c>
      <c r="H4960" s="316" t="s">
        <v>224</v>
      </c>
      <c r="I4960" s="317"/>
      <c r="J4960" s="318"/>
      <c r="K4960" s="319" t="s">
        <v>225</v>
      </c>
      <c r="L4960" s="314"/>
      <c r="M4960" s="320"/>
      <c r="N4960" s="313"/>
      <c r="O4960" s="282"/>
    </row>
    <row r="4961" spans="1:21" s="150" customFormat="1">
      <c r="A4961" s="305"/>
      <c r="B4961" s="305"/>
      <c r="C4961" s="306"/>
      <c r="D4961" s="305"/>
      <c r="E4961" s="305"/>
      <c r="F4961" s="321" t="s">
        <v>238</v>
      </c>
      <c r="G4961" s="322">
        <v>33905.417608709846</v>
      </c>
      <c r="H4961" s="322">
        <v>42795.82160151963</v>
      </c>
      <c r="I4961" s="8">
        <v>12.338253469766164</v>
      </c>
      <c r="J4961" s="322"/>
      <c r="K4961" s="322">
        <v>51686.225594329422</v>
      </c>
      <c r="L4961" s="314"/>
      <c r="M4961" s="320"/>
      <c r="N4961" s="313"/>
      <c r="O4961" s="282"/>
    </row>
    <row r="4962" spans="1:21" s="150" customFormat="1">
      <c r="A4962" s="305"/>
      <c r="B4962" s="305"/>
      <c r="C4962" s="306"/>
      <c r="D4962" s="305"/>
      <c r="E4962" s="305"/>
      <c r="F4962" s="321" t="s">
        <v>239</v>
      </c>
      <c r="G4962" s="322">
        <v>36065.699999999997</v>
      </c>
      <c r="H4962" s="322">
        <v>47047.645000000004</v>
      </c>
      <c r="I4962" s="8">
        <v>18</v>
      </c>
      <c r="J4962" s="322"/>
      <c r="K4962" s="322">
        <v>57049.5</v>
      </c>
      <c r="L4962" s="314"/>
      <c r="M4962" s="320"/>
      <c r="N4962" s="313"/>
      <c r="O4962" s="282"/>
    </row>
    <row r="4963" spans="1:21" s="150" customFormat="1">
      <c r="A4963" s="305"/>
      <c r="B4963" s="305"/>
      <c r="C4963" s="306"/>
      <c r="D4963" s="305"/>
      <c r="E4963" s="305"/>
      <c r="F4963" s="321" t="s">
        <v>240</v>
      </c>
      <c r="G4963" s="322">
        <v>30402.5</v>
      </c>
      <c r="H4963" s="322">
        <v>38573.599999999999</v>
      </c>
      <c r="I4963" s="8">
        <v>7</v>
      </c>
      <c r="J4963" s="322"/>
      <c r="K4963" s="322">
        <v>45637.275000000001</v>
      </c>
      <c r="L4963" s="314"/>
      <c r="M4963" s="320"/>
      <c r="N4963" s="313"/>
      <c r="O4963" s="282"/>
    </row>
    <row r="4964" spans="1:21" s="150" customFormat="1">
      <c r="A4964" s="305"/>
      <c r="B4964" s="305"/>
      <c r="C4964" s="306"/>
      <c r="D4964" s="305"/>
      <c r="E4964" s="305"/>
      <c r="F4964" s="321" t="s">
        <v>241</v>
      </c>
      <c r="G4964" s="322">
        <v>34860.800000000003</v>
      </c>
      <c r="H4964" s="322">
        <v>43035.199999999997</v>
      </c>
      <c r="I4964" s="8">
        <v>13</v>
      </c>
      <c r="J4964" s="322"/>
      <c r="K4964" s="322">
        <v>51209.599999999999</v>
      </c>
      <c r="L4964" s="314"/>
      <c r="M4964" s="320"/>
      <c r="N4964" s="313"/>
      <c r="O4964" s="282"/>
    </row>
    <row r="4965" spans="1:21" s="150" customFormat="1">
      <c r="A4965" s="305"/>
      <c r="B4965" s="305"/>
      <c r="C4965" s="306"/>
      <c r="D4965" s="305"/>
      <c r="E4965" s="322"/>
      <c r="F4965" s="321"/>
      <c r="G4965" s="323"/>
      <c r="H4965" s="318"/>
      <c r="I4965" s="324"/>
      <c r="J4965" s="318"/>
      <c r="K4965" s="314"/>
      <c r="L4965" s="314"/>
      <c r="M4965" s="320"/>
      <c r="N4965" s="313"/>
      <c r="O4965" s="282"/>
    </row>
    <row r="4966" spans="1:21" s="150" customFormat="1">
      <c r="A4966" s="305"/>
      <c r="B4966" s="305"/>
      <c r="C4966" s="306"/>
      <c r="D4966" s="321"/>
      <c r="E4966" s="322"/>
      <c r="F4966" s="325"/>
      <c r="G4966" s="325"/>
      <c r="H4966" s="874" t="s">
        <v>242</v>
      </c>
      <c r="I4966" s="874"/>
      <c r="J4966" s="874"/>
      <c r="K4966" s="874"/>
      <c r="L4966" s="874"/>
      <c r="M4966" s="874"/>
      <c r="N4966" s="874"/>
      <c r="O4966" s="282"/>
    </row>
    <row r="4967" spans="1:21" s="150" customFormat="1">
      <c r="A4967" s="305"/>
      <c r="B4967" s="305"/>
      <c r="C4967" s="306"/>
      <c r="D4967" s="321"/>
      <c r="E4967" s="322"/>
      <c r="F4967" s="326"/>
      <c r="G4967" s="327"/>
      <c r="H4967" s="875" t="s">
        <v>243</v>
      </c>
      <c r="I4967" s="875"/>
      <c r="J4967" s="875"/>
      <c r="K4967" s="328">
        <v>44784.75</v>
      </c>
      <c r="L4967" s="876" t="s">
        <v>244</v>
      </c>
      <c r="M4967" s="876"/>
      <c r="N4967" s="329">
        <v>40565.402000000002</v>
      </c>
      <c r="O4967" s="282"/>
    </row>
    <row r="4968" spans="1:21" s="150" customFormat="1">
      <c r="A4968" s="305"/>
      <c r="B4968" s="305"/>
      <c r="C4968" s="306"/>
      <c r="D4968" s="314"/>
      <c r="E4968" s="320"/>
      <c r="F4968" s="326"/>
      <c r="G4968" s="327"/>
      <c r="H4968" s="875" t="s">
        <v>245</v>
      </c>
      <c r="I4968" s="875"/>
      <c r="J4968" s="875"/>
      <c r="K4968" s="328">
        <v>35075.300000000003</v>
      </c>
      <c r="L4968" s="876" t="s">
        <v>450</v>
      </c>
      <c r="M4968" s="876"/>
      <c r="N4968" s="329">
        <v>32388.360392156861</v>
      </c>
      <c r="O4968" s="282"/>
    </row>
    <row r="4969" spans="1:21" s="150" customFormat="1">
      <c r="A4969" s="305"/>
      <c r="B4969" s="305"/>
      <c r="C4969" s="306"/>
      <c r="D4969" s="300"/>
      <c r="E4969" s="307"/>
      <c r="F4969" s="307"/>
      <c r="G4969" s="308"/>
      <c r="H4969" s="309"/>
      <c r="I4969" s="310"/>
      <c r="J4969" s="311"/>
      <c r="K4969" s="305"/>
      <c r="L4969" s="300"/>
      <c r="M4969" s="312"/>
      <c r="N4969" s="313"/>
      <c r="O4969" s="282"/>
    </row>
    <row r="4970" spans="1:21" s="222" customFormat="1" ht="18">
      <c r="A4970" s="877" t="s">
        <v>101</v>
      </c>
      <c r="B4970" s="877"/>
      <c r="C4970" s="877"/>
      <c r="D4970" s="877"/>
      <c r="E4970" s="877"/>
      <c r="F4970" s="877"/>
      <c r="G4970" s="877"/>
      <c r="H4970" s="877"/>
      <c r="I4970" s="877"/>
      <c r="J4970" s="877"/>
      <c r="K4970" s="877"/>
      <c r="L4970" s="877"/>
      <c r="M4970" s="877"/>
      <c r="N4970" s="877"/>
      <c r="O4970" s="877"/>
    </row>
    <row r="4971" spans="1:21" s="222" customFormat="1" ht="27">
      <c r="A4971" s="223" t="s">
        <v>433</v>
      </c>
      <c r="B4971" s="224" t="s">
        <v>230</v>
      </c>
      <c r="C4971" s="223" t="s">
        <v>220</v>
      </c>
      <c r="D4971" s="223" t="s">
        <v>267</v>
      </c>
      <c r="E4971" s="223" t="s">
        <v>434</v>
      </c>
      <c r="F4971" s="223" t="s">
        <v>435</v>
      </c>
      <c r="G4971" s="225" t="s">
        <v>223</v>
      </c>
      <c r="H4971" s="225" t="s">
        <v>224</v>
      </c>
      <c r="I4971" s="227" t="s">
        <v>436</v>
      </c>
      <c r="J4971" s="227" t="s">
        <v>436</v>
      </c>
      <c r="K4971" s="225" t="s">
        <v>225</v>
      </c>
      <c r="L4971" s="223" t="s">
        <v>437</v>
      </c>
      <c r="M4971" s="223" t="s">
        <v>438</v>
      </c>
      <c r="N4971" s="228" t="s">
        <v>439</v>
      </c>
      <c r="O4971" s="223" t="s">
        <v>227</v>
      </c>
    </row>
    <row r="4972" spans="1:21" s="129" customFormat="1">
      <c r="A4972" s="229" t="s">
        <v>2161</v>
      </c>
      <c r="B4972" s="230" t="s">
        <v>2162</v>
      </c>
      <c r="C4972" s="231" t="s">
        <v>3083</v>
      </c>
      <c r="D4972" s="232" t="s">
        <v>278</v>
      </c>
      <c r="E4972" s="232" t="s">
        <v>279</v>
      </c>
      <c r="F4972" s="259" t="s">
        <v>325</v>
      </c>
      <c r="G4972" s="233">
        <v>71343.17</v>
      </c>
      <c r="H4972" s="234">
        <v>106299.02499999999</v>
      </c>
      <c r="I4972" s="235">
        <v>34</v>
      </c>
      <c r="J4972" s="236">
        <v>1</v>
      </c>
      <c r="K4972" s="233">
        <v>141254.88</v>
      </c>
      <c r="L4972" s="237"/>
      <c r="M4972" s="238">
        <v>0</v>
      </c>
      <c r="N4972" s="234"/>
      <c r="O4972" s="239"/>
      <c r="S4972" s="103"/>
      <c r="T4972" s="103"/>
      <c r="U4972" s="103"/>
    </row>
    <row r="4973" spans="1:21" s="129" customFormat="1">
      <c r="A4973" s="252" t="s">
        <v>2172</v>
      </c>
      <c r="B4973" s="230" t="s">
        <v>2162</v>
      </c>
      <c r="C4973" s="231" t="s">
        <v>962</v>
      </c>
      <c r="D4973" s="232" t="s">
        <v>278</v>
      </c>
      <c r="E4973" s="253"/>
      <c r="F4973" s="253" t="s">
        <v>440</v>
      </c>
      <c r="G4973" s="233">
        <v>71169.539999999994</v>
      </c>
      <c r="H4973" s="234">
        <v>93792.14</v>
      </c>
      <c r="I4973" s="235">
        <v>33</v>
      </c>
      <c r="J4973" s="236">
        <v>0.97058823529411764</v>
      </c>
      <c r="K4973" s="233">
        <v>116414.74</v>
      </c>
      <c r="L4973" s="254">
        <v>0</v>
      </c>
      <c r="M4973" s="255">
        <v>0</v>
      </c>
      <c r="N4973" s="233"/>
      <c r="O4973" s="239"/>
      <c r="P4973" s="103"/>
      <c r="Q4973" s="103"/>
      <c r="R4973" s="103"/>
    </row>
    <row r="4974" spans="1:21" s="129" customFormat="1" ht="22.5">
      <c r="A4974" s="242" t="s">
        <v>4249</v>
      </c>
      <c r="B4974" s="243" t="s">
        <v>2180</v>
      </c>
      <c r="C4974" s="258" t="s">
        <v>3319</v>
      </c>
      <c r="D4974" s="232" t="s">
        <v>278</v>
      </c>
      <c r="E4974" s="245"/>
      <c r="F4974" s="245" t="s">
        <v>440</v>
      </c>
      <c r="G4974" s="246">
        <v>69035.199999999997</v>
      </c>
      <c r="H4974" s="234">
        <v>86372</v>
      </c>
      <c r="I4974" s="235">
        <v>32</v>
      </c>
      <c r="J4974" s="236">
        <v>0.94117647058823528</v>
      </c>
      <c r="K4974" s="246">
        <v>103708.8</v>
      </c>
      <c r="L4974" s="247"/>
      <c r="M4974" s="248">
        <v>1</v>
      </c>
      <c r="N4974" s="249"/>
      <c r="O4974" s="250"/>
      <c r="P4974" s="103"/>
      <c r="Q4974" s="103"/>
      <c r="R4974" s="103"/>
      <c r="S4974" s="241"/>
      <c r="T4974" s="241"/>
      <c r="U4974" s="241"/>
    </row>
    <row r="4975" spans="1:21" s="129" customFormat="1">
      <c r="A4975" s="229" t="s">
        <v>4290</v>
      </c>
      <c r="B4975" s="230" t="s">
        <v>2151</v>
      </c>
      <c r="C4975" s="231" t="s">
        <v>101</v>
      </c>
      <c r="D4975" s="253" t="s">
        <v>278</v>
      </c>
      <c r="E4975" s="232" t="s">
        <v>284</v>
      </c>
      <c r="F4975" s="232" t="s">
        <v>440</v>
      </c>
      <c r="G4975" s="233">
        <v>56000</v>
      </c>
      <c r="H4975" s="234">
        <v>75000</v>
      </c>
      <c r="I4975" s="235">
        <v>31</v>
      </c>
      <c r="J4975" s="236">
        <v>0.91176470588235292</v>
      </c>
      <c r="K4975" s="233">
        <v>94000</v>
      </c>
      <c r="L4975" s="237">
        <v>1</v>
      </c>
      <c r="M4975" s="238">
        <v>1</v>
      </c>
      <c r="N4975" s="234">
        <v>73299.789999999994</v>
      </c>
      <c r="O4975" s="239"/>
      <c r="P4975" s="330"/>
      <c r="R4975" s="103"/>
      <c r="S4975" s="103"/>
      <c r="T4975" s="103"/>
      <c r="U4975" s="103"/>
    </row>
    <row r="4976" spans="1:21" s="129" customFormat="1">
      <c r="A4976" s="229" t="s">
        <v>1438</v>
      </c>
      <c r="B4976" s="230" t="s">
        <v>2151</v>
      </c>
      <c r="C4976" s="231" t="s">
        <v>928</v>
      </c>
      <c r="D4976" s="232" t="s">
        <v>278</v>
      </c>
      <c r="E4976" s="232" t="s">
        <v>279</v>
      </c>
      <c r="F4976" s="232" t="s">
        <v>440</v>
      </c>
      <c r="G4976" s="233">
        <v>60316.697</v>
      </c>
      <c r="H4976" s="234">
        <v>71732.264250000007</v>
      </c>
      <c r="I4976" s="235">
        <v>30</v>
      </c>
      <c r="J4976" s="236">
        <v>0.88235294117647056</v>
      </c>
      <c r="K4976" s="233">
        <v>83147.8315</v>
      </c>
      <c r="L4976" s="237">
        <v>7</v>
      </c>
      <c r="M4976" s="238">
        <v>7</v>
      </c>
      <c r="N4976" s="234">
        <v>71732.264250000007</v>
      </c>
      <c r="O4976" s="239"/>
      <c r="R4976" s="103"/>
      <c r="S4976" s="103"/>
      <c r="T4976" s="103"/>
      <c r="U4976" s="103"/>
    </row>
    <row r="4977" spans="1:21" s="129" customFormat="1">
      <c r="A4977" s="229" t="s">
        <v>3765</v>
      </c>
      <c r="B4977" s="230" t="s">
        <v>2151</v>
      </c>
      <c r="C4977" s="231" t="s">
        <v>5071</v>
      </c>
      <c r="D4977" s="232" t="s">
        <v>2507</v>
      </c>
      <c r="E4977" s="232" t="s">
        <v>279</v>
      </c>
      <c r="F4977" s="232"/>
      <c r="G4977" s="233">
        <v>57949</v>
      </c>
      <c r="H4977" s="234">
        <v>71521</v>
      </c>
      <c r="I4977" s="235">
        <v>29</v>
      </c>
      <c r="J4977" s="236">
        <v>0.8529411764705882</v>
      </c>
      <c r="K4977" s="233">
        <v>85093</v>
      </c>
      <c r="L4977" s="237">
        <v>1</v>
      </c>
      <c r="M4977" s="238">
        <v>1</v>
      </c>
      <c r="N4977" s="234">
        <v>85093</v>
      </c>
      <c r="O4977" s="239"/>
      <c r="P4977" s="304"/>
      <c r="R4977" s="103"/>
      <c r="S4977" s="103"/>
      <c r="T4977" s="103"/>
      <c r="U4977" s="103"/>
    </row>
    <row r="4978" spans="1:21" s="129" customFormat="1">
      <c r="A4978" s="242" t="s">
        <v>1436</v>
      </c>
      <c r="B4978" s="243" t="s">
        <v>2156</v>
      </c>
      <c r="C4978" s="258" t="s">
        <v>5072</v>
      </c>
      <c r="D4978" s="232" t="s">
        <v>2507</v>
      </c>
      <c r="E4978" s="245" t="s">
        <v>284</v>
      </c>
      <c r="F4978" s="259" t="s">
        <v>325</v>
      </c>
      <c r="G4978" s="246">
        <v>47148.9</v>
      </c>
      <c r="H4978" s="234">
        <v>70914.2</v>
      </c>
      <c r="I4978" s="235">
        <v>28</v>
      </c>
      <c r="J4978" s="236">
        <v>0.82352941176470584</v>
      </c>
      <c r="K4978" s="246">
        <v>94679.5</v>
      </c>
      <c r="L4978" s="247">
        <v>1</v>
      </c>
      <c r="M4978" s="248">
        <v>1</v>
      </c>
      <c r="N4978" s="249">
        <v>55150.48</v>
      </c>
      <c r="O4978" s="250"/>
      <c r="P4978" s="103"/>
      <c r="R4978" s="103"/>
      <c r="S4978" s="103"/>
      <c r="T4978" s="103"/>
      <c r="U4978" s="103"/>
    </row>
    <row r="4979" spans="1:21" s="129" customFormat="1">
      <c r="A4979" s="242" t="s">
        <v>198</v>
      </c>
      <c r="B4979" s="243" t="s">
        <v>2153</v>
      </c>
      <c r="C4979" s="244" t="s">
        <v>964</v>
      </c>
      <c r="D4979" s="253" t="s">
        <v>278</v>
      </c>
      <c r="E4979" s="245" t="s">
        <v>279</v>
      </c>
      <c r="F4979" s="245" t="s">
        <v>440</v>
      </c>
      <c r="G4979" s="246">
        <v>52998</v>
      </c>
      <c r="H4979" s="234">
        <v>70553.5</v>
      </c>
      <c r="I4979" s="235">
        <v>27</v>
      </c>
      <c r="J4979" s="236">
        <v>0.79411764705882348</v>
      </c>
      <c r="K4979" s="246">
        <v>88109</v>
      </c>
      <c r="L4979" s="247">
        <v>1</v>
      </c>
      <c r="M4979" s="248">
        <v>1</v>
      </c>
      <c r="N4979" s="249">
        <v>52998</v>
      </c>
      <c r="O4979" s="250"/>
      <c r="P4979" s="103"/>
      <c r="R4979" s="103"/>
      <c r="S4979" s="103"/>
      <c r="T4979" s="103"/>
      <c r="U4979" s="103"/>
    </row>
    <row r="4980" spans="1:21" s="129" customFormat="1">
      <c r="A4980" s="229" t="s">
        <v>209</v>
      </c>
      <c r="B4980" s="230" t="s">
        <v>2151</v>
      </c>
      <c r="C4980" s="231" t="s">
        <v>963</v>
      </c>
      <c r="D4980" s="253" t="s">
        <v>278</v>
      </c>
      <c r="E4980" s="232" t="s">
        <v>284</v>
      </c>
      <c r="F4980" s="259" t="s">
        <v>325</v>
      </c>
      <c r="G4980" s="233">
        <v>52980.493200000004</v>
      </c>
      <c r="H4980" s="234">
        <v>68874.643200000006</v>
      </c>
      <c r="I4980" s="235">
        <v>26</v>
      </c>
      <c r="J4980" s="236">
        <v>0.76470588235294112</v>
      </c>
      <c r="K4980" s="233">
        <v>84768.7932</v>
      </c>
      <c r="L4980" s="237">
        <v>1</v>
      </c>
      <c r="M4980" s="238">
        <v>1</v>
      </c>
      <c r="N4980" s="234">
        <v>61942.400000000001</v>
      </c>
      <c r="O4980" s="239"/>
      <c r="P4980" s="330"/>
      <c r="R4980" s="103"/>
      <c r="S4980" s="103"/>
      <c r="T4980" s="103"/>
      <c r="U4980" s="103"/>
    </row>
    <row r="4981" spans="1:21" s="129" customFormat="1">
      <c r="A4981" s="286" t="s">
        <v>213</v>
      </c>
      <c r="B4981" s="287" t="s">
        <v>2159</v>
      </c>
      <c r="C4981" s="288" t="s">
        <v>925</v>
      </c>
      <c r="D4981" s="253" t="s">
        <v>278</v>
      </c>
      <c r="E4981" s="289" t="s">
        <v>284</v>
      </c>
      <c r="F4981" s="289" t="s">
        <v>440</v>
      </c>
      <c r="G4981" s="290">
        <v>51771</v>
      </c>
      <c r="H4981" s="234">
        <v>67298.5</v>
      </c>
      <c r="I4981" s="235">
        <v>25</v>
      </c>
      <c r="J4981" s="236">
        <v>0.73529411764705888</v>
      </c>
      <c r="K4981" s="290">
        <v>82826</v>
      </c>
      <c r="L4981" s="291">
        <v>5</v>
      </c>
      <c r="M4981" s="292">
        <v>5</v>
      </c>
      <c r="N4981" s="293">
        <v>58489.599999999999</v>
      </c>
      <c r="O4981" s="294"/>
      <c r="P4981" s="330"/>
      <c r="R4981" s="103"/>
      <c r="S4981" s="103"/>
      <c r="T4981" s="103"/>
      <c r="U4981" s="103"/>
    </row>
    <row r="4982" spans="1:21" s="129" customFormat="1">
      <c r="A4982" s="242" t="s">
        <v>4292</v>
      </c>
      <c r="B4982" s="243" t="s">
        <v>2163</v>
      </c>
      <c r="C4982" s="258" t="s">
        <v>962</v>
      </c>
      <c r="D4982" s="232" t="s">
        <v>278</v>
      </c>
      <c r="E4982" s="245" t="s">
        <v>284</v>
      </c>
      <c r="F4982" s="245" t="s">
        <v>440</v>
      </c>
      <c r="G4982" s="246">
        <v>49066</v>
      </c>
      <c r="H4982" s="234">
        <v>66866</v>
      </c>
      <c r="I4982" s="235">
        <v>24</v>
      </c>
      <c r="J4982" s="236">
        <v>0.70588235294117652</v>
      </c>
      <c r="K4982" s="246">
        <v>84666</v>
      </c>
      <c r="L4982" s="247">
        <v>1</v>
      </c>
      <c r="M4982" s="248">
        <v>1</v>
      </c>
      <c r="N4982" s="249">
        <v>46393</v>
      </c>
      <c r="O4982" s="250"/>
      <c r="S4982" s="103"/>
      <c r="T4982" s="103"/>
      <c r="U4982" s="103"/>
    </row>
    <row r="4983" spans="1:21" s="129" customFormat="1">
      <c r="A4983" s="229" t="s">
        <v>1434</v>
      </c>
      <c r="B4983" s="230" t="s">
        <v>2151</v>
      </c>
      <c r="C4983" s="231" t="s">
        <v>962</v>
      </c>
      <c r="D4983" s="253" t="s">
        <v>278</v>
      </c>
      <c r="E4983" s="232" t="s">
        <v>284</v>
      </c>
      <c r="F4983" s="259" t="s">
        <v>325</v>
      </c>
      <c r="G4983" s="332">
        <v>52107.536</v>
      </c>
      <c r="H4983" s="234">
        <v>66437.279999999999</v>
      </c>
      <c r="I4983" s="235">
        <v>23</v>
      </c>
      <c r="J4983" s="236">
        <v>0.67647058823529416</v>
      </c>
      <c r="K4983" s="332">
        <v>80767.024000000005</v>
      </c>
      <c r="L4983" s="237">
        <v>1</v>
      </c>
      <c r="M4983" s="238">
        <v>1</v>
      </c>
      <c r="N4983" s="399">
        <v>51085.84</v>
      </c>
      <c r="O4983" s="239"/>
      <c r="Q4983" s="103"/>
      <c r="S4983" s="103"/>
      <c r="T4983" s="103"/>
      <c r="U4983" s="103"/>
    </row>
    <row r="4984" spans="1:21" s="129" customFormat="1">
      <c r="A4984" s="229" t="s">
        <v>212</v>
      </c>
      <c r="B4984" s="230" t="s">
        <v>2153</v>
      </c>
      <c r="C4984" s="231" t="s">
        <v>965</v>
      </c>
      <c r="D4984" s="232" t="s">
        <v>2507</v>
      </c>
      <c r="E4984" s="232" t="s">
        <v>279</v>
      </c>
      <c r="F4984" s="259" t="s">
        <v>325</v>
      </c>
      <c r="G4984" s="233">
        <v>53031.165005488081</v>
      </c>
      <c r="H4984" s="234">
        <v>66294.391157442849</v>
      </c>
      <c r="I4984" s="235">
        <v>22</v>
      </c>
      <c r="J4984" s="236">
        <v>0.6470588235294118</v>
      </c>
      <c r="K4984" s="233">
        <v>79557.617309397625</v>
      </c>
      <c r="L4984" s="237">
        <v>1</v>
      </c>
      <c r="M4984" s="238">
        <v>1</v>
      </c>
      <c r="N4984" s="234">
        <v>62744.78</v>
      </c>
      <c r="O4984" s="239"/>
      <c r="P4984" s="103"/>
      <c r="R4984" s="103"/>
    </row>
    <row r="4985" spans="1:21" s="129" customFormat="1" ht="22.5">
      <c r="A4985" s="242" t="s">
        <v>4240</v>
      </c>
      <c r="B4985" s="243" t="s">
        <v>2149</v>
      </c>
      <c r="C4985" s="258" t="s">
        <v>4968</v>
      </c>
      <c r="D4985" s="232" t="s">
        <v>278</v>
      </c>
      <c r="E4985" s="245" t="s">
        <v>279</v>
      </c>
      <c r="F4985" s="245" t="s">
        <v>440</v>
      </c>
      <c r="G4985" s="246">
        <v>46833.02</v>
      </c>
      <c r="H4985" s="234">
        <v>65582.789999999994</v>
      </c>
      <c r="I4985" s="235">
        <v>21</v>
      </c>
      <c r="J4985" s="236">
        <v>0.61764705882352944</v>
      </c>
      <c r="K4985" s="246">
        <v>84332.56</v>
      </c>
      <c r="L4985" s="247">
        <v>44</v>
      </c>
      <c r="M4985" s="248">
        <v>42</v>
      </c>
      <c r="N4985" s="246">
        <v>46833.02</v>
      </c>
      <c r="O4985" s="250"/>
      <c r="P4985" s="103"/>
      <c r="R4985" s="103"/>
    </row>
    <row r="4986" spans="1:21" s="129" customFormat="1">
      <c r="A4986" s="242" t="s">
        <v>4241</v>
      </c>
      <c r="B4986" s="243" t="s">
        <v>2178</v>
      </c>
      <c r="C4986" s="258" t="s">
        <v>3084</v>
      </c>
      <c r="D4986" s="232" t="s">
        <v>278</v>
      </c>
      <c r="E4986" s="245" t="s">
        <v>279</v>
      </c>
      <c r="F4986" s="245" t="s">
        <v>440</v>
      </c>
      <c r="G4986" s="246">
        <v>49692</v>
      </c>
      <c r="H4986" s="234">
        <v>65096.5</v>
      </c>
      <c r="I4986" s="235">
        <v>20</v>
      </c>
      <c r="J4986" s="236">
        <v>0.58823529411764708</v>
      </c>
      <c r="K4986" s="246">
        <v>80501</v>
      </c>
      <c r="L4986" s="247"/>
      <c r="M4986" s="248">
        <v>1</v>
      </c>
      <c r="N4986" s="249">
        <v>65096.5</v>
      </c>
      <c r="O4986" s="250"/>
      <c r="P4986" s="330"/>
      <c r="R4986" s="103"/>
    </row>
    <row r="4987" spans="1:21" s="129" customFormat="1">
      <c r="A4987" s="260" t="s">
        <v>205</v>
      </c>
      <c r="B4987" s="261" t="s">
        <v>2151</v>
      </c>
      <c r="C4987" s="262" t="s">
        <v>926</v>
      </c>
      <c r="D4987" s="265"/>
      <c r="E4987" s="263" t="s">
        <v>279</v>
      </c>
      <c r="F4987" s="265" t="s">
        <v>440</v>
      </c>
      <c r="G4987" s="264">
        <v>53913.599999999999</v>
      </c>
      <c r="H4987" s="234">
        <v>64888.2</v>
      </c>
      <c r="I4987" s="235">
        <v>19</v>
      </c>
      <c r="J4987" s="236">
        <v>0.55882352941176472</v>
      </c>
      <c r="K4987" s="264">
        <v>75862.799999999988</v>
      </c>
      <c r="L4987" s="265">
        <v>9</v>
      </c>
      <c r="M4987" s="266"/>
      <c r="N4987" s="264">
        <v>68204.887777777782</v>
      </c>
      <c r="O4987" s="267"/>
    </row>
    <row r="4988" spans="1:21" s="129" customFormat="1">
      <c r="A4988" s="242" t="s">
        <v>2177</v>
      </c>
      <c r="B4988" s="243" t="s">
        <v>2166</v>
      </c>
      <c r="C4988" s="280" t="s">
        <v>961</v>
      </c>
      <c r="D4988" s="300" t="s">
        <v>278</v>
      </c>
      <c r="E4988" s="300"/>
      <c r="F4988" s="300" t="s">
        <v>440</v>
      </c>
      <c r="G4988" s="246">
        <v>49046.400000000001</v>
      </c>
      <c r="H4988" s="234">
        <v>63928.800000000003</v>
      </c>
      <c r="I4988" s="235">
        <v>18</v>
      </c>
      <c r="J4988" s="236">
        <v>0.52941176470588236</v>
      </c>
      <c r="K4988" s="246">
        <v>78811.199999999997</v>
      </c>
      <c r="L4988" s="247"/>
      <c r="M4988" s="248">
        <v>2</v>
      </c>
      <c r="N4988" s="249">
        <v>64500.800000000003</v>
      </c>
      <c r="O4988" s="301"/>
      <c r="P4988" s="103"/>
      <c r="Q4988" s="241"/>
      <c r="R4988" s="240"/>
    </row>
    <row r="4989" spans="1:21" s="129" customFormat="1">
      <c r="A4989" s="242" t="s">
        <v>257</v>
      </c>
      <c r="B4989" s="243" t="s">
        <v>2159</v>
      </c>
      <c r="C4989" s="258" t="s">
        <v>906</v>
      </c>
      <c r="D4989" s="253" t="s">
        <v>278</v>
      </c>
      <c r="E4989" s="245" t="s">
        <v>279</v>
      </c>
      <c r="F4989" s="245" t="s">
        <v>440</v>
      </c>
      <c r="G4989" s="246">
        <v>48627.54</v>
      </c>
      <c r="H4989" s="234">
        <v>63215.75</v>
      </c>
      <c r="I4989" s="235">
        <v>17</v>
      </c>
      <c r="J4989" s="236">
        <v>0.5</v>
      </c>
      <c r="K4989" s="246">
        <v>77803.960000000006</v>
      </c>
      <c r="L4989" s="247">
        <v>1</v>
      </c>
      <c r="M4989" s="248">
        <v>1</v>
      </c>
      <c r="N4989" s="249">
        <v>64061.69</v>
      </c>
      <c r="O4989" s="250"/>
      <c r="P4989" s="103"/>
      <c r="Q4989" s="103"/>
      <c r="R4989" s="240"/>
    </row>
    <row r="4990" spans="1:21" s="129" customFormat="1">
      <c r="A4990" s="260" t="s">
        <v>4238</v>
      </c>
      <c r="B4990" s="261" t="s">
        <v>2166</v>
      </c>
      <c r="C4990" s="262" t="s">
        <v>101</v>
      </c>
      <c r="D4990" s="232" t="s">
        <v>278</v>
      </c>
      <c r="E4990" s="276" t="s">
        <v>279</v>
      </c>
      <c r="F4990" s="276" t="s">
        <v>440</v>
      </c>
      <c r="G4990" s="256">
        <v>50389.279999999999</v>
      </c>
      <c r="H4990" s="234">
        <v>62986.705000000002</v>
      </c>
      <c r="I4990" s="235">
        <v>16</v>
      </c>
      <c r="J4990" s="236">
        <v>0.47058823529411764</v>
      </c>
      <c r="K4990" s="256">
        <v>75584.13</v>
      </c>
      <c r="L4990" s="265">
        <v>1</v>
      </c>
      <c r="M4990" s="266">
        <v>1</v>
      </c>
      <c r="N4990" s="264">
        <v>62143.12</v>
      </c>
      <c r="O4990" s="11"/>
      <c r="P4990" s="103"/>
      <c r="Q4990" s="241"/>
      <c r="R4990" s="240"/>
    </row>
    <row r="4991" spans="1:21" s="129" customFormat="1">
      <c r="A4991" s="229" t="s">
        <v>200</v>
      </c>
      <c r="B4991" s="230" t="s">
        <v>2153</v>
      </c>
      <c r="C4991" s="231" t="s">
        <v>101</v>
      </c>
      <c r="D4991" s="232" t="s">
        <v>278</v>
      </c>
      <c r="E4991" s="232" t="s">
        <v>279</v>
      </c>
      <c r="F4991" s="232" t="s">
        <v>440</v>
      </c>
      <c r="G4991" s="233">
        <v>47935</v>
      </c>
      <c r="H4991" s="234">
        <v>62306</v>
      </c>
      <c r="I4991" s="235">
        <v>15</v>
      </c>
      <c r="J4991" s="236">
        <v>0.44117647058823528</v>
      </c>
      <c r="K4991" s="233">
        <v>76677</v>
      </c>
      <c r="L4991" s="237">
        <v>1</v>
      </c>
      <c r="M4991" s="238">
        <v>1</v>
      </c>
      <c r="N4991" s="234">
        <v>48868.71</v>
      </c>
      <c r="O4991" s="239"/>
      <c r="P4991" s="103"/>
      <c r="Q4991" s="103"/>
      <c r="R4991" s="240"/>
    </row>
    <row r="4992" spans="1:21" s="129" customFormat="1">
      <c r="A4992" s="242" t="s">
        <v>2165</v>
      </c>
      <c r="B4992" s="243" t="s">
        <v>2180</v>
      </c>
      <c r="C4992" s="258" t="s">
        <v>3085</v>
      </c>
      <c r="D4992" s="232" t="s">
        <v>2507</v>
      </c>
      <c r="E4992" s="245" t="s">
        <v>321</v>
      </c>
      <c r="F4992" s="245" t="s">
        <v>440</v>
      </c>
      <c r="G4992" s="246">
        <v>48041.62</v>
      </c>
      <c r="H4992" s="234">
        <v>61284.975000000006</v>
      </c>
      <c r="I4992" s="235">
        <v>14</v>
      </c>
      <c r="J4992" s="236">
        <v>0.41176470588235292</v>
      </c>
      <c r="K4992" s="246">
        <v>74528.33</v>
      </c>
      <c r="L4992" s="247">
        <v>1</v>
      </c>
      <c r="M4992" s="248">
        <v>1</v>
      </c>
      <c r="N4992" s="249">
        <v>50443.71</v>
      </c>
      <c r="O4992" s="250"/>
      <c r="P4992" s="103"/>
      <c r="R4992" s="103"/>
      <c r="S4992" s="103"/>
      <c r="T4992" s="103"/>
      <c r="U4992" s="103"/>
    </row>
    <row r="4993" spans="1:21" s="129" customFormat="1">
      <c r="A4993" s="229" t="s">
        <v>216</v>
      </c>
      <c r="B4993" s="230" t="s">
        <v>2151</v>
      </c>
      <c r="C4993" s="231" t="s">
        <v>101</v>
      </c>
      <c r="D4993" s="232" t="s">
        <v>2507</v>
      </c>
      <c r="E4993" s="232" t="s">
        <v>279</v>
      </c>
      <c r="F4993" s="232" t="s">
        <v>440</v>
      </c>
      <c r="G4993" s="233">
        <v>49037</v>
      </c>
      <c r="H4993" s="234">
        <v>58918</v>
      </c>
      <c r="I4993" s="235">
        <v>13</v>
      </c>
      <c r="J4993" s="236">
        <v>0.38235294117647056</v>
      </c>
      <c r="K4993" s="233">
        <v>68799</v>
      </c>
      <c r="L4993" s="237">
        <v>1</v>
      </c>
      <c r="M4993" s="238">
        <v>1</v>
      </c>
      <c r="N4993" s="234">
        <v>68799</v>
      </c>
      <c r="O4993" s="239"/>
      <c r="P4993" s="103"/>
      <c r="S4993" s="103"/>
      <c r="T4993" s="103"/>
      <c r="U4993" s="103"/>
    </row>
    <row r="4994" spans="1:21" s="129" customFormat="1">
      <c r="A4994" s="242" t="s">
        <v>214</v>
      </c>
      <c r="B4994" s="243" t="s">
        <v>2151</v>
      </c>
      <c r="C4994" s="258" t="s">
        <v>101</v>
      </c>
      <c r="D4994" s="253" t="s">
        <v>278</v>
      </c>
      <c r="E4994" s="245" t="s">
        <v>279</v>
      </c>
      <c r="F4994" s="245" t="s">
        <v>440</v>
      </c>
      <c r="G4994" s="246">
        <v>46792</v>
      </c>
      <c r="H4994" s="234">
        <v>58835</v>
      </c>
      <c r="I4994" s="235">
        <v>12</v>
      </c>
      <c r="J4994" s="236">
        <v>0.35294117647058826</v>
      </c>
      <c r="K4994" s="246">
        <v>70878</v>
      </c>
      <c r="L4994" s="247">
        <v>1</v>
      </c>
      <c r="M4994" s="248">
        <v>1</v>
      </c>
      <c r="N4994" s="249">
        <v>48236.24</v>
      </c>
      <c r="O4994" s="250"/>
      <c r="P4994" s="103"/>
      <c r="S4994" s="103"/>
      <c r="T4994" s="103"/>
      <c r="U4994" s="103"/>
    </row>
    <row r="4995" spans="1:21" s="129" customFormat="1">
      <c r="A4995" s="242" t="s">
        <v>261</v>
      </c>
      <c r="B4995" s="243" t="s">
        <v>2151</v>
      </c>
      <c r="C4995" s="258" t="s">
        <v>101</v>
      </c>
      <c r="D4995" s="232" t="s">
        <v>2507</v>
      </c>
      <c r="E4995" s="245" t="s">
        <v>284</v>
      </c>
      <c r="F4995" s="259" t="s">
        <v>325</v>
      </c>
      <c r="G4995" s="246">
        <v>45267</v>
      </c>
      <c r="H4995" s="234">
        <v>55677.5</v>
      </c>
      <c r="I4995" s="235">
        <v>11</v>
      </c>
      <c r="J4995" s="236">
        <v>0.3235294117647059</v>
      </c>
      <c r="K4995" s="246">
        <v>66088</v>
      </c>
      <c r="L4995" s="247"/>
      <c r="M4995" s="248"/>
      <c r="N4995" s="249"/>
      <c r="O4995" s="250"/>
      <c r="S4995" s="240"/>
      <c r="T4995" s="240"/>
      <c r="U4995" s="240"/>
    </row>
    <row r="4996" spans="1:21" s="129" customFormat="1">
      <c r="A4996" s="242" t="s">
        <v>199</v>
      </c>
      <c r="B4996" s="243" t="s">
        <v>2153</v>
      </c>
      <c r="C4996" s="258" t="s">
        <v>101</v>
      </c>
      <c r="D4996" s="253" t="s">
        <v>278</v>
      </c>
      <c r="E4996" s="247" t="s">
        <v>284</v>
      </c>
      <c r="F4996" s="247" t="s">
        <v>440</v>
      </c>
      <c r="G4996" s="246">
        <v>43929.599999999999</v>
      </c>
      <c r="H4996" s="234">
        <v>54922.399999999994</v>
      </c>
      <c r="I4996" s="235">
        <v>10</v>
      </c>
      <c r="J4996" s="236">
        <v>0.29411764705882354</v>
      </c>
      <c r="K4996" s="246">
        <v>65915.199999999997</v>
      </c>
      <c r="L4996" s="247">
        <v>1</v>
      </c>
      <c r="M4996" s="248">
        <v>1</v>
      </c>
      <c r="N4996" s="249">
        <v>46159.78</v>
      </c>
      <c r="O4996" s="334"/>
      <c r="P4996" s="103"/>
      <c r="Q4996" s="251"/>
      <c r="R4996" s="103"/>
    </row>
    <row r="4997" spans="1:21" s="129" customFormat="1">
      <c r="A4997" s="242" t="s">
        <v>4246</v>
      </c>
      <c r="B4997" s="243" t="s">
        <v>2159</v>
      </c>
      <c r="C4997" s="258" t="s">
        <v>968</v>
      </c>
      <c r="D4997" s="232" t="s">
        <v>2507</v>
      </c>
      <c r="E4997" s="259" t="s">
        <v>279</v>
      </c>
      <c r="F4997" s="259" t="s">
        <v>3833</v>
      </c>
      <c r="G4997" s="246">
        <v>41288</v>
      </c>
      <c r="H4997" s="234">
        <v>53674.400000000001</v>
      </c>
      <c r="I4997" s="235">
        <v>9</v>
      </c>
      <c r="J4997" s="236">
        <v>0.26470588235294118</v>
      </c>
      <c r="K4997" s="246">
        <v>66060.800000000003</v>
      </c>
      <c r="L4997" s="334" t="s">
        <v>3833</v>
      </c>
      <c r="M4997" s="335">
        <v>1</v>
      </c>
      <c r="N4997" s="246">
        <v>46820.800000000003</v>
      </c>
      <c r="O4997" s="250" t="s">
        <v>3833</v>
      </c>
    </row>
    <row r="4998" spans="1:21" s="129" customFormat="1">
      <c r="A4998" s="229" t="s">
        <v>260</v>
      </c>
      <c r="B4998" s="230" t="s">
        <v>2153</v>
      </c>
      <c r="C4998" s="231" t="s">
        <v>966</v>
      </c>
      <c r="D4998" s="253" t="s">
        <v>278</v>
      </c>
      <c r="E4998" s="232" t="s">
        <v>279</v>
      </c>
      <c r="F4998" s="232" t="s">
        <v>440</v>
      </c>
      <c r="G4998" s="233">
        <v>41705</v>
      </c>
      <c r="H4998" s="234">
        <v>53174</v>
      </c>
      <c r="I4998" s="235">
        <v>8</v>
      </c>
      <c r="J4998" s="236">
        <v>0.23529411764705882</v>
      </c>
      <c r="K4998" s="233">
        <v>64643</v>
      </c>
      <c r="L4998" s="237">
        <v>1</v>
      </c>
      <c r="M4998" s="238">
        <v>1</v>
      </c>
      <c r="N4998" s="234">
        <v>53174</v>
      </c>
      <c r="O4998" s="239"/>
      <c r="P4998" s="103"/>
      <c r="Q4998" s="103"/>
      <c r="R4998" s="240"/>
    </row>
    <row r="4999" spans="1:21" s="129" customFormat="1">
      <c r="A4999" s="229" t="s">
        <v>3738</v>
      </c>
      <c r="B4999" s="230" t="s">
        <v>2159</v>
      </c>
      <c r="C4999" s="231" t="s">
        <v>105</v>
      </c>
      <c r="D4999" s="253" t="s">
        <v>278</v>
      </c>
      <c r="E4999" s="232" t="s">
        <v>279</v>
      </c>
      <c r="F4999" s="232" t="s">
        <v>440</v>
      </c>
      <c r="G4999" s="234">
        <v>45915.11</v>
      </c>
      <c r="H4999" s="234">
        <v>52802.375</v>
      </c>
      <c r="I4999" s="235">
        <v>7</v>
      </c>
      <c r="J4999" s="236">
        <v>0.20588235294117646</v>
      </c>
      <c r="K4999" s="234">
        <v>59689.64</v>
      </c>
      <c r="L4999" s="237">
        <v>1</v>
      </c>
      <c r="M4999" s="238">
        <v>1</v>
      </c>
      <c r="N4999" s="234">
        <v>58646.85</v>
      </c>
      <c r="O4999" s="239"/>
    </row>
    <row r="5000" spans="1:21" s="129" customFormat="1" ht="22.5">
      <c r="A5000" s="242" t="s">
        <v>4274</v>
      </c>
      <c r="B5000" s="243" t="s">
        <v>2170</v>
      </c>
      <c r="C5000" s="258" t="s">
        <v>3086</v>
      </c>
      <c r="D5000" s="232" t="s">
        <v>2507</v>
      </c>
      <c r="E5000" s="245" t="s">
        <v>284</v>
      </c>
      <c r="F5000" s="245" t="s">
        <v>440</v>
      </c>
      <c r="G5000" s="246">
        <v>39561.599999999999</v>
      </c>
      <c r="H5000" s="234">
        <v>51396.800000000003</v>
      </c>
      <c r="I5000" s="235">
        <v>6</v>
      </c>
      <c r="J5000" s="236">
        <v>0.17647058823529413</v>
      </c>
      <c r="K5000" s="246">
        <v>63232</v>
      </c>
      <c r="L5000" s="247">
        <v>5</v>
      </c>
      <c r="M5000" s="248">
        <v>4</v>
      </c>
      <c r="N5000" s="249">
        <v>44214.6</v>
      </c>
      <c r="O5000" s="250"/>
    </row>
    <row r="5001" spans="1:21" s="129" customFormat="1">
      <c r="A5001" s="242" t="s">
        <v>256</v>
      </c>
      <c r="B5001" s="243" t="s">
        <v>2150</v>
      </c>
      <c r="C5001" s="258" t="s">
        <v>968</v>
      </c>
      <c r="D5001" s="232" t="s">
        <v>2507</v>
      </c>
      <c r="E5001" s="247" t="s">
        <v>284</v>
      </c>
      <c r="F5001" s="247" t="s">
        <v>440</v>
      </c>
      <c r="G5001" s="246">
        <v>37585.599999999999</v>
      </c>
      <c r="H5001" s="234">
        <v>48401.599999999999</v>
      </c>
      <c r="I5001" s="235">
        <v>5</v>
      </c>
      <c r="J5001" s="236">
        <v>0.14705882352941177</v>
      </c>
      <c r="K5001" s="246">
        <v>59217.599999999999</v>
      </c>
      <c r="L5001" s="247">
        <v>1</v>
      </c>
      <c r="M5001" s="248">
        <v>1</v>
      </c>
      <c r="N5001" s="249">
        <v>41641.599999999999</v>
      </c>
      <c r="O5001" s="250" t="s">
        <v>5073</v>
      </c>
      <c r="P5001" s="103"/>
      <c r="Q5001" s="103"/>
      <c r="R5001" s="103"/>
    </row>
    <row r="5002" spans="1:21" s="129" customFormat="1">
      <c r="A5002" s="242" t="s">
        <v>204</v>
      </c>
      <c r="B5002" s="243" t="s">
        <v>2151</v>
      </c>
      <c r="C5002" s="258" t="s">
        <v>3025</v>
      </c>
      <c r="D5002" s="232" t="s">
        <v>2507</v>
      </c>
      <c r="E5002" s="245" t="s">
        <v>284</v>
      </c>
      <c r="F5002" s="245" t="s">
        <v>440</v>
      </c>
      <c r="G5002" s="246">
        <v>37800</v>
      </c>
      <c r="H5002" s="234">
        <v>48060</v>
      </c>
      <c r="I5002" s="235">
        <v>4</v>
      </c>
      <c r="J5002" s="236">
        <v>0.11764705882352941</v>
      </c>
      <c r="K5002" s="246">
        <v>58320</v>
      </c>
      <c r="L5002" s="247"/>
      <c r="M5002" s="248">
        <v>3</v>
      </c>
      <c r="N5002" s="249">
        <v>44406.68333</v>
      </c>
      <c r="O5002" s="250"/>
      <c r="P5002" s="103"/>
      <c r="Q5002" s="103"/>
      <c r="R5002" s="240"/>
    </row>
    <row r="5003" spans="1:21" s="129" customFormat="1">
      <c r="A5003" s="242" t="s">
        <v>3784</v>
      </c>
      <c r="B5003" s="243" t="s">
        <v>2162</v>
      </c>
      <c r="C5003" s="258" t="s">
        <v>5074</v>
      </c>
      <c r="D5003" s="232" t="s">
        <v>278</v>
      </c>
      <c r="E5003" s="247" t="s">
        <v>279</v>
      </c>
      <c r="F5003" s="259" t="s">
        <v>325</v>
      </c>
      <c r="G5003" s="246">
        <v>35313.46</v>
      </c>
      <c r="H5003" s="234">
        <v>47589.36</v>
      </c>
      <c r="I5003" s="235">
        <v>3</v>
      </c>
      <c r="J5003" s="236">
        <v>8.8235294117647065E-2</v>
      </c>
      <c r="K5003" s="246">
        <v>59865.26</v>
      </c>
      <c r="L5003" s="247"/>
      <c r="M5003" s="248">
        <v>30</v>
      </c>
      <c r="N5003" s="246">
        <v>41760.129999999997</v>
      </c>
      <c r="O5003" s="250"/>
      <c r="P5003" s="103"/>
      <c r="Q5003" s="103"/>
      <c r="R5003" s="103"/>
    </row>
    <row r="5004" spans="1:21" s="129" customFormat="1">
      <c r="A5004" s="229" t="s">
        <v>4250</v>
      </c>
      <c r="B5004" s="230" t="s">
        <v>2180</v>
      </c>
      <c r="C5004" s="231" t="s">
        <v>101</v>
      </c>
      <c r="D5004" s="253" t="s">
        <v>278</v>
      </c>
      <c r="E5004" s="232" t="s">
        <v>5075</v>
      </c>
      <c r="F5004" s="232" t="s">
        <v>440</v>
      </c>
      <c r="G5004" s="233">
        <v>39213.360000000001</v>
      </c>
      <c r="H5004" s="234">
        <v>47220.28</v>
      </c>
      <c r="I5004" s="235">
        <v>2</v>
      </c>
      <c r="J5004" s="236">
        <v>5.8823529411764705E-2</v>
      </c>
      <c r="K5004" s="233">
        <v>55227.199999999997</v>
      </c>
      <c r="L5004" s="237">
        <v>1</v>
      </c>
      <c r="M5004" s="238">
        <v>1</v>
      </c>
      <c r="N5004" s="234">
        <v>42240.639999999999</v>
      </c>
      <c r="O5004" s="239"/>
      <c r="Q5004" s="103"/>
    </row>
    <row r="5005" spans="1:21" s="129" customFormat="1">
      <c r="A5005" s="242" t="s">
        <v>4239</v>
      </c>
      <c r="B5005" s="243" t="s">
        <v>2176</v>
      </c>
      <c r="C5005" s="258" t="s">
        <v>5076</v>
      </c>
      <c r="D5005" s="232" t="s">
        <v>2507</v>
      </c>
      <c r="E5005" s="245" t="s">
        <v>279</v>
      </c>
      <c r="F5005" s="245" t="s">
        <v>440</v>
      </c>
      <c r="G5005" s="283">
        <v>34756.800000000003</v>
      </c>
      <c r="H5005" s="234">
        <v>44314.400000000001</v>
      </c>
      <c r="I5005" s="235">
        <v>1</v>
      </c>
      <c r="J5005" s="236">
        <v>2.9411764705882353E-2</v>
      </c>
      <c r="K5005" s="283">
        <v>53872</v>
      </c>
      <c r="L5005" s="247">
        <v>1</v>
      </c>
      <c r="M5005" s="248">
        <v>1</v>
      </c>
      <c r="N5005" s="249">
        <v>34756.800000000003</v>
      </c>
      <c r="O5005" s="250"/>
    </row>
    <row r="5006" spans="1:21" s="150" customFormat="1">
      <c r="A5006" s="305"/>
      <c r="B5006" s="305"/>
      <c r="C5006" s="306"/>
      <c r="D5006" s="300"/>
      <c r="E5006" s="307"/>
      <c r="F5006" s="307"/>
      <c r="G5006" s="308"/>
      <c r="H5006" s="309"/>
      <c r="I5006" s="310"/>
      <c r="J5006" s="311"/>
      <c r="K5006" s="300"/>
      <c r="L5006" s="300"/>
      <c r="M5006" s="312"/>
      <c r="N5006" s="313"/>
      <c r="O5006" s="282"/>
    </row>
    <row r="5007" spans="1:21" s="150" customFormat="1">
      <c r="A5007" s="305"/>
      <c r="B5007" s="305"/>
      <c r="C5007" s="306"/>
      <c r="D5007" s="314"/>
      <c r="E5007" s="305"/>
      <c r="F5007" s="305"/>
      <c r="G5007" s="315" t="s">
        <v>223</v>
      </c>
      <c r="H5007" s="316" t="s">
        <v>224</v>
      </c>
      <c r="I5007" s="317"/>
      <c r="J5007" s="318"/>
      <c r="K5007" s="319" t="s">
        <v>225</v>
      </c>
      <c r="L5007" s="314"/>
      <c r="M5007" s="320"/>
      <c r="N5007" s="313"/>
      <c r="O5007" s="282"/>
    </row>
    <row r="5008" spans="1:21" s="150" customFormat="1">
      <c r="A5008" s="305"/>
      <c r="B5008" s="305"/>
      <c r="C5008" s="306"/>
      <c r="D5008" s="305"/>
      <c r="E5008" s="305"/>
      <c r="F5008" s="321" t="s">
        <v>238</v>
      </c>
      <c r="G5008" s="322">
        <v>49339.990917808493</v>
      </c>
      <c r="H5008" s="322">
        <v>63712.66995904244</v>
      </c>
      <c r="I5008" s="8">
        <v>14.438004969995415</v>
      </c>
      <c r="J5008" s="322"/>
      <c r="K5008" s="322">
        <v>78085.349000276416</v>
      </c>
      <c r="L5008" s="314"/>
      <c r="M5008" s="320"/>
      <c r="N5008" s="313"/>
      <c r="O5008" s="282"/>
    </row>
    <row r="5009" spans="1:18" s="150" customFormat="1">
      <c r="A5009" s="305"/>
      <c r="B5009" s="305"/>
      <c r="C5009" s="306"/>
      <c r="D5009" s="305"/>
      <c r="E5009" s="305"/>
      <c r="F5009" s="321" t="s">
        <v>239</v>
      </c>
      <c r="G5009" s="322">
        <v>52993.623299999999</v>
      </c>
      <c r="H5009" s="322">
        <v>68480.607400000008</v>
      </c>
      <c r="I5009" s="8">
        <v>21.5</v>
      </c>
      <c r="J5009" s="322"/>
      <c r="K5009" s="322">
        <v>84582.64</v>
      </c>
      <c r="L5009" s="314"/>
      <c r="M5009" s="320"/>
      <c r="N5009" s="313"/>
      <c r="O5009" s="282"/>
    </row>
    <row r="5010" spans="1:18" s="150" customFormat="1">
      <c r="A5010" s="305"/>
      <c r="B5010" s="305"/>
      <c r="C5010" s="306"/>
      <c r="D5010" s="305"/>
      <c r="E5010" s="305"/>
      <c r="F5010" s="321" t="s">
        <v>240</v>
      </c>
      <c r="G5010" s="322">
        <v>44263.95</v>
      </c>
      <c r="H5010" s="322">
        <v>53986.400000000001</v>
      </c>
      <c r="I5010" s="8">
        <v>7</v>
      </c>
      <c r="J5010" s="322"/>
      <c r="K5010" s="322">
        <v>65951.600000000006</v>
      </c>
      <c r="L5010" s="314"/>
      <c r="M5010" s="320"/>
      <c r="N5010" s="313"/>
      <c r="O5010" s="282"/>
    </row>
    <row r="5011" spans="1:18" s="150" customFormat="1">
      <c r="A5011" s="305"/>
      <c r="B5011" s="305"/>
      <c r="C5011" s="306"/>
      <c r="D5011" s="305"/>
      <c r="E5011" s="305"/>
      <c r="F5011" s="321" t="s">
        <v>241</v>
      </c>
      <c r="G5011" s="322">
        <v>48832.270000000004</v>
      </c>
      <c r="H5011" s="322">
        <v>63572.275000000001</v>
      </c>
      <c r="I5011" s="8">
        <v>12.338253469766164</v>
      </c>
      <c r="J5011" s="322"/>
      <c r="K5011" s="322">
        <v>77240.48000000001</v>
      </c>
      <c r="L5011" s="314"/>
      <c r="M5011" s="320"/>
      <c r="N5011" s="313"/>
      <c r="O5011" s="282"/>
    </row>
    <row r="5012" spans="1:18" s="150" customFormat="1">
      <c r="A5012" s="305"/>
      <c r="B5012" s="305"/>
      <c r="C5012" s="306"/>
      <c r="D5012" s="305"/>
      <c r="E5012" s="322"/>
      <c r="F5012" s="321"/>
      <c r="G5012" s="323"/>
      <c r="H5012" s="318"/>
      <c r="I5012" s="324"/>
      <c r="J5012" s="318"/>
      <c r="K5012" s="314"/>
      <c r="L5012" s="314"/>
      <c r="M5012" s="320"/>
      <c r="N5012" s="313"/>
      <c r="O5012" s="282"/>
    </row>
    <row r="5013" spans="1:18" s="150" customFormat="1">
      <c r="A5013" s="305"/>
      <c r="B5013" s="305"/>
      <c r="C5013" s="306"/>
      <c r="D5013" s="321"/>
      <c r="E5013" s="322"/>
      <c r="F5013" s="325"/>
      <c r="G5013" s="325"/>
      <c r="H5013" s="874" t="s">
        <v>242</v>
      </c>
      <c r="I5013" s="874"/>
      <c r="J5013" s="874"/>
      <c r="K5013" s="874"/>
      <c r="L5013" s="874"/>
      <c r="M5013" s="874"/>
      <c r="N5013" s="874"/>
      <c r="O5013" s="282"/>
    </row>
    <row r="5014" spans="1:18" s="150" customFormat="1">
      <c r="A5014" s="305"/>
      <c r="B5014" s="305"/>
      <c r="C5014" s="306"/>
      <c r="D5014" s="321"/>
      <c r="E5014" s="322"/>
      <c r="F5014" s="326"/>
      <c r="G5014" s="327"/>
      <c r="H5014" s="875" t="s">
        <v>243</v>
      </c>
      <c r="I5014" s="875"/>
      <c r="J5014" s="875"/>
      <c r="K5014" s="328">
        <v>63732.462500000001</v>
      </c>
      <c r="L5014" s="876" t="s">
        <v>244</v>
      </c>
      <c r="M5014" s="876"/>
      <c r="N5014" s="329">
        <v>55331.29051192593</v>
      </c>
      <c r="O5014" s="282"/>
    </row>
    <row r="5015" spans="1:18" s="150" customFormat="1">
      <c r="A5015" s="305"/>
      <c r="B5015" s="305"/>
      <c r="C5015" s="306"/>
      <c r="D5015" s="314"/>
      <c r="E5015" s="320"/>
      <c r="F5015" s="326"/>
      <c r="G5015" s="327"/>
      <c r="H5015" s="875" t="s">
        <v>245</v>
      </c>
      <c r="I5015" s="875"/>
      <c r="J5015" s="875"/>
      <c r="K5015" s="328">
        <v>46499.95</v>
      </c>
      <c r="L5015" s="876" t="s">
        <v>450</v>
      </c>
      <c r="M5015" s="876"/>
      <c r="N5015" s="329">
        <v>49332.533649913043</v>
      </c>
      <c r="O5015" s="282"/>
    </row>
    <row r="5016" spans="1:18" s="150" customFormat="1">
      <c r="A5016" s="305"/>
      <c r="B5016" s="305"/>
      <c r="C5016" s="306"/>
      <c r="D5016" s="300"/>
      <c r="E5016" s="307"/>
      <c r="F5016" s="307"/>
      <c r="G5016" s="308"/>
      <c r="H5016" s="309"/>
      <c r="I5016" s="310"/>
      <c r="J5016" s="311"/>
      <c r="K5016" s="305"/>
      <c r="L5016" s="300"/>
      <c r="M5016" s="312"/>
      <c r="N5016" s="313"/>
      <c r="O5016" s="282"/>
    </row>
    <row r="5017" spans="1:18" s="222" customFormat="1" ht="18">
      <c r="A5017" s="877" t="s">
        <v>102</v>
      </c>
      <c r="B5017" s="877"/>
      <c r="C5017" s="877"/>
      <c r="D5017" s="877"/>
      <c r="E5017" s="877"/>
      <c r="F5017" s="877"/>
      <c r="G5017" s="877"/>
      <c r="H5017" s="877"/>
      <c r="I5017" s="877"/>
      <c r="J5017" s="877"/>
      <c r="K5017" s="877"/>
      <c r="L5017" s="877"/>
      <c r="M5017" s="877"/>
      <c r="N5017" s="877"/>
      <c r="O5017" s="877"/>
    </row>
    <row r="5018" spans="1:18" s="222" customFormat="1" ht="27">
      <c r="A5018" s="223" t="s">
        <v>433</v>
      </c>
      <c r="B5018" s="224" t="s">
        <v>230</v>
      </c>
      <c r="C5018" s="223" t="s">
        <v>220</v>
      </c>
      <c r="D5018" s="223" t="s">
        <v>267</v>
      </c>
      <c r="E5018" s="223" t="s">
        <v>434</v>
      </c>
      <c r="F5018" s="223" t="s">
        <v>435</v>
      </c>
      <c r="G5018" s="225" t="s">
        <v>223</v>
      </c>
      <c r="H5018" s="225" t="s">
        <v>224</v>
      </c>
      <c r="I5018" s="227" t="s">
        <v>436</v>
      </c>
      <c r="J5018" s="227" t="s">
        <v>436</v>
      </c>
      <c r="K5018" s="225" t="s">
        <v>225</v>
      </c>
      <c r="L5018" s="223" t="s">
        <v>437</v>
      </c>
      <c r="M5018" s="223" t="s">
        <v>438</v>
      </c>
      <c r="N5018" s="228" t="s">
        <v>439</v>
      </c>
      <c r="O5018" s="223" t="s">
        <v>227</v>
      </c>
    </row>
    <row r="5019" spans="1:18" s="129" customFormat="1">
      <c r="A5019" s="252" t="s">
        <v>2172</v>
      </c>
      <c r="B5019" s="230" t="s">
        <v>2162</v>
      </c>
      <c r="C5019" s="231" t="s">
        <v>945</v>
      </c>
      <c r="D5019" s="232" t="s">
        <v>278</v>
      </c>
      <c r="E5019" s="253"/>
      <c r="F5019" s="253" t="s">
        <v>440</v>
      </c>
      <c r="G5019" s="233">
        <v>41339.74</v>
      </c>
      <c r="H5019" s="234">
        <v>54480.53</v>
      </c>
      <c r="I5019" s="235">
        <v>23</v>
      </c>
      <c r="J5019" s="236">
        <v>1</v>
      </c>
      <c r="K5019" s="233">
        <v>67621.320000000007</v>
      </c>
      <c r="L5019" s="254">
        <v>0</v>
      </c>
      <c r="M5019" s="255">
        <v>0</v>
      </c>
      <c r="N5019" s="233"/>
      <c r="O5019" s="239"/>
      <c r="P5019" s="103"/>
      <c r="Q5019" s="251"/>
      <c r="R5019" s="103"/>
    </row>
    <row r="5020" spans="1:18" s="129" customFormat="1">
      <c r="A5020" s="229" t="s">
        <v>1438</v>
      </c>
      <c r="B5020" s="230" t="s">
        <v>2151</v>
      </c>
      <c r="C5020" s="231" t="s">
        <v>1900</v>
      </c>
      <c r="D5020" s="232" t="s">
        <v>2507</v>
      </c>
      <c r="E5020" s="232" t="s">
        <v>284</v>
      </c>
      <c r="F5020" s="259" t="s">
        <v>325</v>
      </c>
      <c r="G5020" s="233">
        <v>38103.222600000001</v>
      </c>
      <c r="H5020" s="234">
        <v>45314.005400000002</v>
      </c>
      <c r="I5020" s="235">
        <v>22</v>
      </c>
      <c r="J5020" s="236">
        <v>0.95652173913043481</v>
      </c>
      <c r="K5020" s="233">
        <v>52524.788200000003</v>
      </c>
      <c r="L5020" s="237">
        <v>8</v>
      </c>
      <c r="M5020" s="238">
        <v>6</v>
      </c>
      <c r="N5020" s="234">
        <v>45314.005400000002</v>
      </c>
      <c r="O5020" s="239"/>
      <c r="P5020" s="103"/>
      <c r="Q5020" s="103"/>
      <c r="R5020" s="103"/>
    </row>
    <row r="5021" spans="1:18" s="129" customFormat="1" ht="22.5">
      <c r="A5021" s="242" t="s">
        <v>4249</v>
      </c>
      <c r="B5021" s="243" t="s">
        <v>2180</v>
      </c>
      <c r="C5021" s="258" t="s">
        <v>3063</v>
      </c>
      <c r="D5021" s="232" t="s">
        <v>2507</v>
      </c>
      <c r="E5021" s="245"/>
      <c r="F5021" s="245" t="s">
        <v>440</v>
      </c>
      <c r="G5021" s="246">
        <v>30492.799999999999</v>
      </c>
      <c r="H5021" s="234">
        <v>42608.800000000003</v>
      </c>
      <c r="I5021" s="235">
        <v>21</v>
      </c>
      <c r="J5021" s="236">
        <v>0.91304347826086951</v>
      </c>
      <c r="K5021" s="246">
        <v>54724.800000000003</v>
      </c>
      <c r="L5021" s="247"/>
      <c r="M5021" s="248"/>
      <c r="N5021" s="249"/>
      <c r="O5021" s="250"/>
    </row>
    <row r="5022" spans="1:18" s="129" customFormat="1">
      <c r="A5022" s="242" t="s">
        <v>3786</v>
      </c>
      <c r="B5022" s="243" t="s">
        <v>2153</v>
      </c>
      <c r="C5022" s="258" t="s">
        <v>5077</v>
      </c>
      <c r="D5022" s="232" t="s">
        <v>2507</v>
      </c>
      <c r="E5022" s="245" t="s">
        <v>284</v>
      </c>
      <c r="F5022" s="259" t="s">
        <v>325</v>
      </c>
      <c r="G5022" s="246">
        <v>31366</v>
      </c>
      <c r="H5022" s="234">
        <v>42099</v>
      </c>
      <c r="I5022" s="235">
        <v>20</v>
      </c>
      <c r="J5022" s="236">
        <v>0.86956521739130432</v>
      </c>
      <c r="K5022" s="246">
        <v>52832</v>
      </c>
      <c r="L5022" s="247"/>
      <c r="M5022" s="248">
        <v>1246</v>
      </c>
      <c r="N5022" s="249">
        <v>35096</v>
      </c>
      <c r="O5022" s="250" t="s">
        <v>4286</v>
      </c>
      <c r="Q5022" s="103"/>
      <c r="R5022" s="103"/>
    </row>
    <row r="5023" spans="1:18" s="129" customFormat="1">
      <c r="A5023" s="278" t="s">
        <v>202</v>
      </c>
      <c r="B5023" s="279" t="s">
        <v>2151</v>
      </c>
      <c r="C5023" s="280" t="s">
        <v>945</v>
      </c>
      <c r="D5023" s="232" t="s">
        <v>2507</v>
      </c>
      <c r="E5023" s="281" t="s">
        <v>279</v>
      </c>
      <c r="F5023" s="281" t="s">
        <v>440</v>
      </c>
      <c r="G5023" s="246">
        <v>32739.200000000001</v>
      </c>
      <c r="H5023" s="234">
        <v>41704</v>
      </c>
      <c r="I5023" s="235">
        <v>19</v>
      </c>
      <c r="J5023" s="236">
        <v>0.82608695652173914</v>
      </c>
      <c r="K5023" s="246">
        <v>50668.800000000003</v>
      </c>
      <c r="L5023" s="247">
        <v>8</v>
      </c>
      <c r="M5023" s="248">
        <v>8</v>
      </c>
      <c r="N5023" s="249">
        <v>34219.138571428564</v>
      </c>
      <c r="O5023" s="461"/>
    </row>
    <row r="5024" spans="1:18" s="129" customFormat="1">
      <c r="A5024" s="260" t="s">
        <v>205</v>
      </c>
      <c r="B5024" s="261" t="s">
        <v>2151</v>
      </c>
      <c r="C5024" s="262" t="s">
        <v>944</v>
      </c>
      <c r="D5024" s="232" t="s">
        <v>2507</v>
      </c>
      <c r="E5024" s="263" t="s">
        <v>284</v>
      </c>
      <c r="F5024" s="259" t="s">
        <v>325</v>
      </c>
      <c r="G5024" s="264">
        <v>34402.992000000006</v>
      </c>
      <c r="H5024" s="234">
        <v>41405.520000000004</v>
      </c>
      <c r="I5024" s="235">
        <v>18</v>
      </c>
      <c r="J5024" s="236">
        <v>0.78260869565217395</v>
      </c>
      <c r="K5024" s="264">
        <v>48408.047999999995</v>
      </c>
      <c r="L5024" s="265">
        <v>1</v>
      </c>
      <c r="M5024" s="266"/>
      <c r="N5024" s="264">
        <v>48408.05</v>
      </c>
      <c r="O5024" s="267"/>
      <c r="P5024" s="103"/>
    </row>
    <row r="5025" spans="1:21" s="129" customFormat="1">
      <c r="A5025" s="229" t="s">
        <v>1434</v>
      </c>
      <c r="B5025" s="230" t="s">
        <v>2151</v>
      </c>
      <c r="C5025" s="231" t="s">
        <v>945</v>
      </c>
      <c r="D5025" s="232" t="s">
        <v>2507</v>
      </c>
      <c r="E5025" s="232" t="s">
        <v>279</v>
      </c>
      <c r="F5025" s="259" t="s">
        <v>325</v>
      </c>
      <c r="G5025" s="332">
        <v>32203.39</v>
      </c>
      <c r="H5025" s="234">
        <v>41059.824999999997</v>
      </c>
      <c r="I5025" s="235">
        <v>17</v>
      </c>
      <c r="J5025" s="236">
        <v>0.73913043478260865</v>
      </c>
      <c r="K5025" s="332">
        <v>49916.26</v>
      </c>
      <c r="L5025" s="237">
        <v>8</v>
      </c>
      <c r="M5025" s="238">
        <v>5</v>
      </c>
      <c r="N5025" s="437">
        <v>39623</v>
      </c>
      <c r="O5025" s="239"/>
      <c r="P5025" s="103"/>
      <c r="Q5025" s="251"/>
      <c r="R5025" s="103"/>
    </row>
    <row r="5026" spans="1:21" s="129" customFormat="1">
      <c r="A5026" s="242" t="s">
        <v>199</v>
      </c>
      <c r="B5026" s="243" t="s">
        <v>2153</v>
      </c>
      <c r="C5026" s="258" t="s">
        <v>3088</v>
      </c>
      <c r="D5026" s="232" t="s">
        <v>2507</v>
      </c>
      <c r="E5026" s="247" t="s">
        <v>279</v>
      </c>
      <c r="F5026" s="247" t="s">
        <v>440</v>
      </c>
      <c r="G5026" s="246">
        <v>32489.599999999999</v>
      </c>
      <c r="H5026" s="234">
        <v>40612</v>
      </c>
      <c r="I5026" s="235">
        <v>16</v>
      </c>
      <c r="J5026" s="236">
        <v>0.69565217391304346</v>
      </c>
      <c r="K5026" s="246">
        <v>48734.400000000001</v>
      </c>
      <c r="L5026" s="247">
        <v>3</v>
      </c>
      <c r="M5026" s="248">
        <v>3</v>
      </c>
      <c r="N5026" s="249">
        <v>34130.928</v>
      </c>
      <c r="O5026" s="334"/>
      <c r="P5026" s="103"/>
      <c r="Q5026" s="251"/>
      <c r="R5026" s="103"/>
    </row>
    <row r="5027" spans="1:21" s="129" customFormat="1">
      <c r="A5027" s="229" t="s">
        <v>210</v>
      </c>
      <c r="B5027" s="230" t="s">
        <v>2151</v>
      </c>
      <c r="C5027" s="231" t="s">
        <v>945</v>
      </c>
      <c r="D5027" s="232" t="s">
        <v>2507</v>
      </c>
      <c r="E5027" s="232" t="s">
        <v>279</v>
      </c>
      <c r="F5027" s="259" t="s">
        <v>325</v>
      </c>
      <c r="G5027" s="233">
        <v>32238</v>
      </c>
      <c r="H5027" s="234">
        <v>39691.5</v>
      </c>
      <c r="I5027" s="235">
        <v>15</v>
      </c>
      <c r="J5027" s="236">
        <v>0.65217391304347827</v>
      </c>
      <c r="K5027" s="233">
        <v>47145</v>
      </c>
      <c r="L5027" s="237">
        <v>7</v>
      </c>
      <c r="M5027" s="238">
        <v>7</v>
      </c>
      <c r="N5027" s="234">
        <v>35090</v>
      </c>
      <c r="O5027" s="239" t="s">
        <v>3087</v>
      </c>
      <c r="P5027" s="103"/>
      <c r="Q5027" s="103"/>
      <c r="R5027" s="103"/>
    </row>
    <row r="5028" spans="1:21" s="129" customFormat="1">
      <c r="A5028" s="229" t="s">
        <v>212</v>
      </c>
      <c r="B5028" s="230" t="s">
        <v>2153</v>
      </c>
      <c r="C5028" s="231" t="s">
        <v>945</v>
      </c>
      <c r="D5028" s="232" t="s">
        <v>2507</v>
      </c>
      <c r="E5028" s="232" t="s">
        <v>279</v>
      </c>
      <c r="F5028" s="259" t="s">
        <v>325</v>
      </c>
      <c r="G5028" s="233">
        <v>30803.930107128093</v>
      </c>
      <c r="H5028" s="234">
        <v>38508.069575638117</v>
      </c>
      <c r="I5028" s="235">
        <v>14</v>
      </c>
      <c r="J5028" s="236">
        <v>0.60869565217391308</v>
      </c>
      <c r="K5028" s="233">
        <v>46212.209044148134</v>
      </c>
      <c r="L5028" s="237">
        <v>1</v>
      </c>
      <c r="M5028" s="238">
        <v>2</v>
      </c>
      <c r="N5028" s="234">
        <v>25428.814999999999</v>
      </c>
      <c r="O5028" s="239"/>
      <c r="P5028" s="103"/>
    </row>
    <row r="5029" spans="1:21" s="129" customFormat="1">
      <c r="A5029" s="242" t="s">
        <v>3875</v>
      </c>
      <c r="B5029" s="243" t="s">
        <v>2153</v>
      </c>
      <c r="C5029" s="258" t="s">
        <v>945</v>
      </c>
      <c r="D5029" s="232" t="s">
        <v>2507</v>
      </c>
      <c r="E5029" s="247" t="s">
        <v>279</v>
      </c>
      <c r="F5029" s="247" t="s">
        <v>440</v>
      </c>
      <c r="G5029" s="405">
        <v>29489.252498891718</v>
      </c>
      <c r="H5029" s="234">
        <v>38347.532508311728</v>
      </c>
      <c r="I5029" s="235">
        <v>13</v>
      </c>
      <c r="J5029" s="236">
        <v>0.56521739130434778</v>
      </c>
      <c r="K5029" s="405">
        <v>47205.812517731742</v>
      </c>
      <c r="L5029" s="247">
        <v>1</v>
      </c>
      <c r="M5029" s="248">
        <v>1</v>
      </c>
      <c r="N5029" s="249"/>
      <c r="O5029" s="284" t="s">
        <v>3089</v>
      </c>
      <c r="P5029" s="103"/>
      <c r="Q5029" s="251"/>
      <c r="R5029" s="103"/>
    </row>
    <row r="5030" spans="1:21" s="129" customFormat="1">
      <c r="A5030" s="242" t="s">
        <v>204</v>
      </c>
      <c r="B5030" s="243" t="s">
        <v>2151</v>
      </c>
      <c r="C5030" s="258" t="s">
        <v>970</v>
      </c>
      <c r="D5030" s="232" t="s">
        <v>2507</v>
      </c>
      <c r="E5030" s="245" t="s">
        <v>279</v>
      </c>
      <c r="F5030" s="245" t="s">
        <v>440</v>
      </c>
      <c r="G5030" s="246">
        <v>30240</v>
      </c>
      <c r="H5030" s="234">
        <v>37800</v>
      </c>
      <c r="I5030" s="235">
        <v>12</v>
      </c>
      <c r="J5030" s="236">
        <v>0.52173913043478259</v>
      </c>
      <c r="K5030" s="246">
        <v>45360</v>
      </c>
      <c r="L5030" s="247"/>
      <c r="M5030" s="248">
        <v>1</v>
      </c>
      <c r="N5030" s="249">
        <v>34626.14</v>
      </c>
      <c r="O5030" s="250"/>
      <c r="P5030" s="103"/>
      <c r="Q5030" s="251"/>
      <c r="R5030" s="103"/>
    </row>
    <row r="5031" spans="1:21" s="129" customFormat="1">
      <c r="A5031" s="242" t="s">
        <v>261</v>
      </c>
      <c r="B5031" s="243" t="s">
        <v>2151</v>
      </c>
      <c r="C5031" s="258" t="s">
        <v>945</v>
      </c>
      <c r="D5031" s="232" t="s">
        <v>2507</v>
      </c>
      <c r="E5031" s="245" t="s">
        <v>284</v>
      </c>
      <c r="F5031" s="259" t="s">
        <v>325</v>
      </c>
      <c r="G5031" s="246">
        <v>30590</v>
      </c>
      <c r="H5031" s="234">
        <v>37625.5</v>
      </c>
      <c r="I5031" s="235">
        <v>11</v>
      </c>
      <c r="J5031" s="236">
        <v>0.47826086956521741</v>
      </c>
      <c r="K5031" s="246">
        <v>44661</v>
      </c>
      <c r="L5031" s="247"/>
      <c r="M5031" s="248"/>
      <c r="N5031" s="249"/>
      <c r="O5031" s="250"/>
      <c r="P5031" s="103"/>
      <c r="Q5031" s="103"/>
      <c r="R5031" s="103"/>
    </row>
    <row r="5032" spans="1:21" s="129" customFormat="1" ht="22.5">
      <c r="A5032" s="242" t="s">
        <v>4240</v>
      </c>
      <c r="B5032" s="243" t="s">
        <v>2149</v>
      </c>
      <c r="C5032" s="258" t="s">
        <v>971</v>
      </c>
      <c r="D5032" s="232" t="s">
        <v>2507</v>
      </c>
      <c r="E5032" s="245" t="s">
        <v>284</v>
      </c>
      <c r="F5032" s="245" t="s">
        <v>440</v>
      </c>
      <c r="G5032" s="246">
        <v>27073.8</v>
      </c>
      <c r="H5032" s="234">
        <v>37476.400000000001</v>
      </c>
      <c r="I5032" s="235">
        <v>10</v>
      </c>
      <c r="J5032" s="236">
        <v>0.43478260869565216</v>
      </c>
      <c r="K5032" s="246">
        <v>47879</v>
      </c>
      <c r="L5032" s="247">
        <v>180</v>
      </c>
      <c r="M5032" s="248">
        <v>174</v>
      </c>
      <c r="N5032" s="249">
        <v>30279.08</v>
      </c>
      <c r="O5032" s="250"/>
      <c r="P5032" s="103"/>
      <c r="Q5032" s="251"/>
      <c r="R5032" s="103"/>
      <c r="S5032" s="103"/>
      <c r="T5032" s="103"/>
      <c r="U5032" s="103"/>
    </row>
    <row r="5033" spans="1:21" s="129" customFormat="1">
      <c r="A5033" s="242" t="s">
        <v>2177</v>
      </c>
      <c r="B5033" s="243" t="s">
        <v>2166</v>
      </c>
      <c r="C5033" s="280" t="s">
        <v>971</v>
      </c>
      <c r="D5033" s="232" t="s">
        <v>2507</v>
      </c>
      <c r="E5033" s="300"/>
      <c r="F5033" s="259" t="s">
        <v>325</v>
      </c>
      <c r="G5033" s="246">
        <v>30160</v>
      </c>
      <c r="H5033" s="234">
        <v>36660</v>
      </c>
      <c r="I5033" s="235">
        <v>9</v>
      </c>
      <c r="J5033" s="236">
        <v>0.39130434782608697</v>
      </c>
      <c r="K5033" s="246">
        <v>43160</v>
      </c>
      <c r="L5033" s="247"/>
      <c r="M5033" s="248">
        <v>109</v>
      </c>
      <c r="N5033" s="249">
        <v>38276.770642201838</v>
      </c>
      <c r="O5033" s="301"/>
      <c r="Q5033" s="103"/>
      <c r="R5033" s="103"/>
      <c r="S5033" s="103"/>
      <c r="T5033" s="103"/>
      <c r="U5033" s="103"/>
    </row>
    <row r="5034" spans="1:21" s="129" customFormat="1">
      <c r="A5034" s="229" t="s">
        <v>4242</v>
      </c>
      <c r="B5034" s="230" t="s">
        <v>2159</v>
      </c>
      <c r="C5034" s="231" t="s">
        <v>945</v>
      </c>
      <c r="D5034" s="232" t="s">
        <v>2507</v>
      </c>
      <c r="E5034" s="232" t="s">
        <v>284</v>
      </c>
      <c r="F5034" s="232" t="s">
        <v>440</v>
      </c>
      <c r="G5034" s="233">
        <v>26000</v>
      </c>
      <c r="H5034" s="234">
        <v>35342.5</v>
      </c>
      <c r="I5034" s="235">
        <v>8</v>
      </c>
      <c r="J5034" s="236">
        <v>0.34782608695652173</v>
      </c>
      <c r="K5034" s="233">
        <v>44685</v>
      </c>
      <c r="L5034" s="237">
        <v>1</v>
      </c>
      <c r="M5034" s="238">
        <v>0</v>
      </c>
      <c r="N5034" s="234">
        <v>26000</v>
      </c>
      <c r="O5034" s="239"/>
      <c r="P5034" s="103"/>
      <c r="Q5034" s="103"/>
      <c r="R5034" s="103"/>
      <c r="S5034" s="103"/>
      <c r="T5034" s="103"/>
      <c r="U5034" s="103"/>
    </row>
    <row r="5035" spans="1:21" s="129" customFormat="1">
      <c r="A5035" s="242" t="s">
        <v>1444</v>
      </c>
      <c r="B5035" s="243" t="s">
        <v>2192</v>
      </c>
      <c r="C5035" s="258" t="s">
        <v>969</v>
      </c>
      <c r="D5035" s="232" t="s">
        <v>2507</v>
      </c>
      <c r="E5035" s="245" t="s">
        <v>279</v>
      </c>
      <c r="F5035" s="245" t="s">
        <v>440</v>
      </c>
      <c r="G5035" s="246">
        <v>29640</v>
      </c>
      <c r="H5035" s="234">
        <v>35152</v>
      </c>
      <c r="I5035" s="235">
        <v>7</v>
      </c>
      <c r="J5035" s="236">
        <v>0.30434782608695654</v>
      </c>
      <c r="K5035" s="246">
        <v>40664</v>
      </c>
      <c r="L5035" s="247">
        <v>105</v>
      </c>
      <c r="M5035" s="248">
        <v>101</v>
      </c>
      <c r="N5035" s="249">
        <v>34695.635520000003</v>
      </c>
      <c r="O5035" s="250"/>
      <c r="P5035" s="103"/>
      <c r="Q5035" s="103"/>
      <c r="R5035" s="103"/>
      <c r="S5035" s="103"/>
      <c r="T5035" s="103"/>
      <c r="U5035" s="103"/>
    </row>
    <row r="5036" spans="1:21" s="129" customFormat="1">
      <c r="A5036" s="229" t="s">
        <v>258</v>
      </c>
      <c r="B5036" s="295" t="s">
        <v>2159</v>
      </c>
      <c r="C5036" s="231" t="s">
        <v>5078</v>
      </c>
      <c r="D5036" s="232" t="s">
        <v>2507</v>
      </c>
      <c r="E5036" s="232" t="s">
        <v>279</v>
      </c>
      <c r="F5036" s="232" t="s">
        <v>440</v>
      </c>
      <c r="G5036" s="233">
        <v>27622.399999999998</v>
      </c>
      <c r="H5036" s="234">
        <v>34996</v>
      </c>
      <c r="I5036" s="235">
        <v>6</v>
      </c>
      <c r="J5036" s="236">
        <v>0.2608695652173913</v>
      </c>
      <c r="K5036" s="233">
        <v>42369.599999999999</v>
      </c>
      <c r="L5036" s="237">
        <v>1</v>
      </c>
      <c r="M5036" s="238">
        <v>1</v>
      </c>
      <c r="N5036" s="296">
        <v>28163.199999999997</v>
      </c>
      <c r="O5036" s="239" t="s">
        <v>1901</v>
      </c>
      <c r="P5036" s="103"/>
      <c r="R5036" s="103"/>
      <c r="S5036" s="103"/>
      <c r="T5036" s="103"/>
      <c r="U5036" s="103"/>
    </row>
    <row r="5037" spans="1:21" s="129" customFormat="1">
      <c r="A5037" s="242" t="s">
        <v>3784</v>
      </c>
      <c r="B5037" s="243" t="s">
        <v>2162</v>
      </c>
      <c r="C5037" s="258" t="s">
        <v>5079</v>
      </c>
      <c r="D5037" s="232" t="s">
        <v>2507</v>
      </c>
      <c r="E5037" s="247" t="s">
        <v>279</v>
      </c>
      <c r="F5037" s="259" t="s">
        <v>325</v>
      </c>
      <c r="G5037" s="246">
        <v>25411</v>
      </c>
      <c r="H5037" s="234">
        <v>32641</v>
      </c>
      <c r="I5037" s="235">
        <v>5</v>
      </c>
      <c r="J5037" s="236">
        <v>0.21739130434782608</v>
      </c>
      <c r="K5037" s="246">
        <v>39871</v>
      </c>
      <c r="L5037" s="247"/>
      <c r="M5037" s="248">
        <v>17</v>
      </c>
      <c r="N5037" s="246">
        <v>34686.720000000001</v>
      </c>
      <c r="O5037" s="250"/>
      <c r="Q5037" s="103"/>
      <c r="R5037" s="103"/>
      <c r="S5037" s="103"/>
      <c r="T5037" s="103"/>
      <c r="U5037" s="103"/>
    </row>
    <row r="5038" spans="1:21" s="129" customFormat="1">
      <c r="A5038" s="229" t="s">
        <v>2167</v>
      </c>
      <c r="B5038" s="230" t="s">
        <v>2162</v>
      </c>
      <c r="C5038" s="262" t="s">
        <v>971</v>
      </c>
      <c r="D5038" s="232" t="s">
        <v>2507</v>
      </c>
      <c r="E5038" s="265" t="s">
        <v>279</v>
      </c>
      <c r="F5038" s="265" t="s">
        <v>440</v>
      </c>
      <c r="G5038" s="256">
        <v>23400</v>
      </c>
      <c r="H5038" s="234">
        <v>30492.799999999999</v>
      </c>
      <c r="I5038" s="235">
        <v>4</v>
      </c>
      <c r="J5038" s="236">
        <v>0.17391304347826086</v>
      </c>
      <c r="K5038" s="256">
        <v>37585.599999999999</v>
      </c>
      <c r="L5038" s="265">
        <v>2</v>
      </c>
      <c r="M5038" s="266">
        <v>2</v>
      </c>
      <c r="N5038" s="256">
        <v>33092.800000000003</v>
      </c>
      <c r="O5038" s="11"/>
      <c r="P5038" s="103"/>
      <c r="R5038" s="103"/>
      <c r="S5038" s="103"/>
      <c r="T5038" s="103"/>
      <c r="U5038" s="103"/>
    </row>
    <row r="5039" spans="1:21" s="129" customFormat="1">
      <c r="A5039" s="286" t="s">
        <v>213</v>
      </c>
      <c r="B5039" s="287" t="s">
        <v>2159</v>
      </c>
      <c r="C5039" s="380" t="s">
        <v>945</v>
      </c>
      <c r="D5039" s="232" t="s">
        <v>2507</v>
      </c>
      <c r="E5039" s="289" t="s">
        <v>279</v>
      </c>
      <c r="F5039" s="289" t="s">
        <v>440</v>
      </c>
      <c r="G5039" s="290">
        <v>25001.599999999999</v>
      </c>
      <c r="H5039" s="234">
        <v>28745.599999999999</v>
      </c>
      <c r="I5039" s="235">
        <v>3</v>
      </c>
      <c r="J5039" s="236">
        <v>0.13043478260869565</v>
      </c>
      <c r="K5039" s="290">
        <v>32489.599999999999</v>
      </c>
      <c r="L5039" s="291">
        <v>0.55000000000000004</v>
      </c>
      <c r="M5039" s="292"/>
      <c r="N5039" s="293"/>
      <c r="O5039" s="294"/>
      <c r="P5039" s="103"/>
      <c r="Q5039" s="251"/>
      <c r="R5039" s="103"/>
      <c r="S5039" s="103"/>
      <c r="T5039" s="103"/>
      <c r="U5039" s="103"/>
    </row>
    <row r="5040" spans="1:21" s="129" customFormat="1">
      <c r="A5040" s="242" t="s">
        <v>2165</v>
      </c>
      <c r="B5040" s="243" t="s">
        <v>2180</v>
      </c>
      <c r="C5040" s="258" t="s">
        <v>945</v>
      </c>
      <c r="D5040" s="232" t="s">
        <v>2507</v>
      </c>
      <c r="E5040" s="245" t="s">
        <v>321</v>
      </c>
      <c r="F5040" s="245" t="s">
        <v>440</v>
      </c>
      <c r="G5040" s="246">
        <v>18116.800000000003</v>
      </c>
      <c r="H5040" s="234">
        <v>23098.400000000001</v>
      </c>
      <c r="I5040" s="235">
        <v>2</v>
      </c>
      <c r="J5040" s="236">
        <v>8.6956521739130432E-2</v>
      </c>
      <c r="K5040" s="246">
        <v>28080</v>
      </c>
      <c r="L5040" s="247">
        <v>5</v>
      </c>
      <c r="M5040" s="248"/>
      <c r="N5040" s="249"/>
      <c r="O5040" s="250"/>
      <c r="P5040" s="103"/>
      <c r="Q5040" s="103"/>
      <c r="R5040" s="103"/>
      <c r="S5040" s="103"/>
      <c r="T5040" s="103"/>
      <c r="U5040" s="103"/>
    </row>
    <row r="5041" spans="1:21" s="129" customFormat="1">
      <c r="A5041" s="229" t="s">
        <v>2161</v>
      </c>
      <c r="B5041" s="230" t="s">
        <v>2162</v>
      </c>
      <c r="C5041" s="231" t="s">
        <v>3065</v>
      </c>
      <c r="D5041" s="232" t="s">
        <v>2507</v>
      </c>
      <c r="E5041" s="232" t="s">
        <v>279</v>
      </c>
      <c r="F5041" s="232" t="s">
        <v>440</v>
      </c>
      <c r="G5041" s="233">
        <v>14358.24</v>
      </c>
      <c r="H5041" s="234">
        <v>16689.919999999998</v>
      </c>
      <c r="I5041" s="235">
        <v>1</v>
      </c>
      <c r="J5041" s="236">
        <v>4.3478260869565216E-2</v>
      </c>
      <c r="K5041" s="233">
        <v>19021.599999999999</v>
      </c>
      <c r="L5041" s="237"/>
      <c r="M5041" s="238">
        <v>7</v>
      </c>
      <c r="N5041" s="234">
        <v>14216.1</v>
      </c>
      <c r="O5041" s="239"/>
      <c r="P5041" s="103"/>
      <c r="Q5041" s="330"/>
      <c r="R5041" s="103"/>
      <c r="S5041" s="103"/>
      <c r="T5041" s="103"/>
      <c r="U5041" s="103"/>
    </row>
    <row r="5042" spans="1:21" s="150" customFormat="1">
      <c r="A5042" s="305"/>
      <c r="B5042" s="305"/>
      <c r="C5042" s="306"/>
      <c r="D5042" s="300"/>
      <c r="E5042" s="307"/>
      <c r="F5042" s="307"/>
      <c r="G5042" s="308"/>
      <c r="H5042" s="309"/>
      <c r="I5042" s="310"/>
      <c r="J5042" s="311"/>
      <c r="K5042" s="300"/>
      <c r="L5042" s="300"/>
      <c r="M5042" s="312"/>
      <c r="N5042" s="313"/>
      <c r="O5042" s="282"/>
    </row>
    <row r="5043" spans="1:21" s="150" customFormat="1">
      <c r="A5043" s="305"/>
      <c r="B5043" s="305"/>
      <c r="C5043" s="306"/>
      <c r="D5043" s="314"/>
      <c r="E5043" s="305"/>
      <c r="F5043" s="305"/>
      <c r="G5043" s="315" t="s">
        <v>223</v>
      </c>
      <c r="H5043" s="316" t="s">
        <v>224</v>
      </c>
      <c r="I5043" s="317"/>
      <c r="J5043" s="318"/>
      <c r="K5043" s="319" t="s">
        <v>225</v>
      </c>
      <c r="L5043" s="314"/>
      <c r="M5043" s="320"/>
      <c r="N5043" s="313"/>
      <c r="O5043" s="282"/>
    </row>
    <row r="5044" spans="1:21" s="150" customFormat="1">
      <c r="A5044" s="305"/>
      <c r="B5044" s="305"/>
      <c r="C5044" s="306"/>
      <c r="D5044" s="305"/>
      <c r="E5044" s="305"/>
      <c r="F5044" s="321" t="s">
        <v>238</v>
      </c>
      <c r="G5044" s="322">
        <v>29273.129008957389</v>
      </c>
      <c r="H5044" s="322">
        <v>37067.430542780428</v>
      </c>
      <c r="I5044" s="8">
        <v>14.438004969995415</v>
      </c>
      <c r="J5044" s="322"/>
      <c r="K5044" s="322">
        <v>44861.732076603475</v>
      </c>
      <c r="L5044" s="314"/>
      <c r="M5044" s="320"/>
      <c r="N5044" s="313"/>
      <c r="O5044" s="282"/>
    </row>
    <row r="5045" spans="1:21" s="150" customFormat="1">
      <c r="A5045" s="305"/>
      <c r="B5045" s="305"/>
      <c r="C5045" s="306"/>
      <c r="D5045" s="305"/>
      <c r="E5045" s="305"/>
      <c r="F5045" s="321" t="s">
        <v>239</v>
      </c>
      <c r="G5045" s="322">
        <v>32220.695</v>
      </c>
      <c r="H5045" s="322">
        <v>41232.672500000001</v>
      </c>
      <c r="I5045" s="8">
        <v>21.5</v>
      </c>
      <c r="J5045" s="322"/>
      <c r="K5045" s="322">
        <v>49325.33</v>
      </c>
      <c r="L5045" s="314"/>
      <c r="M5045" s="320"/>
      <c r="N5045" s="313"/>
      <c r="O5045" s="282"/>
    </row>
    <row r="5046" spans="1:21" s="150" customFormat="1">
      <c r="A5046" s="305"/>
      <c r="B5046" s="305"/>
      <c r="C5046" s="306"/>
      <c r="D5046" s="305"/>
      <c r="E5046" s="305"/>
      <c r="F5046" s="321" t="s">
        <v>240</v>
      </c>
      <c r="G5046" s="322">
        <v>26536.9</v>
      </c>
      <c r="H5046" s="322">
        <v>35074</v>
      </c>
      <c r="I5046" s="8">
        <v>7</v>
      </c>
      <c r="J5046" s="322"/>
      <c r="K5046" s="322">
        <v>41516.800000000003</v>
      </c>
      <c r="L5046" s="314"/>
      <c r="M5046" s="320"/>
      <c r="N5046" s="313"/>
      <c r="O5046" s="282"/>
    </row>
    <row r="5047" spans="1:21" s="150" customFormat="1">
      <c r="A5047" s="305"/>
      <c r="B5047" s="305"/>
      <c r="C5047" s="306"/>
      <c r="D5047" s="305"/>
      <c r="E5047" s="305"/>
      <c r="F5047" s="321" t="s">
        <v>241</v>
      </c>
      <c r="G5047" s="322">
        <v>30240</v>
      </c>
      <c r="H5047" s="322">
        <v>37800</v>
      </c>
      <c r="I5047" s="8">
        <v>12.338253469766164</v>
      </c>
      <c r="J5047" s="322"/>
      <c r="K5047" s="322">
        <v>46212.209044148134</v>
      </c>
      <c r="L5047" s="314"/>
      <c r="M5047" s="320"/>
      <c r="N5047" s="313"/>
      <c r="O5047" s="282"/>
    </row>
    <row r="5048" spans="1:21" s="150" customFormat="1">
      <c r="A5048" s="305"/>
      <c r="B5048" s="305"/>
      <c r="C5048" s="306"/>
      <c r="D5048" s="305"/>
      <c r="E5048" s="322"/>
      <c r="F5048" s="321"/>
      <c r="G5048" s="323"/>
      <c r="H5048" s="318"/>
      <c r="I5048" s="324"/>
      <c r="J5048" s="318"/>
      <c r="K5048" s="314"/>
      <c r="L5048" s="314"/>
      <c r="M5048" s="320"/>
      <c r="N5048" s="313"/>
      <c r="O5048" s="282"/>
    </row>
    <row r="5049" spans="1:21" s="150" customFormat="1">
      <c r="A5049" s="305"/>
      <c r="B5049" s="305"/>
      <c r="C5049" s="306"/>
      <c r="D5049" s="321"/>
      <c r="E5049" s="322"/>
      <c r="F5049" s="325"/>
      <c r="G5049" s="325"/>
      <c r="H5049" s="874" t="s">
        <v>242</v>
      </c>
      <c r="I5049" s="874"/>
      <c r="J5049" s="874"/>
      <c r="K5049" s="874"/>
      <c r="L5049" s="874"/>
      <c r="M5049" s="874"/>
      <c r="N5049" s="874"/>
      <c r="O5049" s="282"/>
    </row>
    <row r="5050" spans="1:21" s="150" customFormat="1">
      <c r="A5050" s="305"/>
      <c r="B5050" s="305"/>
      <c r="C5050" s="306"/>
      <c r="D5050" s="321"/>
      <c r="E5050" s="322"/>
      <c r="F5050" s="326"/>
      <c r="G5050" s="327"/>
      <c r="H5050" s="875" t="s">
        <v>243</v>
      </c>
      <c r="I5050" s="875"/>
      <c r="J5050" s="875"/>
      <c r="K5050" s="328">
        <v>35096</v>
      </c>
      <c r="L5050" s="876" t="s">
        <v>244</v>
      </c>
      <c r="M5050" s="876"/>
      <c r="N5050" s="329">
        <v>33608.610772566499</v>
      </c>
      <c r="O5050" s="282"/>
    </row>
    <row r="5051" spans="1:21" s="150" customFormat="1">
      <c r="A5051" s="305"/>
      <c r="B5051" s="305"/>
      <c r="C5051" s="306"/>
      <c r="D5051" s="314"/>
      <c r="E5051" s="320"/>
      <c r="F5051" s="326"/>
      <c r="G5051" s="327"/>
      <c r="H5051" s="875" t="s">
        <v>245</v>
      </c>
      <c r="I5051" s="875"/>
      <c r="J5051" s="875"/>
      <c r="K5051" s="328">
        <v>30279.08</v>
      </c>
      <c r="L5051" s="876" t="s">
        <v>450</v>
      </c>
      <c r="M5051" s="876"/>
      <c r="N5051" s="329">
        <v>34695.501504432803</v>
      </c>
      <c r="O5051" s="282"/>
    </row>
    <row r="5052" spans="1:21" s="150" customFormat="1">
      <c r="A5052" s="305"/>
      <c r="B5052" s="305"/>
      <c r="C5052" s="306"/>
      <c r="D5052" s="300"/>
      <c r="E5052" s="307"/>
      <c r="F5052" s="307"/>
      <c r="G5052" s="308"/>
      <c r="H5052" s="309"/>
      <c r="I5052" s="310"/>
      <c r="J5052" s="311"/>
      <c r="K5052" s="305"/>
      <c r="L5052" s="300"/>
      <c r="M5052" s="312"/>
      <c r="N5052" s="313"/>
      <c r="O5052" s="282"/>
    </row>
    <row r="5053" spans="1:21" s="222" customFormat="1" ht="18">
      <c r="A5053" s="877" t="s">
        <v>103</v>
      </c>
      <c r="B5053" s="877"/>
      <c r="C5053" s="877"/>
      <c r="D5053" s="877"/>
      <c r="E5053" s="877"/>
      <c r="F5053" s="877"/>
      <c r="G5053" s="877"/>
      <c r="H5053" s="877"/>
      <c r="I5053" s="877"/>
      <c r="J5053" s="877"/>
      <c r="K5053" s="877"/>
      <c r="L5053" s="877"/>
      <c r="M5053" s="877"/>
      <c r="N5053" s="877"/>
      <c r="O5053" s="877"/>
    </row>
    <row r="5054" spans="1:21" s="222" customFormat="1" ht="27">
      <c r="A5054" s="223" t="s">
        <v>433</v>
      </c>
      <c r="B5054" s="224" t="s">
        <v>230</v>
      </c>
      <c r="C5054" s="223" t="s">
        <v>220</v>
      </c>
      <c r="D5054" s="223" t="s">
        <v>267</v>
      </c>
      <c r="E5054" s="223" t="s">
        <v>434</v>
      </c>
      <c r="F5054" s="223" t="s">
        <v>435</v>
      </c>
      <c r="G5054" s="225" t="s">
        <v>223</v>
      </c>
      <c r="H5054" s="225" t="s">
        <v>224</v>
      </c>
      <c r="I5054" s="227" t="s">
        <v>436</v>
      </c>
      <c r="J5054" s="227" t="s">
        <v>436</v>
      </c>
      <c r="K5054" s="225" t="s">
        <v>225</v>
      </c>
      <c r="L5054" s="223" t="s">
        <v>437</v>
      </c>
      <c r="M5054" s="223" t="s">
        <v>438</v>
      </c>
      <c r="N5054" s="228" t="s">
        <v>439</v>
      </c>
      <c r="O5054" s="223" t="s">
        <v>227</v>
      </c>
    </row>
    <row r="5055" spans="1:21" s="129" customFormat="1">
      <c r="A5055" s="252" t="s">
        <v>2172</v>
      </c>
      <c r="B5055" s="230" t="s">
        <v>2162</v>
      </c>
      <c r="C5055" s="231" t="s">
        <v>3090</v>
      </c>
      <c r="D5055" s="232" t="s">
        <v>2507</v>
      </c>
      <c r="E5055" s="253"/>
      <c r="F5055" s="259" t="s">
        <v>325</v>
      </c>
      <c r="G5055" s="233">
        <v>51380.94</v>
      </c>
      <c r="H5055" s="234">
        <v>67713.62</v>
      </c>
      <c r="I5055" s="235">
        <v>37</v>
      </c>
      <c r="J5055" s="236">
        <v>1</v>
      </c>
      <c r="K5055" s="233">
        <v>84046.3</v>
      </c>
      <c r="L5055" s="254">
        <v>0</v>
      </c>
      <c r="M5055" s="255">
        <v>0</v>
      </c>
      <c r="N5055" s="233"/>
      <c r="O5055" s="239"/>
      <c r="P5055" s="103"/>
      <c r="Q5055" s="103"/>
      <c r="R5055" s="103"/>
      <c r="S5055" s="103"/>
      <c r="T5055" s="103"/>
      <c r="U5055" s="103"/>
    </row>
    <row r="5056" spans="1:21" s="129" customFormat="1">
      <c r="A5056" s="229" t="s">
        <v>2161</v>
      </c>
      <c r="B5056" s="230" t="s">
        <v>2162</v>
      </c>
      <c r="C5056" s="231" t="s">
        <v>3091</v>
      </c>
      <c r="D5056" s="232" t="s">
        <v>2507</v>
      </c>
      <c r="E5056" s="232" t="s">
        <v>279</v>
      </c>
      <c r="F5056" s="259" t="s">
        <v>325</v>
      </c>
      <c r="G5056" s="233">
        <v>39726.75</v>
      </c>
      <c r="H5056" s="234">
        <v>59191.39</v>
      </c>
      <c r="I5056" s="235">
        <v>36</v>
      </c>
      <c r="J5056" s="236">
        <v>0.97297297297297303</v>
      </c>
      <c r="K5056" s="233">
        <v>78656.03</v>
      </c>
      <c r="L5056" s="237"/>
      <c r="M5056" s="238">
        <v>2</v>
      </c>
      <c r="N5056" s="234">
        <v>61209.1</v>
      </c>
      <c r="O5056" s="239"/>
      <c r="P5056" s="304"/>
      <c r="S5056" s="103"/>
      <c r="T5056" s="103"/>
      <c r="U5056" s="103"/>
    </row>
    <row r="5057" spans="1:21" s="129" customFormat="1">
      <c r="A5057" s="242" t="s">
        <v>208</v>
      </c>
      <c r="B5057" s="243" t="s">
        <v>2153</v>
      </c>
      <c r="C5057" s="258" t="s">
        <v>3079</v>
      </c>
      <c r="D5057" s="232" t="s">
        <v>2507</v>
      </c>
      <c r="E5057" s="245" t="s">
        <v>279</v>
      </c>
      <c r="F5057" s="245" t="s">
        <v>440</v>
      </c>
      <c r="G5057" s="275">
        <v>42263.700000000004</v>
      </c>
      <c r="H5057" s="234">
        <v>54338.97</v>
      </c>
      <c r="I5057" s="235">
        <v>35</v>
      </c>
      <c r="J5057" s="236">
        <v>0.94594594594594594</v>
      </c>
      <c r="K5057" s="275">
        <v>66414.240000000005</v>
      </c>
      <c r="L5057" s="247">
        <v>2</v>
      </c>
      <c r="M5057" s="248">
        <v>2</v>
      </c>
      <c r="N5057" s="249">
        <v>48904.23</v>
      </c>
      <c r="O5057" s="250"/>
      <c r="P5057" s="103"/>
      <c r="R5057" s="103"/>
      <c r="S5057" s="103"/>
      <c r="T5057" s="103"/>
      <c r="U5057" s="103"/>
    </row>
    <row r="5058" spans="1:21" s="129" customFormat="1">
      <c r="A5058" s="242" t="s">
        <v>3875</v>
      </c>
      <c r="B5058" s="243" t="s">
        <v>2153</v>
      </c>
      <c r="C5058" s="258" t="s">
        <v>3092</v>
      </c>
      <c r="D5058" s="232" t="s">
        <v>2507</v>
      </c>
      <c r="E5058" s="247" t="s">
        <v>279</v>
      </c>
      <c r="F5058" s="247" t="s">
        <v>440</v>
      </c>
      <c r="G5058" s="405">
        <v>41783.538729705797</v>
      </c>
      <c r="H5058" s="234">
        <v>54318.600348617532</v>
      </c>
      <c r="I5058" s="235">
        <v>34</v>
      </c>
      <c r="J5058" s="236">
        <v>0.91891891891891897</v>
      </c>
      <c r="K5058" s="405">
        <v>66853.661967529275</v>
      </c>
      <c r="L5058" s="247">
        <v>1</v>
      </c>
      <c r="M5058" s="248">
        <v>1</v>
      </c>
      <c r="N5058" s="249">
        <v>66853.661967529275</v>
      </c>
      <c r="O5058" s="250"/>
      <c r="P5058" s="103"/>
      <c r="Q5058" s="103"/>
      <c r="R5058" s="103"/>
      <c r="S5058" s="103"/>
      <c r="T5058" s="103"/>
      <c r="U5058" s="103"/>
    </row>
    <row r="5059" spans="1:21" s="129" customFormat="1">
      <c r="A5059" s="229" t="s">
        <v>1438</v>
      </c>
      <c r="B5059" s="230" t="s">
        <v>2151</v>
      </c>
      <c r="C5059" s="231" t="s">
        <v>1903</v>
      </c>
      <c r="D5059" s="232" t="s">
        <v>2507</v>
      </c>
      <c r="E5059" s="232" t="s">
        <v>279</v>
      </c>
      <c r="F5059" s="259" t="s">
        <v>325</v>
      </c>
      <c r="G5059" s="233">
        <v>45291.190900000001</v>
      </c>
      <c r="H5059" s="234">
        <v>53863.79335</v>
      </c>
      <c r="I5059" s="235">
        <v>33</v>
      </c>
      <c r="J5059" s="236">
        <v>0.89189189189189189</v>
      </c>
      <c r="K5059" s="233">
        <v>62436.395799999998</v>
      </c>
      <c r="L5059" s="237">
        <v>6</v>
      </c>
      <c r="M5059" s="238">
        <v>6</v>
      </c>
      <c r="N5059" s="234">
        <v>53863.79335</v>
      </c>
      <c r="O5059" s="239"/>
      <c r="P5059" s="103"/>
      <c r="Q5059" s="103"/>
      <c r="R5059" s="103"/>
      <c r="S5059" s="103"/>
      <c r="T5059" s="103"/>
      <c r="U5059" s="103"/>
    </row>
    <row r="5060" spans="1:21" s="129" customFormat="1">
      <c r="A5060" s="229" t="s">
        <v>210</v>
      </c>
      <c r="B5060" s="230" t="s">
        <v>2151</v>
      </c>
      <c r="C5060" s="231" t="s">
        <v>972</v>
      </c>
      <c r="D5060" s="232" t="s">
        <v>2507</v>
      </c>
      <c r="E5060" s="232" t="s">
        <v>279</v>
      </c>
      <c r="F5060" s="259" t="s">
        <v>325</v>
      </c>
      <c r="G5060" s="233">
        <v>42976</v>
      </c>
      <c r="H5060" s="234">
        <v>52911</v>
      </c>
      <c r="I5060" s="235">
        <v>32</v>
      </c>
      <c r="J5060" s="236">
        <v>0.86486486486486491</v>
      </c>
      <c r="K5060" s="233">
        <v>62846</v>
      </c>
      <c r="L5060" s="237">
        <v>1</v>
      </c>
      <c r="M5060" s="238">
        <v>1</v>
      </c>
      <c r="N5060" s="234">
        <v>42976</v>
      </c>
      <c r="O5060" s="239"/>
      <c r="P5060" s="103"/>
      <c r="Q5060" s="103"/>
      <c r="R5060" s="103"/>
      <c r="S5060" s="103"/>
      <c r="T5060" s="103"/>
      <c r="U5060" s="103"/>
    </row>
    <row r="5061" spans="1:21" s="129" customFormat="1">
      <c r="A5061" s="260" t="s">
        <v>205</v>
      </c>
      <c r="B5061" s="261" t="s">
        <v>2151</v>
      </c>
      <c r="C5061" s="262" t="s">
        <v>973</v>
      </c>
      <c r="D5061" s="232" t="s">
        <v>2507</v>
      </c>
      <c r="E5061" s="265"/>
      <c r="F5061" s="259" t="s">
        <v>325</v>
      </c>
      <c r="G5061" s="264">
        <v>43907.760000000009</v>
      </c>
      <c r="H5061" s="234">
        <v>52845</v>
      </c>
      <c r="I5061" s="235">
        <v>31</v>
      </c>
      <c r="J5061" s="236">
        <v>0.83783783783783783</v>
      </c>
      <c r="K5061" s="264">
        <v>61782.239999999991</v>
      </c>
      <c r="L5061" s="265">
        <v>3</v>
      </c>
      <c r="M5061" s="266"/>
      <c r="N5061" s="264">
        <v>62969.919999999998</v>
      </c>
      <c r="O5061" s="267"/>
      <c r="P5061" s="103"/>
      <c r="Q5061" s="103"/>
      <c r="R5061" s="103"/>
      <c r="S5061" s="103"/>
      <c r="T5061" s="103"/>
      <c r="U5061" s="103"/>
    </row>
    <row r="5062" spans="1:21" s="129" customFormat="1">
      <c r="A5062" s="229" t="s">
        <v>216</v>
      </c>
      <c r="B5062" s="230" t="s">
        <v>2151</v>
      </c>
      <c r="C5062" s="231" t="s">
        <v>974</v>
      </c>
      <c r="D5062" s="232" t="s">
        <v>2507</v>
      </c>
      <c r="E5062" s="232" t="s">
        <v>279</v>
      </c>
      <c r="F5062" s="259" t="s">
        <v>325</v>
      </c>
      <c r="G5062" s="233">
        <v>42667</v>
      </c>
      <c r="H5062" s="234">
        <v>51264.5</v>
      </c>
      <c r="I5062" s="235">
        <v>30</v>
      </c>
      <c r="J5062" s="236">
        <v>0.81081081081081086</v>
      </c>
      <c r="K5062" s="233">
        <v>59862</v>
      </c>
      <c r="L5062" s="237">
        <v>2</v>
      </c>
      <c r="M5062" s="238">
        <v>2</v>
      </c>
      <c r="N5062" s="234">
        <v>45892</v>
      </c>
      <c r="O5062" s="239"/>
      <c r="Q5062" s="103"/>
      <c r="R5062" s="103"/>
      <c r="S5062" s="103"/>
      <c r="T5062" s="103"/>
      <c r="U5062" s="103"/>
    </row>
    <row r="5063" spans="1:21" s="129" customFormat="1">
      <c r="A5063" s="242" t="s">
        <v>198</v>
      </c>
      <c r="B5063" s="243" t="s">
        <v>2153</v>
      </c>
      <c r="C5063" s="244" t="s">
        <v>976</v>
      </c>
      <c r="D5063" s="232" t="s">
        <v>2507</v>
      </c>
      <c r="E5063" s="245" t="s">
        <v>279</v>
      </c>
      <c r="F5063" s="259" t="s">
        <v>325</v>
      </c>
      <c r="G5063" s="246">
        <v>37482</v>
      </c>
      <c r="H5063" s="234">
        <v>51033</v>
      </c>
      <c r="I5063" s="235">
        <v>29</v>
      </c>
      <c r="J5063" s="236">
        <v>0.78378378378378377</v>
      </c>
      <c r="K5063" s="246">
        <v>64584</v>
      </c>
      <c r="L5063" s="247">
        <v>20</v>
      </c>
      <c r="M5063" s="248">
        <v>20</v>
      </c>
      <c r="N5063" s="249">
        <v>41018</v>
      </c>
      <c r="O5063" s="250"/>
      <c r="P5063" s="304"/>
      <c r="S5063" s="103"/>
      <c r="T5063" s="103"/>
      <c r="U5063" s="103"/>
    </row>
    <row r="5064" spans="1:21" s="129" customFormat="1">
      <c r="A5064" s="229" t="s">
        <v>200</v>
      </c>
      <c r="B5064" s="230" t="s">
        <v>2153</v>
      </c>
      <c r="C5064" s="231" t="s">
        <v>972</v>
      </c>
      <c r="D5064" s="232" t="s">
        <v>2507</v>
      </c>
      <c r="E5064" s="232" t="s">
        <v>279</v>
      </c>
      <c r="F5064" s="232" t="s">
        <v>440</v>
      </c>
      <c r="G5064" s="360">
        <v>39117</v>
      </c>
      <c r="H5064" s="234">
        <v>51029.5</v>
      </c>
      <c r="I5064" s="235">
        <v>28</v>
      </c>
      <c r="J5064" s="236">
        <v>0.7567567567567568</v>
      </c>
      <c r="K5064" s="360">
        <v>62942</v>
      </c>
      <c r="L5064" s="237">
        <v>2</v>
      </c>
      <c r="M5064" s="238">
        <v>2</v>
      </c>
      <c r="N5064" s="234">
        <v>60253</v>
      </c>
      <c r="O5064" s="239"/>
      <c r="P5064" s="304"/>
      <c r="S5064" s="103"/>
      <c r="T5064" s="103"/>
      <c r="U5064" s="103"/>
    </row>
    <row r="5065" spans="1:21" s="129" customFormat="1">
      <c r="A5065" s="229" t="s">
        <v>3738</v>
      </c>
      <c r="B5065" s="230" t="s">
        <v>2159</v>
      </c>
      <c r="C5065" s="231" t="s">
        <v>972</v>
      </c>
      <c r="D5065" s="232" t="s">
        <v>2507</v>
      </c>
      <c r="E5065" s="232" t="s">
        <v>279</v>
      </c>
      <c r="F5065" s="232" t="s">
        <v>440</v>
      </c>
      <c r="G5065" s="234">
        <v>45556.15</v>
      </c>
      <c r="H5065" s="234">
        <v>50812.625</v>
      </c>
      <c r="I5065" s="235">
        <v>27</v>
      </c>
      <c r="J5065" s="236">
        <v>0.72972972972972971</v>
      </c>
      <c r="K5065" s="234">
        <v>56069.1</v>
      </c>
      <c r="L5065" s="237">
        <v>2</v>
      </c>
      <c r="M5065" s="238">
        <v>2</v>
      </c>
      <c r="N5065" s="234">
        <v>52728.94</v>
      </c>
      <c r="O5065" s="239"/>
      <c r="P5065" s="103"/>
      <c r="Q5065" s="103"/>
      <c r="R5065" s="103"/>
      <c r="S5065" s="103"/>
      <c r="T5065" s="103"/>
      <c r="U5065" s="103"/>
    </row>
    <row r="5066" spans="1:21" s="129" customFormat="1">
      <c r="A5066" s="242" t="s">
        <v>3938</v>
      </c>
      <c r="B5066" s="243" t="s">
        <v>2157</v>
      </c>
      <c r="C5066" s="258" t="s">
        <v>5080</v>
      </c>
      <c r="D5066" s="232" t="s">
        <v>2507</v>
      </c>
      <c r="E5066" s="245" t="s">
        <v>279</v>
      </c>
      <c r="F5066" s="259" t="s">
        <v>325</v>
      </c>
      <c r="G5066" s="246">
        <v>38563.199999999997</v>
      </c>
      <c r="H5066" s="234">
        <v>50710.399999999994</v>
      </c>
      <c r="I5066" s="235">
        <v>26</v>
      </c>
      <c r="J5066" s="236">
        <v>0.70270270270270274</v>
      </c>
      <c r="K5066" s="246">
        <v>62857.599999999999</v>
      </c>
      <c r="L5066" s="247">
        <v>1</v>
      </c>
      <c r="M5066" s="248">
        <v>1</v>
      </c>
      <c r="N5066" s="249">
        <v>44283.199999999997</v>
      </c>
      <c r="O5066" s="250"/>
      <c r="P5066" s="304"/>
      <c r="S5066" s="103"/>
      <c r="T5066" s="103"/>
      <c r="U5066" s="103"/>
    </row>
    <row r="5067" spans="1:21" s="129" customFormat="1">
      <c r="A5067" s="229" t="s">
        <v>1434</v>
      </c>
      <c r="B5067" s="230" t="s">
        <v>2151</v>
      </c>
      <c r="C5067" s="231" t="s">
        <v>1902</v>
      </c>
      <c r="D5067" s="232" t="s">
        <v>2507</v>
      </c>
      <c r="E5067" s="232" t="s">
        <v>279</v>
      </c>
      <c r="F5067" s="259" t="s">
        <v>325</v>
      </c>
      <c r="G5067" s="332">
        <v>38572.976000000002</v>
      </c>
      <c r="H5067" s="234">
        <v>49180.351999999999</v>
      </c>
      <c r="I5067" s="235">
        <v>25</v>
      </c>
      <c r="J5067" s="236">
        <v>0.67567567567567566</v>
      </c>
      <c r="K5067" s="332">
        <v>59787.728000000003</v>
      </c>
      <c r="L5067" s="237">
        <v>3</v>
      </c>
      <c r="M5067" s="238">
        <v>3</v>
      </c>
      <c r="N5067" s="438">
        <v>54294.720000000001</v>
      </c>
      <c r="O5067" s="239"/>
      <c r="P5067" s="304"/>
      <c r="S5067" s="103"/>
      <c r="T5067" s="103"/>
      <c r="U5067" s="103"/>
    </row>
    <row r="5068" spans="1:21" s="129" customFormat="1">
      <c r="A5068" s="229" t="s">
        <v>215</v>
      </c>
      <c r="B5068" s="230" t="s">
        <v>2153</v>
      </c>
      <c r="C5068" s="231" t="s">
        <v>972</v>
      </c>
      <c r="D5068" s="232" t="s">
        <v>2507</v>
      </c>
      <c r="E5068" s="232" t="s">
        <v>279</v>
      </c>
      <c r="F5068" s="232" t="s">
        <v>440</v>
      </c>
      <c r="G5068" s="233">
        <v>39238</v>
      </c>
      <c r="H5068" s="234">
        <v>48555.5</v>
      </c>
      <c r="I5068" s="235">
        <v>24</v>
      </c>
      <c r="J5068" s="236">
        <v>0.64864864864864868</v>
      </c>
      <c r="K5068" s="233">
        <v>57873</v>
      </c>
      <c r="L5068" s="237">
        <v>2</v>
      </c>
      <c r="M5068" s="238">
        <v>2</v>
      </c>
      <c r="N5068" s="234"/>
      <c r="O5068" s="239"/>
      <c r="Q5068" s="251"/>
      <c r="R5068" s="103"/>
      <c r="S5068" s="330"/>
      <c r="T5068" s="330"/>
      <c r="U5068" s="330"/>
    </row>
    <row r="5069" spans="1:21" s="129" customFormat="1">
      <c r="A5069" s="242" t="s">
        <v>201</v>
      </c>
      <c r="B5069" s="243" t="s">
        <v>2153</v>
      </c>
      <c r="C5069" s="258" t="s">
        <v>974</v>
      </c>
      <c r="D5069" s="232" t="s">
        <v>2507</v>
      </c>
      <c r="E5069" s="245" t="s">
        <v>279</v>
      </c>
      <c r="F5069" s="245" t="s">
        <v>440</v>
      </c>
      <c r="G5069" s="246">
        <v>37107.199999999997</v>
      </c>
      <c r="H5069" s="234">
        <v>48245.599999999999</v>
      </c>
      <c r="I5069" s="235">
        <v>23</v>
      </c>
      <c r="J5069" s="236">
        <v>0.6216216216216216</v>
      </c>
      <c r="K5069" s="246">
        <v>59384</v>
      </c>
      <c r="L5069" s="247"/>
      <c r="M5069" s="248">
        <v>1</v>
      </c>
      <c r="N5069" s="249">
        <v>49358.400000000001</v>
      </c>
      <c r="O5069" s="250"/>
      <c r="Q5069" s="103"/>
      <c r="R5069" s="103"/>
      <c r="S5069" s="103"/>
      <c r="T5069" s="103"/>
      <c r="U5069" s="103"/>
    </row>
    <row r="5070" spans="1:21" s="129" customFormat="1" ht="22.5">
      <c r="A5070" s="242" t="s">
        <v>4240</v>
      </c>
      <c r="B5070" s="243" t="s">
        <v>2149</v>
      </c>
      <c r="C5070" s="258" t="s">
        <v>5081</v>
      </c>
      <c r="D5070" s="232" t="s">
        <v>2507</v>
      </c>
      <c r="E5070" s="245" t="s">
        <v>279</v>
      </c>
      <c r="F5070" s="245" t="s">
        <v>440</v>
      </c>
      <c r="G5070" s="246">
        <v>36239.839999999997</v>
      </c>
      <c r="H5070" s="234">
        <v>48224.28</v>
      </c>
      <c r="I5070" s="235">
        <v>22</v>
      </c>
      <c r="J5070" s="236">
        <v>0.59459459459459463</v>
      </c>
      <c r="K5070" s="246">
        <v>60208.72</v>
      </c>
      <c r="L5070" s="247">
        <v>60</v>
      </c>
      <c r="M5070" s="248">
        <v>56</v>
      </c>
      <c r="N5070" s="246">
        <v>37440</v>
      </c>
      <c r="O5070" s="250"/>
      <c r="P5070" s="103"/>
      <c r="Q5070" s="103"/>
      <c r="S5070" s="103"/>
      <c r="T5070" s="103"/>
      <c r="U5070" s="103"/>
    </row>
    <row r="5071" spans="1:21" s="129" customFormat="1">
      <c r="A5071" s="229" t="s">
        <v>203</v>
      </c>
      <c r="B5071" s="230" t="s">
        <v>2151</v>
      </c>
      <c r="C5071" s="231" t="s">
        <v>5082</v>
      </c>
      <c r="D5071" s="232" t="s">
        <v>2507</v>
      </c>
      <c r="E5071" s="232" t="s">
        <v>284</v>
      </c>
      <c r="F5071" s="232" t="s">
        <v>440</v>
      </c>
      <c r="G5071" s="233">
        <v>37026.959999999999</v>
      </c>
      <c r="H5071" s="234">
        <v>48135.044999999998</v>
      </c>
      <c r="I5071" s="235">
        <v>21</v>
      </c>
      <c r="J5071" s="236">
        <v>0.56756756756756754</v>
      </c>
      <c r="K5071" s="233">
        <v>59243.13</v>
      </c>
      <c r="L5071" s="237">
        <v>2</v>
      </c>
      <c r="M5071" s="238">
        <v>2</v>
      </c>
      <c r="N5071" s="234">
        <v>40361.879999999997</v>
      </c>
      <c r="O5071" s="239" t="s">
        <v>5083</v>
      </c>
      <c r="Q5071" s="103"/>
      <c r="R5071" s="103"/>
      <c r="S5071" s="103"/>
      <c r="T5071" s="103"/>
      <c r="U5071" s="103"/>
    </row>
    <row r="5072" spans="1:21" s="129" customFormat="1">
      <c r="A5072" s="242" t="s">
        <v>261</v>
      </c>
      <c r="B5072" s="243" t="s">
        <v>2151</v>
      </c>
      <c r="C5072" s="258" t="s">
        <v>975</v>
      </c>
      <c r="D5072" s="232" t="s">
        <v>2507</v>
      </c>
      <c r="E5072" s="245" t="s">
        <v>284</v>
      </c>
      <c r="F5072" s="259" t="s">
        <v>325</v>
      </c>
      <c r="G5072" s="246">
        <v>38885</v>
      </c>
      <c r="H5072" s="234">
        <v>47828</v>
      </c>
      <c r="I5072" s="235">
        <v>20</v>
      </c>
      <c r="J5072" s="236">
        <v>0.54054054054054057</v>
      </c>
      <c r="K5072" s="246">
        <v>56771</v>
      </c>
      <c r="L5072" s="247"/>
      <c r="M5072" s="248"/>
      <c r="N5072" s="249"/>
      <c r="O5072" s="250"/>
      <c r="P5072" s="103"/>
      <c r="R5072" s="103"/>
    </row>
    <row r="5073" spans="1:21" s="129" customFormat="1">
      <c r="A5073" s="229" t="s">
        <v>260</v>
      </c>
      <c r="B5073" s="230" t="s">
        <v>2153</v>
      </c>
      <c r="C5073" s="231" t="s">
        <v>978</v>
      </c>
      <c r="D5073" s="232" t="s">
        <v>2507</v>
      </c>
      <c r="E5073" s="232" t="s">
        <v>279</v>
      </c>
      <c r="F5073" s="259" t="s">
        <v>325</v>
      </c>
      <c r="G5073" s="233">
        <v>35121</v>
      </c>
      <c r="H5073" s="234">
        <v>47252.5</v>
      </c>
      <c r="I5073" s="235">
        <v>19</v>
      </c>
      <c r="J5073" s="236">
        <v>0.51351351351351349</v>
      </c>
      <c r="K5073" s="233">
        <v>59384</v>
      </c>
      <c r="L5073" s="237">
        <v>6</v>
      </c>
      <c r="M5073" s="238">
        <v>6</v>
      </c>
      <c r="N5073" s="234">
        <v>33493</v>
      </c>
      <c r="O5073" s="239"/>
      <c r="R5073" s="103"/>
    </row>
    <row r="5074" spans="1:21" s="129" customFormat="1">
      <c r="A5074" s="229" t="s">
        <v>212</v>
      </c>
      <c r="B5074" s="230" t="s">
        <v>2153</v>
      </c>
      <c r="C5074" s="231" t="s">
        <v>972</v>
      </c>
      <c r="D5074" s="232" t="s">
        <v>2507</v>
      </c>
      <c r="E5074" s="232" t="s">
        <v>279</v>
      </c>
      <c r="F5074" s="259" t="s">
        <v>325</v>
      </c>
      <c r="G5074" s="233">
        <v>37531.59769721784</v>
      </c>
      <c r="H5074" s="234">
        <v>46918.343548470963</v>
      </c>
      <c r="I5074" s="235">
        <v>18</v>
      </c>
      <c r="J5074" s="236">
        <v>0.48648648648648651</v>
      </c>
      <c r="K5074" s="233">
        <v>56305.089399724093</v>
      </c>
      <c r="L5074" s="237">
        <v>8</v>
      </c>
      <c r="M5074" s="238">
        <v>7</v>
      </c>
      <c r="N5074" s="234">
        <v>40657.214285714283</v>
      </c>
      <c r="O5074" s="239"/>
      <c r="Q5074" s="97"/>
      <c r="R5074" s="103"/>
    </row>
    <row r="5075" spans="1:21" s="129" customFormat="1">
      <c r="A5075" s="229" t="s">
        <v>1457</v>
      </c>
      <c r="B5075" s="295" t="s">
        <v>2166</v>
      </c>
      <c r="C5075" s="231" t="s">
        <v>1902</v>
      </c>
      <c r="D5075" s="232"/>
      <c r="E5075" s="232"/>
      <c r="F5075" s="259" t="s">
        <v>325</v>
      </c>
      <c r="G5075" s="233">
        <v>38080.847999999998</v>
      </c>
      <c r="H5075" s="234">
        <v>46838.792000000001</v>
      </c>
      <c r="I5075" s="235">
        <v>17</v>
      </c>
      <c r="J5075" s="236">
        <v>0.45945945945945948</v>
      </c>
      <c r="K5075" s="233">
        <v>55596.735999999997</v>
      </c>
      <c r="L5075" s="237">
        <v>1</v>
      </c>
      <c r="M5075" s="238"/>
      <c r="N5075" s="234">
        <v>40300</v>
      </c>
      <c r="O5075" s="239"/>
      <c r="Q5075" s="103"/>
      <c r="R5075" s="304"/>
      <c r="S5075" s="103"/>
      <c r="T5075" s="103"/>
      <c r="U5075" s="103"/>
    </row>
    <row r="5076" spans="1:21" s="129" customFormat="1">
      <c r="A5076" s="229" t="s">
        <v>209</v>
      </c>
      <c r="B5076" s="230" t="s">
        <v>2151</v>
      </c>
      <c r="C5076" s="231" t="s">
        <v>975</v>
      </c>
      <c r="D5076" s="232" t="s">
        <v>2507</v>
      </c>
      <c r="E5076" s="232" t="s">
        <v>279</v>
      </c>
      <c r="F5076" s="259" t="s">
        <v>325</v>
      </c>
      <c r="G5076" s="233">
        <v>37058.487000000001</v>
      </c>
      <c r="H5076" s="234">
        <v>46693.886400000003</v>
      </c>
      <c r="I5076" s="235">
        <v>16</v>
      </c>
      <c r="J5076" s="236">
        <v>0.43243243243243246</v>
      </c>
      <c r="K5076" s="233">
        <v>56329.285800000005</v>
      </c>
      <c r="L5076" s="237">
        <v>3</v>
      </c>
      <c r="M5076" s="238">
        <v>2</v>
      </c>
      <c r="N5076" s="234">
        <v>51864.800000000003</v>
      </c>
      <c r="O5076" s="239"/>
      <c r="P5076" s="103"/>
      <c r="Q5076" s="103"/>
      <c r="R5076" s="103"/>
    </row>
    <row r="5077" spans="1:21" s="129" customFormat="1">
      <c r="A5077" s="242" t="s">
        <v>3786</v>
      </c>
      <c r="B5077" s="243" t="s">
        <v>2153</v>
      </c>
      <c r="C5077" s="258" t="s">
        <v>5084</v>
      </c>
      <c r="D5077" s="232" t="s">
        <v>2507</v>
      </c>
      <c r="E5077" s="245" t="s">
        <v>279</v>
      </c>
      <c r="F5077" s="259" t="s">
        <v>325</v>
      </c>
      <c r="G5077" s="246">
        <v>32379</v>
      </c>
      <c r="H5077" s="234">
        <v>46584.5</v>
      </c>
      <c r="I5077" s="235">
        <v>15</v>
      </c>
      <c r="J5077" s="236">
        <v>0.40540540540540543</v>
      </c>
      <c r="K5077" s="246">
        <v>60790</v>
      </c>
      <c r="L5077" s="247"/>
      <c r="M5077" s="248">
        <v>4</v>
      </c>
      <c r="N5077" s="249">
        <v>39989</v>
      </c>
      <c r="O5077" s="250"/>
      <c r="Q5077" s="103"/>
      <c r="R5077" s="103"/>
    </row>
    <row r="5078" spans="1:21" s="129" customFormat="1">
      <c r="A5078" s="242" t="s">
        <v>257</v>
      </c>
      <c r="B5078" s="243" t="s">
        <v>2159</v>
      </c>
      <c r="C5078" s="258" t="s">
        <v>5085</v>
      </c>
      <c r="D5078" s="232" t="s">
        <v>2507</v>
      </c>
      <c r="E5078" s="245" t="s">
        <v>279</v>
      </c>
      <c r="F5078" s="259" t="s">
        <v>325</v>
      </c>
      <c r="G5078" s="246">
        <v>34558.68</v>
      </c>
      <c r="H5078" s="234">
        <v>44926.18</v>
      </c>
      <c r="I5078" s="235">
        <v>14</v>
      </c>
      <c r="J5078" s="236">
        <v>0.3783783783783784</v>
      </c>
      <c r="K5078" s="246">
        <v>55293.68</v>
      </c>
      <c r="L5078" s="247">
        <v>18</v>
      </c>
      <c r="M5078" s="248">
        <v>18</v>
      </c>
      <c r="N5078" s="249">
        <v>42117.3</v>
      </c>
      <c r="O5078" s="250"/>
      <c r="P5078" s="330"/>
      <c r="R5078" s="103"/>
    </row>
    <row r="5079" spans="1:21" s="129" customFormat="1">
      <c r="A5079" s="229" t="s">
        <v>264</v>
      </c>
      <c r="B5079" s="230" t="s">
        <v>2153</v>
      </c>
      <c r="C5079" s="231" t="s">
        <v>3093</v>
      </c>
      <c r="D5079" s="232" t="s">
        <v>2507</v>
      </c>
      <c r="E5079" s="232" t="s">
        <v>279</v>
      </c>
      <c r="F5079" s="259" t="s">
        <v>325</v>
      </c>
      <c r="G5079" s="233">
        <v>34257.599999999999</v>
      </c>
      <c r="H5079" s="234">
        <v>44543.199999999997</v>
      </c>
      <c r="I5079" s="235">
        <v>13</v>
      </c>
      <c r="J5079" s="236">
        <v>0.35135135135135137</v>
      </c>
      <c r="K5079" s="233">
        <v>54828.800000000003</v>
      </c>
      <c r="L5079" s="237">
        <v>1</v>
      </c>
      <c r="M5079" s="238">
        <v>1</v>
      </c>
      <c r="N5079" s="234">
        <v>54005.79</v>
      </c>
      <c r="O5079" s="239"/>
      <c r="P5079" s="330"/>
      <c r="R5079" s="103"/>
    </row>
    <row r="5080" spans="1:21" s="129" customFormat="1">
      <c r="A5080" s="229" t="s">
        <v>4233</v>
      </c>
      <c r="B5080" s="230" t="s">
        <v>2166</v>
      </c>
      <c r="C5080" s="262" t="s">
        <v>972</v>
      </c>
      <c r="D5080" s="232" t="s">
        <v>2507</v>
      </c>
      <c r="E5080" s="276" t="s">
        <v>279</v>
      </c>
      <c r="F5080" s="259" t="s">
        <v>325</v>
      </c>
      <c r="G5080" s="256">
        <v>35408</v>
      </c>
      <c r="H5080" s="234">
        <v>44260</v>
      </c>
      <c r="I5080" s="235">
        <v>12</v>
      </c>
      <c r="J5080" s="236">
        <v>0.32432432432432434</v>
      </c>
      <c r="K5080" s="256">
        <v>53112</v>
      </c>
      <c r="L5080" s="265"/>
      <c r="M5080" s="266">
        <v>1</v>
      </c>
      <c r="N5080" s="264">
        <v>37936</v>
      </c>
      <c r="O5080" s="400"/>
      <c r="Q5080" s="103"/>
    </row>
    <row r="5081" spans="1:21" s="129" customFormat="1">
      <c r="A5081" s="242" t="s">
        <v>2165</v>
      </c>
      <c r="B5081" s="243" t="s">
        <v>2180</v>
      </c>
      <c r="C5081" s="258" t="s">
        <v>3094</v>
      </c>
      <c r="D5081" s="232" t="s">
        <v>2507</v>
      </c>
      <c r="E5081" s="245" t="s">
        <v>321</v>
      </c>
      <c r="F5081" s="245" t="s">
        <v>440</v>
      </c>
      <c r="G5081" s="246">
        <v>34142.28</v>
      </c>
      <c r="H5081" s="234">
        <v>43554.09</v>
      </c>
      <c r="I5081" s="235">
        <v>11</v>
      </c>
      <c r="J5081" s="236">
        <v>0.29729729729729731</v>
      </c>
      <c r="K5081" s="246">
        <v>52965.9</v>
      </c>
      <c r="L5081" s="247">
        <v>1</v>
      </c>
      <c r="M5081" s="248">
        <v>1</v>
      </c>
      <c r="N5081" s="249">
        <v>34985.440000000002</v>
      </c>
      <c r="O5081" s="250"/>
      <c r="Q5081" s="103"/>
    </row>
    <row r="5082" spans="1:21" s="129" customFormat="1" ht="45">
      <c r="A5082" s="242" t="s">
        <v>2177</v>
      </c>
      <c r="B5082" s="243" t="s">
        <v>2166</v>
      </c>
      <c r="C5082" s="280" t="s">
        <v>3095</v>
      </c>
      <c r="D5082" s="232" t="s">
        <v>2507</v>
      </c>
      <c r="E5082" s="300"/>
      <c r="F5082" s="259" t="s">
        <v>325</v>
      </c>
      <c r="G5082" s="246">
        <v>34860.800000000003</v>
      </c>
      <c r="H5082" s="234">
        <v>43035.199999999997</v>
      </c>
      <c r="I5082" s="235">
        <v>10</v>
      </c>
      <c r="J5082" s="236">
        <v>0.27027027027027029</v>
      </c>
      <c r="K5082" s="246">
        <v>51209.599999999999</v>
      </c>
      <c r="L5082" s="247"/>
      <c r="M5082" s="248">
        <v>1</v>
      </c>
      <c r="N5082" s="249">
        <v>38105.599999999999</v>
      </c>
      <c r="O5082" s="301" t="s">
        <v>5086</v>
      </c>
      <c r="P5082" s="103"/>
    </row>
    <row r="5083" spans="1:21" s="129" customFormat="1">
      <c r="A5083" s="286" t="s">
        <v>213</v>
      </c>
      <c r="B5083" s="287" t="s">
        <v>2159</v>
      </c>
      <c r="C5083" s="288" t="s">
        <v>972</v>
      </c>
      <c r="D5083" s="232" t="s">
        <v>2507</v>
      </c>
      <c r="E5083" s="289" t="s">
        <v>279</v>
      </c>
      <c r="F5083" s="259" t="s">
        <v>325</v>
      </c>
      <c r="G5083" s="290">
        <v>34902.400000000001</v>
      </c>
      <c r="H5083" s="234">
        <v>42868.800000000003</v>
      </c>
      <c r="I5083" s="235">
        <v>9</v>
      </c>
      <c r="J5083" s="236">
        <v>0.24324324324324326</v>
      </c>
      <c r="K5083" s="290">
        <v>50835.199999999997</v>
      </c>
      <c r="L5083" s="291">
        <v>2</v>
      </c>
      <c r="M5083" s="292">
        <v>2</v>
      </c>
      <c r="N5083" s="293">
        <v>50398.400000000001</v>
      </c>
      <c r="O5083" s="294"/>
      <c r="P5083" s="103"/>
      <c r="Q5083" s="103"/>
      <c r="R5083" s="103"/>
      <c r="S5083" s="103"/>
      <c r="T5083" s="103"/>
      <c r="U5083" s="103"/>
    </row>
    <row r="5084" spans="1:21" s="129" customFormat="1">
      <c r="A5084" s="242" t="s">
        <v>1436</v>
      </c>
      <c r="B5084" s="243" t="s">
        <v>2156</v>
      </c>
      <c r="C5084" s="258" t="s">
        <v>972</v>
      </c>
      <c r="D5084" s="232" t="s">
        <v>2507</v>
      </c>
      <c r="E5084" s="245" t="s">
        <v>279</v>
      </c>
      <c r="F5084" s="259" t="s">
        <v>325</v>
      </c>
      <c r="G5084" s="246">
        <v>28679.23</v>
      </c>
      <c r="H5084" s="234">
        <v>41938.589999999997</v>
      </c>
      <c r="I5084" s="235">
        <v>8</v>
      </c>
      <c r="J5084" s="236">
        <v>0.21621621621621623</v>
      </c>
      <c r="K5084" s="246">
        <v>55197.95</v>
      </c>
      <c r="L5084" s="247">
        <v>6</v>
      </c>
      <c r="M5084" s="248">
        <v>6</v>
      </c>
      <c r="N5084" s="249">
        <v>38019.111666666671</v>
      </c>
      <c r="O5084" s="250"/>
      <c r="P5084" s="103"/>
      <c r="Q5084" s="103"/>
      <c r="R5084" s="103"/>
      <c r="S5084" s="103"/>
      <c r="T5084" s="103"/>
      <c r="U5084" s="103"/>
    </row>
    <row r="5085" spans="1:21" s="129" customFormat="1">
      <c r="A5085" s="242" t="s">
        <v>2171</v>
      </c>
      <c r="B5085" s="243" t="s">
        <v>2159</v>
      </c>
      <c r="C5085" s="258" t="s">
        <v>5087</v>
      </c>
      <c r="D5085" s="232" t="s">
        <v>2507</v>
      </c>
      <c r="E5085" s="245" t="s">
        <v>279</v>
      </c>
      <c r="F5085" s="245" t="s">
        <v>440</v>
      </c>
      <c r="G5085" s="246">
        <v>31075</v>
      </c>
      <c r="H5085" s="234">
        <v>40886.5</v>
      </c>
      <c r="I5085" s="235">
        <v>7</v>
      </c>
      <c r="J5085" s="236">
        <v>0.1891891891891892</v>
      </c>
      <c r="K5085" s="246">
        <v>50698</v>
      </c>
      <c r="L5085" s="247">
        <v>3</v>
      </c>
      <c r="M5085" s="248">
        <v>2</v>
      </c>
      <c r="N5085" s="249">
        <v>37315.83</v>
      </c>
      <c r="O5085" s="250"/>
      <c r="P5085" s="103"/>
      <c r="R5085" s="103"/>
      <c r="S5085" s="103"/>
      <c r="T5085" s="103"/>
      <c r="U5085" s="103"/>
    </row>
    <row r="5086" spans="1:21" s="129" customFormat="1" ht="22.5">
      <c r="A5086" s="242" t="s">
        <v>256</v>
      </c>
      <c r="B5086" s="243" t="s">
        <v>2150</v>
      </c>
      <c r="C5086" s="258" t="s">
        <v>5088</v>
      </c>
      <c r="D5086" s="232" t="s">
        <v>2507</v>
      </c>
      <c r="E5086" s="247" t="s">
        <v>279</v>
      </c>
      <c r="F5086" s="259" t="s">
        <v>325</v>
      </c>
      <c r="G5086" s="246">
        <v>31324.799999999999</v>
      </c>
      <c r="H5086" s="234">
        <v>40248</v>
      </c>
      <c r="I5086" s="235">
        <v>6</v>
      </c>
      <c r="J5086" s="236">
        <v>0.16216216216216217</v>
      </c>
      <c r="K5086" s="246">
        <v>49171.199999999997</v>
      </c>
      <c r="L5086" s="247">
        <v>1</v>
      </c>
      <c r="M5086" s="248">
        <v>1</v>
      </c>
      <c r="N5086" s="249">
        <v>32884.800000000003</v>
      </c>
      <c r="O5086" s="250"/>
      <c r="P5086" s="103"/>
      <c r="Q5086" s="103"/>
      <c r="R5086" s="103"/>
      <c r="S5086" s="103"/>
      <c r="T5086" s="103"/>
      <c r="U5086" s="103"/>
    </row>
    <row r="5087" spans="1:21" s="129" customFormat="1">
      <c r="A5087" s="229" t="s">
        <v>3740</v>
      </c>
      <c r="B5087" s="230" t="s">
        <v>2149</v>
      </c>
      <c r="C5087" s="231" t="s">
        <v>5089</v>
      </c>
      <c r="D5087" s="232" t="s">
        <v>2507</v>
      </c>
      <c r="E5087" s="232" t="s">
        <v>321</v>
      </c>
      <c r="F5087" s="259" t="s">
        <v>325</v>
      </c>
      <c r="G5087" s="233">
        <v>28840</v>
      </c>
      <c r="H5087" s="234">
        <v>40016</v>
      </c>
      <c r="I5087" s="235">
        <v>5</v>
      </c>
      <c r="J5087" s="236">
        <v>0.13513513513513514</v>
      </c>
      <c r="K5087" s="233">
        <v>51192</v>
      </c>
      <c r="L5087" s="237">
        <v>4</v>
      </c>
      <c r="M5087" s="238">
        <v>4</v>
      </c>
      <c r="N5087" s="234">
        <v>32000</v>
      </c>
      <c r="O5087" s="239"/>
      <c r="P5087" s="304"/>
    </row>
    <row r="5088" spans="1:21" s="129" customFormat="1">
      <c r="A5088" s="229" t="s">
        <v>4295</v>
      </c>
      <c r="B5088" s="230" t="s">
        <v>2151</v>
      </c>
      <c r="C5088" s="231" t="s">
        <v>972</v>
      </c>
      <c r="D5088" s="232" t="s">
        <v>2507</v>
      </c>
      <c r="E5088" s="232" t="s">
        <v>279</v>
      </c>
      <c r="F5088" s="259" t="s">
        <v>325</v>
      </c>
      <c r="G5088" s="233">
        <v>30377</v>
      </c>
      <c r="H5088" s="234">
        <v>39490</v>
      </c>
      <c r="I5088" s="235">
        <v>4</v>
      </c>
      <c r="J5088" s="236">
        <v>0.10810810810810811</v>
      </c>
      <c r="K5088" s="233">
        <v>48603</v>
      </c>
      <c r="L5088" s="237">
        <v>2</v>
      </c>
      <c r="M5088" s="238">
        <v>2</v>
      </c>
      <c r="N5088" s="234">
        <v>40379</v>
      </c>
      <c r="O5088" s="239"/>
      <c r="P5088" s="103"/>
      <c r="Q5088" s="103"/>
      <c r="R5088" s="241"/>
      <c r="S5088" s="103"/>
      <c r="T5088" s="103"/>
      <c r="U5088" s="103"/>
    </row>
    <row r="5089" spans="1:21" s="129" customFormat="1">
      <c r="A5089" s="242" t="s">
        <v>4246</v>
      </c>
      <c r="B5089" s="243" t="s">
        <v>2159</v>
      </c>
      <c r="C5089" s="258" t="s">
        <v>3096</v>
      </c>
      <c r="D5089" s="232" t="s">
        <v>2507</v>
      </c>
      <c r="E5089" s="259" t="s">
        <v>279</v>
      </c>
      <c r="F5089" s="259" t="s">
        <v>3833</v>
      </c>
      <c r="G5089" s="246">
        <v>27768</v>
      </c>
      <c r="H5089" s="234">
        <v>36108.800000000003</v>
      </c>
      <c r="I5089" s="235">
        <v>3</v>
      </c>
      <c r="J5089" s="236">
        <v>8.1081081081081086E-2</v>
      </c>
      <c r="K5089" s="246">
        <v>44449.599999999999</v>
      </c>
      <c r="L5089" s="334" t="s">
        <v>3833</v>
      </c>
      <c r="M5089" s="335">
        <v>21</v>
      </c>
      <c r="N5089" s="246">
        <v>32516.34</v>
      </c>
      <c r="O5089" s="250" t="s">
        <v>3833</v>
      </c>
      <c r="P5089" s="103"/>
      <c r="Q5089" s="103"/>
      <c r="S5089" s="103"/>
      <c r="T5089" s="103"/>
      <c r="U5089" s="103"/>
    </row>
    <row r="5090" spans="1:21" s="129" customFormat="1">
      <c r="A5090" s="229" t="s">
        <v>4250</v>
      </c>
      <c r="B5090" s="230" t="s">
        <v>2180</v>
      </c>
      <c r="C5090" s="231" t="s">
        <v>972</v>
      </c>
      <c r="D5090" s="232" t="s">
        <v>2507</v>
      </c>
      <c r="E5090" s="232" t="s">
        <v>279</v>
      </c>
      <c r="F5090" s="232" t="s">
        <v>440</v>
      </c>
      <c r="G5090" s="233">
        <v>28518.799999999999</v>
      </c>
      <c r="H5090" s="234">
        <v>34342.014999999999</v>
      </c>
      <c r="I5090" s="235">
        <v>2</v>
      </c>
      <c r="J5090" s="236">
        <v>5.4054054054054057E-2</v>
      </c>
      <c r="K5090" s="233">
        <v>40165.230000000003</v>
      </c>
      <c r="L5090" s="237">
        <v>2</v>
      </c>
      <c r="M5090" s="238">
        <v>2</v>
      </c>
      <c r="N5090" s="234">
        <v>33026.864000000001</v>
      </c>
      <c r="O5090" s="239"/>
      <c r="Q5090" s="304"/>
    </row>
    <row r="5091" spans="1:21" s="129" customFormat="1" ht="22.5">
      <c r="A5091" s="242" t="s">
        <v>4249</v>
      </c>
      <c r="B5091" s="243" t="s">
        <v>2180</v>
      </c>
      <c r="C5091" s="258" t="s">
        <v>3097</v>
      </c>
      <c r="D5091" s="232" t="s">
        <v>2507</v>
      </c>
      <c r="E5091" s="245"/>
      <c r="F5091" s="245" t="s">
        <v>440</v>
      </c>
      <c r="G5091" s="246">
        <v>24897.599999999999</v>
      </c>
      <c r="H5091" s="234">
        <v>30888</v>
      </c>
      <c r="I5091" s="235">
        <v>1</v>
      </c>
      <c r="J5091" s="236">
        <v>2.7027027027027029E-2</v>
      </c>
      <c r="K5091" s="246">
        <v>36878.400000000001</v>
      </c>
      <c r="L5091" s="247"/>
      <c r="M5091" s="248">
        <v>14</v>
      </c>
      <c r="N5091" s="249"/>
      <c r="O5091" s="250"/>
    </row>
    <row r="5092" spans="1:21" s="150" customFormat="1">
      <c r="A5092" s="305"/>
      <c r="B5092" s="305"/>
      <c r="C5092" s="306"/>
      <c r="D5092" s="300"/>
      <c r="E5092" s="307"/>
      <c r="F5092" s="307"/>
      <c r="G5092" s="308"/>
      <c r="H5092" s="309"/>
      <c r="I5092" s="310"/>
      <c r="J5092" s="311"/>
      <c r="K5092" s="300"/>
      <c r="L5092" s="300"/>
      <c r="M5092" s="312"/>
      <c r="N5092" s="313"/>
      <c r="O5092" s="282"/>
    </row>
    <row r="5093" spans="1:21" s="150" customFormat="1">
      <c r="A5093" s="305"/>
      <c r="B5093" s="305"/>
      <c r="C5093" s="306"/>
      <c r="D5093" s="314"/>
      <c r="E5093" s="305"/>
      <c r="F5093" s="305"/>
      <c r="G5093" s="315" t="s">
        <v>223</v>
      </c>
      <c r="H5093" s="316" t="s">
        <v>224</v>
      </c>
      <c r="I5093" s="317"/>
      <c r="J5093" s="318"/>
      <c r="K5093" s="319" t="s">
        <v>225</v>
      </c>
      <c r="L5093" s="314"/>
      <c r="M5093" s="320"/>
      <c r="N5093" s="313"/>
      <c r="O5093" s="282"/>
    </row>
    <row r="5094" spans="1:21" s="150" customFormat="1">
      <c r="A5094" s="305"/>
      <c r="B5094" s="305"/>
      <c r="C5094" s="306"/>
      <c r="D5094" s="305"/>
      <c r="E5094" s="305"/>
      <c r="F5094" s="321" t="s">
        <v>238</v>
      </c>
      <c r="G5094" s="322">
        <v>36690.981846673611</v>
      </c>
      <c r="H5094" s="322">
        <v>47070.123585056441</v>
      </c>
      <c r="I5094" s="8">
        <v>14.438004969995415</v>
      </c>
      <c r="J5094" s="322"/>
      <c r="K5094" s="322">
        <v>57449.265323439271</v>
      </c>
      <c r="L5094" s="314"/>
      <c r="M5094" s="320"/>
      <c r="N5094" s="313"/>
      <c r="O5094" s="282"/>
    </row>
    <row r="5095" spans="1:21" s="150" customFormat="1">
      <c r="A5095" s="305"/>
      <c r="B5095" s="305"/>
      <c r="C5095" s="306"/>
      <c r="D5095" s="305"/>
      <c r="E5095" s="305"/>
      <c r="F5095" s="321" t="s">
        <v>239</v>
      </c>
      <c r="G5095" s="322">
        <v>39238</v>
      </c>
      <c r="H5095" s="322">
        <v>51029.5</v>
      </c>
      <c r="I5095" s="8">
        <v>21.5</v>
      </c>
      <c r="J5095" s="322"/>
      <c r="K5095" s="322">
        <v>61782.239999999991</v>
      </c>
      <c r="L5095" s="314"/>
      <c r="M5095" s="320"/>
      <c r="N5095" s="313"/>
      <c r="O5095" s="282"/>
    </row>
    <row r="5096" spans="1:21" s="150" customFormat="1">
      <c r="A5096" s="305"/>
      <c r="B5096" s="305"/>
      <c r="C5096" s="306"/>
      <c r="D5096" s="305"/>
      <c r="E5096" s="305"/>
      <c r="F5096" s="321" t="s">
        <v>240</v>
      </c>
      <c r="G5096" s="322">
        <v>34142.28</v>
      </c>
      <c r="H5096" s="322">
        <v>43035.199999999997</v>
      </c>
      <c r="I5096" s="8">
        <v>7</v>
      </c>
      <c r="J5096" s="322"/>
      <c r="K5096" s="322">
        <v>52965.9</v>
      </c>
      <c r="L5096" s="314"/>
      <c r="M5096" s="320"/>
      <c r="N5096" s="313"/>
      <c r="O5096" s="282"/>
    </row>
    <row r="5097" spans="1:21" s="150" customFormat="1">
      <c r="A5097" s="305"/>
      <c r="B5097" s="305"/>
      <c r="C5097" s="306"/>
      <c r="D5097" s="305"/>
      <c r="E5097" s="305"/>
      <c r="F5097" s="321" t="s">
        <v>241</v>
      </c>
      <c r="G5097" s="322">
        <v>37058.487000000001</v>
      </c>
      <c r="H5097" s="322">
        <v>47252.5</v>
      </c>
      <c r="I5097" s="8">
        <v>12.338253469766164</v>
      </c>
      <c r="J5097" s="322"/>
      <c r="K5097" s="322">
        <v>56771</v>
      </c>
      <c r="L5097" s="314"/>
      <c r="M5097" s="320"/>
      <c r="N5097" s="313"/>
      <c r="O5097" s="282"/>
    </row>
    <row r="5098" spans="1:21" s="150" customFormat="1">
      <c r="A5098" s="305"/>
      <c r="B5098" s="305"/>
      <c r="C5098" s="306"/>
      <c r="D5098" s="305"/>
      <c r="E5098" s="322"/>
      <c r="F5098" s="321"/>
      <c r="G5098" s="323"/>
      <c r="H5098" s="318"/>
      <c r="I5098" s="324"/>
      <c r="J5098" s="318"/>
      <c r="K5098" s="314"/>
      <c r="L5098" s="314"/>
      <c r="M5098" s="320"/>
      <c r="N5098" s="313"/>
      <c r="O5098" s="282"/>
    </row>
    <row r="5099" spans="1:21" s="150" customFormat="1">
      <c r="A5099" s="305"/>
      <c r="B5099" s="305"/>
      <c r="C5099" s="306"/>
      <c r="D5099" s="321"/>
      <c r="E5099" s="322"/>
      <c r="F5099" s="325"/>
      <c r="G5099" s="325"/>
      <c r="H5099" s="874" t="s">
        <v>242</v>
      </c>
      <c r="I5099" s="874"/>
      <c r="J5099" s="874"/>
      <c r="K5099" s="874"/>
      <c r="L5099" s="874"/>
      <c r="M5099" s="874"/>
      <c r="N5099" s="874"/>
      <c r="O5099" s="282"/>
    </row>
    <row r="5100" spans="1:21" s="150" customFormat="1">
      <c r="A5100" s="305"/>
      <c r="B5100" s="305"/>
      <c r="C5100" s="306"/>
      <c r="D5100" s="321"/>
      <c r="E5100" s="322"/>
      <c r="F5100" s="326"/>
      <c r="G5100" s="327"/>
      <c r="H5100" s="875" t="s">
        <v>243</v>
      </c>
      <c r="I5100" s="875"/>
      <c r="J5100" s="875"/>
      <c r="K5100" s="328">
        <v>51864.800000000003</v>
      </c>
      <c r="L5100" s="876" t="s">
        <v>244</v>
      </c>
      <c r="M5100" s="876"/>
      <c r="N5100" s="329">
        <v>44618.222280906382</v>
      </c>
      <c r="O5100" s="282"/>
    </row>
    <row r="5101" spans="1:21" s="150" customFormat="1">
      <c r="A5101" s="305"/>
      <c r="B5101" s="305"/>
      <c r="C5101" s="306"/>
      <c r="D5101" s="314"/>
      <c r="E5101" s="320"/>
      <c r="F5101" s="326"/>
      <c r="G5101" s="327"/>
      <c r="H5101" s="875" t="s">
        <v>245</v>
      </c>
      <c r="I5101" s="875"/>
      <c r="J5101" s="875"/>
      <c r="K5101" s="328">
        <v>37936</v>
      </c>
      <c r="L5101" s="876" t="s">
        <v>450</v>
      </c>
      <c r="M5101" s="876"/>
      <c r="N5101" s="329">
        <v>39628.845706888744</v>
      </c>
      <c r="O5101" s="282"/>
    </row>
    <row r="5102" spans="1:21" s="150" customFormat="1">
      <c r="A5102" s="305"/>
      <c r="B5102" s="305"/>
      <c r="C5102" s="306"/>
      <c r="D5102" s="300"/>
      <c r="E5102" s="307"/>
      <c r="F5102" s="307"/>
      <c r="G5102" s="308"/>
      <c r="H5102" s="309"/>
      <c r="I5102" s="310"/>
      <c r="J5102" s="311"/>
      <c r="K5102" s="305"/>
      <c r="L5102" s="300"/>
      <c r="M5102" s="312"/>
      <c r="N5102" s="313"/>
      <c r="O5102" s="282"/>
    </row>
    <row r="5103" spans="1:21" s="222" customFormat="1" ht="18">
      <c r="A5103" s="877" t="s">
        <v>104</v>
      </c>
      <c r="B5103" s="877"/>
      <c r="C5103" s="877"/>
      <c r="D5103" s="877"/>
      <c r="E5103" s="877"/>
      <c r="F5103" s="877"/>
      <c r="G5103" s="877"/>
      <c r="H5103" s="877"/>
      <c r="I5103" s="877"/>
      <c r="J5103" s="877"/>
      <c r="K5103" s="877"/>
      <c r="L5103" s="877"/>
      <c r="M5103" s="877"/>
      <c r="N5103" s="877"/>
      <c r="O5103" s="877"/>
    </row>
    <row r="5104" spans="1:21" s="222" customFormat="1" ht="27">
      <c r="A5104" s="223" t="s">
        <v>433</v>
      </c>
      <c r="B5104" s="224" t="s">
        <v>230</v>
      </c>
      <c r="C5104" s="223" t="s">
        <v>220</v>
      </c>
      <c r="D5104" s="223" t="s">
        <v>267</v>
      </c>
      <c r="E5104" s="223" t="s">
        <v>434</v>
      </c>
      <c r="F5104" s="223" t="s">
        <v>435</v>
      </c>
      <c r="G5104" s="225" t="s">
        <v>223</v>
      </c>
      <c r="H5104" s="225" t="s">
        <v>224</v>
      </c>
      <c r="I5104" s="227" t="s">
        <v>436</v>
      </c>
      <c r="J5104" s="227" t="s">
        <v>436</v>
      </c>
      <c r="K5104" s="225" t="s">
        <v>225</v>
      </c>
      <c r="L5104" s="223" t="s">
        <v>437</v>
      </c>
      <c r="M5104" s="223" t="s">
        <v>438</v>
      </c>
      <c r="N5104" s="228" t="s">
        <v>439</v>
      </c>
      <c r="O5104" s="223" t="s">
        <v>227</v>
      </c>
    </row>
    <row r="5105" spans="1:21" s="129" customFormat="1">
      <c r="A5105" s="229" t="s">
        <v>1434</v>
      </c>
      <c r="B5105" s="230" t="s">
        <v>2151</v>
      </c>
      <c r="C5105" s="231" t="s">
        <v>1904</v>
      </c>
      <c r="D5105" s="232" t="s">
        <v>2507</v>
      </c>
      <c r="E5105" s="232" t="s">
        <v>279</v>
      </c>
      <c r="F5105" s="259" t="s">
        <v>325</v>
      </c>
      <c r="G5105" s="256">
        <v>43504.031999999999</v>
      </c>
      <c r="H5105" s="234">
        <v>55467.567999999999</v>
      </c>
      <c r="I5105" s="235">
        <v>47</v>
      </c>
      <c r="J5105" s="236">
        <v>1</v>
      </c>
      <c r="K5105" s="256">
        <v>67431.104000000007</v>
      </c>
      <c r="L5105" s="237">
        <v>2</v>
      </c>
      <c r="M5105" s="238">
        <v>2</v>
      </c>
      <c r="N5105" s="438">
        <v>53893.43</v>
      </c>
      <c r="O5105" s="239"/>
    </row>
    <row r="5106" spans="1:21" s="129" customFormat="1">
      <c r="A5106" s="229" t="s">
        <v>2161</v>
      </c>
      <c r="B5106" s="230" t="s">
        <v>2162</v>
      </c>
      <c r="C5106" s="231" t="s">
        <v>3098</v>
      </c>
      <c r="D5106" s="232" t="s">
        <v>2507</v>
      </c>
      <c r="E5106" s="232" t="s">
        <v>279</v>
      </c>
      <c r="F5106" s="259" t="s">
        <v>325</v>
      </c>
      <c r="G5106" s="233">
        <v>34317.5</v>
      </c>
      <c r="H5106" s="234">
        <v>51131.7</v>
      </c>
      <c r="I5106" s="235">
        <v>46</v>
      </c>
      <c r="J5106" s="236">
        <v>0.97872340425531912</v>
      </c>
      <c r="K5106" s="233">
        <v>67945.899999999994</v>
      </c>
      <c r="L5106" s="237"/>
      <c r="M5106" s="238">
        <v>14</v>
      </c>
      <c r="N5106" s="234">
        <v>42847.306315789465</v>
      </c>
      <c r="O5106" s="239"/>
      <c r="P5106" s="103"/>
      <c r="Q5106" s="103"/>
      <c r="S5106" s="103"/>
      <c r="T5106" s="103"/>
      <c r="U5106" s="103"/>
    </row>
    <row r="5107" spans="1:21" s="129" customFormat="1">
      <c r="A5107" s="242" t="s">
        <v>204</v>
      </c>
      <c r="B5107" s="243" t="s">
        <v>2151</v>
      </c>
      <c r="C5107" s="258" t="s">
        <v>3099</v>
      </c>
      <c r="D5107" s="232" t="s">
        <v>2507</v>
      </c>
      <c r="E5107" s="245" t="s">
        <v>279</v>
      </c>
      <c r="F5107" s="245" t="s">
        <v>440</v>
      </c>
      <c r="G5107" s="246">
        <v>37800</v>
      </c>
      <c r="H5107" s="234">
        <v>48060</v>
      </c>
      <c r="I5107" s="235">
        <v>45</v>
      </c>
      <c r="J5107" s="236">
        <v>0.95744680851063835</v>
      </c>
      <c r="K5107" s="246">
        <v>58320</v>
      </c>
      <c r="L5107" s="247"/>
      <c r="M5107" s="248">
        <v>8</v>
      </c>
      <c r="N5107" s="249">
        <v>41912.8675</v>
      </c>
      <c r="O5107" s="250"/>
    </row>
    <row r="5108" spans="1:21" s="129" customFormat="1">
      <c r="A5108" s="260" t="s">
        <v>205</v>
      </c>
      <c r="B5108" s="261" t="s">
        <v>2151</v>
      </c>
      <c r="C5108" s="262" t="s">
        <v>951</v>
      </c>
      <c r="D5108" s="232" t="s">
        <v>2507</v>
      </c>
      <c r="E5108" s="263" t="s">
        <v>279</v>
      </c>
      <c r="F5108" s="259" t="s">
        <v>325</v>
      </c>
      <c r="G5108" s="264">
        <v>37929.423999999999</v>
      </c>
      <c r="H5108" s="234">
        <v>45649.759999999995</v>
      </c>
      <c r="I5108" s="235">
        <v>44</v>
      </c>
      <c r="J5108" s="236">
        <v>0.93617021276595747</v>
      </c>
      <c r="K5108" s="264">
        <v>53370.095999999998</v>
      </c>
      <c r="L5108" s="265">
        <v>28</v>
      </c>
      <c r="M5108" s="266"/>
      <c r="N5108" s="264">
        <v>43659.676428571431</v>
      </c>
      <c r="O5108" s="267"/>
      <c r="P5108" s="103"/>
      <c r="R5108" s="103"/>
      <c r="S5108" s="251"/>
      <c r="T5108" s="251"/>
      <c r="U5108" s="251"/>
    </row>
    <row r="5109" spans="1:21" s="129" customFormat="1">
      <c r="A5109" s="242" t="s">
        <v>198</v>
      </c>
      <c r="B5109" s="243" t="s">
        <v>2153</v>
      </c>
      <c r="C5109" s="244" t="s">
        <v>104</v>
      </c>
      <c r="D5109" s="232" t="s">
        <v>2507</v>
      </c>
      <c r="E5109" s="245" t="s">
        <v>279</v>
      </c>
      <c r="F5109" s="259" t="s">
        <v>325</v>
      </c>
      <c r="G5109" s="246">
        <v>33114</v>
      </c>
      <c r="H5109" s="234">
        <v>45074</v>
      </c>
      <c r="I5109" s="235">
        <v>43</v>
      </c>
      <c r="J5109" s="236">
        <v>0.91489361702127658</v>
      </c>
      <c r="K5109" s="246">
        <v>57034</v>
      </c>
      <c r="L5109" s="247">
        <v>162</v>
      </c>
      <c r="M5109" s="248">
        <v>151</v>
      </c>
      <c r="N5109" s="249">
        <v>35490</v>
      </c>
      <c r="O5109" s="250"/>
      <c r="P5109" s="103"/>
      <c r="R5109" s="330"/>
      <c r="S5109" s="251"/>
      <c r="T5109" s="251"/>
      <c r="U5109" s="251"/>
    </row>
    <row r="5110" spans="1:21" s="129" customFormat="1">
      <c r="A5110" s="260" t="s">
        <v>4238</v>
      </c>
      <c r="B5110" s="261" t="s">
        <v>2166</v>
      </c>
      <c r="C5110" s="262" t="s">
        <v>5090</v>
      </c>
      <c r="D5110" s="232" t="s">
        <v>2507</v>
      </c>
      <c r="E5110" s="276" t="s">
        <v>279</v>
      </c>
      <c r="F5110" s="259" t="s">
        <v>325</v>
      </c>
      <c r="G5110" s="256">
        <v>28872.27</v>
      </c>
      <c r="H5110" s="234">
        <v>44807.565000000002</v>
      </c>
      <c r="I5110" s="235">
        <v>42</v>
      </c>
      <c r="J5110" s="236">
        <v>0.8936170212765957</v>
      </c>
      <c r="K5110" s="256">
        <v>60742.86</v>
      </c>
      <c r="L5110" s="265">
        <v>7</v>
      </c>
      <c r="M5110" s="266">
        <v>6</v>
      </c>
      <c r="N5110" s="264">
        <v>46666.71</v>
      </c>
      <c r="O5110" s="11"/>
      <c r="S5110" s="251"/>
      <c r="T5110" s="251"/>
      <c r="U5110" s="251"/>
    </row>
    <row r="5111" spans="1:21" s="129" customFormat="1">
      <c r="A5111" s="229" t="s">
        <v>1438</v>
      </c>
      <c r="B5111" s="230" t="s">
        <v>2151</v>
      </c>
      <c r="C5111" s="231" t="s">
        <v>1905</v>
      </c>
      <c r="D5111" s="232" t="s">
        <v>2507</v>
      </c>
      <c r="E5111" s="232" t="s">
        <v>279</v>
      </c>
      <c r="F5111" s="259" t="s">
        <v>325</v>
      </c>
      <c r="G5111" s="233">
        <v>37173.420999999995</v>
      </c>
      <c r="H5111" s="234">
        <v>44209.062599999997</v>
      </c>
      <c r="I5111" s="235">
        <v>41</v>
      </c>
      <c r="J5111" s="236">
        <v>0.87234042553191493</v>
      </c>
      <c r="K5111" s="233">
        <v>51244.7042</v>
      </c>
      <c r="L5111" s="237">
        <v>7</v>
      </c>
      <c r="M5111" s="238">
        <v>6</v>
      </c>
      <c r="N5111" s="234">
        <v>44209.062599999997</v>
      </c>
      <c r="O5111" s="239"/>
      <c r="P5111" s="103"/>
      <c r="R5111" s="103"/>
      <c r="S5111" s="251"/>
      <c r="T5111" s="251"/>
      <c r="U5111" s="251"/>
    </row>
    <row r="5112" spans="1:21" s="129" customFormat="1">
      <c r="A5112" s="229" t="s">
        <v>2217</v>
      </c>
      <c r="B5112" s="230" t="s">
        <v>2162</v>
      </c>
      <c r="C5112" s="231" t="s">
        <v>3105</v>
      </c>
      <c r="D5112" s="232" t="s">
        <v>2507</v>
      </c>
      <c r="E5112" s="232" t="s">
        <v>284</v>
      </c>
      <c r="F5112" s="232" t="s">
        <v>440</v>
      </c>
      <c r="G5112" s="233">
        <v>44200</v>
      </c>
      <c r="H5112" s="234">
        <v>44200</v>
      </c>
      <c r="I5112" s="235">
        <v>40</v>
      </c>
      <c r="J5112" s="236">
        <v>0.85106382978723405</v>
      </c>
      <c r="K5112" s="233">
        <v>44200</v>
      </c>
      <c r="L5112" s="237">
        <v>3</v>
      </c>
      <c r="M5112" s="238">
        <v>3</v>
      </c>
      <c r="N5112" s="234">
        <v>34666.666666666664</v>
      </c>
      <c r="O5112" s="239"/>
      <c r="Q5112" s="304"/>
      <c r="S5112" s="251"/>
      <c r="T5112" s="251"/>
      <c r="U5112" s="251"/>
    </row>
    <row r="5113" spans="1:21" s="129" customFormat="1">
      <c r="A5113" s="242" t="s">
        <v>201</v>
      </c>
      <c r="B5113" s="243" t="s">
        <v>2153</v>
      </c>
      <c r="C5113" s="258" t="s">
        <v>104</v>
      </c>
      <c r="D5113" s="232" t="s">
        <v>2507</v>
      </c>
      <c r="E5113" s="245" t="s">
        <v>279</v>
      </c>
      <c r="F5113" s="245" t="s">
        <v>440</v>
      </c>
      <c r="G5113" s="246">
        <v>28080</v>
      </c>
      <c r="H5113" s="234">
        <v>43732</v>
      </c>
      <c r="I5113" s="235">
        <v>39</v>
      </c>
      <c r="J5113" s="236">
        <v>0.82978723404255317</v>
      </c>
      <c r="K5113" s="246">
        <v>59384</v>
      </c>
      <c r="L5113" s="247"/>
      <c r="M5113" s="248">
        <v>9</v>
      </c>
      <c r="N5113" s="249">
        <v>36889.949999999997</v>
      </c>
      <c r="O5113" s="250"/>
      <c r="Q5113" s="103"/>
      <c r="R5113" s="103"/>
    </row>
    <row r="5114" spans="1:21" s="129" customFormat="1">
      <c r="A5114" s="229" t="s">
        <v>2167</v>
      </c>
      <c r="B5114" s="230" t="s">
        <v>2162</v>
      </c>
      <c r="C5114" s="345" t="s">
        <v>953</v>
      </c>
      <c r="D5114" s="232" t="s">
        <v>2507</v>
      </c>
      <c r="E5114" s="265" t="s">
        <v>279</v>
      </c>
      <c r="F5114" s="265" t="s">
        <v>440</v>
      </c>
      <c r="G5114" s="256">
        <v>32926.400000000001</v>
      </c>
      <c r="H5114" s="234">
        <v>42816.800000000003</v>
      </c>
      <c r="I5114" s="235">
        <v>38</v>
      </c>
      <c r="J5114" s="236">
        <v>0.80851063829787229</v>
      </c>
      <c r="K5114" s="256">
        <v>52707.199999999997</v>
      </c>
      <c r="L5114" s="348">
        <v>5</v>
      </c>
      <c r="M5114" s="349">
        <v>4</v>
      </c>
      <c r="N5114" s="264">
        <v>46800</v>
      </c>
      <c r="O5114" s="351"/>
      <c r="P5114" s="103"/>
      <c r="R5114" s="330"/>
    </row>
    <row r="5115" spans="1:21" s="129" customFormat="1">
      <c r="A5115" s="242" t="s">
        <v>208</v>
      </c>
      <c r="B5115" s="243" t="s">
        <v>2153</v>
      </c>
      <c r="C5115" s="258" t="s">
        <v>980</v>
      </c>
      <c r="D5115" s="232" t="s">
        <v>2507</v>
      </c>
      <c r="E5115" s="245" t="s">
        <v>284</v>
      </c>
      <c r="F5115" s="245" t="s">
        <v>440</v>
      </c>
      <c r="G5115" s="275">
        <v>32855.22</v>
      </c>
      <c r="H5115" s="234">
        <v>42242.79</v>
      </c>
      <c r="I5115" s="235">
        <v>37</v>
      </c>
      <c r="J5115" s="236">
        <v>0.78723404255319152</v>
      </c>
      <c r="K5115" s="275">
        <v>51630.36</v>
      </c>
      <c r="L5115" s="247">
        <v>5</v>
      </c>
      <c r="M5115" s="248">
        <v>4</v>
      </c>
      <c r="N5115" s="249">
        <v>35099.67</v>
      </c>
      <c r="O5115" s="250"/>
      <c r="P5115" s="103"/>
      <c r="R5115" s="103"/>
      <c r="S5115" s="103"/>
      <c r="T5115" s="103"/>
      <c r="U5115" s="103"/>
    </row>
    <row r="5116" spans="1:21" s="129" customFormat="1" ht="22.5">
      <c r="A5116" s="242" t="s">
        <v>4240</v>
      </c>
      <c r="B5116" s="243" t="s">
        <v>2149</v>
      </c>
      <c r="C5116" s="258" t="s">
        <v>5091</v>
      </c>
      <c r="D5116" s="232" t="s">
        <v>2507</v>
      </c>
      <c r="E5116" s="245" t="s">
        <v>284</v>
      </c>
      <c r="F5116" s="245" t="s">
        <v>440</v>
      </c>
      <c r="G5116" s="246">
        <v>32032.52</v>
      </c>
      <c r="H5116" s="234">
        <v>42236.61</v>
      </c>
      <c r="I5116" s="235">
        <v>36</v>
      </c>
      <c r="J5116" s="236">
        <v>0.76595744680851063</v>
      </c>
      <c r="K5116" s="246">
        <v>52440.7</v>
      </c>
      <c r="L5116" s="247">
        <v>35</v>
      </c>
      <c r="M5116" s="248">
        <v>29</v>
      </c>
      <c r="N5116" s="249">
        <v>32032.52</v>
      </c>
      <c r="O5116" s="250"/>
      <c r="Q5116" s="103"/>
      <c r="R5116" s="103"/>
      <c r="S5116" s="103"/>
      <c r="T5116" s="103"/>
      <c r="U5116" s="103"/>
    </row>
    <row r="5117" spans="1:21" s="129" customFormat="1">
      <c r="A5117" s="229" t="s">
        <v>216</v>
      </c>
      <c r="B5117" s="230" t="s">
        <v>2151</v>
      </c>
      <c r="C5117" s="231" t="s">
        <v>5092</v>
      </c>
      <c r="D5117" s="232" t="s">
        <v>2507</v>
      </c>
      <c r="E5117" s="232" t="s">
        <v>279</v>
      </c>
      <c r="F5117" s="259" t="s">
        <v>325</v>
      </c>
      <c r="G5117" s="233">
        <v>34707</v>
      </c>
      <c r="H5117" s="234">
        <v>41700.5</v>
      </c>
      <c r="I5117" s="235">
        <v>35</v>
      </c>
      <c r="J5117" s="236">
        <v>0.74468085106382975</v>
      </c>
      <c r="K5117" s="233">
        <v>48694</v>
      </c>
      <c r="L5117" s="237">
        <v>13</v>
      </c>
      <c r="M5117" s="238">
        <v>14</v>
      </c>
      <c r="N5117" s="234">
        <v>36955</v>
      </c>
      <c r="O5117" s="239"/>
      <c r="P5117" s="103"/>
      <c r="R5117" s="330"/>
      <c r="S5117" s="103"/>
      <c r="T5117" s="103"/>
      <c r="U5117" s="103"/>
    </row>
    <row r="5118" spans="1:21" s="129" customFormat="1" ht="22.5">
      <c r="A5118" s="242" t="s">
        <v>256</v>
      </c>
      <c r="B5118" s="243" t="s">
        <v>2150</v>
      </c>
      <c r="C5118" s="258" t="s">
        <v>5093</v>
      </c>
      <c r="D5118" s="232" t="s">
        <v>2507</v>
      </c>
      <c r="E5118" s="247" t="s">
        <v>279</v>
      </c>
      <c r="F5118" s="259" t="s">
        <v>325</v>
      </c>
      <c r="G5118" s="246">
        <v>29827.200000000001</v>
      </c>
      <c r="H5118" s="234">
        <v>40726.400000000001</v>
      </c>
      <c r="I5118" s="235">
        <v>34</v>
      </c>
      <c r="J5118" s="236">
        <v>0.72340425531914898</v>
      </c>
      <c r="K5118" s="246">
        <v>51625.599999999999</v>
      </c>
      <c r="L5118" s="247">
        <v>49</v>
      </c>
      <c r="M5118" s="248">
        <v>42</v>
      </c>
      <c r="N5118" s="249">
        <v>33571.199999999997</v>
      </c>
      <c r="O5118" s="250" t="s">
        <v>5094</v>
      </c>
      <c r="P5118" s="103"/>
      <c r="R5118" s="103"/>
      <c r="S5118" s="103"/>
      <c r="T5118" s="103"/>
      <c r="U5118" s="103"/>
    </row>
    <row r="5119" spans="1:21" s="129" customFormat="1">
      <c r="A5119" s="242" t="s">
        <v>2165</v>
      </c>
      <c r="B5119" s="243" t="s">
        <v>2180</v>
      </c>
      <c r="C5119" s="258" t="s">
        <v>3100</v>
      </c>
      <c r="D5119" s="232" t="s">
        <v>2507</v>
      </c>
      <c r="E5119" s="245" t="s">
        <v>279</v>
      </c>
      <c r="F5119" s="245" t="s">
        <v>440</v>
      </c>
      <c r="G5119" s="246">
        <v>30968.06</v>
      </c>
      <c r="H5119" s="234">
        <v>39504.840000000004</v>
      </c>
      <c r="I5119" s="235">
        <v>33</v>
      </c>
      <c r="J5119" s="236">
        <v>0.7021276595744681</v>
      </c>
      <c r="K5119" s="246">
        <v>48041.62</v>
      </c>
      <c r="L5119" s="247">
        <v>50</v>
      </c>
      <c r="M5119" s="248">
        <v>45</v>
      </c>
      <c r="N5119" s="249">
        <v>31439.919999999998</v>
      </c>
      <c r="O5119" s="250"/>
      <c r="P5119" s="103"/>
      <c r="Q5119" s="103"/>
      <c r="R5119" s="103"/>
      <c r="S5119" s="103"/>
      <c r="T5119" s="103"/>
      <c r="U5119" s="103"/>
    </row>
    <row r="5120" spans="1:21" s="129" customFormat="1">
      <c r="A5120" s="229" t="s">
        <v>210</v>
      </c>
      <c r="B5120" s="230" t="s">
        <v>2151</v>
      </c>
      <c r="C5120" s="231" t="s">
        <v>981</v>
      </c>
      <c r="D5120" s="232" t="s">
        <v>2507</v>
      </c>
      <c r="E5120" s="232" t="s">
        <v>284</v>
      </c>
      <c r="F5120" s="259" t="s">
        <v>325</v>
      </c>
      <c r="G5120" s="233">
        <v>31919</v>
      </c>
      <c r="H5120" s="234">
        <v>39298.5</v>
      </c>
      <c r="I5120" s="235">
        <v>32</v>
      </c>
      <c r="J5120" s="236">
        <v>0.68085106382978722</v>
      </c>
      <c r="K5120" s="233">
        <v>46678</v>
      </c>
      <c r="L5120" s="237">
        <v>15</v>
      </c>
      <c r="M5120" s="238">
        <v>14</v>
      </c>
      <c r="N5120" s="234">
        <v>34528</v>
      </c>
      <c r="O5120" s="239" t="s">
        <v>5095</v>
      </c>
      <c r="P5120" s="103"/>
      <c r="R5120" s="330"/>
      <c r="S5120" s="103"/>
      <c r="T5120" s="103"/>
      <c r="U5120" s="103"/>
    </row>
    <row r="5121" spans="1:21" s="129" customFormat="1">
      <c r="A5121" s="229" t="s">
        <v>209</v>
      </c>
      <c r="B5121" s="230" t="s">
        <v>2151</v>
      </c>
      <c r="C5121" s="231" t="s">
        <v>104</v>
      </c>
      <c r="D5121" s="232" t="s">
        <v>2507</v>
      </c>
      <c r="E5121" s="232" t="s">
        <v>284</v>
      </c>
      <c r="F5121" s="259" t="s">
        <v>325</v>
      </c>
      <c r="G5121" s="233">
        <v>31176.412200000002</v>
      </c>
      <c r="H5121" s="234">
        <v>39282.081900000005</v>
      </c>
      <c r="I5121" s="235">
        <v>31</v>
      </c>
      <c r="J5121" s="236">
        <v>0.65957446808510634</v>
      </c>
      <c r="K5121" s="233">
        <v>47387.751600000003</v>
      </c>
      <c r="L5121" s="237">
        <v>14</v>
      </c>
      <c r="M5121" s="238">
        <v>12</v>
      </c>
      <c r="N5121" s="234">
        <v>32787.730000000003</v>
      </c>
      <c r="O5121" s="239"/>
      <c r="Q5121" s="103"/>
      <c r="R5121" s="103"/>
      <c r="S5121" s="103"/>
      <c r="T5121" s="103"/>
      <c r="U5121" s="103"/>
    </row>
    <row r="5122" spans="1:21" s="129" customFormat="1">
      <c r="A5122" s="229" t="s">
        <v>4256</v>
      </c>
      <c r="B5122" s="230" t="s">
        <v>2169</v>
      </c>
      <c r="C5122" s="231" t="s">
        <v>3101</v>
      </c>
      <c r="D5122" s="232" t="s">
        <v>2507</v>
      </c>
      <c r="E5122" s="232" t="s">
        <v>279</v>
      </c>
      <c r="F5122" s="259" t="s">
        <v>325</v>
      </c>
      <c r="G5122" s="264">
        <v>30668.503297499999</v>
      </c>
      <c r="H5122" s="234">
        <v>37938.81142465875</v>
      </c>
      <c r="I5122" s="235">
        <v>30</v>
      </c>
      <c r="J5122" s="236">
        <v>0.63829787234042556</v>
      </c>
      <c r="K5122" s="264">
        <v>45209.119551817501</v>
      </c>
      <c r="L5122" s="237">
        <v>7</v>
      </c>
      <c r="M5122" s="238">
        <v>7</v>
      </c>
      <c r="N5122" s="234">
        <v>29465.21</v>
      </c>
      <c r="O5122" s="239"/>
      <c r="Q5122" s="103"/>
      <c r="R5122" s="103"/>
      <c r="S5122" s="330"/>
      <c r="T5122" s="330"/>
      <c r="U5122" s="330"/>
    </row>
    <row r="5123" spans="1:21" s="129" customFormat="1">
      <c r="A5123" s="229" t="s">
        <v>215</v>
      </c>
      <c r="B5123" s="230" t="s">
        <v>2153</v>
      </c>
      <c r="C5123" s="231" t="s">
        <v>5096</v>
      </c>
      <c r="D5123" s="232" t="s">
        <v>2507</v>
      </c>
      <c r="E5123" s="232" t="s">
        <v>279</v>
      </c>
      <c r="F5123" s="232" t="s">
        <v>440</v>
      </c>
      <c r="G5123" s="233">
        <v>30653</v>
      </c>
      <c r="H5123" s="234">
        <v>37919.5</v>
      </c>
      <c r="I5123" s="235">
        <v>29</v>
      </c>
      <c r="J5123" s="236">
        <v>0.61702127659574468</v>
      </c>
      <c r="K5123" s="233">
        <v>45186</v>
      </c>
      <c r="L5123" s="237"/>
      <c r="M5123" s="238"/>
      <c r="N5123" s="234"/>
      <c r="O5123" s="239"/>
      <c r="P5123" s="103"/>
      <c r="R5123" s="330"/>
      <c r="S5123" s="103"/>
      <c r="T5123" s="103"/>
      <c r="U5123" s="103"/>
    </row>
    <row r="5124" spans="1:21" s="129" customFormat="1">
      <c r="A5124" s="297" t="s">
        <v>4245</v>
      </c>
      <c r="B5124" s="298" t="s">
        <v>2179</v>
      </c>
      <c r="C5124" s="231" t="s">
        <v>982</v>
      </c>
      <c r="D5124" s="232" t="s">
        <v>2507</v>
      </c>
      <c r="E5124" s="232" t="s">
        <v>279</v>
      </c>
      <c r="F5124" s="259" t="s">
        <v>325</v>
      </c>
      <c r="G5124" s="233">
        <v>32240</v>
      </c>
      <c r="H5124" s="234">
        <v>37805.735000000001</v>
      </c>
      <c r="I5124" s="235">
        <v>28</v>
      </c>
      <c r="J5124" s="236">
        <v>0.5957446808510638</v>
      </c>
      <c r="K5124" s="233">
        <v>43371.47</v>
      </c>
      <c r="L5124" s="237" t="s">
        <v>280</v>
      </c>
      <c r="M5124" s="238">
        <v>8</v>
      </c>
      <c r="N5124" s="234"/>
      <c r="O5124" s="352"/>
      <c r="P5124" s="103"/>
      <c r="Q5124" s="103"/>
      <c r="R5124" s="103"/>
      <c r="S5124" s="103"/>
      <c r="T5124" s="103"/>
      <c r="U5124" s="103"/>
    </row>
    <row r="5125" spans="1:21" s="129" customFormat="1">
      <c r="A5125" s="260" t="s">
        <v>262</v>
      </c>
      <c r="B5125" s="261" t="s">
        <v>2162</v>
      </c>
      <c r="C5125" s="262" t="s">
        <v>954</v>
      </c>
      <c r="D5125" s="232" t="s">
        <v>2507</v>
      </c>
      <c r="E5125" s="276" t="s">
        <v>279</v>
      </c>
      <c r="F5125" s="259" t="s">
        <v>325</v>
      </c>
      <c r="G5125" s="256">
        <v>30368</v>
      </c>
      <c r="H5125" s="234">
        <v>37762.5</v>
      </c>
      <c r="I5125" s="235">
        <v>27</v>
      </c>
      <c r="J5125" s="236">
        <v>0.57446808510638303</v>
      </c>
      <c r="K5125" s="256">
        <v>45157</v>
      </c>
      <c r="L5125" s="265">
        <v>9</v>
      </c>
      <c r="M5125" s="266">
        <v>7</v>
      </c>
      <c r="N5125" s="264"/>
      <c r="O5125" s="11"/>
      <c r="Q5125" s="103"/>
      <c r="R5125" s="103"/>
      <c r="S5125" s="103"/>
      <c r="T5125" s="103"/>
      <c r="U5125" s="103"/>
    </row>
    <row r="5126" spans="1:21" s="129" customFormat="1">
      <c r="A5126" s="242" t="s">
        <v>4246</v>
      </c>
      <c r="B5126" s="243" t="s">
        <v>2159</v>
      </c>
      <c r="C5126" s="258" t="s">
        <v>3104</v>
      </c>
      <c r="D5126" s="232" t="s">
        <v>2507</v>
      </c>
      <c r="E5126" s="259" t="s">
        <v>279</v>
      </c>
      <c r="F5126" s="259" t="s">
        <v>3833</v>
      </c>
      <c r="G5126" s="246">
        <v>29016</v>
      </c>
      <c r="H5126" s="234">
        <v>37731.199999999997</v>
      </c>
      <c r="I5126" s="235">
        <v>26</v>
      </c>
      <c r="J5126" s="236">
        <v>0.55319148936170215</v>
      </c>
      <c r="K5126" s="246">
        <v>46446.400000000001</v>
      </c>
      <c r="L5126" s="334" t="s">
        <v>3833</v>
      </c>
      <c r="M5126" s="335">
        <v>4</v>
      </c>
      <c r="N5126" s="246">
        <v>35557.599999999999</v>
      </c>
      <c r="O5126" s="250" t="s">
        <v>3833</v>
      </c>
      <c r="Q5126" s="103"/>
      <c r="R5126" s="103"/>
      <c r="S5126" s="103"/>
      <c r="T5126" s="103"/>
      <c r="U5126" s="103"/>
    </row>
    <row r="5127" spans="1:21" s="129" customFormat="1">
      <c r="A5127" s="229" t="s">
        <v>212</v>
      </c>
      <c r="B5127" s="230" t="s">
        <v>2153</v>
      </c>
      <c r="C5127" s="231" t="s">
        <v>3103</v>
      </c>
      <c r="D5127" s="232" t="s">
        <v>2507</v>
      </c>
      <c r="E5127" s="232" t="s">
        <v>279</v>
      </c>
      <c r="F5127" s="259" t="s">
        <v>325</v>
      </c>
      <c r="G5127" s="233">
        <v>30052.614738661556</v>
      </c>
      <c r="H5127" s="234">
        <v>37568.84836647621</v>
      </c>
      <c r="I5127" s="235">
        <v>25</v>
      </c>
      <c r="J5127" s="236">
        <v>0.53191489361702127</v>
      </c>
      <c r="K5127" s="233">
        <v>45085.081994290864</v>
      </c>
      <c r="L5127" s="237">
        <v>25</v>
      </c>
      <c r="M5127" s="238">
        <v>25</v>
      </c>
      <c r="N5127" s="234">
        <v>33002.749199999991</v>
      </c>
      <c r="O5127" s="239"/>
    </row>
    <row r="5128" spans="1:21" s="129" customFormat="1">
      <c r="A5128" s="229" t="s">
        <v>260</v>
      </c>
      <c r="B5128" s="230" t="s">
        <v>2153</v>
      </c>
      <c r="C5128" s="231" t="s">
        <v>954</v>
      </c>
      <c r="D5128" s="232" t="s">
        <v>2507</v>
      </c>
      <c r="E5128" s="232" t="s">
        <v>279</v>
      </c>
      <c r="F5128" s="259" t="s">
        <v>325</v>
      </c>
      <c r="G5128" s="233">
        <v>27518</v>
      </c>
      <c r="H5128" s="234">
        <v>36976.5</v>
      </c>
      <c r="I5128" s="235">
        <v>24</v>
      </c>
      <c r="J5128" s="236">
        <v>0.51063829787234039</v>
      </c>
      <c r="K5128" s="233">
        <v>46435</v>
      </c>
      <c r="L5128" s="237">
        <v>30</v>
      </c>
      <c r="M5128" s="238">
        <v>30</v>
      </c>
      <c r="N5128" s="234">
        <v>31814</v>
      </c>
      <c r="O5128" s="239"/>
      <c r="P5128" s="103"/>
    </row>
    <row r="5129" spans="1:21" s="129" customFormat="1" ht="22.5">
      <c r="A5129" s="242" t="s">
        <v>4249</v>
      </c>
      <c r="B5129" s="243" t="s">
        <v>2180</v>
      </c>
      <c r="C5129" s="258" t="s">
        <v>3102</v>
      </c>
      <c r="D5129" s="232" t="s">
        <v>2507</v>
      </c>
      <c r="E5129" s="245"/>
      <c r="F5129" s="245" t="s">
        <v>440</v>
      </c>
      <c r="G5129" s="246">
        <v>29619.200000000001</v>
      </c>
      <c r="H5129" s="234">
        <v>36764</v>
      </c>
      <c r="I5129" s="235">
        <v>23</v>
      </c>
      <c r="J5129" s="236">
        <v>0.48936170212765956</v>
      </c>
      <c r="K5129" s="246">
        <v>43908.800000000003</v>
      </c>
      <c r="L5129" s="247"/>
      <c r="M5129" s="248">
        <v>29</v>
      </c>
      <c r="N5129" s="249"/>
      <c r="O5129" s="250"/>
      <c r="P5129" s="103"/>
    </row>
    <row r="5130" spans="1:21" s="129" customFormat="1">
      <c r="A5130" s="242" t="s">
        <v>3786</v>
      </c>
      <c r="B5130" s="243" t="s">
        <v>2153</v>
      </c>
      <c r="C5130" s="258" t="s">
        <v>5097</v>
      </c>
      <c r="D5130" s="232" t="s">
        <v>2507</v>
      </c>
      <c r="E5130" s="245" t="s">
        <v>321</v>
      </c>
      <c r="F5130" s="259" t="s">
        <v>325</v>
      </c>
      <c r="G5130" s="246">
        <v>24747</v>
      </c>
      <c r="H5130" s="234">
        <v>36758.5</v>
      </c>
      <c r="I5130" s="235">
        <v>22</v>
      </c>
      <c r="J5130" s="236">
        <v>0.46808510638297873</v>
      </c>
      <c r="K5130" s="246">
        <v>48770</v>
      </c>
      <c r="L5130" s="247"/>
      <c r="M5130" s="248">
        <v>2</v>
      </c>
      <c r="N5130" s="249">
        <v>26052</v>
      </c>
      <c r="O5130" s="250"/>
      <c r="Q5130" s="103"/>
    </row>
    <row r="5131" spans="1:21" s="129" customFormat="1">
      <c r="A5131" s="229" t="s">
        <v>3859</v>
      </c>
      <c r="B5131" s="230" t="s">
        <v>2176</v>
      </c>
      <c r="C5131" s="231" t="s">
        <v>981</v>
      </c>
      <c r="D5131" s="232" t="s">
        <v>2507</v>
      </c>
      <c r="E5131" s="232"/>
      <c r="F5131" s="232" t="s">
        <v>440</v>
      </c>
      <c r="G5131" s="233">
        <v>28017.599999999999</v>
      </c>
      <c r="H5131" s="234">
        <v>36628.800000000003</v>
      </c>
      <c r="I5131" s="235">
        <v>21</v>
      </c>
      <c r="J5131" s="236">
        <v>0.44680851063829785</v>
      </c>
      <c r="K5131" s="233">
        <v>45240</v>
      </c>
      <c r="L5131" s="237"/>
      <c r="M5131" s="238"/>
      <c r="N5131" s="233">
        <v>28017.599999999999</v>
      </c>
      <c r="O5131" s="239"/>
      <c r="Q5131" s="103"/>
    </row>
    <row r="5132" spans="1:21" s="129" customFormat="1">
      <c r="A5132" s="229" t="s">
        <v>4242</v>
      </c>
      <c r="B5132" s="230" t="s">
        <v>2159</v>
      </c>
      <c r="C5132" s="231" t="s">
        <v>5098</v>
      </c>
      <c r="D5132" s="232" t="s">
        <v>2507</v>
      </c>
      <c r="E5132" s="232" t="s">
        <v>284</v>
      </c>
      <c r="F5132" s="232" t="s">
        <v>440</v>
      </c>
      <c r="G5132" s="233">
        <v>27061</v>
      </c>
      <c r="H5132" s="234">
        <v>36590</v>
      </c>
      <c r="I5132" s="235">
        <v>20</v>
      </c>
      <c r="J5132" s="236">
        <v>0.42553191489361702</v>
      </c>
      <c r="K5132" s="233">
        <v>46119</v>
      </c>
      <c r="L5132" s="237">
        <v>7</v>
      </c>
      <c r="M5132" s="238">
        <v>7</v>
      </c>
      <c r="N5132" s="234">
        <v>34114.97</v>
      </c>
      <c r="O5132" s="239"/>
      <c r="P5132" s="103"/>
      <c r="Q5132" s="103"/>
      <c r="R5132" s="103"/>
    </row>
    <row r="5133" spans="1:21" s="129" customFormat="1">
      <c r="A5133" s="229" t="s">
        <v>4265</v>
      </c>
      <c r="B5133" s="230" t="s">
        <v>2151</v>
      </c>
      <c r="C5133" s="231" t="s">
        <v>5099</v>
      </c>
      <c r="D5133" s="232" t="s">
        <v>2507</v>
      </c>
      <c r="E5133" s="232" t="s">
        <v>279</v>
      </c>
      <c r="F5133" s="232" t="s">
        <v>440</v>
      </c>
      <c r="G5133" s="233">
        <v>27843</v>
      </c>
      <c r="H5133" s="234">
        <v>36092.5</v>
      </c>
      <c r="I5133" s="235">
        <v>19</v>
      </c>
      <c r="J5133" s="236">
        <v>0.40425531914893614</v>
      </c>
      <c r="K5133" s="233">
        <v>44342</v>
      </c>
      <c r="L5133" s="237">
        <v>5</v>
      </c>
      <c r="M5133" s="238">
        <v>4</v>
      </c>
      <c r="N5133" s="234">
        <v>36557</v>
      </c>
      <c r="O5133" s="239"/>
      <c r="P5133" s="103"/>
      <c r="Q5133" s="103"/>
      <c r="R5133" s="103"/>
    </row>
    <row r="5134" spans="1:21" s="129" customFormat="1" ht="22.5">
      <c r="A5134" s="229" t="s">
        <v>3738</v>
      </c>
      <c r="B5134" s="230" t="s">
        <v>2159</v>
      </c>
      <c r="C5134" s="231" t="s">
        <v>5100</v>
      </c>
      <c r="D5134" s="232" t="s">
        <v>2507</v>
      </c>
      <c r="E5134" s="232" t="s">
        <v>279</v>
      </c>
      <c r="F5134" s="232" t="s">
        <v>440</v>
      </c>
      <c r="G5134" s="234">
        <v>27795.24</v>
      </c>
      <c r="H5134" s="234">
        <v>35498.285000000003</v>
      </c>
      <c r="I5134" s="235">
        <v>18</v>
      </c>
      <c r="J5134" s="236">
        <v>0.38297872340425532</v>
      </c>
      <c r="K5134" s="234">
        <v>43201.33</v>
      </c>
      <c r="L5134" s="237">
        <v>20</v>
      </c>
      <c r="M5134" s="238">
        <v>20</v>
      </c>
      <c r="N5134" s="234">
        <v>31854.880000000001</v>
      </c>
      <c r="O5134" s="239" t="s">
        <v>5101</v>
      </c>
    </row>
    <row r="5135" spans="1:21" s="129" customFormat="1" ht="22.5">
      <c r="A5135" s="242" t="s">
        <v>2177</v>
      </c>
      <c r="B5135" s="243" t="s">
        <v>2166</v>
      </c>
      <c r="C5135" s="280" t="s">
        <v>984</v>
      </c>
      <c r="D5135" s="232" t="s">
        <v>2507</v>
      </c>
      <c r="E5135" s="300"/>
      <c r="F5135" s="259" t="s">
        <v>325</v>
      </c>
      <c r="G5135" s="246">
        <v>28683.199999999997</v>
      </c>
      <c r="H5135" s="234">
        <v>35401.599999999999</v>
      </c>
      <c r="I5135" s="235">
        <v>17</v>
      </c>
      <c r="J5135" s="236">
        <v>0.36170212765957449</v>
      </c>
      <c r="K5135" s="246">
        <v>42120</v>
      </c>
      <c r="L5135" s="247"/>
      <c r="M5135" s="248">
        <v>35</v>
      </c>
      <c r="N5135" s="249">
        <v>30301.47</v>
      </c>
      <c r="O5135" s="301" t="s">
        <v>5102</v>
      </c>
      <c r="P5135" s="103"/>
      <c r="S5135" s="103"/>
      <c r="T5135" s="103"/>
      <c r="U5135" s="103"/>
    </row>
    <row r="5136" spans="1:21" s="129" customFormat="1">
      <c r="A5136" s="229" t="s">
        <v>264</v>
      </c>
      <c r="B5136" s="230" t="s">
        <v>2153</v>
      </c>
      <c r="C5136" s="231" t="s">
        <v>5103</v>
      </c>
      <c r="D5136" s="232" t="s">
        <v>2507</v>
      </c>
      <c r="E5136" s="232" t="s">
        <v>279</v>
      </c>
      <c r="F5136" s="259" t="s">
        <v>325</v>
      </c>
      <c r="G5136" s="233">
        <v>27144</v>
      </c>
      <c r="H5136" s="234">
        <v>35287.199999999997</v>
      </c>
      <c r="I5136" s="235">
        <v>16</v>
      </c>
      <c r="J5136" s="236">
        <v>0.34042553191489361</v>
      </c>
      <c r="K5136" s="233">
        <v>43430.400000000001</v>
      </c>
      <c r="L5136" s="237">
        <v>1</v>
      </c>
      <c r="M5136" s="238">
        <v>1</v>
      </c>
      <c r="N5136" s="234">
        <v>39675.360000000001</v>
      </c>
      <c r="O5136" s="239"/>
      <c r="P5136" s="103"/>
      <c r="S5136" s="103"/>
      <c r="T5136" s="103"/>
      <c r="U5136" s="103"/>
    </row>
    <row r="5137" spans="1:21" s="129" customFormat="1">
      <c r="A5137" s="286" t="s">
        <v>213</v>
      </c>
      <c r="B5137" s="287" t="s">
        <v>2159</v>
      </c>
      <c r="C5137" s="288" t="s">
        <v>983</v>
      </c>
      <c r="D5137" s="232" t="s">
        <v>2507</v>
      </c>
      <c r="E5137" s="289" t="s">
        <v>284</v>
      </c>
      <c r="F5137" s="259" t="s">
        <v>325</v>
      </c>
      <c r="G5137" s="290">
        <v>28724.799999999999</v>
      </c>
      <c r="H5137" s="234">
        <v>35266.400000000001</v>
      </c>
      <c r="I5137" s="235">
        <v>15</v>
      </c>
      <c r="J5137" s="236">
        <v>0.31914893617021278</v>
      </c>
      <c r="K5137" s="290">
        <v>41808</v>
      </c>
      <c r="L5137" s="291">
        <v>24.04</v>
      </c>
      <c r="M5137" s="292">
        <v>25</v>
      </c>
      <c r="N5137" s="293">
        <v>30516.51</v>
      </c>
      <c r="O5137" s="294"/>
      <c r="P5137" s="103"/>
      <c r="S5137" s="103"/>
      <c r="T5137" s="103"/>
      <c r="U5137" s="103"/>
    </row>
    <row r="5138" spans="1:21" s="129" customFormat="1">
      <c r="A5138" s="229" t="s">
        <v>258</v>
      </c>
      <c r="B5138" s="295" t="s">
        <v>2159</v>
      </c>
      <c r="C5138" s="231" t="s">
        <v>1906</v>
      </c>
      <c r="D5138" s="232" t="s">
        <v>2507</v>
      </c>
      <c r="E5138" s="232" t="s">
        <v>279</v>
      </c>
      <c r="F5138" s="232" t="s">
        <v>440</v>
      </c>
      <c r="G5138" s="233">
        <v>27622.399999999998</v>
      </c>
      <c r="H5138" s="234">
        <v>34996</v>
      </c>
      <c r="I5138" s="235">
        <v>14</v>
      </c>
      <c r="J5138" s="236">
        <v>0.2978723404255319</v>
      </c>
      <c r="K5138" s="233">
        <v>42369.600000000006</v>
      </c>
      <c r="L5138" s="237">
        <v>5</v>
      </c>
      <c r="M5138" s="238">
        <v>5</v>
      </c>
      <c r="N5138" s="296">
        <v>28704</v>
      </c>
      <c r="O5138" s="239"/>
      <c r="P5138" s="103"/>
      <c r="Q5138" s="103"/>
      <c r="R5138" s="103"/>
      <c r="S5138" s="103"/>
      <c r="T5138" s="103"/>
      <c r="U5138" s="103"/>
    </row>
    <row r="5139" spans="1:21" s="129" customFormat="1">
      <c r="A5139" s="229" t="s">
        <v>207</v>
      </c>
      <c r="B5139" s="230" t="s">
        <v>2163</v>
      </c>
      <c r="C5139" s="231"/>
      <c r="D5139" s="232" t="s">
        <v>2507</v>
      </c>
      <c r="E5139" s="232" t="s">
        <v>284</v>
      </c>
      <c r="F5139" s="232" t="s">
        <v>440</v>
      </c>
      <c r="G5139" s="233">
        <v>26832</v>
      </c>
      <c r="H5139" s="234">
        <v>34892</v>
      </c>
      <c r="I5139" s="235">
        <v>13</v>
      </c>
      <c r="J5139" s="236">
        <v>0.27659574468085107</v>
      </c>
      <c r="K5139" s="233">
        <v>42952</v>
      </c>
      <c r="L5139" s="237">
        <v>6</v>
      </c>
      <c r="M5139" s="238">
        <v>4</v>
      </c>
      <c r="N5139" s="234">
        <v>43791.9</v>
      </c>
      <c r="O5139" s="239"/>
      <c r="P5139" s="103"/>
      <c r="Q5139" s="103"/>
      <c r="R5139" s="103"/>
    </row>
    <row r="5140" spans="1:21" s="129" customFormat="1" ht="22.5">
      <c r="A5140" s="242" t="s">
        <v>4274</v>
      </c>
      <c r="B5140" s="243" t="s">
        <v>2170</v>
      </c>
      <c r="C5140" s="258" t="s">
        <v>3107</v>
      </c>
      <c r="D5140" s="232" t="s">
        <v>2507</v>
      </c>
      <c r="E5140" s="245" t="s">
        <v>284</v>
      </c>
      <c r="F5140" s="259" t="s">
        <v>325</v>
      </c>
      <c r="G5140" s="246">
        <v>26353.599999999999</v>
      </c>
      <c r="H5140" s="234">
        <v>34236.800000000003</v>
      </c>
      <c r="I5140" s="235">
        <v>12</v>
      </c>
      <c r="J5140" s="236">
        <v>0.25531914893617019</v>
      </c>
      <c r="K5140" s="246">
        <v>42120</v>
      </c>
      <c r="L5140" s="247">
        <v>19</v>
      </c>
      <c r="M5140" s="248">
        <v>19</v>
      </c>
      <c r="N5140" s="249">
        <v>29995.91</v>
      </c>
      <c r="O5140" s="250"/>
      <c r="P5140" s="103"/>
      <c r="S5140" s="103"/>
      <c r="T5140" s="103"/>
      <c r="U5140" s="103"/>
    </row>
    <row r="5141" spans="1:21" s="129" customFormat="1">
      <c r="A5141" s="242" t="s">
        <v>3784</v>
      </c>
      <c r="B5141" s="243" t="s">
        <v>2162</v>
      </c>
      <c r="C5141" s="258" t="s">
        <v>5104</v>
      </c>
      <c r="D5141" s="232" t="s">
        <v>2507</v>
      </c>
      <c r="E5141" s="247" t="s">
        <v>279</v>
      </c>
      <c r="F5141" s="259" t="s">
        <v>325</v>
      </c>
      <c r="G5141" s="246">
        <v>27558.44</v>
      </c>
      <c r="H5141" s="234">
        <v>33809.229999999996</v>
      </c>
      <c r="I5141" s="235">
        <v>11</v>
      </c>
      <c r="J5141" s="236">
        <v>0.23404255319148937</v>
      </c>
      <c r="K5141" s="246">
        <v>40060.019999999997</v>
      </c>
      <c r="L5141" s="247"/>
      <c r="M5141" s="248">
        <v>26</v>
      </c>
      <c r="N5141" s="246">
        <v>28564.12</v>
      </c>
      <c r="O5141" s="250"/>
      <c r="P5141" s="103"/>
      <c r="S5141" s="103"/>
      <c r="T5141" s="103"/>
      <c r="U5141" s="103"/>
    </row>
    <row r="5142" spans="1:21" s="129" customFormat="1">
      <c r="A5142" s="242" t="s">
        <v>4241</v>
      </c>
      <c r="B5142" s="243" t="s">
        <v>2178</v>
      </c>
      <c r="C5142" s="258" t="s">
        <v>953</v>
      </c>
      <c r="D5142" s="232" t="s">
        <v>2507</v>
      </c>
      <c r="E5142" s="245" t="s">
        <v>279</v>
      </c>
      <c r="F5142" s="245" t="s">
        <v>440</v>
      </c>
      <c r="G5142" s="246">
        <v>25420.1</v>
      </c>
      <c r="H5142" s="234">
        <v>33786.065000000002</v>
      </c>
      <c r="I5142" s="235">
        <v>10</v>
      </c>
      <c r="J5142" s="236">
        <v>0.21276595744680851</v>
      </c>
      <c r="K5142" s="246">
        <v>42152.03</v>
      </c>
      <c r="L5142" s="247"/>
      <c r="M5142" s="248">
        <v>52</v>
      </c>
      <c r="N5142" s="249">
        <v>33786.065000000002</v>
      </c>
      <c r="O5142" s="250"/>
      <c r="Q5142" s="103"/>
      <c r="S5142" s="103"/>
      <c r="T5142" s="103"/>
      <c r="U5142" s="103"/>
    </row>
    <row r="5143" spans="1:21" s="129" customFormat="1">
      <c r="A5143" s="242" t="s">
        <v>2171</v>
      </c>
      <c r="B5143" s="243" t="s">
        <v>2159</v>
      </c>
      <c r="C5143" s="258" t="s">
        <v>982</v>
      </c>
      <c r="D5143" s="232" t="s">
        <v>2507</v>
      </c>
      <c r="E5143" s="245" t="s">
        <v>279</v>
      </c>
      <c r="F5143" s="245" t="s">
        <v>440</v>
      </c>
      <c r="G5143" s="246">
        <v>27020</v>
      </c>
      <c r="H5143" s="234">
        <v>33774.5</v>
      </c>
      <c r="I5143" s="235">
        <v>9</v>
      </c>
      <c r="J5143" s="236">
        <v>0.19148936170212766</v>
      </c>
      <c r="K5143" s="246">
        <v>40529</v>
      </c>
      <c r="L5143" s="247">
        <v>5</v>
      </c>
      <c r="M5143" s="248">
        <v>5</v>
      </c>
      <c r="N5143" s="249">
        <v>36509.620000000003</v>
      </c>
      <c r="O5143" s="250"/>
      <c r="P5143" s="103"/>
      <c r="R5143" s="330"/>
      <c r="S5143" s="103"/>
      <c r="T5143" s="103"/>
      <c r="U5143" s="103"/>
    </row>
    <row r="5144" spans="1:21" s="129" customFormat="1">
      <c r="A5144" s="229" t="s">
        <v>4290</v>
      </c>
      <c r="B5144" s="230" t="s">
        <v>2151</v>
      </c>
      <c r="C5144" s="231" t="s">
        <v>3103</v>
      </c>
      <c r="D5144" s="232" t="s">
        <v>2507</v>
      </c>
      <c r="E5144" s="232" t="s">
        <v>284</v>
      </c>
      <c r="F5144" s="259" t="s">
        <v>325</v>
      </c>
      <c r="G5144" s="233">
        <v>28080</v>
      </c>
      <c r="H5144" s="234">
        <v>33540</v>
      </c>
      <c r="I5144" s="235">
        <v>8</v>
      </c>
      <c r="J5144" s="236">
        <v>0.1702127659574468</v>
      </c>
      <c r="K5144" s="233">
        <v>39000</v>
      </c>
      <c r="L5144" s="237">
        <v>6</v>
      </c>
      <c r="M5144" s="238">
        <v>5</v>
      </c>
      <c r="N5144" s="234">
        <v>36785.26</v>
      </c>
      <c r="O5144" s="239"/>
      <c r="P5144" s="103"/>
      <c r="Q5144" s="103"/>
      <c r="R5144" s="103"/>
      <c r="S5144" s="103"/>
      <c r="T5144" s="103"/>
      <c r="U5144" s="103"/>
    </row>
    <row r="5145" spans="1:21" s="129" customFormat="1">
      <c r="A5145" s="242" t="s">
        <v>1444</v>
      </c>
      <c r="B5145" s="243" t="s">
        <v>2192</v>
      </c>
      <c r="C5145" s="258" t="s">
        <v>1907</v>
      </c>
      <c r="D5145" s="232" t="s">
        <v>2507</v>
      </c>
      <c r="E5145" s="245" t="s">
        <v>279</v>
      </c>
      <c r="F5145" s="245" t="s">
        <v>440</v>
      </c>
      <c r="G5145" s="246">
        <v>27144</v>
      </c>
      <c r="H5145" s="234">
        <v>31980</v>
      </c>
      <c r="I5145" s="235">
        <v>7</v>
      </c>
      <c r="J5145" s="236">
        <v>0.14893617021276595</v>
      </c>
      <c r="K5145" s="246">
        <v>36816</v>
      </c>
      <c r="L5145" s="247">
        <v>20</v>
      </c>
      <c r="M5145" s="248">
        <v>16</v>
      </c>
      <c r="N5145" s="249">
        <v>28740.400000000001</v>
      </c>
      <c r="O5145" s="250"/>
      <c r="P5145" s="103"/>
      <c r="Q5145" s="103"/>
      <c r="R5145" s="103"/>
      <c r="S5145" s="103"/>
      <c r="T5145" s="103"/>
      <c r="U5145" s="103"/>
    </row>
    <row r="5146" spans="1:21" s="129" customFormat="1">
      <c r="A5146" s="242" t="s">
        <v>257</v>
      </c>
      <c r="B5146" s="243" t="s">
        <v>2159</v>
      </c>
      <c r="C5146" s="258" t="s">
        <v>3108</v>
      </c>
      <c r="D5146" s="232" t="s">
        <v>2507</v>
      </c>
      <c r="E5146" s="245" t="s">
        <v>279</v>
      </c>
      <c r="F5146" s="259" t="s">
        <v>325</v>
      </c>
      <c r="G5146" s="246">
        <v>24560.12</v>
      </c>
      <c r="H5146" s="234">
        <v>31928.129999999997</v>
      </c>
      <c r="I5146" s="235">
        <v>6</v>
      </c>
      <c r="J5146" s="236">
        <v>0.1276595744680851</v>
      </c>
      <c r="K5146" s="246">
        <v>39296.14</v>
      </c>
      <c r="L5146" s="247">
        <v>4</v>
      </c>
      <c r="M5146" s="248">
        <v>4</v>
      </c>
      <c r="N5146" s="249">
        <v>24560.12</v>
      </c>
      <c r="O5146" s="250"/>
      <c r="P5146" s="103"/>
      <c r="Q5146" s="103"/>
      <c r="R5146" s="103"/>
      <c r="S5146" s="103"/>
      <c r="T5146" s="103"/>
      <c r="U5146" s="103"/>
    </row>
    <row r="5147" spans="1:21" s="129" customFormat="1">
      <c r="A5147" s="229" t="s">
        <v>3740</v>
      </c>
      <c r="B5147" s="230" t="s">
        <v>2149</v>
      </c>
      <c r="C5147" s="231" t="s">
        <v>4909</v>
      </c>
      <c r="D5147" s="232" t="s">
        <v>2507</v>
      </c>
      <c r="E5147" s="232" t="s">
        <v>321</v>
      </c>
      <c r="F5147" s="259" t="s">
        <v>325</v>
      </c>
      <c r="G5147" s="233">
        <v>22773</v>
      </c>
      <c r="H5147" s="234">
        <v>31882</v>
      </c>
      <c r="I5147" s="235">
        <v>5</v>
      </c>
      <c r="J5147" s="236">
        <v>0.10638297872340426</v>
      </c>
      <c r="K5147" s="233">
        <v>40991</v>
      </c>
      <c r="L5147" s="237">
        <v>1</v>
      </c>
      <c r="M5147" s="238">
        <v>1</v>
      </c>
      <c r="N5147" s="234">
        <v>27000</v>
      </c>
      <c r="O5147" s="239"/>
      <c r="P5147" s="103"/>
      <c r="Q5147" s="103"/>
      <c r="R5147" s="103"/>
      <c r="S5147" s="103"/>
      <c r="T5147" s="103"/>
      <c r="U5147" s="103"/>
    </row>
    <row r="5148" spans="1:21" s="129" customFormat="1">
      <c r="A5148" s="242" t="s">
        <v>1436</v>
      </c>
      <c r="B5148" s="243" t="s">
        <v>2156</v>
      </c>
      <c r="C5148" s="258" t="s">
        <v>5105</v>
      </c>
      <c r="D5148" s="232" t="s">
        <v>2507</v>
      </c>
      <c r="E5148" s="245" t="s">
        <v>279</v>
      </c>
      <c r="F5148" s="259" t="s">
        <v>325</v>
      </c>
      <c r="G5148" s="246">
        <v>23725.3</v>
      </c>
      <c r="H5148" s="234">
        <v>30889.58</v>
      </c>
      <c r="I5148" s="235">
        <v>4</v>
      </c>
      <c r="J5148" s="236">
        <v>8.5106382978723402E-2</v>
      </c>
      <c r="K5148" s="246">
        <v>38053.86</v>
      </c>
      <c r="L5148" s="247">
        <v>22</v>
      </c>
      <c r="M5148" s="248">
        <v>20</v>
      </c>
      <c r="N5148" s="249">
        <v>25518.527000000006</v>
      </c>
      <c r="O5148" s="250"/>
      <c r="Q5148" s="103"/>
      <c r="R5148" s="103"/>
      <c r="S5148" s="103"/>
      <c r="T5148" s="103"/>
      <c r="U5148" s="103"/>
    </row>
    <row r="5149" spans="1:21" s="129" customFormat="1">
      <c r="A5149" s="229" t="s">
        <v>4250</v>
      </c>
      <c r="B5149" s="230" t="s">
        <v>2180</v>
      </c>
      <c r="C5149" s="231" t="s">
        <v>983</v>
      </c>
      <c r="D5149" s="232" t="s">
        <v>2507</v>
      </c>
      <c r="E5149" s="232" t="s">
        <v>284</v>
      </c>
      <c r="F5149" s="232" t="s">
        <v>440</v>
      </c>
      <c r="G5149" s="233">
        <v>23569.26</v>
      </c>
      <c r="H5149" s="234">
        <v>28381.834999999999</v>
      </c>
      <c r="I5149" s="235">
        <v>3</v>
      </c>
      <c r="J5149" s="236">
        <v>6.3829787234042548E-2</v>
      </c>
      <c r="K5149" s="233">
        <v>33194.410000000003</v>
      </c>
      <c r="L5149" s="237">
        <v>17</v>
      </c>
      <c r="M5149" s="238">
        <v>10</v>
      </c>
      <c r="N5149" s="234">
        <v>23863.423999999999</v>
      </c>
      <c r="O5149" s="239"/>
      <c r="P5149" s="103"/>
      <c r="Q5149" s="251"/>
      <c r="S5149" s="103"/>
      <c r="T5149" s="103"/>
      <c r="U5149" s="103"/>
    </row>
    <row r="5150" spans="1:21" s="129" customFormat="1">
      <c r="A5150" s="242" t="s">
        <v>3746</v>
      </c>
      <c r="B5150" s="243" t="s">
        <v>2153</v>
      </c>
      <c r="C5150" s="381" t="s">
        <v>5106</v>
      </c>
      <c r="D5150" s="232" t="s">
        <v>2507</v>
      </c>
      <c r="E5150" s="245" t="s">
        <v>279</v>
      </c>
      <c r="F5150" s="259" t="s">
        <v>325</v>
      </c>
      <c r="G5150" s="246">
        <v>22547.200000000001</v>
      </c>
      <c r="H5150" s="234">
        <v>28173.599999999999</v>
      </c>
      <c r="I5150" s="235">
        <v>2</v>
      </c>
      <c r="J5150" s="236">
        <v>4.2553191489361701E-2</v>
      </c>
      <c r="K5150" s="246">
        <v>33800</v>
      </c>
      <c r="L5150" s="247">
        <v>6</v>
      </c>
      <c r="M5150" s="248">
        <v>5</v>
      </c>
      <c r="N5150" s="249">
        <v>29099</v>
      </c>
      <c r="O5150" s="250"/>
      <c r="Q5150" s="103"/>
      <c r="S5150" s="103"/>
      <c r="T5150" s="103"/>
      <c r="U5150" s="103"/>
    </row>
    <row r="5151" spans="1:21" s="222" customFormat="1" ht="18">
      <c r="A5151" s="877" t="s">
        <v>104</v>
      </c>
      <c r="B5151" s="877"/>
      <c r="C5151" s="877"/>
      <c r="D5151" s="877"/>
      <c r="E5151" s="877"/>
      <c r="F5151" s="877"/>
      <c r="G5151" s="877"/>
      <c r="H5151" s="877"/>
      <c r="I5151" s="877"/>
      <c r="J5151" s="877"/>
      <c r="K5151" s="877"/>
      <c r="L5151" s="877"/>
      <c r="M5151" s="877"/>
      <c r="N5151" s="877"/>
      <c r="O5151" s="877"/>
    </row>
    <row r="5152" spans="1:21" s="222" customFormat="1" ht="27">
      <c r="A5152" s="223" t="s">
        <v>433</v>
      </c>
      <c r="B5152" s="224" t="s">
        <v>230</v>
      </c>
      <c r="C5152" s="223" t="s">
        <v>220</v>
      </c>
      <c r="D5152" s="223" t="s">
        <v>267</v>
      </c>
      <c r="E5152" s="223" t="s">
        <v>434</v>
      </c>
      <c r="F5152" s="223" t="s">
        <v>435</v>
      </c>
      <c r="G5152" s="225" t="s">
        <v>223</v>
      </c>
      <c r="H5152" s="225" t="s">
        <v>224</v>
      </c>
      <c r="I5152" s="227" t="s">
        <v>436</v>
      </c>
      <c r="J5152" s="227" t="s">
        <v>436</v>
      </c>
      <c r="K5152" s="225" t="s">
        <v>225</v>
      </c>
      <c r="L5152" s="223" t="s">
        <v>437</v>
      </c>
      <c r="M5152" s="223" t="s">
        <v>438</v>
      </c>
      <c r="N5152" s="228" t="s">
        <v>439</v>
      </c>
      <c r="O5152" s="223" t="s">
        <v>227</v>
      </c>
    </row>
    <row r="5153" spans="1:17" s="129" customFormat="1" ht="22.5">
      <c r="A5153" s="242" t="s">
        <v>4247</v>
      </c>
      <c r="B5153" s="243" t="s">
        <v>2185</v>
      </c>
      <c r="C5153" s="258" t="s">
        <v>3109</v>
      </c>
      <c r="D5153" s="232" t="s">
        <v>2507</v>
      </c>
      <c r="E5153" s="245" t="s">
        <v>279</v>
      </c>
      <c r="F5153" s="245" t="s">
        <v>440</v>
      </c>
      <c r="G5153" s="246">
        <v>20476.919999999998</v>
      </c>
      <c r="H5153" s="234">
        <v>27643.844999999998</v>
      </c>
      <c r="I5153" s="235">
        <v>1</v>
      </c>
      <c r="J5153" s="236">
        <v>2.1276595744680851E-2</v>
      </c>
      <c r="K5153" s="246">
        <v>34810.769999999997</v>
      </c>
      <c r="L5153" s="247"/>
      <c r="M5153" s="248">
        <v>4</v>
      </c>
      <c r="N5153" s="249">
        <v>29267.89</v>
      </c>
      <c r="O5153" s="250"/>
    </row>
    <row r="5154" spans="1:17" s="150" customFormat="1">
      <c r="A5154" s="305"/>
      <c r="B5154" s="305"/>
      <c r="C5154" s="306"/>
      <c r="D5154" s="300"/>
      <c r="E5154" s="307"/>
      <c r="F5154" s="307"/>
      <c r="G5154" s="308"/>
      <c r="H5154" s="309"/>
      <c r="I5154" s="310"/>
      <c r="J5154" s="311"/>
      <c r="K5154" s="300"/>
      <c r="L5154" s="300"/>
      <c r="M5154" s="312"/>
      <c r="N5154" s="313"/>
      <c r="O5154" s="282"/>
    </row>
    <row r="5155" spans="1:17" s="150" customFormat="1">
      <c r="A5155" s="305"/>
      <c r="B5155" s="305"/>
      <c r="C5155" s="306"/>
      <c r="D5155" s="314"/>
      <c r="E5155" s="305"/>
      <c r="F5155" s="305"/>
      <c r="G5155" s="315" t="s">
        <v>223</v>
      </c>
      <c r="H5155" s="316" t="s">
        <v>224</v>
      </c>
      <c r="I5155" s="317"/>
      <c r="J5155" s="318"/>
      <c r="K5155" s="319" t="s">
        <v>225</v>
      </c>
      <c r="L5155" s="314"/>
      <c r="M5155" s="320"/>
      <c r="N5155" s="313"/>
      <c r="O5155" s="282"/>
    </row>
    <row r="5156" spans="1:17" s="150" customFormat="1">
      <c r="A5156" s="305"/>
      <c r="B5156" s="305"/>
      <c r="C5156" s="306"/>
      <c r="D5156" s="305"/>
      <c r="E5156" s="305"/>
      <c r="F5156" s="321" t="s">
        <v>238</v>
      </c>
      <c r="G5156" s="322">
        <v>29685.871430556632</v>
      </c>
      <c r="H5156" s="322">
        <v>38043.492389173087</v>
      </c>
      <c r="I5156" s="8">
        <v>14.438004969995415</v>
      </c>
      <c r="J5156" s="322"/>
      <c r="K5156" s="322">
        <v>46401.113347789542</v>
      </c>
      <c r="L5156" s="314"/>
      <c r="M5156" s="320"/>
      <c r="N5156" s="313"/>
      <c r="O5156" s="282"/>
    </row>
    <row r="5157" spans="1:17" s="150" customFormat="1">
      <c r="A5157" s="305"/>
      <c r="B5157" s="305"/>
      <c r="C5157" s="306"/>
      <c r="D5157" s="305"/>
      <c r="E5157" s="305"/>
      <c r="F5157" s="321" t="s">
        <v>239</v>
      </c>
      <c r="G5157" s="322">
        <v>31975.760000000002</v>
      </c>
      <c r="H5157" s="322">
        <v>41968.555</v>
      </c>
      <c r="I5157" s="8">
        <v>21.5</v>
      </c>
      <c r="J5157" s="322"/>
      <c r="K5157" s="322">
        <v>50007.352100000004</v>
      </c>
      <c r="L5157" s="314"/>
      <c r="M5157" s="320"/>
      <c r="N5157" s="313"/>
      <c r="O5157" s="282"/>
    </row>
    <row r="5158" spans="1:17" s="150" customFormat="1">
      <c r="A5158" s="305"/>
      <c r="B5158" s="305"/>
      <c r="C5158" s="306"/>
      <c r="D5158" s="305"/>
      <c r="E5158" s="305"/>
      <c r="F5158" s="321" t="s">
        <v>240</v>
      </c>
      <c r="G5158" s="322">
        <v>27102.5</v>
      </c>
      <c r="H5158" s="322">
        <v>34564.400000000001</v>
      </c>
      <c r="I5158" s="8">
        <v>7</v>
      </c>
      <c r="J5158" s="322"/>
      <c r="K5158" s="322">
        <v>42120</v>
      </c>
      <c r="L5158" s="314"/>
      <c r="M5158" s="320"/>
      <c r="N5158" s="313"/>
      <c r="O5158" s="282"/>
    </row>
    <row r="5159" spans="1:17" s="150" customFormat="1">
      <c r="A5159" s="305"/>
      <c r="B5159" s="305"/>
      <c r="C5159" s="306"/>
      <c r="D5159" s="305"/>
      <c r="E5159" s="305"/>
      <c r="F5159" s="321" t="s">
        <v>241</v>
      </c>
      <c r="G5159" s="322">
        <v>28724.799999999999</v>
      </c>
      <c r="H5159" s="322">
        <v>36976.5</v>
      </c>
      <c r="I5159" s="8">
        <v>12.338253469766164</v>
      </c>
      <c r="J5159" s="322"/>
      <c r="K5159" s="322">
        <v>45157</v>
      </c>
      <c r="L5159" s="314"/>
      <c r="M5159" s="320"/>
      <c r="N5159" s="313"/>
      <c r="O5159" s="282"/>
    </row>
    <row r="5160" spans="1:17" s="150" customFormat="1">
      <c r="A5160" s="305"/>
      <c r="B5160" s="305"/>
      <c r="C5160" s="306"/>
      <c r="D5160" s="305"/>
      <c r="E5160" s="322"/>
      <c r="F5160" s="321"/>
      <c r="G5160" s="323"/>
      <c r="H5160" s="318"/>
      <c r="I5160" s="324"/>
      <c r="J5160" s="318"/>
      <c r="K5160" s="314"/>
      <c r="L5160" s="314"/>
      <c r="M5160" s="320"/>
      <c r="N5160" s="313"/>
      <c r="O5160" s="282"/>
    </row>
    <row r="5161" spans="1:17" s="150" customFormat="1">
      <c r="A5161" s="305"/>
      <c r="B5161" s="305"/>
      <c r="C5161" s="306"/>
      <c r="D5161" s="321"/>
      <c r="E5161" s="322"/>
      <c r="F5161" s="325"/>
      <c r="G5161" s="325"/>
      <c r="H5161" s="874" t="s">
        <v>242</v>
      </c>
      <c r="I5161" s="874"/>
      <c r="J5161" s="874"/>
      <c r="K5161" s="874"/>
      <c r="L5161" s="874"/>
      <c r="M5161" s="874"/>
      <c r="N5161" s="874"/>
      <c r="O5161" s="282"/>
    </row>
    <row r="5162" spans="1:17" s="150" customFormat="1">
      <c r="A5162" s="305"/>
      <c r="B5162" s="305"/>
      <c r="C5162" s="306"/>
      <c r="D5162" s="321"/>
      <c r="E5162" s="322"/>
      <c r="F5162" s="326"/>
      <c r="G5162" s="327"/>
      <c r="H5162" s="875" t="s">
        <v>243</v>
      </c>
      <c r="I5162" s="875"/>
      <c r="J5162" s="875"/>
      <c r="K5162" s="328">
        <v>36837.604999999996</v>
      </c>
      <c r="L5162" s="876" t="s">
        <v>244</v>
      </c>
      <c r="M5162" s="876"/>
      <c r="N5162" s="329">
        <v>34338.727783977374</v>
      </c>
      <c r="O5162" s="282"/>
    </row>
    <row r="5163" spans="1:17" s="150" customFormat="1">
      <c r="A5163" s="305"/>
      <c r="B5163" s="305"/>
      <c r="C5163" s="306"/>
      <c r="D5163" s="314"/>
      <c r="E5163" s="320"/>
      <c r="F5163" s="326"/>
      <c r="G5163" s="327"/>
      <c r="H5163" s="875" t="s">
        <v>245</v>
      </c>
      <c r="I5163" s="875"/>
      <c r="J5163" s="875"/>
      <c r="K5163" s="328">
        <v>29366.55</v>
      </c>
      <c r="L5163" s="876" t="s">
        <v>450</v>
      </c>
      <c r="M5163" s="876"/>
      <c r="N5163" s="329">
        <v>31326.223625869516</v>
      </c>
      <c r="O5163" s="282"/>
    </row>
    <row r="5164" spans="1:17" s="150" customFormat="1">
      <c r="A5164" s="305"/>
      <c r="B5164" s="305"/>
      <c r="C5164" s="306"/>
      <c r="D5164" s="300"/>
      <c r="E5164" s="307"/>
      <c r="F5164" s="307"/>
      <c r="G5164" s="308"/>
      <c r="H5164" s="309"/>
      <c r="I5164" s="310"/>
      <c r="J5164" s="311"/>
      <c r="K5164" s="305"/>
      <c r="L5164" s="300"/>
      <c r="M5164" s="312"/>
      <c r="N5164" s="313"/>
      <c r="O5164" s="282"/>
    </row>
    <row r="5165" spans="1:17" s="222" customFormat="1" ht="18">
      <c r="A5165" s="877" t="s">
        <v>105</v>
      </c>
      <c r="B5165" s="877"/>
      <c r="C5165" s="877"/>
      <c r="D5165" s="877"/>
      <c r="E5165" s="877"/>
      <c r="F5165" s="877"/>
      <c r="G5165" s="877"/>
      <c r="H5165" s="877"/>
      <c r="I5165" s="877"/>
      <c r="J5165" s="877"/>
      <c r="K5165" s="877"/>
      <c r="L5165" s="877"/>
      <c r="M5165" s="877"/>
      <c r="N5165" s="877"/>
      <c r="O5165" s="877"/>
    </row>
    <row r="5166" spans="1:17" s="222" customFormat="1" ht="27">
      <c r="A5166" s="223" t="s">
        <v>433</v>
      </c>
      <c r="B5166" s="224" t="s">
        <v>230</v>
      </c>
      <c r="C5166" s="223" t="s">
        <v>220</v>
      </c>
      <c r="D5166" s="223" t="s">
        <v>267</v>
      </c>
      <c r="E5166" s="223" t="s">
        <v>434</v>
      </c>
      <c r="F5166" s="223" t="s">
        <v>435</v>
      </c>
      <c r="G5166" s="225" t="s">
        <v>223</v>
      </c>
      <c r="H5166" s="225" t="s">
        <v>224</v>
      </c>
      <c r="I5166" s="227" t="s">
        <v>436</v>
      </c>
      <c r="J5166" s="227" t="s">
        <v>436</v>
      </c>
      <c r="K5166" s="225" t="s">
        <v>225</v>
      </c>
      <c r="L5166" s="223" t="s">
        <v>437</v>
      </c>
      <c r="M5166" s="223" t="s">
        <v>438</v>
      </c>
      <c r="N5166" s="228" t="s">
        <v>439</v>
      </c>
      <c r="O5166" s="223" t="s">
        <v>227</v>
      </c>
    </row>
    <row r="5167" spans="1:17" s="129" customFormat="1" ht="22.5">
      <c r="A5167" s="229" t="s">
        <v>2161</v>
      </c>
      <c r="B5167" s="230" t="s">
        <v>2162</v>
      </c>
      <c r="C5167" s="231" t="s">
        <v>3110</v>
      </c>
      <c r="D5167" s="232" t="s">
        <v>278</v>
      </c>
      <c r="E5167" s="232" t="s">
        <v>284</v>
      </c>
      <c r="F5167" s="259" t="s">
        <v>325</v>
      </c>
      <c r="G5167" s="233">
        <v>64710.67</v>
      </c>
      <c r="H5167" s="234">
        <v>96416.424999999988</v>
      </c>
      <c r="I5167" s="235">
        <v>44</v>
      </c>
      <c r="J5167" s="236">
        <v>1</v>
      </c>
      <c r="K5167" s="233">
        <v>128122.18</v>
      </c>
      <c r="L5167" s="237"/>
      <c r="M5167" s="238">
        <v>1</v>
      </c>
      <c r="N5167" s="234">
        <v>103960.76</v>
      </c>
      <c r="O5167" s="239"/>
      <c r="P5167" s="103"/>
    </row>
    <row r="5168" spans="1:17" s="129" customFormat="1">
      <c r="A5168" s="252" t="s">
        <v>2172</v>
      </c>
      <c r="B5168" s="230" t="s">
        <v>2162</v>
      </c>
      <c r="C5168" s="231" t="s">
        <v>986</v>
      </c>
      <c r="D5168" s="232" t="s">
        <v>2507</v>
      </c>
      <c r="E5168" s="253"/>
      <c r="F5168" s="259" t="s">
        <v>325</v>
      </c>
      <c r="G5168" s="233">
        <v>71169.539999999994</v>
      </c>
      <c r="H5168" s="234">
        <v>93792.14</v>
      </c>
      <c r="I5168" s="235">
        <v>43</v>
      </c>
      <c r="J5168" s="236">
        <v>0.97727272727272729</v>
      </c>
      <c r="K5168" s="233">
        <v>116414.74</v>
      </c>
      <c r="L5168" s="254">
        <v>2</v>
      </c>
      <c r="M5168" s="255">
        <v>2</v>
      </c>
      <c r="N5168" s="256">
        <v>77783.81</v>
      </c>
      <c r="O5168" s="239"/>
      <c r="Q5168" s="103"/>
    </row>
    <row r="5169" spans="1:21" s="129" customFormat="1">
      <c r="A5169" s="286" t="s">
        <v>213</v>
      </c>
      <c r="B5169" s="287" t="s">
        <v>2159</v>
      </c>
      <c r="C5169" s="288" t="s">
        <v>986</v>
      </c>
      <c r="D5169" s="253" t="s">
        <v>278</v>
      </c>
      <c r="E5169" s="289" t="s">
        <v>284</v>
      </c>
      <c r="F5169" s="289" t="s">
        <v>440</v>
      </c>
      <c r="G5169" s="290">
        <v>64314</v>
      </c>
      <c r="H5169" s="234">
        <v>83595.5</v>
      </c>
      <c r="I5169" s="235">
        <v>42</v>
      </c>
      <c r="J5169" s="236">
        <v>0.95454545454545459</v>
      </c>
      <c r="K5169" s="290">
        <v>102877</v>
      </c>
      <c r="L5169" s="291">
        <v>5</v>
      </c>
      <c r="M5169" s="292">
        <v>5</v>
      </c>
      <c r="N5169" s="293">
        <v>67749.759999999995</v>
      </c>
      <c r="O5169" s="294"/>
      <c r="Q5169" s="103"/>
      <c r="R5169" s="103"/>
    </row>
    <row r="5170" spans="1:21" s="129" customFormat="1" ht="22.5">
      <c r="A5170" s="242" t="s">
        <v>4249</v>
      </c>
      <c r="B5170" s="243" t="s">
        <v>2180</v>
      </c>
      <c r="C5170" s="258" t="s">
        <v>986</v>
      </c>
      <c r="D5170" s="232" t="s">
        <v>278</v>
      </c>
      <c r="E5170" s="245"/>
      <c r="F5170" s="245" t="s">
        <v>440</v>
      </c>
      <c r="G5170" s="246">
        <v>59800</v>
      </c>
      <c r="H5170" s="234">
        <v>74734.399999999994</v>
      </c>
      <c r="I5170" s="235">
        <v>41</v>
      </c>
      <c r="J5170" s="236">
        <v>0.93181818181818177</v>
      </c>
      <c r="K5170" s="246">
        <v>89668.800000000003</v>
      </c>
      <c r="L5170" s="247"/>
      <c r="M5170" s="248">
        <v>2</v>
      </c>
      <c r="N5170" s="249"/>
      <c r="O5170" s="250"/>
      <c r="P5170" s="103"/>
      <c r="Q5170" s="103"/>
      <c r="R5170" s="251"/>
    </row>
    <row r="5171" spans="1:21" s="129" customFormat="1">
      <c r="A5171" s="229" t="s">
        <v>1438</v>
      </c>
      <c r="B5171" s="230" t="s">
        <v>2151</v>
      </c>
      <c r="C5171" s="231" t="s">
        <v>928</v>
      </c>
      <c r="D5171" s="232" t="s">
        <v>278</v>
      </c>
      <c r="E5171" s="232" t="s">
        <v>279</v>
      </c>
      <c r="F5171" s="232" t="s">
        <v>440</v>
      </c>
      <c r="G5171" s="233">
        <v>60316.697</v>
      </c>
      <c r="H5171" s="234">
        <v>71732.264250000007</v>
      </c>
      <c r="I5171" s="235">
        <v>40</v>
      </c>
      <c r="J5171" s="236">
        <v>0.90909090909090906</v>
      </c>
      <c r="K5171" s="233">
        <v>83147.8315</v>
      </c>
      <c r="L5171" s="237">
        <v>7</v>
      </c>
      <c r="M5171" s="238">
        <v>7</v>
      </c>
      <c r="N5171" s="234">
        <v>71732.264250000007</v>
      </c>
      <c r="O5171" s="239"/>
      <c r="P5171" s="103"/>
    </row>
    <row r="5172" spans="1:21" s="129" customFormat="1">
      <c r="A5172" s="242" t="s">
        <v>1436</v>
      </c>
      <c r="B5172" s="243" t="s">
        <v>2156</v>
      </c>
      <c r="C5172" s="258" t="s">
        <v>892</v>
      </c>
      <c r="D5172" s="245" t="s">
        <v>278</v>
      </c>
      <c r="E5172" s="245" t="s">
        <v>284</v>
      </c>
      <c r="F5172" s="259" t="s">
        <v>325</v>
      </c>
      <c r="G5172" s="246">
        <v>47148.9</v>
      </c>
      <c r="H5172" s="234">
        <v>70914.2</v>
      </c>
      <c r="I5172" s="235">
        <v>39</v>
      </c>
      <c r="J5172" s="236">
        <v>0.88636363636363635</v>
      </c>
      <c r="K5172" s="246">
        <v>94679.5</v>
      </c>
      <c r="L5172" s="247">
        <v>2</v>
      </c>
      <c r="M5172" s="248">
        <v>2</v>
      </c>
      <c r="N5172" s="249">
        <v>57487.21</v>
      </c>
      <c r="O5172" s="250"/>
      <c r="Q5172" s="103"/>
      <c r="R5172" s="103"/>
    </row>
    <row r="5173" spans="1:21" s="129" customFormat="1">
      <c r="A5173" s="242" t="s">
        <v>257</v>
      </c>
      <c r="B5173" s="243" t="s">
        <v>2159</v>
      </c>
      <c r="C5173" s="258" t="s">
        <v>3111</v>
      </c>
      <c r="D5173" s="253" t="s">
        <v>278</v>
      </c>
      <c r="E5173" s="245" t="s">
        <v>279</v>
      </c>
      <c r="F5173" s="245" t="s">
        <v>440</v>
      </c>
      <c r="G5173" s="246">
        <v>53611.74</v>
      </c>
      <c r="H5173" s="234">
        <v>69695.209999999992</v>
      </c>
      <c r="I5173" s="235">
        <v>38</v>
      </c>
      <c r="J5173" s="236">
        <v>0.86363636363636365</v>
      </c>
      <c r="K5173" s="246">
        <v>85778.68</v>
      </c>
      <c r="L5173" s="247">
        <v>5</v>
      </c>
      <c r="M5173" s="248">
        <v>5</v>
      </c>
      <c r="N5173" s="249">
        <v>63397.41</v>
      </c>
      <c r="O5173" s="250"/>
      <c r="P5173" s="103"/>
    </row>
    <row r="5174" spans="1:21" s="129" customFormat="1">
      <c r="A5174" s="242" t="s">
        <v>204</v>
      </c>
      <c r="B5174" s="243" t="s">
        <v>2151</v>
      </c>
      <c r="C5174" s="258" t="s">
        <v>1875</v>
      </c>
      <c r="D5174" s="253" t="s">
        <v>278</v>
      </c>
      <c r="E5174" s="245" t="s">
        <v>279</v>
      </c>
      <c r="F5174" s="245" t="s">
        <v>440</v>
      </c>
      <c r="G5174" s="246">
        <v>52760</v>
      </c>
      <c r="H5174" s="234">
        <v>67265</v>
      </c>
      <c r="I5174" s="235">
        <v>37</v>
      </c>
      <c r="J5174" s="236">
        <v>0.84090909090909094</v>
      </c>
      <c r="K5174" s="246">
        <v>81770</v>
      </c>
      <c r="L5174" s="247"/>
      <c r="M5174" s="248">
        <v>13</v>
      </c>
      <c r="N5174" s="249">
        <v>59091.886919999997</v>
      </c>
      <c r="O5174" s="250"/>
      <c r="P5174" s="103"/>
    </row>
    <row r="5175" spans="1:21" s="129" customFormat="1">
      <c r="A5175" s="229" t="s">
        <v>3859</v>
      </c>
      <c r="B5175" s="230" t="s">
        <v>2176</v>
      </c>
      <c r="C5175" s="231" t="s">
        <v>986</v>
      </c>
      <c r="D5175" s="232" t="s">
        <v>278</v>
      </c>
      <c r="E5175" s="232"/>
      <c r="F5175" s="232" t="s">
        <v>440</v>
      </c>
      <c r="G5175" s="233">
        <v>50731.199999999997</v>
      </c>
      <c r="H5175" s="234">
        <v>66310.399999999994</v>
      </c>
      <c r="I5175" s="235">
        <v>36</v>
      </c>
      <c r="J5175" s="236">
        <v>0.81818181818181823</v>
      </c>
      <c r="K5175" s="233">
        <v>81889.600000000006</v>
      </c>
      <c r="L5175" s="237"/>
      <c r="M5175" s="238"/>
      <c r="N5175" s="233">
        <v>50731.199999999997</v>
      </c>
      <c r="O5175" s="239"/>
      <c r="P5175" s="103"/>
    </row>
    <row r="5176" spans="1:21" s="129" customFormat="1">
      <c r="A5176" s="242" t="s">
        <v>2200</v>
      </c>
      <c r="B5176" s="243" t="s">
        <v>2166</v>
      </c>
      <c r="C5176" s="258" t="s">
        <v>3112</v>
      </c>
      <c r="D5176" s="232" t="s">
        <v>278</v>
      </c>
      <c r="E5176" s="245" t="s">
        <v>279</v>
      </c>
      <c r="F5176" s="245"/>
      <c r="G5176" s="246">
        <v>50834.91</v>
      </c>
      <c r="H5176" s="234">
        <v>66085.38</v>
      </c>
      <c r="I5176" s="235">
        <v>35</v>
      </c>
      <c r="J5176" s="236">
        <v>0.79545454545454541</v>
      </c>
      <c r="K5176" s="246">
        <v>81335.850000000006</v>
      </c>
      <c r="L5176" s="247">
        <v>1</v>
      </c>
      <c r="M5176" s="248">
        <v>1</v>
      </c>
      <c r="N5176" s="249">
        <v>70599</v>
      </c>
      <c r="O5176" s="250"/>
      <c r="S5176" s="103"/>
      <c r="T5176" s="103"/>
      <c r="U5176" s="103"/>
    </row>
    <row r="5177" spans="1:21" s="129" customFormat="1">
      <c r="A5177" s="242" t="s">
        <v>256</v>
      </c>
      <c r="B5177" s="243" t="s">
        <v>2150</v>
      </c>
      <c r="C5177" s="258" t="s">
        <v>5107</v>
      </c>
      <c r="D5177" s="232" t="s">
        <v>278</v>
      </c>
      <c r="E5177" s="247" t="s">
        <v>279</v>
      </c>
      <c r="F5177" s="247" t="s">
        <v>440</v>
      </c>
      <c r="G5177" s="246">
        <v>49899.199999999997</v>
      </c>
      <c r="H5177" s="234">
        <v>64875.199999999997</v>
      </c>
      <c r="I5177" s="235">
        <v>34</v>
      </c>
      <c r="J5177" s="236">
        <v>0.77272727272727271</v>
      </c>
      <c r="K5177" s="246">
        <v>79851.199999999997</v>
      </c>
      <c r="L5177" s="247">
        <v>1</v>
      </c>
      <c r="M5177" s="248">
        <v>1</v>
      </c>
      <c r="N5177" s="249">
        <v>54641.599999999999</v>
      </c>
      <c r="O5177" s="250"/>
      <c r="P5177" s="240"/>
      <c r="Q5177" s="150"/>
      <c r="S5177" s="103"/>
      <c r="T5177" s="103"/>
      <c r="U5177" s="103"/>
    </row>
    <row r="5178" spans="1:21" s="129" customFormat="1" ht="22.5">
      <c r="A5178" s="242" t="s">
        <v>4274</v>
      </c>
      <c r="B5178" s="243" t="s">
        <v>2170</v>
      </c>
      <c r="C5178" s="258" t="s">
        <v>1908</v>
      </c>
      <c r="D5178" s="232" t="s">
        <v>2507</v>
      </c>
      <c r="E5178" s="245" t="s">
        <v>284</v>
      </c>
      <c r="F5178" s="245" t="s">
        <v>440</v>
      </c>
      <c r="G5178" s="246">
        <v>49462.400000000001</v>
      </c>
      <c r="H5178" s="234">
        <v>64272</v>
      </c>
      <c r="I5178" s="235">
        <v>33</v>
      </c>
      <c r="J5178" s="236">
        <v>0.75</v>
      </c>
      <c r="K5178" s="246">
        <v>79081.600000000006</v>
      </c>
      <c r="L5178" s="247">
        <v>5</v>
      </c>
      <c r="M5178" s="248">
        <v>5</v>
      </c>
      <c r="N5178" s="249">
        <v>56355.519999999997</v>
      </c>
      <c r="O5178" s="250"/>
      <c r="P5178" s="103"/>
      <c r="Q5178" s="251"/>
      <c r="S5178" s="240"/>
      <c r="T5178" s="240"/>
      <c r="U5178" s="240"/>
    </row>
    <row r="5179" spans="1:21" s="129" customFormat="1">
      <c r="A5179" s="242" t="s">
        <v>208</v>
      </c>
      <c r="B5179" s="243" t="s">
        <v>2153</v>
      </c>
      <c r="C5179" s="258" t="s">
        <v>985</v>
      </c>
      <c r="D5179" s="232" t="s">
        <v>2507</v>
      </c>
      <c r="E5179" s="245" t="s">
        <v>279</v>
      </c>
      <c r="F5179" s="245" t="s">
        <v>440</v>
      </c>
      <c r="G5179" s="275">
        <v>49392.480000000003</v>
      </c>
      <c r="H5179" s="234">
        <v>63504.69</v>
      </c>
      <c r="I5179" s="235">
        <v>32</v>
      </c>
      <c r="J5179" s="236">
        <v>0.72727272727272729</v>
      </c>
      <c r="K5179" s="275">
        <v>77616.899999999994</v>
      </c>
      <c r="L5179" s="247">
        <v>7</v>
      </c>
      <c r="M5179" s="248">
        <v>7</v>
      </c>
      <c r="N5179" s="249">
        <v>62136.800000000003</v>
      </c>
      <c r="O5179" s="250"/>
      <c r="P5179" s="103"/>
    </row>
    <row r="5180" spans="1:21" s="129" customFormat="1">
      <c r="A5180" s="229" t="s">
        <v>209</v>
      </c>
      <c r="B5180" s="230" t="s">
        <v>2151</v>
      </c>
      <c r="C5180" s="231" t="s">
        <v>985</v>
      </c>
      <c r="D5180" s="232" t="s">
        <v>2507</v>
      </c>
      <c r="E5180" s="232" t="s">
        <v>279</v>
      </c>
      <c r="F5180" s="259" t="s">
        <v>325</v>
      </c>
      <c r="G5180" s="233">
        <v>49839.607199999999</v>
      </c>
      <c r="H5180" s="234">
        <v>62798.074799999995</v>
      </c>
      <c r="I5180" s="235">
        <v>31</v>
      </c>
      <c r="J5180" s="236">
        <v>0.70454545454545459</v>
      </c>
      <c r="K5180" s="233">
        <v>75756.542399999991</v>
      </c>
      <c r="L5180" s="237">
        <v>17</v>
      </c>
      <c r="M5180" s="238">
        <v>12</v>
      </c>
      <c r="N5180" s="234">
        <v>57676.67</v>
      </c>
      <c r="O5180" s="239"/>
      <c r="P5180" s="103"/>
    </row>
    <row r="5181" spans="1:21" s="129" customFormat="1" ht="22.5">
      <c r="A5181" s="229" t="s">
        <v>200</v>
      </c>
      <c r="B5181" s="230" t="s">
        <v>2153</v>
      </c>
      <c r="C5181" s="231" t="s">
        <v>3113</v>
      </c>
      <c r="D5181" s="232" t="s">
        <v>278</v>
      </c>
      <c r="E5181" s="232" t="s">
        <v>279</v>
      </c>
      <c r="F5181" s="232" t="s">
        <v>440</v>
      </c>
      <c r="G5181" s="233">
        <v>47935</v>
      </c>
      <c r="H5181" s="234">
        <v>62306</v>
      </c>
      <c r="I5181" s="235">
        <v>30</v>
      </c>
      <c r="J5181" s="236">
        <v>0.68181818181818177</v>
      </c>
      <c r="K5181" s="233">
        <v>76677</v>
      </c>
      <c r="L5181" s="237">
        <v>10</v>
      </c>
      <c r="M5181" s="238">
        <v>10</v>
      </c>
      <c r="N5181" s="234">
        <v>57370</v>
      </c>
      <c r="O5181" s="239"/>
      <c r="P5181" s="103"/>
      <c r="Q5181" s="240"/>
      <c r="R5181" s="103"/>
    </row>
    <row r="5182" spans="1:21" s="129" customFormat="1" ht="22.5">
      <c r="A5182" s="242" t="s">
        <v>3784</v>
      </c>
      <c r="B5182" s="243" t="s">
        <v>2162</v>
      </c>
      <c r="C5182" s="258" t="s">
        <v>5108</v>
      </c>
      <c r="D5182" s="232" t="s">
        <v>278</v>
      </c>
      <c r="E5182" s="247" t="s">
        <v>279</v>
      </c>
      <c r="F5182" s="259" t="s">
        <v>325</v>
      </c>
      <c r="G5182" s="246">
        <v>44823.74</v>
      </c>
      <c r="H5182" s="234">
        <v>61847.240000000005</v>
      </c>
      <c r="I5182" s="235">
        <v>29</v>
      </c>
      <c r="J5182" s="236">
        <v>0.65909090909090906</v>
      </c>
      <c r="K5182" s="246">
        <v>78870.740000000005</v>
      </c>
      <c r="L5182" s="247"/>
      <c r="M5182" s="248">
        <v>5</v>
      </c>
      <c r="N5182" s="246">
        <v>59384.26</v>
      </c>
      <c r="O5182" s="250"/>
    </row>
    <row r="5183" spans="1:21" s="129" customFormat="1">
      <c r="A5183" s="242" t="s">
        <v>4241</v>
      </c>
      <c r="B5183" s="243" t="s">
        <v>2178</v>
      </c>
      <c r="C5183" s="258" t="s">
        <v>5023</v>
      </c>
      <c r="D5183" s="232" t="s">
        <v>2507</v>
      </c>
      <c r="E5183" s="245" t="s">
        <v>279</v>
      </c>
      <c r="F5183" s="245" t="s">
        <v>440</v>
      </c>
      <c r="G5183" s="246">
        <v>46809</v>
      </c>
      <c r="H5183" s="234">
        <v>61320</v>
      </c>
      <c r="I5183" s="235">
        <v>28</v>
      </c>
      <c r="J5183" s="236">
        <v>0.63636363636363635</v>
      </c>
      <c r="K5183" s="246">
        <v>75831</v>
      </c>
      <c r="L5183" s="247"/>
      <c r="M5183" s="248">
        <v>9</v>
      </c>
      <c r="N5183" s="249">
        <v>61320</v>
      </c>
      <c r="O5183" s="250"/>
      <c r="P5183" s="103"/>
      <c r="Q5183" s="240"/>
      <c r="R5183" s="103"/>
      <c r="S5183" s="251"/>
      <c r="T5183" s="251"/>
      <c r="U5183" s="251"/>
    </row>
    <row r="5184" spans="1:21" s="129" customFormat="1">
      <c r="A5184" s="229" t="s">
        <v>206</v>
      </c>
      <c r="B5184" s="230" t="s">
        <v>2153</v>
      </c>
      <c r="C5184" s="231" t="s">
        <v>3114</v>
      </c>
      <c r="D5184" s="253" t="s">
        <v>278</v>
      </c>
      <c r="E5184" s="232" t="s">
        <v>279</v>
      </c>
      <c r="F5184" s="232" t="s">
        <v>440</v>
      </c>
      <c r="G5184" s="234">
        <v>46446.399999999994</v>
      </c>
      <c r="H5184" s="234">
        <v>58406.652499999997</v>
      </c>
      <c r="I5184" s="235">
        <v>27</v>
      </c>
      <c r="J5184" s="236">
        <v>0.61363636363636365</v>
      </c>
      <c r="K5184" s="234">
        <v>70366.904999999999</v>
      </c>
      <c r="L5184" s="237">
        <v>1</v>
      </c>
      <c r="M5184" s="238">
        <v>1</v>
      </c>
      <c r="N5184" s="234">
        <v>50519.040000000001</v>
      </c>
      <c r="O5184" s="239"/>
      <c r="P5184" s="103"/>
    </row>
    <row r="5185" spans="1:21" s="129" customFormat="1">
      <c r="A5185" s="229" t="s">
        <v>203</v>
      </c>
      <c r="B5185" s="230" t="s">
        <v>2151</v>
      </c>
      <c r="C5185" s="231" t="s">
        <v>5109</v>
      </c>
      <c r="D5185" s="232" t="s">
        <v>278</v>
      </c>
      <c r="E5185" s="232" t="s">
        <v>321</v>
      </c>
      <c r="F5185" s="232" t="s">
        <v>440</v>
      </c>
      <c r="G5185" s="233">
        <v>44396.25</v>
      </c>
      <c r="H5185" s="234">
        <v>57715.125</v>
      </c>
      <c r="I5185" s="235">
        <v>26</v>
      </c>
      <c r="J5185" s="236">
        <v>0.59090909090909094</v>
      </c>
      <c r="K5185" s="233">
        <v>71034</v>
      </c>
      <c r="L5185" s="237">
        <v>1</v>
      </c>
      <c r="M5185" s="238">
        <v>1</v>
      </c>
      <c r="N5185" s="234">
        <v>48950.2</v>
      </c>
      <c r="O5185" s="239"/>
      <c r="P5185" s="103"/>
      <c r="Q5185" s="240"/>
      <c r="R5185" s="103"/>
    </row>
    <row r="5186" spans="1:21" s="129" customFormat="1">
      <c r="A5186" s="242" t="s">
        <v>2177</v>
      </c>
      <c r="B5186" s="243" t="s">
        <v>2166</v>
      </c>
      <c r="C5186" s="280" t="s">
        <v>1883</v>
      </c>
      <c r="D5186" s="300" t="s">
        <v>278</v>
      </c>
      <c r="E5186" s="300" t="s">
        <v>284</v>
      </c>
      <c r="F5186" s="300" t="s">
        <v>440</v>
      </c>
      <c r="G5186" s="246">
        <v>42036.800000000003</v>
      </c>
      <c r="H5186" s="234">
        <v>57480.800000000003</v>
      </c>
      <c r="I5186" s="235">
        <v>25</v>
      </c>
      <c r="J5186" s="236">
        <v>0.56818181818181823</v>
      </c>
      <c r="K5186" s="246">
        <v>72924.800000000003</v>
      </c>
      <c r="L5186" s="247"/>
      <c r="M5186" s="248">
        <v>19</v>
      </c>
      <c r="N5186" s="249">
        <v>52151.073684210533</v>
      </c>
      <c r="O5186" s="301"/>
      <c r="P5186" s="103"/>
    </row>
    <row r="5187" spans="1:21" s="129" customFormat="1">
      <c r="A5187" s="229" t="s">
        <v>4233</v>
      </c>
      <c r="B5187" s="230" t="s">
        <v>2166</v>
      </c>
      <c r="C5187" s="262" t="s">
        <v>941</v>
      </c>
      <c r="D5187" s="232" t="s">
        <v>2507</v>
      </c>
      <c r="E5187" s="276" t="s">
        <v>321</v>
      </c>
      <c r="F5187" s="259" t="s">
        <v>325</v>
      </c>
      <c r="G5187" s="256">
        <v>44832</v>
      </c>
      <c r="H5187" s="234">
        <v>57160.5</v>
      </c>
      <c r="I5187" s="235">
        <v>24</v>
      </c>
      <c r="J5187" s="236">
        <v>0.54545454545454541</v>
      </c>
      <c r="K5187" s="256">
        <v>69489</v>
      </c>
      <c r="L5187" s="265"/>
      <c r="M5187" s="266">
        <v>3</v>
      </c>
      <c r="N5187" s="264">
        <v>48941</v>
      </c>
      <c r="O5187" s="400"/>
      <c r="P5187" s="103"/>
      <c r="Q5187" s="103"/>
    </row>
    <row r="5188" spans="1:21" s="129" customFormat="1">
      <c r="A5188" s="229" t="s">
        <v>212</v>
      </c>
      <c r="B5188" s="230" t="s">
        <v>2153</v>
      </c>
      <c r="C5188" s="231" t="s">
        <v>105</v>
      </c>
      <c r="D5188" s="232" t="s">
        <v>2507</v>
      </c>
      <c r="E5188" s="232" t="s">
        <v>279</v>
      </c>
      <c r="F5188" s="259" t="s">
        <v>325</v>
      </c>
      <c r="G5188" s="233">
        <v>44613.275495089518</v>
      </c>
      <c r="H5188" s="234">
        <v>55771.166561778307</v>
      </c>
      <c r="I5188" s="235">
        <v>23</v>
      </c>
      <c r="J5188" s="236">
        <v>0.52272727272727271</v>
      </c>
      <c r="K5188" s="233">
        <v>66929.057628467097</v>
      </c>
      <c r="L5188" s="237">
        <v>12</v>
      </c>
      <c r="M5188" s="238">
        <v>10</v>
      </c>
      <c r="N5188" s="234">
        <v>48669.338000000003</v>
      </c>
      <c r="O5188" s="239"/>
      <c r="P5188" s="103"/>
      <c r="Q5188" s="103"/>
      <c r="R5188" s="251"/>
    </row>
    <row r="5189" spans="1:21" s="129" customFormat="1">
      <c r="A5189" s="229" t="s">
        <v>210</v>
      </c>
      <c r="B5189" s="230" t="s">
        <v>2151</v>
      </c>
      <c r="C5189" s="231" t="s">
        <v>988</v>
      </c>
      <c r="D5189" s="232" t="s">
        <v>2507</v>
      </c>
      <c r="E5189" s="232" t="s">
        <v>279</v>
      </c>
      <c r="F5189" s="259" t="s">
        <v>325</v>
      </c>
      <c r="G5189" s="233">
        <v>44759</v>
      </c>
      <c r="H5189" s="234">
        <v>55112.5</v>
      </c>
      <c r="I5189" s="235">
        <v>22</v>
      </c>
      <c r="J5189" s="236">
        <v>0.5</v>
      </c>
      <c r="K5189" s="233">
        <v>65466</v>
      </c>
      <c r="L5189" s="237">
        <v>4</v>
      </c>
      <c r="M5189" s="238">
        <v>4</v>
      </c>
      <c r="N5189" s="234">
        <v>58411</v>
      </c>
      <c r="O5189" s="239"/>
      <c r="P5189" s="240"/>
      <c r="Q5189" s="150"/>
    </row>
    <row r="5190" spans="1:21" s="129" customFormat="1">
      <c r="A5190" s="278" t="s">
        <v>202</v>
      </c>
      <c r="B5190" s="279" t="s">
        <v>2151</v>
      </c>
      <c r="C5190" s="280" t="s">
        <v>987</v>
      </c>
      <c r="D5190" s="232" t="s">
        <v>2507</v>
      </c>
      <c r="E5190" s="281" t="s">
        <v>279</v>
      </c>
      <c r="F5190" s="281" t="s">
        <v>440</v>
      </c>
      <c r="G5190" s="246">
        <v>41808</v>
      </c>
      <c r="H5190" s="234">
        <v>53279.199999999997</v>
      </c>
      <c r="I5190" s="235">
        <v>21</v>
      </c>
      <c r="J5190" s="236">
        <v>0.47727272727272729</v>
      </c>
      <c r="K5190" s="246">
        <v>64750.400000000001</v>
      </c>
      <c r="L5190" s="247">
        <v>8</v>
      </c>
      <c r="M5190" s="248">
        <v>8</v>
      </c>
      <c r="N5190" s="249">
        <v>50130.971428571429</v>
      </c>
      <c r="O5190" s="462"/>
      <c r="P5190" s="299"/>
      <c r="R5190" s="103"/>
    </row>
    <row r="5191" spans="1:21" s="129" customFormat="1">
      <c r="A5191" s="242" t="s">
        <v>4292</v>
      </c>
      <c r="B5191" s="243" t="s">
        <v>2163</v>
      </c>
      <c r="C5191" s="258" t="s">
        <v>985</v>
      </c>
      <c r="D5191" s="232" t="s">
        <v>278</v>
      </c>
      <c r="E5191" s="245" t="s">
        <v>279</v>
      </c>
      <c r="F5191" s="245" t="s">
        <v>440</v>
      </c>
      <c r="G5191" s="246">
        <v>38865</v>
      </c>
      <c r="H5191" s="234">
        <v>52964</v>
      </c>
      <c r="I5191" s="235">
        <v>20</v>
      </c>
      <c r="J5191" s="236">
        <v>0.45454545454545453</v>
      </c>
      <c r="K5191" s="246">
        <v>67063</v>
      </c>
      <c r="L5191" s="247">
        <v>4</v>
      </c>
      <c r="M5191" s="248">
        <v>4</v>
      </c>
      <c r="N5191" s="249">
        <v>39852</v>
      </c>
      <c r="O5191" s="250"/>
      <c r="P5191" s="103"/>
      <c r="R5191" s="103"/>
      <c r="S5191" s="97"/>
      <c r="T5191" s="97"/>
      <c r="U5191" s="97"/>
    </row>
    <row r="5192" spans="1:21" s="129" customFormat="1">
      <c r="A5192" s="229" t="s">
        <v>3738</v>
      </c>
      <c r="B5192" s="230" t="s">
        <v>2159</v>
      </c>
      <c r="C5192" s="231" t="s">
        <v>105</v>
      </c>
      <c r="D5192" s="253" t="s">
        <v>278</v>
      </c>
      <c r="E5192" s="232" t="s">
        <v>279</v>
      </c>
      <c r="F5192" s="232" t="s">
        <v>440</v>
      </c>
      <c r="G5192" s="234">
        <v>45915.11</v>
      </c>
      <c r="H5192" s="234">
        <v>52802.375</v>
      </c>
      <c r="I5192" s="235">
        <v>19</v>
      </c>
      <c r="J5192" s="236">
        <v>0.43181818181818182</v>
      </c>
      <c r="K5192" s="234">
        <v>59689.64</v>
      </c>
      <c r="L5192" s="237">
        <v>1</v>
      </c>
      <c r="M5192" s="238">
        <v>1</v>
      </c>
      <c r="N5192" s="234">
        <v>58646.85</v>
      </c>
      <c r="O5192" s="239"/>
      <c r="P5192" s="257"/>
      <c r="Q5192" s="103"/>
    </row>
    <row r="5193" spans="1:21" s="129" customFormat="1">
      <c r="A5193" s="260" t="s">
        <v>4238</v>
      </c>
      <c r="B5193" s="261" t="s">
        <v>2166</v>
      </c>
      <c r="C5193" s="262" t="s">
        <v>105</v>
      </c>
      <c r="D5193" s="232" t="s">
        <v>2507</v>
      </c>
      <c r="E5193" s="276" t="s">
        <v>279</v>
      </c>
      <c r="F5193" s="276" t="s">
        <v>440</v>
      </c>
      <c r="G5193" s="256">
        <v>40495.31</v>
      </c>
      <c r="H5193" s="234">
        <v>50619.084999999999</v>
      </c>
      <c r="I5193" s="235">
        <v>18</v>
      </c>
      <c r="J5193" s="236">
        <v>0.40909090909090912</v>
      </c>
      <c r="K5193" s="256">
        <v>60742.86</v>
      </c>
      <c r="L5193" s="265">
        <v>3</v>
      </c>
      <c r="M5193" s="266">
        <v>2</v>
      </c>
      <c r="N5193" s="264">
        <v>42544.84</v>
      </c>
      <c r="O5193" s="11"/>
      <c r="P5193" s="103"/>
      <c r="Q5193" s="103"/>
      <c r="R5193" s="103"/>
      <c r="S5193" s="103"/>
      <c r="T5193" s="103"/>
      <c r="U5193" s="103"/>
    </row>
    <row r="5194" spans="1:21" s="129" customFormat="1">
      <c r="A5194" s="229" t="s">
        <v>4295</v>
      </c>
      <c r="B5194" s="230" t="s">
        <v>2151</v>
      </c>
      <c r="C5194" s="231" t="s">
        <v>985</v>
      </c>
      <c r="D5194" s="232" t="s">
        <v>2507</v>
      </c>
      <c r="E5194" s="232" t="s">
        <v>279</v>
      </c>
      <c r="F5194" s="259" t="s">
        <v>325</v>
      </c>
      <c r="G5194" s="233">
        <v>38769.51</v>
      </c>
      <c r="H5194" s="234">
        <v>50400.255000000005</v>
      </c>
      <c r="I5194" s="235">
        <v>17</v>
      </c>
      <c r="J5194" s="236">
        <v>0.38636363636363635</v>
      </c>
      <c r="K5194" s="233">
        <v>62031</v>
      </c>
      <c r="L5194" s="237">
        <v>1</v>
      </c>
      <c r="M5194" s="238">
        <v>1</v>
      </c>
      <c r="N5194" s="234">
        <v>50692</v>
      </c>
      <c r="O5194" s="239"/>
      <c r="P5194" s="103"/>
      <c r="Q5194" s="103"/>
      <c r="R5194" s="103"/>
      <c r="S5194" s="103"/>
      <c r="T5194" s="103"/>
      <c r="U5194" s="103"/>
    </row>
    <row r="5195" spans="1:21" s="129" customFormat="1">
      <c r="A5195" s="260" t="s">
        <v>205</v>
      </c>
      <c r="B5195" s="261" t="s">
        <v>2151</v>
      </c>
      <c r="C5195" s="262" t="s">
        <v>989</v>
      </c>
      <c r="D5195" s="232" t="s">
        <v>2507</v>
      </c>
      <c r="E5195" s="263" t="s">
        <v>279</v>
      </c>
      <c r="F5195" s="259" t="s">
        <v>325</v>
      </c>
      <c r="G5195" s="264">
        <v>41815.904000000002</v>
      </c>
      <c r="H5195" s="234">
        <v>50328.616000000009</v>
      </c>
      <c r="I5195" s="235">
        <v>16</v>
      </c>
      <c r="J5195" s="236">
        <v>0.36363636363636365</v>
      </c>
      <c r="K5195" s="264">
        <v>58841.328000000009</v>
      </c>
      <c r="L5195" s="265">
        <v>8</v>
      </c>
      <c r="M5195" s="266"/>
      <c r="N5195" s="264">
        <v>51854.111250000002</v>
      </c>
      <c r="O5195" s="267"/>
      <c r="P5195" s="103"/>
      <c r="S5195" s="103"/>
      <c r="T5195" s="103"/>
      <c r="U5195" s="103"/>
    </row>
    <row r="5196" spans="1:21" s="129" customFormat="1">
      <c r="A5196" s="242" t="s">
        <v>3746</v>
      </c>
      <c r="B5196" s="243" t="s">
        <v>2153</v>
      </c>
      <c r="C5196" s="258"/>
      <c r="D5196" s="232" t="s">
        <v>2507</v>
      </c>
      <c r="E5196" s="245" t="s">
        <v>279</v>
      </c>
      <c r="F5196" s="259" t="s">
        <v>325</v>
      </c>
      <c r="G5196" s="246">
        <v>38542.400000000001</v>
      </c>
      <c r="H5196" s="234">
        <v>50107.199999999997</v>
      </c>
      <c r="I5196" s="235">
        <v>15</v>
      </c>
      <c r="J5196" s="236">
        <v>0.34090909090909088</v>
      </c>
      <c r="K5196" s="246">
        <v>61672</v>
      </c>
      <c r="L5196" s="247">
        <v>2</v>
      </c>
      <c r="M5196" s="248">
        <v>2</v>
      </c>
      <c r="N5196" s="249">
        <v>46488</v>
      </c>
      <c r="O5196" s="250"/>
      <c r="Q5196" s="103"/>
      <c r="R5196" s="103"/>
      <c r="S5196" s="103"/>
      <c r="T5196" s="103"/>
      <c r="U5196" s="103"/>
    </row>
    <row r="5197" spans="1:21" s="129" customFormat="1">
      <c r="A5197" s="229" t="s">
        <v>4290</v>
      </c>
      <c r="B5197" s="230" t="s">
        <v>2151</v>
      </c>
      <c r="C5197" s="231" t="s">
        <v>941</v>
      </c>
      <c r="D5197" s="232" t="s">
        <v>2507</v>
      </c>
      <c r="E5197" s="232" t="s">
        <v>321</v>
      </c>
      <c r="F5197" s="259" t="s">
        <v>325</v>
      </c>
      <c r="G5197" s="233">
        <v>39000</v>
      </c>
      <c r="H5197" s="234">
        <v>49000</v>
      </c>
      <c r="I5197" s="235">
        <v>14</v>
      </c>
      <c r="J5197" s="236">
        <v>0.31818181818181818</v>
      </c>
      <c r="K5197" s="233">
        <v>59000</v>
      </c>
      <c r="L5197" s="237">
        <v>3</v>
      </c>
      <c r="M5197" s="238">
        <v>3</v>
      </c>
      <c r="N5197" s="234">
        <v>45907.42</v>
      </c>
      <c r="O5197" s="239"/>
      <c r="P5197" s="103"/>
      <c r="Q5197" s="103"/>
      <c r="R5197" s="103"/>
      <c r="S5197" s="103"/>
      <c r="T5197" s="103"/>
      <c r="U5197" s="103"/>
    </row>
    <row r="5198" spans="1:21" s="129" customFormat="1">
      <c r="A5198" s="242" t="s">
        <v>214</v>
      </c>
      <c r="B5198" s="243" t="s">
        <v>2151</v>
      </c>
      <c r="C5198" s="258" t="s">
        <v>105</v>
      </c>
      <c r="D5198" s="253" t="s">
        <v>278</v>
      </c>
      <c r="E5198" s="245" t="s">
        <v>279</v>
      </c>
      <c r="F5198" s="245" t="s">
        <v>440</v>
      </c>
      <c r="G5198" s="246">
        <v>38889</v>
      </c>
      <c r="H5198" s="234">
        <v>48799.5</v>
      </c>
      <c r="I5198" s="235">
        <v>13</v>
      </c>
      <c r="J5198" s="236">
        <v>0.29545454545454547</v>
      </c>
      <c r="K5198" s="246">
        <v>58710</v>
      </c>
      <c r="L5198" s="247">
        <v>2</v>
      </c>
      <c r="M5198" s="248">
        <v>2</v>
      </c>
      <c r="N5198" s="249">
        <v>51512.81</v>
      </c>
      <c r="O5198" s="250"/>
      <c r="P5198" s="103"/>
      <c r="S5198" s="103"/>
      <c r="T5198" s="103"/>
      <c r="U5198" s="103"/>
    </row>
    <row r="5199" spans="1:21" s="129" customFormat="1">
      <c r="A5199" s="242" t="s">
        <v>4239</v>
      </c>
      <c r="B5199" s="243" t="s">
        <v>2176</v>
      </c>
      <c r="C5199" s="258" t="s">
        <v>991</v>
      </c>
      <c r="D5199" s="232" t="s">
        <v>2507</v>
      </c>
      <c r="E5199" s="245" t="s">
        <v>279</v>
      </c>
      <c r="F5199" s="245" t="s">
        <v>440</v>
      </c>
      <c r="G5199" s="283">
        <v>38209.599999999999</v>
      </c>
      <c r="H5199" s="234">
        <v>48713.599999999999</v>
      </c>
      <c r="I5199" s="235">
        <v>12</v>
      </c>
      <c r="J5199" s="236">
        <v>0.27272727272727271</v>
      </c>
      <c r="K5199" s="283">
        <v>59217.599999999999</v>
      </c>
      <c r="L5199" s="247">
        <v>10</v>
      </c>
      <c r="M5199" s="248">
        <v>10</v>
      </c>
      <c r="N5199" s="249">
        <v>44782.400000000001</v>
      </c>
      <c r="O5199" s="250"/>
      <c r="Q5199" s="103"/>
      <c r="R5199" s="103"/>
      <c r="S5199" s="103"/>
      <c r="T5199" s="103"/>
      <c r="U5199" s="103"/>
    </row>
    <row r="5200" spans="1:21" s="129" customFormat="1">
      <c r="A5200" s="242" t="s">
        <v>2171</v>
      </c>
      <c r="B5200" s="243" t="s">
        <v>2159</v>
      </c>
      <c r="C5200" s="258" t="s">
        <v>5110</v>
      </c>
      <c r="D5200" s="232" t="s">
        <v>2507</v>
      </c>
      <c r="E5200" s="245" t="s">
        <v>279</v>
      </c>
      <c r="F5200" s="245" t="s">
        <v>440</v>
      </c>
      <c r="G5200" s="246">
        <v>38538</v>
      </c>
      <c r="H5200" s="234">
        <v>48172</v>
      </c>
      <c r="I5200" s="235">
        <v>11</v>
      </c>
      <c r="J5200" s="236">
        <v>0.25</v>
      </c>
      <c r="K5200" s="246">
        <v>57806</v>
      </c>
      <c r="L5200" s="247">
        <v>2</v>
      </c>
      <c r="M5200" s="248">
        <v>2</v>
      </c>
      <c r="N5200" s="249">
        <v>46950.18</v>
      </c>
      <c r="O5200" s="250"/>
      <c r="P5200" s="257"/>
      <c r="S5200" s="257"/>
      <c r="T5200" s="257"/>
      <c r="U5200" s="257"/>
    </row>
    <row r="5201" spans="1:21" s="129" customFormat="1" ht="22.5">
      <c r="A5201" s="242" t="s">
        <v>4247</v>
      </c>
      <c r="B5201" s="243" t="s">
        <v>2185</v>
      </c>
      <c r="C5201" s="258" t="s">
        <v>986</v>
      </c>
      <c r="D5201" s="232" t="s">
        <v>2507</v>
      </c>
      <c r="E5201" s="245" t="s">
        <v>279</v>
      </c>
      <c r="F5201" s="245" t="s">
        <v>440</v>
      </c>
      <c r="G5201" s="246">
        <v>37727</v>
      </c>
      <c r="H5201" s="234">
        <v>47159</v>
      </c>
      <c r="I5201" s="235">
        <v>10</v>
      </c>
      <c r="J5201" s="236">
        <v>0.22727272727272727</v>
      </c>
      <c r="K5201" s="246">
        <v>56591</v>
      </c>
      <c r="L5201" s="247">
        <v>1</v>
      </c>
      <c r="M5201" s="248">
        <v>1</v>
      </c>
      <c r="N5201" s="249">
        <v>44108.06</v>
      </c>
      <c r="O5201" s="250"/>
      <c r="R5201" s="103"/>
      <c r="S5201" s="103"/>
      <c r="T5201" s="103"/>
      <c r="U5201" s="103"/>
    </row>
    <row r="5202" spans="1:21" s="129" customFormat="1">
      <c r="A5202" s="242" t="s">
        <v>1444</v>
      </c>
      <c r="B5202" s="243" t="s">
        <v>2192</v>
      </c>
      <c r="C5202" s="258" t="s">
        <v>1909</v>
      </c>
      <c r="D5202" s="232" t="s">
        <v>2507</v>
      </c>
      <c r="E5202" s="245" t="s">
        <v>279</v>
      </c>
      <c r="F5202" s="245" t="s">
        <v>440</v>
      </c>
      <c r="G5202" s="246">
        <v>39000</v>
      </c>
      <c r="H5202" s="234">
        <v>46800</v>
      </c>
      <c r="I5202" s="235">
        <v>9</v>
      </c>
      <c r="J5202" s="236">
        <v>0.20454545454545456</v>
      </c>
      <c r="K5202" s="246">
        <v>54600</v>
      </c>
      <c r="L5202" s="247">
        <v>1</v>
      </c>
      <c r="M5202" s="248">
        <v>1</v>
      </c>
      <c r="N5202" s="249">
        <v>44720</v>
      </c>
      <c r="O5202" s="250"/>
      <c r="P5202" s="103"/>
      <c r="Q5202" s="103"/>
      <c r="S5202" s="103"/>
      <c r="T5202" s="103"/>
      <c r="U5202" s="103"/>
    </row>
    <row r="5203" spans="1:21" s="129" customFormat="1">
      <c r="A5203" s="229" t="s">
        <v>4242</v>
      </c>
      <c r="B5203" s="230" t="s">
        <v>2159</v>
      </c>
      <c r="C5203" s="231" t="s">
        <v>105</v>
      </c>
      <c r="D5203" s="232" t="s">
        <v>2507</v>
      </c>
      <c r="E5203" s="232" t="s">
        <v>321</v>
      </c>
      <c r="F5203" s="232" t="s">
        <v>440</v>
      </c>
      <c r="G5203" s="233">
        <v>34507</v>
      </c>
      <c r="H5203" s="234">
        <v>46690.5</v>
      </c>
      <c r="I5203" s="235">
        <v>8</v>
      </c>
      <c r="J5203" s="236">
        <v>0.18181818181818182</v>
      </c>
      <c r="K5203" s="233">
        <v>58874</v>
      </c>
      <c r="L5203" s="237">
        <v>3</v>
      </c>
      <c r="M5203" s="238">
        <v>2</v>
      </c>
      <c r="N5203" s="234">
        <v>39811.199999999997</v>
      </c>
      <c r="O5203" s="239"/>
      <c r="Q5203" s="103"/>
      <c r="S5203" s="103"/>
      <c r="T5203" s="103"/>
      <c r="U5203" s="103"/>
    </row>
    <row r="5204" spans="1:21" s="129" customFormat="1">
      <c r="A5204" s="365" t="s">
        <v>4315</v>
      </c>
      <c r="B5204" s="366" t="s">
        <v>2153</v>
      </c>
      <c r="C5204" s="367"/>
      <c r="D5204" s="232" t="s">
        <v>278</v>
      </c>
      <c r="E5204" s="368"/>
      <c r="F5204" s="368"/>
      <c r="G5204" s="369">
        <v>32905.599999999999</v>
      </c>
      <c r="H5204" s="234">
        <v>44657.599999999999</v>
      </c>
      <c r="I5204" s="235">
        <v>7</v>
      </c>
      <c r="J5204" s="236">
        <v>0.15909090909090909</v>
      </c>
      <c r="K5204" s="369">
        <v>56409.599999999999</v>
      </c>
      <c r="L5204" s="370"/>
      <c r="M5204" s="371"/>
      <c r="N5204" s="372">
        <v>46425.599999999999</v>
      </c>
      <c r="O5204" s="373"/>
      <c r="Q5204" s="103"/>
    </row>
    <row r="5205" spans="1:21" s="129" customFormat="1">
      <c r="A5205" s="229" t="s">
        <v>215</v>
      </c>
      <c r="B5205" s="230" t="s">
        <v>2153</v>
      </c>
      <c r="C5205" s="231" t="s">
        <v>3115</v>
      </c>
      <c r="D5205" s="232" t="s">
        <v>2507</v>
      </c>
      <c r="E5205" s="232" t="s">
        <v>279</v>
      </c>
      <c r="F5205" s="232" t="s">
        <v>440</v>
      </c>
      <c r="G5205" s="233">
        <v>35548</v>
      </c>
      <c r="H5205" s="234">
        <v>43975</v>
      </c>
      <c r="I5205" s="235">
        <v>6</v>
      </c>
      <c r="J5205" s="236">
        <v>0.13636363636363635</v>
      </c>
      <c r="K5205" s="233">
        <v>52402</v>
      </c>
      <c r="L5205" s="237">
        <v>2</v>
      </c>
      <c r="M5205" s="238">
        <v>0</v>
      </c>
      <c r="N5205" s="234"/>
      <c r="O5205" s="239"/>
      <c r="P5205" s="103"/>
      <c r="Q5205" s="103"/>
    </row>
    <row r="5206" spans="1:21" s="129" customFormat="1">
      <c r="A5206" s="229" t="s">
        <v>3740</v>
      </c>
      <c r="B5206" s="230" t="s">
        <v>2149</v>
      </c>
      <c r="C5206" s="231" t="s">
        <v>5111</v>
      </c>
      <c r="D5206" s="232" t="s">
        <v>2507</v>
      </c>
      <c r="E5206" s="232" t="s">
        <v>321</v>
      </c>
      <c r="F5206" s="259" t="s">
        <v>325</v>
      </c>
      <c r="G5206" s="233">
        <v>30627</v>
      </c>
      <c r="H5206" s="234">
        <v>42877.5</v>
      </c>
      <c r="I5206" s="235">
        <v>5</v>
      </c>
      <c r="J5206" s="236">
        <v>0.11363636363636363</v>
      </c>
      <c r="K5206" s="233">
        <v>55128</v>
      </c>
      <c r="L5206" s="237">
        <v>1</v>
      </c>
      <c r="M5206" s="238">
        <v>1</v>
      </c>
      <c r="N5206" s="234">
        <v>34000</v>
      </c>
      <c r="O5206" s="239"/>
      <c r="P5206" s="103"/>
      <c r="Q5206" s="103"/>
    </row>
    <row r="5207" spans="1:21" s="129" customFormat="1">
      <c r="A5207" s="242" t="s">
        <v>261</v>
      </c>
      <c r="B5207" s="243" t="s">
        <v>2151</v>
      </c>
      <c r="C5207" s="258" t="s">
        <v>990</v>
      </c>
      <c r="D5207" s="232" t="s">
        <v>2507</v>
      </c>
      <c r="E5207" s="245" t="s">
        <v>284</v>
      </c>
      <c r="F5207" s="259" t="s">
        <v>325</v>
      </c>
      <c r="G5207" s="246">
        <v>32851</v>
      </c>
      <c r="H5207" s="234">
        <v>40406</v>
      </c>
      <c r="I5207" s="235">
        <v>4</v>
      </c>
      <c r="J5207" s="236">
        <v>9.0909090909090912E-2</v>
      </c>
      <c r="K5207" s="246">
        <v>47961</v>
      </c>
      <c r="L5207" s="247"/>
      <c r="M5207" s="248"/>
      <c r="N5207" s="249"/>
      <c r="O5207" s="250"/>
      <c r="P5207" s="103"/>
      <c r="R5207" s="103"/>
      <c r="S5207" s="251"/>
      <c r="T5207" s="251"/>
      <c r="U5207" s="251"/>
    </row>
    <row r="5208" spans="1:21" s="129" customFormat="1">
      <c r="A5208" s="242" t="s">
        <v>2165</v>
      </c>
      <c r="B5208" s="243" t="s">
        <v>2180</v>
      </c>
      <c r="C5208" s="258" t="s">
        <v>941</v>
      </c>
      <c r="D5208" s="232" t="s">
        <v>2507</v>
      </c>
      <c r="E5208" s="245" t="s">
        <v>321</v>
      </c>
      <c r="F5208" s="245" t="s">
        <v>440</v>
      </c>
      <c r="G5208" s="246">
        <v>28088.94</v>
      </c>
      <c r="H5208" s="234">
        <v>35832.050000000003</v>
      </c>
      <c r="I5208" s="235">
        <v>3</v>
      </c>
      <c r="J5208" s="236">
        <v>6.8181818181818177E-2</v>
      </c>
      <c r="K5208" s="246">
        <v>43575.16</v>
      </c>
      <c r="L5208" s="247">
        <v>14</v>
      </c>
      <c r="M5208" s="248">
        <v>12</v>
      </c>
      <c r="N5208" s="249">
        <v>23766.959999999999</v>
      </c>
      <c r="O5208" s="250"/>
      <c r="P5208" s="103"/>
      <c r="Q5208" s="103"/>
      <c r="R5208" s="251"/>
    </row>
    <row r="5209" spans="1:21" s="129" customFormat="1">
      <c r="A5209" s="229" t="s">
        <v>1434</v>
      </c>
      <c r="B5209" s="230" t="s">
        <v>2151</v>
      </c>
      <c r="C5209" s="231" t="s">
        <v>941</v>
      </c>
      <c r="D5209" s="232" t="s">
        <v>2507</v>
      </c>
      <c r="E5209" s="232" t="s">
        <v>279</v>
      </c>
      <c r="F5209" s="259" t="s">
        <v>325</v>
      </c>
      <c r="G5209" s="256">
        <v>26886.704000000002</v>
      </c>
      <c r="H5209" s="234">
        <v>34280.271999999997</v>
      </c>
      <c r="I5209" s="235">
        <v>2</v>
      </c>
      <c r="J5209" s="236">
        <v>4.5454545454545456E-2</v>
      </c>
      <c r="K5209" s="256">
        <v>41673.839999999997</v>
      </c>
      <c r="L5209" s="237">
        <v>2</v>
      </c>
      <c r="M5209" s="238">
        <v>2</v>
      </c>
      <c r="N5209" s="437"/>
      <c r="O5209" s="239"/>
      <c r="Q5209" s="103"/>
    </row>
    <row r="5210" spans="1:21" s="129" customFormat="1" ht="22.5">
      <c r="A5210" s="242" t="s">
        <v>4240</v>
      </c>
      <c r="B5210" s="243" t="s">
        <v>2149</v>
      </c>
      <c r="C5210" s="258" t="s">
        <v>4987</v>
      </c>
      <c r="D5210" s="232" t="s">
        <v>2507</v>
      </c>
      <c r="E5210" s="245" t="s">
        <v>279</v>
      </c>
      <c r="F5210" s="245" t="s">
        <v>440</v>
      </c>
      <c r="G5210" s="246">
        <v>20863.18</v>
      </c>
      <c r="H5210" s="234">
        <v>31094.05</v>
      </c>
      <c r="I5210" s="235">
        <v>1</v>
      </c>
      <c r="J5210" s="236">
        <v>2.2727272727272728E-2</v>
      </c>
      <c r="K5210" s="246">
        <v>41324.92</v>
      </c>
      <c r="L5210" s="247">
        <v>63</v>
      </c>
      <c r="M5210" s="248">
        <v>63</v>
      </c>
      <c r="N5210" s="249">
        <v>20863.439999999999</v>
      </c>
      <c r="O5210" s="250"/>
      <c r="P5210" s="103"/>
      <c r="Q5210" s="103"/>
      <c r="R5210" s="241"/>
      <c r="S5210" s="103"/>
      <c r="T5210" s="103"/>
      <c r="U5210" s="103"/>
    </row>
    <row r="5211" spans="1:21" s="150" customFormat="1">
      <c r="A5211" s="305"/>
      <c r="B5211" s="305"/>
      <c r="C5211" s="306"/>
      <c r="D5211" s="300"/>
      <c r="E5211" s="307"/>
      <c r="F5211" s="307"/>
      <c r="G5211" s="308"/>
      <c r="H5211" s="309"/>
      <c r="I5211" s="310"/>
      <c r="J5211" s="311"/>
      <c r="K5211" s="300"/>
      <c r="L5211" s="300"/>
      <c r="M5211" s="312"/>
      <c r="N5211" s="313"/>
      <c r="O5211" s="282"/>
    </row>
    <row r="5212" spans="1:21" s="150" customFormat="1">
      <c r="A5212" s="305"/>
      <c r="B5212" s="305"/>
      <c r="C5212" s="306"/>
      <c r="D5212" s="314"/>
      <c r="E5212" s="305"/>
      <c r="F5212" s="305"/>
      <c r="G5212" s="315" t="s">
        <v>223</v>
      </c>
      <c r="H5212" s="316" t="s">
        <v>224</v>
      </c>
      <c r="I5212" s="317"/>
      <c r="J5212" s="318"/>
      <c r="K5212" s="319" t="s">
        <v>225</v>
      </c>
      <c r="L5212" s="314"/>
      <c r="M5212" s="320"/>
      <c r="N5212" s="313"/>
      <c r="O5212" s="282"/>
    </row>
    <row r="5213" spans="1:21" s="150" customFormat="1">
      <c r="A5213" s="305"/>
      <c r="B5213" s="305"/>
      <c r="C5213" s="306"/>
      <c r="D5213" s="305"/>
      <c r="E5213" s="305"/>
      <c r="F5213" s="321" t="s">
        <v>238</v>
      </c>
      <c r="G5213" s="322">
        <v>44102.160629433864</v>
      </c>
      <c r="H5213" s="322">
        <v>57092.469797994949</v>
      </c>
      <c r="I5213" s="8">
        <v>14.438004969995415</v>
      </c>
      <c r="J5213" s="322"/>
      <c r="K5213" s="322">
        <v>70082.77896655607</v>
      </c>
      <c r="L5213" s="314"/>
      <c r="M5213" s="320"/>
      <c r="N5213" s="313"/>
      <c r="O5213" s="282"/>
    </row>
    <row r="5214" spans="1:21" s="150" customFormat="1">
      <c r="A5214" s="305"/>
      <c r="B5214" s="305"/>
      <c r="C5214" s="306"/>
      <c r="D5214" s="305"/>
      <c r="E5214" s="305"/>
      <c r="F5214" s="321" t="s">
        <v>239</v>
      </c>
      <c r="G5214" s="322">
        <v>49556.701800000003</v>
      </c>
      <c r="H5214" s="322">
        <v>64422.8</v>
      </c>
      <c r="I5214" s="8">
        <v>21.5</v>
      </c>
      <c r="J5214" s="322"/>
      <c r="K5214" s="322">
        <v>79274</v>
      </c>
      <c r="L5214" s="314"/>
      <c r="M5214" s="320"/>
      <c r="N5214" s="313"/>
      <c r="O5214" s="282"/>
    </row>
    <row r="5215" spans="1:21" s="150" customFormat="1">
      <c r="A5215" s="305"/>
      <c r="B5215" s="305"/>
      <c r="C5215" s="306"/>
      <c r="D5215" s="305"/>
      <c r="E5215" s="305"/>
      <c r="F5215" s="321" t="s">
        <v>240</v>
      </c>
      <c r="G5215" s="322">
        <v>38541.300000000003</v>
      </c>
      <c r="H5215" s="322">
        <v>48578.2</v>
      </c>
      <c r="I5215" s="8">
        <v>7</v>
      </c>
      <c r="J5215" s="322"/>
      <c r="K5215" s="322">
        <v>58808.496000000006</v>
      </c>
      <c r="L5215" s="314"/>
      <c r="M5215" s="320"/>
      <c r="N5215" s="313"/>
      <c r="O5215" s="282"/>
    </row>
    <row r="5216" spans="1:21" s="150" customFormat="1">
      <c r="A5216" s="305"/>
      <c r="B5216" s="305"/>
      <c r="C5216" s="306"/>
      <c r="D5216" s="305"/>
      <c r="E5216" s="305"/>
      <c r="F5216" s="321" t="s">
        <v>241</v>
      </c>
      <c r="G5216" s="322">
        <v>44504.762747544759</v>
      </c>
      <c r="H5216" s="322">
        <v>55441.833280889157</v>
      </c>
      <c r="I5216" s="8">
        <v>12.338253469766164</v>
      </c>
      <c r="J5216" s="322"/>
      <c r="K5216" s="322">
        <v>66996.028814233548</v>
      </c>
      <c r="L5216" s="314"/>
      <c r="M5216" s="320"/>
      <c r="N5216" s="313"/>
      <c r="O5216" s="282"/>
    </row>
    <row r="5217" spans="1:21" s="150" customFormat="1">
      <c r="A5217" s="305"/>
      <c r="B5217" s="305"/>
      <c r="C5217" s="306"/>
      <c r="D5217" s="305"/>
      <c r="E5217" s="322"/>
      <c r="F5217" s="321"/>
      <c r="G5217" s="323"/>
      <c r="H5217" s="318"/>
      <c r="I5217" s="324"/>
      <c r="J5217" s="318"/>
      <c r="K5217" s="314"/>
      <c r="L5217" s="314"/>
      <c r="M5217" s="320"/>
      <c r="N5217" s="313"/>
      <c r="O5217" s="282"/>
    </row>
    <row r="5218" spans="1:21" s="150" customFormat="1">
      <c r="A5218" s="305"/>
      <c r="B5218" s="305"/>
      <c r="C5218" s="306"/>
      <c r="D5218" s="321"/>
      <c r="E5218" s="322"/>
      <c r="F5218" s="325"/>
      <c r="G5218" s="325"/>
      <c r="H5218" s="874" t="s">
        <v>242</v>
      </c>
      <c r="I5218" s="874"/>
      <c r="J5218" s="874"/>
      <c r="K5218" s="874"/>
      <c r="L5218" s="874"/>
      <c r="M5218" s="874"/>
      <c r="N5218" s="874"/>
      <c r="O5218" s="282"/>
    </row>
    <row r="5219" spans="1:21" s="150" customFormat="1">
      <c r="A5219" s="305"/>
      <c r="B5219" s="305"/>
      <c r="C5219" s="306"/>
      <c r="D5219" s="321"/>
      <c r="E5219" s="322"/>
      <c r="F5219" s="326"/>
      <c r="G5219" s="327"/>
      <c r="H5219" s="875" t="s">
        <v>243</v>
      </c>
      <c r="I5219" s="875"/>
      <c r="J5219" s="875"/>
      <c r="K5219" s="328">
        <v>58758.109230000002</v>
      </c>
      <c r="L5219" s="876" t="s">
        <v>244</v>
      </c>
      <c r="M5219" s="876"/>
      <c r="N5219" s="329">
        <v>53052.916138319553</v>
      </c>
      <c r="O5219" s="282"/>
    </row>
    <row r="5220" spans="1:21" s="150" customFormat="1">
      <c r="A5220" s="305"/>
      <c r="B5220" s="305"/>
      <c r="C5220" s="306"/>
      <c r="D5220" s="314"/>
      <c r="E5220" s="320"/>
      <c r="F5220" s="326"/>
      <c r="G5220" s="327"/>
      <c r="H5220" s="875" t="s">
        <v>245</v>
      </c>
      <c r="I5220" s="875"/>
      <c r="J5220" s="875"/>
      <c r="K5220" s="328">
        <v>46296.055</v>
      </c>
      <c r="L5220" s="876" t="s">
        <v>450</v>
      </c>
      <c r="M5220" s="876"/>
      <c r="N5220" s="329">
        <v>43996.030707184182</v>
      </c>
      <c r="O5220" s="282"/>
    </row>
    <row r="5221" spans="1:21" s="150" customFormat="1">
      <c r="A5221" s="305"/>
      <c r="B5221" s="305"/>
      <c r="C5221" s="306"/>
      <c r="D5221" s="300"/>
      <c r="E5221" s="307"/>
      <c r="F5221" s="307"/>
      <c r="G5221" s="308"/>
      <c r="H5221" s="309"/>
      <c r="I5221" s="310"/>
      <c r="J5221" s="311"/>
      <c r="K5221" s="305"/>
      <c r="L5221" s="300"/>
      <c r="M5221" s="312"/>
      <c r="N5221" s="313"/>
      <c r="O5221" s="282"/>
    </row>
    <row r="5222" spans="1:21" s="222" customFormat="1" ht="18">
      <c r="A5222" s="877" t="s">
        <v>1525</v>
      </c>
      <c r="B5222" s="877"/>
      <c r="C5222" s="877"/>
      <c r="D5222" s="877"/>
      <c r="E5222" s="877"/>
      <c r="F5222" s="877"/>
      <c r="G5222" s="877"/>
      <c r="H5222" s="877"/>
      <c r="I5222" s="877"/>
      <c r="J5222" s="877"/>
      <c r="K5222" s="877"/>
      <c r="L5222" s="877"/>
      <c r="M5222" s="877"/>
      <c r="N5222" s="877"/>
      <c r="O5222" s="877"/>
    </row>
    <row r="5223" spans="1:21" s="222" customFormat="1" ht="27">
      <c r="A5223" s="223" t="s">
        <v>433</v>
      </c>
      <c r="B5223" s="224" t="s">
        <v>230</v>
      </c>
      <c r="C5223" s="223" t="s">
        <v>220</v>
      </c>
      <c r="D5223" s="223" t="s">
        <v>267</v>
      </c>
      <c r="E5223" s="223" t="s">
        <v>434</v>
      </c>
      <c r="F5223" s="223" t="s">
        <v>435</v>
      </c>
      <c r="G5223" s="225" t="s">
        <v>223</v>
      </c>
      <c r="H5223" s="225" t="s">
        <v>224</v>
      </c>
      <c r="I5223" s="227" t="s">
        <v>436</v>
      </c>
      <c r="J5223" s="227" t="s">
        <v>436</v>
      </c>
      <c r="K5223" s="225" t="s">
        <v>225</v>
      </c>
      <c r="L5223" s="223" t="s">
        <v>437</v>
      </c>
      <c r="M5223" s="223" t="s">
        <v>438</v>
      </c>
      <c r="N5223" s="228" t="s">
        <v>439</v>
      </c>
      <c r="O5223" s="223" t="s">
        <v>227</v>
      </c>
    </row>
    <row r="5224" spans="1:21" s="129" customFormat="1">
      <c r="A5224" s="252" t="s">
        <v>2172</v>
      </c>
      <c r="B5224" s="230" t="s">
        <v>2162</v>
      </c>
      <c r="C5224" s="231" t="s">
        <v>1525</v>
      </c>
      <c r="D5224" s="232" t="s">
        <v>2507</v>
      </c>
      <c r="E5224" s="253"/>
      <c r="F5224" s="259" t="s">
        <v>325</v>
      </c>
      <c r="G5224" s="233">
        <v>40138.800000000003</v>
      </c>
      <c r="H5224" s="234">
        <v>52897.520000000004</v>
      </c>
      <c r="I5224" s="235">
        <v>24</v>
      </c>
      <c r="J5224" s="236">
        <v>1</v>
      </c>
      <c r="K5224" s="233">
        <v>65656.240000000005</v>
      </c>
      <c r="L5224" s="254">
        <v>4</v>
      </c>
      <c r="M5224" s="255">
        <v>4</v>
      </c>
      <c r="N5224" s="256">
        <v>42263.17</v>
      </c>
      <c r="O5224" s="239"/>
      <c r="Q5224" s="103"/>
      <c r="S5224" s="103"/>
      <c r="T5224" s="103"/>
      <c r="U5224" s="103"/>
    </row>
    <row r="5225" spans="1:21" s="129" customFormat="1">
      <c r="A5225" s="229" t="s">
        <v>2161</v>
      </c>
      <c r="B5225" s="230" t="s">
        <v>2162</v>
      </c>
      <c r="C5225" s="231" t="s">
        <v>3116</v>
      </c>
      <c r="D5225" s="232" t="s">
        <v>2507</v>
      </c>
      <c r="E5225" s="232" t="s">
        <v>279</v>
      </c>
      <c r="F5225" s="259" t="s">
        <v>325</v>
      </c>
      <c r="G5225" s="233">
        <v>34317.5</v>
      </c>
      <c r="H5225" s="234">
        <v>51131.7</v>
      </c>
      <c r="I5225" s="235">
        <v>23</v>
      </c>
      <c r="J5225" s="236">
        <v>0.95833333333333337</v>
      </c>
      <c r="K5225" s="233">
        <v>67945.899999999994</v>
      </c>
      <c r="L5225" s="237"/>
      <c r="M5225" s="238">
        <v>2</v>
      </c>
      <c r="N5225" s="234">
        <v>43850.555</v>
      </c>
      <c r="O5225" s="239"/>
      <c r="P5225" s="103"/>
      <c r="Q5225" s="103"/>
      <c r="S5225" s="330"/>
      <c r="T5225" s="330"/>
      <c r="U5225" s="330"/>
    </row>
    <row r="5226" spans="1:21" s="129" customFormat="1">
      <c r="A5226" s="260" t="s">
        <v>205</v>
      </c>
      <c r="B5226" s="261" t="s">
        <v>2151</v>
      </c>
      <c r="C5226" s="262" t="s">
        <v>3117</v>
      </c>
      <c r="D5226" s="232" t="s">
        <v>2507</v>
      </c>
      <c r="E5226" s="263" t="s">
        <v>279</v>
      </c>
      <c r="F5226" s="259" t="s">
        <v>325</v>
      </c>
      <c r="G5226" s="264">
        <v>41815.904000000002</v>
      </c>
      <c r="H5226" s="234">
        <v>50328.616000000009</v>
      </c>
      <c r="I5226" s="235">
        <v>22</v>
      </c>
      <c r="J5226" s="236">
        <v>0.91666666666666663</v>
      </c>
      <c r="K5226" s="264">
        <v>58841.328000000009</v>
      </c>
      <c r="L5226" s="265">
        <v>13</v>
      </c>
      <c r="M5226" s="266"/>
      <c r="N5226" s="264">
        <v>58418.624615384622</v>
      </c>
      <c r="O5226" s="267"/>
      <c r="Q5226" s="103"/>
      <c r="S5226" s="103"/>
      <c r="T5226" s="103"/>
      <c r="U5226" s="103"/>
    </row>
    <row r="5227" spans="1:21" s="129" customFormat="1">
      <c r="A5227" s="229" t="s">
        <v>1438</v>
      </c>
      <c r="B5227" s="230" t="s">
        <v>2151</v>
      </c>
      <c r="C5227" s="231" t="s">
        <v>1911</v>
      </c>
      <c r="D5227" s="232" t="s">
        <v>2507</v>
      </c>
      <c r="E5227" s="232" t="s">
        <v>279</v>
      </c>
      <c r="F5227" s="259" t="s">
        <v>325</v>
      </c>
      <c r="G5227" s="233">
        <v>41032.099699999999</v>
      </c>
      <c r="H5227" s="234">
        <v>48798.08855</v>
      </c>
      <c r="I5227" s="235">
        <v>21</v>
      </c>
      <c r="J5227" s="236">
        <v>0.875</v>
      </c>
      <c r="K5227" s="233">
        <v>56564.077400000002</v>
      </c>
      <c r="L5227" s="237">
        <v>1</v>
      </c>
      <c r="M5227" s="238">
        <v>1</v>
      </c>
      <c r="N5227" s="234">
        <v>48798.08855</v>
      </c>
      <c r="O5227" s="239"/>
      <c r="Q5227" s="103"/>
      <c r="S5227" s="103"/>
      <c r="T5227" s="103"/>
      <c r="U5227" s="103"/>
    </row>
    <row r="5228" spans="1:21" s="129" customFormat="1">
      <c r="A5228" s="229" t="s">
        <v>4266</v>
      </c>
      <c r="B5228" s="230" t="s">
        <v>2149</v>
      </c>
      <c r="C5228" s="231"/>
      <c r="D5228" s="232" t="s">
        <v>2507</v>
      </c>
      <c r="E5228" s="232" t="s">
        <v>284</v>
      </c>
      <c r="F5228" s="232" t="s">
        <v>440</v>
      </c>
      <c r="G5228" s="233">
        <v>38500.800000000003</v>
      </c>
      <c r="H5228" s="234">
        <v>48370.400000000001</v>
      </c>
      <c r="I5228" s="235">
        <v>20</v>
      </c>
      <c r="J5228" s="236">
        <v>0.83333333333333337</v>
      </c>
      <c r="K5228" s="233">
        <v>58240</v>
      </c>
      <c r="L5228" s="237"/>
      <c r="M5228" s="238">
        <v>2</v>
      </c>
      <c r="N5228" s="234">
        <v>41600</v>
      </c>
      <c r="O5228" s="239"/>
      <c r="P5228" s="330"/>
      <c r="R5228" s="150"/>
      <c r="S5228" s="103"/>
      <c r="T5228" s="103"/>
      <c r="U5228" s="103"/>
    </row>
    <row r="5229" spans="1:21" s="129" customFormat="1">
      <c r="A5229" s="229" t="s">
        <v>212</v>
      </c>
      <c r="B5229" s="230" t="s">
        <v>2153</v>
      </c>
      <c r="C5229" s="231" t="s">
        <v>1525</v>
      </c>
      <c r="D5229" s="232" t="s">
        <v>2507</v>
      </c>
      <c r="E5229" s="232" t="s">
        <v>279</v>
      </c>
      <c r="F5229" s="259" t="s">
        <v>325</v>
      </c>
      <c r="G5229" s="233">
        <v>38469.887639648281</v>
      </c>
      <c r="H5229" s="234">
        <v>48091.302137182734</v>
      </c>
      <c r="I5229" s="235">
        <v>19</v>
      </c>
      <c r="J5229" s="236">
        <v>0.79166666666666663</v>
      </c>
      <c r="K5229" s="233">
        <v>57712.716634717188</v>
      </c>
      <c r="L5229" s="237">
        <v>2</v>
      </c>
      <c r="M5229" s="238">
        <v>2</v>
      </c>
      <c r="N5229" s="234">
        <v>45727.649999999994</v>
      </c>
      <c r="O5229" s="239"/>
      <c r="Q5229" s="103"/>
      <c r="S5229" s="103"/>
      <c r="T5229" s="103"/>
      <c r="U5229" s="103"/>
    </row>
    <row r="5230" spans="1:21" s="129" customFormat="1">
      <c r="A5230" s="229" t="s">
        <v>260</v>
      </c>
      <c r="B5230" s="230" t="s">
        <v>2153</v>
      </c>
      <c r="C5230" s="231" t="s">
        <v>1525</v>
      </c>
      <c r="D5230" s="232" t="s">
        <v>2507</v>
      </c>
      <c r="E5230" s="232" t="s">
        <v>279</v>
      </c>
      <c r="F5230" s="259" t="s">
        <v>325</v>
      </c>
      <c r="G5230" s="233">
        <v>35121</v>
      </c>
      <c r="H5230" s="234">
        <v>47252.5</v>
      </c>
      <c r="I5230" s="235">
        <v>18</v>
      </c>
      <c r="J5230" s="236">
        <v>0.75</v>
      </c>
      <c r="K5230" s="233">
        <v>59384</v>
      </c>
      <c r="L5230" s="237"/>
      <c r="M5230" s="238">
        <v>1</v>
      </c>
      <c r="N5230" s="234">
        <v>33493</v>
      </c>
      <c r="O5230" s="239"/>
      <c r="Q5230" s="103"/>
    </row>
    <row r="5231" spans="1:21" s="129" customFormat="1">
      <c r="A5231" s="242" t="s">
        <v>2165</v>
      </c>
      <c r="B5231" s="243" t="s">
        <v>2180</v>
      </c>
      <c r="C5231" s="258" t="s">
        <v>1525</v>
      </c>
      <c r="D5231" s="232" t="s">
        <v>2507</v>
      </c>
      <c r="E5231" s="245" t="s">
        <v>284</v>
      </c>
      <c r="F5231" s="245" t="s">
        <v>440</v>
      </c>
      <c r="G5231" s="246">
        <v>35849.4</v>
      </c>
      <c r="H5231" s="234">
        <v>45731.79</v>
      </c>
      <c r="I5231" s="235">
        <v>17</v>
      </c>
      <c r="J5231" s="236">
        <v>0.70833333333333337</v>
      </c>
      <c r="K5231" s="246">
        <v>55614.18</v>
      </c>
      <c r="L5231" s="247">
        <v>1</v>
      </c>
      <c r="M5231" s="248">
        <v>1</v>
      </c>
      <c r="N5231" s="249">
        <v>35849.4</v>
      </c>
      <c r="O5231" s="250"/>
      <c r="P5231" s="103"/>
      <c r="Q5231" s="103"/>
      <c r="R5231" s="103"/>
      <c r="S5231" s="103"/>
      <c r="T5231" s="103"/>
      <c r="U5231" s="103"/>
    </row>
    <row r="5232" spans="1:21" s="129" customFormat="1">
      <c r="A5232" s="242" t="s">
        <v>204</v>
      </c>
      <c r="B5232" s="243" t="s">
        <v>2151</v>
      </c>
      <c r="C5232" s="258" t="s">
        <v>959</v>
      </c>
      <c r="D5232" s="232" t="s">
        <v>2507</v>
      </c>
      <c r="E5232" s="245" t="s">
        <v>279</v>
      </c>
      <c r="F5232" s="245" t="s">
        <v>440</v>
      </c>
      <c r="G5232" s="246">
        <v>34560</v>
      </c>
      <c r="H5232" s="234">
        <v>44280</v>
      </c>
      <c r="I5232" s="235">
        <v>16</v>
      </c>
      <c r="J5232" s="236">
        <v>0.66666666666666663</v>
      </c>
      <c r="K5232" s="246">
        <v>54000</v>
      </c>
      <c r="L5232" s="247"/>
      <c r="M5232" s="248">
        <v>6</v>
      </c>
      <c r="N5232" s="249">
        <v>36519.73833</v>
      </c>
      <c r="O5232" s="250"/>
      <c r="P5232" s="103"/>
      <c r="R5232" s="97"/>
    </row>
    <row r="5233" spans="1:21" s="129" customFormat="1">
      <c r="A5233" s="229" t="s">
        <v>1434</v>
      </c>
      <c r="B5233" s="230" t="s">
        <v>2151</v>
      </c>
      <c r="C5233" s="231" t="s">
        <v>953</v>
      </c>
      <c r="D5233" s="232" t="s">
        <v>2507</v>
      </c>
      <c r="E5233" s="232" t="s">
        <v>279</v>
      </c>
      <c r="F5233" s="259" t="s">
        <v>325</v>
      </c>
      <c r="G5233" s="332">
        <v>34200.61</v>
      </c>
      <c r="H5233" s="234">
        <v>43605.535000000003</v>
      </c>
      <c r="I5233" s="235">
        <v>15</v>
      </c>
      <c r="J5233" s="236">
        <v>0.625</v>
      </c>
      <c r="K5233" s="332">
        <v>53010.46</v>
      </c>
      <c r="L5233" s="237">
        <v>38</v>
      </c>
      <c r="M5233" s="238">
        <v>33</v>
      </c>
      <c r="N5233" s="438">
        <v>43893.43</v>
      </c>
      <c r="O5233" s="239"/>
      <c r="Q5233" s="103"/>
      <c r="R5233" s="103"/>
    </row>
    <row r="5234" spans="1:21" s="129" customFormat="1">
      <c r="A5234" s="229" t="s">
        <v>2167</v>
      </c>
      <c r="B5234" s="230" t="s">
        <v>2162</v>
      </c>
      <c r="C5234" s="262" t="s">
        <v>3119</v>
      </c>
      <c r="D5234" s="232" t="s">
        <v>2507</v>
      </c>
      <c r="E5234" s="265" t="s">
        <v>279</v>
      </c>
      <c r="F5234" s="265" t="s">
        <v>440</v>
      </c>
      <c r="G5234" s="256">
        <v>32926.400000000001</v>
      </c>
      <c r="H5234" s="234">
        <v>42816.800000000003</v>
      </c>
      <c r="I5234" s="235">
        <v>14</v>
      </c>
      <c r="J5234" s="236">
        <v>0.58333333333333337</v>
      </c>
      <c r="K5234" s="256">
        <v>52707.199999999997</v>
      </c>
      <c r="L5234" s="265">
        <v>2</v>
      </c>
      <c r="M5234" s="266">
        <v>2</v>
      </c>
      <c r="N5234" s="256">
        <v>38001.599999999999</v>
      </c>
      <c r="O5234" s="11"/>
      <c r="P5234" s="103"/>
      <c r="Q5234" s="103"/>
    </row>
    <row r="5235" spans="1:21" s="129" customFormat="1">
      <c r="A5235" s="242" t="s">
        <v>256</v>
      </c>
      <c r="B5235" s="243" t="s">
        <v>2150</v>
      </c>
      <c r="C5235" s="258" t="s">
        <v>1072</v>
      </c>
      <c r="D5235" s="232" t="s">
        <v>2507</v>
      </c>
      <c r="E5235" s="247" t="s">
        <v>279</v>
      </c>
      <c r="F5235" s="259" t="s">
        <v>325</v>
      </c>
      <c r="G5235" s="246">
        <v>32884.800000000003</v>
      </c>
      <c r="H5235" s="234">
        <v>42255.199999999997</v>
      </c>
      <c r="I5235" s="235">
        <v>13</v>
      </c>
      <c r="J5235" s="236">
        <v>0.54166666666666663</v>
      </c>
      <c r="K5235" s="246">
        <v>51625.599999999999</v>
      </c>
      <c r="L5235" s="247">
        <v>2</v>
      </c>
      <c r="M5235" s="248">
        <v>2</v>
      </c>
      <c r="N5235" s="249">
        <v>41516.800000000003</v>
      </c>
      <c r="O5235" s="250"/>
      <c r="P5235" s="103"/>
      <c r="R5235" s="103"/>
    </row>
    <row r="5236" spans="1:21" s="129" customFormat="1">
      <c r="A5236" s="242" t="s">
        <v>2177</v>
      </c>
      <c r="B5236" s="243" t="s">
        <v>2166</v>
      </c>
      <c r="C5236" s="280" t="s">
        <v>1913</v>
      </c>
      <c r="D5236" s="232" t="s">
        <v>2507</v>
      </c>
      <c r="E5236" s="300"/>
      <c r="F5236" s="300" t="s">
        <v>440</v>
      </c>
      <c r="G5236" s="246">
        <v>32676.799999999999</v>
      </c>
      <c r="H5236" s="234">
        <v>42088.800000000003</v>
      </c>
      <c r="I5236" s="235">
        <v>12</v>
      </c>
      <c r="J5236" s="236">
        <v>0.5</v>
      </c>
      <c r="K5236" s="246">
        <v>51500.800000000003</v>
      </c>
      <c r="L5236" s="247"/>
      <c r="M5236" s="248">
        <v>6</v>
      </c>
      <c r="N5236" s="249">
        <v>38944.53</v>
      </c>
      <c r="O5236" s="301"/>
      <c r="P5236" s="103"/>
      <c r="Q5236" s="103"/>
      <c r="R5236" s="304"/>
    </row>
    <row r="5237" spans="1:21" s="129" customFormat="1">
      <c r="A5237" s="242" t="s">
        <v>4246</v>
      </c>
      <c r="B5237" s="243" t="s">
        <v>2159</v>
      </c>
      <c r="C5237" s="258" t="s">
        <v>3120</v>
      </c>
      <c r="D5237" s="232" t="s">
        <v>2507</v>
      </c>
      <c r="E5237" s="259" t="s">
        <v>279</v>
      </c>
      <c r="F5237" s="259" t="s">
        <v>3833</v>
      </c>
      <c r="G5237" s="246">
        <v>31699.200000000001</v>
      </c>
      <c r="H5237" s="234">
        <v>41204.800000000003</v>
      </c>
      <c r="I5237" s="235">
        <v>11</v>
      </c>
      <c r="J5237" s="236">
        <v>0.45833333333333331</v>
      </c>
      <c r="K5237" s="246">
        <v>50710.400000000001</v>
      </c>
      <c r="L5237" s="334" t="s">
        <v>3833</v>
      </c>
      <c r="M5237" s="335">
        <v>8</v>
      </c>
      <c r="N5237" s="246">
        <v>34840</v>
      </c>
      <c r="O5237" s="250" t="s">
        <v>3833</v>
      </c>
      <c r="P5237" s="103"/>
      <c r="Q5237" s="103"/>
      <c r="R5237" s="103"/>
      <c r="S5237" s="103"/>
      <c r="T5237" s="103"/>
      <c r="U5237" s="103"/>
    </row>
    <row r="5238" spans="1:21" s="129" customFormat="1">
      <c r="A5238" s="229" t="s">
        <v>3777</v>
      </c>
      <c r="B5238" s="230" t="s">
        <v>2175</v>
      </c>
      <c r="C5238" s="231" t="s">
        <v>5112</v>
      </c>
      <c r="D5238" s="232" t="s">
        <v>2507</v>
      </c>
      <c r="E5238" s="232" t="s">
        <v>321</v>
      </c>
      <c r="F5238" s="232" t="s">
        <v>440</v>
      </c>
      <c r="G5238" s="233">
        <v>33558.129999999997</v>
      </c>
      <c r="H5238" s="234">
        <v>41080.154999999999</v>
      </c>
      <c r="I5238" s="235">
        <v>10</v>
      </c>
      <c r="J5238" s="236">
        <v>0.41666666666666669</v>
      </c>
      <c r="K5238" s="233">
        <v>48602.18</v>
      </c>
      <c r="L5238" s="237">
        <v>2</v>
      </c>
      <c r="M5238" s="238">
        <v>2</v>
      </c>
      <c r="N5238" s="234">
        <v>39873.599999999999</v>
      </c>
      <c r="O5238" s="239"/>
      <c r="P5238" s="103"/>
      <c r="Q5238" s="251"/>
      <c r="R5238" s="103"/>
      <c r="S5238" s="103"/>
      <c r="T5238" s="103"/>
      <c r="U5238" s="103"/>
    </row>
    <row r="5239" spans="1:21" s="129" customFormat="1">
      <c r="A5239" s="260" t="s">
        <v>262</v>
      </c>
      <c r="B5239" s="261" t="s">
        <v>2162</v>
      </c>
      <c r="C5239" s="262" t="s">
        <v>1042</v>
      </c>
      <c r="D5239" s="232" t="s">
        <v>2507</v>
      </c>
      <c r="E5239" s="276" t="s">
        <v>284</v>
      </c>
      <c r="F5239" s="259" t="s">
        <v>325</v>
      </c>
      <c r="G5239" s="256">
        <v>32763</v>
      </c>
      <c r="H5239" s="234">
        <v>40813.5</v>
      </c>
      <c r="I5239" s="235">
        <v>9</v>
      </c>
      <c r="J5239" s="236">
        <v>0.375</v>
      </c>
      <c r="K5239" s="256">
        <v>48864</v>
      </c>
      <c r="L5239" s="265">
        <v>3</v>
      </c>
      <c r="M5239" s="266">
        <v>1</v>
      </c>
      <c r="N5239" s="264"/>
      <c r="O5239" s="11"/>
      <c r="P5239" s="103"/>
      <c r="Q5239" s="103"/>
      <c r="S5239" s="103"/>
      <c r="T5239" s="103"/>
      <c r="U5239" s="103"/>
    </row>
    <row r="5240" spans="1:21" s="129" customFormat="1">
      <c r="A5240" s="229" t="s">
        <v>3740</v>
      </c>
      <c r="B5240" s="230" t="s">
        <v>2149</v>
      </c>
      <c r="C5240" s="231" t="s">
        <v>5113</v>
      </c>
      <c r="D5240" s="232" t="s">
        <v>2507</v>
      </c>
      <c r="E5240" s="232" t="s">
        <v>321</v>
      </c>
      <c r="F5240" s="259" t="s">
        <v>325</v>
      </c>
      <c r="G5240" s="233">
        <v>28840</v>
      </c>
      <c r="H5240" s="234">
        <v>40416</v>
      </c>
      <c r="I5240" s="235">
        <v>8</v>
      </c>
      <c r="J5240" s="236">
        <v>0.33333333333333331</v>
      </c>
      <c r="K5240" s="233">
        <v>51992</v>
      </c>
      <c r="L5240" s="237">
        <v>1</v>
      </c>
      <c r="M5240" s="238">
        <v>1</v>
      </c>
      <c r="N5240" s="234">
        <v>33000</v>
      </c>
      <c r="O5240" s="239"/>
      <c r="R5240" s="103"/>
      <c r="S5240" s="103"/>
      <c r="T5240" s="103"/>
      <c r="U5240" s="103"/>
    </row>
    <row r="5241" spans="1:21" s="129" customFormat="1">
      <c r="A5241" s="286" t="s">
        <v>213</v>
      </c>
      <c r="B5241" s="287" t="s">
        <v>2159</v>
      </c>
      <c r="C5241" s="288" t="s">
        <v>1912</v>
      </c>
      <c r="D5241" s="232" t="s">
        <v>2507</v>
      </c>
      <c r="E5241" s="289" t="s">
        <v>279</v>
      </c>
      <c r="F5241" s="259" t="s">
        <v>325</v>
      </c>
      <c r="G5241" s="290">
        <v>31657.599999999999</v>
      </c>
      <c r="H5241" s="234">
        <v>38906.399999999994</v>
      </c>
      <c r="I5241" s="235">
        <v>7</v>
      </c>
      <c r="J5241" s="236">
        <v>0.29166666666666669</v>
      </c>
      <c r="K5241" s="290">
        <v>46155.199999999997</v>
      </c>
      <c r="L5241" s="291">
        <v>4</v>
      </c>
      <c r="M5241" s="292">
        <v>4</v>
      </c>
      <c r="N5241" s="293">
        <v>39098.800000000003</v>
      </c>
      <c r="O5241" s="294"/>
      <c r="P5241" s="103"/>
      <c r="Q5241" s="251"/>
      <c r="R5241" s="103"/>
    </row>
    <row r="5242" spans="1:21" s="129" customFormat="1">
      <c r="A5242" s="242" t="s">
        <v>257</v>
      </c>
      <c r="B5242" s="243" t="s">
        <v>2159</v>
      </c>
      <c r="C5242" s="258" t="s">
        <v>1525</v>
      </c>
      <c r="D5242" s="232" t="s">
        <v>2507</v>
      </c>
      <c r="E5242" s="245" t="s">
        <v>279</v>
      </c>
      <c r="F5242" s="259" t="s">
        <v>325</v>
      </c>
      <c r="G5242" s="246">
        <v>29852.94</v>
      </c>
      <c r="H5242" s="234">
        <v>38808.9</v>
      </c>
      <c r="I5242" s="235">
        <v>6</v>
      </c>
      <c r="J5242" s="236">
        <v>0.25</v>
      </c>
      <c r="K5242" s="246">
        <v>47764.86</v>
      </c>
      <c r="L5242" s="247">
        <v>1</v>
      </c>
      <c r="M5242" s="248">
        <v>0</v>
      </c>
      <c r="N5242" s="249"/>
      <c r="O5242" s="250" t="s">
        <v>361</v>
      </c>
      <c r="S5242" s="103"/>
      <c r="T5242" s="103"/>
      <c r="U5242" s="103"/>
    </row>
    <row r="5243" spans="1:21" s="129" customFormat="1" ht="22.5">
      <c r="A5243" s="242" t="s">
        <v>4240</v>
      </c>
      <c r="B5243" s="243" t="s">
        <v>2149</v>
      </c>
      <c r="C5243" s="258" t="s">
        <v>959</v>
      </c>
      <c r="D5243" s="232" t="s">
        <v>2507</v>
      </c>
      <c r="E5243" s="245" t="s">
        <v>279</v>
      </c>
      <c r="F5243" s="245" t="s">
        <v>440</v>
      </c>
      <c r="G5243" s="246">
        <v>27073.8</v>
      </c>
      <c r="H5243" s="234">
        <v>37476.400000000001</v>
      </c>
      <c r="I5243" s="235">
        <v>5</v>
      </c>
      <c r="J5243" s="236">
        <v>0.20833333333333334</v>
      </c>
      <c r="K5243" s="246">
        <v>47879</v>
      </c>
      <c r="L5243" s="247">
        <v>81</v>
      </c>
      <c r="M5243" s="248">
        <v>75</v>
      </c>
      <c r="N5243" s="246">
        <v>27073.8</v>
      </c>
      <c r="O5243" s="250"/>
      <c r="R5243" s="103"/>
      <c r="S5243" s="251"/>
      <c r="T5243" s="251"/>
      <c r="U5243" s="251"/>
    </row>
    <row r="5244" spans="1:21" s="129" customFormat="1" ht="22.5">
      <c r="A5244" s="242" t="s">
        <v>4249</v>
      </c>
      <c r="B5244" s="243" t="s">
        <v>2180</v>
      </c>
      <c r="C5244" s="258" t="s">
        <v>3102</v>
      </c>
      <c r="D5244" s="232" t="s">
        <v>2507</v>
      </c>
      <c r="E5244" s="245"/>
      <c r="F5244" s="245" t="s">
        <v>440</v>
      </c>
      <c r="G5244" s="246">
        <v>29619.200000000001</v>
      </c>
      <c r="H5244" s="234">
        <v>36764</v>
      </c>
      <c r="I5244" s="235">
        <v>4</v>
      </c>
      <c r="J5244" s="236">
        <v>0.16666666666666666</v>
      </c>
      <c r="K5244" s="246">
        <v>43908.800000000003</v>
      </c>
      <c r="L5244" s="247"/>
      <c r="M5244" s="248">
        <v>29</v>
      </c>
      <c r="N5244" s="249"/>
      <c r="O5244" s="250"/>
      <c r="R5244" s="103"/>
      <c r="S5244" s="251"/>
      <c r="T5244" s="251"/>
      <c r="U5244" s="251"/>
    </row>
    <row r="5245" spans="1:21" s="129" customFormat="1">
      <c r="A5245" s="229" t="s">
        <v>3738</v>
      </c>
      <c r="B5245" s="230" t="s">
        <v>2159</v>
      </c>
      <c r="C5245" s="231" t="s">
        <v>5114</v>
      </c>
      <c r="D5245" s="232" t="s">
        <v>2507</v>
      </c>
      <c r="E5245" s="232" t="s">
        <v>279</v>
      </c>
      <c r="F5245" s="232" t="s">
        <v>440</v>
      </c>
      <c r="G5245" s="234">
        <v>31419.22</v>
      </c>
      <c r="H5245" s="234">
        <v>36132.104999999996</v>
      </c>
      <c r="I5245" s="235">
        <v>3</v>
      </c>
      <c r="J5245" s="236">
        <v>0.125</v>
      </c>
      <c r="K5245" s="234">
        <v>40844.99</v>
      </c>
      <c r="L5245" s="237">
        <v>5</v>
      </c>
      <c r="M5245" s="238">
        <v>5</v>
      </c>
      <c r="N5245" s="234">
        <v>33318.480000000003</v>
      </c>
      <c r="O5245" s="239"/>
      <c r="R5245" s="103"/>
    </row>
    <row r="5246" spans="1:21" s="129" customFormat="1">
      <c r="A5246" s="229" t="s">
        <v>4242</v>
      </c>
      <c r="B5246" s="230" t="s">
        <v>2159</v>
      </c>
      <c r="C5246" s="231" t="s">
        <v>5115</v>
      </c>
      <c r="D5246" s="232" t="s">
        <v>2507</v>
      </c>
      <c r="E5246" s="232" t="s">
        <v>284</v>
      </c>
      <c r="F5246" s="232" t="s">
        <v>440</v>
      </c>
      <c r="G5246" s="233">
        <v>26000</v>
      </c>
      <c r="H5246" s="234">
        <v>35342.5</v>
      </c>
      <c r="I5246" s="235">
        <v>2</v>
      </c>
      <c r="J5246" s="236">
        <v>8.3333333333333329E-2</v>
      </c>
      <c r="K5246" s="233">
        <v>44685</v>
      </c>
      <c r="L5246" s="237">
        <v>0.5</v>
      </c>
      <c r="M5246" s="238">
        <v>0.5</v>
      </c>
      <c r="N5246" s="234">
        <v>29120</v>
      </c>
      <c r="O5246" s="353"/>
      <c r="R5246" s="103"/>
    </row>
    <row r="5247" spans="1:21" s="129" customFormat="1">
      <c r="A5247" s="242" t="s">
        <v>3784</v>
      </c>
      <c r="B5247" s="243" t="s">
        <v>2162</v>
      </c>
      <c r="C5247" s="258" t="s">
        <v>1525</v>
      </c>
      <c r="D5247" s="232" t="s">
        <v>2507</v>
      </c>
      <c r="E5247" s="247" t="s">
        <v>279</v>
      </c>
      <c r="F5247" s="259" t="s">
        <v>325</v>
      </c>
      <c r="G5247" s="246">
        <v>27558</v>
      </c>
      <c r="H5247" s="234">
        <v>33809</v>
      </c>
      <c r="I5247" s="235">
        <v>1</v>
      </c>
      <c r="J5247" s="236">
        <v>4.1666666666666664E-2</v>
      </c>
      <c r="K5247" s="246">
        <v>40060</v>
      </c>
      <c r="L5247" s="247"/>
      <c r="M5247" s="248">
        <v>5</v>
      </c>
      <c r="N5247" s="246">
        <v>39977.08</v>
      </c>
      <c r="O5247" s="250"/>
      <c r="R5247" s="103"/>
    </row>
    <row r="5248" spans="1:21" s="150" customFormat="1">
      <c r="A5248" s="305"/>
      <c r="B5248" s="305"/>
      <c r="C5248" s="306"/>
      <c r="D5248" s="300"/>
      <c r="E5248" s="307"/>
      <c r="F5248" s="307"/>
      <c r="G5248" s="308"/>
      <c r="H5248" s="309"/>
      <c r="I5248" s="310"/>
      <c r="J5248" s="311"/>
      <c r="K5248" s="300"/>
      <c r="L5248" s="300"/>
      <c r="M5248" s="312"/>
      <c r="N5248" s="313"/>
      <c r="O5248" s="282"/>
    </row>
    <row r="5249" spans="1:21" s="150" customFormat="1">
      <c r="A5249" s="305"/>
      <c r="B5249" s="305"/>
      <c r="C5249" s="306"/>
      <c r="D5249" s="314"/>
      <c r="E5249" s="305"/>
      <c r="F5249" s="305"/>
      <c r="G5249" s="315" t="s">
        <v>223</v>
      </c>
      <c r="H5249" s="316" t="s">
        <v>224</v>
      </c>
      <c r="I5249" s="317"/>
      <c r="J5249" s="318"/>
      <c r="K5249" s="319" t="s">
        <v>225</v>
      </c>
      <c r="L5249" s="314"/>
      <c r="M5249" s="320"/>
      <c r="N5249" s="313"/>
      <c r="O5249" s="282"/>
    </row>
    <row r="5250" spans="1:21" s="150" customFormat="1">
      <c r="A5250" s="305"/>
      <c r="B5250" s="305"/>
      <c r="C5250" s="306"/>
      <c r="D5250" s="305"/>
      <c r="E5250" s="305"/>
      <c r="F5250" s="321" t="s">
        <v>238</v>
      </c>
      <c r="G5250" s="322">
        <v>33438.962139152005</v>
      </c>
      <c r="H5250" s="322">
        <v>42850.083820299282</v>
      </c>
      <c r="I5250" s="8">
        <v>14.438004969995415</v>
      </c>
      <c r="J5250" s="322"/>
      <c r="K5250" s="322">
        <v>52261.205501446551</v>
      </c>
      <c r="L5250" s="314"/>
      <c r="M5250" s="320"/>
      <c r="N5250" s="313"/>
      <c r="O5250" s="282"/>
    </row>
    <row r="5251" spans="1:21" s="150" customFormat="1">
      <c r="A5251" s="305"/>
      <c r="B5251" s="305"/>
      <c r="C5251" s="306"/>
      <c r="D5251" s="305"/>
      <c r="E5251" s="305"/>
      <c r="F5251" s="321" t="s">
        <v>239</v>
      </c>
      <c r="G5251" s="322">
        <v>35303.1</v>
      </c>
      <c r="H5251" s="322">
        <v>47462.200534295684</v>
      </c>
      <c r="I5251" s="8">
        <v>21.5</v>
      </c>
      <c r="J5251" s="322"/>
      <c r="K5251" s="322">
        <v>56851.237208679297</v>
      </c>
      <c r="L5251" s="314"/>
      <c r="M5251" s="320"/>
      <c r="N5251" s="313"/>
      <c r="O5251" s="282"/>
    </row>
    <row r="5252" spans="1:21" s="150" customFormat="1">
      <c r="A5252" s="305"/>
      <c r="B5252" s="305"/>
      <c r="C5252" s="306"/>
      <c r="D5252" s="305"/>
      <c r="E5252" s="305"/>
      <c r="F5252" s="321" t="s">
        <v>240</v>
      </c>
      <c r="G5252" s="322">
        <v>31027.65</v>
      </c>
      <c r="H5252" s="322">
        <v>38882.024999999994</v>
      </c>
      <c r="I5252" s="8">
        <v>7</v>
      </c>
      <c r="J5252" s="322"/>
      <c r="K5252" s="322">
        <v>47850.464999999997</v>
      </c>
      <c r="L5252" s="314"/>
      <c r="M5252" s="320"/>
      <c r="N5252" s="313"/>
      <c r="O5252" s="282"/>
    </row>
    <row r="5253" spans="1:21" s="150" customFormat="1">
      <c r="A5253" s="305"/>
      <c r="B5253" s="305"/>
      <c r="C5253" s="306"/>
      <c r="D5253" s="305"/>
      <c r="E5253" s="305"/>
      <c r="F5253" s="321" t="s">
        <v>241</v>
      </c>
      <c r="G5253" s="322">
        <v>32905.600000000006</v>
      </c>
      <c r="H5253" s="322">
        <v>42172</v>
      </c>
      <c r="I5253" s="8">
        <v>12.338253469766164</v>
      </c>
      <c r="J5253" s="322"/>
      <c r="K5253" s="322">
        <v>51808.800000000003</v>
      </c>
      <c r="L5253" s="314"/>
      <c r="M5253" s="320"/>
      <c r="N5253" s="313"/>
      <c r="O5253" s="282"/>
    </row>
    <row r="5254" spans="1:21" s="150" customFormat="1">
      <c r="A5254" s="305"/>
      <c r="B5254" s="305"/>
      <c r="C5254" s="306"/>
      <c r="D5254" s="305"/>
      <c r="E5254" s="322"/>
      <c r="F5254" s="321"/>
      <c r="G5254" s="323"/>
      <c r="H5254" s="318"/>
      <c r="I5254" s="324"/>
      <c r="J5254" s="318"/>
      <c r="K5254" s="314"/>
      <c r="L5254" s="314"/>
      <c r="M5254" s="320"/>
      <c r="N5254" s="313"/>
      <c r="O5254" s="282"/>
    </row>
    <row r="5255" spans="1:21" s="150" customFormat="1">
      <c r="A5255" s="305"/>
      <c r="B5255" s="305"/>
      <c r="C5255" s="306"/>
      <c r="D5255" s="321"/>
      <c r="E5255" s="322"/>
      <c r="F5255" s="325"/>
      <c r="G5255" s="325"/>
      <c r="H5255" s="874" t="s">
        <v>242</v>
      </c>
      <c r="I5255" s="874"/>
      <c r="J5255" s="874"/>
      <c r="K5255" s="874"/>
      <c r="L5255" s="874"/>
      <c r="M5255" s="874"/>
      <c r="N5255" s="874"/>
      <c r="O5255" s="282"/>
    </row>
    <row r="5256" spans="1:21" s="150" customFormat="1">
      <c r="A5256" s="305"/>
      <c r="B5256" s="305"/>
      <c r="C5256" s="306"/>
      <c r="D5256" s="321"/>
      <c r="E5256" s="322"/>
      <c r="F5256" s="326"/>
      <c r="G5256" s="327"/>
      <c r="H5256" s="875" t="s">
        <v>243</v>
      </c>
      <c r="I5256" s="875"/>
      <c r="J5256" s="875"/>
      <c r="K5256" s="328">
        <v>42263.17</v>
      </c>
      <c r="L5256" s="876" t="s">
        <v>244</v>
      </c>
      <c r="M5256" s="876"/>
      <c r="N5256" s="329">
        <v>39294.206975970694</v>
      </c>
      <c r="O5256" s="282"/>
    </row>
    <row r="5257" spans="1:21" s="150" customFormat="1">
      <c r="A5257" s="305"/>
      <c r="B5257" s="305"/>
      <c r="C5257" s="306"/>
      <c r="D5257" s="314"/>
      <c r="E5257" s="320"/>
      <c r="F5257" s="326"/>
      <c r="G5257" s="327"/>
      <c r="H5257" s="875" t="s">
        <v>245</v>
      </c>
      <c r="I5257" s="875"/>
      <c r="J5257" s="875"/>
      <c r="K5257" s="328">
        <v>34840</v>
      </c>
      <c r="L5257" s="876" t="s">
        <v>450</v>
      </c>
      <c r="M5257" s="876"/>
      <c r="N5257" s="329">
        <v>28931.378589766242</v>
      </c>
      <c r="O5257" s="282"/>
    </row>
    <row r="5258" spans="1:21" s="150" customFormat="1">
      <c r="A5258" s="305"/>
      <c r="B5258" s="305"/>
      <c r="C5258" s="306"/>
      <c r="D5258" s="300"/>
      <c r="E5258" s="307"/>
      <c r="F5258" s="307"/>
      <c r="G5258" s="308"/>
      <c r="H5258" s="309"/>
      <c r="I5258" s="310"/>
      <c r="J5258" s="311"/>
      <c r="K5258" s="305"/>
      <c r="L5258" s="300"/>
      <c r="M5258" s="312"/>
      <c r="N5258" s="313"/>
      <c r="O5258" s="282"/>
    </row>
    <row r="5259" spans="1:21" s="222" customFormat="1" ht="18">
      <c r="A5259" s="877" t="s">
        <v>1910</v>
      </c>
      <c r="B5259" s="877"/>
      <c r="C5259" s="877"/>
      <c r="D5259" s="877"/>
      <c r="E5259" s="877"/>
      <c r="F5259" s="877"/>
      <c r="G5259" s="877"/>
      <c r="H5259" s="877"/>
      <c r="I5259" s="877"/>
      <c r="J5259" s="877"/>
      <c r="K5259" s="877"/>
      <c r="L5259" s="877"/>
      <c r="M5259" s="877"/>
      <c r="N5259" s="877"/>
      <c r="O5259" s="877"/>
    </row>
    <row r="5260" spans="1:21" s="222" customFormat="1" ht="27">
      <c r="A5260" s="223" t="s">
        <v>433</v>
      </c>
      <c r="B5260" s="224" t="s">
        <v>230</v>
      </c>
      <c r="C5260" s="223" t="s">
        <v>220</v>
      </c>
      <c r="D5260" s="223" t="s">
        <v>267</v>
      </c>
      <c r="E5260" s="223" t="s">
        <v>434</v>
      </c>
      <c r="F5260" s="223" t="s">
        <v>435</v>
      </c>
      <c r="G5260" s="225" t="s">
        <v>223</v>
      </c>
      <c r="H5260" s="225" t="s">
        <v>224</v>
      </c>
      <c r="I5260" s="227" t="s">
        <v>436</v>
      </c>
      <c r="J5260" s="227" t="s">
        <v>436</v>
      </c>
      <c r="K5260" s="225" t="s">
        <v>225</v>
      </c>
      <c r="L5260" s="223" t="s">
        <v>437</v>
      </c>
      <c r="M5260" s="223" t="s">
        <v>438</v>
      </c>
      <c r="N5260" s="228" t="s">
        <v>439</v>
      </c>
      <c r="O5260" s="223" t="s">
        <v>227</v>
      </c>
    </row>
    <row r="5261" spans="1:21" s="129" customFormat="1">
      <c r="A5261" s="242" t="s">
        <v>204</v>
      </c>
      <c r="B5261" s="243" t="s">
        <v>2151</v>
      </c>
      <c r="C5261" s="258" t="s">
        <v>3121</v>
      </c>
      <c r="D5261" s="253" t="s">
        <v>278</v>
      </c>
      <c r="E5261" s="245" t="s">
        <v>279</v>
      </c>
      <c r="F5261" s="245" t="s">
        <v>440</v>
      </c>
      <c r="G5261" s="246">
        <v>74520</v>
      </c>
      <c r="H5261" s="234">
        <v>96660</v>
      </c>
      <c r="I5261" s="235">
        <v>22</v>
      </c>
      <c r="J5261" s="236">
        <v>1</v>
      </c>
      <c r="K5261" s="246">
        <v>118800</v>
      </c>
      <c r="L5261" s="247"/>
      <c r="M5261" s="248">
        <v>1</v>
      </c>
      <c r="N5261" s="344">
        <v>80543.740000000005</v>
      </c>
      <c r="O5261" s="250"/>
      <c r="P5261" s="103"/>
      <c r="R5261" s="103"/>
      <c r="S5261" s="103"/>
      <c r="T5261" s="103"/>
      <c r="U5261" s="103"/>
    </row>
    <row r="5262" spans="1:21" s="129" customFormat="1">
      <c r="A5262" s="252" t="s">
        <v>2172</v>
      </c>
      <c r="B5262" s="230" t="s">
        <v>2162</v>
      </c>
      <c r="C5262" s="231" t="s">
        <v>3122</v>
      </c>
      <c r="D5262" s="232" t="s">
        <v>278</v>
      </c>
      <c r="E5262" s="253"/>
      <c r="F5262" s="253" t="s">
        <v>440</v>
      </c>
      <c r="G5262" s="233">
        <v>71169.539999999994</v>
      </c>
      <c r="H5262" s="234">
        <v>93792.14</v>
      </c>
      <c r="I5262" s="235">
        <v>21</v>
      </c>
      <c r="J5262" s="236">
        <v>0.95454545454545459</v>
      </c>
      <c r="K5262" s="233">
        <v>116414.74</v>
      </c>
      <c r="L5262" s="254">
        <v>0</v>
      </c>
      <c r="M5262" s="255">
        <v>0</v>
      </c>
      <c r="N5262" s="233"/>
      <c r="O5262" s="239"/>
      <c r="R5262" s="103"/>
      <c r="S5262" s="103"/>
      <c r="T5262" s="103"/>
      <c r="U5262" s="103"/>
    </row>
    <row r="5263" spans="1:21" s="129" customFormat="1">
      <c r="A5263" s="229" t="s">
        <v>1434</v>
      </c>
      <c r="B5263" s="230" t="s">
        <v>2151</v>
      </c>
      <c r="C5263" s="231" t="s">
        <v>88</v>
      </c>
      <c r="D5263" s="253" t="s">
        <v>278</v>
      </c>
      <c r="E5263" s="232" t="s">
        <v>279</v>
      </c>
      <c r="F5263" s="232"/>
      <c r="G5263" s="332">
        <v>60666.11</v>
      </c>
      <c r="H5263" s="234">
        <v>78866.524999999994</v>
      </c>
      <c r="I5263" s="235">
        <v>20</v>
      </c>
      <c r="J5263" s="236">
        <v>0.90909090909090906</v>
      </c>
      <c r="K5263" s="332">
        <v>97066.94</v>
      </c>
      <c r="L5263" s="237">
        <v>1</v>
      </c>
      <c r="M5263" s="238">
        <v>1</v>
      </c>
      <c r="N5263" s="234">
        <v>86828.14</v>
      </c>
      <c r="O5263" s="239"/>
      <c r="P5263" s="304"/>
      <c r="S5263" s="103"/>
      <c r="T5263" s="103"/>
      <c r="U5263" s="103"/>
    </row>
    <row r="5264" spans="1:21" s="129" customFormat="1">
      <c r="A5264" s="229" t="s">
        <v>1457</v>
      </c>
      <c r="B5264" s="295" t="s">
        <v>2166</v>
      </c>
      <c r="C5264" s="231" t="s">
        <v>3118</v>
      </c>
      <c r="D5264" s="232" t="s">
        <v>278</v>
      </c>
      <c r="E5264" s="232"/>
      <c r="F5264" s="259" t="s">
        <v>325</v>
      </c>
      <c r="G5264" s="233">
        <v>48449.439999999995</v>
      </c>
      <c r="H5264" s="234">
        <v>71970.600000000006</v>
      </c>
      <c r="I5264" s="235">
        <v>19</v>
      </c>
      <c r="J5264" s="236">
        <v>0.86363636363636365</v>
      </c>
      <c r="K5264" s="233">
        <v>95491.760000000009</v>
      </c>
      <c r="L5264" s="237">
        <v>1</v>
      </c>
      <c r="M5264" s="238"/>
      <c r="N5264" s="234">
        <v>39413</v>
      </c>
      <c r="O5264" s="239"/>
      <c r="R5264" s="103"/>
      <c r="S5264" s="103"/>
      <c r="T5264" s="103"/>
      <c r="U5264" s="103"/>
    </row>
    <row r="5265" spans="1:21" s="129" customFormat="1">
      <c r="A5265" s="260" t="s">
        <v>205</v>
      </c>
      <c r="B5265" s="261" t="s">
        <v>2151</v>
      </c>
      <c r="C5265" s="262" t="s">
        <v>3123</v>
      </c>
      <c r="D5265" s="265"/>
      <c r="E5265" s="265"/>
      <c r="F5265" s="265" t="s">
        <v>440</v>
      </c>
      <c r="G5265" s="264">
        <v>59441.407999999996</v>
      </c>
      <c r="H5265" s="234">
        <v>71539.936000000002</v>
      </c>
      <c r="I5265" s="235">
        <v>18</v>
      </c>
      <c r="J5265" s="236">
        <v>0.81818181818181823</v>
      </c>
      <c r="K5265" s="264">
        <v>83638.464000000007</v>
      </c>
      <c r="L5265" s="265">
        <v>1</v>
      </c>
      <c r="M5265" s="266"/>
      <c r="N5265" s="264">
        <v>92210.77</v>
      </c>
      <c r="O5265" s="267"/>
      <c r="R5265" s="103"/>
    </row>
    <row r="5266" spans="1:21" s="129" customFormat="1">
      <c r="A5266" s="229" t="s">
        <v>2161</v>
      </c>
      <c r="B5266" s="230" t="s">
        <v>2162</v>
      </c>
      <c r="C5266" s="231" t="s">
        <v>1910</v>
      </c>
      <c r="D5266" s="232" t="s">
        <v>2507</v>
      </c>
      <c r="E5266" s="232" t="s">
        <v>279</v>
      </c>
      <c r="F5266" s="259" t="s">
        <v>325</v>
      </c>
      <c r="G5266" s="233">
        <v>45988.38</v>
      </c>
      <c r="H5266" s="234">
        <v>68521.23</v>
      </c>
      <c r="I5266" s="235">
        <v>17</v>
      </c>
      <c r="J5266" s="236">
        <v>0.77272727272727271</v>
      </c>
      <c r="K5266" s="233">
        <v>91054.080000000002</v>
      </c>
      <c r="L5266" s="237"/>
      <c r="M5266" s="238">
        <v>4</v>
      </c>
      <c r="N5266" s="234">
        <v>59259.717499999999</v>
      </c>
      <c r="O5266" s="239"/>
      <c r="Q5266" s="103"/>
      <c r="R5266" s="103"/>
      <c r="S5266" s="103"/>
      <c r="T5266" s="103"/>
      <c r="U5266" s="103"/>
    </row>
    <row r="5267" spans="1:21" s="129" customFormat="1">
      <c r="A5267" s="242" t="s">
        <v>2165</v>
      </c>
      <c r="B5267" s="243" t="s">
        <v>2180</v>
      </c>
      <c r="C5267" s="258" t="s">
        <v>3124</v>
      </c>
      <c r="D5267" s="253" t="s">
        <v>278</v>
      </c>
      <c r="E5267" s="245" t="s">
        <v>284</v>
      </c>
      <c r="F5267" s="245" t="s">
        <v>440</v>
      </c>
      <c r="G5267" s="246">
        <v>52965.9</v>
      </c>
      <c r="H5267" s="234">
        <v>67566.695000000007</v>
      </c>
      <c r="I5267" s="235">
        <v>16</v>
      </c>
      <c r="J5267" s="236">
        <v>0.72727272727272729</v>
      </c>
      <c r="K5267" s="246">
        <v>82167.490000000005</v>
      </c>
      <c r="L5267" s="247">
        <v>1</v>
      </c>
      <c r="M5267" s="248">
        <v>1</v>
      </c>
      <c r="N5267" s="249">
        <v>61314.64</v>
      </c>
      <c r="O5267" s="250"/>
      <c r="R5267" s="103"/>
      <c r="S5267" s="103"/>
      <c r="T5267" s="103"/>
      <c r="U5267" s="103"/>
    </row>
    <row r="5268" spans="1:21" s="129" customFormat="1">
      <c r="A5268" s="297" t="s">
        <v>4245</v>
      </c>
      <c r="B5268" s="298" t="s">
        <v>2179</v>
      </c>
      <c r="C5268" s="231" t="s">
        <v>1910</v>
      </c>
      <c r="D5268" s="232" t="s">
        <v>2507</v>
      </c>
      <c r="E5268" s="232" t="s">
        <v>284</v>
      </c>
      <c r="F5268" s="259" t="s">
        <v>325</v>
      </c>
      <c r="G5268" s="233">
        <v>48764.98</v>
      </c>
      <c r="H5268" s="234">
        <v>62257.835000000006</v>
      </c>
      <c r="I5268" s="235">
        <v>15</v>
      </c>
      <c r="J5268" s="236">
        <v>0.68181818181818177</v>
      </c>
      <c r="K5268" s="233">
        <v>75750.69</v>
      </c>
      <c r="L5268" s="237" t="s">
        <v>280</v>
      </c>
      <c r="M5268" s="238">
        <v>1</v>
      </c>
      <c r="N5268" s="234">
        <v>48808.24</v>
      </c>
      <c r="O5268" s="352"/>
      <c r="Q5268" s="103"/>
      <c r="R5268" s="103"/>
    </row>
    <row r="5269" spans="1:21" s="129" customFormat="1">
      <c r="A5269" s="242" t="s">
        <v>1436</v>
      </c>
      <c r="B5269" s="243" t="s">
        <v>2156</v>
      </c>
      <c r="C5269" s="258" t="s">
        <v>3122</v>
      </c>
      <c r="D5269" s="245" t="s">
        <v>278</v>
      </c>
      <c r="E5269" s="245" t="s">
        <v>279</v>
      </c>
      <c r="F5269" s="259" t="s">
        <v>325</v>
      </c>
      <c r="G5269" s="246">
        <v>38982.080000000002</v>
      </c>
      <c r="H5269" s="234">
        <v>58629.565000000002</v>
      </c>
      <c r="I5269" s="235">
        <v>14</v>
      </c>
      <c r="J5269" s="236">
        <v>0.63636363636363635</v>
      </c>
      <c r="K5269" s="246">
        <v>78277.05</v>
      </c>
      <c r="L5269" s="247">
        <v>1</v>
      </c>
      <c r="M5269" s="248">
        <v>1</v>
      </c>
      <c r="N5269" s="249">
        <v>57789.96</v>
      </c>
      <c r="O5269" s="250"/>
      <c r="P5269" s="103"/>
      <c r="Q5269" s="103"/>
      <c r="R5269" s="103"/>
      <c r="S5269" s="304"/>
      <c r="T5269" s="304"/>
      <c r="U5269" s="304"/>
    </row>
    <row r="5270" spans="1:21" s="129" customFormat="1">
      <c r="A5270" s="260" t="s">
        <v>4238</v>
      </c>
      <c r="B5270" s="261" t="s">
        <v>2166</v>
      </c>
      <c r="C5270" s="262" t="s">
        <v>1910</v>
      </c>
      <c r="D5270" s="232" t="s">
        <v>2507</v>
      </c>
      <c r="E5270" s="276" t="s">
        <v>279</v>
      </c>
      <c r="F5270" s="276" t="s">
        <v>440</v>
      </c>
      <c r="G5270" s="256">
        <v>43329.94</v>
      </c>
      <c r="H5270" s="234">
        <v>54162.37</v>
      </c>
      <c r="I5270" s="235">
        <v>13</v>
      </c>
      <c r="J5270" s="236">
        <v>0.59090909090909094</v>
      </c>
      <c r="K5270" s="256">
        <v>64994.8</v>
      </c>
      <c r="L5270" s="265">
        <v>2</v>
      </c>
      <c r="M5270" s="266">
        <v>2</v>
      </c>
      <c r="N5270" s="264">
        <v>45851.73</v>
      </c>
      <c r="O5270" s="11"/>
      <c r="R5270" s="103"/>
      <c r="S5270" s="103"/>
      <c r="T5270" s="103"/>
      <c r="U5270" s="103"/>
    </row>
    <row r="5271" spans="1:21" s="129" customFormat="1">
      <c r="A5271" s="229" t="s">
        <v>4242</v>
      </c>
      <c r="B5271" s="230" t="s">
        <v>2159</v>
      </c>
      <c r="C5271" s="231" t="s">
        <v>3124</v>
      </c>
      <c r="D5271" s="232" t="s">
        <v>2507</v>
      </c>
      <c r="E5271" s="232" t="s">
        <v>284</v>
      </c>
      <c r="F5271" s="232" t="s">
        <v>440</v>
      </c>
      <c r="G5271" s="233">
        <v>39957</v>
      </c>
      <c r="H5271" s="234">
        <v>54049.5</v>
      </c>
      <c r="I5271" s="235">
        <v>12</v>
      </c>
      <c r="J5271" s="236">
        <v>0.54545454545454541</v>
      </c>
      <c r="K5271" s="233">
        <v>68142</v>
      </c>
      <c r="L5271" s="237">
        <v>1</v>
      </c>
      <c r="M5271" s="238">
        <v>1</v>
      </c>
      <c r="N5271" s="234">
        <v>55016</v>
      </c>
      <c r="O5271" s="239"/>
      <c r="P5271" s="103"/>
      <c r="Q5271" s="103"/>
      <c r="R5271" s="103"/>
      <c r="S5271" s="103"/>
      <c r="T5271" s="103"/>
      <c r="U5271" s="103"/>
    </row>
    <row r="5272" spans="1:21" s="129" customFormat="1">
      <c r="A5272" s="242" t="s">
        <v>3784</v>
      </c>
      <c r="B5272" s="243" t="s">
        <v>2162</v>
      </c>
      <c r="C5272" s="258" t="s">
        <v>5116</v>
      </c>
      <c r="D5272" s="232" t="s">
        <v>2507</v>
      </c>
      <c r="E5272" s="247" t="s">
        <v>279</v>
      </c>
      <c r="F5272" s="259" t="s">
        <v>325</v>
      </c>
      <c r="G5272" s="246">
        <v>38936</v>
      </c>
      <c r="H5272" s="234">
        <v>53705</v>
      </c>
      <c r="I5272" s="235">
        <v>11</v>
      </c>
      <c r="J5272" s="236">
        <v>0.5</v>
      </c>
      <c r="K5272" s="246">
        <v>68474</v>
      </c>
      <c r="L5272" s="247"/>
      <c r="M5272" s="248">
        <v>3</v>
      </c>
      <c r="N5272" s="246">
        <v>51195.39</v>
      </c>
      <c r="O5272" s="250"/>
      <c r="P5272" s="103"/>
      <c r="S5272" s="103"/>
      <c r="T5272" s="103"/>
      <c r="U5272" s="103"/>
    </row>
    <row r="5273" spans="1:21" s="129" customFormat="1">
      <c r="A5273" s="260" t="s">
        <v>262</v>
      </c>
      <c r="B5273" s="261" t="s">
        <v>2162</v>
      </c>
      <c r="C5273" s="262" t="s">
        <v>5117</v>
      </c>
      <c r="D5273" s="276"/>
      <c r="E5273" s="276" t="s">
        <v>279</v>
      </c>
      <c r="F5273" s="259" t="s">
        <v>325</v>
      </c>
      <c r="G5273" s="256">
        <v>41746</v>
      </c>
      <c r="H5273" s="234">
        <v>51948</v>
      </c>
      <c r="I5273" s="235">
        <v>10</v>
      </c>
      <c r="J5273" s="236">
        <v>0.45454545454545453</v>
      </c>
      <c r="K5273" s="256">
        <v>62150</v>
      </c>
      <c r="L5273" s="265">
        <v>1</v>
      </c>
      <c r="M5273" s="266">
        <v>1</v>
      </c>
      <c r="N5273" s="264"/>
      <c r="O5273" s="11"/>
      <c r="R5273" s="103"/>
      <c r="S5273" s="103"/>
      <c r="T5273" s="103"/>
      <c r="U5273" s="103"/>
    </row>
    <row r="5274" spans="1:21" s="129" customFormat="1">
      <c r="A5274" s="242" t="s">
        <v>1444</v>
      </c>
      <c r="B5274" s="243" t="s">
        <v>2192</v>
      </c>
      <c r="C5274" s="258" t="s">
        <v>1910</v>
      </c>
      <c r="D5274" s="232" t="s">
        <v>2507</v>
      </c>
      <c r="E5274" s="245" t="s">
        <v>279</v>
      </c>
      <c r="F5274" s="245" t="s">
        <v>440</v>
      </c>
      <c r="G5274" s="246">
        <v>42744</v>
      </c>
      <c r="H5274" s="234">
        <v>51480</v>
      </c>
      <c r="I5274" s="235">
        <v>9</v>
      </c>
      <c r="J5274" s="236">
        <v>0.40909090909090912</v>
      </c>
      <c r="K5274" s="246">
        <v>60216</v>
      </c>
      <c r="L5274" s="247">
        <v>1</v>
      </c>
      <c r="M5274" s="248">
        <v>1</v>
      </c>
      <c r="N5274" s="249">
        <v>46176</v>
      </c>
      <c r="O5274" s="250"/>
      <c r="S5274" s="103"/>
      <c r="T5274" s="103"/>
      <c r="U5274" s="103"/>
    </row>
    <row r="5275" spans="1:21" s="129" customFormat="1">
      <c r="A5275" s="229" t="s">
        <v>215</v>
      </c>
      <c r="B5275" s="230" t="s">
        <v>2153</v>
      </c>
      <c r="C5275" s="231" t="s">
        <v>1910</v>
      </c>
      <c r="D5275" s="232" t="s">
        <v>2507</v>
      </c>
      <c r="E5275" s="232" t="s">
        <v>279</v>
      </c>
      <c r="F5275" s="232" t="s">
        <v>440</v>
      </c>
      <c r="G5275" s="233">
        <v>41225</v>
      </c>
      <c r="H5275" s="234">
        <v>50998.5</v>
      </c>
      <c r="I5275" s="235">
        <v>8</v>
      </c>
      <c r="J5275" s="236">
        <v>0.36363636363636365</v>
      </c>
      <c r="K5275" s="233">
        <v>60772</v>
      </c>
      <c r="L5275" s="237">
        <v>1</v>
      </c>
      <c r="M5275" s="238">
        <v>1</v>
      </c>
      <c r="N5275" s="234"/>
      <c r="O5275" s="239"/>
      <c r="Q5275" s="103"/>
      <c r="R5275" s="103"/>
      <c r="S5275" s="103"/>
      <c r="T5275" s="103"/>
      <c r="U5275" s="103"/>
    </row>
    <row r="5276" spans="1:21" s="129" customFormat="1">
      <c r="A5276" s="229" t="s">
        <v>3738</v>
      </c>
      <c r="B5276" s="230" t="s">
        <v>2159</v>
      </c>
      <c r="C5276" s="231" t="s">
        <v>3124</v>
      </c>
      <c r="D5276" s="232" t="s">
        <v>2507</v>
      </c>
      <c r="E5276" s="232" t="s">
        <v>279</v>
      </c>
      <c r="F5276" s="232" t="s">
        <v>440</v>
      </c>
      <c r="G5276" s="234">
        <v>40479.75</v>
      </c>
      <c r="H5276" s="234">
        <v>46551.714999999997</v>
      </c>
      <c r="I5276" s="235">
        <v>7</v>
      </c>
      <c r="J5276" s="236">
        <v>0.31818181818181818</v>
      </c>
      <c r="K5276" s="234">
        <v>52623.68</v>
      </c>
      <c r="L5276" s="237">
        <v>1</v>
      </c>
      <c r="M5276" s="238">
        <v>1</v>
      </c>
      <c r="N5276" s="234">
        <v>48373.94</v>
      </c>
      <c r="O5276" s="239"/>
      <c r="R5276" s="103"/>
      <c r="S5276" s="103"/>
      <c r="T5276" s="103"/>
      <c r="U5276" s="103"/>
    </row>
    <row r="5277" spans="1:21" s="129" customFormat="1">
      <c r="A5277" s="242" t="s">
        <v>257</v>
      </c>
      <c r="B5277" s="243" t="s">
        <v>2159</v>
      </c>
      <c r="C5277" s="258" t="s">
        <v>1910</v>
      </c>
      <c r="D5277" s="232" t="s">
        <v>2507</v>
      </c>
      <c r="E5277" s="245" t="s">
        <v>284</v>
      </c>
      <c r="F5277" s="259" t="s">
        <v>325</v>
      </c>
      <c r="G5277" s="246">
        <v>34558.68</v>
      </c>
      <c r="H5277" s="234">
        <v>44926.18</v>
      </c>
      <c r="I5277" s="235">
        <v>6</v>
      </c>
      <c r="J5277" s="236">
        <v>0.27272727272727271</v>
      </c>
      <c r="K5277" s="246">
        <v>55293.68</v>
      </c>
      <c r="L5277" s="247">
        <v>5</v>
      </c>
      <c r="M5277" s="248">
        <v>5</v>
      </c>
      <c r="N5277" s="249">
        <v>46507.24</v>
      </c>
      <c r="O5277" s="250"/>
      <c r="Q5277" s="103"/>
      <c r="R5277" s="103"/>
      <c r="S5277" s="103"/>
      <c r="T5277" s="103"/>
      <c r="U5277" s="103"/>
    </row>
    <row r="5278" spans="1:21" s="129" customFormat="1">
      <c r="A5278" s="242" t="s">
        <v>2177</v>
      </c>
      <c r="B5278" s="243" t="s">
        <v>2166</v>
      </c>
      <c r="C5278" s="280" t="s">
        <v>3125</v>
      </c>
      <c r="D5278" s="232" t="s">
        <v>2507</v>
      </c>
      <c r="E5278" s="300"/>
      <c r="F5278" s="259" t="s">
        <v>325</v>
      </c>
      <c r="G5278" s="246">
        <v>34860.800000000003</v>
      </c>
      <c r="H5278" s="234">
        <v>43035.199999999997</v>
      </c>
      <c r="I5278" s="235">
        <v>5</v>
      </c>
      <c r="J5278" s="236">
        <v>0.22727272727272727</v>
      </c>
      <c r="K5278" s="246">
        <v>51209.599999999999</v>
      </c>
      <c r="L5278" s="247"/>
      <c r="M5278" s="248">
        <v>1</v>
      </c>
      <c r="N5278" s="249">
        <v>34860.800000000003</v>
      </c>
      <c r="O5278" s="301"/>
      <c r="P5278" s="103"/>
      <c r="Q5278" s="103"/>
      <c r="S5278" s="103"/>
      <c r="T5278" s="103"/>
      <c r="U5278" s="103"/>
    </row>
    <row r="5279" spans="1:21" s="129" customFormat="1">
      <c r="A5279" s="229" t="s">
        <v>3740</v>
      </c>
      <c r="B5279" s="230" t="s">
        <v>2149</v>
      </c>
      <c r="C5279" s="231" t="s">
        <v>5118</v>
      </c>
      <c r="D5279" s="232" t="s">
        <v>2507</v>
      </c>
      <c r="E5279" s="232" t="s">
        <v>321</v>
      </c>
      <c r="F5279" s="259" t="s">
        <v>325</v>
      </c>
      <c r="G5279" s="233">
        <v>30627</v>
      </c>
      <c r="H5279" s="234">
        <v>42877.5</v>
      </c>
      <c r="I5279" s="235">
        <v>4</v>
      </c>
      <c r="J5279" s="236">
        <v>0.18181818181818182</v>
      </c>
      <c r="K5279" s="233">
        <v>55128</v>
      </c>
      <c r="L5279" s="237">
        <v>1</v>
      </c>
      <c r="M5279" s="238">
        <v>1</v>
      </c>
      <c r="N5279" s="234"/>
      <c r="O5279" s="239"/>
      <c r="P5279" s="103"/>
      <c r="Q5279" s="103"/>
      <c r="S5279" s="150"/>
      <c r="T5279" s="150"/>
      <c r="U5279" s="150"/>
    </row>
    <row r="5280" spans="1:21" s="129" customFormat="1" ht="22.5">
      <c r="A5280" s="242" t="s">
        <v>4240</v>
      </c>
      <c r="B5280" s="243" t="s">
        <v>2149</v>
      </c>
      <c r="C5280" s="258" t="s">
        <v>1073</v>
      </c>
      <c r="D5280" s="232" t="s">
        <v>2507</v>
      </c>
      <c r="E5280" s="245" t="s">
        <v>279</v>
      </c>
      <c r="F5280" s="245" t="s">
        <v>440</v>
      </c>
      <c r="G5280" s="246">
        <v>32032.52</v>
      </c>
      <c r="H5280" s="234">
        <v>42236.61</v>
      </c>
      <c r="I5280" s="235">
        <v>3</v>
      </c>
      <c r="J5280" s="236">
        <v>0.13636363636363635</v>
      </c>
      <c r="K5280" s="246">
        <v>52440.7</v>
      </c>
      <c r="L5280" s="247">
        <v>43</v>
      </c>
      <c r="M5280" s="248">
        <v>37</v>
      </c>
      <c r="N5280" s="249">
        <v>32993.480000000003</v>
      </c>
      <c r="O5280" s="250"/>
      <c r="P5280" s="103"/>
      <c r="Q5280" s="103"/>
      <c r="R5280" s="103"/>
      <c r="S5280" s="103"/>
      <c r="T5280" s="103"/>
      <c r="U5280" s="103"/>
    </row>
    <row r="5281" spans="1:18" s="129" customFormat="1">
      <c r="A5281" s="286" t="s">
        <v>213</v>
      </c>
      <c r="B5281" s="287" t="s">
        <v>2159</v>
      </c>
      <c r="C5281" s="288" t="s">
        <v>3126</v>
      </c>
      <c r="D5281" s="232" t="s">
        <v>2507</v>
      </c>
      <c r="E5281" s="289" t="s">
        <v>284</v>
      </c>
      <c r="F5281" s="259" t="s">
        <v>325</v>
      </c>
      <c r="G5281" s="290">
        <v>33238.400000000001</v>
      </c>
      <c r="H5281" s="234">
        <v>40851.199999999997</v>
      </c>
      <c r="I5281" s="235">
        <v>2</v>
      </c>
      <c r="J5281" s="236">
        <v>9.0909090909090912E-2</v>
      </c>
      <c r="K5281" s="290">
        <v>48464</v>
      </c>
      <c r="L5281" s="291">
        <v>0</v>
      </c>
      <c r="M5281" s="292">
        <v>0</v>
      </c>
      <c r="N5281" s="293">
        <v>33238.400000000001</v>
      </c>
      <c r="O5281" s="294"/>
      <c r="P5281" s="103"/>
      <c r="Q5281" s="103"/>
    </row>
    <row r="5282" spans="1:18" s="129" customFormat="1" ht="22.5">
      <c r="A5282" s="242" t="s">
        <v>4249</v>
      </c>
      <c r="B5282" s="243" t="s">
        <v>2180</v>
      </c>
      <c r="C5282" s="258" t="s">
        <v>3102</v>
      </c>
      <c r="D5282" s="232" t="s">
        <v>2507</v>
      </c>
      <c r="E5282" s="245"/>
      <c r="F5282" s="245" t="s">
        <v>440</v>
      </c>
      <c r="G5282" s="246">
        <v>29619.200000000001</v>
      </c>
      <c r="H5282" s="234">
        <v>36764</v>
      </c>
      <c r="I5282" s="235">
        <v>1</v>
      </c>
      <c r="J5282" s="236">
        <v>4.5454545454545456E-2</v>
      </c>
      <c r="K5282" s="246">
        <v>43908.800000000003</v>
      </c>
      <c r="L5282" s="247"/>
      <c r="M5282" s="248">
        <v>29</v>
      </c>
      <c r="N5282" s="249"/>
      <c r="O5282" s="250"/>
      <c r="P5282" s="103"/>
      <c r="Q5282" s="103"/>
      <c r="R5282" s="103"/>
    </row>
    <row r="5283" spans="1:18" s="150" customFormat="1">
      <c r="A5283" s="305"/>
      <c r="B5283" s="305"/>
      <c r="C5283" s="306"/>
      <c r="D5283" s="300"/>
      <c r="E5283" s="307"/>
      <c r="F5283" s="307"/>
      <c r="G5283" s="308"/>
      <c r="H5283" s="309"/>
      <c r="I5283" s="310"/>
      <c r="J5283" s="311"/>
      <c r="K5283" s="300"/>
      <c r="L5283" s="300"/>
      <c r="M5283" s="312"/>
      <c r="N5283" s="313"/>
      <c r="O5283" s="282"/>
    </row>
    <row r="5284" spans="1:18" s="150" customFormat="1">
      <c r="A5284" s="305"/>
      <c r="B5284" s="305"/>
      <c r="C5284" s="306"/>
      <c r="D5284" s="314"/>
      <c r="E5284" s="305"/>
      <c r="F5284" s="305"/>
      <c r="G5284" s="315" t="s">
        <v>223</v>
      </c>
      <c r="H5284" s="316" t="s">
        <v>224</v>
      </c>
      <c r="I5284" s="317"/>
      <c r="J5284" s="318"/>
      <c r="K5284" s="319" t="s">
        <v>225</v>
      </c>
      <c r="L5284" s="314"/>
      <c r="M5284" s="320"/>
      <c r="N5284" s="313"/>
      <c r="O5284" s="282"/>
    </row>
    <row r="5285" spans="1:18" s="150" customFormat="1">
      <c r="A5285" s="305"/>
      <c r="B5285" s="305"/>
      <c r="C5285" s="306"/>
      <c r="D5285" s="305"/>
      <c r="E5285" s="305"/>
      <c r="F5285" s="321" t="s">
        <v>238</v>
      </c>
      <c r="G5285" s="322">
        <v>44741.005818181817</v>
      </c>
      <c r="H5285" s="322">
        <v>58335.922772727259</v>
      </c>
      <c r="I5285" s="8">
        <v>14.438004969995415</v>
      </c>
      <c r="J5285" s="322"/>
      <c r="K5285" s="322">
        <v>71930.839727272731</v>
      </c>
      <c r="L5285" s="314"/>
      <c r="M5285" s="320"/>
      <c r="N5285" s="313"/>
      <c r="O5285" s="282"/>
    </row>
    <row r="5286" spans="1:18" s="150" customFormat="1">
      <c r="A5286" s="305"/>
      <c r="B5286" s="305"/>
      <c r="C5286" s="306"/>
      <c r="D5286" s="305"/>
      <c r="E5286" s="305"/>
      <c r="F5286" s="321" t="s">
        <v>239</v>
      </c>
      <c r="G5286" s="322">
        <v>48686.095000000001</v>
      </c>
      <c r="H5286" s="322">
        <v>68282.596250000002</v>
      </c>
      <c r="I5286" s="8">
        <v>21.5</v>
      </c>
      <c r="J5286" s="322"/>
      <c r="K5286" s="322">
        <v>83270.72050000001</v>
      </c>
      <c r="L5286" s="314"/>
      <c r="M5286" s="320"/>
      <c r="N5286" s="313"/>
      <c r="O5286" s="282"/>
    </row>
    <row r="5287" spans="1:18" s="150" customFormat="1">
      <c r="A5287" s="305"/>
      <c r="B5287" s="305"/>
      <c r="C5287" s="306"/>
      <c r="D5287" s="305"/>
      <c r="E5287" s="305"/>
      <c r="F5287" s="321" t="s">
        <v>240</v>
      </c>
      <c r="G5287" s="322">
        <v>35879.600000000006</v>
      </c>
      <c r="H5287" s="322">
        <v>45332.563750000001</v>
      </c>
      <c r="I5287" s="8">
        <v>7</v>
      </c>
      <c r="J5287" s="322"/>
      <c r="K5287" s="322">
        <v>55169.42</v>
      </c>
      <c r="L5287" s="314"/>
      <c r="M5287" s="320"/>
      <c r="N5287" s="313"/>
      <c r="O5287" s="282"/>
    </row>
    <row r="5288" spans="1:18" s="150" customFormat="1">
      <c r="A5288" s="305"/>
      <c r="B5288" s="305"/>
      <c r="C5288" s="306"/>
      <c r="D5288" s="305"/>
      <c r="E5288" s="305"/>
      <c r="F5288" s="321" t="s">
        <v>241</v>
      </c>
      <c r="G5288" s="322">
        <v>41485.5</v>
      </c>
      <c r="H5288" s="322">
        <v>53877.25</v>
      </c>
      <c r="I5288" s="8">
        <v>12.338253469766164</v>
      </c>
      <c r="J5288" s="322"/>
      <c r="K5288" s="322">
        <v>66568.399999999994</v>
      </c>
      <c r="L5288" s="314"/>
      <c r="M5288" s="320"/>
      <c r="N5288" s="313"/>
      <c r="O5288" s="282"/>
    </row>
    <row r="5289" spans="1:18" s="150" customFormat="1">
      <c r="A5289" s="305"/>
      <c r="B5289" s="305"/>
      <c r="C5289" s="306"/>
      <c r="D5289" s="305"/>
      <c r="E5289" s="322"/>
      <c r="F5289" s="321"/>
      <c r="G5289" s="323"/>
      <c r="H5289" s="318"/>
      <c r="I5289" s="324"/>
      <c r="J5289" s="318"/>
      <c r="K5289" s="314"/>
      <c r="L5289" s="314"/>
      <c r="M5289" s="320"/>
      <c r="N5289" s="313"/>
      <c r="O5289" s="282"/>
    </row>
    <row r="5290" spans="1:18" s="150" customFormat="1">
      <c r="A5290" s="305"/>
      <c r="B5290" s="305"/>
      <c r="C5290" s="306"/>
      <c r="D5290" s="321"/>
      <c r="E5290" s="322"/>
      <c r="F5290" s="325"/>
      <c r="G5290" s="325"/>
      <c r="H5290" s="874" t="s">
        <v>242</v>
      </c>
      <c r="I5290" s="874"/>
      <c r="J5290" s="874"/>
      <c r="K5290" s="874"/>
      <c r="L5290" s="874"/>
      <c r="M5290" s="874"/>
      <c r="N5290" s="874"/>
      <c r="O5290" s="282"/>
    </row>
    <row r="5291" spans="1:18" s="150" customFormat="1">
      <c r="A5291" s="305"/>
      <c r="B5291" s="305"/>
      <c r="C5291" s="306"/>
      <c r="D5291" s="321"/>
      <c r="E5291" s="322"/>
      <c r="F5291" s="326"/>
      <c r="G5291" s="327"/>
      <c r="H5291" s="875" t="s">
        <v>243</v>
      </c>
      <c r="I5291" s="875"/>
      <c r="J5291" s="875"/>
      <c r="K5291" s="328">
        <v>59259.717499999999</v>
      </c>
      <c r="L5291" s="876" t="s">
        <v>244</v>
      </c>
      <c r="M5291" s="876"/>
      <c r="N5291" s="329">
        <v>54140.069852941182</v>
      </c>
      <c r="O5291" s="282"/>
    </row>
    <row r="5292" spans="1:18" s="150" customFormat="1">
      <c r="A5292" s="305"/>
      <c r="B5292" s="305"/>
      <c r="C5292" s="306"/>
      <c r="D5292" s="314"/>
      <c r="E5292" s="320"/>
      <c r="F5292" s="326"/>
      <c r="G5292" s="327"/>
      <c r="H5292" s="875" t="s">
        <v>245</v>
      </c>
      <c r="I5292" s="875"/>
      <c r="J5292" s="875"/>
      <c r="K5292" s="328">
        <v>45851.73</v>
      </c>
      <c r="L5292" s="876" t="s">
        <v>450</v>
      </c>
      <c r="M5292" s="876"/>
      <c r="N5292" s="329">
        <v>38973.570158730159</v>
      </c>
      <c r="O5292" s="282"/>
    </row>
    <row r="5293" spans="1:18" s="150" customFormat="1">
      <c r="A5293" s="305"/>
      <c r="B5293" s="305"/>
      <c r="C5293" s="306"/>
      <c r="D5293" s="300"/>
      <c r="E5293" s="307"/>
      <c r="F5293" s="307"/>
      <c r="G5293" s="308"/>
      <c r="H5293" s="309"/>
      <c r="I5293" s="310"/>
      <c r="J5293" s="311"/>
      <c r="K5293" s="305"/>
      <c r="L5293" s="300"/>
      <c r="M5293" s="312"/>
      <c r="N5293" s="313"/>
      <c r="O5293" s="282"/>
    </row>
    <row r="5294" spans="1:18" s="222" customFormat="1" ht="18">
      <c r="A5294" s="877" t="s">
        <v>106</v>
      </c>
      <c r="B5294" s="877"/>
      <c r="C5294" s="877"/>
      <c r="D5294" s="877"/>
      <c r="E5294" s="877"/>
      <c r="F5294" s="877"/>
      <c r="G5294" s="877"/>
      <c r="H5294" s="877"/>
      <c r="I5294" s="877"/>
      <c r="J5294" s="877"/>
      <c r="K5294" s="877"/>
      <c r="L5294" s="877"/>
      <c r="M5294" s="877"/>
      <c r="N5294" s="877"/>
      <c r="O5294" s="877"/>
    </row>
    <row r="5295" spans="1:18" s="222" customFormat="1" ht="27">
      <c r="A5295" s="223" t="s">
        <v>433</v>
      </c>
      <c r="B5295" s="224" t="s">
        <v>230</v>
      </c>
      <c r="C5295" s="223" t="s">
        <v>220</v>
      </c>
      <c r="D5295" s="223" t="s">
        <v>267</v>
      </c>
      <c r="E5295" s="223" t="s">
        <v>434</v>
      </c>
      <c r="F5295" s="223" t="s">
        <v>435</v>
      </c>
      <c r="G5295" s="225" t="s">
        <v>223</v>
      </c>
      <c r="H5295" s="225" t="s">
        <v>224</v>
      </c>
      <c r="I5295" s="227" t="s">
        <v>436</v>
      </c>
      <c r="J5295" s="227" t="s">
        <v>436</v>
      </c>
      <c r="K5295" s="225" t="s">
        <v>225</v>
      </c>
      <c r="L5295" s="223" t="s">
        <v>437</v>
      </c>
      <c r="M5295" s="223" t="s">
        <v>438</v>
      </c>
      <c r="N5295" s="228" t="s">
        <v>439</v>
      </c>
      <c r="O5295" s="223" t="s">
        <v>227</v>
      </c>
    </row>
    <row r="5296" spans="1:18" s="129" customFormat="1">
      <c r="A5296" s="229" t="s">
        <v>4290</v>
      </c>
      <c r="B5296" s="230" t="s">
        <v>2151</v>
      </c>
      <c r="C5296" s="231" t="s">
        <v>5119</v>
      </c>
      <c r="D5296" s="253" t="s">
        <v>278</v>
      </c>
      <c r="E5296" s="232" t="s">
        <v>284</v>
      </c>
      <c r="F5296" s="232" t="s">
        <v>440</v>
      </c>
      <c r="G5296" s="233">
        <v>66000</v>
      </c>
      <c r="H5296" s="234">
        <v>95000</v>
      </c>
      <c r="I5296" s="235">
        <v>33</v>
      </c>
      <c r="J5296" s="236">
        <v>1</v>
      </c>
      <c r="K5296" s="233">
        <v>124000</v>
      </c>
      <c r="L5296" s="237">
        <v>1</v>
      </c>
      <c r="M5296" s="238">
        <v>1</v>
      </c>
      <c r="N5296" s="234">
        <v>90926.68</v>
      </c>
      <c r="O5296" s="239"/>
    </row>
    <row r="5297" spans="1:21" s="129" customFormat="1">
      <c r="A5297" s="229" t="s">
        <v>209</v>
      </c>
      <c r="B5297" s="230" t="s">
        <v>2151</v>
      </c>
      <c r="C5297" s="231" t="s">
        <v>993</v>
      </c>
      <c r="D5297" s="253" t="s">
        <v>278</v>
      </c>
      <c r="E5297" s="232" t="s">
        <v>279</v>
      </c>
      <c r="F5297" s="259" t="s">
        <v>325</v>
      </c>
      <c r="G5297" s="233">
        <v>69663.653999999995</v>
      </c>
      <c r="H5297" s="234">
        <v>90562.750200000009</v>
      </c>
      <c r="I5297" s="235">
        <v>32</v>
      </c>
      <c r="J5297" s="236">
        <v>0.96969696969696972</v>
      </c>
      <c r="K5297" s="233">
        <v>111461.84640000001</v>
      </c>
      <c r="L5297" s="237">
        <v>1</v>
      </c>
      <c r="M5297" s="238">
        <v>0</v>
      </c>
      <c r="N5297" s="234"/>
      <c r="O5297" s="239"/>
      <c r="P5297" s="103"/>
      <c r="Q5297" s="103"/>
    </row>
    <row r="5298" spans="1:21" s="129" customFormat="1">
      <c r="A5298" s="229" t="s">
        <v>1438</v>
      </c>
      <c r="B5298" s="230" t="s">
        <v>2151</v>
      </c>
      <c r="C5298" s="231" t="s">
        <v>1914</v>
      </c>
      <c r="D5298" s="232" t="s">
        <v>278</v>
      </c>
      <c r="E5298" s="232" t="s">
        <v>279</v>
      </c>
      <c r="F5298" s="232" t="s">
        <v>440</v>
      </c>
      <c r="G5298" s="233">
        <v>73490.963499999998</v>
      </c>
      <c r="H5298" s="234">
        <v>87398.88870000001</v>
      </c>
      <c r="I5298" s="235">
        <v>31</v>
      </c>
      <c r="J5298" s="236">
        <v>0.93939393939393945</v>
      </c>
      <c r="K5298" s="233">
        <v>101306.81390000001</v>
      </c>
      <c r="L5298" s="237">
        <v>1</v>
      </c>
      <c r="M5298" s="238">
        <v>1</v>
      </c>
      <c r="N5298" s="234">
        <v>87398.88870000001</v>
      </c>
      <c r="O5298" s="239"/>
      <c r="P5298" s="103"/>
    </row>
    <row r="5299" spans="1:21" s="129" customFormat="1">
      <c r="A5299" s="229" t="s">
        <v>1457</v>
      </c>
      <c r="B5299" s="295" t="s">
        <v>2166</v>
      </c>
      <c r="C5299" s="231" t="s">
        <v>5120</v>
      </c>
      <c r="D5299" s="232" t="s">
        <v>278</v>
      </c>
      <c r="E5299" s="232"/>
      <c r="F5299" s="232" t="s">
        <v>440</v>
      </c>
      <c r="G5299" s="233">
        <v>65868.191999999995</v>
      </c>
      <c r="H5299" s="234">
        <v>87275.448000000004</v>
      </c>
      <c r="I5299" s="235">
        <v>30</v>
      </c>
      <c r="J5299" s="236">
        <v>0.90909090909090906</v>
      </c>
      <c r="K5299" s="233">
        <v>108682.704</v>
      </c>
      <c r="L5299" s="237">
        <v>1</v>
      </c>
      <c r="M5299" s="238"/>
      <c r="N5299" s="234">
        <v>95651</v>
      </c>
      <c r="O5299" s="239"/>
      <c r="R5299" s="103"/>
    </row>
    <row r="5300" spans="1:21" s="129" customFormat="1">
      <c r="A5300" s="229" t="s">
        <v>2161</v>
      </c>
      <c r="B5300" s="230" t="s">
        <v>2162</v>
      </c>
      <c r="C5300" s="231" t="s">
        <v>995</v>
      </c>
      <c r="D5300" s="232" t="s">
        <v>2507</v>
      </c>
      <c r="E5300" s="232" t="s">
        <v>279</v>
      </c>
      <c r="F5300" s="259" t="s">
        <v>325</v>
      </c>
      <c r="G5300" s="233">
        <v>53237.39</v>
      </c>
      <c r="H5300" s="234">
        <v>79322.044999999998</v>
      </c>
      <c r="I5300" s="235">
        <v>29</v>
      </c>
      <c r="J5300" s="236">
        <v>0.87878787878787878</v>
      </c>
      <c r="K5300" s="233">
        <v>105406.7</v>
      </c>
      <c r="L5300" s="237"/>
      <c r="M5300" s="238">
        <v>6</v>
      </c>
      <c r="N5300" s="234">
        <v>70146.991666666683</v>
      </c>
      <c r="O5300" s="239"/>
      <c r="S5300" s="103"/>
      <c r="T5300" s="103"/>
      <c r="U5300" s="103"/>
    </row>
    <row r="5301" spans="1:21" s="129" customFormat="1">
      <c r="A5301" s="260" t="s">
        <v>4238</v>
      </c>
      <c r="B5301" s="261" t="s">
        <v>2166</v>
      </c>
      <c r="C5301" s="262" t="s">
        <v>1919</v>
      </c>
      <c r="D5301" s="232" t="s">
        <v>278</v>
      </c>
      <c r="E5301" s="276" t="s">
        <v>284</v>
      </c>
      <c r="F5301" s="276" t="s">
        <v>440</v>
      </c>
      <c r="G5301" s="256">
        <v>61728.95</v>
      </c>
      <c r="H5301" s="234">
        <v>77161.294999999998</v>
      </c>
      <c r="I5301" s="235">
        <v>28</v>
      </c>
      <c r="J5301" s="236">
        <v>0.84848484848484851</v>
      </c>
      <c r="K5301" s="256">
        <v>92593.64</v>
      </c>
      <c r="L5301" s="265">
        <v>1</v>
      </c>
      <c r="M5301" s="266">
        <v>1</v>
      </c>
      <c r="N5301" s="264">
        <v>71572.38</v>
      </c>
      <c r="O5301" s="11"/>
      <c r="P5301" s="103"/>
      <c r="Q5301" s="103"/>
      <c r="S5301" s="103"/>
      <c r="T5301" s="103"/>
      <c r="U5301" s="103"/>
    </row>
    <row r="5302" spans="1:21" s="129" customFormat="1" ht="22.5">
      <c r="A5302" s="242" t="s">
        <v>4249</v>
      </c>
      <c r="B5302" s="243" t="s">
        <v>2180</v>
      </c>
      <c r="C5302" s="258" t="s">
        <v>3127</v>
      </c>
      <c r="D5302" s="232" t="s">
        <v>278</v>
      </c>
      <c r="E5302" s="245"/>
      <c r="F5302" s="245" t="s">
        <v>440</v>
      </c>
      <c r="G5302" s="246">
        <v>61339.199999999997</v>
      </c>
      <c r="H5302" s="234">
        <v>76616.799999999988</v>
      </c>
      <c r="I5302" s="235">
        <v>27</v>
      </c>
      <c r="J5302" s="236">
        <v>0.81818181818181823</v>
      </c>
      <c r="K5302" s="246">
        <v>91894.399999999994</v>
      </c>
      <c r="L5302" s="247"/>
      <c r="M5302" s="248">
        <v>1</v>
      </c>
      <c r="N5302" s="249"/>
      <c r="O5302" s="250"/>
      <c r="S5302" s="103"/>
      <c r="T5302" s="103"/>
      <c r="U5302" s="103"/>
    </row>
    <row r="5303" spans="1:21" s="129" customFormat="1">
      <c r="A5303" s="242" t="s">
        <v>3868</v>
      </c>
      <c r="B5303" s="243" t="s">
        <v>2153</v>
      </c>
      <c r="C5303" s="268" t="s">
        <v>5121</v>
      </c>
      <c r="D5303" s="232" t="s">
        <v>278</v>
      </c>
      <c r="E5303" s="269" t="s">
        <v>279</v>
      </c>
      <c r="F5303" s="269" t="s">
        <v>440</v>
      </c>
      <c r="G5303" s="270">
        <v>56804.800000000003</v>
      </c>
      <c r="H5303" s="234">
        <v>75545.600000000006</v>
      </c>
      <c r="I5303" s="235">
        <v>26</v>
      </c>
      <c r="J5303" s="236">
        <v>0.78787878787878785</v>
      </c>
      <c r="K5303" s="270">
        <v>94286.399999999994</v>
      </c>
      <c r="L5303" s="271">
        <v>1</v>
      </c>
      <c r="M5303" s="272">
        <v>1</v>
      </c>
      <c r="N5303" s="273">
        <v>75545.600000000006</v>
      </c>
      <c r="O5303" s="274"/>
      <c r="P5303" s="103"/>
      <c r="Q5303" s="103"/>
    </row>
    <row r="5304" spans="1:21" s="129" customFormat="1">
      <c r="A5304" s="252" t="s">
        <v>2172</v>
      </c>
      <c r="B5304" s="230" t="s">
        <v>2162</v>
      </c>
      <c r="C5304" s="231" t="s">
        <v>3128</v>
      </c>
      <c r="D5304" s="232" t="s">
        <v>2507</v>
      </c>
      <c r="E5304" s="253"/>
      <c r="F5304" s="259" t="s">
        <v>325</v>
      </c>
      <c r="G5304" s="233">
        <v>56792.32</v>
      </c>
      <c r="H5304" s="234">
        <v>74257.3</v>
      </c>
      <c r="I5304" s="235">
        <v>25</v>
      </c>
      <c r="J5304" s="236">
        <v>0.75757575757575757</v>
      </c>
      <c r="K5304" s="233">
        <v>91722.28</v>
      </c>
      <c r="L5304" s="254">
        <v>6</v>
      </c>
      <c r="M5304" s="255">
        <v>6</v>
      </c>
      <c r="N5304" s="256">
        <v>65513.24</v>
      </c>
      <c r="O5304" s="239"/>
      <c r="Q5304" s="103"/>
      <c r="R5304" s="103"/>
    </row>
    <row r="5305" spans="1:21" s="129" customFormat="1">
      <c r="A5305" s="229" t="s">
        <v>4233</v>
      </c>
      <c r="B5305" s="230" t="s">
        <v>2166</v>
      </c>
      <c r="C5305" s="262" t="s">
        <v>996</v>
      </c>
      <c r="D5305" s="232" t="s">
        <v>2507</v>
      </c>
      <c r="E5305" s="276" t="s">
        <v>284</v>
      </c>
      <c r="F5305" s="276" t="s">
        <v>440</v>
      </c>
      <c r="G5305" s="256">
        <v>56985</v>
      </c>
      <c r="H5305" s="234">
        <v>74080.5</v>
      </c>
      <c r="I5305" s="235">
        <v>24</v>
      </c>
      <c r="J5305" s="236">
        <v>0.72727272727272729</v>
      </c>
      <c r="K5305" s="256">
        <v>91176</v>
      </c>
      <c r="L5305" s="265"/>
      <c r="M5305" s="266">
        <v>1</v>
      </c>
      <c r="N5305" s="264">
        <v>75561</v>
      </c>
      <c r="O5305" s="400"/>
      <c r="P5305" s="103"/>
      <c r="Q5305" s="103"/>
    </row>
    <row r="5306" spans="1:21" s="129" customFormat="1">
      <c r="A5306" s="242" t="s">
        <v>3784</v>
      </c>
      <c r="B5306" s="243" t="s">
        <v>2162</v>
      </c>
      <c r="C5306" s="258" t="s">
        <v>5122</v>
      </c>
      <c r="D5306" s="232" t="s">
        <v>2507</v>
      </c>
      <c r="E5306" s="247" t="s">
        <v>321</v>
      </c>
      <c r="F5306" s="259" t="s">
        <v>325</v>
      </c>
      <c r="G5306" s="246">
        <v>53349</v>
      </c>
      <c r="H5306" s="234">
        <v>73843.5</v>
      </c>
      <c r="I5306" s="235">
        <v>23</v>
      </c>
      <c r="J5306" s="236">
        <v>0.69696969696969702</v>
      </c>
      <c r="K5306" s="246">
        <v>94338</v>
      </c>
      <c r="L5306" s="247"/>
      <c r="M5306" s="248">
        <v>5</v>
      </c>
      <c r="N5306" s="249">
        <v>86346</v>
      </c>
      <c r="O5306" s="250"/>
      <c r="P5306" s="103"/>
      <c r="Q5306" s="103"/>
    </row>
    <row r="5307" spans="1:21" s="129" customFormat="1">
      <c r="A5307" s="242" t="s">
        <v>204</v>
      </c>
      <c r="B5307" s="243" t="s">
        <v>2151</v>
      </c>
      <c r="C5307" s="258" t="s">
        <v>1920</v>
      </c>
      <c r="D5307" s="253" t="s">
        <v>278</v>
      </c>
      <c r="E5307" s="245" t="s">
        <v>279</v>
      </c>
      <c r="F5307" s="245" t="s">
        <v>440</v>
      </c>
      <c r="G5307" s="246">
        <v>55600</v>
      </c>
      <c r="H5307" s="234">
        <v>71200</v>
      </c>
      <c r="I5307" s="235">
        <v>22</v>
      </c>
      <c r="J5307" s="236">
        <v>0.66666666666666663</v>
      </c>
      <c r="K5307" s="246">
        <v>86800</v>
      </c>
      <c r="L5307" s="247"/>
      <c r="M5307" s="248">
        <v>2</v>
      </c>
      <c r="N5307" s="246">
        <v>69286.074999999997</v>
      </c>
      <c r="O5307" s="250"/>
      <c r="Q5307" s="103"/>
      <c r="R5307" s="103"/>
      <c r="S5307" s="251"/>
      <c r="T5307" s="251"/>
      <c r="U5307" s="251"/>
    </row>
    <row r="5308" spans="1:21" s="129" customFormat="1">
      <c r="A5308" s="242" t="s">
        <v>2165</v>
      </c>
      <c r="B5308" s="243" t="s">
        <v>2180</v>
      </c>
      <c r="C5308" s="258" t="s">
        <v>3129</v>
      </c>
      <c r="D5308" s="253" t="s">
        <v>278</v>
      </c>
      <c r="E5308" s="245" t="s">
        <v>284</v>
      </c>
      <c r="F5308" s="245" t="s">
        <v>440</v>
      </c>
      <c r="G5308" s="246">
        <v>55614.18</v>
      </c>
      <c r="H5308" s="234">
        <v>70945.02</v>
      </c>
      <c r="I5308" s="235">
        <v>21</v>
      </c>
      <c r="J5308" s="236">
        <v>0.63636363636363635</v>
      </c>
      <c r="K5308" s="246">
        <v>86275.86</v>
      </c>
      <c r="L5308" s="247">
        <v>4</v>
      </c>
      <c r="M5308" s="248">
        <v>4</v>
      </c>
      <c r="N5308" s="249">
        <v>73989.42</v>
      </c>
      <c r="O5308" s="250"/>
      <c r="S5308" s="251"/>
      <c r="T5308" s="251"/>
      <c r="U5308" s="251"/>
    </row>
    <row r="5309" spans="1:21" s="129" customFormat="1">
      <c r="A5309" s="229" t="s">
        <v>212</v>
      </c>
      <c r="B5309" s="230" t="s">
        <v>2153</v>
      </c>
      <c r="C5309" s="231" t="s">
        <v>106</v>
      </c>
      <c r="D5309" s="232" t="s">
        <v>2507</v>
      </c>
      <c r="E5309" s="232" t="s">
        <v>279</v>
      </c>
      <c r="F5309" s="259" t="s">
        <v>325</v>
      </c>
      <c r="G5309" s="233">
        <v>55715.867733890904</v>
      </c>
      <c r="H5309" s="234">
        <v>69650.544709788373</v>
      </c>
      <c r="I5309" s="235">
        <v>20</v>
      </c>
      <c r="J5309" s="236">
        <v>0.60606060606060608</v>
      </c>
      <c r="K5309" s="233">
        <v>83585.221685685858</v>
      </c>
      <c r="L5309" s="237">
        <v>5</v>
      </c>
      <c r="M5309" s="238">
        <v>5</v>
      </c>
      <c r="N5309" s="234">
        <v>62339.891999999993</v>
      </c>
      <c r="O5309" s="239"/>
      <c r="P5309" s="103"/>
      <c r="Q5309" s="103"/>
    </row>
    <row r="5310" spans="1:21" s="129" customFormat="1">
      <c r="A5310" s="242" t="s">
        <v>3875</v>
      </c>
      <c r="B5310" s="243" t="s">
        <v>2153</v>
      </c>
      <c r="C5310" s="258" t="s">
        <v>995</v>
      </c>
      <c r="D5310" s="232" t="s">
        <v>2507</v>
      </c>
      <c r="E5310" s="247" t="s">
        <v>279</v>
      </c>
      <c r="F5310" s="247" t="s">
        <v>440</v>
      </c>
      <c r="G5310" s="405">
        <v>53337.976228538602</v>
      </c>
      <c r="H5310" s="234">
        <v>69360.177150245261</v>
      </c>
      <c r="I5310" s="235">
        <v>19</v>
      </c>
      <c r="J5310" s="236">
        <v>0.5757575757575758</v>
      </c>
      <c r="K5310" s="405">
        <v>85382.378071951913</v>
      </c>
      <c r="L5310" s="247">
        <v>1</v>
      </c>
      <c r="M5310" s="248">
        <v>0</v>
      </c>
      <c r="N5310" s="249"/>
      <c r="O5310" s="250"/>
    </row>
    <row r="5311" spans="1:21" s="129" customFormat="1">
      <c r="A5311" s="229" t="s">
        <v>207</v>
      </c>
      <c r="B5311" s="230" t="s">
        <v>2163</v>
      </c>
      <c r="C5311" s="231" t="s">
        <v>1917</v>
      </c>
      <c r="D5311" s="232" t="s">
        <v>278</v>
      </c>
      <c r="E5311" s="232" t="s">
        <v>279</v>
      </c>
      <c r="F5311" s="232" t="s">
        <v>440</v>
      </c>
      <c r="G5311" s="233">
        <v>53144</v>
      </c>
      <c r="H5311" s="234">
        <v>69087</v>
      </c>
      <c r="I5311" s="235">
        <v>18</v>
      </c>
      <c r="J5311" s="236">
        <v>0.54545454545454541</v>
      </c>
      <c r="K5311" s="233">
        <v>85030</v>
      </c>
      <c r="L5311" s="237">
        <v>1</v>
      </c>
      <c r="M5311" s="238">
        <v>1</v>
      </c>
      <c r="N5311" s="234">
        <v>56073.36</v>
      </c>
      <c r="O5311" s="239"/>
    </row>
    <row r="5312" spans="1:21" s="129" customFormat="1">
      <c r="A5312" s="286" t="s">
        <v>213</v>
      </c>
      <c r="B5312" s="287" t="s">
        <v>2159</v>
      </c>
      <c r="C5312" s="288" t="s">
        <v>994</v>
      </c>
      <c r="D5312" s="253" t="s">
        <v>278</v>
      </c>
      <c r="E5312" s="289" t="s">
        <v>279</v>
      </c>
      <c r="F5312" s="289" t="s">
        <v>440</v>
      </c>
      <c r="G5312" s="290">
        <v>51771</v>
      </c>
      <c r="H5312" s="234">
        <v>67298.5</v>
      </c>
      <c r="I5312" s="235">
        <v>17</v>
      </c>
      <c r="J5312" s="236">
        <v>0.51515151515151514</v>
      </c>
      <c r="K5312" s="290">
        <v>82826</v>
      </c>
      <c r="L5312" s="291">
        <v>4</v>
      </c>
      <c r="M5312" s="292">
        <v>4</v>
      </c>
      <c r="N5312" s="293">
        <v>61682.400000000001</v>
      </c>
      <c r="O5312" s="294"/>
      <c r="P5312" s="103"/>
      <c r="Q5312" s="103"/>
      <c r="R5312" s="103"/>
    </row>
    <row r="5313" spans="1:21" s="129" customFormat="1">
      <c r="A5313" s="229" t="s">
        <v>4256</v>
      </c>
      <c r="B5313" s="230" t="s">
        <v>2169</v>
      </c>
      <c r="C5313" s="231" t="s">
        <v>3130</v>
      </c>
      <c r="D5313" s="232" t="s">
        <v>2507</v>
      </c>
      <c r="E5313" s="232" t="s">
        <v>279</v>
      </c>
      <c r="F5313" s="232" t="s">
        <v>440</v>
      </c>
      <c r="G5313" s="233">
        <v>53107.9</v>
      </c>
      <c r="H5313" s="234">
        <v>65697.740000000005</v>
      </c>
      <c r="I5313" s="235">
        <v>16</v>
      </c>
      <c r="J5313" s="236">
        <v>0.48484848484848486</v>
      </c>
      <c r="K5313" s="233">
        <v>78287.58</v>
      </c>
      <c r="L5313" s="237">
        <v>1</v>
      </c>
      <c r="M5313" s="238">
        <v>1</v>
      </c>
      <c r="N5313" s="234">
        <v>64801.75</v>
      </c>
      <c r="O5313" s="239"/>
    </row>
    <row r="5314" spans="1:21" s="129" customFormat="1">
      <c r="A5314" s="242" t="s">
        <v>199</v>
      </c>
      <c r="B5314" s="243" t="s">
        <v>2153</v>
      </c>
      <c r="C5314" s="258" t="s">
        <v>994</v>
      </c>
      <c r="D5314" s="253" t="s">
        <v>278</v>
      </c>
      <c r="E5314" s="247" t="s">
        <v>321</v>
      </c>
      <c r="F5314" s="247" t="s">
        <v>440</v>
      </c>
      <c r="G5314" s="246">
        <v>52124.800000000003</v>
      </c>
      <c r="H5314" s="234">
        <v>65145.599999999999</v>
      </c>
      <c r="I5314" s="235">
        <v>15</v>
      </c>
      <c r="J5314" s="236">
        <v>0.45454545454545453</v>
      </c>
      <c r="K5314" s="246">
        <v>78166.399999999994</v>
      </c>
      <c r="L5314" s="247">
        <v>1</v>
      </c>
      <c r="M5314" s="248">
        <v>1</v>
      </c>
      <c r="N5314" s="249">
        <v>70289.86</v>
      </c>
      <c r="O5314" s="334"/>
      <c r="Q5314" s="103"/>
    </row>
    <row r="5315" spans="1:21" s="129" customFormat="1">
      <c r="A5315" s="260" t="s">
        <v>205</v>
      </c>
      <c r="B5315" s="261" t="s">
        <v>2151</v>
      </c>
      <c r="C5315" s="262" t="s">
        <v>995</v>
      </c>
      <c r="D5315" s="265"/>
      <c r="E5315" s="263" t="s">
        <v>279</v>
      </c>
      <c r="F5315" s="265" t="s">
        <v>440</v>
      </c>
      <c r="G5315" s="264">
        <v>53913.599999999999</v>
      </c>
      <c r="H5315" s="234">
        <v>64888.2</v>
      </c>
      <c r="I5315" s="235">
        <v>14</v>
      </c>
      <c r="J5315" s="236">
        <v>0.42424242424242425</v>
      </c>
      <c r="K5315" s="264">
        <v>75862.799999999988</v>
      </c>
      <c r="L5315" s="265">
        <v>1</v>
      </c>
      <c r="M5315" s="266"/>
      <c r="N5315" s="264">
        <v>75862.8</v>
      </c>
      <c r="O5315" s="267"/>
    </row>
    <row r="5316" spans="1:21" s="129" customFormat="1">
      <c r="A5316" s="229" t="s">
        <v>264</v>
      </c>
      <c r="B5316" s="230" t="s">
        <v>2153</v>
      </c>
      <c r="C5316" s="231" t="s">
        <v>1005</v>
      </c>
      <c r="D5316" s="232" t="s">
        <v>278</v>
      </c>
      <c r="E5316" s="232" t="s">
        <v>279</v>
      </c>
      <c r="F5316" s="232" t="s">
        <v>440</v>
      </c>
      <c r="G5316" s="233">
        <v>48609.599999999999</v>
      </c>
      <c r="H5316" s="234">
        <v>63190.399999999994</v>
      </c>
      <c r="I5316" s="235">
        <v>13</v>
      </c>
      <c r="J5316" s="236">
        <v>0.39393939393939392</v>
      </c>
      <c r="K5316" s="233">
        <v>77771.199999999997</v>
      </c>
      <c r="L5316" s="237">
        <v>1</v>
      </c>
      <c r="M5316" s="238">
        <v>1</v>
      </c>
      <c r="N5316" s="234">
        <v>62340</v>
      </c>
      <c r="O5316" s="239"/>
    </row>
    <row r="5317" spans="1:21" s="129" customFormat="1">
      <c r="A5317" s="229" t="s">
        <v>4242</v>
      </c>
      <c r="B5317" s="230" t="s">
        <v>2159</v>
      </c>
      <c r="C5317" s="231" t="s">
        <v>106</v>
      </c>
      <c r="D5317" s="232" t="s">
        <v>278</v>
      </c>
      <c r="E5317" s="232" t="s">
        <v>284</v>
      </c>
      <c r="F5317" s="232" t="s">
        <v>440</v>
      </c>
      <c r="G5317" s="233">
        <v>46259</v>
      </c>
      <c r="H5317" s="234">
        <v>62562.5</v>
      </c>
      <c r="I5317" s="235">
        <v>12</v>
      </c>
      <c r="J5317" s="236">
        <v>0.36363636363636365</v>
      </c>
      <c r="K5317" s="233">
        <v>78866</v>
      </c>
      <c r="L5317" s="237">
        <v>1</v>
      </c>
      <c r="M5317" s="238">
        <v>1</v>
      </c>
      <c r="N5317" s="234">
        <v>57241.599999999999</v>
      </c>
      <c r="O5317" s="239"/>
      <c r="P5317" s="103"/>
      <c r="Q5317" s="103"/>
      <c r="S5317" s="97"/>
      <c r="T5317" s="97"/>
      <c r="U5317" s="97"/>
    </row>
    <row r="5318" spans="1:21" s="129" customFormat="1">
      <c r="A5318" s="242" t="s">
        <v>198</v>
      </c>
      <c r="B5318" s="243" t="s">
        <v>2153</v>
      </c>
      <c r="C5318" s="244" t="s">
        <v>106</v>
      </c>
      <c r="D5318" s="232" t="s">
        <v>2507</v>
      </c>
      <c r="E5318" s="245" t="s">
        <v>284</v>
      </c>
      <c r="F5318" s="245" t="s">
        <v>440</v>
      </c>
      <c r="G5318" s="246">
        <v>45718</v>
      </c>
      <c r="H5318" s="234">
        <v>59966</v>
      </c>
      <c r="I5318" s="235">
        <v>11</v>
      </c>
      <c r="J5318" s="236">
        <v>0.33333333333333331</v>
      </c>
      <c r="K5318" s="246">
        <v>74214</v>
      </c>
      <c r="L5318" s="247">
        <v>2</v>
      </c>
      <c r="M5318" s="248">
        <v>2</v>
      </c>
      <c r="N5318" s="249">
        <v>47403</v>
      </c>
      <c r="O5318" s="250"/>
    </row>
    <row r="5319" spans="1:21" s="129" customFormat="1">
      <c r="A5319" s="229" t="s">
        <v>4266</v>
      </c>
      <c r="B5319" s="230" t="s">
        <v>2149</v>
      </c>
      <c r="C5319" s="231"/>
      <c r="D5319" s="232" t="s">
        <v>2507</v>
      </c>
      <c r="E5319" s="232" t="s">
        <v>284</v>
      </c>
      <c r="F5319" s="259" t="s">
        <v>325</v>
      </c>
      <c r="G5319" s="233">
        <v>46446.399999999994</v>
      </c>
      <c r="H5319" s="234">
        <v>59924.799999999996</v>
      </c>
      <c r="I5319" s="235">
        <v>10</v>
      </c>
      <c r="J5319" s="236">
        <v>0.30303030303030304</v>
      </c>
      <c r="K5319" s="233">
        <v>73403.199999999997</v>
      </c>
      <c r="L5319" s="237"/>
      <c r="M5319" s="238">
        <v>3</v>
      </c>
      <c r="N5319" s="234">
        <v>67163.199999999997</v>
      </c>
      <c r="O5319" s="239"/>
      <c r="P5319" s="103"/>
      <c r="Q5319" s="103"/>
      <c r="R5319" s="103"/>
    </row>
    <row r="5320" spans="1:21" s="129" customFormat="1">
      <c r="A5320" s="242" t="s">
        <v>3746</v>
      </c>
      <c r="B5320" s="243" t="s">
        <v>2153</v>
      </c>
      <c r="C5320" s="258" t="s">
        <v>5123</v>
      </c>
      <c r="D5320" s="253" t="s">
        <v>278</v>
      </c>
      <c r="E5320" s="245" t="s">
        <v>284</v>
      </c>
      <c r="F5320" s="259" t="s">
        <v>325</v>
      </c>
      <c r="G5320" s="246">
        <v>44616</v>
      </c>
      <c r="H5320" s="234">
        <v>58000.800000000003</v>
      </c>
      <c r="I5320" s="235">
        <v>9</v>
      </c>
      <c r="J5320" s="236">
        <v>0.27272727272727271</v>
      </c>
      <c r="K5320" s="246">
        <v>71385.600000000006</v>
      </c>
      <c r="L5320" s="247">
        <v>1</v>
      </c>
      <c r="M5320" s="248">
        <v>1</v>
      </c>
      <c r="N5320" s="249">
        <v>82513.600000000006</v>
      </c>
      <c r="O5320" s="250"/>
      <c r="Q5320" s="103"/>
      <c r="R5320" s="103"/>
    </row>
    <row r="5321" spans="1:21" s="129" customFormat="1" ht="22.5">
      <c r="A5321" s="229" t="s">
        <v>4310</v>
      </c>
      <c r="B5321" s="230" t="s">
        <v>2192</v>
      </c>
      <c r="C5321" s="358" t="s">
        <v>1005</v>
      </c>
      <c r="D5321" s="232" t="s">
        <v>278</v>
      </c>
      <c r="E5321" s="359" t="s">
        <v>284</v>
      </c>
      <c r="F5321" s="359" t="s">
        <v>440</v>
      </c>
      <c r="G5321" s="360">
        <v>46067</v>
      </c>
      <c r="H5321" s="234">
        <v>57593</v>
      </c>
      <c r="I5321" s="235">
        <v>8</v>
      </c>
      <c r="J5321" s="236">
        <v>0.24242424242424243</v>
      </c>
      <c r="K5321" s="360">
        <v>69119</v>
      </c>
      <c r="L5321" s="361">
        <v>1</v>
      </c>
      <c r="M5321" s="362">
        <v>1</v>
      </c>
      <c r="N5321" s="363">
        <v>51859</v>
      </c>
      <c r="O5321" s="364" t="s">
        <v>5124</v>
      </c>
      <c r="R5321" s="103"/>
      <c r="S5321" s="103"/>
      <c r="T5321" s="103"/>
      <c r="U5321" s="103"/>
    </row>
    <row r="5322" spans="1:21" s="129" customFormat="1">
      <c r="A5322" s="229" t="s">
        <v>4295</v>
      </c>
      <c r="B5322" s="230" t="s">
        <v>2151</v>
      </c>
      <c r="C5322" s="231" t="s">
        <v>1916</v>
      </c>
      <c r="D5322" s="232" t="s">
        <v>2507</v>
      </c>
      <c r="E5322" s="232" t="s">
        <v>279</v>
      </c>
      <c r="F5322" s="259" t="s">
        <v>325</v>
      </c>
      <c r="G5322" s="233">
        <v>42743</v>
      </c>
      <c r="H5322" s="234">
        <v>55566</v>
      </c>
      <c r="I5322" s="235">
        <v>7</v>
      </c>
      <c r="J5322" s="236">
        <v>0.21212121212121213</v>
      </c>
      <c r="K5322" s="233">
        <v>68389</v>
      </c>
      <c r="L5322" s="237">
        <v>1</v>
      </c>
      <c r="M5322" s="238">
        <v>1</v>
      </c>
      <c r="N5322" s="234">
        <v>65033</v>
      </c>
      <c r="O5322" s="239"/>
      <c r="P5322" s="103"/>
      <c r="Q5322" s="103"/>
      <c r="R5322" s="103"/>
      <c r="S5322" s="103"/>
      <c r="T5322" s="103"/>
      <c r="U5322" s="103"/>
    </row>
    <row r="5323" spans="1:21" s="129" customFormat="1" ht="22.5">
      <c r="A5323" s="242" t="s">
        <v>4240</v>
      </c>
      <c r="B5323" s="243" t="s">
        <v>2149</v>
      </c>
      <c r="C5323" s="258" t="s">
        <v>5125</v>
      </c>
      <c r="D5323" s="232" t="s">
        <v>2507</v>
      </c>
      <c r="E5323" s="245" t="s">
        <v>279</v>
      </c>
      <c r="F5323" s="245" t="s">
        <v>440</v>
      </c>
      <c r="G5323" s="246">
        <v>39863.72</v>
      </c>
      <c r="H5323" s="234">
        <v>55310.97</v>
      </c>
      <c r="I5323" s="235">
        <v>6</v>
      </c>
      <c r="J5323" s="236">
        <v>0.18181818181818182</v>
      </c>
      <c r="K5323" s="246">
        <v>70758.22</v>
      </c>
      <c r="L5323" s="247">
        <v>47</v>
      </c>
      <c r="M5323" s="248">
        <v>46</v>
      </c>
      <c r="N5323" s="246">
        <v>43030.26</v>
      </c>
      <c r="O5323" s="250"/>
      <c r="P5323" s="103"/>
      <c r="Q5323" s="103"/>
      <c r="R5323" s="103"/>
      <c r="S5323" s="103"/>
      <c r="T5323" s="103"/>
      <c r="U5323" s="103"/>
    </row>
    <row r="5324" spans="1:21" s="129" customFormat="1">
      <c r="A5324" s="229" t="s">
        <v>3738</v>
      </c>
      <c r="B5324" s="230" t="s">
        <v>2159</v>
      </c>
      <c r="C5324" s="231" t="s">
        <v>994</v>
      </c>
      <c r="D5324" s="253" t="s">
        <v>278</v>
      </c>
      <c r="E5324" s="232" t="s">
        <v>279</v>
      </c>
      <c r="F5324" s="232" t="s">
        <v>440</v>
      </c>
      <c r="G5324" s="234">
        <v>45915.11</v>
      </c>
      <c r="H5324" s="234">
        <v>52802.375</v>
      </c>
      <c r="I5324" s="235">
        <v>5</v>
      </c>
      <c r="J5324" s="236">
        <v>0.15151515151515152</v>
      </c>
      <c r="K5324" s="234">
        <v>59689.64</v>
      </c>
      <c r="L5324" s="237">
        <v>1</v>
      </c>
      <c r="M5324" s="238">
        <v>1</v>
      </c>
      <c r="N5324" s="234">
        <v>55712.59</v>
      </c>
      <c r="O5324" s="239"/>
      <c r="P5324" s="103"/>
      <c r="Q5324" s="103"/>
      <c r="R5324" s="330"/>
      <c r="S5324" s="103"/>
      <c r="T5324" s="103"/>
      <c r="U5324" s="103"/>
    </row>
    <row r="5325" spans="1:21" s="129" customFormat="1">
      <c r="A5325" s="242" t="s">
        <v>257</v>
      </c>
      <c r="B5325" s="243" t="s">
        <v>2159</v>
      </c>
      <c r="C5325" s="258" t="s">
        <v>3131</v>
      </c>
      <c r="D5325" s="232" t="s">
        <v>2507</v>
      </c>
      <c r="E5325" s="245" t="s">
        <v>279</v>
      </c>
      <c r="F5325" s="259" t="s">
        <v>325</v>
      </c>
      <c r="G5325" s="246">
        <v>40005.94</v>
      </c>
      <c r="H5325" s="234">
        <v>52007.67</v>
      </c>
      <c r="I5325" s="235">
        <v>4</v>
      </c>
      <c r="J5325" s="236">
        <v>0.12121212121212122</v>
      </c>
      <c r="K5325" s="246">
        <v>64009.4</v>
      </c>
      <c r="L5325" s="247">
        <v>7</v>
      </c>
      <c r="M5325" s="248">
        <v>7</v>
      </c>
      <c r="N5325" s="249">
        <v>48141.120000000003</v>
      </c>
      <c r="O5325" s="250"/>
      <c r="P5325" s="103"/>
      <c r="Q5325" s="103"/>
      <c r="R5325" s="330"/>
      <c r="S5325" s="103"/>
      <c r="T5325" s="103"/>
      <c r="U5325" s="103"/>
    </row>
    <row r="5326" spans="1:21" s="129" customFormat="1">
      <c r="A5326" s="260" t="s">
        <v>262</v>
      </c>
      <c r="B5326" s="261" t="s">
        <v>2162</v>
      </c>
      <c r="C5326" s="262" t="s">
        <v>1915</v>
      </c>
      <c r="D5326" s="232" t="s">
        <v>278</v>
      </c>
      <c r="E5326" s="276" t="s">
        <v>279</v>
      </c>
      <c r="F5326" s="276" t="s">
        <v>440</v>
      </c>
      <c r="G5326" s="256">
        <v>40501</v>
      </c>
      <c r="H5326" s="234">
        <v>50451</v>
      </c>
      <c r="I5326" s="235">
        <v>3</v>
      </c>
      <c r="J5326" s="236">
        <v>9.0909090909090912E-2</v>
      </c>
      <c r="K5326" s="256">
        <v>60401</v>
      </c>
      <c r="L5326" s="265"/>
      <c r="M5326" s="266"/>
      <c r="N5326" s="264"/>
      <c r="O5326" s="11"/>
      <c r="R5326" s="103"/>
    </row>
    <row r="5327" spans="1:21" s="129" customFormat="1">
      <c r="A5327" s="242" t="s">
        <v>1436</v>
      </c>
      <c r="B5327" s="243" t="s">
        <v>2156</v>
      </c>
      <c r="C5327" s="258" t="s">
        <v>994</v>
      </c>
      <c r="D5327" s="232" t="s">
        <v>2507</v>
      </c>
      <c r="E5327" s="245" t="s">
        <v>279</v>
      </c>
      <c r="F5327" s="259" t="s">
        <v>325</v>
      </c>
      <c r="G5327" s="246">
        <v>32837.769999999997</v>
      </c>
      <c r="H5327" s="234">
        <v>49388.744999999995</v>
      </c>
      <c r="I5327" s="235">
        <v>2</v>
      </c>
      <c r="J5327" s="236">
        <v>6.0606060606060608E-2</v>
      </c>
      <c r="K5327" s="246">
        <v>65939.72</v>
      </c>
      <c r="L5327" s="247">
        <v>4</v>
      </c>
      <c r="M5327" s="248">
        <v>4</v>
      </c>
      <c r="N5327" s="249">
        <v>45720.284999999996</v>
      </c>
      <c r="O5327" s="250"/>
      <c r="Q5327" s="103"/>
      <c r="R5327" s="103"/>
    </row>
    <row r="5328" spans="1:21" s="129" customFormat="1" ht="22.5">
      <c r="A5328" s="229" t="s">
        <v>258</v>
      </c>
      <c r="B5328" s="295" t="s">
        <v>2159</v>
      </c>
      <c r="C5328" s="231" t="s">
        <v>1918</v>
      </c>
      <c r="D5328" s="232" t="s">
        <v>2507</v>
      </c>
      <c r="E5328" s="232" t="s">
        <v>321</v>
      </c>
      <c r="F5328" s="232" t="s">
        <v>440</v>
      </c>
      <c r="G5328" s="233">
        <v>35963.199999999997</v>
      </c>
      <c r="H5328" s="234">
        <v>44304</v>
      </c>
      <c r="I5328" s="235">
        <v>1</v>
      </c>
      <c r="J5328" s="236">
        <v>3.0303030303030304E-2</v>
      </c>
      <c r="K5328" s="233">
        <v>52644.799999999996</v>
      </c>
      <c r="L5328" s="237">
        <v>1</v>
      </c>
      <c r="M5328" s="238">
        <v>1</v>
      </c>
      <c r="N5328" s="296">
        <v>38625.599999999999</v>
      </c>
      <c r="O5328" s="444" t="s">
        <v>5126</v>
      </c>
      <c r="Q5328" s="103"/>
      <c r="R5328" s="103"/>
      <c r="S5328" s="103"/>
      <c r="T5328" s="103"/>
      <c r="U5328" s="103"/>
    </row>
    <row r="5329" spans="1:18" s="150" customFormat="1">
      <c r="A5329" s="305"/>
      <c r="B5329" s="305"/>
      <c r="C5329" s="306"/>
      <c r="D5329" s="300"/>
      <c r="E5329" s="307"/>
      <c r="F5329" s="307"/>
      <c r="G5329" s="308"/>
      <c r="H5329" s="309"/>
      <c r="I5329" s="310"/>
      <c r="J5329" s="311"/>
      <c r="K5329" s="300"/>
      <c r="L5329" s="300"/>
      <c r="M5329" s="312"/>
      <c r="N5329" s="313"/>
      <c r="O5329" s="282"/>
    </row>
    <row r="5330" spans="1:18" s="150" customFormat="1">
      <c r="A5330" s="305"/>
      <c r="B5330" s="305"/>
      <c r="C5330" s="306"/>
      <c r="D5330" s="314"/>
      <c r="E5330" s="305"/>
      <c r="F5330" s="305"/>
      <c r="G5330" s="315" t="s">
        <v>223</v>
      </c>
      <c r="H5330" s="316" t="s">
        <v>224</v>
      </c>
      <c r="I5330" s="317"/>
      <c r="J5330" s="318"/>
      <c r="K5330" s="319" t="s">
        <v>225</v>
      </c>
      <c r="L5330" s="314"/>
      <c r="M5330" s="320"/>
      <c r="N5330" s="313"/>
      <c r="O5330" s="282"/>
    </row>
    <row r="5331" spans="1:18" s="150" customFormat="1">
      <c r="A5331" s="305"/>
      <c r="B5331" s="305"/>
      <c r="C5331" s="306"/>
      <c r="D5331" s="305"/>
      <c r="E5331" s="305"/>
      <c r="F5331" s="321" t="s">
        <v>238</v>
      </c>
      <c r="G5331" s="322">
        <v>51973.773741285746</v>
      </c>
      <c r="H5331" s="322">
        <v>67436.520265455561</v>
      </c>
      <c r="I5331" s="8">
        <v>14.438004969995415</v>
      </c>
      <c r="J5331" s="322"/>
      <c r="K5331" s="322">
        <v>82899.266789625399</v>
      </c>
      <c r="L5331" s="314"/>
      <c r="M5331" s="320"/>
      <c r="N5331" s="313"/>
      <c r="O5331" s="282"/>
    </row>
    <row r="5332" spans="1:18" s="150" customFormat="1">
      <c r="A5332" s="305"/>
      <c r="B5332" s="305"/>
      <c r="C5332" s="306"/>
      <c r="D5332" s="305"/>
      <c r="E5332" s="305"/>
      <c r="F5332" s="321" t="s">
        <v>239</v>
      </c>
      <c r="G5332" s="322">
        <v>56792.32</v>
      </c>
      <c r="H5332" s="322">
        <v>74257.3</v>
      </c>
      <c r="I5332" s="8">
        <v>21.5</v>
      </c>
      <c r="J5332" s="322"/>
      <c r="K5332" s="322">
        <v>91894.399999999994</v>
      </c>
      <c r="L5332" s="314"/>
      <c r="M5332" s="320"/>
      <c r="N5332" s="313"/>
      <c r="O5332" s="282"/>
    </row>
    <row r="5333" spans="1:18" s="150" customFormat="1">
      <c r="A5333" s="305"/>
      <c r="B5333" s="305"/>
      <c r="C5333" s="306"/>
      <c r="D5333" s="305"/>
      <c r="E5333" s="305"/>
      <c r="F5333" s="321" t="s">
        <v>240</v>
      </c>
      <c r="G5333" s="322">
        <v>45915.11</v>
      </c>
      <c r="H5333" s="322">
        <v>58000.800000000003</v>
      </c>
      <c r="I5333" s="8">
        <v>7</v>
      </c>
      <c r="J5333" s="322"/>
      <c r="K5333" s="322">
        <v>71385.600000000006</v>
      </c>
      <c r="L5333" s="314"/>
      <c r="M5333" s="320"/>
      <c r="N5333" s="313"/>
      <c r="O5333" s="282"/>
    </row>
    <row r="5334" spans="1:18" s="150" customFormat="1">
      <c r="A5334" s="305"/>
      <c r="B5334" s="305"/>
      <c r="C5334" s="306"/>
      <c r="D5334" s="305"/>
      <c r="E5334" s="305"/>
      <c r="F5334" s="321" t="s">
        <v>241</v>
      </c>
      <c r="G5334" s="322">
        <v>53144</v>
      </c>
      <c r="H5334" s="322">
        <v>67298.5</v>
      </c>
      <c r="I5334" s="8">
        <v>12.338253469766164</v>
      </c>
      <c r="J5334" s="322"/>
      <c r="K5334" s="322">
        <v>82826</v>
      </c>
      <c r="L5334" s="314"/>
      <c r="M5334" s="320"/>
      <c r="N5334" s="313"/>
      <c r="O5334" s="282"/>
    </row>
    <row r="5335" spans="1:18" s="150" customFormat="1">
      <c r="A5335" s="305"/>
      <c r="B5335" s="305"/>
      <c r="C5335" s="306"/>
      <c r="D5335" s="305"/>
      <c r="E5335" s="322"/>
      <c r="F5335" s="321"/>
      <c r="G5335" s="323"/>
      <c r="H5335" s="318"/>
      <c r="I5335" s="324"/>
      <c r="J5335" s="318"/>
      <c r="K5335" s="314"/>
      <c r="L5335" s="314"/>
      <c r="M5335" s="320"/>
      <c r="N5335" s="313"/>
      <c r="O5335" s="282"/>
    </row>
    <row r="5336" spans="1:18" s="150" customFormat="1">
      <c r="A5336" s="305"/>
      <c r="B5336" s="305"/>
      <c r="C5336" s="306"/>
      <c r="D5336" s="321"/>
      <c r="E5336" s="322"/>
      <c r="F5336" s="325"/>
      <c r="G5336" s="325"/>
      <c r="H5336" s="874" t="s">
        <v>242</v>
      </c>
      <c r="I5336" s="874"/>
      <c r="J5336" s="874"/>
      <c r="K5336" s="874"/>
      <c r="L5336" s="874"/>
      <c r="M5336" s="874"/>
      <c r="N5336" s="874"/>
      <c r="O5336" s="282"/>
    </row>
    <row r="5337" spans="1:18" s="150" customFormat="1">
      <c r="A5337" s="305"/>
      <c r="B5337" s="305"/>
      <c r="C5337" s="306"/>
      <c r="D5337" s="321"/>
      <c r="E5337" s="322"/>
      <c r="F5337" s="326"/>
      <c r="G5337" s="327"/>
      <c r="H5337" s="875" t="s">
        <v>243</v>
      </c>
      <c r="I5337" s="875"/>
      <c r="J5337" s="875"/>
      <c r="K5337" s="328">
        <v>75545.600000000006</v>
      </c>
      <c r="L5337" s="876" t="s">
        <v>244</v>
      </c>
      <c r="M5337" s="876"/>
      <c r="N5337" s="329">
        <v>66130.020426436808</v>
      </c>
      <c r="O5337" s="282"/>
    </row>
    <row r="5338" spans="1:18" s="150" customFormat="1">
      <c r="A5338" s="305"/>
      <c r="B5338" s="305"/>
      <c r="C5338" s="306"/>
      <c r="D5338" s="314"/>
      <c r="E5338" s="320"/>
      <c r="F5338" s="326"/>
      <c r="G5338" s="327"/>
      <c r="H5338" s="875" t="s">
        <v>245</v>
      </c>
      <c r="I5338" s="875"/>
      <c r="J5338" s="875"/>
      <c r="K5338" s="328">
        <v>56073.36</v>
      </c>
      <c r="L5338" s="876" t="s">
        <v>450</v>
      </c>
      <c r="M5338" s="876"/>
      <c r="N5338" s="329">
        <v>54906.37935181817</v>
      </c>
      <c r="O5338" s="282"/>
    </row>
    <row r="5339" spans="1:18" s="150" customFormat="1">
      <c r="A5339" s="305"/>
      <c r="B5339" s="305"/>
      <c r="C5339" s="306"/>
      <c r="D5339" s="300"/>
      <c r="E5339" s="307"/>
      <c r="F5339" s="307"/>
      <c r="G5339" s="308"/>
      <c r="H5339" s="309"/>
      <c r="I5339" s="310"/>
      <c r="J5339" s="311"/>
      <c r="K5339" s="305"/>
      <c r="L5339" s="300"/>
      <c r="M5339" s="312"/>
      <c r="N5339" s="313"/>
      <c r="O5339" s="282"/>
    </row>
    <row r="5340" spans="1:18" s="222" customFormat="1" ht="18">
      <c r="A5340" s="877" t="s">
        <v>107</v>
      </c>
      <c r="B5340" s="877"/>
      <c r="C5340" s="877"/>
      <c r="D5340" s="877"/>
      <c r="E5340" s="877"/>
      <c r="F5340" s="877"/>
      <c r="G5340" s="877"/>
      <c r="H5340" s="877"/>
      <c r="I5340" s="877"/>
      <c r="J5340" s="877"/>
      <c r="K5340" s="877"/>
      <c r="L5340" s="877"/>
      <c r="M5340" s="877"/>
      <c r="N5340" s="877"/>
      <c r="O5340" s="877"/>
    </row>
    <row r="5341" spans="1:18" s="222" customFormat="1" ht="27">
      <c r="A5341" s="223" t="s">
        <v>433</v>
      </c>
      <c r="B5341" s="224" t="s">
        <v>230</v>
      </c>
      <c r="C5341" s="223" t="s">
        <v>220</v>
      </c>
      <c r="D5341" s="223" t="s">
        <v>267</v>
      </c>
      <c r="E5341" s="223" t="s">
        <v>434</v>
      </c>
      <c r="F5341" s="223" t="s">
        <v>435</v>
      </c>
      <c r="G5341" s="225" t="s">
        <v>223</v>
      </c>
      <c r="H5341" s="225" t="s">
        <v>224</v>
      </c>
      <c r="I5341" s="227" t="s">
        <v>436</v>
      </c>
      <c r="J5341" s="227" t="s">
        <v>436</v>
      </c>
      <c r="K5341" s="225" t="s">
        <v>225</v>
      </c>
      <c r="L5341" s="223" t="s">
        <v>437</v>
      </c>
      <c r="M5341" s="223" t="s">
        <v>438</v>
      </c>
      <c r="N5341" s="228" t="s">
        <v>439</v>
      </c>
      <c r="O5341" s="223" t="s">
        <v>227</v>
      </c>
    </row>
    <row r="5342" spans="1:18" s="129" customFormat="1">
      <c r="A5342" s="229" t="s">
        <v>1457</v>
      </c>
      <c r="B5342" s="295" t="s">
        <v>2166</v>
      </c>
      <c r="C5342" s="231" t="s">
        <v>5127</v>
      </c>
      <c r="D5342" s="232" t="s">
        <v>278</v>
      </c>
      <c r="E5342" s="232"/>
      <c r="F5342" s="232" t="s">
        <v>440</v>
      </c>
      <c r="G5342" s="233">
        <v>91705.95199999999</v>
      </c>
      <c r="H5342" s="234">
        <v>121510.58399999999</v>
      </c>
      <c r="I5342" s="235">
        <v>49</v>
      </c>
      <c r="J5342" s="236">
        <v>1</v>
      </c>
      <c r="K5342" s="233">
        <v>151315.21599999999</v>
      </c>
      <c r="L5342" s="237">
        <v>1</v>
      </c>
      <c r="M5342" s="238"/>
      <c r="N5342" s="234">
        <v>60481</v>
      </c>
      <c r="O5342" s="239"/>
      <c r="Q5342" s="103"/>
    </row>
    <row r="5343" spans="1:18" s="129" customFormat="1" ht="22.5">
      <c r="A5343" s="242" t="s">
        <v>4274</v>
      </c>
      <c r="B5343" s="243" t="s">
        <v>2170</v>
      </c>
      <c r="C5343" s="258" t="s">
        <v>3132</v>
      </c>
      <c r="D5343" s="253" t="s">
        <v>278</v>
      </c>
      <c r="E5343" s="245" t="s">
        <v>284</v>
      </c>
      <c r="F5343" s="245" t="s">
        <v>440</v>
      </c>
      <c r="G5343" s="246">
        <v>79164.800000000003</v>
      </c>
      <c r="H5343" s="234">
        <v>102887.20000000001</v>
      </c>
      <c r="I5343" s="235">
        <v>48</v>
      </c>
      <c r="J5343" s="236">
        <v>0.97959183673469385</v>
      </c>
      <c r="K5343" s="246">
        <v>126609.60000000001</v>
      </c>
      <c r="L5343" s="247">
        <v>1</v>
      </c>
      <c r="M5343" s="248">
        <v>1</v>
      </c>
      <c r="N5343" s="249">
        <v>89897.600000000006</v>
      </c>
      <c r="O5343" s="250"/>
      <c r="Q5343" s="103"/>
    </row>
    <row r="5344" spans="1:18" s="129" customFormat="1" ht="22.5">
      <c r="A5344" s="242" t="s">
        <v>4240</v>
      </c>
      <c r="B5344" s="243" t="s">
        <v>2149</v>
      </c>
      <c r="C5344" s="258" t="s">
        <v>5128</v>
      </c>
      <c r="D5344" s="232" t="s">
        <v>278</v>
      </c>
      <c r="E5344" s="245" t="s">
        <v>284</v>
      </c>
      <c r="F5344" s="245" t="s">
        <v>440</v>
      </c>
      <c r="G5344" s="246">
        <v>72775.56</v>
      </c>
      <c r="H5344" s="234">
        <v>102201.84</v>
      </c>
      <c r="I5344" s="235">
        <v>47</v>
      </c>
      <c r="J5344" s="236">
        <v>0.95918367346938771</v>
      </c>
      <c r="K5344" s="246">
        <v>131628.12</v>
      </c>
      <c r="L5344" s="247">
        <v>7</v>
      </c>
      <c r="M5344" s="248">
        <v>7</v>
      </c>
      <c r="N5344" s="246">
        <v>94000.14</v>
      </c>
      <c r="O5344" s="250"/>
      <c r="P5344" s="103"/>
      <c r="Q5344" s="103"/>
      <c r="R5344" s="241"/>
    </row>
    <row r="5345" spans="1:21" s="129" customFormat="1">
      <c r="A5345" s="242" t="s">
        <v>4246</v>
      </c>
      <c r="B5345" s="243" t="s">
        <v>2159</v>
      </c>
      <c r="C5345" s="258" t="s">
        <v>3133</v>
      </c>
      <c r="D5345" s="232" t="s">
        <v>278</v>
      </c>
      <c r="E5345" s="259" t="s">
        <v>279</v>
      </c>
      <c r="F5345" s="245" t="s">
        <v>440</v>
      </c>
      <c r="G5345" s="249">
        <v>76481.600000000006</v>
      </c>
      <c r="H5345" s="234">
        <v>99424</v>
      </c>
      <c r="I5345" s="235">
        <v>46</v>
      </c>
      <c r="J5345" s="236">
        <v>0.93877551020408168</v>
      </c>
      <c r="K5345" s="249">
        <v>122366.39999999999</v>
      </c>
      <c r="L5345" s="247"/>
      <c r="M5345" s="248">
        <v>4</v>
      </c>
      <c r="N5345" s="249">
        <v>99424</v>
      </c>
      <c r="O5345" s="463"/>
      <c r="P5345" s="103"/>
    </row>
    <row r="5346" spans="1:21" s="129" customFormat="1">
      <c r="A5346" s="242" t="s">
        <v>4239</v>
      </c>
      <c r="B5346" s="243" t="s">
        <v>2176</v>
      </c>
      <c r="C5346" s="258" t="s">
        <v>1921</v>
      </c>
      <c r="D5346" s="232" t="s">
        <v>278</v>
      </c>
      <c r="E5346" s="245" t="s">
        <v>279</v>
      </c>
      <c r="F5346" s="245" t="s">
        <v>440</v>
      </c>
      <c r="G5346" s="378">
        <v>73632</v>
      </c>
      <c r="H5346" s="234">
        <v>97562.4</v>
      </c>
      <c r="I5346" s="235">
        <v>45</v>
      </c>
      <c r="J5346" s="236">
        <v>0.91836734693877553</v>
      </c>
      <c r="K5346" s="378">
        <v>121492.8</v>
      </c>
      <c r="L5346" s="247">
        <v>1</v>
      </c>
      <c r="M5346" s="248">
        <v>1</v>
      </c>
      <c r="N5346" s="249">
        <v>116625.60000000001</v>
      </c>
      <c r="O5346" s="250"/>
      <c r="P5346" s="103"/>
    </row>
    <row r="5347" spans="1:21" s="129" customFormat="1">
      <c r="A5347" s="242" t="s">
        <v>4241</v>
      </c>
      <c r="B5347" s="243" t="s">
        <v>2178</v>
      </c>
      <c r="C5347" s="231" t="s">
        <v>998</v>
      </c>
      <c r="D5347" s="232" t="s">
        <v>278</v>
      </c>
      <c r="E5347" s="245" t="s">
        <v>284</v>
      </c>
      <c r="F5347" s="245" t="s">
        <v>440</v>
      </c>
      <c r="G5347" s="246">
        <v>73347</v>
      </c>
      <c r="H5347" s="234">
        <v>96084.5</v>
      </c>
      <c r="I5347" s="235">
        <v>44</v>
      </c>
      <c r="J5347" s="236">
        <v>0.89795918367346939</v>
      </c>
      <c r="K5347" s="246">
        <v>118822</v>
      </c>
      <c r="L5347" s="247"/>
      <c r="M5347" s="248">
        <v>1</v>
      </c>
      <c r="N5347" s="249">
        <v>96084.5</v>
      </c>
      <c r="O5347" s="250"/>
      <c r="P5347" s="103"/>
    </row>
    <row r="5348" spans="1:21" s="129" customFormat="1">
      <c r="A5348" s="252" t="s">
        <v>2172</v>
      </c>
      <c r="B5348" s="230" t="s">
        <v>2162</v>
      </c>
      <c r="C5348" s="231" t="s">
        <v>5129</v>
      </c>
      <c r="D5348" s="232" t="s">
        <v>278</v>
      </c>
      <c r="E5348" s="253"/>
      <c r="F5348" s="253" t="s">
        <v>440</v>
      </c>
      <c r="G5348" s="233">
        <v>71169.539999999994</v>
      </c>
      <c r="H5348" s="234">
        <v>93792.14</v>
      </c>
      <c r="I5348" s="235">
        <v>43</v>
      </c>
      <c r="J5348" s="236">
        <v>0.87755102040816324</v>
      </c>
      <c r="K5348" s="233">
        <v>116414.74</v>
      </c>
      <c r="L5348" s="254">
        <v>1</v>
      </c>
      <c r="M5348" s="255">
        <v>1</v>
      </c>
      <c r="N5348" s="256">
        <v>93331.94</v>
      </c>
      <c r="O5348" s="239"/>
      <c r="P5348" s="103"/>
      <c r="R5348" s="330"/>
      <c r="S5348" s="103"/>
      <c r="T5348" s="103"/>
      <c r="U5348" s="103"/>
    </row>
    <row r="5349" spans="1:21" s="129" customFormat="1">
      <c r="A5349" s="229" t="s">
        <v>200</v>
      </c>
      <c r="B5349" s="230" t="s">
        <v>2153</v>
      </c>
      <c r="C5349" s="231" t="s">
        <v>4959</v>
      </c>
      <c r="D5349" s="232" t="s">
        <v>278</v>
      </c>
      <c r="E5349" s="232" t="s">
        <v>279</v>
      </c>
      <c r="F5349" s="232" t="s">
        <v>440</v>
      </c>
      <c r="G5349" s="233">
        <v>70822</v>
      </c>
      <c r="H5349" s="234">
        <v>92055</v>
      </c>
      <c r="I5349" s="235">
        <v>42</v>
      </c>
      <c r="J5349" s="236">
        <v>0.8571428571428571</v>
      </c>
      <c r="K5349" s="233">
        <v>113288</v>
      </c>
      <c r="L5349" s="237">
        <v>1</v>
      </c>
      <c r="M5349" s="238">
        <v>1</v>
      </c>
      <c r="N5349" s="234">
        <v>71989</v>
      </c>
      <c r="O5349" s="239"/>
      <c r="P5349" s="103"/>
      <c r="R5349" s="330"/>
      <c r="S5349" s="103"/>
      <c r="T5349" s="103"/>
      <c r="U5349" s="103"/>
    </row>
    <row r="5350" spans="1:21" s="129" customFormat="1" ht="22.5">
      <c r="A5350" s="242" t="s">
        <v>204</v>
      </c>
      <c r="B5350" s="243" t="s">
        <v>2151</v>
      </c>
      <c r="C5350" s="258" t="s">
        <v>1926</v>
      </c>
      <c r="D5350" s="253" t="s">
        <v>278</v>
      </c>
      <c r="E5350" s="245" t="s">
        <v>279</v>
      </c>
      <c r="F5350" s="245" t="s">
        <v>440</v>
      </c>
      <c r="G5350" s="246">
        <v>70200</v>
      </c>
      <c r="H5350" s="234">
        <v>91260</v>
      </c>
      <c r="I5350" s="235">
        <v>41</v>
      </c>
      <c r="J5350" s="236">
        <v>0.83673469387755106</v>
      </c>
      <c r="K5350" s="246">
        <v>112320</v>
      </c>
      <c r="L5350" s="247"/>
      <c r="M5350" s="248">
        <v>1</v>
      </c>
      <c r="N5350" s="246">
        <v>85051.99</v>
      </c>
      <c r="O5350" s="250"/>
      <c r="P5350" s="103"/>
      <c r="R5350" s="330"/>
      <c r="S5350" s="103"/>
      <c r="T5350" s="103"/>
      <c r="U5350" s="103"/>
    </row>
    <row r="5351" spans="1:21" s="129" customFormat="1">
      <c r="A5351" s="229" t="s">
        <v>1438</v>
      </c>
      <c r="B5351" s="230" t="s">
        <v>2151</v>
      </c>
      <c r="C5351" s="231" t="s">
        <v>1922</v>
      </c>
      <c r="D5351" s="232" t="s">
        <v>278</v>
      </c>
      <c r="E5351" s="232" t="s">
        <v>279</v>
      </c>
      <c r="F5351" s="232" t="s">
        <v>440</v>
      </c>
      <c r="G5351" s="233">
        <v>73490.963499999998</v>
      </c>
      <c r="H5351" s="234">
        <v>87398.88870000001</v>
      </c>
      <c r="I5351" s="235">
        <v>40</v>
      </c>
      <c r="J5351" s="236">
        <v>0.81632653061224492</v>
      </c>
      <c r="K5351" s="233">
        <v>101306.81390000001</v>
      </c>
      <c r="L5351" s="237">
        <v>1</v>
      </c>
      <c r="M5351" s="238">
        <v>1</v>
      </c>
      <c r="N5351" s="234">
        <v>87398.88870000001</v>
      </c>
      <c r="O5351" s="239"/>
      <c r="P5351" s="103"/>
      <c r="Q5351" s="103"/>
      <c r="S5351" s="103"/>
      <c r="T5351" s="103"/>
      <c r="U5351" s="103"/>
    </row>
    <row r="5352" spans="1:21" s="129" customFormat="1">
      <c r="A5352" s="260" t="s">
        <v>205</v>
      </c>
      <c r="B5352" s="261" t="s">
        <v>2151</v>
      </c>
      <c r="C5352" s="262" t="s">
        <v>997</v>
      </c>
      <c r="D5352" s="265"/>
      <c r="E5352" s="263" t="s">
        <v>321</v>
      </c>
      <c r="F5352" s="265" t="s">
        <v>440</v>
      </c>
      <c r="G5352" s="264">
        <v>72250.464000000007</v>
      </c>
      <c r="H5352" s="234">
        <v>86956.687999999995</v>
      </c>
      <c r="I5352" s="235">
        <v>39</v>
      </c>
      <c r="J5352" s="236">
        <v>0.79591836734693877</v>
      </c>
      <c r="K5352" s="264">
        <v>101662.912</v>
      </c>
      <c r="L5352" s="265">
        <v>1</v>
      </c>
      <c r="M5352" s="266"/>
      <c r="N5352" s="264">
        <v>102041.89</v>
      </c>
      <c r="O5352" s="267"/>
      <c r="R5352" s="103"/>
      <c r="S5352" s="103"/>
      <c r="T5352" s="103"/>
      <c r="U5352" s="103"/>
    </row>
    <row r="5353" spans="1:21" s="129" customFormat="1">
      <c r="A5353" s="229" t="s">
        <v>212</v>
      </c>
      <c r="B5353" s="230" t="s">
        <v>2153</v>
      </c>
      <c r="C5353" s="231" t="s">
        <v>1002</v>
      </c>
      <c r="D5353" s="232" t="s">
        <v>278</v>
      </c>
      <c r="E5353" s="232" t="s">
        <v>279</v>
      </c>
      <c r="F5353" s="259" t="s">
        <v>325</v>
      </c>
      <c r="G5353" s="233">
        <v>67884.374684251976</v>
      </c>
      <c r="H5353" s="234">
        <v>84862.425487550208</v>
      </c>
      <c r="I5353" s="235">
        <v>38</v>
      </c>
      <c r="J5353" s="236">
        <v>0.77551020408163263</v>
      </c>
      <c r="K5353" s="233">
        <v>101840.47629084843</v>
      </c>
      <c r="L5353" s="237">
        <v>1</v>
      </c>
      <c r="M5353" s="238">
        <v>1</v>
      </c>
      <c r="N5353" s="234">
        <v>81317.97</v>
      </c>
      <c r="O5353" s="239"/>
      <c r="R5353" s="103"/>
      <c r="S5353" s="103"/>
      <c r="T5353" s="103"/>
      <c r="U5353" s="103"/>
    </row>
    <row r="5354" spans="1:21" s="129" customFormat="1">
      <c r="A5354" s="286" t="s">
        <v>213</v>
      </c>
      <c r="B5354" s="287" t="s">
        <v>2159</v>
      </c>
      <c r="C5354" s="288" t="s">
        <v>999</v>
      </c>
      <c r="D5354" s="253" t="s">
        <v>278</v>
      </c>
      <c r="E5354" s="289" t="s">
        <v>279</v>
      </c>
      <c r="F5354" s="289" t="s">
        <v>440</v>
      </c>
      <c r="G5354" s="290">
        <v>64314</v>
      </c>
      <c r="H5354" s="234">
        <v>83595.5</v>
      </c>
      <c r="I5354" s="235">
        <v>37</v>
      </c>
      <c r="J5354" s="236">
        <v>0.75510204081632648</v>
      </c>
      <c r="K5354" s="290">
        <v>102877</v>
      </c>
      <c r="L5354" s="291">
        <v>1</v>
      </c>
      <c r="M5354" s="292">
        <v>1</v>
      </c>
      <c r="N5354" s="293">
        <v>79040</v>
      </c>
      <c r="O5354" s="294"/>
      <c r="R5354" s="103"/>
      <c r="S5354" s="103"/>
      <c r="T5354" s="103"/>
      <c r="U5354" s="103"/>
    </row>
    <row r="5355" spans="1:21" s="129" customFormat="1">
      <c r="A5355" s="229" t="s">
        <v>203</v>
      </c>
      <c r="B5355" s="230" t="s">
        <v>2151</v>
      </c>
      <c r="C5355" s="231" t="s">
        <v>1002</v>
      </c>
      <c r="D5355" s="232" t="s">
        <v>278</v>
      </c>
      <c r="E5355" s="232" t="s">
        <v>284</v>
      </c>
      <c r="F5355" s="232" t="s">
        <v>440</v>
      </c>
      <c r="G5355" s="233">
        <v>63826.75</v>
      </c>
      <c r="H5355" s="234">
        <v>82974.774999999994</v>
      </c>
      <c r="I5355" s="235">
        <v>36</v>
      </c>
      <c r="J5355" s="236">
        <v>0.73469387755102045</v>
      </c>
      <c r="K5355" s="233">
        <v>102122.8</v>
      </c>
      <c r="L5355" s="237">
        <v>3</v>
      </c>
      <c r="M5355" s="238">
        <v>3</v>
      </c>
      <c r="N5355" s="234">
        <v>70474.820000000007</v>
      </c>
      <c r="O5355" s="239"/>
      <c r="Q5355" s="103"/>
      <c r="R5355" s="103"/>
      <c r="S5355" s="251"/>
      <c r="T5355" s="251"/>
      <c r="U5355" s="251"/>
    </row>
    <row r="5356" spans="1:21" s="129" customFormat="1">
      <c r="A5356" s="229" t="s">
        <v>1434</v>
      </c>
      <c r="B5356" s="230" t="s">
        <v>2151</v>
      </c>
      <c r="C5356" s="231" t="s">
        <v>1158</v>
      </c>
      <c r="D5356" s="253" t="s">
        <v>278</v>
      </c>
      <c r="E5356" s="232" t="s">
        <v>284</v>
      </c>
      <c r="F5356" s="259" t="s">
        <v>325</v>
      </c>
      <c r="G5356" s="332">
        <v>63821.47</v>
      </c>
      <c r="H5356" s="234">
        <v>82968.08</v>
      </c>
      <c r="I5356" s="235">
        <v>35</v>
      </c>
      <c r="J5356" s="236">
        <v>0.7142857142857143</v>
      </c>
      <c r="K5356" s="332">
        <v>102114.69</v>
      </c>
      <c r="L5356" s="237">
        <v>1</v>
      </c>
      <c r="M5356" s="238">
        <v>1</v>
      </c>
      <c r="N5356" s="437">
        <v>81340.710000000006</v>
      </c>
      <c r="O5356" s="239"/>
      <c r="Q5356" s="103"/>
      <c r="R5356" s="103"/>
      <c r="S5356" s="251"/>
      <c r="T5356" s="251"/>
      <c r="U5356" s="251"/>
    </row>
    <row r="5357" spans="1:21" s="129" customFormat="1">
      <c r="A5357" s="229" t="s">
        <v>210</v>
      </c>
      <c r="B5357" s="230" t="s">
        <v>2151</v>
      </c>
      <c r="C5357" s="231" t="s">
        <v>1002</v>
      </c>
      <c r="D5357" s="245" t="s">
        <v>278</v>
      </c>
      <c r="E5357" s="232" t="s">
        <v>279</v>
      </c>
      <c r="F5357" s="232" t="s">
        <v>440</v>
      </c>
      <c r="G5357" s="233">
        <v>59388</v>
      </c>
      <c r="H5357" s="234">
        <v>79735.5</v>
      </c>
      <c r="I5357" s="235">
        <v>34</v>
      </c>
      <c r="J5357" s="236">
        <v>0.69387755102040816</v>
      </c>
      <c r="K5357" s="233">
        <v>100083</v>
      </c>
      <c r="L5357" s="237">
        <v>2</v>
      </c>
      <c r="M5357" s="238">
        <v>2</v>
      </c>
      <c r="N5357" s="234">
        <v>77054</v>
      </c>
      <c r="O5357" s="239"/>
      <c r="P5357" s="103"/>
      <c r="Q5357" s="103"/>
      <c r="R5357" s="241"/>
    </row>
    <row r="5358" spans="1:21" s="129" customFormat="1">
      <c r="A5358" s="229" t="s">
        <v>209</v>
      </c>
      <c r="B5358" s="230" t="s">
        <v>2151</v>
      </c>
      <c r="C5358" s="231" t="s">
        <v>1001</v>
      </c>
      <c r="D5358" s="253" t="s">
        <v>278</v>
      </c>
      <c r="E5358" s="232" t="s">
        <v>279</v>
      </c>
      <c r="F5358" s="259" t="s">
        <v>325</v>
      </c>
      <c r="G5358" s="233">
        <v>60846.926999999996</v>
      </c>
      <c r="H5358" s="234">
        <v>79676.42790000001</v>
      </c>
      <c r="I5358" s="235">
        <v>33</v>
      </c>
      <c r="J5358" s="236">
        <v>0.67346938775510201</v>
      </c>
      <c r="K5358" s="233">
        <v>98505.928800000009</v>
      </c>
      <c r="L5358" s="237">
        <v>0</v>
      </c>
      <c r="M5358" s="238">
        <v>0</v>
      </c>
      <c r="N5358" s="234"/>
      <c r="O5358" s="239"/>
      <c r="P5358" s="103"/>
      <c r="Q5358" s="103"/>
      <c r="R5358" s="241"/>
    </row>
    <row r="5359" spans="1:21" s="129" customFormat="1">
      <c r="A5359" s="242" t="s">
        <v>4292</v>
      </c>
      <c r="B5359" s="243" t="s">
        <v>2163</v>
      </c>
      <c r="C5359" s="258" t="s">
        <v>1000</v>
      </c>
      <c r="D5359" s="232" t="s">
        <v>278</v>
      </c>
      <c r="E5359" s="245" t="s">
        <v>279</v>
      </c>
      <c r="F5359" s="245" t="s">
        <v>440</v>
      </c>
      <c r="G5359" s="246">
        <v>58438</v>
      </c>
      <c r="H5359" s="234">
        <v>79638</v>
      </c>
      <c r="I5359" s="235">
        <v>32</v>
      </c>
      <c r="J5359" s="236">
        <v>0.65306122448979587</v>
      </c>
      <c r="K5359" s="246">
        <v>100838</v>
      </c>
      <c r="L5359" s="247">
        <v>1</v>
      </c>
      <c r="M5359" s="248">
        <v>1</v>
      </c>
      <c r="N5359" s="249">
        <v>61630</v>
      </c>
      <c r="O5359" s="250"/>
      <c r="P5359" s="103"/>
      <c r="Q5359" s="103"/>
      <c r="R5359" s="241"/>
    </row>
    <row r="5360" spans="1:21" s="129" customFormat="1">
      <c r="A5360" s="242" t="s">
        <v>2165</v>
      </c>
      <c r="B5360" s="243" t="s">
        <v>2180</v>
      </c>
      <c r="C5360" s="258" t="s">
        <v>3134</v>
      </c>
      <c r="D5360" s="253" t="s">
        <v>278</v>
      </c>
      <c r="E5360" s="245" t="s">
        <v>284</v>
      </c>
      <c r="F5360" s="245" t="s">
        <v>440</v>
      </c>
      <c r="G5360" s="246">
        <v>61314.64</v>
      </c>
      <c r="H5360" s="234">
        <v>78216.89</v>
      </c>
      <c r="I5360" s="235">
        <v>31</v>
      </c>
      <c r="J5360" s="236">
        <v>0.63265306122448983</v>
      </c>
      <c r="K5360" s="246">
        <v>95119.14</v>
      </c>
      <c r="L5360" s="247">
        <v>1</v>
      </c>
      <c r="M5360" s="248">
        <v>1</v>
      </c>
      <c r="N5360" s="249">
        <v>95119.14</v>
      </c>
      <c r="O5360" s="250"/>
      <c r="Q5360" s="103"/>
      <c r="R5360" s="103"/>
      <c r="S5360" s="103"/>
      <c r="T5360" s="103"/>
      <c r="U5360" s="103"/>
    </row>
    <row r="5361" spans="1:21" s="129" customFormat="1">
      <c r="A5361" s="229" t="s">
        <v>260</v>
      </c>
      <c r="B5361" s="230" t="s">
        <v>2153</v>
      </c>
      <c r="C5361" s="231" t="s">
        <v>1001</v>
      </c>
      <c r="D5361" s="253" t="s">
        <v>278</v>
      </c>
      <c r="E5361" s="232" t="s">
        <v>279</v>
      </c>
      <c r="F5361" s="232" t="s">
        <v>440</v>
      </c>
      <c r="G5361" s="233">
        <v>59720</v>
      </c>
      <c r="H5361" s="234">
        <v>77636</v>
      </c>
      <c r="I5361" s="235">
        <v>30</v>
      </c>
      <c r="J5361" s="236">
        <v>0.61224489795918369</v>
      </c>
      <c r="K5361" s="233">
        <v>95552</v>
      </c>
      <c r="L5361" s="237">
        <v>1</v>
      </c>
      <c r="M5361" s="238">
        <v>1</v>
      </c>
      <c r="N5361" s="234">
        <v>77636</v>
      </c>
      <c r="O5361" s="239"/>
      <c r="Q5361" s="103"/>
      <c r="R5361" s="103"/>
      <c r="S5361" s="103"/>
      <c r="T5361" s="103"/>
      <c r="U5361" s="103"/>
    </row>
    <row r="5362" spans="1:21" s="129" customFormat="1">
      <c r="A5362" s="242" t="s">
        <v>256</v>
      </c>
      <c r="B5362" s="243" t="s">
        <v>2150</v>
      </c>
      <c r="C5362" s="258" t="s">
        <v>1062</v>
      </c>
      <c r="D5362" s="232" t="s">
        <v>278</v>
      </c>
      <c r="E5362" s="247" t="s">
        <v>284</v>
      </c>
      <c r="F5362" s="247" t="s">
        <v>440</v>
      </c>
      <c r="G5362" s="246">
        <v>59446.400000000001</v>
      </c>
      <c r="H5362" s="234">
        <v>77272</v>
      </c>
      <c r="I5362" s="235">
        <v>29</v>
      </c>
      <c r="J5362" s="236">
        <v>0.59183673469387754</v>
      </c>
      <c r="K5362" s="246">
        <v>95097.600000000006</v>
      </c>
      <c r="L5362" s="247">
        <v>1</v>
      </c>
      <c r="M5362" s="248">
        <v>1</v>
      </c>
      <c r="N5362" s="249">
        <v>66185.600000000006</v>
      </c>
      <c r="O5362" s="250"/>
      <c r="Q5362" s="103"/>
      <c r="R5362" s="103"/>
      <c r="S5362" s="103"/>
      <c r="T5362" s="103"/>
      <c r="U5362" s="103"/>
    </row>
    <row r="5363" spans="1:21" s="129" customFormat="1">
      <c r="A5363" s="260" t="s">
        <v>4238</v>
      </c>
      <c r="B5363" s="261" t="s">
        <v>2166</v>
      </c>
      <c r="C5363" s="262" t="s">
        <v>5130</v>
      </c>
      <c r="D5363" s="232" t="s">
        <v>278</v>
      </c>
      <c r="E5363" s="276" t="s">
        <v>284</v>
      </c>
      <c r="F5363" s="276" t="s">
        <v>440</v>
      </c>
      <c r="G5363" s="256">
        <v>61728.95</v>
      </c>
      <c r="H5363" s="234">
        <v>77161.294999999998</v>
      </c>
      <c r="I5363" s="235">
        <v>28</v>
      </c>
      <c r="J5363" s="236">
        <v>0.5714285714285714</v>
      </c>
      <c r="K5363" s="256">
        <v>92593.64</v>
      </c>
      <c r="L5363" s="265">
        <v>3</v>
      </c>
      <c r="M5363" s="266">
        <v>3</v>
      </c>
      <c r="N5363" s="264">
        <v>73424.05</v>
      </c>
      <c r="O5363" s="11"/>
      <c r="P5363" s="330"/>
      <c r="R5363" s="103"/>
      <c r="S5363" s="103"/>
      <c r="T5363" s="103"/>
      <c r="U5363" s="103"/>
    </row>
    <row r="5364" spans="1:21" s="129" customFormat="1">
      <c r="A5364" s="229" t="s">
        <v>3738</v>
      </c>
      <c r="B5364" s="230" t="s">
        <v>2159</v>
      </c>
      <c r="C5364" s="231" t="s">
        <v>5131</v>
      </c>
      <c r="D5364" s="253" t="s">
        <v>278</v>
      </c>
      <c r="E5364" s="232" t="s">
        <v>279</v>
      </c>
      <c r="F5364" s="232" t="s">
        <v>440</v>
      </c>
      <c r="G5364" s="234">
        <v>69113.5</v>
      </c>
      <c r="H5364" s="234">
        <v>77088.135000000009</v>
      </c>
      <c r="I5364" s="235">
        <v>27</v>
      </c>
      <c r="J5364" s="236">
        <v>0.55102040816326525</v>
      </c>
      <c r="K5364" s="234">
        <v>85062.77</v>
      </c>
      <c r="L5364" s="237">
        <v>1</v>
      </c>
      <c r="M5364" s="238">
        <v>1</v>
      </c>
      <c r="N5364" s="234">
        <v>73767.199999999997</v>
      </c>
      <c r="O5364" s="239"/>
      <c r="P5364" s="330"/>
      <c r="R5364" s="103"/>
      <c r="S5364" s="103"/>
      <c r="T5364" s="103"/>
      <c r="U5364" s="103"/>
    </row>
    <row r="5365" spans="1:21" s="129" customFormat="1">
      <c r="A5365" s="242" t="s">
        <v>198</v>
      </c>
      <c r="B5365" s="243" t="s">
        <v>2153</v>
      </c>
      <c r="C5365" s="244" t="s">
        <v>1001</v>
      </c>
      <c r="D5365" s="253" t="s">
        <v>278</v>
      </c>
      <c r="E5365" s="245" t="s">
        <v>279</v>
      </c>
      <c r="F5365" s="245" t="s">
        <v>440</v>
      </c>
      <c r="G5365" s="246">
        <v>56680</v>
      </c>
      <c r="H5365" s="234">
        <v>75743</v>
      </c>
      <c r="I5365" s="235">
        <v>26</v>
      </c>
      <c r="J5365" s="236">
        <v>0.53061224489795922</v>
      </c>
      <c r="K5365" s="246">
        <v>94806</v>
      </c>
      <c r="L5365" s="247">
        <v>1</v>
      </c>
      <c r="M5365" s="248">
        <v>0</v>
      </c>
      <c r="N5365" s="249"/>
      <c r="O5365" s="250"/>
      <c r="P5365" s="330"/>
      <c r="R5365" s="103"/>
      <c r="S5365" s="103"/>
      <c r="T5365" s="103"/>
      <c r="U5365" s="103"/>
    </row>
    <row r="5366" spans="1:21" s="129" customFormat="1">
      <c r="A5366" s="242" t="s">
        <v>3875</v>
      </c>
      <c r="B5366" s="243" t="s">
        <v>2153</v>
      </c>
      <c r="C5366" s="258" t="s">
        <v>3135</v>
      </c>
      <c r="D5366" s="232" t="s">
        <v>2507</v>
      </c>
      <c r="E5366" s="247" t="s">
        <v>279</v>
      </c>
      <c r="F5366" s="247" t="s">
        <v>440</v>
      </c>
      <c r="G5366" s="405">
        <v>57439.166556986049</v>
      </c>
      <c r="H5366" s="234">
        <v>74693.324521438306</v>
      </c>
      <c r="I5366" s="235">
        <v>25</v>
      </c>
      <c r="J5366" s="236">
        <v>0.51020408163265307</v>
      </c>
      <c r="K5366" s="405">
        <v>91947.482485890549</v>
      </c>
      <c r="L5366" s="247">
        <v>1</v>
      </c>
      <c r="M5366" s="248">
        <v>1</v>
      </c>
      <c r="N5366" s="249">
        <v>64938.432000000001</v>
      </c>
      <c r="O5366" s="250"/>
      <c r="Q5366" s="103"/>
      <c r="S5366" s="103"/>
      <c r="T5366" s="103"/>
      <c r="U5366" s="103"/>
    </row>
    <row r="5367" spans="1:21" s="129" customFormat="1">
      <c r="A5367" s="229" t="s">
        <v>4233</v>
      </c>
      <c r="B5367" s="230" t="s">
        <v>2166</v>
      </c>
      <c r="C5367" s="262" t="s">
        <v>996</v>
      </c>
      <c r="D5367" s="232" t="s">
        <v>2507</v>
      </c>
      <c r="E5367" s="276" t="s">
        <v>284</v>
      </c>
      <c r="F5367" s="276" t="s">
        <v>440</v>
      </c>
      <c r="G5367" s="256">
        <v>56985</v>
      </c>
      <c r="H5367" s="234">
        <v>74080.5</v>
      </c>
      <c r="I5367" s="235">
        <v>24</v>
      </c>
      <c r="J5367" s="236">
        <v>0.48979591836734693</v>
      </c>
      <c r="K5367" s="256">
        <v>91176</v>
      </c>
      <c r="L5367" s="265"/>
      <c r="M5367" s="266">
        <v>0</v>
      </c>
      <c r="N5367" s="264"/>
      <c r="O5367" s="400"/>
      <c r="P5367" s="240"/>
      <c r="Q5367" s="103"/>
      <c r="S5367" s="103"/>
      <c r="T5367" s="103"/>
      <c r="U5367" s="103"/>
    </row>
    <row r="5368" spans="1:21" s="129" customFormat="1">
      <c r="A5368" s="229" t="s">
        <v>3740</v>
      </c>
      <c r="B5368" s="230" t="s">
        <v>2149</v>
      </c>
      <c r="C5368" s="231" t="s">
        <v>5132</v>
      </c>
      <c r="D5368" s="232" t="s">
        <v>2507</v>
      </c>
      <c r="E5368" s="232" t="s">
        <v>321</v>
      </c>
      <c r="F5368" s="259" t="s">
        <v>325</v>
      </c>
      <c r="G5368" s="233">
        <v>45010</v>
      </c>
      <c r="H5368" s="234">
        <v>72659.5</v>
      </c>
      <c r="I5368" s="235">
        <v>23</v>
      </c>
      <c r="J5368" s="236">
        <v>0.46938775510204084</v>
      </c>
      <c r="K5368" s="233">
        <v>100309</v>
      </c>
      <c r="L5368" s="237">
        <v>1</v>
      </c>
      <c r="M5368" s="238">
        <v>1</v>
      </c>
      <c r="N5368" s="234">
        <v>66000</v>
      </c>
      <c r="O5368" s="239"/>
      <c r="S5368" s="103"/>
      <c r="T5368" s="103"/>
      <c r="U5368" s="103"/>
    </row>
    <row r="5369" spans="1:21" s="129" customFormat="1">
      <c r="A5369" s="365" t="s">
        <v>4315</v>
      </c>
      <c r="B5369" s="366" t="s">
        <v>2153</v>
      </c>
      <c r="C5369" s="367"/>
      <c r="D5369" s="232" t="s">
        <v>278</v>
      </c>
      <c r="E5369" s="368"/>
      <c r="F5369" s="368"/>
      <c r="G5369" s="369">
        <v>52499.199999999997</v>
      </c>
      <c r="H5369" s="234">
        <v>71749.600000000006</v>
      </c>
      <c r="I5369" s="235">
        <v>22</v>
      </c>
      <c r="J5369" s="236">
        <v>0.44897959183673469</v>
      </c>
      <c r="K5369" s="369">
        <v>91000</v>
      </c>
      <c r="L5369" s="370"/>
      <c r="M5369" s="371"/>
      <c r="N5369" s="372">
        <v>87214.399999999994</v>
      </c>
      <c r="O5369" s="373"/>
      <c r="S5369" s="103"/>
      <c r="T5369" s="103"/>
      <c r="U5369" s="103"/>
    </row>
    <row r="5370" spans="1:21" s="129" customFormat="1">
      <c r="A5370" s="242" t="s">
        <v>1436</v>
      </c>
      <c r="B5370" s="243" t="s">
        <v>2156</v>
      </c>
      <c r="C5370" s="258" t="s">
        <v>1002</v>
      </c>
      <c r="D5370" s="245" t="s">
        <v>278</v>
      </c>
      <c r="E5370" s="245" t="s">
        <v>284</v>
      </c>
      <c r="F5370" s="259" t="s">
        <v>325</v>
      </c>
      <c r="G5370" s="246">
        <v>47148.9</v>
      </c>
      <c r="H5370" s="234">
        <v>70914.2</v>
      </c>
      <c r="I5370" s="235">
        <v>21</v>
      </c>
      <c r="J5370" s="236">
        <v>0.42857142857142855</v>
      </c>
      <c r="K5370" s="246">
        <v>94679.5</v>
      </c>
      <c r="L5370" s="247">
        <v>3</v>
      </c>
      <c r="M5370" s="248">
        <v>3</v>
      </c>
      <c r="N5370" s="249">
        <v>72111.766666666663</v>
      </c>
      <c r="O5370" s="250"/>
      <c r="S5370" s="103"/>
      <c r="T5370" s="103"/>
      <c r="U5370" s="103"/>
    </row>
    <row r="5371" spans="1:21" s="129" customFormat="1">
      <c r="A5371" s="229" t="s">
        <v>215</v>
      </c>
      <c r="B5371" s="230" t="s">
        <v>2153</v>
      </c>
      <c r="C5371" s="231" t="s">
        <v>1000</v>
      </c>
      <c r="D5371" s="232" t="s">
        <v>278</v>
      </c>
      <c r="E5371" s="232" t="s">
        <v>279</v>
      </c>
      <c r="F5371" s="232" t="s">
        <v>440</v>
      </c>
      <c r="G5371" s="233">
        <v>56829</v>
      </c>
      <c r="H5371" s="234">
        <v>70301.5</v>
      </c>
      <c r="I5371" s="235">
        <v>20</v>
      </c>
      <c r="J5371" s="236">
        <v>0.40816326530612246</v>
      </c>
      <c r="K5371" s="233">
        <v>83774</v>
      </c>
      <c r="L5371" s="237">
        <v>1</v>
      </c>
      <c r="M5371" s="238">
        <v>1</v>
      </c>
      <c r="N5371" s="234"/>
      <c r="O5371" s="239"/>
      <c r="P5371" s="103"/>
      <c r="Q5371" s="103"/>
      <c r="S5371" s="103"/>
      <c r="T5371" s="103"/>
      <c r="U5371" s="103"/>
    </row>
    <row r="5372" spans="1:21" s="129" customFormat="1">
      <c r="A5372" s="242" t="s">
        <v>2171</v>
      </c>
      <c r="B5372" s="243" t="s">
        <v>2159</v>
      </c>
      <c r="C5372" s="258" t="s">
        <v>3136</v>
      </c>
      <c r="D5372" s="253" t="s">
        <v>278</v>
      </c>
      <c r="E5372" s="245" t="s">
        <v>284</v>
      </c>
      <c r="F5372" s="245" t="s">
        <v>440</v>
      </c>
      <c r="G5372" s="246">
        <v>54808</v>
      </c>
      <c r="H5372" s="234">
        <v>68510</v>
      </c>
      <c r="I5372" s="235">
        <v>19</v>
      </c>
      <c r="J5372" s="236">
        <v>0.38775510204081631</v>
      </c>
      <c r="K5372" s="246">
        <v>82212</v>
      </c>
      <c r="L5372" s="247">
        <v>1</v>
      </c>
      <c r="M5372" s="248">
        <v>1</v>
      </c>
      <c r="N5372" s="249">
        <v>67960.67</v>
      </c>
      <c r="O5372" s="250"/>
      <c r="S5372" s="103"/>
      <c r="T5372" s="103"/>
      <c r="U5372" s="103"/>
    </row>
    <row r="5373" spans="1:21" s="129" customFormat="1">
      <c r="A5373" s="229" t="s">
        <v>4256</v>
      </c>
      <c r="B5373" s="230" t="s">
        <v>2169</v>
      </c>
      <c r="C5373" s="231" t="s">
        <v>3137</v>
      </c>
      <c r="D5373" s="232" t="s">
        <v>2507</v>
      </c>
      <c r="E5373" s="232" t="s">
        <v>279</v>
      </c>
      <c r="F5373" s="232" t="s">
        <v>440</v>
      </c>
      <c r="G5373" s="233">
        <v>53107.9</v>
      </c>
      <c r="H5373" s="234">
        <v>65697.740000000005</v>
      </c>
      <c r="I5373" s="235">
        <v>18</v>
      </c>
      <c r="J5373" s="236">
        <v>0.36734693877551022</v>
      </c>
      <c r="K5373" s="233">
        <v>78287.58</v>
      </c>
      <c r="L5373" s="237">
        <v>1</v>
      </c>
      <c r="M5373" s="238">
        <v>1</v>
      </c>
      <c r="N5373" s="234">
        <v>58664.18</v>
      </c>
      <c r="O5373" s="239"/>
      <c r="S5373" s="103"/>
      <c r="T5373" s="103"/>
      <c r="U5373" s="103"/>
    </row>
    <row r="5374" spans="1:21" s="129" customFormat="1" ht="22.5">
      <c r="A5374" s="297" t="s">
        <v>4245</v>
      </c>
      <c r="B5374" s="298" t="s">
        <v>2179</v>
      </c>
      <c r="C5374" s="231" t="s">
        <v>3197</v>
      </c>
      <c r="D5374" s="253" t="s">
        <v>278</v>
      </c>
      <c r="E5374" s="232" t="s">
        <v>284</v>
      </c>
      <c r="F5374" s="232" t="s">
        <v>440</v>
      </c>
      <c r="G5374" s="233">
        <v>51349.17</v>
      </c>
      <c r="H5374" s="234">
        <v>65557.584999999992</v>
      </c>
      <c r="I5374" s="235">
        <v>17</v>
      </c>
      <c r="J5374" s="236">
        <v>0.34693877551020408</v>
      </c>
      <c r="K5374" s="233">
        <v>79766</v>
      </c>
      <c r="L5374" s="237" t="s">
        <v>280</v>
      </c>
      <c r="M5374" s="238">
        <v>0</v>
      </c>
      <c r="N5374" s="233"/>
      <c r="O5374" s="464" t="s">
        <v>5133</v>
      </c>
      <c r="P5374" s="103"/>
    </row>
    <row r="5375" spans="1:21" s="129" customFormat="1">
      <c r="A5375" s="229" t="s">
        <v>2167</v>
      </c>
      <c r="B5375" s="230" t="s">
        <v>2162</v>
      </c>
      <c r="C5375" s="262" t="s">
        <v>3138</v>
      </c>
      <c r="D5375" s="232" t="s">
        <v>2507</v>
      </c>
      <c r="E5375" s="265" t="s">
        <v>279</v>
      </c>
      <c r="F5375" s="265" t="s">
        <v>440</v>
      </c>
      <c r="G5375" s="256">
        <v>49445.599999999999</v>
      </c>
      <c r="H5375" s="234">
        <v>64279.490000000005</v>
      </c>
      <c r="I5375" s="235">
        <v>16</v>
      </c>
      <c r="J5375" s="236">
        <v>0.32653061224489793</v>
      </c>
      <c r="K5375" s="256">
        <v>79113.38</v>
      </c>
      <c r="L5375" s="265">
        <v>1</v>
      </c>
      <c r="M5375" s="266">
        <v>1</v>
      </c>
      <c r="N5375" s="256">
        <v>79113.38</v>
      </c>
      <c r="O5375" s="11"/>
      <c r="Q5375" s="103"/>
      <c r="R5375" s="103"/>
    </row>
    <row r="5376" spans="1:21" s="129" customFormat="1" ht="22.5">
      <c r="A5376" s="242" t="s">
        <v>2177</v>
      </c>
      <c r="B5376" s="243" t="s">
        <v>2166</v>
      </c>
      <c r="C5376" s="280" t="s">
        <v>1925</v>
      </c>
      <c r="D5376" s="232" t="s">
        <v>2507</v>
      </c>
      <c r="E5376" s="300"/>
      <c r="F5376" s="300" t="s">
        <v>440</v>
      </c>
      <c r="G5376" s="246">
        <v>49046.400000000001</v>
      </c>
      <c r="H5376" s="234">
        <v>63928.800000000003</v>
      </c>
      <c r="I5376" s="235">
        <v>15</v>
      </c>
      <c r="J5376" s="236">
        <v>0.30612244897959184</v>
      </c>
      <c r="K5376" s="246">
        <v>78811.199999999997</v>
      </c>
      <c r="L5376" s="247"/>
      <c r="M5376" s="248">
        <v>6</v>
      </c>
      <c r="N5376" s="249">
        <v>56395.73333333333</v>
      </c>
      <c r="O5376" s="301"/>
      <c r="P5376" s="330"/>
      <c r="R5376" s="240"/>
    </row>
    <row r="5377" spans="1:21" s="129" customFormat="1">
      <c r="A5377" s="229" t="s">
        <v>264</v>
      </c>
      <c r="B5377" s="230" t="s">
        <v>2153</v>
      </c>
      <c r="C5377" s="231" t="s">
        <v>1005</v>
      </c>
      <c r="D5377" s="232" t="s">
        <v>278</v>
      </c>
      <c r="E5377" s="232" t="s">
        <v>279</v>
      </c>
      <c r="F5377" s="232" t="s">
        <v>440</v>
      </c>
      <c r="G5377" s="233">
        <v>48609.599999999999</v>
      </c>
      <c r="H5377" s="234">
        <v>63190.399999999994</v>
      </c>
      <c r="I5377" s="235">
        <v>14</v>
      </c>
      <c r="J5377" s="236">
        <v>0.2857142857142857</v>
      </c>
      <c r="K5377" s="233">
        <v>77771.199999999997</v>
      </c>
      <c r="L5377" s="237">
        <v>1</v>
      </c>
      <c r="M5377" s="238">
        <v>1</v>
      </c>
      <c r="N5377" s="234">
        <v>72436.990000000005</v>
      </c>
      <c r="O5377" s="239"/>
      <c r="P5377" s="103"/>
      <c r="R5377" s="240"/>
    </row>
    <row r="5378" spans="1:21" s="129" customFormat="1" ht="22.5">
      <c r="A5378" s="242" t="s">
        <v>1444</v>
      </c>
      <c r="B5378" s="243" t="s">
        <v>2192</v>
      </c>
      <c r="C5378" s="258" t="s">
        <v>1004</v>
      </c>
      <c r="D5378" s="232" t="s">
        <v>278</v>
      </c>
      <c r="E5378" s="245" t="s">
        <v>279</v>
      </c>
      <c r="F5378" s="245" t="s">
        <v>440</v>
      </c>
      <c r="G5378" s="246">
        <v>50107.199999999997</v>
      </c>
      <c r="H5378" s="234">
        <v>62649.599999999999</v>
      </c>
      <c r="I5378" s="235">
        <v>13</v>
      </c>
      <c r="J5378" s="236">
        <v>0.26530612244897961</v>
      </c>
      <c r="K5378" s="246">
        <v>75192</v>
      </c>
      <c r="L5378" s="247">
        <v>6</v>
      </c>
      <c r="M5378" s="248">
        <v>6</v>
      </c>
      <c r="N5378" s="249">
        <v>68265.600000000006</v>
      </c>
      <c r="O5378" s="250"/>
      <c r="P5378" s="103"/>
      <c r="R5378" s="240"/>
    </row>
    <row r="5379" spans="1:21" s="129" customFormat="1" ht="22.5">
      <c r="A5379" s="229" t="s">
        <v>4242</v>
      </c>
      <c r="B5379" s="230" t="s">
        <v>2159</v>
      </c>
      <c r="C5379" s="231" t="s">
        <v>5134</v>
      </c>
      <c r="D5379" s="232" t="s">
        <v>278</v>
      </c>
      <c r="E5379" s="232" t="s">
        <v>279</v>
      </c>
      <c r="F5379" s="232" t="s">
        <v>440</v>
      </c>
      <c r="G5379" s="233">
        <v>46259</v>
      </c>
      <c r="H5379" s="234">
        <v>62562.5</v>
      </c>
      <c r="I5379" s="235">
        <v>12</v>
      </c>
      <c r="J5379" s="236">
        <v>0.24489795918367346</v>
      </c>
      <c r="K5379" s="233">
        <v>78866</v>
      </c>
      <c r="L5379" s="237">
        <v>1</v>
      </c>
      <c r="M5379" s="238">
        <v>1</v>
      </c>
      <c r="N5379" s="234">
        <v>48110.400000000001</v>
      </c>
      <c r="O5379" s="239"/>
      <c r="P5379" s="103"/>
      <c r="R5379" s="240"/>
    </row>
    <row r="5380" spans="1:21" s="129" customFormat="1">
      <c r="A5380" s="242" t="s">
        <v>211</v>
      </c>
      <c r="B5380" s="243" t="s">
        <v>2153</v>
      </c>
      <c r="C5380" s="258" t="s">
        <v>1005</v>
      </c>
      <c r="D5380" s="232" t="s">
        <v>2507</v>
      </c>
      <c r="E5380" s="245" t="s">
        <v>284</v>
      </c>
      <c r="F5380" s="245" t="s">
        <v>440</v>
      </c>
      <c r="G5380" s="246">
        <v>48097.919999999998</v>
      </c>
      <c r="H5380" s="234">
        <v>62528.794999999998</v>
      </c>
      <c r="I5380" s="235">
        <v>11</v>
      </c>
      <c r="J5380" s="236">
        <v>0.22448979591836735</v>
      </c>
      <c r="K5380" s="246">
        <v>76959.67</v>
      </c>
      <c r="L5380" s="247">
        <v>1</v>
      </c>
      <c r="M5380" s="248">
        <v>0</v>
      </c>
      <c r="N5380" s="249"/>
      <c r="O5380" s="250"/>
      <c r="P5380" s="103"/>
    </row>
    <row r="5381" spans="1:21" s="129" customFormat="1">
      <c r="A5381" s="242" t="s">
        <v>2200</v>
      </c>
      <c r="B5381" s="243" t="s">
        <v>2166</v>
      </c>
      <c r="C5381" s="258" t="s">
        <v>3139</v>
      </c>
      <c r="D5381" s="232" t="s">
        <v>2507</v>
      </c>
      <c r="E5381" s="245" t="s">
        <v>284</v>
      </c>
      <c r="F5381" s="245"/>
      <c r="G5381" s="246">
        <v>47288.28</v>
      </c>
      <c r="H5381" s="234">
        <v>61474.764999999999</v>
      </c>
      <c r="I5381" s="235">
        <v>10</v>
      </c>
      <c r="J5381" s="236">
        <v>0.20408163265306123</v>
      </c>
      <c r="K5381" s="246">
        <v>75661.25</v>
      </c>
      <c r="L5381" s="247">
        <v>1</v>
      </c>
      <c r="M5381" s="248">
        <v>1</v>
      </c>
      <c r="N5381" s="249">
        <v>61195</v>
      </c>
      <c r="O5381" s="250"/>
      <c r="P5381" s="103"/>
      <c r="Q5381" s="103"/>
      <c r="S5381" s="103"/>
      <c r="T5381" s="103"/>
      <c r="U5381" s="103"/>
    </row>
    <row r="5382" spans="1:21" s="129" customFormat="1">
      <c r="A5382" s="229" t="s">
        <v>206</v>
      </c>
      <c r="B5382" s="230" t="s">
        <v>2153</v>
      </c>
      <c r="C5382" s="231" t="s">
        <v>1003</v>
      </c>
      <c r="D5382" s="232" t="s">
        <v>2507</v>
      </c>
      <c r="E5382" s="232" t="s">
        <v>279</v>
      </c>
      <c r="F5382" s="232" t="s">
        <v>440</v>
      </c>
      <c r="G5382" s="234">
        <v>48295.729999999996</v>
      </c>
      <c r="H5382" s="234">
        <v>60732.017499999994</v>
      </c>
      <c r="I5382" s="235">
        <v>9</v>
      </c>
      <c r="J5382" s="236">
        <v>0.18367346938775511</v>
      </c>
      <c r="K5382" s="234">
        <v>73168.304999999993</v>
      </c>
      <c r="L5382" s="237">
        <v>1</v>
      </c>
      <c r="M5382" s="238">
        <v>1</v>
      </c>
      <c r="N5382" s="234">
        <v>73167.899999999994</v>
      </c>
      <c r="O5382" s="239"/>
      <c r="Q5382" s="103"/>
      <c r="S5382" s="103"/>
      <c r="T5382" s="103"/>
      <c r="U5382" s="103"/>
    </row>
    <row r="5383" spans="1:21" s="129" customFormat="1">
      <c r="A5383" s="242" t="s">
        <v>3746</v>
      </c>
      <c r="B5383" s="243" t="s">
        <v>2153</v>
      </c>
      <c r="C5383" s="258" t="s">
        <v>5135</v>
      </c>
      <c r="D5383" s="253" t="s">
        <v>278</v>
      </c>
      <c r="E5383" s="245" t="s">
        <v>284</v>
      </c>
      <c r="F5383" s="259" t="s">
        <v>325</v>
      </c>
      <c r="G5383" s="246">
        <v>44616</v>
      </c>
      <c r="H5383" s="234">
        <v>58000.800000000003</v>
      </c>
      <c r="I5383" s="235">
        <v>8</v>
      </c>
      <c r="J5383" s="236">
        <v>0.16326530612244897</v>
      </c>
      <c r="K5383" s="246">
        <v>71385.600000000006</v>
      </c>
      <c r="L5383" s="247">
        <v>2</v>
      </c>
      <c r="M5383" s="248">
        <v>2</v>
      </c>
      <c r="N5383" s="249">
        <v>57636.800000000003</v>
      </c>
      <c r="O5383" s="250"/>
      <c r="Q5383" s="103"/>
      <c r="S5383" s="103"/>
      <c r="T5383" s="103"/>
      <c r="U5383" s="103"/>
    </row>
    <row r="5384" spans="1:21" s="129" customFormat="1">
      <c r="A5384" s="242" t="s">
        <v>257</v>
      </c>
      <c r="B5384" s="243" t="s">
        <v>2159</v>
      </c>
      <c r="C5384" s="258" t="s">
        <v>5136</v>
      </c>
      <c r="D5384" s="232" t="s">
        <v>2507</v>
      </c>
      <c r="E5384" s="245" t="s">
        <v>279</v>
      </c>
      <c r="F5384" s="259" t="s">
        <v>325</v>
      </c>
      <c r="G5384" s="246">
        <v>44106.66</v>
      </c>
      <c r="H5384" s="234">
        <v>57338.71</v>
      </c>
      <c r="I5384" s="235">
        <v>7</v>
      </c>
      <c r="J5384" s="236">
        <v>0.14285714285714285</v>
      </c>
      <c r="K5384" s="246">
        <v>70570.759999999995</v>
      </c>
      <c r="L5384" s="247">
        <v>1</v>
      </c>
      <c r="M5384" s="248">
        <v>1</v>
      </c>
      <c r="N5384" s="249">
        <v>63412.44</v>
      </c>
      <c r="O5384" s="250"/>
      <c r="Q5384" s="103"/>
      <c r="S5384" s="103"/>
      <c r="T5384" s="103"/>
      <c r="U5384" s="103"/>
    </row>
    <row r="5385" spans="1:21" s="129" customFormat="1">
      <c r="A5385" s="229" t="s">
        <v>4295</v>
      </c>
      <c r="B5385" s="230" t="s">
        <v>2151</v>
      </c>
      <c r="C5385" s="231" t="s">
        <v>1923</v>
      </c>
      <c r="D5385" s="232" t="s">
        <v>2507</v>
      </c>
      <c r="E5385" s="232" t="s">
        <v>321</v>
      </c>
      <c r="F5385" s="259" t="s">
        <v>325</v>
      </c>
      <c r="G5385" s="233">
        <v>42743</v>
      </c>
      <c r="H5385" s="234">
        <v>55566</v>
      </c>
      <c r="I5385" s="235">
        <v>6</v>
      </c>
      <c r="J5385" s="236">
        <v>0.12244897959183673</v>
      </c>
      <c r="K5385" s="233">
        <v>68389</v>
      </c>
      <c r="L5385" s="237">
        <v>1</v>
      </c>
      <c r="M5385" s="238">
        <v>1</v>
      </c>
      <c r="N5385" s="234">
        <v>63781</v>
      </c>
      <c r="O5385" s="239"/>
      <c r="Q5385" s="103"/>
      <c r="S5385" s="103"/>
      <c r="T5385" s="103"/>
      <c r="U5385" s="103"/>
    </row>
    <row r="5386" spans="1:21" s="129" customFormat="1">
      <c r="A5386" s="229" t="s">
        <v>4265</v>
      </c>
      <c r="B5386" s="230" t="s">
        <v>2151</v>
      </c>
      <c r="C5386" s="231" t="s">
        <v>5137</v>
      </c>
      <c r="D5386" s="232" t="s">
        <v>2507</v>
      </c>
      <c r="E5386" s="232" t="s">
        <v>279</v>
      </c>
      <c r="F5386" s="232" t="s">
        <v>440</v>
      </c>
      <c r="G5386" s="233">
        <v>43311</v>
      </c>
      <c r="H5386" s="234">
        <v>54654</v>
      </c>
      <c r="I5386" s="235">
        <v>5</v>
      </c>
      <c r="J5386" s="236">
        <v>0.10204081632653061</v>
      </c>
      <c r="K5386" s="233">
        <v>65997</v>
      </c>
      <c r="L5386" s="237">
        <v>1</v>
      </c>
      <c r="M5386" s="238">
        <v>1</v>
      </c>
      <c r="N5386" s="234">
        <v>56389</v>
      </c>
      <c r="O5386" s="239"/>
      <c r="P5386" s="103"/>
      <c r="Q5386" s="103"/>
      <c r="S5386" s="103"/>
      <c r="T5386" s="103"/>
      <c r="U5386" s="103"/>
    </row>
    <row r="5387" spans="1:21" s="129" customFormat="1" ht="22.5">
      <c r="A5387" s="229" t="s">
        <v>4250</v>
      </c>
      <c r="B5387" s="230" t="s">
        <v>2180</v>
      </c>
      <c r="C5387" s="231" t="s">
        <v>5138</v>
      </c>
      <c r="D5387" s="253" t="s">
        <v>278</v>
      </c>
      <c r="E5387" s="232" t="s">
        <v>284</v>
      </c>
      <c r="F5387" s="232" t="s">
        <v>440</v>
      </c>
      <c r="G5387" s="233">
        <v>43134.69</v>
      </c>
      <c r="H5387" s="234">
        <v>51942.315000000002</v>
      </c>
      <c r="I5387" s="235">
        <v>4</v>
      </c>
      <c r="J5387" s="236">
        <v>8.1632653061224483E-2</v>
      </c>
      <c r="K5387" s="233">
        <v>60749.94</v>
      </c>
      <c r="L5387" s="237">
        <v>1</v>
      </c>
      <c r="M5387" s="238">
        <v>1</v>
      </c>
      <c r="N5387" s="234">
        <v>54713.567999999999</v>
      </c>
      <c r="O5387" s="239" t="s">
        <v>5139</v>
      </c>
      <c r="Q5387" s="103"/>
      <c r="R5387" s="103"/>
      <c r="S5387" s="103"/>
      <c r="T5387" s="103"/>
      <c r="U5387" s="103"/>
    </row>
    <row r="5388" spans="1:21" s="129" customFormat="1">
      <c r="A5388" s="242" t="s">
        <v>4306</v>
      </c>
      <c r="B5388" s="243" t="s">
        <v>2153</v>
      </c>
      <c r="C5388" s="258" t="s">
        <v>950</v>
      </c>
      <c r="D5388" s="232" t="s">
        <v>2507</v>
      </c>
      <c r="E5388" s="245" t="s">
        <v>284</v>
      </c>
      <c r="F5388" s="245" t="s">
        <v>440</v>
      </c>
      <c r="G5388" s="246">
        <v>39480.93</v>
      </c>
      <c r="H5388" s="234">
        <v>47681.97</v>
      </c>
      <c r="I5388" s="235">
        <v>3</v>
      </c>
      <c r="J5388" s="236">
        <v>6.1224489795918366E-2</v>
      </c>
      <c r="K5388" s="246">
        <v>55883.01</v>
      </c>
      <c r="L5388" s="247">
        <v>1</v>
      </c>
      <c r="M5388" s="248">
        <v>1</v>
      </c>
      <c r="N5388" s="249">
        <v>55549.73</v>
      </c>
      <c r="O5388" s="250"/>
      <c r="Q5388" s="103"/>
      <c r="R5388" s="103"/>
      <c r="S5388" s="103"/>
      <c r="T5388" s="103"/>
      <c r="U5388" s="103"/>
    </row>
    <row r="5389" spans="1:21" s="222" customFormat="1" ht="18">
      <c r="A5389" s="877" t="s">
        <v>107</v>
      </c>
      <c r="B5389" s="877"/>
      <c r="C5389" s="877"/>
      <c r="D5389" s="877"/>
      <c r="E5389" s="877"/>
      <c r="F5389" s="877"/>
      <c r="G5389" s="877"/>
      <c r="H5389" s="877"/>
      <c r="I5389" s="877"/>
      <c r="J5389" s="877"/>
      <c r="K5389" s="877"/>
      <c r="L5389" s="877"/>
      <c r="M5389" s="877"/>
      <c r="N5389" s="877"/>
      <c r="O5389" s="877"/>
    </row>
    <row r="5390" spans="1:21" s="222" customFormat="1" ht="27">
      <c r="A5390" s="223" t="s">
        <v>433</v>
      </c>
      <c r="B5390" s="224" t="s">
        <v>230</v>
      </c>
      <c r="C5390" s="223" t="s">
        <v>220</v>
      </c>
      <c r="D5390" s="223" t="s">
        <v>267</v>
      </c>
      <c r="E5390" s="223" t="s">
        <v>434</v>
      </c>
      <c r="F5390" s="223" t="s">
        <v>435</v>
      </c>
      <c r="G5390" s="225" t="s">
        <v>223</v>
      </c>
      <c r="H5390" s="225" t="s">
        <v>224</v>
      </c>
      <c r="I5390" s="227" t="s">
        <v>436</v>
      </c>
      <c r="J5390" s="227" t="s">
        <v>436</v>
      </c>
      <c r="K5390" s="225" t="s">
        <v>225</v>
      </c>
      <c r="L5390" s="223" t="s">
        <v>437</v>
      </c>
      <c r="M5390" s="223" t="s">
        <v>438</v>
      </c>
      <c r="N5390" s="228" t="s">
        <v>439</v>
      </c>
      <c r="O5390" s="223" t="s">
        <v>227</v>
      </c>
    </row>
    <row r="5391" spans="1:21" s="129" customFormat="1">
      <c r="A5391" s="229" t="s">
        <v>207</v>
      </c>
      <c r="B5391" s="230" t="s">
        <v>2163</v>
      </c>
      <c r="C5391" s="231" t="s">
        <v>1924</v>
      </c>
      <c r="D5391" s="232" t="s">
        <v>2507</v>
      </c>
      <c r="E5391" s="232" t="s">
        <v>279</v>
      </c>
      <c r="F5391" s="232" t="s">
        <v>440</v>
      </c>
      <c r="G5391" s="233">
        <v>35963</v>
      </c>
      <c r="H5391" s="234">
        <v>46758.5</v>
      </c>
      <c r="I5391" s="235">
        <v>2</v>
      </c>
      <c r="J5391" s="236">
        <v>4.0816326530612242E-2</v>
      </c>
      <c r="K5391" s="233">
        <v>57554</v>
      </c>
      <c r="L5391" s="237">
        <v>1</v>
      </c>
      <c r="M5391" s="238">
        <v>1</v>
      </c>
      <c r="N5391" s="234">
        <v>57553.599999999999</v>
      </c>
      <c r="O5391" s="239"/>
      <c r="P5391" s="240"/>
      <c r="Q5391" s="103"/>
      <c r="S5391" s="240"/>
      <c r="T5391" s="240"/>
      <c r="U5391" s="240"/>
    </row>
    <row r="5392" spans="1:21" s="129" customFormat="1">
      <c r="A5392" s="229" t="s">
        <v>2173</v>
      </c>
      <c r="B5392" s="230" t="s">
        <v>2169</v>
      </c>
      <c r="C5392" s="231" t="s">
        <v>5140</v>
      </c>
      <c r="D5392" s="232" t="s">
        <v>2507</v>
      </c>
      <c r="E5392" s="232" t="s">
        <v>279</v>
      </c>
      <c r="F5392" s="232" t="s">
        <v>440</v>
      </c>
      <c r="G5392" s="233">
        <v>36736</v>
      </c>
      <c r="H5392" s="234">
        <v>45934.5</v>
      </c>
      <c r="I5392" s="235">
        <v>1</v>
      </c>
      <c r="J5392" s="236">
        <v>2.0408163265306121E-2</v>
      </c>
      <c r="K5392" s="233">
        <v>55133</v>
      </c>
      <c r="L5392" s="237"/>
      <c r="M5392" s="238">
        <v>1</v>
      </c>
      <c r="N5392" s="234">
        <v>53564</v>
      </c>
      <c r="O5392" s="239"/>
      <c r="P5392" s="251"/>
      <c r="S5392" s="103"/>
      <c r="T5392" s="103"/>
      <c r="U5392" s="103"/>
    </row>
    <row r="5393" spans="1:18" s="150" customFormat="1">
      <c r="A5393" s="305"/>
      <c r="B5393" s="305"/>
      <c r="C5393" s="306"/>
      <c r="D5393" s="300"/>
      <c r="E5393" s="307"/>
      <c r="F5393" s="307"/>
      <c r="G5393" s="308"/>
      <c r="H5393" s="309"/>
      <c r="I5393" s="310"/>
      <c r="J5393" s="311"/>
      <c r="K5393" s="300"/>
      <c r="L5393" s="300"/>
      <c r="M5393" s="312"/>
      <c r="N5393" s="313"/>
      <c r="O5393" s="282"/>
    </row>
    <row r="5394" spans="1:18" s="150" customFormat="1">
      <c r="A5394" s="305"/>
      <c r="B5394" s="305"/>
      <c r="C5394" s="306"/>
      <c r="D5394" s="314"/>
      <c r="E5394" s="305"/>
      <c r="F5394" s="305"/>
      <c r="G5394" s="315" t="s">
        <v>223</v>
      </c>
      <c r="H5394" s="316" t="s">
        <v>224</v>
      </c>
      <c r="I5394" s="317"/>
      <c r="J5394" s="318"/>
      <c r="K5394" s="319" t="s">
        <v>225</v>
      </c>
      <c r="L5394" s="314"/>
      <c r="M5394" s="320"/>
      <c r="N5394" s="313"/>
      <c r="O5394" s="282"/>
    </row>
    <row r="5395" spans="1:18" s="150" customFormat="1">
      <c r="A5395" s="305"/>
      <c r="B5395" s="305"/>
      <c r="C5395" s="306"/>
      <c r="D5395" s="305"/>
      <c r="E5395" s="305"/>
      <c r="F5395" s="321" t="s">
        <v>238</v>
      </c>
      <c r="G5395" s="322">
        <v>57632.249749821181</v>
      </c>
      <c r="H5395" s="322">
        <v>74716.089410387533</v>
      </c>
      <c r="I5395" s="8">
        <v>14.438004969995415</v>
      </c>
      <c r="J5395" s="322"/>
      <c r="K5395" s="322">
        <v>91799.929070953862</v>
      </c>
      <c r="L5395" s="314"/>
      <c r="M5395" s="320"/>
      <c r="N5395" s="313"/>
      <c r="O5395" s="282"/>
    </row>
    <row r="5396" spans="1:18" s="150" customFormat="1">
      <c r="A5396" s="305"/>
      <c r="B5396" s="305"/>
      <c r="C5396" s="306"/>
      <c r="D5396" s="305"/>
      <c r="E5396" s="305"/>
      <c r="F5396" s="321" t="s">
        <v>239</v>
      </c>
      <c r="G5396" s="322">
        <v>67884.374684251976</v>
      </c>
      <c r="H5396" s="322">
        <v>83595.5</v>
      </c>
      <c r="I5396" s="8">
        <v>21.5</v>
      </c>
      <c r="J5396" s="322"/>
      <c r="K5396" s="322">
        <v>101840.47629084843</v>
      </c>
      <c r="L5396" s="314"/>
      <c r="M5396" s="320"/>
      <c r="N5396" s="313"/>
      <c r="O5396" s="282"/>
    </row>
    <row r="5397" spans="1:18" s="150" customFormat="1">
      <c r="A5397" s="305"/>
      <c r="B5397" s="305"/>
      <c r="C5397" s="306"/>
      <c r="D5397" s="305"/>
      <c r="E5397" s="305"/>
      <c r="F5397" s="321" t="s">
        <v>240</v>
      </c>
      <c r="G5397" s="322">
        <v>48097.919999999998</v>
      </c>
      <c r="H5397" s="322">
        <v>62649.599999999999</v>
      </c>
      <c r="I5397" s="8">
        <v>7</v>
      </c>
      <c r="J5397" s="322"/>
      <c r="K5397" s="322">
        <v>77771.199999999997</v>
      </c>
      <c r="L5397" s="314"/>
      <c r="M5397" s="320"/>
      <c r="N5397" s="313"/>
      <c r="O5397" s="282"/>
    </row>
    <row r="5398" spans="1:18" s="150" customFormat="1">
      <c r="A5398" s="305"/>
      <c r="B5398" s="305"/>
      <c r="C5398" s="306"/>
      <c r="D5398" s="305"/>
      <c r="E5398" s="305"/>
      <c r="F5398" s="321" t="s">
        <v>241</v>
      </c>
      <c r="G5398" s="322">
        <v>56985</v>
      </c>
      <c r="H5398" s="322">
        <v>74693.324521438306</v>
      </c>
      <c r="I5398" s="8">
        <v>12.338253469766164</v>
      </c>
      <c r="J5398" s="322"/>
      <c r="K5398" s="322">
        <v>92593.64</v>
      </c>
      <c r="L5398" s="314"/>
      <c r="M5398" s="320"/>
      <c r="N5398" s="313"/>
      <c r="O5398" s="282"/>
    </row>
    <row r="5399" spans="1:18" s="150" customFormat="1">
      <c r="A5399" s="305"/>
      <c r="B5399" s="305"/>
      <c r="C5399" s="306"/>
      <c r="D5399" s="305"/>
      <c r="E5399" s="322"/>
      <c r="F5399" s="321"/>
      <c r="G5399" s="323"/>
      <c r="H5399" s="318"/>
      <c r="I5399" s="324"/>
      <c r="J5399" s="318"/>
      <c r="K5399" s="314"/>
      <c r="L5399" s="314"/>
      <c r="M5399" s="320"/>
      <c r="N5399" s="313"/>
      <c r="O5399" s="282"/>
    </row>
    <row r="5400" spans="1:18" s="150" customFormat="1">
      <c r="A5400" s="305"/>
      <c r="B5400" s="305"/>
      <c r="C5400" s="306"/>
      <c r="D5400" s="321"/>
      <c r="E5400" s="322"/>
      <c r="F5400" s="325"/>
      <c r="G5400" s="325"/>
      <c r="H5400" s="874" t="s">
        <v>242</v>
      </c>
      <c r="I5400" s="874"/>
      <c r="J5400" s="874"/>
      <c r="K5400" s="874"/>
      <c r="L5400" s="874"/>
      <c r="M5400" s="874"/>
      <c r="N5400" s="874"/>
      <c r="O5400" s="282"/>
    </row>
    <row r="5401" spans="1:18" s="150" customFormat="1">
      <c r="A5401" s="305"/>
      <c r="B5401" s="305"/>
      <c r="C5401" s="306"/>
      <c r="D5401" s="321"/>
      <c r="E5401" s="322"/>
      <c r="F5401" s="326"/>
      <c r="G5401" s="327"/>
      <c r="H5401" s="875" t="s">
        <v>243</v>
      </c>
      <c r="I5401" s="875"/>
      <c r="J5401" s="875"/>
      <c r="K5401" s="328">
        <v>83196.350000000006</v>
      </c>
      <c r="L5401" s="876" t="s">
        <v>244</v>
      </c>
      <c r="M5401" s="876"/>
      <c r="N5401" s="329">
        <v>73755.596016279073</v>
      </c>
      <c r="O5401" s="282"/>
    </row>
    <row r="5402" spans="1:18" s="150" customFormat="1">
      <c r="A5402" s="305"/>
      <c r="B5402" s="305"/>
      <c r="C5402" s="306"/>
      <c r="D5402" s="314"/>
      <c r="E5402" s="320"/>
      <c r="F5402" s="326"/>
      <c r="G5402" s="327"/>
      <c r="H5402" s="875" t="s">
        <v>245</v>
      </c>
      <c r="I5402" s="875"/>
      <c r="J5402" s="875"/>
      <c r="K5402" s="328">
        <v>61412.5</v>
      </c>
      <c r="L5402" s="876" t="s">
        <v>450</v>
      </c>
      <c r="M5402" s="876"/>
      <c r="N5402" s="329">
        <v>73147.719392647079</v>
      </c>
      <c r="O5402" s="282"/>
    </row>
    <row r="5403" spans="1:18" s="150" customFormat="1">
      <c r="A5403" s="305"/>
      <c r="B5403" s="305"/>
      <c r="C5403" s="306"/>
      <c r="D5403" s="300"/>
      <c r="E5403" s="307"/>
      <c r="F5403" s="307"/>
      <c r="G5403" s="308"/>
      <c r="H5403" s="309"/>
      <c r="I5403" s="310"/>
      <c r="J5403" s="311"/>
      <c r="K5403" s="305"/>
      <c r="L5403" s="300"/>
      <c r="M5403" s="312"/>
      <c r="N5403" s="313"/>
      <c r="O5403" s="282"/>
    </row>
    <row r="5404" spans="1:18" s="222" customFormat="1" ht="18">
      <c r="A5404" s="877" t="s">
        <v>108</v>
      </c>
      <c r="B5404" s="877"/>
      <c r="C5404" s="877"/>
      <c r="D5404" s="877"/>
      <c r="E5404" s="877"/>
      <c r="F5404" s="877"/>
      <c r="G5404" s="877"/>
      <c r="H5404" s="877"/>
      <c r="I5404" s="877"/>
      <c r="J5404" s="877"/>
      <c r="K5404" s="877"/>
      <c r="L5404" s="877"/>
      <c r="M5404" s="877"/>
      <c r="N5404" s="877"/>
      <c r="O5404" s="877"/>
    </row>
    <row r="5405" spans="1:18" s="222" customFormat="1" ht="27">
      <c r="A5405" s="223" t="s">
        <v>433</v>
      </c>
      <c r="B5405" s="224" t="s">
        <v>230</v>
      </c>
      <c r="C5405" s="223" t="s">
        <v>220</v>
      </c>
      <c r="D5405" s="223" t="s">
        <v>267</v>
      </c>
      <c r="E5405" s="223" t="s">
        <v>434</v>
      </c>
      <c r="F5405" s="223" t="s">
        <v>435</v>
      </c>
      <c r="G5405" s="225" t="s">
        <v>223</v>
      </c>
      <c r="H5405" s="225" t="s">
        <v>224</v>
      </c>
      <c r="I5405" s="227" t="s">
        <v>436</v>
      </c>
      <c r="J5405" s="227" t="s">
        <v>436</v>
      </c>
      <c r="K5405" s="225" t="s">
        <v>225</v>
      </c>
      <c r="L5405" s="223" t="s">
        <v>437</v>
      </c>
      <c r="M5405" s="223" t="s">
        <v>438</v>
      </c>
      <c r="N5405" s="228" t="s">
        <v>439</v>
      </c>
      <c r="O5405" s="223" t="s">
        <v>227</v>
      </c>
    </row>
    <row r="5406" spans="1:18" s="129" customFormat="1">
      <c r="A5406" s="242" t="s">
        <v>4246</v>
      </c>
      <c r="B5406" s="243" t="s">
        <v>2159</v>
      </c>
      <c r="C5406" s="258" t="s">
        <v>3140</v>
      </c>
      <c r="D5406" s="232" t="s">
        <v>278</v>
      </c>
      <c r="E5406" s="259" t="s">
        <v>284</v>
      </c>
      <c r="F5406" s="245" t="s">
        <v>440</v>
      </c>
      <c r="G5406" s="249">
        <v>91187.199999999997</v>
      </c>
      <c r="H5406" s="234">
        <v>118549.6</v>
      </c>
      <c r="I5406" s="235">
        <v>55</v>
      </c>
      <c r="J5406" s="236">
        <v>1</v>
      </c>
      <c r="K5406" s="249">
        <v>145912</v>
      </c>
      <c r="L5406" s="247"/>
      <c r="M5406" s="248">
        <v>1</v>
      </c>
      <c r="N5406" s="249">
        <v>118560</v>
      </c>
      <c r="O5406" s="284"/>
      <c r="R5406" s="103"/>
    </row>
    <row r="5407" spans="1:18" s="129" customFormat="1">
      <c r="A5407" s="229" t="s">
        <v>2161</v>
      </c>
      <c r="B5407" s="230" t="s">
        <v>2162</v>
      </c>
      <c r="C5407" s="231" t="s">
        <v>3141</v>
      </c>
      <c r="D5407" s="232" t="s">
        <v>278</v>
      </c>
      <c r="E5407" s="232" t="s">
        <v>279</v>
      </c>
      <c r="F5407" s="259" t="s">
        <v>325</v>
      </c>
      <c r="G5407" s="233">
        <v>73399.66</v>
      </c>
      <c r="H5407" s="234">
        <v>105902.78</v>
      </c>
      <c r="I5407" s="235">
        <v>54</v>
      </c>
      <c r="J5407" s="236">
        <v>0.98181818181818181</v>
      </c>
      <c r="K5407" s="233">
        <v>138405.9</v>
      </c>
      <c r="L5407" s="237"/>
      <c r="M5407" s="238">
        <v>0</v>
      </c>
      <c r="N5407" s="234"/>
      <c r="O5407" s="239"/>
    </row>
    <row r="5408" spans="1:18" s="129" customFormat="1">
      <c r="A5408" s="242" t="s">
        <v>3784</v>
      </c>
      <c r="B5408" s="243" t="s">
        <v>2162</v>
      </c>
      <c r="C5408" s="258" t="s">
        <v>5141</v>
      </c>
      <c r="D5408" s="232" t="s">
        <v>278</v>
      </c>
      <c r="E5408" s="247" t="s">
        <v>284</v>
      </c>
      <c r="F5408" s="247" t="s">
        <v>440</v>
      </c>
      <c r="G5408" s="246">
        <v>79405</v>
      </c>
      <c r="H5408" s="234">
        <v>104329.5</v>
      </c>
      <c r="I5408" s="235">
        <v>53</v>
      </c>
      <c r="J5408" s="236">
        <v>0.96363636363636362</v>
      </c>
      <c r="K5408" s="246">
        <v>129254</v>
      </c>
      <c r="L5408" s="247"/>
      <c r="M5408" s="248">
        <v>1</v>
      </c>
      <c r="N5408" s="249">
        <v>98338</v>
      </c>
      <c r="O5408" s="250"/>
    </row>
    <row r="5409" spans="1:21" s="129" customFormat="1" ht="22.5">
      <c r="A5409" s="242" t="s">
        <v>4229</v>
      </c>
      <c r="B5409" s="243" t="s">
        <v>2153</v>
      </c>
      <c r="C5409" s="258" t="s">
        <v>5142</v>
      </c>
      <c r="D5409" s="245" t="s">
        <v>278</v>
      </c>
      <c r="E5409" s="245" t="s">
        <v>279</v>
      </c>
      <c r="F5409" s="259" t="s">
        <v>325</v>
      </c>
      <c r="G5409" s="246">
        <v>90420</v>
      </c>
      <c r="H5409" s="234">
        <v>104112</v>
      </c>
      <c r="I5409" s="235">
        <v>52</v>
      </c>
      <c r="J5409" s="236">
        <v>0.94545454545454544</v>
      </c>
      <c r="K5409" s="246">
        <v>117804</v>
      </c>
      <c r="L5409" s="247">
        <v>3</v>
      </c>
      <c r="M5409" s="248">
        <v>3</v>
      </c>
      <c r="N5409" s="249">
        <v>117804</v>
      </c>
      <c r="O5409" s="250"/>
    </row>
    <row r="5410" spans="1:21" s="129" customFormat="1">
      <c r="A5410" s="252" t="s">
        <v>2172</v>
      </c>
      <c r="B5410" s="230" t="s">
        <v>2162</v>
      </c>
      <c r="C5410" s="231" t="s">
        <v>108</v>
      </c>
      <c r="D5410" s="232" t="s">
        <v>278</v>
      </c>
      <c r="E5410" s="253"/>
      <c r="F5410" s="253" t="s">
        <v>440</v>
      </c>
      <c r="G5410" s="233">
        <v>78557.960000000006</v>
      </c>
      <c r="H5410" s="234">
        <v>103529.01000000001</v>
      </c>
      <c r="I5410" s="235">
        <v>51</v>
      </c>
      <c r="J5410" s="236">
        <v>0.92727272727272725</v>
      </c>
      <c r="K5410" s="233">
        <v>128500.06</v>
      </c>
      <c r="L5410" s="254">
        <v>4</v>
      </c>
      <c r="M5410" s="255">
        <v>1</v>
      </c>
      <c r="N5410" s="256">
        <v>118279.2</v>
      </c>
      <c r="O5410" s="239"/>
    </row>
    <row r="5411" spans="1:21" s="129" customFormat="1">
      <c r="A5411" s="242" t="s">
        <v>4239</v>
      </c>
      <c r="B5411" s="243" t="s">
        <v>2176</v>
      </c>
      <c r="C5411" s="258" t="s">
        <v>5143</v>
      </c>
      <c r="D5411" s="232" t="s">
        <v>278</v>
      </c>
      <c r="E5411" s="245" t="s">
        <v>279</v>
      </c>
      <c r="F5411" s="245" t="s">
        <v>440</v>
      </c>
      <c r="G5411" s="378">
        <v>73632</v>
      </c>
      <c r="H5411" s="234">
        <v>97562.4</v>
      </c>
      <c r="I5411" s="235">
        <v>50</v>
      </c>
      <c r="J5411" s="236">
        <v>0.90909090909090906</v>
      </c>
      <c r="K5411" s="378">
        <v>121492.8</v>
      </c>
      <c r="L5411" s="247">
        <v>1</v>
      </c>
      <c r="M5411" s="248">
        <v>1</v>
      </c>
      <c r="N5411" s="249">
        <v>96574.399999999994</v>
      </c>
      <c r="O5411" s="250"/>
    </row>
    <row r="5412" spans="1:21" s="129" customFormat="1">
      <c r="A5412" s="229" t="s">
        <v>4290</v>
      </c>
      <c r="B5412" s="230" t="s">
        <v>2151</v>
      </c>
      <c r="C5412" s="231" t="s">
        <v>5144</v>
      </c>
      <c r="D5412" s="253" t="s">
        <v>278</v>
      </c>
      <c r="E5412" s="232" t="s">
        <v>284</v>
      </c>
      <c r="F5412" s="232" t="s">
        <v>440</v>
      </c>
      <c r="G5412" s="233">
        <v>66000</v>
      </c>
      <c r="H5412" s="234">
        <v>95000</v>
      </c>
      <c r="I5412" s="235">
        <v>49</v>
      </c>
      <c r="J5412" s="236">
        <v>0.89090909090909087</v>
      </c>
      <c r="K5412" s="233">
        <v>124000</v>
      </c>
      <c r="L5412" s="237">
        <v>1</v>
      </c>
      <c r="M5412" s="238">
        <v>1</v>
      </c>
      <c r="N5412" s="234">
        <v>78024.11</v>
      </c>
      <c r="O5412" s="239"/>
      <c r="P5412" s="103"/>
    </row>
    <row r="5413" spans="1:21" s="129" customFormat="1">
      <c r="A5413" s="242" t="s">
        <v>257</v>
      </c>
      <c r="B5413" s="243" t="s">
        <v>2159</v>
      </c>
      <c r="C5413" s="258" t="s">
        <v>108</v>
      </c>
      <c r="D5413" s="253" t="s">
        <v>278</v>
      </c>
      <c r="E5413" s="245" t="s">
        <v>279</v>
      </c>
      <c r="F5413" s="245" t="s">
        <v>440</v>
      </c>
      <c r="G5413" s="246">
        <v>71844.759999999995</v>
      </c>
      <c r="H5413" s="234">
        <v>93398.239999999991</v>
      </c>
      <c r="I5413" s="235">
        <v>48</v>
      </c>
      <c r="J5413" s="236">
        <v>0.87272727272727268</v>
      </c>
      <c r="K5413" s="246">
        <v>114951.72</v>
      </c>
      <c r="L5413" s="247">
        <v>1</v>
      </c>
      <c r="M5413" s="248">
        <v>1</v>
      </c>
      <c r="N5413" s="249">
        <v>87448.04</v>
      </c>
      <c r="O5413" s="250"/>
      <c r="P5413" s="103"/>
      <c r="S5413" s="251"/>
      <c r="T5413" s="251"/>
      <c r="U5413" s="251"/>
    </row>
    <row r="5414" spans="1:21" s="129" customFormat="1">
      <c r="A5414" s="229" t="s">
        <v>212</v>
      </c>
      <c r="B5414" s="230" t="s">
        <v>2153</v>
      </c>
      <c r="C5414" s="231" t="s">
        <v>1928</v>
      </c>
      <c r="D5414" s="232" t="s">
        <v>278</v>
      </c>
      <c r="E5414" s="232" t="s">
        <v>279</v>
      </c>
      <c r="F5414" s="232" t="s">
        <v>440</v>
      </c>
      <c r="G5414" s="233">
        <v>74670</v>
      </c>
      <c r="H5414" s="234">
        <v>93337.5</v>
      </c>
      <c r="I5414" s="235">
        <v>47</v>
      </c>
      <c r="J5414" s="236">
        <v>0.8545454545454545</v>
      </c>
      <c r="K5414" s="233">
        <v>112005</v>
      </c>
      <c r="L5414" s="237">
        <v>1</v>
      </c>
      <c r="M5414" s="238">
        <v>1</v>
      </c>
      <c r="N5414" s="234">
        <v>91343.49</v>
      </c>
      <c r="O5414" s="239"/>
      <c r="P5414" s="103"/>
      <c r="Q5414" s="103"/>
    </row>
    <row r="5415" spans="1:21" s="129" customFormat="1">
      <c r="A5415" s="242" t="s">
        <v>4235</v>
      </c>
      <c r="B5415" s="243" t="s">
        <v>2151</v>
      </c>
      <c r="C5415" s="258" t="s">
        <v>108</v>
      </c>
      <c r="D5415" s="253" t="s">
        <v>278</v>
      </c>
      <c r="E5415" s="245" t="s">
        <v>279</v>
      </c>
      <c r="F5415" s="245" t="s">
        <v>440</v>
      </c>
      <c r="G5415" s="246">
        <v>70796</v>
      </c>
      <c r="H5415" s="234">
        <v>93058</v>
      </c>
      <c r="I5415" s="235">
        <v>46</v>
      </c>
      <c r="J5415" s="236">
        <v>0.83636363636363631</v>
      </c>
      <c r="K5415" s="246">
        <v>115320</v>
      </c>
      <c r="L5415" s="247"/>
      <c r="M5415" s="248">
        <v>1</v>
      </c>
      <c r="N5415" s="249">
        <v>115320</v>
      </c>
      <c r="O5415" s="250"/>
      <c r="P5415" s="103"/>
      <c r="Q5415" s="103"/>
    </row>
    <row r="5416" spans="1:21" s="129" customFormat="1">
      <c r="A5416" s="242" t="s">
        <v>2165</v>
      </c>
      <c r="B5416" s="243" t="s">
        <v>2180</v>
      </c>
      <c r="C5416" s="258" t="s">
        <v>108</v>
      </c>
      <c r="D5416" s="253" t="s">
        <v>278</v>
      </c>
      <c r="E5416" s="245" t="s">
        <v>284</v>
      </c>
      <c r="F5416" s="245" t="s">
        <v>440</v>
      </c>
      <c r="G5416" s="246">
        <v>72732.2</v>
      </c>
      <c r="H5416" s="234">
        <v>92781.864999999991</v>
      </c>
      <c r="I5416" s="235">
        <v>45</v>
      </c>
      <c r="J5416" s="236">
        <v>0.81818181818181823</v>
      </c>
      <c r="K5416" s="246">
        <v>112831.53</v>
      </c>
      <c r="L5416" s="247">
        <v>1</v>
      </c>
      <c r="M5416" s="248">
        <v>1</v>
      </c>
      <c r="N5416" s="249">
        <v>112831.53</v>
      </c>
      <c r="O5416" s="250"/>
      <c r="Q5416" s="103"/>
      <c r="R5416" s="103"/>
    </row>
    <row r="5417" spans="1:21" s="129" customFormat="1">
      <c r="A5417" s="229" t="s">
        <v>200</v>
      </c>
      <c r="B5417" s="230" t="s">
        <v>2153</v>
      </c>
      <c r="C5417" s="231" t="s">
        <v>4959</v>
      </c>
      <c r="D5417" s="232" t="s">
        <v>278</v>
      </c>
      <c r="E5417" s="232" t="s">
        <v>279</v>
      </c>
      <c r="F5417" s="232" t="s">
        <v>440</v>
      </c>
      <c r="G5417" s="233">
        <v>70822</v>
      </c>
      <c r="H5417" s="234">
        <v>92055</v>
      </c>
      <c r="I5417" s="235">
        <v>44</v>
      </c>
      <c r="J5417" s="236">
        <v>0.8</v>
      </c>
      <c r="K5417" s="233">
        <v>113288</v>
      </c>
      <c r="L5417" s="237">
        <v>1</v>
      </c>
      <c r="M5417" s="238">
        <v>1</v>
      </c>
      <c r="N5417" s="234">
        <v>75708</v>
      </c>
      <c r="O5417" s="239"/>
      <c r="Q5417" s="103"/>
      <c r="R5417" s="103"/>
    </row>
    <row r="5418" spans="1:21" s="129" customFormat="1">
      <c r="A5418" s="297" t="s">
        <v>4245</v>
      </c>
      <c r="B5418" s="298" t="s">
        <v>2179</v>
      </c>
      <c r="C5418" s="231" t="s">
        <v>108</v>
      </c>
      <c r="D5418" s="253" t="s">
        <v>278</v>
      </c>
      <c r="E5418" s="232" t="s">
        <v>279</v>
      </c>
      <c r="F5418" s="232" t="s">
        <v>440</v>
      </c>
      <c r="G5418" s="233">
        <v>70756.399999999994</v>
      </c>
      <c r="H5418" s="234">
        <v>90401.26999999999</v>
      </c>
      <c r="I5418" s="235">
        <v>43</v>
      </c>
      <c r="J5418" s="236">
        <v>0.78181818181818186</v>
      </c>
      <c r="K5418" s="233">
        <v>110046.14</v>
      </c>
      <c r="L5418" s="237" t="s">
        <v>280</v>
      </c>
      <c r="M5418" s="238">
        <v>1</v>
      </c>
      <c r="N5418" s="465"/>
      <c r="O5418" s="466"/>
      <c r="P5418" s="103"/>
    </row>
    <row r="5419" spans="1:21" s="129" customFormat="1">
      <c r="A5419" s="286" t="s">
        <v>213</v>
      </c>
      <c r="B5419" s="287" t="s">
        <v>2159</v>
      </c>
      <c r="C5419" s="288" t="s">
        <v>108</v>
      </c>
      <c r="D5419" s="253" t="s">
        <v>278</v>
      </c>
      <c r="E5419" s="289" t="s">
        <v>279</v>
      </c>
      <c r="F5419" s="289" t="s">
        <v>440</v>
      </c>
      <c r="G5419" s="290">
        <v>69118</v>
      </c>
      <c r="H5419" s="234">
        <v>89856</v>
      </c>
      <c r="I5419" s="235">
        <v>42</v>
      </c>
      <c r="J5419" s="236">
        <v>0.76363636363636367</v>
      </c>
      <c r="K5419" s="290">
        <v>110594</v>
      </c>
      <c r="L5419" s="291">
        <v>1</v>
      </c>
      <c r="M5419" s="292">
        <v>1</v>
      </c>
      <c r="N5419" s="293">
        <v>82742.399999999994</v>
      </c>
      <c r="O5419" s="294"/>
      <c r="P5419" s="103"/>
    </row>
    <row r="5420" spans="1:21" s="129" customFormat="1">
      <c r="A5420" s="242" t="s">
        <v>3868</v>
      </c>
      <c r="B5420" s="243" t="s">
        <v>2153</v>
      </c>
      <c r="C5420" s="268" t="s">
        <v>3342</v>
      </c>
      <c r="D5420" s="232" t="s">
        <v>278</v>
      </c>
      <c r="E5420" s="269" t="s">
        <v>279</v>
      </c>
      <c r="F5420" s="269" t="s">
        <v>440</v>
      </c>
      <c r="G5420" s="270">
        <v>67496</v>
      </c>
      <c r="H5420" s="234">
        <v>89762.4</v>
      </c>
      <c r="I5420" s="235">
        <v>41</v>
      </c>
      <c r="J5420" s="236">
        <v>0.74545454545454548</v>
      </c>
      <c r="K5420" s="270">
        <v>112028.8</v>
      </c>
      <c r="L5420" s="271">
        <v>1</v>
      </c>
      <c r="M5420" s="272">
        <v>1</v>
      </c>
      <c r="N5420" s="273">
        <v>89752</v>
      </c>
      <c r="O5420" s="274"/>
      <c r="P5420" s="103"/>
    </row>
    <row r="5421" spans="1:21" s="129" customFormat="1">
      <c r="A5421" s="229" t="s">
        <v>1438</v>
      </c>
      <c r="B5421" s="230" t="s">
        <v>2151</v>
      </c>
      <c r="C5421" s="231" t="s">
        <v>108</v>
      </c>
      <c r="D5421" s="232" t="s">
        <v>278</v>
      </c>
      <c r="E5421" s="232" t="s">
        <v>279</v>
      </c>
      <c r="F5421" s="232" t="s">
        <v>440</v>
      </c>
      <c r="G5421" s="233">
        <v>75328.493800000011</v>
      </c>
      <c r="H5421" s="234">
        <v>89584.023400000005</v>
      </c>
      <c r="I5421" s="235">
        <v>40</v>
      </c>
      <c r="J5421" s="236">
        <v>0.72727272727272729</v>
      </c>
      <c r="K5421" s="233">
        <v>103839.553</v>
      </c>
      <c r="L5421" s="237">
        <v>1</v>
      </c>
      <c r="M5421" s="238">
        <v>1</v>
      </c>
      <c r="N5421" s="234">
        <v>89584.023400000005</v>
      </c>
      <c r="O5421" s="239"/>
      <c r="Q5421" s="240"/>
      <c r="R5421" s="103"/>
    </row>
    <row r="5422" spans="1:21" s="129" customFormat="1">
      <c r="A5422" s="242" t="s">
        <v>261</v>
      </c>
      <c r="B5422" s="243" t="s">
        <v>2151</v>
      </c>
      <c r="C5422" s="258" t="s">
        <v>1931</v>
      </c>
      <c r="D5422" s="253" t="s">
        <v>278</v>
      </c>
      <c r="E5422" s="245" t="s">
        <v>279</v>
      </c>
      <c r="F5422" s="245" t="s">
        <v>440</v>
      </c>
      <c r="G5422" s="246">
        <v>73998</v>
      </c>
      <c r="H5422" s="234">
        <v>89465</v>
      </c>
      <c r="I5422" s="235">
        <v>39</v>
      </c>
      <c r="J5422" s="236">
        <v>0.70909090909090911</v>
      </c>
      <c r="K5422" s="246">
        <v>104932</v>
      </c>
      <c r="L5422" s="247"/>
      <c r="M5422" s="248"/>
      <c r="N5422" s="249"/>
      <c r="O5422" s="250"/>
      <c r="Q5422" s="240"/>
      <c r="R5422" s="103"/>
    </row>
    <row r="5423" spans="1:21" s="129" customFormat="1">
      <c r="A5423" s="242" t="s">
        <v>3746</v>
      </c>
      <c r="B5423" s="243" t="s">
        <v>2153</v>
      </c>
      <c r="C5423" s="258" t="s">
        <v>1983</v>
      </c>
      <c r="D5423" s="253" t="s">
        <v>278</v>
      </c>
      <c r="E5423" s="245" t="s">
        <v>279</v>
      </c>
      <c r="F5423" s="259" t="s">
        <v>325</v>
      </c>
      <c r="G5423" s="246">
        <v>83137.599999999991</v>
      </c>
      <c r="H5423" s="234">
        <v>88368.799999999988</v>
      </c>
      <c r="I5423" s="235">
        <v>38</v>
      </c>
      <c r="J5423" s="236">
        <v>0.69090909090909092</v>
      </c>
      <c r="K5423" s="246">
        <v>93600</v>
      </c>
      <c r="L5423" s="247">
        <v>3</v>
      </c>
      <c r="M5423" s="248">
        <v>3</v>
      </c>
      <c r="N5423" s="249">
        <v>87796.800000000003</v>
      </c>
      <c r="O5423" s="250"/>
      <c r="Q5423" s="240"/>
      <c r="R5423" s="103"/>
    </row>
    <row r="5424" spans="1:21" s="129" customFormat="1" ht="22.5">
      <c r="A5424" s="242" t="s">
        <v>4249</v>
      </c>
      <c r="B5424" s="243" t="s">
        <v>2180</v>
      </c>
      <c r="C5424" s="258" t="s">
        <v>3142</v>
      </c>
      <c r="D5424" s="232" t="s">
        <v>278</v>
      </c>
      <c r="E5424" s="245"/>
      <c r="F5424" s="259" t="s">
        <v>325</v>
      </c>
      <c r="G5424" s="246">
        <v>70616</v>
      </c>
      <c r="H5424" s="234">
        <v>88244</v>
      </c>
      <c r="I5424" s="235">
        <v>37</v>
      </c>
      <c r="J5424" s="236">
        <v>0.67272727272727273</v>
      </c>
      <c r="K5424" s="246">
        <v>105872</v>
      </c>
      <c r="L5424" s="247"/>
      <c r="M5424" s="248">
        <v>1</v>
      </c>
      <c r="N5424" s="249"/>
      <c r="O5424" s="250"/>
      <c r="P5424" s="103"/>
      <c r="R5424" s="103"/>
    </row>
    <row r="5425" spans="1:18" s="129" customFormat="1">
      <c r="A5425" s="260" t="s">
        <v>205</v>
      </c>
      <c r="B5425" s="261" t="s">
        <v>2151</v>
      </c>
      <c r="C5425" s="262" t="s">
        <v>1007</v>
      </c>
      <c r="D5425" s="265"/>
      <c r="E5425" s="263" t="s">
        <v>279</v>
      </c>
      <c r="F5425" s="265" t="s">
        <v>440</v>
      </c>
      <c r="G5425" s="264">
        <v>72250.464000000007</v>
      </c>
      <c r="H5425" s="234">
        <v>86956.687999999995</v>
      </c>
      <c r="I5425" s="235">
        <v>36</v>
      </c>
      <c r="J5425" s="236">
        <v>0.65454545454545454</v>
      </c>
      <c r="K5425" s="264">
        <v>101662.912</v>
      </c>
      <c r="L5425" s="265">
        <v>1</v>
      </c>
      <c r="M5425" s="266"/>
      <c r="N5425" s="264">
        <v>102718.72</v>
      </c>
      <c r="O5425" s="267"/>
      <c r="P5425" s="103"/>
      <c r="R5425" s="103"/>
    </row>
    <row r="5426" spans="1:18" s="129" customFormat="1">
      <c r="A5426" s="229" t="s">
        <v>209</v>
      </c>
      <c r="B5426" s="230" t="s">
        <v>2151</v>
      </c>
      <c r="C5426" s="231" t="s">
        <v>1006</v>
      </c>
      <c r="D5426" s="253" t="s">
        <v>278</v>
      </c>
      <c r="E5426" s="232" t="s">
        <v>279</v>
      </c>
      <c r="F5426" s="259" t="s">
        <v>325</v>
      </c>
      <c r="G5426" s="233">
        <v>65106.212400000004</v>
      </c>
      <c r="H5426" s="234">
        <v>84638.080199999997</v>
      </c>
      <c r="I5426" s="235">
        <v>35</v>
      </c>
      <c r="J5426" s="236">
        <v>0.63636363636363635</v>
      </c>
      <c r="K5426" s="233">
        <v>104169.94799999999</v>
      </c>
      <c r="L5426" s="237">
        <v>1</v>
      </c>
      <c r="M5426" s="238">
        <v>1</v>
      </c>
      <c r="N5426" s="234">
        <v>116438.39999999999</v>
      </c>
      <c r="O5426" s="239"/>
      <c r="P5426" s="103"/>
      <c r="R5426" s="103"/>
    </row>
    <row r="5427" spans="1:18" s="129" customFormat="1">
      <c r="A5427" s="242" t="s">
        <v>4292</v>
      </c>
      <c r="B5427" s="243" t="s">
        <v>2163</v>
      </c>
      <c r="C5427" s="258" t="s">
        <v>3143</v>
      </c>
      <c r="D5427" s="232" t="s">
        <v>278</v>
      </c>
      <c r="E5427" s="245" t="s">
        <v>279</v>
      </c>
      <c r="F5427" s="245" t="s">
        <v>440</v>
      </c>
      <c r="G5427" s="246">
        <v>61944</v>
      </c>
      <c r="H5427" s="234">
        <v>84416</v>
      </c>
      <c r="I5427" s="235">
        <v>34</v>
      </c>
      <c r="J5427" s="236">
        <v>0.61818181818181817</v>
      </c>
      <c r="K5427" s="246">
        <v>106888</v>
      </c>
      <c r="L5427" s="247">
        <v>1</v>
      </c>
      <c r="M5427" s="248">
        <v>1</v>
      </c>
      <c r="N5427" s="249">
        <v>80279</v>
      </c>
      <c r="O5427" s="250"/>
      <c r="P5427" s="103"/>
      <c r="R5427" s="103"/>
    </row>
    <row r="5428" spans="1:18" s="129" customFormat="1">
      <c r="A5428" s="229" t="s">
        <v>210</v>
      </c>
      <c r="B5428" s="230" t="s">
        <v>2151</v>
      </c>
      <c r="C5428" s="231" t="s">
        <v>1006</v>
      </c>
      <c r="D5428" s="245" t="s">
        <v>278</v>
      </c>
      <c r="E5428" s="232" t="s">
        <v>284</v>
      </c>
      <c r="F5428" s="232" t="s">
        <v>440</v>
      </c>
      <c r="G5428" s="233">
        <v>62475</v>
      </c>
      <c r="H5428" s="234">
        <v>83882.5</v>
      </c>
      <c r="I5428" s="235">
        <v>33</v>
      </c>
      <c r="J5428" s="236">
        <v>0.6</v>
      </c>
      <c r="K5428" s="233">
        <v>105290</v>
      </c>
      <c r="L5428" s="237">
        <v>1</v>
      </c>
      <c r="M5428" s="238">
        <v>1</v>
      </c>
      <c r="N5428" s="234">
        <v>77000</v>
      </c>
      <c r="O5428" s="239"/>
      <c r="P5428" s="103"/>
      <c r="R5428" s="103"/>
    </row>
    <row r="5429" spans="1:18" s="129" customFormat="1">
      <c r="A5429" s="242" t="s">
        <v>198</v>
      </c>
      <c r="B5429" s="243" t="s">
        <v>2153</v>
      </c>
      <c r="C5429" s="244" t="s">
        <v>1009</v>
      </c>
      <c r="D5429" s="253" t="s">
        <v>278</v>
      </c>
      <c r="E5429" s="245" t="s">
        <v>279</v>
      </c>
      <c r="F5429" s="245" t="s">
        <v>440</v>
      </c>
      <c r="G5429" s="246">
        <v>62275</v>
      </c>
      <c r="H5429" s="234">
        <v>83553.5</v>
      </c>
      <c r="I5429" s="235">
        <v>32</v>
      </c>
      <c r="J5429" s="236">
        <v>0.58181818181818179</v>
      </c>
      <c r="K5429" s="246">
        <v>104832</v>
      </c>
      <c r="L5429" s="247">
        <v>1</v>
      </c>
      <c r="M5429" s="248">
        <v>1</v>
      </c>
      <c r="N5429" s="249">
        <v>83533</v>
      </c>
      <c r="O5429" s="250"/>
      <c r="Q5429" s="304"/>
      <c r="R5429" s="103"/>
    </row>
    <row r="5430" spans="1:18" s="129" customFormat="1">
      <c r="A5430" s="260" t="s">
        <v>4238</v>
      </c>
      <c r="B5430" s="261" t="s">
        <v>2166</v>
      </c>
      <c r="C5430" s="262" t="s">
        <v>108</v>
      </c>
      <c r="D5430" s="232" t="s">
        <v>278</v>
      </c>
      <c r="E5430" s="276" t="s">
        <v>284</v>
      </c>
      <c r="F5430" s="276" t="s">
        <v>440</v>
      </c>
      <c r="G5430" s="256">
        <v>66049.95</v>
      </c>
      <c r="H5430" s="234">
        <v>82562.595000000001</v>
      </c>
      <c r="I5430" s="235">
        <v>31</v>
      </c>
      <c r="J5430" s="236">
        <v>0.5636363636363636</v>
      </c>
      <c r="K5430" s="256">
        <v>99075.24</v>
      </c>
      <c r="L5430" s="265">
        <v>1</v>
      </c>
      <c r="M5430" s="266">
        <v>1</v>
      </c>
      <c r="N5430" s="264">
        <v>71439.679999999993</v>
      </c>
      <c r="O5430" s="11"/>
      <c r="Q5430" s="304"/>
      <c r="R5430" s="103"/>
    </row>
    <row r="5431" spans="1:18" s="129" customFormat="1">
      <c r="A5431" s="242" t="s">
        <v>3875</v>
      </c>
      <c r="B5431" s="243" t="s">
        <v>2153</v>
      </c>
      <c r="C5431" s="258" t="s">
        <v>3141</v>
      </c>
      <c r="D5431" s="232" t="s">
        <v>2507</v>
      </c>
      <c r="E5431" s="247" t="s">
        <v>279</v>
      </c>
      <c r="F5431" s="247" t="s">
        <v>440</v>
      </c>
      <c r="G5431" s="405">
        <v>63402.092472357574</v>
      </c>
      <c r="H5431" s="234">
        <v>82447.454450399964</v>
      </c>
      <c r="I5431" s="235">
        <v>30</v>
      </c>
      <c r="J5431" s="236">
        <v>0.54545454545454541</v>
      </c>
      <c r="K5431" s="405">
        <v>101492.81642844235</v>
      </c>
      <c r="L5431" s="247">
        <v>1</v>
      </c>
      <c r="M5431" s="248">
        <v>1</v>
      </c>
      <c r="N5431" s="249">
        <v>101492.81642844235</v>
      </c>
      <c r="O5431" s="250"/>
      <c r="Q5431" s="304"/>
      <c r="R5431" s="103"/>
    </row>
    <row r="5432" spans="1:18" s="129" customFormat="1">
      <c r="A5432" s="278" t="s">
        <v>202</v>
      </c>
      <c r="B5432" s="279" t="s">
        <v>2151</v>
      </c>
      <c r="C5432" s="280" t="s">
        <v>1927</v>
      </c>
      <c r="D5432" s="253" t="s">
        <v>278</v>
      </c>
      <c r="E5432" s="281" t="s">
        <v>279</v>
      </c>
      <c r="F5432" s="281" t="s">
        <v>440</v>
      </c>
      <c r="G5432" s="307">
        <v>64521.599999999999</v>
      </c>
      <c r="H5432" s="234">
        <v>82243.199999999997</v>
      </c>
      <c r="I5432" s="235">
        <v>29</v>
      </c>
      <c r="J5432" s="236">
        <v>0.52727272727272723</v>
      </c>
      <c r="K5432" s="307">
        <v>99964.800000000003</v>
      </c>
      <c r="L5432" s="300">
        <v>1</v>
      </c>
      <c r="M5432" s="439">
        <v>1</v>
      </c>
      <c r="N5432" s="312">
        <v>78000</v>
      </c>
      <c r="O5432" s="282"/>
      <c r="P5432" s="103"/>
      <c r="Q5432" s="103"/>
      <c r="R5432" s="103"/>
    </row>
    <row r="5433" spans="1:18" s="129" customFormat="1" ht="22.5">
      <c r="A5433" s="242" t="s">
        <v>4274</v>
      </c>
      <c r="B5433" s="243" t="s">
        <v>2170</v>
      </c>
      <c r="C5433" s="258" t="s">
        <v>3144</v>
      </c>
      <c r="D5433" s="253" t="s">
        <v>278</v>
      </c>
      <c r="E5433" s="245" t="s">
        <v>284</v>
      </c>
      <c r="F5433" s="245" t="s">
        <v>440</v>
      </c>
      <c r="G5433" s="246">
        <v>62670.400000000001</v>
      </c>
      <c r="H5433" s="234">
        <v>81442.399999999994</v>
      </c>
      <c r="I5433" s="235">
        <v>28</v>
      </c>
      <c r="J5433" s="236">
        <v>0.50909090909090904</v>
      </c>
      <c r="K5433" s="246">
        <v>100214.39999999999</v>
      </c>
      <c r="L5433" s="247">
        <v>1</v>
      </c>
      <c r="M5433" s="248">
        <v>1</v>
      </c>
      <c r="N5433" s="249">
        <v>82326.399999999994</v>
      </c>
      <c r="O5433" s="250"/>
      <c r="R5433" s="103"/>
    </row>
    <row r="5434" spans="1:18" s="129" customFormat="1" ht="22.5">
      <c r="A5434" s="242" t="s">
        <v>2177</v>
      </c>
      <c r="B5434" s="243" t="s">
        <v>2166</v>
      </c>
      <c r="C5434" s="467" t="s">
        <v>5145</v>
      </c>
      <c r="D5434" s="300" t="s">
        <v>278</v>
      </c>
      <c r="E5434" s="300"/>
      <c r="F5434" s="300" t="s">
        <v>440</v>
      </c>
      <c r="G5434" s="246">
        <v>60174.400000000001</v>
      </c>
      <c r="H5434" s="234">
        <v>79778.399999999994</v>
      </c>
      <c r="I5434" s="235">
        <v>27</v>
      </c>
      <c r="J5434" s="236">
        <v>0.49090909090909091</v>
      </c>
      <c r="K5434" s="246">
        <v>99382.399999999994</v>
      </c>
      <c r="L5434" s="247"/>
      <c r="M5434" s="248">
        <v>2</v>
      </c>
      <c r="N5434" s="249">
        <v>82108</v>
      </c>
      <c r="O5434" s="301" t="s">
        <v>5146</v>
      </c>
      <c r="R5434" s="103"/>
    </row>
    <row r="5435" spans="1:18" s="129" customFormat="1">
      <c r="A5435" s="229" t="s">
        <v>1434</v>
      </c>
      <c r="B5435" s="230" t="s">
        <v>2151</v>
      </c>
      <c r="C5435" s="231" t="s">
        <v>108</v>
      </c>
      <c r="D5435" s="253" t="s">
        <v>278</v>
      </c>
      <c r="E5435" s="232" t="s">
        <v>279</v>
      </c>
      <c r="F5435" s="259" t="s">
        <v>325</v>
      </c>
      <c r="G5435" s="332">
        <v>60666.11</v>
      </c>
      <c r="H5435" s="234">
        <v>78866.524999999994</v>
      </c>
      <c r="I5435" s="235">
        <v>26</v>
      </c>
      <c r="J5435" s="236">
        <v>0.47272727272727272</v>
      </c>
      <c r="K5435" s="332">
        <v>97066.94</v>
      </c>
      <c r="L5435" s="237">
        <v>1</v>
      </c>
      <c r="M5435" s="238">
        <v>1</v>
      </c>
      <c r="N5435" s="438">
        <v>82202.64</v>
      </c>
      <c r="O5435" s="239"/>
      <c r="R5435" s="103"/>
    </row>
    <row r="5436" spans="1:18" s="129" customFormat="1">
      <c r="A5436" s="229" t="s">
        <v>1457</v>
      </c>
      <c r="B5436" s="295" t="s">
        <v>2166</v>
      </c>
      <c r="C5436" s="231" t="s">
        <v>5147</v>
      </c>
      <c r="D5436" s="232" t="s">
        <v>278</v>
      </c>
      <c r="E5436" s="232"/>
      <c r="F5436" s="232" t="s">
        <v>440</v>
      </c>
      <c r="G5436" s="233">
        <v>60481.824000000001</v>
      </c>
      <c r="H5436" s="234">
        <v>78626.183999999994</v>
      </c>
      <c r="I5436" s="235">
        <v>25</v>
      </c>
      <c r="J5436" s="236">
        <v>0.45454545454545453</v>
      </c>
      <c r="K5436" s="233">
        <v>96770.543999999994</v>
      </c>
      <c r="L5436" s="237">
        <v>1</v>
      </c>
      <c r="M5436" s="238"/>
      <c r="N5436" s="234">
        <v>77209</v>
      </c>
      <c r="O5436" s="239"/>
      <c r="R5436" s="103"/>
    </row>
    <row r="5437" spans="1:18" s="129" customFormat="1">
      <c r="A5437" s="229" t="s">
        <v>4233</v>
      </c>
      <c r="B5437" s="230" t="s">
        <v>2166</v>
      </c>
      <c r="C5437" s="262" t="s">
        <v>5148</v>
      </c>
      <c r="D5437" s="232" t="s">
        <v>278</v>
      </c>
      <c r="E5437" s="276" t="s">
        <v>279</v>
      </c>
      <c r="F5437" s="276" t="s">
        <v>440</v>
      </c>
      <c r="G5437" s="256">
        <v>59834</v>
      </c>
      <c r="H5437" s="234">
        <v>77784</v>
      </c>
      <c r="I5437" s="235">
        <v>24</v>
      </c>
      <c r="J5437" s="236">
        <v>0.43636363636363634</v>
      </c>
      <c r="K5437" s="256">
        <v>95734</v>
      </c>
      <c r="L5437" s="265"/>
      <c r="M5437" s="266">
        <v>1</v>
      </c>
      <c r="N5437" s="264">
        <v>75219</v>
      </c>
      <c r="O5437" s="400"/>
      <c r="R5437" s="103"/>
    </row>
    <row r="5438" spans="1:18" s="129" customFormat="1" ht="33.75">
      <c r="A5438" s="242" t="s">
        <v>256</v>
      </c>
      <c r="B5438" s="243" t="s">
        <v>2150</v>
      </c>
      <c r="C5438" s="258" t="s">
        <v>5149</v>
      </c>
      <c r="D5438" s="232" t="s">
        <v>278</v>
      </c>
      <c r="E5438" s="247" t="s">
        <v>321</v>
      </c>
      <c r="F5438" s="247" t="s">
        <v>440</v>
      </c>
      <c r="G5438" s="246">
        <v>59446.400000000001</v>
      </c>
      <c r="H5438" s="234">
        <v>77272</v>
      </c>
      <c r="I5438" s="235">
        <v>23</v>
      </c>
      <c r="J5438" s="236">
        <v>0.41818181818181815</v>
      </c>
      <c r="K5438" s="246">
        <v>95097.600000000006</v>
      </c>
      <c r="L5438" s="247">
        <v>1</v>
      </c>
      <c r="M5438" s="248">
        <v>1</v>
      </c>
      <c r="N5438" s="249">
        <v>64480</v>
      </c>
      <c r="O5438" s="250" t="s">
        <v>5150</v>
      </c>
      <c r="R5438" s="103"/>
    </row>
    <row r="5439" spans="1:18" s="129" customFormat="1">
      <c r="A5439" s="229" t="s">
        <v>216</v>
      </c>
      <c r="B5439" s="230" t="s">
        <v>2151</v>
      </c>
      <c r="C5439" s="231" t="s">
        <v>1013</v>
      </c>
      <c r="D5439" s="232" t="s">
        <v>2507</v>
      </c>
      <c r="E5439" s="232" t="s">
        <v>279</v>
      </c>
      <c r="F5439" s="232" t="s">
        <v>440</v>
      </c>
      <c r="G5439" s="233">
        <v>63368</v>
      </c>
      <c r="H5439" s="234">
        <v>76137</v>
      </c>
      <c r="I5439" s="235">
        <v>22</v>
      </c>
      <c r="J5439" s="236">
        <v>0.4</v>
      </c>
      <c r="K5439" s="233">
        <v>88906</v>
      </c>
      <c r="L5439" s="237">
        <v>1</v>
      </c>
      <c r="M5439" s="238">
        <v>1</v>
      </c>
      <c r="N5439" s="234">
        <v>79967</v>
      </c>
      <c r="O5439" s="239"/>
      <c r="R5439" s="103"/>
    </row>
    <row r="5440" spans="1:18" s="129" customFormat="1">
      <c r="A5440" s="229" t="s">
        <v>203</v>
      </c>
      <c r="B5440" s="230" t="s">
        <v>2151</v>
      </c>
      <c r="C5440" s="231" t="s">
        <v>1013</v>
      </c>
      <c r="D5440" s="232" t="s">
        <v>278</v>
      </c>
      <c r="E5440" s="232" t="s">
        <v>321</v>
      </c>
      <c r="F5440" s="232" t="s">
        <v>440</v>
      </c>
      <c r="G5440" s="233">
        <v>58289.27</v>
      </c>
      <c r="H5440" s="234">
        <v>75776.05</v>
      </c>
      <c r="I5440" s="235">
        <v>21</v>
      </c>
      <c r="J5440" s="236">
        <v>0.38181818181818183</v>
      </c>
      <c r="K5440" s="233">
        <v>93262.83</v>
      </c>
      <c r="L5440" s="237">
        <v>1</v>
      </c>
      <c r="M5440" s="238">
        <v>1</v>
      </c>
      <c r="N5440" s="234">
        <v>68768.7</v>
      </c>
      <c r="O5440" s="239"/>
      <c r="R5440" s="103"/>
    </row>
    <row r="5441" spans="1:21" s="129" customFormat="1">
      <c r="A5441" s="242" t="s">
        <v>4241</v>
      </c>
      <c r="B5441" s="243" t="s">
        <v>2178</v>
      </c>
      <c r="C5441" s="231" t="s">
        <v>1008</v>
      </c>
      <c r="D5441" s="232" t="s">
        <v>278</v>
      </c>
      <c r="E5441" s="245" t="s">
        <v>279</v>
      </c>
      <c r="F5441" s="245" t="s">
        <v>440</v>
      </c>
      <c r="G5441" s="246">
        <v>57469</v>
      </c>
      <c r="H5441" s="234">
        <v>75284.5</v>
      </c>
      <c r="I5441" s="235">
        <v>20</v>
      </c>
      <c r="J5441" s="236">
        <v>0.36363636363636365</v>
      </c>
      <c r="K5441" s="246">
        <v>93100</v>
      </c>
      <c r="L5441" s="247"/>
      <c r="M5441" s="248">
        <v>1</v>
      </c>
      <c r="N5441" s="249">
        <v>75284.5</v>
      </c>
      <c r="O5441" s="250"/>
      <c r="Q5441" s="103"/>
      <c r="R5441" s="103"/>
      <c r="S5441" s="97"/>
      <c r="T5441" s="97"/>
      <c r="U5441" s="97"/>
    </row>
    <row r="5442" spans="1:21" s="129" customFormat="1">
      <c r="A5442" s="229" t="s">
        <v>3740</v>
      </c>
      <c r="B5442" s="230" t="s">
        <v>2149</v>
      </c>
      <c r="C5442" s="231" t="s">
        <v>3141</v>
      </c>
      <c r="D5442" s="232" t="s">
        <v>2507</v>
      </c>
      <c r="E5442" s="232" t="s">
        <v>321</v>
      </c>
      <c r="F5442" s="259" t="s">
        <v>325</v>
      </c>
      <c r="G5442" s="233">
        <v>45010</v>
      </c>
      <c r="H5442" s="234">
        <v>72659.5</v>
      </c>
      <c r="I5442" s="235">
        <v>19</v>
      </c>
      <c r="J5442" s="236">
        <v>0.34545454545454546</v>
      </c>
      <c r="K5442" s="233">
        <v>100309</v>
      </c>
      <c r="L5442" s="237">
        <v>1</v>
      </c>
      <c r="M5442" s="238">
        <v>1</v>
      </c>
      <c r="N5442" s="234">
        <v>71000</v>
      </c>
      <c r="O5442" s="239"/>
      <c r="Q5442" s="103"/>
      <c r="R5442" s="103"/>
      <c r="S5442" s="97"/>
      <c r="T5442" s="97"/>
      <c r="U5442" s="97"/>
    </row>
    <row r="5443" spans="1:21" s="129" customFormat="1">
      <c r="A5443" s="242" t="s">
        <v>204</v>
      </c>
      <c r="B5443" s="243" t="s">
        <v>2151</v>
      </c>
      <c r="C5443" s="258" t="s">
        <v>1932</v>
      </c>
      <c r="D5443" s="253" t="s">
        <v>278</v>
      </c>
      <c r="E5443" s="245" t="s">
        <v>279</v>
      </c>
      <c r="F5443" s="245" t="s">
        <v>440</v>
      </c>
      <c r="G5443" s="246">
        <v>55600</v>
      </c>
      <c r="H5443" s="234">
        <v>71200</v>
      </c>
      <c r="I5443" s="235">
        <v>18</v>
      </c>
      <c r="J5443" s="236">
        <v>0.32727272727272727</v>
      </c>
      <c r="K5443" s="246">
        <v>86800</v>
      </c>
      <c r="L5443" s="247"/>
      <c r="M5443" s="248"/>
      <c r="N5443" s="246"/>
      <c r="O5443" s="250"/>
      <c r="Q5443" s="103"/>
      <c r="R5443" s="103"/>
    </row>
    <row r="5444" spans="1:21" s="129" customFormat="1">
      <c r="A5444" s="242" t="s">
        <v>1444</v>
      </c>
      <c r="B5444" s="243" t="s">
        <v>2192</v>
      </c>
      <c r="C5444" s="258" t="s">
        <v>1929</v>
      </c>
      <c r="D5444" s="232" t="s">
        <v>278</v>
      </c>
      <c r="E5444" s="245" t="s">
        <v>279</v>
      </c>
      <c r="F5444" s="245" t="s">
        <v>440</v>
      </c>
      <c r="G5444" s="246">
        <v>56409.599999999999</v>
      </c>
      <c r="H5444" s="234">
        <v>70501.600000000006</v>
      </c>
      <c r="I5444" s="235">
        <v>17</v>
      </c>
      <c r="J5444" s="236">
        <v>0.30909090909090908</v>
      </c>
      <c r="K5444" s="246">
        <v>84593.600000000006</v>
      </c>
      <c r="L5444" s="247">
        <v>2</v>
      </c>
      <c r="M5444" s="248">
        <v>2</v>
      </c>
      <c r="N5444" s="249">
        <v>73434.399999999994</v>
      </c>
      <c r="O5444" s="250"/>
      <c r="Q5444" s="103"/>
      <c r="R5444" s="103"/>
    </row>
    <row r="5445" spans="1:21" s="129" customFormat="1">
      <c r="A5445" s="229" t="s">
        <v>207</v>
      </c>
      <c r="B5445" s="230" t="s">
        <v>2163</v>
      </c>
      <c r="C5445" s="231" t="s">
        <v>1917</v>
      </c>
      <c r="D5445" s="232" t="s">
        <v>278</v>
      </c>
      <c r="E5445" s="232" t="s">
        <v>279</v>
      </c>
      <c r="F5445" s="232" t="s">
        <v>440</v>
      </c>
      <c r="G5445" s="233">
        <v>53144</v>
      </c>
      <c r="H5445" s="234">
        <v>69087</v>
      </c>
      <c r="I5445" s="235">
        <v>16</v>
      </c>
      <c r="J5445" s="236">
        <v>0.29090909090909089</v>
      </c>
      <c r="K5445" s="233">
        <v>85030</v>
      </c>
      <c r="L5445" s="237">
        <v>1</v>
      </c>
      <c r="M5445" s="238">
        <v>1</v>
      </c>
      <c r="N5445" s="234">
        <v>65275.27</v>
      </c>
      <c r="O5445" s="239"/>
      <c r="Q5445" s="103"/>
      <c r="R5445" s="103"/>
    </row>
    <row r="5446" spans="1:21" s="129" customFormat="1" ht="22.5">
      <c r="A5446" s="242" t="s">
        <v>4247</v>
      </c>
      <c r="B5446" s="243" t="s">
        <v>2185</v>
      </c>
      <c r="C5446" s="258" t="s">
        <v>108</v>
      </c>
      <c r="D5446" s="232" t="s">
        <v>278</v>
      </c>
      <c r="E5446" s="245" t="s">
        <v>279</v>
      </c>
      <c r="F5446" s="245" t="s">
        <v>440</v>
      </c>
      <c r="G5446" s="405">
        <v>55236</v>
      </c>
      <c r="H5446" s="234">
        <v>69045.5</v>
      </c>
      <c r="I5446" s="235">
        <v>15</v>
      </c>
      <c r="J5446" s="236">
        <v>0.27272727272727271</v>
      </c>
      <c r="K5446" s="405">
        <v>82855</v>
      </c>
      <c r="L5446" s="247">
        <v>1</v>
      </c>
      <c r="M5446" s="248">
        <v>1</v>
      </c>
      <c r="N5446" s="249">
        <v>67626</v>
      </c>
      <c r="O5446" s="250"/>
      <c r="Q5446" s="103"/>
      <c r="R5446" s="103"/>
    </row>
    <row r="5447" spans="1:21" s="129" customFormat="1">
      <c r="A5447" s="229" t="s">
        <v>260</v>
      </c>
      <c r="B5447" s="230" t="s">
        <v>2153</v>
      </c>
      <c r="C5447" s="231" t="s">
        <v>1011</v>
      </c>
      <c r="D5447" s="253" t="s">
        <v>278</v>
      </c>
      <c r="E5447" s="232" t="s">
        <v>279</v>
      </c>
      <c r="F5447" s="232" t="s">
        <v>440</v>
      </c>
      <c r="G5447" s="233">
        <v>53050</v>
      </c>
      <c r="H5447" s="234">
        <v>67639</v>
      </c>
      <c r="I5447" s="235">
        <v>14</v>
      </c>
      <c r="J5447" s="236">
        <v>0.25454545454545452</v>
      </c>
      <c r="K5447" s="233">
        <v>82228</v>
      </c>
      <c r="L5447" s="237">
        <v>1</v>
      </c>
      <c r="M5447" s="238">
        <v>1</v>
      </c>
      <c r="N5447" s="234">
        <v>67639</v>
      </c>
      <c r="O5447" s="239"/>
      <c r="P5447" s="251"/>
      <c r="R5447" s="103"/>
    </row>
    <row r="5448" spans="1:21" s="129" customFormat="1">
      <c r="A5448" s="229" t="s">
        <v>3859</v>
      </c>
      <c r="B5448" s="230" t="s">
        <v>2176</v>
      </c>
      <c r="C5448" s="231" t="s">
        <v>5151</v>
      </c>
      <c r="D5448" s="232"/>
      <c r="E5448" s="232"/>
      <c r="F5448" s="232" t="s">
        <v>440</v>
      </c>
      <c r="G5448" s="233">
        <v>50731.199999999997</v>
      </c>
      <c r="H5448" s="234">
        <v>66310.399999999994</v>
      </c>
      <c r="I5448" s="235">
        <v>13</v>
      </c>
      <c r="J5448" s="236">
        <v>0.23636363636363636</v>
      </c>
      <c r="K5448" s="233">
        <v>81889.600000000006</v>
      </c>
      <c r="L5448" s="237"/>
      <c r="M5448" s="238"/>
      <c r="N5448" s="233">
        <v>50731.199999999997</v>
      </c>
      <c r="O5448" s="239"/>
      <c r="P5448" s="97"/>
      <c r="Q5448" s="103"/>
      <c r="R5448" s="103"/>
    </row>
    <row r="5449" spans="1:21" s="129" customFormat="1" ht="22.5">
      <c r="A5449" s="242" t="s">
        <v>4240</v>
      </c>
      <c r="B5449" s="243" t="s">
        <v>2149</v>
      </c>
      <c r="C5449" s="258" t="s">
        <v>5152</v>
      </c>
      <c r="D5449" s="232" t="s">
        <v>2507</v>
      </c>
      <c r="E5449" s="245" t="s">
        <v>279</v>
      </c>
      <c r="F5449" s="245" t="s">
        <v>440</v>
      </c>
      <c r="G5449" s="246">
        <v>46833.02</v>
      </c>
      <c r="H5449" s="234">
        <v>65582.789999999994</v>
      </c>
      <c r="I5449" s="235">
        <v>12</v>
      </c>
      <c r="J5449" s="236">
        <v>0.21818181818181817</v>
      </c>
      <c r="K5449" s="246">
        <v>84332.56</v>
      </c>
      <c r="L5449" s="247">
        <v>9</v>
      </c>
      <c r="M5449" s="248">
        <v>9</v>
      </c>
      <c r="N5449" s="246">
        <v>63105.120000000003</v>
      </c>
      <c r="O5449" s="250"/>
      <c r="P5449" s="97"/>
      <c r="Q5449" s="103"/>
      <c r="R5449" s="103"/>
    </row>
    <row r="5450" spans="1:21" s="129" customFormat="1">
      <c r="A5450" s="260" t="s">
        <v>262</v>
      </c>
      <c r="B5450" s="261" t="s">
        <v>2162</v>
      </c>
      <c r="C5450" s="262" t="s">
        <v>1013</v>
      </c>
      <c r="D5450" s="232" t="s">
        <v>2507</v>
      </c>
      <c r="E5450" s="276" t="s">
        <v>279</v>
      </c>
      <c r="F5450" s="276" t="s">
        <v>440</v>
      </c>
      <c r="G5450" s="256">
        <v>51854</v>
      </c>
      <c r="H5450" s="234">
        <v>64480</v>
      </c>
      <c r="I5450" s="235">
        <v>11</v>
      </c>
      <c r="J5450" s="236">
        <v>0.2</v>
      </c>
      <c r="K5450" s="256">
        <v>77106</v>
      </c>
      <c r="L5450" s="265">
        <v>1</v>
      </c>
      <c r="M5450" s="266">
        <v>1</v>
      </c>
      <c r="N5450" s="264"/>
      <c r="O5450" s="11"/>
      <c r="P5450" s="103"/>
      <c r="Q5450" s="103"/>
      <c r="R5450" s="103"/>
    </row>
    <row r="5451" spans="1:21" s="129" customFormat="1">
      <c r="A5451" s="229" t="s">
        <v>264</v>
      </c>
      <c r="B5451" s="230" t="s">
        <v>2153</v>
      </c>
      <c r="C5451" s="231" t="s">
        <v>1005</v>
      </c>
      <c r="D5451" s="232" t="s">
        <v>278</v>
      </c>
      <c r="E5451" s="232" t="s">
        <v>279</v>
      </c>
      <c r="F5451" s="232" t="s">
        <v>440</v>
      </c>
      <c r="G5451" s="233">
        <v>48609.599999999999</v>
      </c>
      <c r="H5451" s="234">
        <v>63190.399999999994</v>
      </c>
      <c r="I5451" s="235">
        <v>10</v>
      </c>
      <c r="J5451" s="236">
        <v>0.18181818181818182</v>
      </c>
      <c r="K5451" s="233">
        <v>77771.199999999997</v>
      </c>
      <c r="L5451" s="237">
        <v>1</v>
      </c>
      <c r="M5451" s="238">
        <v>1</v>
      </c>
      <c r="N5451" s="234">
        <v>71434.59</v>
      </c>
      <c r="O5451" s="239"/>
      <c r="P5451" s="103"/>
      <c r="Q5451" s="103"/>
      <c r="R5451" s="103"/>
    </row>
    <row r="5452" spans="1:21" s="129" customFormat="1">
      <c r="A5452" s="229" t="s">
        <v>4256</v>
      </c>
      <c r="B5452" s="230" t="s">
        <v>2169</v>
      </c>
      <c r="C5452" s="231" t="s">
        <v>3146</v>
      </c>
      <c r="D5452" s="232" t="s">
        <v>2507</v>
      </c>
      <c r="E5452" s="232" t="s">
        <v>284</v>
      </c>
      <c r="F5452" s="232" t="s">
        <v>440</v>
      </c>
      <c r="G5452" s="264">
        <v>51065.282322427505</v>
      </c>
      <c r="H5452" s="234">
        <v>63170.889712211254</v>
      </c>
      <c r="I5452" s="235">
        <v>9</v>
      </c>
      <c r="J5452" s="236">
        <v>0.16363636363636364</v>
      </c>
      <c r="K5452" s="264">
        <v>75276.497101995003</v>
      </c>
      <c r="L5452" s="237">
        <v>1</v>
      </c>
      <c r="M5452" s="238">
        <v>1</v>
      </c>
      <c r="N5452" s="234">
        <v>71623</v>
      </c>
      <c r="O5452" s="239"/>
      <c r="P5452" s="103"/>
      <c r="Q5452" s="103"/>
      <c r="R5452" s="103"/>
      <c r="S5452" s="103"/>
      <c r="T5452" s="103"/>
      <c r="U5452" s="103"/>
    </row>
    <row r="5453" spans="1:21" s="129" customFormat="1">
      <c r="A5453" s="229" t="s">
        <v>4242</v>
      </c>
      <c r="B5453" s="230" t="s">
        <v>2159</v>
      </c>
      <c r="C5453" s="231" t="s">
        <v>5153</v>
      </c>
      <c r="D5453" s="232" t="s">
        <v>278</v>
      </c>
      <c r="E5453" s="232" t="s">
        <v>321</v>
      </c>
      <c r="F5453" s="232" t="s">
        <v>440</v>
      </c>
      <c r="G5453" s="233">
        <v>46259</v>
      </c>
      <c r="H5453" s="234">
        <v>62562.5</v>
      </c>
      <c r="I5453" s="235">
        <v>8</v>
      </c>
      <c r="J5453" s="236">
        <v>0.14545454545454545</v>
      </c>
      <c r="K5453" s="233">
        <v>78866</v>
      </c>
      <c r="L5453" s="237">
        <v>1</v>
      </c>
      <c r="M5453" s="238">
        <v>1</v>
      </c>
      <c r="N5453" s="234">
        <v>49545.599999999999</v>
      </c>
      <c r="O5453" s="239"/>
      <c r="P5453" s="103"/>
      <c r="Q5453" s="103"/>
      <c r="R5453" s="103"/>
      <c r="S5453" s="103"/>
      <c r="T5453" s="103"/>
      <c r="U5453" s="103"/>
    </row>
    <row r="5454" spans="1:21" s="129" customFormat="1">
      <c r="A5454" s="242" t="s">
        <v>211</v>
      </c>
      <c r="B5454" s="243" t="s">
        <v>2153</v>
      </c>
      <c r="C5454" s="258" t="s">
        <v>1012</v>
      </c>
      <c r="D5454" s="232" t="s">
        <v>2507</v>
      </c>
      <c r="E5454" s="245" t="s">
        <v>279</v>
      </c>
      <c r="F5454" s="245" t="s">
        <v>440</v>
      </c>
      <c r="G5454" s="246">
        <v>48097.919999999998</v>
      </c>
      <c r="H5454" s="234">
        <v>62528.794999999998</v>
      </c>
      <c r="I5454" s="235">
        <v>7</v>
      </c>
      <c r="J5454" s="236">
        <v>0.12727272727272726</v>
      </c>
      <c r="K5454" s="246">
        <v>76959.67</v>
      </c>
      <c r="L5454" s="247">
        <v>1</v>
      </c>
      <c r="M5454" s="248">
        <v>1</v>
      </c>
      <c r="N5454" s="249">
        <v>57023.199999999997</v>
      </c>
      <c r="O5454" s="250"/>
      <c r="P5454" s="103"/>
      <c r="Q5454" s="103"/>
      <c r="R5454" s="103"/>
      <c r="S5454" s="103"/>
      <c r="T5454" s="103"/>
      <c r="U5454" s="103"/>
    </row>
    <row r="5455" spans="1:21" s="129" customFormat="1">
      <c r="A5455" s="229" t="s">
        <v>206</v>
      </c>
      <c r="B5455" s="230" t="s">
        <v>2153</v>
      </c>
      <c r="C5455" s="231" t="s">
        <v>1012</v>
      </c>
      <c r="D5455" s="232" t="s">
        <v>2507</v>
      </c>
      <c r="E5455" s="232" t="s">
        <v>279</v>
      </c>
      <c r="F5455" s="232" t="s">
        <v>440</v>
      </c>
      <c r="G5455" s="234">
        <v>48295.729999999996</v>
      </c>
      <c r="H5455" s="234">
        <v>60732.017499999994</v>
      </c>
      <c r="I5455" s="235">
        <v>6</v>
      </c>
      <c r="J5455" s="236">
        <v>0.10909090909090909</v>
      </c>
      <c r="K5455" s="234">
        <v>73168.304999999993</v>
      </c>
      <c r="L5455" s="237">
        <v>1</v>
      </c>
      <c r="M5455" s="238">
        <v>1</v>
      </c>
      <c r="N5455" s="234">
        <v>66324.7</v>
      </c>
      <c r="O5455" s="239"/>
      <c r="P5455" s="103"/>
      <c r="Q5455" s="103"/>
      <c r="R5455" s="103"/>
      <c r="S5455" s="103"/>
      <c r="T5455" s="103"/>
      <c r="U5455" s="103"/>
    </row>
    <row r="5456" spans="1:21" s="129" customFormat="1">
      <c r="A5456" s="242" t="s">
        <v>1436</v>
      </c>
      <c r="B5456" s="243" t="s">
        <v>2156</v>
      </c>
      <c r="C5456" s="258" t="s">
        <v>1006</v>
      </c>
      <c r="D5456" s="245" t="s">
        <v>278</v>
      </c>
      <c r="E5456" s="245" t="s">
        <v>279</v>
      </c>
      <c r="F5456" s="259" t="s">
        <v>325</v>
      </c>
      <c r="G5456" s="246">
        <v>38982.080000000002</v>
      </c>
      <c r="H5456" s="234">
        <v>58629.565000000002</v>
      </c>
      <c r="I5456" s="235">
        <v>5</v>
      </c>
      <c r="J5456" s="236">
        <v>9.0909090909090912E-2</v>
      </c>
      <c r="K5456" s="246">
        <v>78277.05</v>
      </c>
      <c r="L5456" s="247">
        <v>2</v>
      </c>
      <c r="M5456" s="248">
        <v>2</v>
      </c>
      <c r="N5456" s="249">
        <v>64667.274999999994</v>
      </c>
      <c r="O5456" s="250"/>
      <c r="P5456" s="103"/>
      <c r="Q5456" s="103"/>
      <c r="R5456" s="103"/>
      <c r="S5456" s="103"/>
      <c r="T5456" s="103"/>
      <c r="U5456" s="103"/>
    </row>
    <row r="5457" spans="1:21" s="129" customFormat="1">
      <c r="A5457" s="229" t="s">
        <v>4295</v>
      </c>
      <c r="B5457" s="230" t="s">
        <v>2151</v>
      </c>
      <c r="C5457" s="231" t="s">
        <v>1930</v>
      </c>
      <c r="D5457" s="232" t="s">
        <v>2507</v>
      </c>
      <c r="E5457" s="232" t="s">
        <v>279</v>
      </c>
      <c r="F5457" s="259" t="s">
        <v>325</v>
      </c>
      <c r="G5457" s="233">
        <v>42743</v>
      </c>
      <c r="H5457" s="234">
        <v>55566</v>
      </c>
      <c r="I5457" s="235">
        <v>4</v>
      </c>
      <c r="J5457" s="236">
        <v>7.2727272727272724E-2</v>
      </c>
      <c r="K5457" s="233">
        <v>68389</v>
      </c>
      <c r="L5457" s="237">
        <v>1</v>
      </c>
      <c r="M5457" s="238">
        <v>1</v>
      </c>
      <c r="N5457" s="234">
        <v>66721</v>
      </c>
      <c r="O5457" s="239"/>
      <c r="P5457" s="103"/>
      <c r="Q5457" s="103"/>
      <c r="R5457" s="103"/>
      <c r="S5457" s="103"/>
      <c r="T5457" s="103"/>
      <c r="U5457" s="103"/>
    </row>
    <row r="5458" spans="1:21" s="129" customFormat="1">
      <c r="A5458" s="229" t="s">
        <v>4250</v>
      </c>
      <c r="B5458" s="230" t="s">
        <v>2180</v>
      </c>
      <c r="C5458" s="231" t="s">
        <v>5154</v>
      </c>
      <c r="D5458" s="253" t="s">
        <v>278</v>
      </c>
      <c r="E5458" s="232" t="s">
        <v>284</v>
      </c>
      <c r="F5458" s="232" t="s">
        <v>440</v>
      </c>
      <c r="G5458" s="233">
        <v>43134.69</v>
      </c>
      <c r="H5458" s="234">
        <v>51942.315000000002</v>
      </c>
      <c r="I5458" s="235">
        <v>3</v>
      </c>
      <c r="J5458" s="236">
        <v>5.4545454545454543E-2</v>
      </c>
      <c r="K5458" s="233">
        <v>60749.94</v>
      </c>
      <c r="L5458" s="237">
        <v>1</v>
      </c>
      <c r="M5458" s="238">
        <v>1</v>
      </c>
      <c r="N5458" s="234">
        <v>54713.567999999999</v>
      </c>
      <c r="O5458" s="239"/>
      <c r="P5458" s="103"/>
      <c r="Q5458" s="103"/>
      <c r="R5458" s="103"/>
      <c r="S5458" s="103"/>
      <c r="T5458" s="103"/>
      <c r="U5458" s="103"/>
    </row>
    <row r="5459" spans="1:21" s="222" customFormat="1" ht="18">
      <c r="A5459" s="877" t="s">
        <v>108</v>
      </c>
      <c r="B5459" s="877"/>
      <c r="C5459" s="877"/>
      <c r="D5459" s="877"/>
      <c r="E5459" s="877"/>
      <c r="F5459" s="877"/>
      <c r="G5459" s="877"/>
      <c r="H5459" s="877"/>
      <c r="I5459" s="877"/>
      <c r="J5459" s="877"/>
      <c r="K5459" s="877"/>
      <c r="L5459" s="877"/>
      <c r="M5459" s="877"/>
      <c r="N5459" s="877"/>
      <c r="O5459" s="877"/>
    </row>
    <row r="5460" spans="1:21" s="222" customFormat="1" ht="27">
      <c r="A5460" s="223" t="s">
        <v>433</v>
      </c>
      <c r="B5460" s="224" t="s">
        <v>230</v>
      </c>
      <c r="C5460" s="223" t="s">
        <v>220</v>
      </c>
      <c r="D5460" s="223" t="s">
        <v>267</v>
      </c>
      <c r="E5460" s="223" t="s">
        <v>434</v>
      </c>
      <c r="F5460" s="223" t="s">
        <v>435</v>
      </c>
      <c r="G5460" s="225" t="s">
        <v>223</v>
      </c>
      <c r="H5460" s="225" t="s">
        <v>224</v>
      </c>
      <c r="I5460" s="227" t="s">
        <v>436</v>
      </c>
      <c r="J5460" s="227" t="s">
        <v>436</v>
      </c>
      <c r="K5460" s="225" t="s">
        <v>225</v>
      </c>
      <c r="L5460" s="223" t="s">
        <v>437</v>
      </c>
      <c r="M5460" s="223" t="s">
        <v>438</v>
      </c>
      <c r="N5460" s="228" t="s">
        <v>439</v>
      </c>
      <c r="O5460" s="223" t="s">
        <v>227</v>
      </c>
    </row>
    <row r="5461" spans="1:21" s="129" customFormat="1">
      <c r="A5461" s="229" t="s">
        <v>3738</v>
      </c>
      <c r="B5461" s="230" t="s">
        <v>2159</v>
      </c>
      <c r="C5461" s="231" t="s">
        <v>1019</v>
      </c>
      <c r="D5461" s="253" t="s">
        <v>278</v>
      </c>
      <c r="E5461" s="232" t="s">
        <v>321</v>
      </c>
      <c r="F5461" s="232" t="s">
        <v>440</v>
      </c>
      <c r="G5461" s="234">
        <v>42291.13</v>
      </c>
      <c r="H5461" s="234">
        <v>48634.8</v>
      </c>
      <c r="I5461" s="235">
        <v>2</v>
      </c>
      <c r="J5461" s="236">
        <v>3.6363636363636362E-2</v>
      </c>
      <c r="K5461" s="234">
        <v>54978.47</v>
      </c>
      <c r="L5461" s="237">
        <v>2</v>
      </c>
      <c r="M5461" s="238">
        <v>2</v>
      </c>
      <c r="N5461" s="234">
        <v>55783.11</v>
      </c>
      <c r="O5461" s="239"/>
      <c r="P5461" s="103"/>
      <c r="Q5461" s="103"/>
      <c r="R5461" s="103"/>
      <c r="S5461" s="103"/>
      <c r="T5461" s="103"/>
      <c r="U5461" s="103"/>
    </row>
    <row r="5462" spans="1:21" s="129" customFormat="1">
      <c r="A5462" s="229" t="s">
        <v>4310</v>
      </c>
      <c r="B5462" s="230" t="s">
        <v>2192</v>
      </c>
      <c r="C5462" s="358" t="s">
        <v>1013</v>
      </c>
      <c r="D5462" s="232" t="s">
        <v>278</v>
      </c>
      <c r="E5462" s="359" t="s">
        <v>279</v>
      </c>
      <c r="F5462" s="359" t="s">
        <v>440</v>
      </c>
      <c r="G5462" s="360">
        <v>46067</v>
      </c>
      <c r="H5462" s="234">
        <v>47593</v>
      </c>
      <c r="I5462" s="235">
        <v>1</v>
      </c>
      <c r="J5462" s="236">
        <v>1.8181818181818181E-2</v>
      </c>
      <c r="K5462" s="360">
        <v>49119</v>
      </c>
      <c r="L5462" s="361">
        <v>1</v>
      </c>
      <c r="M5462" s="362">
        <v>1</v>
      </c>
      <c r="N5462" s="363">
        <v>63079</v>
      </c>
      <c r="O5462" s="364"/>
      <c r="P5462" s="103"/>
      <c r="Q5462" s="103"/>
      <c r="R5462" s="103"/>
      <c r="S5462" s="103"/>
      <c r="T5462" s="103"/>
      <c r="U5462" s="103"/>
    </row>
    <row r="5463" spans="1:21" s="150" customFormat="1">
      <c r="A5463" s="305"/>
      <c r="B5463" s="305"/>
      <c r="C5463" s="306"/>
      <c r="D5463" s="300"/>
      <c r="E5463" s="307"/>
      <c r="F5463" s="307"/>
      <c r="G5463" s="308"/>
      <c r="H5463" s="309"/>
      <c r="I5463" s="310"/>
      <c r="J5463" s="311"/>
      <c r="K5463" s="300"/>
      <c r="L5463" s="300"/>
      <c r="M5463" s="312"/>
      <c r="N5463" s="313"/>
      <c r="O5463" s="282"/>
    </row>
    <row r="5464" spans="1:21" s="150" customFormat="1">
      <c r="A5464" s="305"/>
      <c r="B5464" s="305"/>
      <c r="C5464" s="306"/>
      <c r="D5464" s="314"/>
      <c r="E5464" s="305"/>
      <c r="F5464" s="305"/>
      <c r="G5464" s="315" t="s">
        <v>223</v>
      </c>
      <c r="H5464" s="316" t="s">
        <v>224</v>
      </c>
      <c r="I5464" s="317"/>
      <c r="J5464" s="318"/>
      <c r="K5464" s="319" t="s">
        <v>225</v>
      </c>
      <c r="L5464" s="314"/>
      <c r="M5464" s="320"/>
      <c r="N5464" s="313"/>
      <c r="O5464" s="282"/>
    </row>
    <row r="5465" spans="1:21" s="150" customFormat="1">
      <c r="A5465" s="305"/>
      <c r="B5465" s="305"/>
      <c r="C5465" s="306"/>
      <c r="D5465" s="305"/>
      <c r="E5465" s="305"/>
      <c r="F5465" s="321" t="s">
        <v>238</v>
      </c>
      <c r="G5465" s="322">
        <v>61959.168163541559</v>
      </c>
      <c r="H5465" s="322">
        <v>79673.100677502021</v>
      </c>
      <c r="I5465" s="8">
        <v>14.438004969995415</v>
      </c>
      <c r="J5465" s="322"/>
      <c r="K5465" s="322">
        <v>97387.033191462484</v>
      </c>
      <c r="L5465" s="314"/>
      <c r="M5465" s="320"/>
      <c r="N5465" s="313"/>
      <c r="O5465" s="282"/>
    </row>
    <row r="5466" spans="1:21" s="150" customFormat="1">
      <c r="A5466" s="305"/>
      <c r="B5466" s="305"/>
      <c r="C5466" s="306"/>
      <c r="D5466" s="305"/>
      <c r="E5466" s="305"/>
      <c r="F5466" s="321" t="s">
        <v>239</v>
      </c>
      <c r="G5466" s="322">
        <v>70809</v>
      </c>
      <c r="H5466" s="322">
        <v>89809.2</v>
      </c>
      <c r="I5466" s="8">
        <v>21.5</v>
      </c>
      <c r="J5466" s="322"/>
      <c r="K5466" s="322">
        <v>110320.07</v>
      </c>
      <c r="L5466" s="314"/>
      <c r="M5466" s="320"/>
      <c r="N5466" s="313"/>
      <c r="O5466" s="282"/>
    </row>
    <row r="5467" spans="1:21" s="150" customFormat="1">
      <c r="A5467" s="305"/>
      <c r="B5467" s="305"/>
      <c r="C5467" s="306"/>
      <c r="D5467" s="305"/>
      <c r="E5467" s="305"/>
      <c r="F5467" s="321" t="s">
        <v>240</v>
      </c>
      <c r="G5467" s="322">
        <v>52452</v>
      </c>
      <c r="H5467" s="322">
        <v>68342.25</v>
      </c>
      <c r="I5467" s="8">
        <v>7</v>
      </c>
      <c r="J5467" s="322"/>
      <c r="K5467" s="322">
        <v>83593.78</v>
      </c>
      <c r="L5467" s="314"/>
      <c r="M5467" s="320"/>
      <c r="N5467" s="313"/>
      <c r="O5467" s="282"/>
    </row>
    <row r="5468" spans="1:21" s="150" customFormat="1">
      <c r="A5468" s="305"/>
      <c r="B5468" s="305"/>
      <c r="C5468" s="306"/>
      <c r="D5468" s="305"/>
      <c r="E5468" s="305"/>
      <c r="F5468" s="321" t="s">
        <v>241</v>
      </c>
      <c r="G5468" s="322">
        <v>62275</v>
      </c>
      <c r="H5468" s="322">
        <v>81442.399999999994</v>
      </c>
      <c r="I5468" s="8">
        <v>12.338253469766164</v>
      </c>
      <c r="J5468" s="322"/>
      <c r="K5468" s="322">
        <v>99382.399999999994</v>
      </c>
      <c r="L5468" s="314"/>
      <c r="M5468" s="320"/>
      <c r="N5468" s="313"/>
      <c r="O5468" s="282"/>
    </row>
    <row r="5469" spans="1:21" s="150" customFormat="1">
      <c r="A5469" s="305"/>
      <c r="B5469" s="305"/>
      <c r="C5469" s="306"/>
      <c r="D5469" s="305"/>
      <c r="E5469" s="322"/>
      <c r="F5469" s="321"/>
      <c r="G5469" s="323"/>
      <c r="H5469" s="318"/>
      <c r="I5469" s="324"/>
      <c r="J5469" s="318"/>
      <c r="K5469" s="314"/>
      <c r="L5469" s="314"/>
      <c r="M5469" s="320"/>
      <c r="N5469" s="313"/>
      <c r="O5469" s="282"/>
    </row>
    <row r="5470" spans="1:21" s="150" customFormat="1">
      <c r="A5470" s="305"/>
      <c r="B5470" s="305"/>
      <c r="C5470" s="306"/>
      <c r="D5470" s="321"/>
      <c r="E5470" s="322"/>
      <c r="F5470" s="325"/>
      <c r="G5470" s="325"/>
      <c r="H5470" s="874" t="s">
        <v>242</v>
      </c>
      <c r="I5470" s="874"/>
      <c r="J5470" s="874"/>
      <c r="K5470" s="874"/>
      <c r="L5470" s="874"/>
      <c r="M5470" s="874"/>
      <c r="N5470" s="874"/>
      <c r="O5470" s="282"/>
    </row>
    <row r="5471" spans="1:21" s="150" customFormat="1">
      <c r="A5471" s="305"/>
      <c r="B5471" s="305"/>
      <c r="C5471" s="306"/>
      <c r="D5471" s="321"/>
      <c r="E5471" s="322"/>
      <c r="F5471" s="326"/>
      <c r="G5471" s="327"/>
      <c r="H5471" s="875" t="s">
        <v>243</v>
      </c>
      <c r="I5471" s="875"/>
      <c r="J5471" s="875"/>
      <c r="K5471" s="328">
        <v>89584.023400000005</v>
      </c>
      <c r="L5471" s="876" t="s">
        <v>244</v>
      </c>
      <c r="M5471" s="876"/>
      <c r="N5471" s="329">
        <v>80373.446588335573</v>
      </c>
      <c r="O5471" s="282"/>
    </row>
    <row r="5472" spans="1:21" s="150" customFormat="1">
      <c r="A5472" s="305"/>
      <c r="B5472" s="305"/>
      <c r="C5472" s="306"/>
      <c r="D5472" s="314"/>
      <c r="E5472" s="320"/>
      <c r="F5472" s="326"/>
      <c r="G5472" s="327"/>
      <c r="H5472" s="875" t="s">
        <v>245</v>
      </c>
      <c r="I5472" s="875"/>
      <c r="J5472" s="875"/>
      <c r="K5472" s="328">
        <v>67626</v>
      </c>
      <c r="L5472" s="876" t="s">
        <v>450</v>
      </c>
      <c r="M5472" s="876"/>
      <c r="N5472" s="329">
        <v>76557.426684819409</v>
      </c>
      <c r="O5472" s="282"/>
    </row>
    <row r="5473" spans="1:21" s="150" customFormat="1">
      <c r="A5473" s="305"/>
      <c r="B5473" s="305"/>
      <c r="C5473" s="306"/>
      <c r="D5473" s="300"/>
      <c r="E5473" s="307"/>
      <c r="F5473" s="307"/>
      <c r="G5473" s="308"/>
      <c r="H5473" s="309"/>
      <c r="I5473" s="310"/>
      <c r="J5473" s="311"/>
      <c r="K5473" s="305"/>
      <c r="L5473" s="300"/>
      <c r="M5473" s="312"/>
      <c r="N5473" s="313"/>
      <c r="O5473" s="282"/>
    </row>
    <row r="5474" spans="1:21" s="222" customFormat="1" ht="18">
      <c r="A5474" s="877" t="s">
        <v>109</v>
      </c>
      <c r="B5474" s="877"/>
      <c r="C5474" s="877"/>
      <c r="D5474" s="877"/>
      <c r="E5474" s="877"/>
      <c r="F5474" s="877"/>
      <c r="G5474" s="877"/>
      <c r="H5474" s="877"/>
      <c r="I5474" s="877"/>
      <c r="J5474" s="877"/>
      <c r="K5474" s="877"/>
      <c r="L5474" s="877"/>
      <c r="M5474" s="877"/>
      <c r="N5474" s="877"/>
      <c r="O5474" s="877"/>
    </row>
    <row r="5475" spans="1:21" s="222" customFormat="1" ht="27">
      <c r="A5475" s="223" t="s">
        <v>433</v>
      </c>
      <c r="B5475" s="224" t="s">
        <v>230</v>
      </c>
      <c r="C5475" s="223" t="s">
        <v>220</v>
      </c>
      <c r="D5475" s="223" t="s">
        <v>267</v>
      </c>
      <c r="E5475" s="223" t="s">
        <v>434</v>
      </c>
      <c r="F5475" s="223" t="s">
        <v>435</v>
      </c>
      <c r="G5475" s="225" t="s">
        <v>223</v>
      </c>
      <c r="H5475" s="225" t="s">
        <v>224</v>
      </c>
      <c r="I5475" s="227" t="s">
        <v>436</v>
      </c>
      <c r="J5475" s="227" t="s">
        <v>436</v>
      </c>
      <c r="K5475" s="225" t="s">
        <v>225</v>
      </c>
      <c r="L5475" s="223" t="s">
        <v>437</v>
      </c>
      <c r="M5475" s="223" t="s">
        <v>438</v>
      </c>
      <c r="N5475" s="228" t="s">
        <v>439</v>
      </c>
      <c r="O5475" s="223" t="s">
        <v>227</v>
      </c>
    </row>
    <row r="5476" spans="1:21" s="129" customFormat="1">
      <c r="A5476" s="242" t="s">
        <v>208</v>
      </c>
      <c r="B5476" s="243" t="s">
        <v>2153</v>
      </c>
      <c r="C5476" s="258" t="s">
        <v>1010</v>
      </c>
      <c r="D5476" s="232" t="s">
        <v>2507</v>
      </c>
      <c r="E5476" s="245" t="s">
        <v>279</v>
      </c>
      <c r="F5476" s="245" t="s">
        <v>440</v>
      </c>
      <c r="G5476" s="275">
        <v>65615.58</v>
      </c>
      <c r="H5476" s="234">
        <v>84363.18</v>
      </c>
      <c r="I5476" s="235">
        <v>36</v>
      </c>
      <c r="J5476" s="236">
        <v>1</v>
      </c>
      <c r="K5476" s="275">
        <v>103110.78</v>
      </c>
      <c r="L5476" s="247">
        <v>1</v>
      </c>
      <c r="M5476" s="248">
        <v>1</v>
      </c>
      <c r="N5476" s="249">
        <v>80118.539999999994</v>
      </c>
      <c r="O5476" s="250"/>
      <c r="P5476" s="103"/>
      <c r="Q5476" s="103"/>
      <c r="R5476" s="103"/>
      <c r="S5476" s="103"/>
      <c r="T5476" s="103"/>
      <c r="U5476" s="103"/>
    </row>
    <row r="5477" spans="1:21" s="129" customFormat="1">
      <c r="A5477" s="229" t="s">
        <v>2161</v>
      </c>
      <c r="B5477" s="230" t="s">
        <v>2162</v>
      </c>
      <c r="C5477" s="231" t="s">
        <v>3147</v>
      </c>
      <c r="D5477" s="232" t="s">
        <v>2507</v>
      </c>
      <c r="E5477" s="232" t="s">
        <v>321</v>
      </c>
      <c r="F5477" s="259" t="s">
        <v>325</v>
      </c>
      <c r="G5477" s="233">
        <v>53237.39</v>
      </c>
      <c r="H5477" s="234">
        <v>79322.044999999998</v>
      </c>
      <c r="I5477" s="235">
        <v>35</v>
      </c>
      <c r="J5477" s="236">
        <v>0.97222222222222221</v>
      </c>
      <c r="K5477" s="233">
        <v>105406.7</v>
      </c>
      <c r="L5477" s="237"/>
      <c r="M5477" s="238">
        <v>2</v>
      </c>
      <c r="N5477" s="234">
        <v>70451.364999999991</v>
      </c>
      <c r="O5477" s="239"/>
      <c r="P5477" s="103"/>
      <c r="Q5477" s="330"/>
      <c r="R5477" s="103"/>
      <c r="S5477" s="103"/>
      <c r="T5477" s="103"/>
      <c r="U5477" s="103"/>
    </row>
    <row r="5478" spans="1:21" s="129" customFormat="1">
      <c r="A5478" s="242" t="s">
        <v>3784</v>
      </c>
      <c r="B5478" s="243" t="s">
        <v>2162</v>
      </c>
      <c r="C5478" s="258" t="s">
        <v>5155</v>
      </c>
      <c r="D5478" s="232" t="s">
        <v>278</v>
      </c>
      <c r="E5478" s="247" t="s">
        <v>284</v>
      </c>
      <c r="F5478" s="259" t="s">
        <v>325</v>
      </c>
      <c r="G5478" s="246">
        <v>62276</v>
      </c>
      <c r="H5478" s="234">
        <v>78774.5</v>
      </c>
      <c r="I5478" s="235">
        <v>34</v>
      </c>
      <c r="J5478" s="236">
        <v>0.94444444444444442</v>
      </c>
      <c r="K5478" s="246">
        <v>95273</v>
      </c>
      <c r="L5478" s="247"/>
      <c r="M5478" s="248">
        <v>20</v>
      </c>
      <c r="N5478" s="249">
        <v>88091</v>
      </c>
      <c r="O5478" s="250"/>
      <c r="P5478" s="103"/>
      <c r="Q5478" s="330"/>
      <c r="R5478" s="103"/>
      <c r="S5478" s="103"/>
      <c r="T5478" s="103"/>
      <c r="U5478" s="103"/>
    </row>
    <row r="5479" spans="1:21" s="129" customFormat="1">
      <c r="A5479" s="242" t="s">
        <v>3875</v>
      </c>
      <c r="B5479" s="243" t="s">
        <v>2153</v>
      </c>
      <c r="C5479" s="258" t="s">
        <v>1024</v>
      </c>
      <c r="D5479" s="232" t="s">
        <v>2507</v>
      </c>
      <c r="E5479" s="247" t="s">
        <v>279</v>
      </c>
      <c r="F5479" s="247" t="s">
        <v>440</v>
      </c>
      <c r="G5479" s="405">
        <v>57439.166556986049</v>
      </c>
      <c r="H5479" s="234">
        <v>74693.324521438306</v>
      </c>
      <c r="I5479" s="235">
        <v>33</v>
      </c>
      <c r="J5479" s="236">
        <v>0.91666666666666663</v>
      </c>
      <c r="K5479" s="405">
        <v>91947.482485890549</v>
      </c>
      <c r="L5479" s="247">
        <v>1</v>
      </c>
      <c r="M5479" s="248">
        <v>1</v>
      </c>
      <c r="N5479" s="249">
        <v>88154.78879999998</v>
      </c>
      <c r="O5479" s="250"/>
      <c r="P5479" s="103"/>
      <c r="Q5479" s="330"/>
      <c r="R5479" s="103"/>
      <c r="S5479" s="103"/>
      <c r="T5479" s="103"/>
      <c r="U5479" s="103"/>
    </row>
    <row r="5480" spans="1:21" s="129" customFormat="1">
      <c r="A5480" s="297" t="s">
        <v>4245</v>
      </c>
      <c r="B5480" s="298" t="s">
        <v>2179</v>
      </c>
      <c r="C5480" s="231" t="s">
        <v>3145</v>
      </c>
      <c r="D5480" s="253" t="s">
        <v>278</v>
      </c>
      <c r="E5480" s="232" t="s">
        <v>279</v>
      </c>
      <c r="F5480" s="232" t="s">
        <v>440</v>
      </c>
      <c r="G5480" s="233">
        <v>54071</v>
      </c>
      <c r="H5480" s="234">
        <v>69032.154999999999</v>
      </c>
      <c r="I5480" s="235">
        <v>32</v>
      </c>
      <c r="J5480" s="236">
        <v>0.88888888888888884</v>
      </c>
      <c r="K5480" s="233">
        <v>83993.31</v>
      </c>
      <c r="L5480" s="237" t="s">
        <v>280</v>
      </c>
      <c r="M5480" s="238">
        <v>2</v>
      </c>
      <c r="N5480" s="391">
        <v>75683.789999999994</v>
      </c>
      <c r="O5480" s="466"/>
      <c r="P5480" s="103"/>
      <c r="Q5480" s="330"/>
      <c r="R5480" s="103"/>
      <c r="S5480" s="103"/>
      <c r="T5480" s="103"/>
      <c r="U5480" s="103"/>
    </row>
    <row r="5481" spans="1:21" s="129" customFormat="1">
      <c r="A5481" s="229" t="s">
        <v>209</v>
      </c>
      <c r="B5481" s="230" t="s">
        <v>2151</v>
      </c>
      <c r="C5481" s="231" t="s">
        <v>1017</v>
      </c>
      <c r="D5481" s="232" t="s">
        <v>2507</v>
      </c>
      <c r="E5481" s="232" t="s">
        <v>279</v>
      </c>
      <c r="F5481" s="259" t="s">
        <v>325</v>
      </c>
      <c r="G5481" s="233">
        <v>52363.250399999997</v>
      </c>
      <c r="H5481" s="234">
        <v>65977.542300000001</v>
      </c>
      <c r="I5481" s="235">
        <v>31</v>
      </c>
      <c r="J5481" s="236">
        <v>0.86111111111111116</v>
      </c>
      <c r="K5481" s="233">
        <v>79591.834200000012</v>
      </c>
      <c r="L5481" s="237">
        <v>1</v>
      </c>
      <c r="M5481" s="238">
        <v>1</v>
      </c>
      <c r="N5481" s="234">
        <v>65998.399999999994</v>
      </c>
      <c r="O5481" s="239"/>
      <c r="P5481" s="103"/>
      <c r="Q5481" s="330"/>
      <c r="R5481" s="103"/>
      <c r="S5481" s="103"/>
      <c r="T5481" s="103"/>
      <c r="U5481" s="103"/>
    </row>
    <row r="5482" spans="1:21" s="129" customFormat="1">
      <c r="A5482" s="229" t="s">
        <v>260</v>
      </c>
      <c r="B5482" s="230" t="s">
        <v>2153</v>
      </c>
      <c r="C5482" s="231" t="s">
        <v>1021</v>
      </c>
      <c r="D5482" s="232" t="s">
        <v>2507</v>
      </c>
      <c r="E5482" s="232" t="s">
        <v>279</v>
      </c>
      <c r="F5482" s="259" t="s">
        <v>325</v>
      </c>
      <c r="G5482" s="233">
        <v>51892</v>
      </c>
      <c r="H5482" s="234">
        <v>65756</v>
      </c>
      <c r="I5482" s="235">
        <v>30</v>
      </c>
      <c r="J5482" s="236">
        <v>0.83333333333333337</v>
      </c>
      <c r="K5482" s="233">
        <v>79620</v>
      </c>
      <c r="L5482" s="237">
        <v>1</v>
      </c>
      <c r="M5482" s="238">
        <v>1</v>
      </c>
      <c r="N5482" s="234">
        <v>57356</v>
      </c>
      <c r="O5482" s="239"/>
      <c r="Q5482" s="103"/>
      <c r="R5482" s="103"/>
      <c r="S5482" s="103"/>
      <c r="T5482" s="103"/>
      <c r="U5482" s="103"/>
    </row>
    <row r="5483" spans="1:21" s="129" customFormat="1">
      <c r="A5483" s="260" t="s">
        <v>205</v>
      </c>
      <c r="B5483" s="261" t="s">
        <v>2151</v>
      </c>
      <c r="C5483" s="262" t="s">
        <v>1014</v>
      </c>
      <c r="D5483" s="265"/>
      <c r="E5483" s="263" t="s">
        <v>279</v>
      </c>
      <c r="F5483" s="265" t="s">
        <v>440</v>
      </c>
      <c r="G5483" s="264">
        <v>53913.599999999999</v>
      </c>
      <c r="H5483" s="234">
        <v>64888.2</v>
      </c>
      <c r="I5483" s="235">
        <v>29</v>
      </c>
      <c r="J5483" s="236">
        <v>0.80555555555555558</v>
      </c>
      <c r="K5483" s="264">
        <v>75862.799999999988</v>
      </c>
      <c r="L5483" s="265">
        <v>1</v>
      </c>
      <c r="M5483" s="266"/>
      <c r="N5483" s="264">
        <v>75862.8</v>
      </c>
      <c r="O5483" s="267"/>
      <c r="Q5483" s="103"/>
      <c r="R5483" s="103"/>
      <c r="S5483" s="103"/>
      <c r="T5483" s="103"/>
      <c r="U5483" s="103"/>
    </row>
    <row r="5484" spans="1:21" s="129" customFormat="1">
      <c r="A5484" s="242" t="s">
        <v>2165</v>
      </c>
      <c r="B5484" s="243" t="s">
        <v>2180</v>
      </c>
      <c r="C5484" s="258" t="s">
        <v>3149</v>
      </c>
      <c r="D5484" s="232" t="s">
        <v>2507</v>
      </c>
      <c r="E5484" s="245" t="s">
        <v>284</v>
      </c>
      <c r="F5484" s="245" t="s">
        <v>440</v>
      </c>
      <c r="G5484" s="246">
        <v>50443.71</v>
      </c>
      <c r="H5484" s="234">
        <v>64349.229999999996</v>
      </c>
      <c r="I5484" s="235">
        <v>28</v>
      </c>
      <c r="J5484" s="236">
        <v>0.77777777777777779</v>
      </c>
      <c r="K5484" s="246">
        <v>78254.75</v>
      </c>
      <c r="L5484" s="247">
        <v>4</v>
      </c>
      <c r="M5484" s="248">
        <v>3</v>
      </c>
      <c r="N5484" s="249">
        <v>62841.279999999999</v>
      </c>
      <c r="O5484" s="250"/>
      <c r="P5484" s="241"/>
      <c r="Q5484" s="103"/>
      <c r="R5484" s="103"/>
      <c r="S5484" s="103"/>
      <c r="T5484" s="103"/>
      <c r="U5484" s="103"/>
    </row>
    <row r="5485" spans="1:21" s="129" customFormat="1">
      <c r="A5485" s="242" t="s">
        <v>4246</v>
      </c>
      <c r="B5485" s="243" t="s">
        <v>2159</v>
      </c>
      <c r="C5485" s="258" t="s">
        <v>1024</v>
      </c>
      <c r="D5485" s="232" t="s">
        <v>2507</v>
      </c>
      <c r="E5485" s="259" t="s">
        <v>279</v>
      </c>
      <c r="F5485" s="245" t="s">
        <v>440</v>
      </c>
      <c r="G5485" s="249">
        <v>49233.599999999999</v>
      </c>
      <c r="H5485" s="234">
        <v>64001.600000000006</v>
      </c>
      <c r="I5485" s="235">
        <v>27</v>
      </c>
      <c r="J5485" s="236">
        <v>0.75</v>
      </c>
      <c r="K5485" s="249">
        <v>78769.600000000006</v>
      </c>
      <c r="L5485" s="247"/>
      <c r="M5485" s="248">
        <v>2</v>
      </c>
      <c r="N5485" s="249">
        <v>64001.599999999999</v>
      </c>
      <c r="O5485" s="284"/>
      <c r="P5485" s="241"/>
      <c r="Q5485" s="103"/>
      <c r="R5485" s="103"/>
      <c r="S5485" s="103"/>
      <c r="T5485" s="103"/>
      <c r="U5485" s="103"/>
    </row>
    <row r="5486" spans="1:21" s="129" customFormat="1">
      <c r="A5486" s="242" t="s">
        <v>2177</v>
      </c>
      <c r="B5486" s="243" t="s">
        <v>2166</v>
      </c>
      <c r="C5486" s="280" t="s">
        <v>1023</v>
      </c>
      <c r="D5486" s="232" t="s">
        <v>2507</v>
      </c>
      <c r="E5486" s="300"/>
      <c r="F5486" s="300" t="s">
        <v>440</v>
      </c>
      <c r="G5486" s="246">
        <v>49046.400000000001</v>
      </c>
      <c r="H5486" s="234">
        <v>63928.800000000003</v>
      </c>
      <c r="I5486" s="235">
        <v>26</v>
      </c>
      <c r="J5486" s="236">
        <v>0.72222222222222221</v>
      </c>
      <c r="K5486" s="246">
        <v>78811.199999999997</v>
      </c>
      <c r="L5486" s="247"/>
      <c r="M5486" s="248">
        <v>11</v>
      </c>
      <c r="N5486" s="249">
        <v>68014.109090909085</v>
      </c>
      <c r="O5486" s="301"/>
      <c r="P5486" s="103"/>
      <c r="Q5486" s="103"/>
      <c r="S5486" s="103"/>
      <c r="T5486" s="103"/>
      <c r="U5486" s="103"/>
    </row>
    <row r="5487" spans="1:21" s="129" customFormat="1" ht="33.75">
      <c r="A5487" s="242" t="s">
        <v>257</v>
      </c>
      <c r="B5487" s="243" t="s">
        <v>2159</v>
      </c>
      <c r="C5487" s="258" t="s">
        <v>1024</v>
      </c>
      <c r="D5487" s="232" t="s">
        <v>2507</v>
      </c>
      <c r="E5487" s="245" t="s">
        <v>279</v>
      </c>
      <c r="F5487" s="259" t="s">
        <v>325</v>
      </c>
      <c r="G5487" s="246">
        <v>48627.54</v>
      </c>
      <c r="H5487" s="234">
        <v>63215.75</v>
      </c>
      <c r="I5487" s="235">
        <v>25</v>
      </c>
      <c r="J5487" s="236">
        <v>0.69444444444444442</v>
      </c>
      <c r="K5487" s="246">
        <v>77803.960000000006</v>
      </c>
      <c r="L5487" s="247">
        <v>4</v>
      </c>
      <c r="M5487" s="248">
        <v>4</v>
      </c>
      <c r="N5487" s="249">
        <v>54441.86</v>
      </c>
      <c r="O5487" s="250" t="s">
        <v>5156</v>
      </c>
      <c r="P5487" s="241"/>
      <c r="Q5487" s="103"/>
      <c r="R5487" s="103"/>
      <c r="S5487" s="103"/>
      <c r="T5487" s="103"/>
      <c r="U5487" s="103"/>
    </row>
    <row r="5488" spans="1:21" s="129" customFormat="1">
      <c r="A5488" s="242" t="s">
        <v>4292</v>
      </c>
      <c r="B5488" s="243" t="s">
        <v>2163</v>
      </c>
      <c r="C5488" s="258" t="s">
        <v>1019</v>
      </c>
      <c r="D5488" s="232" t="s">
        <v>2507</v>
      </c>
      <c r="E5488" s="245" t="s">
        <v>279</v>
      </c>
      <c r="F5488" s="259" t="s">
        <v>325</v>
      </c>
      <c r="G5488" s="246">
        <v>46288</v>
      </c>
      <c r="H5488" s="234">
        <v>63080.5</v>
      </c>
      <c r="I5488" s="235">
        <v>24</v>
      </c>
      <c r="J5488" s="236">
        <v>0.66666666666666663</v>
      </c>
      <c r="K5488" s="246">
        <v>79873</v>
      </c>
      <c r="L5488" s="247">
        <v>1</v>
      </c>
      <c r="M5488" s="248">
        <v>1</v>
      </c>
      <c r="N5488" s="249">
        <v>55729</v>
      </c>
      <c r="O5488" s="250"/>
      <c r="Q5488" s="257"/>
      <c r="R5488" s="103"/>
      <c r="S5488" s="103"/>
      <c r="T5488" s="103"/>
      <c r="U5488" s="103"/>
    </row>
    <row r="5489" spans="1:21" s="129" customFormat="1">
      <c r="A5489" s="286" t="s">
        <v>213</v>
      </c>
      <c r="B5489" s="287" t="s">
        <v>2159</v>
      </c>
      <c r="C5489" s="288" t="s">
        <v>1019</v>
      </c>
      <c r="D5489" s="232" t="s">
        <v>2507</v>
      </c>
      <c r="E5489" s="289" t="s">
        <v>279</v>
      </c>
      <c r="F5489" s="289" t="s">
        <v>440</v>
      </c>
      <c r="G5489" s="290">
        <v>48152</v>
      </c>
      <c r="H5489" s="234">
        <v>62597.5</v>
      </c>
      <c r="I5489" s="235">
        <v>23</v>
      </c>
      <c r="J5489" s="236">
        <v>0.63888888888888884</v>
      </c>
      <c r="K5489" s="290">
        <v>77043</v>
      </c>
      <c r="L5489" s="291">
        <v>1</v>
      </c>
      <c r="M5489" s="292">
        <v>1</v>
      </c>
      <c r="N5489" s="293">
        <v>52228.800000000003</v>
      </c>
      <c r="O5489" s="294"/>
      <c r="P5489" s="304"/>
      <c r="R5489" s="103"/>
      <c r="S5489" s="103"/>
      <c r="T5489" s="103"/>
      <c r="U5489" s="103"/>
    </row>
    <row r="5490" spans="1:21" s="129" customFormat="1">
      <c r="A5490" s="242" t="s">
        <v>204</v>
      </c>
      <c r="B5490" s="243" t="s">
        <v>2151</v>
      </c>
      <c r="C5490" s="258" t="s">
        <v>3150</v>
      </c>
      <c r="D5490" s="232" t="s">
        <v>2507</v>
      </c>
      <c r="E5490" s="245" t="s">
        <v>279</v>
      </c>
      <c r="F5490" s="245" t="s">
        <v>440</v>
      </c>
      <c r="G5490" s="246">
        <v>48600</v>
      </c>
      <c r="H5490" s="234">
        <v>62100</v>
      </c>
      <c r="I5490" s="235">
        <v>22</v>
      </c>
      <c r="J5490" s="236">
        <v>0.61111111111111116</v>
      </c>
      <c r="K5490" s="246">
        <v>75600</v>
      </c>
      <c r="L5490" s="247"/>
      <c r="M5490" s="248">
        <v>1</v>
      </c>
      <c r="N5490" s="246">
        <v>60993.49</v>
      </c>
      <c r="O5490" s="250"/>
      <c r="S5490" s="103"/>
      <c r="T5490" s="103"/>
      <c r="U5490" s="103"/>
    </row>
    <row r="5491" spans="1:21" s="129" customFormat="1">
      <c r="A5491" s="229" t="s">
        <v>210</v>
      </c>
      <c r="B5491" s="230" t="s">
        <v>2151</v>
      </c>
      <c r="C5491" s="231" t="s">
        <v>1018</v>
      </c>
      <c r="D5491" s="232" t="s">
        <v>2507</v>
      </c>
      <c r="E5491" s="232" t="s">
        <v>279</v>
      </c>
      <c r="F5491" s="259" t="s">
        <v>325</v>
      </c>
      <c r="G5491" s="233">
        <v>50132</v>
      </c>
      <c r="H5491" s="234">
        <v>61724.5</v>
      </c>
      <c r="I5491" s="235">
        <v>21</v>
      </c>
      <c r="J5491" s="236">
        <v>0.58333333333333337</v>
      </c>
      <c r="K5491" s="233">
        <v>73317</v>
      </c>
      <c r="L5491" s="237">
        <v>1</v>
      </c>
      <c r="M5491" s="238">
        <v>1</v>
      </c>
      <c r="N5491" s="234">
        <v>63868</v>
      </c>
      <c r="O5491" s="239"/>
      <c r="S5491" s="103"/>
      <c r="T5491" s="103"/>
      <c r="U5491" s="103"/>
    </row>
    <row r="5492" spans="1:21" s="129" customFormat="1">
      <c r="A5492" s="242" t="s">
        <v>4241</v>
      </c>
      <c r="B5492" s="243" t="s">
        <v>2178</v>
      </c>
      <c r="C5492" s="231" t="s">
        <v>1015</v>
      </c>
      <c r="D5492" s="232" t="s">
        <v>2507</v>
      </c>
      <c r="E5492" s="245" t="s">
        <v>279</v>
      </c>
      <c r="F5492" s="245" t="s">
        <v>440</v>
      </c>
      <c r="G5492" s="246">
        <v>46809</v>
      </c>
      <c r="H5492" s="234">
        <v>61320</v>
      </c>
      <c r="I5492" s="235">
        <v>20</v>
      </c>
      <c r="J5492" s="236">
        <v>0.55555555555555558</v>
      </c>
      <c r="K5492" s="246">
        <v>75831</v>
      </c>
      <c r="L5492" s="247"/>
      <c r="M5492" s="248">
        <v>4</v>
      </c>
      <c r="N5492" s="249">
        <v>61320</v>
      </c>
      <c r="O5492" s="250"/>
      <c r="P5492" s="103"/>
      <c r="S5492" s="103"/>
      <c r="T5492" s="103"/>
      <c r="U5492" s="103"/>
    </row>
    <row r="5493" spans="1:21" s="129" customFormat="1">
      <c r="A5493" s="242" t="s">
        <v>198</v>
      </c>
      <c r="B5493" s="243" t="s">
        <v>2153</v>
      </c>
      <c r="C5493" s="244" t="s">
        <v>1022</v>
      </c>
      <c r="D5493" s="232" t="s">
        <v>2507</v>
      </c>
      <c r="E5493" s="245" t="s">
        <v>279</v>
      </c>
      <c r="F5493" s="259" t="s">
        <v>325</v>
      </c>
      <c r="G5493" s="246">
        <v>44741</v>
      </c>
      <c r="H5493" s="234">
        <v>60736</v>
      </c>
      <c r="I5493" s="235">
        <v>19</v>
      </c>
      <c r="J5493" s="236">
        <v>0.52777777777777779</v>
      </c>
      <c r="K5493" s="246">
        <v>76731</v>
      </c>
      <c r="L5493" s="247">
        <v>2</v>
      </c>
      <c r="M5493" s="248">
        <v>2</v>
      </c>
      <c r="N5493" s="249">
        <v>47622</v>
      </c>
      <c r="O5493" s="250"/>
      <c r="P5493" s="103"/>
      <c r="Q5493" s="103"/>
      <c r="R5493" s="103"/>
      <c r="S5493" s="103"/>
      <c r="T5493" s="103"/>
      <c r="U5493" s="103"/>
    </row>
    <row r="5494" spans="1:21" s="129" customFormat="1">
      <c r="A5494" s="242" t="s">
        <v>3786</v>
      </c>
      <c r="B5494" s="243" t="s">
        <v>2153</v>
      </c>
      <c r="C5494" s="258" t="s">
        <v>5157</v>
      </c>
      <c r="D5494" s="232" t="s">
        <v>2507</v>
      </c>
      <c r="E5494" s="245" t="s">
        <v>279</v>
      </c>
      <c r="F5494" s="259" t="s">
        <v>325</v>
      </c>
      <c r="G5494" s="246">
        <v>42360</v>
      </c>
      <c r="H5494" s="234">
        <v>59065</v>
      </c>
      <c r="I5494" s="235">
        <v>18</v>
      </c>
      <c r="J5494" s="236">
        <v>0.5</v>
      </c>
      <c r="K5494" s="246">
        <v>75770</v>
      </c>
      <c r="L5494" s="247"/>
      <c r="M5494" s="248">
        <v>11</v>
      </c>
      <c r="N5494" s="249">
        <v>54288</v>
      </c>
      <c r="O5494" s="250"/>
      <c r="P5494" s="103"/>
      <c r="Q5494" s="103"/>
      <c r="R5494" s="103"/>
      <c r="S5494" s="103"/>
      <c r="T5494" s="103"/>
      <c r="U5494" s="103"/>
    </row>
    <row r="5495" spans="1:21" s="129" customFormat="1">
      <c r="A5495" s="242" t="s">
        <v>261</v>
      </c>
      <c r="B5495" s="243" t="s">
        <v>2151</v>
      </c>
      <c r="C5495" s="258" t="s">
        <v>1016</v>
      </c>
      <c r="D5495" s="232" t="s">
        <v>2507</v>
      </c>
      <c r="E5495" s="245" t="s">
        <v>279</v>
      </c>
      <c r="F5495" s="259" t="s">
        <v>325</v>
      </c>
      <c r="G5495" s="246">
        <v>47983</v>
      </c>
      <c r="H5495" s="234">
        <v>59018.5</v>
      </c>
      <c r="I5495" s="235">
        <v>17</v>
      </c>
      <c r="J5495" s="236">
        <v>0.47222222222222221</v>
      </c>
      <c r="K5495" s="246">
        <v>70054</v>
      </c>
      <c r="L5495" s="247"/>
      <c r="M5495" s="248"/>
      <c r="N5495" s="249"/>
      <c r="O5495" s="250"/>
      <c r="P5495" s="257"/>
      <c r="Q5495" s="103"/>
      <c r="S5495" s="103"/>
      <c r="T5495" s="103"/>
      <c r="U5495" s="103"/>
    </row>
    <row r="5496" spans="1:21" s="129" customFormat="1">
      <c r="A5496" s="229" t="s">
        <v>1434</v>
      </c>
      <c r="B5496" s="230" t="s">
        <v>2151</v>
      </c>
      <c r="C5496" s="231" t="s">
        <v>5158</v>
      </c>
      <c r="D5496" s="232" t="s">
        <v>2507</v>
      </c>
      <c r="E5496" s="232" t="s">
        <v>279</v>
      </c>
      <c r="F5496" s="259" t="s">
        <v>325</v>
      </c>
      <c r="G5496" s="332">
        <v>46200.959999999999</v>
      </c>
      <c r="H5496" s="234">
        <v>58906.429999999993</v>
      </c>
      <c r="I5496" s="235">
        <v>16</v>
      </c>
      <c r="J5496" s="236">
        <v>0.44444444444444442</v>
      </c>
      <c r="K5496" s="332">
        <v>71611.899999999994</v>
      </c>
      <c r="L5496" s="237">
        <v>3</v>
      </c>
      <c r="M5496" s="238">
        <v>3</v>
      </c>
      <c r="N5496" s="437">
        <v>59774.62</v>
      </c>
      <c r="O5496" s="239"/>
      <c r="P5496" s="330"/>
      <c r="Q5496" s="103"/>
      <c r="R5496" s="103"/>
      <c r="S5496" s="103"/>
      <c r="T5496" s="103"/>
      <c r="U5496" s="103"/>
    </row>
    <row r="5497" spans="1:21" s="129" customFormat="1">
      <c r="A5497" s="242" t="s">
        <v>4239</v>
      </c>
      <c r="B5497" s="243" t="s">
        <v>2176</v>
      </c>
      <c r="C5497" s="258" t="s">
        <v>1020</v>
      </c>
      <c r="D5497" s="232" t="s">
        <v>2507</v>
      </c>
      <c r="E5497" s="245" t="s">
        <v>279</v>
      </c>
      <c r="F5497" s="259" t="s">
        <v>325</v>
      </c>
      <c r="G5497" s="283">
        <v>45780.800000000003</v>
      </c>
      <c r="H5497" s="234">
        <v>58364.800000000003</v>
      </c>
      <c r="I5497" s="235">
        <v>15</v>
      </c>
      <c r="J5497" s="236">
        <v>0.41666666666666669</v>
      </c>
      <c r="K5497" s="283">
        <v>70948.800000000003</v>
      </c>
      <c r="L5497" s="247">
        <v>6</v>
      </c>
      <c r="M5497" s="248">
        <v>6</v>
      </c>
      <c r="N5497" s="249">
        <v>60320</v>
      </c>
      <c r="O5497" s="250"/>
      <c r="P5497" s="330"/>
      <c r="Q5497" s="103"/>
      <c r="R5497" s="103"/>
      <c r="S5497" s="103"/>
      <c r="T5497" s="103"/>
      <c r="U5497" s="103"/>
    </row>
    <row r="5498" spans="1:21" s="129" customFormat="1">
      <c r="A5498" s="242" t="s">
        <v>201</v>
      </c>
      <c r="B5498" s="243" t="s">
        <v>2153</v>
      </c>
      <c r="C5498" s="258" t="s">
        <v>3154</v>
      </c>
      <c r="D5498" s="232" t="s">
        <v>2507</v>
      </c>
      <c r="E5498" s="245" t="s">
        <v>279</v>
      </c>
      <c r="F5498" s="245" t="s">
        <v>440</v>
      </c>
      <c r="G5498" s="246">
        <v>44699.199999999997</v>
      </c>
      <c r="H5498" s="234">
        <v>58104.799999999996</v>
      </c>
      <c r="I5498" s="235">
        <v>14</v>
      </c>
      <c r="J5498" s="236">
        <v>0.3888888888888889</v>
      </c>
      <c r="K5498" s="246">
        <v>71510.399999999994</v>
      </c>
      <c r="L5498" s="247"/>
      <c r="M5498" s="248">
        <v>1</v>
      </c>
      <c r="N5498" s="354">
        <v>50169.599999999999</v>
      </c>
      <c r="O5498" s="250"/>
      <c r="P5498" s="330"/>
      <c r="Q5498" s="103"/>
      <c r="R5498" s="103"/>
      <c r="S5498" s="103"/>
      <c r="T5498" s="103"/>
      <c r="U5498" s="103"/>
    </row>
    <row r="5499" spans="1:21" s="129" customFormat="1">
      <c r="A5499" s="260" t="s">
        <v>4238</v>
      </c>
      <c r="B5499" s="261" t="s">
        <v>2166</v>
      </c>
      <c r="C5499" s="262" t="s">
        <v>1017</v>
      </c>
      <c r="D5499" s="232" t="s">
        <v>2507</v>
      </c>
      <c r="E5499" s="276" t="s">
        <v>279</v>
      </c>
      <c r="F5499" s="259" t="s">
        <v>325</v>
      </c>
      <c r="G5499" s="256">
        <v>46362.78</v>
      </c>
      <c r="H5499" s="234">
        <v>57953.58</v>
      </c>
      <c r="I5499" s="235">
        <v>13</v>
      </c>
      <c r="J5499" s="236">
        <v>0.3611111111111111</v>
      </c>
      <c r="K5499" s="256">
        <v>69544.38</v>
      </c>
      <c r="L5499" s="265">
        <v>1</v>
      </c>
      <c r="M5499" s="266">
        <v>1</v>
      </c>
      <c r="N5499" s="264">
        <v>69544.38</v>
      </c>
      <c r="O5499" s="11"/>
      <c r="P5499" s="103"/>
      <c r="Q5499" s="103"/>
      <c r="S5499" s="103"/>
      <c r="T5499" s="103"/>
      <c r="U5499" s="103"/>
    </row>
    <row r="5500" spans="1:21" s="129" customFormat="1">
      <c r="A5500" s="229" t="s">
        <v>4290</v>
      </c>
      <c r="B5500" s="230" t="s">
        <v>2151</v>
      </c>
      <c r="C5500" s="231" t="s">
        <v>5159</v>
      </c>
      <c r="D5500" s="232" t="s">
        <v>2507</v>
      </c>
      <c r="E5500" s="232" t="s">
        <v>321</v>
      </c>
      <c r="F5500" s="259" t="s">
        <v>325</v>
      </c>
      <c r="G5500" s="233">
        <v>44000</v>
      </c>
      <c r="H5500" s="234">
        <v>57000</v>
      </c>
      <c r="I5500" s="235">
        <v>12</v>
      </c>
      <c r="J5500" s="236">
        <v>0.33333333333333331</v>
      </c>
      <c r="K5500" s="233">
        <v>70000</v>
      </c>
      <c r="L5500" s="237">
        <v>1</v>
      </c>
      <c r="M5500" s="238">
        <v>1</v>
      </c>
      <c r="N5500" s="234">
        <v>65651.58</v>
      </c>
      <c r="O5500" s="239"/>
      <c r="P5500" s="103"/>
      <c r="Q5500" s="103"/>
      <c r="S5500" s="103"/>
      <c r="T5500" s="103"/>
      <c r="U5500" s="103"/>
    </row>
    <row r="5501" spans="1:21" s="129" customFormat="1">
      <c r="A5501" s="242" t="s">
        <v>1444</v>
      </c>
      <c r="B5501" s="243" t="s">
        <v>2192</v>
      </c>
      <c r="C5501" s="258" t="s">
        <v>1933</v>
      </c>
      <c r="D5501" s="232" t="s">
        <v>2507</v>
      </c>
      <c r="E5501" s="245" t="s">
        <v>279</v>
      </c>
      <c r="F5501" s="245" t="s">
        <v>440</v>
      </c>
      <c r="G5501" s="246">
        <v>46800</v>
      </c>
      <c r="H5501" s="234">
        <v>56628</v>
      </c>
      <c r="I5501" s="235">
        <v>11</v>
      </c>
      <c r="J5501" s="236">
        <v>0.30555555555555558</v>
      </c>
      <c r="K5501" s="246">
        <v>66456</v>
      </c>
      <c r="L5501" s="247">
        <v>4</v>
      </c>
      <c r="M5501" s="248">
        <v>4</v>
      </c>
      <c r="N5501" s="249">
        <v>59586.8</v>
      </c>
      <c r="O5501" s="250"/>
      <c r="P5501" s="103"/>
      <c r="Q5501" s="103"/>
      <c r="S5501" s="103"/>
      <c r="T5501" s="103"/>
      <c r="U5501" s="103"/>
    </row>
    <row r="5502" spans="1:21" s="129" customFormat="1" ht="22.5">
      <c r="A5502" s="242" t="s">
        <v>4274</v>
      </c>
      <c r="B5502" s="243" t="s">
        <v>2170</v>
      </c>
      <c r="C5502" s="258" t="s">
        <v>3151</v>
      </c>
      <c r="D5502" s="232" t="s">
        <v>2507</v>
      </c>
      <c r="E5502" s="245" t="s">
        <v>279</v>
      </c>
      <c r="F5502" s="259" t="s">
        <v>325</v>
      </c>
      <c r="G5502" s="246">
        <v>42848</v>
      </c>
      <c r="H5502" s="234">
        <v>55681.599999999999</v>
      </c>
      <c r="I5502" s="235">
        <v>10</v>
      </c>
      <c r="J5502" s="236">
        <v>0.27777777777777779</v>
      </c>
      <c r="K5502" s="249">
        <v>68515.199999999997</v>
      </c>
      <c r="L5502" s="247">
        <v>2</v>
      </c>
      <c r="M5502" s="248">
        <v>2</v>
      </c>
      <c r="N5502" s="249">
        <v>45936.800000000003</v>
      </c>
      <c r="O5502" s="250"/>
      <c r="P5502" s="330"/>
      <c r="Q5502" s="103"/>
      <c r="R5502" s="251"/>
      <c r="S5502" s="103"/>
      <c r="T5502" s="103"/>
      <c r="U5502" s="103"/>
    </row>
    <row r="5503" spans="1:21" s="129" customFormat="1" ht="22.5">
      <c r="A5503" s="242" t="s">
        <v>4249</v>
      </c>
      <c r="B5503" s="243" t="s">
        <v>2180</v>
      </c>
      <c r="C5503" s="258" t="s">
        <v>3153</v>
      </c>
      <c r="D5503" s="232" t="s">
        <v>2507</v>
      </c>
      <c r="E5503" s="245"/>
      <c r="F5503" s="259" t="s">
        <v>325</v>
      </c>
      <c r="G5503" s="246">
        <v>44387.199999999997</v>
      </c>
      <c r="H5503" s="234">
        <v>55359.199999999997</v>
      </c>
      <c r="I5503" s="235">
        <v>9</v>
      </c>
      <c r="J5503" s="236">
        <v>0.25</v>
      </c>
      <c r="K5503" s="246">
        <v>66331.199999999997</v>
      </c>
      <c r="L5503" s="247"/>
      <c r="M5503" s="248">
        <v>1</v>
      </c>
      <c r="N5503" s="249"/>
      <c r="O5503" s="250"/>
      <c r="P5503" s="330"/>
      <c r="S5503" s="103"/>
      <c r="T5503" s="103"/>
      <c r="U5503" s="103"/>
    </row>
    <row r="5504" spans="1:21" s="129" customFormat="1" ht="22.5">
      <c r="A5504" s="242" t="s">
        <v>4240</v>
      </c>
      <c r="B5504" s="243" t="s">
        <v>2149</v>
      </c>
      <c r="C5504" s="258" t="s">
        <v>5160</v>
      </c>
      <c r="D5504" s="232" t="s">
        <v>2507</v>
      </c>
      <c r="E5504" s="245" t="s">
        <v>279</v>
      </c>
      <c r="F5504" s="245" t="s">
        <v>440</v>
      </c>
      <c r="G5504" s="246">
        <v>39863.72</v>
      </c>
      <c r="H5504" s="234">
        <v>55310.97</v>
      </c>
      <c r="I5504" s="235">
        <v>8</v>
      </c>
      <c r="J5504" s="236">
        <v>0.22222222222222221</v>
      </c>
      <c r="K5504" s="246">
        <v>70758.22</v>
      </c>
      <c r="L5504" s="247">
        <v>94</v>
      </c>
      <c r="M5504" s="248">
        <v>88</v>
      </c>
      <c r="N5504" s="246">
        <v>39863.72</v>
      </c>
      <c r="O5504" s="250"/>
      <c r="S5504" s="103"/>
      <c r="T5504" s="103"/>
      <c r="U5504" s="103"/>
    </row>
    <row r="5505" spans="1:21" s="129" customFormat="1">
      <c r="A5505" s="229" t="s">
        <v>258</v>
      </c>
      <c r="B5505" s="295" t="s">
        <v>2159</v>
      </c>
      <c r="C5505" s="231" t="s">
        <v>1019</v>
      </c>
      <c r="D5505" s="232" t="s">
        <v>2507</v>
      </c>
      <c r="E5505" s="232" t="s">
        <v>279</v>
      </c>
      <c r="F5505" s="232" t="s">
        <v>440</v>
      </c>
      <c r="G5505" s="233">
        <v>42931.200000000004</v>
      </c>
      <c r="H5505" s="234">
        <v>54215.199999999997</v>
      </c>
      <c r="I5505" s="235">
        <v>7</v>
      </c>
      <c r="J5505" s="236">
        <v>0.19444444444444445</v>
      </c>
      <c r="K5505" s="233">
        <v>65499.199999999997</v>
      </c>
      <c r="L5505" s="237">
        <v>1</v>
      </c>
      <c r="M5505" s="238">
        <v>1</v>
      </c>
      <c r="N5505" s="296">
        <v>65499.199999999997</v>
      </c>
      <c r="O5505" s="239"/>
      <c r="S5505" s="103"/>
      <c r="T5505" s="103"/>
      <c r="U5505" s="103"/>
    </row>
    <row r="5506" spans="1:21" s="129" customFormat="1">
      <c r="A5506" s="229" t="s">
        <v>4256</v>
      </c>
      <c r="B5506" s="230" t="s">
        <v>2169</v>
      </c>
      <c r="C5506" s="231" t="s">
        <v>3152</v>
      </c>
      <c r="D5506" s="232" t="s">
        <v>2507</v>
      </c>
      <c r="E5506" s="232" t="s">
        <v>279</v>
      </c>
      <c r="F5506" s="232" t="s">
        <v>440</v>
      </c>
      <c r="G5506" s="264">
        <v>43650.807048652496</v>
      </c>
      <c r="H5506" s="234">
        <v>53998.725187439995</v>
      </c>
      <c r="I5506" s="235">
        <v>6</v>
      </c>
      <c r="J5506" s="236">
        <v>0.16666666666666666</v>
      </c>
      <c r="K5506" s="264">
        <v>64346.643326227502</v>
      </c>
      <c r="L5506" s="237">
        <v>1</v>
      </c>
      <c r="M5506" s="238">
        <v>1</v>
      </c>
      <c r="N5506" s="234">
        <v>46336.21</v>
      </c>
      <c r="O5506" s="239"/>
      <c r="P5506" s="103"/>
      <c r="Q5506" s="103"/>
      <c r="R5506" s="103"/>
      <c r="S5506" s="330"/>
      <c r="T5506" s="330"/>
      <c r="U5506" s="330"/>
    </row>
    <row r="5507" spans="1:21" s="129" customFormat="1">
      <c r="A5507" s="242" t="s">
        <v>1436</v>
      </c>
      <c r="B5507" s="243" t="s">
        <v>2156</v>
      </c>
      <c r="C5507" s="258" t="s">
        <v>3148</v>
      </c>
      <c r="D5507" s="245" t="s">
        <v>278</v>
      </c>
      <c r="E5507" s="245" t="s">
        <v>279</v>
      </c>
      <c r="F5507" s="259" t="s">
        <v>325</v>
      </c>
      <c r="G5507" s="246">
        <v>32837.769999999997</v>
      </c>
      <c r="H5507" s="234">
        <v>49388.744999999995</v>
      </c>
      <c r="I5507" s="235">
        <v>5</v>
      </c>
      <c r="J5507" s="236">
        <v>0.1388888888888889</v>
      </c>
      <c r="K5507" s="246">
        <v>65939.72</v>
      </c>
      <c r="L5507" s="247">
        <v>4</v>
      </c>
      <c r="M5507" s="248">
        <v>4</v>
      </c>
      <c r="N5507" s="249">
        <v>54421.89</v>
      </c>
      <c r="O5507" s="250"/>
      <c r="P5507" s="103"/>
      <c r="Q5507" s="103"/>
      <c r="R5507" s="103"/>
      <c r="S5507" s="103"/>
      <c r="T5507" s="103"/>
      <c r="U5507" s="103"/>
    </row>
    <row r="5508" spans="1:21" s="129" customFormat="1">
      <c r="A5508" s="229" t="s">
        <v>3738</v>
      </c>
      <c r="B5508" s="230" t="s">
        <v>2159</v>
      </c>
      <c r="C5508" s="231" t="s">
        <v>1019</v>
      </c>
      <c r="D5508" s="253" t="s">
        <v>278</v>
      </c>
      <c r="E5508" s="232" t="s">
        <v>279</v>
      </c>
      <c r="F5508" s="232" t="s">
        <v>440</v>
      </c>
      <c r="G5508" s="234">
        <v>42291.13</v>
      </c>
      <c r="H5508" s="234">
        <v>48634.8</v>
      </c>
      <c r="I5508" s="235">
        <v>4</v>
      </c>
      <c r="J5508" s="236">
        <v>0.1111111111111111</v>
      </c>
      <c r="K5508" s="234">
        <v>54978.47</v>
      </c>
      <c r="L5508" s="237">
        <v>2</v>
      </c>
      <c r="M5508" s="238">
        <v>2</v>
      </c>
      <c r="N5508" s="234">
        <v>55783.11</v>
      </c>
      <c r="O5508" s="239"/>
      <c r="Q5508" s="240"/>
      <c r="R5508" s="103"/>
      <c r="S5508" s="103"/>
      <c r="T5508" s="103"/>
      <c r="U5508" s="103"/>
    </row>
    <row r="5509" spans="1:21" s="129" customFormat="1">
      <c r="A5509" s="229" t="s">
        <v>4295</v>
      </c>
      <c r="B5509" s="230" t="s">
        <v>2151</v>
      </c>
      <c r="C5509" s="231" t="s">
        <v>1056</v>
      </c>
      <c r="D5509" s="232" t="s">
        <v>2507</v>
      </c>
      <c r="E5509" s="232" t="s">
        <v>279</v>
      </c>
      <c r="F5509" s="259" t="s">
        <v>325</v>
      </c>
      <c r="G5509" s="233">
        <v>36923</v>
      </c>
      <c r="H5509" s="234">
        <v>48000</v>
      </c>
      <c r="I5509" s="235">
        <v>3</v>
      </c>
      <c r="J5509" s="236">
        <v>8.3333333333333329E-2</v>
      </c>
      <c r="K5509" s="233">
        <v>59077</v>
      </c>
      <c r="L5509" s="237">
        <v>1</v>
      </c>
      <c r="M5509" s="238">
        <v>1</v>
      </c>
      <c r="N5509" s="234">
        <v>57636</v>
      </c>
      <c r="O5509" s="239"/>
      <c r="Q5509" s="240"/>
      <c r="R5509" s="103"/>
      <c r="S5509" s="103"/>
      <c r="T5509" s="103"/>
      <c r="U5509" s="103"/>
    </row>
    <row r="5510" spans="1:21" s="129" customFormat="1">
      <c r="A5510" s="229" t="s">
        <v>3740</v>
      </c>
      <c r="B5510" s="230" t="s">
        <v>2149</v>
      </c>
      <c r="C5510" s="231" t="s">
        <v>5161</v>
      </c>
      <c r="D5510" s="232" t="s">
        <v>2507</v>
      </c>
      <c r="E5510" s="232" t="s">
        <v>321</v>
      </c>
      <c r="F5510" s="259" t="s">
        <v>325</v>
      </c>
      <c r="G5510" s="233">
        <v>31393</v>
      </c>
      <c r="H5510" s="234">
        <v>43950</v>
      </c>
      <c r="I5510" s="235">
        <v>2</v>
      </c>
      <c r="J5510" s="236">
        <v>5.5555555555555552E-2</v>
      </c>
      <c r="K5510" s="233">
        <v>56507</v>
      </c>
      <c r="L5510" s="237">
        <v>2</v>
      </c>
      <c r="M5510" s="238">
        <v>2</v>
      </c>
      <c r="N5510" s="234">
        <v>38000</v>
      </c>
      <c r="O5510" s="239"/>
      <c r="Q5510" s="240"/>
      <c r="R5510" s="103"/>
      <c r="S5510" s="103"/>
      <c r="T5510" s="103"/>
      <c r="U5510" s="103"/>
    </row>
    <row r="5511" spans="1:21" s="129" customFormat="1">
      <c r="A5511" s="229" t="s">
        <v>4250</v>
      </c>
      <c r="B5511" s="230" t="s">
        <v>2180</v>
      </c>
      <c r="C5511" s="231" t="s">
        <v>1019</v>
      </c>
      <c r="D5511" s="232" t="s">
        <v>2507</v>
      </c>
      <c r="E5511" s="232" t="s">
        <v>279</v>
      </c>
      <c r="F5511" s="232" t="s">
        <v>440</v>
      </c>
      <c r="G5511" s="233">
        <v>34507.75</v>
      </c>
      <c r="H5511" s="234">
        <v>41553.839999999997</v>
      </c>
      <c r="I5511" s="235">
        <v>1</v>
      </c>
      <c r="J5511" s="236">
        <v>2.7777777777777776E-2</v>
      </c>
      <c r="K5511" s="233">
        <v>48599.93</v>
      </c>
      <c r="L5511" s="237">
        <v>1</v>
      </c>
      <c r="M5511" s="238">
        <v>1</v>
      </c>
      <c r="N5511" s="234">
        <v>43881.135999999999</v>
      </c>
      <c r="O5511" s="239"/>
      <c r="P5511" s="103"/>
      <c r="Q5511" s="103"/>
      <c r="R5511" s="103"/>
      <c r="S5511" s="103"/>
      <c r="T5511" s="103"/>
      <c r="U5511" s="103"/>
    </row>
    <row r="5512" spans="1:21" s="150" customFormat="1">
      <c r="A5512" s="305"/>
      <c r="B5512" s="305"/>
      <c r="C5512" s="306"/>
      <c r="D5512" s="300"/>
      <c r="E5512" s="307"/>
      <c r="F5512" s="307"/>
      <c r="G5512" s="308"/>
      <c r="H5512" s="309"/>
      <c r="I5512" s="310"/>
      <c r="J5512" s="311"/>
      <c r="K5512" s="300"/>
      <c r="L5512" s="300"/>
      <c r="M5512" s="312"/>
      <c r="N5512" s="313"/>
      <c r="O5512" s="282"/>
    </row>
    <row r="5513" spans="1:21" s="150" customFormat="1">
      <c r="A5513" s="305"/>
      <c r="B5513" s="305"/>
      <c r="C5513" s="306"/>
      <c r="D5513" s="314"/>
      <c r="E5513" s="305"/>
      <c r="F5513" s="305"/>
      <c r="G5513" s="315" t="s">
        <v>223</v>
      </c>
      <c r="H5513" s="316" t="s">
        <v>224</v>
      </c>
      <c r="I5513" s="317"/>
      <c r="J5513" s="318"/>
      <c r="K5513" s="319" t="s">
        <v>225</v>
      </c>
      <c r="L5513" s="314"/>
      <c r="M5513" s="320"/>
      <c r="N5513" s="313"/>
      <c r="O5513" s="282"/>
    </row>
    <row r="5514" spans="1:21" s="150" customFormat="1">
      <c r="A5514" s="305"/>
      <c r="B5514" s="305"/>
      <c r="C5514" s="306"/>
      <c r="D5514" s="305"/>
      <c r="E5514" s="305"/>
      <c r="F5514" s="321" t="s">
        <v>238</v>
      </c>
      <c r="G5514" s="322">
        <v>46908.376500156621</v>
      </c>
      <c r="H5514" s="322">
        <v>60583.194916913286</v>
      </c>
      <c r="I5514" s="8">
        <v>14.438004969995415</v>
      </c>
      <c r="J5514" s="322"/>
      <c r="K5514" s="322">
        <v>74258.01333366998</v>
      </c>
      <c r="L5514" s="314"/>
      <c r="M5514" s="320"/>
      <c r="N5514" s="313"/>
      <c r="O5514" s="282"/>
    </row>
    <row r="5515" spans="1:21" s="150" customFormat="1">
      <c r="A5515" s="305"/>
      <c r="B5515" s="305"/>
      <c r="C5515" s="306"/>
      <c r="D5515" s="305"/>
      <c r="E5515" s="305"/>
      <c r="F5515" s="321" t="s">
        <v>239</v>
      </c>
      <c r="G5515" s="322">
        <v>50209.927499999998</v>
      </c>
      <c r="H5515" s="322">
        <v>64088.507500000007</v>
      </c>
      <c r="I5515" s="8">
        <v>21.5</v>
      </c>
      <c r="J5515" s="322"/>
      <c r="K5515" s="322">
        <v>78780</v>
      </c>
      <c r="L5515" s="314"/>
      <c r="M5515" s="320"/>
      <c r="N5515" s="313"/>
      <c r="O5515" s="282"/>
    </row>
    <row r="5516" spans="1:21" s="150" customFormat="1">
      <c r="A5516" s="305"/>
      <c r="B5516" s="305"/>
      <c r="C5516" s="306"/>
      <c r="D5516" s="305"/>
      <c r="E5516" s="305"/>
      <c r="F5516" s="321" t="s">
        <v>240</v>
      </c>
      <c r="G5516" s="322">
        <v>43470.905286489375</v>
      </c>
      <c r="H5516" s="322">
        <v>55601</v>
      </c>
      <c r="I5516" s="8">
        <v>7</v>
      </c>
      <c r="J5516" s="322"/>
      <c r="K5516" s="322">
        <v>68000.399999999994</v>
      </c>
      <c r="L5516" s="314"/>
      <c r="M5516" s="320"/>
      <c r="N5516" s="313"/>
      <c r="O5516" s="282"/>
    </row>
    <row r="5517" spans="1:21" s="150" customFormat="1">
      <c r="A5517" s="305"/>
      <c r="B5517" s="305"/>
      <c r="C5517" s="306"/>
      <c r="D5517" s="305"/>
      <c r="E5517" s="305"/>
      <c r="F5517" s="321" t="s">
        <v>241</v>
      </c>
      <c r="G5517" s="322">
        <v>46581.39</v>
      </c>
      <c r="H5517" s="322">
        <v>59900.5</v>
      </c>
      <c r="I5517" s="8">
        <v>12.338253469766164</v>
      </c>
      <c r="J5517" s="322"/>
      <c r="K5517" s="322">
        <v>74458.5</v>
      </c>
      <c r="L5517" s="314"/>
      <c r="M5517" s="320"/>
      <c r="N5517" s="313"/>
      <c r="O5517" s="282"/>
    </row>
    <row r="5518" spans="1:21" s="150" customFormat="1">
      <c r="A5518" s="305"/>
      <c r="B5518" s="305"/>
      <c r="C5518" s="306"/>
      <c r="D5518" s="305"/>
      <c r="E5518" s="322"/>
      <c r="F5518" s="321"/>
      <c r="G5518" s="323"/>
      <c r="H5518" s="318"/>
      <c r="I5518" s="324"/>
      <c r="J5518" s="318"/>
      <c r="K5518" s="314"/>
      <c r="L5518" s="314"/>
      <c r="M5518" s="320"/>
      <c r="N5518" s="313"/>
      <c r="O5518" s="282"/>
    </row>
    <row r="5519" spans="1:21" s="150" customFormat="1">
      <c r="A5519" s="305"/>
      <c r="B5519" s="305"/>
      <c r="C5519" s="306"/>
      <c r="D5519" s="321"/>
      <c r="E5519" s="322"/>
      <c r="F5519" s="325"/>
      <c r="G5519" s="325"/>
      <c r="H5519" s="874" t="s">
        <v>242</v>
      </c>
      <c r="I5519" s="874"/>
      <c r="J5519" s="874"/>
      <c r="K5519" s="874"/>
      <c r="L5519" s="874"/>
      <c r="M5519" s="874"/>
      <c r="N5519" s="874"/>
      <c r="O5519" s="282"/>
    </row>
    <row r="5520" spans="1:21" s="150" customFormat="1">
      <c r="A5520" s="305"/>
      <c r="B5520" s="305"/>
      <c r="C5520" s="306"/>
      <c r="D5520" s="321"/>
      <c r="E5520" s="322"/>
      <c r="F5520" s="326"/>
      <c r="G5520" s="327"/>
      <c r="H5520" s="875" t="s">
        <v>243</v>
      </c>
      <c r="I5520" s="875"/>
      <c r="J5520" s="875"/>
      <c r="K5520" s="328">
        <v>65911.694999999992</v>
      </c>
      <c r="L5520" s="876" t="s">
        <v>244</v>
      </c>
      <c r="M5520" s="876"/>
      <c r="N5520" s="329">
        <v>60572.643202673811</v>
      </c>
      <c r="O5520" s="282"/>
    </row>
    <row r="5521" spans="1:21" s="150" customFormat="1">
      <c r="A5521" s="305"/>
      <c r="B5521" s="305"/>
      <c r="C5521" s="306"/>
      <c r="D5521" s="314"/>
      <c r="E5521" s="320"/>
      <c r="F5521" s="326"/>
      <c r="G5521" s="327"/>
      <c r="H5521" s="875" t="s">
        <v>245</v>
      </c>
      <c r="I5521" s="875"/>
      <c r="J5521" s="875"/>
      <c r="K5521" s="328">
        <v>54321.472500000003</v>
      </c>
      <c r="L5521" s="876" t="s">
        <v>450</v>
      </c>
      <c r="M5521" s="876"/>
      <c r="N5521" s="329">
        <v>53096.39848297873</v>
      </c>
      <c r="O5521" s="282"/>
    </row>
    <row r="5522" spans="1:21" s="150" customFormat="1">
      <c r="A5522" s="305"/>
      <c r="B5522" s="305"/>
      <c r="C5522" s="306"/>
      <c r="D5522" s="300"/>
      <c r="E5522" s="307"/>
      <c r="F5522" s="307"/>
      <c r="G5522" s="308"/>
      <c r="H5522" s="309"/>
      <c r="I5522" s="310"/>
      <c r="J5522" s="311"/>
      <c r="K5522" s="305"/>
      <c r="L5522" s="300"/>
      <c r="M5522" s="312"/>
      <c r="N5522" s="313"/>
      <c r="O5522" s="282"/>
    </row>
    <row r="5523" spans="1:21" s="222" customFormat="1" ht="18">
      <c r="A5523" s="877" t="s">
        <v>110</v>
      </c>
      <c r="B5523" s="877"/>
      <c r="C5523" s="877"/>
      <c r="D5523" s="877"/>
      <c r="E5523" s="877"/>
      <c r="F5523" s="877"/>
      <c r="G5523" s="877"/>
      <c r="H5523" s="877"/>
      <c r="I5523" s="877"/>
      <c r="J5523" s="877"/>
      <c r="K5523" s="877"/>
      <c r="L5523" s="877"/>
      <c r="M5523" s="877"/>
      <c r="N5523" s="877"/>
      <c r="O5523" s="877"/>
    </row>
    <row r="5524" spans="1:21" s="222" customFormat="1" ht="27">
      <c r="A5524" s="223" t="s">
        <v>433</v>
      </c>
      <c r="B5524" s="224" t="s">
        <v>230</v>
      </c>
      <c r="C5524" s="223" t="s">
        <v>220</v>
      </c>
      <c r="D5524" s="223" t="s">
        <v>267</v>
      </c>
      <c r="E5524" s="223" t="s">
        <v>434</v>
      </c>
      <c r="F5524" s="223" t="s">
        <v>435</v>
      </c>
      <c r="G5524" s="225" t="s">
        <v>223</v>
      </c>
      <c r="H5524" s="225" t="s">
        <v>224</v>
      </c>
      <c r="I5524" s="227" t="s">
        <v>436</v>
      </c>
      <c r="J5524" s="227" t="s">
        <v>436</v>
      </c>
      <c r="K5524" s="225" t="s">
        <v>225</v>
      </c>
      <c r="L5524" s="223" t="s">
        <v>437</v>
      </c>
      <c r="M5524" s="223" t="s">
        <v>438</v>
      </c>
      <c r="N5524" s="228" t="s">
        <v>439</v>
      </c>
      <c r="O5524" s="223" t="s">
        <v>227</v>
      </c>
    </row>
    <row r="5525" spans="1:21" s="129" customFormat="1" ht="22.5">
      <c r="A5525" s="242" t="s">
        <v>4229</v>
      </c>
      <c r="B5525" s="243" t="s">
        <v>2153</v>
      </c>
      <c r="C5525" s="258" t="s">
        <v>1025</v>
      </c>
      <c r="D5525" s="232" t="s">
        <v>2507</v>
      </c>
      <c r="E5525" s="245" t="s">
        <v>279</v>
      </c>
      <c r="F5525" s="259" t="s">
        <v>325</v>
      </c>
      <c r="G5525" s="246">
        <v>60012</v>
      </c>
      <c r="H5525" s="234">
        <v>74634</v>
      </c>
      <c r="I5525" s="235">
        <v>49</v>
      </c>
      <c r="J5525" s="236">
        <v>1</v>
      </c>
      <c r="K5525" s="246">
        <v>89256</v>
      </c>
      <c r="L5525" s="247">
        <v>20</v>
      </c>
      <c r="M5525" s="248">
        <v>20</v>
      </c>
      <c r="N5525" s="249">
        <v>81692</v>
      </c>
      <c r="O5525" s="250"/>
      <c r="P5525" s="103"/>
      <c r="Q5525" s="330"/>
      <c r="R5525" s="103"/>
      <c r="S5525" s="103"/>
      <c r="T5525" s="103"/>
      <c r="U5525" s="103"/>
    </row>
    <row r="5526" spans="1:21" s="129" customFormat="1">
      <c r="A5526" s="229" t="s">
        <v>2161</v>
      </c>
      <c r="B5526" s="230" t="s">
        <v>2162</v>
      </c>
      <c r="C5526" s="231" t="s">
        <v>3155</v>
      </c>
      <c r="D5526" s="232" t="s">
        <v>2507</v>
      </c>
      <c r="E5526" s="232" t="s">
        <v>279</v>
      </c>
      <c r="F5526" s="259" t="s">
        <v>325</v>
      </c>
      <c r="G5526" s="233">
        <v>48287.82</v>
      </c>
      <c r="H5526" s="234">
        <v>71947.3</v>
      </c>
      <c r="I5526" s="235">
        <v>48</v>
      </c>
      <c r="J5526" s="236">
        <v>0.97959183673469385</v>
      </c>
      <c r="K5526" s="233">
        <v>95606.78</v>
      </c>
      <c r="L5526" s="237"/>
      <c r="M5526" s="238">
        <v>21</v>
      </c>
      <c r="N5526" s="234">
        <v>65086.312380952382</v>
      </c>
      <c r="O5526" s="239"/>
      <c r="Q5526" s="103"/>
      <c r="R5526" s="103"/>
      <c r="S5526" s="103"/>
      <c r="T5526" s="103"/>
      <c r="U5526" s="103"/>
    </row>
    <row r="5527" spans="1:21" s="129" customFormat="1">
      <c r="A5527" s="242" t="s">
        <v>198</v>
      </c>
      <c r="B5527" s="243" t="s">
        <v>2153</v>
      </c>
      <c r="C5527" s="244" t="s">
        <v>1034</v>
      </c>
      <c r="D5527" s="232" t="s">
        <v>2507</v>
      </c>
      <c r="E5527" s="245" t="s">
        <v>284</v>
      </c>
      <c r="F5527" s="259" t="s">
        <v>325</v>
      </c>
      <c r="G5527" s="246">
        <v>50648</v>
      </c>
      <c r="H5527" s="234">
        <v>68681.5</v>
      </c>
      <c r="I5527" s="235">
        <v>47</v>
      </c>
      <c r="J5527" s="236">
        <v>0.95918367346938771</v>
      </c>
      <c r="K5527" s="246">
        <v>86715</v>
      </c>
      <c r="L5527" s="247">
        <v>9</v>
      </c>
      <c r="M5527" s="248">
        <v>8</v>
      </c>
      <c r="N5527" s="249">
        <v>59254</v>
      </c>
      <c r="O5527" s="250"/>
      <c r="P5527" s="103"/>
      <c r="Q5527" s="103"/>
      <c r="R5527" s="241"/>
      <c r="S5527" s="103"/>
      <c r="T5527" s="103"/>
      <c r="U5527" s="103"/>
    </row>
    <row r="5528" spans="1:21" s="129" customFormat="1">
      <c r="A5528" s="242" t="s">
        <v>208</v>
      </c>
      <c r="B5528" s="243" t="s">
        <v>2153</v>
      </c>
      <c r="C5528" s="258" t="s">
        <v>1028</v>
      </c>
      <c r="D5528" s="232" t="s">
        <v>2507</v>
      </c>
      <c r="E5528" s="245" t="s">
        <v>279</v>
      </c>
      <c r="F5528" s="245" t="s">
        <v>440</v>
      </c>
      <c r="G5528" s="275">
        <v>49392.480000000003</v>
      </c>
      <c r="H5528" s="234">
        <v>63504.69</v>
      </c>
      <c r="I5528" s="235">
        <v>46</v>
      </c>
      <c r="J5528" s="236">
        <v>0.93877551020408168</v>
      </c>
      <c r="K5528" s="275">
        <v>77616.899999999994</v>
      </c>
      <c r="L5528" s="247">
        <v>3</v>
      </c>
      <c r="M5528" s="248">
        <v>3</v>
      </c>
      <c r="N5528" s="249">
        <v>59982.74</v>
      </c>
      <c r="O5528" s="250"/>
      <c r="P5528" s="103"/>
      <c r="Q5528" s="103"/>
      <c r="R5528" s="103"/>
      <c r="S5528" s="241"/>
      <c r="T5528" s="241"/>
      <c r="U5528" s="241"/>
    </row>
    <row r="5529" spans="1:21" s="129" customFormat="1">
      <c r="A5529" s="229" t="s">
        <v>207</v>
      </c>
      <c r="B5529" s="230" t="s">
        <v>2163</v>
      </c>
      <c r="C5529" s="231" t="s">
        <v>1937</v>
      </c>
      <c r="D5529" s="232" t="s">
        <v>2507</v>
      </c>
      <c r="E5529" s="232" t="s">
        <v>321</v>
      </c>
      <c r="F5529" s="232" t="s">
        <v>440</v>
      </c>
      <c r="G5529" s="233">
        <v>48194</v>
      </c>
      <c r="H5529" s="234">
        <v>62660</v>
      </c>
      <c r="I5529" s="235">
        <v>45</v>
      </c>
      <c r="J5529" s="236">
        <v>0.91836734693877553</v>
      </c>
      <c r="K5529" s="233">
        <v>77126</v>
      </c>
      <c r="L5529" s="237">
        <v>2</v>
      </c>
      <c r="M5529" s="238">
        <v>1</v>
      </c>
      <c r="N5529" s="234">
        <v>51724.61</v>
      </c>
      <c r="O5529" s="239"/>
      <c r="P5529" s="103"/>
      <c r="S5529" s="241"/>
      <c r="T5529" s="241"/>
      <c r="U5529" s="241"/>
    </row>
    <row r="5530" spans="1:21" s="129" customFormat="1">
      <c r="A5530" s="229" t="s">
        <v>200</v>
      </c>
      <c r="B5530" s="230" t="s">
        <v>2153</v>
      </c>
      <c r="C5530" s="231" t="s">
        <v>1030</v>
      </c>
      <c r="D5530" s="232" t="s">
        <v>2507</v>
      </c>
      <c r="E5530" s="232" t="s">
        <v>279</v>
      </c>
      <c r="F5530" s="259" t="s">
        <v>325</v>
      </c>
      <c r="G5530" s="233">
        <v>47935</v>
      </c>
      <c r="H5530" s="234">
        <v>62306</v>
      </c>
      <c r="I5530" s="235">
        <v>44</v>
      </c>
      <c r="J5530" s="236">
        <v>0.89795918367346939</v>
      </c>
      <c r="K5530" s="233">
        <v>76677</v>
      </c>
      <c r="L5530" s="237">
        <v>5</v>
      </c>
      <c r="M5530" s="238">
        <v>5</v>
      </c>
      <c r="N5530" s="234">
        <v>53498</v>
      </c>
      <c r="O5530" s="239"/>
      <c r="R5530" s="103"/>
      <c r="S5530" s="103"/>
      <c r="T5530" s="103"/>
      <c r="U5530" s="103"/>
    </row>
    <row r="5531" spans="1:21" s="129" customFormat="1">
      <c r="A5531" s="242" t="s">
        <v>3746</v>
      </c>
      <c r="B5531" s="243" t="s">
        <v>2153</v>
      </c>
      <c r="C5531" s="258" t="s">
        <v>5162</v>
      </c>
      <c r="D5531" s="232" t="s">
        <v>2507</v>
      </c>
      <c r="E5531" s="245" t="s">
        <v>284</v>
      </c>
      <c r="F5531" s="245" t="s">
        <v>440</v>
      </c>
      <c r="G5531" s="246">
        <v>47132.800000000003</v>
      </c>
      <c r="H5531" s="234">
        <v>61276.800000000003</v>
      </c>
      <c r="I5531" s="235">
        <v>43</v>
      </c>
      <c r="J5531" s="236">
        <v>0.87755102040816324</v>
      </c>
      <c r="K5531" s="246">
        <v>75420.800000000003</v>
      </c>
      <c r="L5531" s="247">
        <v>1</v>
      </c>
      <c r="M5531" s="248">
        <v>1</v>
      </c>
      <c r="N5531" s="249">
        <v>72051.199999999997</v>
      </c>
      <c r="O5531" s="250"/>
      <c r="S5531" s="240"/>
      <c r="T5531" s="240"/>
      <c r="U5531" s="240"/>
    </row>
    <row r="5532" spans="1:21" s="129" customFormat="1">
      <c r="A5532" s="242" t="s">
        <v>199</v>
      </c>
      <c r="B5532" s="243" t="s">
        <v>2153</v>
      </c>
      <c r="C5532" s="258" t="s">
        <v>3156</v>
      </c>
      <c r="D5532" s="232" t="s">
        <v>2507</v>
      </c>
      <c r="E5532" s="247" t="s">
        <v>279</v>
      </c>
      <c r="F5532" s="259" t="s">
        <v>325</v>
      </c>
      <c r="G5532" s="246">
        <v>47216</v>
      </c>
      <c r="H5532" s="234">
        <v>59020</v>
      </c>
      <c r="I5532" s="235">
        <v>42</v>
      </c>
      <c r="J5532" s="236">
        <v>0.8571428571428571</v>
      </c>
      <c r="K5532" s="246">
        <v>70824</v>
      </c>
      <c r="L5532" s="247">
        <v>1</v>
      </c>
      <c r="M5532" s="248">
        <v>0</v>
      </c>
      <c r="N5532" s="249"/>
      <c r="O5532" s="334"/>
      <c r="R5532" s="103"/>
      <c r="S5532" s="240"/>
      <c r="T5532" s="240"/>
      <c r="U5532" s="240"/>
    </row>
    <row r="5533" spans="1:21" s="129" customFormat="1">
      <c r="A5533" s="229" t="s">
        <v>216</v>
      </c>
      <c r="B5533" s="230" t="s">
        <v>2151</v>
      </c>
      <c r="C5533" s="231" t="s">
        <v>1027</v>
      </c>
      <c r="D5533" s="232" t="s">
        <v>2507</v>
      </c>
      <c r="E5533" s="232" t="s">
        <v>279</v>
      </c>
      <c r="F5533" s="259" t="s">
        <v>325</v>
      </c>
      <c r="G5533" s="233">
        <v>49037</v>
      </c>
      <c r="H5533" s="234">
        <v>58918</v>
      </c>
      <c r="I5533" s="235">
        <v>41</v>
      </c>
      <c r="J5533" s="236">
        <v>0.83673469387755106</v>
      </c>
      <c r="K5533" s="233">
        <v>68799</v>
      </c>
      <c r="L5533" s="237">
        <v>2</v>
      </c>
      <c r="M5533" s="238">
        <v>2</v>
      </c>
      <c r="N5533" s="234">
        <v>55953</v>
      </c>
      <c r="O5533" s="239"/>
      <c r="Q5533" s="103"/>
      <c r="S5533" s="103"/>
      <c r="T5533" s="103"/>
      <c r="U5533" s="103"/>
    </row>
    <row r="5534" spans="1:21" s="129" customFormat="1">
      <c r="A5534" s="229" t="s">
        <v>209</v>
      </c>
      <c r="B5534" s="230" t="s">
        <v>2151</v>
      </c>
      <c r="C5534" s="231" t="s">
        <v>110</v>
      </c>
      <c r="D5534" s="232" t="s">
        <v>2507</v>
      </c>
      <c r="E5534" s="232" t="s">
        <v>279</v>
      </c>
      <c r="F5534" s="259" t="s">
        <v>325</v>
      </c>
      <c r="G5534" s="233">
        <v>46280.7762</v>
      </c>
      <c r="H5534" s="234">
        <v>58313.91</v>
      </c>
      <c r="I5534" s="235">
        <v>40</v>
      </c>
      <c r="J5534" s="236">
        <v>0.81632653061224492</v>
      </c>
      <c r="K5534" s="233">
        <v>70347.043799999999</v>
      </c>
      <c r="L5534" s="237">
        <v>11</v>
      </c>
      <c r="M5534" s="238">
        <v>10</v>
      </c>
      <c r="N5534" s="234">
        <v>56769.440000000002</v>
      </c>
      <c r="O5534" s="239"/>
    </row>
    <row r="5535" spans="1:21" s="129" customFormat="1">
      <c r="A5535" s="260" t="s">
        <v>205</v>
      </c>
      <c r="B5535" s="261" t="s">
        <v>2151</v>
      </c>
      <c r="C5535" s="262" t="s">
        <v>1026</v>
      </c>
      <c r="D5535" s="232" t="s">
        <v>2507</v>
      </c>
      <c r="E5535" s="263" t="s">
        <v>321</v>
      </c>
      <c r="F5535" s="259" t="s">
        <v>325</v>
      </c>
      <c r="G5535" s="264">
        <v>48408.047999999995</v>
      </c>
      <c r="H5535" s="234">
        <v>58261.423999999999</v>
      </c>
      <c r="I5535" s="235">
        <v>39</v>
      </c>
      <c r="J5535" s="236">
        <v>0.79591836734693877</v>
      </c>
      <c r="K5535" s="264">
        <v>68114.8</v>
      </c>
      <c r="L5535" s="265">
        <v>2</v>
      </c>
      <c r="M5535" s="266"/>
      <c r="N5535" s="264">
        <v>61530.04</v>
      </c>
      <c r="O5535" s="267"/>
      <c r="S5535" s="251"/>
      <c r="T5535" s="251"/>
      <c r="U5535" s="251"/>
    </row>
    <row r="5536" spans="1:21" s="129" customFormat="1">
      <c r="A5536" s="252" t="s">
        <v>2172</v>
      </c>
      <c r="B5536" s="230" t="s">
        <v>2162</v>
      </c>
      <c r="C5536" s="424" t="s">
        <v>1038</v>
      </c>
      <c r="D5536" s="232" t="s">
        <v>2507</v>
      </c>
      <c r="E5536" s="468"/>
      <c r="F5536" s="259" t="s">
        <v>325</v>
      </c>
      <c r="G5536" s="469">
        <v>40138.800000000003</v>
      </c>
      <c r="H5536" s="234">
        <v>56305.73</v>
      </c>
      <c r="I5536" s="235">
        <v>38</v>
      </c>
      <c r="J5536" s="236">
        <v>0.77551020408163263</v>
      </c>
      <c r="K5536" s="470">
        <v>72472.66</v>
      </c>
      <c r="L5536" s="471">
        <v>5</v>
      </c>
      <c r="M5536" s="472">
        <v>5</v>
      </c>
      <c r="N5536" s="256">
        <v>52342.03</v>
      </c>
      <c r="O5536" s="473"/>
      <c r="R5536" s="103"/>
    </row>
    <row r="5537" spans="1:21" s="129" customFormat="1">
      <c r="A5537" s="242" t="s">
        <v>4292</v>
      </c>
      <c r="B5537" s="243" t="s">
        <v>2163</v>
      </c>
      <c r="C5537" s="258" t="s">
        <v>1030</v>
      </c>
      <c r="D5537" s="232" t="s">
        <v>2507</v>
      </c>
      <c r="E5537" s="245" t="s">
        <v>279</v>
      </c>
      <c r="F5537" s="259" t="s">
        <v>325</v>
      </c>
      <c r="G5537" s="246">
        <v>41197</v>
      </c>
      <c r="H5537" s="234">
        <v>56142.5</v>
      </c>
      <c r="I5537" s="235">
        <v>37</v>
      </c>
      <c r="J5537" s="236">
        <v>0.75510204081632648</v>
      </c>
      <c r="K5537" s="246">
        <v>71088</v>
      </c>
      <c r="L5537" s="247">
        <v>2</v>
      </c>
      <c r="M5537" s="248">
        <v>2</v>
      </c>
      <c r="N5537" s="249">
        <v>44103</v>
      </c>
      <c r="O5537" s="250"/>
      <c r="Q5537" s="103"/>
    </row>
    <row r="5538" spans="1:21" s="129" customFormat="1">
      <c r="A5538" s="229" t="s">
        <v>210</v>
      </c>
      <c r="B5538" s="230" t="s">
        <v>2151</v>
      </c>
      <c r="C5538" s="231" t="s">
        <v>1029</v>
      </c>
      <c r="D5538" s="232" t="s">
        <v>2507</v>
      </c>
      <c r="E5538" s="232" t="s">
        <v>279</v>
      </c>
      <c r="F5538" s="259" t="s">
        <v>325</v>
      </c>
      <c r="G5538" s="233">
        <v>44759</v>
      </c>
      <c r="H5538" s="234">
        <v>55112.5</v>
      </c>
      <c r="I5538" s="235">
        <v>36</v>
      </c>
      <c r="J5538" s="236">
        <v>0.73469387755102045</v>
      </c>
      <c r="K5538" s="233">
        <v>65466</v>
      </c>
      <c r="L5538" s="237">
        <v>2</v>
      </c>
      <c r="M5538" s="238">
        <v>1</v>
      </c>
      <c r="N5538" s="234">
        <v>55611</v>
      </c>
      <c r="O5538" s="239"/>
      <c r="Q5538" s="103"/>
      <c r="R5538" s="103"/>
    </row>
    <row r="5539" spans="1:21" s="129" customFormat="1">
      <c r="A5539" s="260" t="s">
        <v>4238</v>
      </c>
      <c r="B5539" s="261" t="s">
        <v>2166</v>
      </c>
      <c r="C5539" s="262" t="s">
        <v>1027</v>
      </c>
      <c r="D5539" s="232" t="s">
        <v>2507</v>
      </c>
      <c r="E5539" s="276" t="s">
        <v>279</v>
      </c>
      <c r="F5539" s="259" t="s">
        <v>325</v>
      </c>
      <c r="G5539" s="256">
        <v>43329.94</v>
      </c>
      <c r="H5539" s="234">
        <v>54162.37</v>
      </c>
      <c r="I5539" s="235">
        <v>35</v>
      </c>
      <c r="J5539" s="236">
        <v>0.7142857142857143</v>
      </c>
      <c r="K5539" s="256">
        <v>64994.8</v>
      </c>
      <c r="L5539" s="265">
        <v>5</v>
      </c>
      <c r="M5539" s="266">
        <v>4</v>
      </c>
      <c r="N5539" s="264">
        <v>56563.62</v>
      </c>
      <c r="O5539" s="11"/>
      <c r="R5539" s="103"/>
    </row>
    <row r="5540" spans="1:21" s="129" customFormat="1">
      <c r="A5540" s="242" t="s">
        <v>201</v>
      </c>
      <c r="B5540" s="243" t="s">
        <v>2153</v>
      </c>
      <c r="C5540" s="258" t="s">
        <v>3158</v>
      </c>
      <c r="D5540" s="232" t="s">
        <v>2507</v>
      </c>
      <c r="E5540" s="245" t="s">
        <v>321</v>
      </c>
      <c r="F5540" s="245" t="s">
        <v>440</v>
      </c>
      <c r="G5540" s="246">
        <v>40747.199999999997</v>
      </c>
      <c r="H5540" s="234">
        <v>52967.199999999997</v>
      </c>
      <c r="I5540" s="235">
        <v>34</v>
      </c>
      <c r="J5540" s="236">
        <v>0.69387755102040816</v>
      </c>
      <c r="K5540" s="246">
        <v>65187.199999999997</v>
      </c>
      <c r="L5540" s="247"/>
      <c r="M5540" s="248">
        <v>2</v>
      </c>
      <c r="N5540" s="249">
        <v>44200</v>
      </c>
      <c r="O5540" s="250"/>
      <c r="S5540" s="103"/>
      <c r="T5540" s="103"/>
      <c r="U5540" s="103"/>
    </row>
    <row r="5541" spans="1:21" s="129" customFormat="1">
      <c r="A5541" s="242" t="s">
        <v>2165</v>
      </c>
      <c r="B5541" s="243" t="s">
        <v>2180</v>
      </c>
      <c r="C5541" s="258" t="s">
        <v>2010</v>
      </c>
      <c r="D5541" s="232" t="s">
        <v>2507</v>
      </c>
      <c r="E5541" s="245" t="s">
        <v>321</v>
      </c>
      <c r="F5541" s="245" t="s">
        <v>440</v>
      </c>
      <c r="G5541" s="246">
        <v>41500.17</v>
      </c>
      <c r="H5541" s="234">
        <v>52940.270000000004</v>
      </c>
      <c r="I5541" s="235">
        <v>33</v>
      </c>
      <c r="J5541" s="236">
        <v>0.67346938775510201</v>
      </c>
      <c r="K5541" s="246">
        <v>64380.37</v>
      </c>
      <c r="L5541" s="247">
        <v>0</v>
      </c>
      <c r="M5541" s="248">
        <v>8</v>
      </c>
      <c r="N5541" s="249">
        <v>45104.800000000003</v>
      </c>
      <c r="O5541" s="250"/>
      <c r="P5541" s="103"/>
      <c r="Q5541" s="103"/>
      <c r="R5541" s="103"/>
      <c r="S5541" s="103"/>
      <c r="T5541" s="103"/>
      <c r="U5541" s="103"/>
    </row>
    <row r="5542" spans="1:21" s="129" customFormat="1">
      <c r="A5542" s="242" t="s">
        <v>204</v>
      </c>
      <c r="B5542" s="243" t="s">
        <v>2151</v>
      </c>
      <c r="C5542" s="258" t="s">
        <v>3159</v>
      </c>
      <c r="D5542" s="232" t="s">
        <v>2507</v>
      </c>
      <c r="E5542" s="245" t="s">
        <v>279</v>
      </c>
      <c r="F5542" s="245" t="s">
        <v>440</v>
      </c>
      <c r="G5542" s="246">
        <v>42120</v>
      </c>
      <c r="H5542" s="234">
        <v>52920</v>
      </c>
      <c r="I5542" s="235">
        <v>32</v>
      </c>
      <c r="J5542" s="236">
        <v>0.65306122448979587</v>
      </c>
      <c r="K5542" s="246">
        <v>63720</v>
      </c>
      <c r="L5542" s="247"/>
      <c r="M5542" s="248">
        <v>7</v>
      </c>
      <c r="N5542" s="246">
        <v>53841.878570000001</v>
      </c>
      <c r="O5542" s="250"/>
      <c r="S5542" s="103"/>
      <c r="T5542" s="103"/>
      <c r="U5542" s="103"/>
    </row>
    <row r="5543" spans="1:21" s="129" customFormat="1">
      <c r="A5543" s="242" t="s">
        <v>3786</v>
      </c>
      <c r="B5543" s="243" t="s">
        <v>2153</v>
      </c>
      <c r="C5543" s="258" t="s">
        <v>5163</v>
      </c>
      <c r="D5543" s="232" t="s">
        <v>2507</v>
      </c>
      <c r="E5543" s="245" t="s">
        <v>279</v>
      </c>
      <c r="F5543" s="259" t="s">
        <v>325</v>
      </c>
      <c r="G5543" s="246">
        <v>39617</v>
      </c>
      <c r="H5543" s="234">
        <v>52519.5</v>
      </c>
      <c r="I5543" s="235">
        <v>31</v>
      </c>
      <c r="J5543" s="236">
        <v>0.63265306122448983</v>
      </c>
      <c r="K5543" s="246">
        <v>65422</v>
      </c>
      <c r="L5543" s="247"/>
      <c r="M5543" s="248">
        <v>25</v>
      </c>
      <c r="N5543" s="249">
        <v>44553</v>
      </c>
      <c r="O5543" s="250"/>
      <c r="S5543" s="103"/>
      <c r="T5543" s="103"/>
      <c r="U5543" s="103"/>
    </row>
    <row r="5544" spans="1:21" s="129" customFormat="1">
      <c r="A5544" s="286" t="s">
        <v>213</v>
      </c>
      <c r="B5544" s="287" t="s">
        <v>2159</v>
      </c>
      <c r="C5544" s="288" t="s">
        <v>1147</v>
      </c>
      <c r="D5544" s="232" t="s">
        <v>2507</v>
      </c>
      <c r="E5544" s="289" t="s">
        <v>279</v>
      </c>
      <c r="F5544" s="259" t="s">
        <v>325</v>
      </c>
      <c r="G5544" s="290">
        <v>42411.199999999997</v>
      </c>
      <c r="H5544" s="234">
        <v>52093.599999999999</v>
      </c>
      <c r="I5544" s="235">
        <v>30</v>
      </c>
      <c r="J5544" s="236">
        <v>0.61224489795918369</v>
      </c>
      <c r="K5544" s="290">
        <v>61776</v>
      </c>
      <c r="L5544" s="291">
        <v>3</v>
      </c>
      <c r="M5544" s="292">
        <v>3</v>
      </c>
      <c r="N5544" s="293">
        <v>55945.07</v>
      </c>
      <c r="O5544" s="294"/>
      <c r="S5544" s="103"/>
      <c r="T5544" s="103"/>
      <c r="U5544" s="103"/>
    </row>
    <row r="5545" spans="1:21" s="129" customFormat="1">
      <c r="A5545" s="229" t="s">
        <v>260</v>
      </c>
      <c r="B5545" s="230" t="s">
        <v>2153</v>
      </c>
      <c r="C5545" s="231" t="s">
        <v>1032</v>
      </c>
      <c r="D5545" s="232" t="s">
        <v>2507</v>
      </c>
      <c r="E5545" s="232" t="s">
        <v>279</v>
      </c>
      <c r="F5545" s="259" t="s">
        <v>325</v>
      </c>
      <c r="G5545" s="233">
        <v>38720</v>
      </c>
      <c r="H5545" s="234">
        <v>52088.5</v>
      </c>
      <c r="I5545" s="235">
        <v>29</v>
      </c>
      <c r="J5545" s="236">
        <v>0.59183673469387754</v>
      </c>
      <c r="K5545" s="233">
        <v>65457</v>
      </c>
      <c r="L5545" s="237">
        <v>4</v>
      </c>
      <c r="M5545" s="238">
        <v>4</v>
      </c>
      <c r="N5545" s="234">
        <v>47163</v>
      </c>
      <c r="O5545" s="239"/>
      <c r="S5545" s="304"/>
      <c r="T5545" s="304"/>
      <c r="U5545" s="304"/>
    </row>
    <row r="5546" spans="1:21" s="129" customFormat="1">
      <c r="A5546" s="242" t="s">
        <v>1444</v>
      </c>
      <c r="B5546" s="243" t="s">
        <v>2192</v>
      </c>
      <c r="C5546" s="258" t="s">
        <v>1031</v>
      </c>
      <c r="D5546" s="232" t="s">
        <v>2507</v>
      </c>
      <c r="E5546" s="245" t="s">
        <v>279</v>
      </c>
      <c r="F5546" s="245" t="s">
        <v>440</v>
      </c>
      <c r="G5546" s="246">
        <v>42744</v>
      </c>
      <c r="H5546" s="234">
        <v>51480</v>
      </c>
      <c r="I5546" s="235">
        <v>28</v>
      </c>
      <c r="J5546" s="236">
        <v>0.5714285714285714</v>
      </c>
      <c r="K5546" s="246">
        <v>60216</v>
      </c>
      <c r="L5546" s="247">
        <v>20</v>
      </c>
      <c r="M5546" s="248">
        <v>20</v>
      </c>
      <c r="N5546" s="249">
        <v>51442.559999999998</v>
      </c>
      <c r="O5546" s="250"/>
      <c r="P5546" s="103"/>
      <c r="Q5546" s="103"/>
      <c r="R5546" s="103"/>
      <c r="S5546" s="304"/>
      <c r="T5546" s="304"/>
      <c r="U5546" s="304"/>
    </row>
    <row r="5547" spans="1:21" s="129" customFormat="1">
      <c r="A5547" s="242" t="s">
        <v>211</v>
      </c>
      <c r="B5547" s="243" t="s">
        <v>2153</v>
      </c>
      <c r="C5547" s="258" t="s">
        <v>1030</v>
      </c>
      <c r="D5547" s="232" t="s">
        <v>2507</v>
      </c>
      <c r="E5547" s="245" t="s">
        <v>284</v>
      </c>
      <c r="F5547" s="245" t="s">
        <v>440</v>
      </c>
      <c r="G5547" s="246">
        <v>39405.599999999999</v>
      </c>
      <c r="H5547" s="234">
        <v>51227.28</v>
      </c>
      <c r="I5547" s="235">
        <v>27</v>
      </c>
      <c r="J5547" s="236">
        <v>0.55102040816326525</v>
      </c>
      <c r="K5547" s="246">
        <v>63048.959999999999</v>
      </c>
      <c r="L5547" s="247">
        <v>1</v>
      </c>
      <c r="M5547" s="248">
        <v>1</v>
      </c>
      <c r="N5547" s="249">
        <v>45618.559999999998</v>
      </c>
      <c r="O5547" s="250"/>
      <c r="P5547" s="330"/>
      <c r="R5547" s="103"/>
      <c r="S5547" s="304"/>
      <c r="T5547" s="304"/>
      <c r="U5547" s="304"/>
    </row>
    <row r="5548" spans="1:21" s="129" customFormat="1">
      <c r="A5548" s="229" t="s">
        <v>4266</v>
      </c>
      <c r="B5548" s="230" t="s">
        <v>2149</v>
      </c>
      <c r="C5548" s="231" t="s">
        <v>5164</v>
      </c>
      <c r="D5548" s="232" t="s">
        <v>2507</v>
      </c>
      <c r="E5548" s="232" t="s">
        <v>284</v>
      </c>
      <c r="F5548" s="259" t="s">
        <v>325</v>
      </c>
      <c r="G5548" s="233">
        <v>38500.800000000003</v>
      </c>
      <c r="H5548" s="234">
        <v>50700</v>
      </c>
      <c r="I5548" s="235">
        <v>26</v>
      </c>
      <c r="J5548" s="236">
        <v>0.53061224489795922</v>
      </c>
      <c r="K5548" s="233">
        <v>62899.199999999997</v>
      </c>
      <c r="L5548" s="237"/>
      <c r="M5548" s="238">
        <v>9</v>
      </c>
      <c r="N5548" s="234">
        <v>47008</v>
      </c>
      <c r="O5548" s="239"/>
      <c r="Q5548" s="103"/>
      <c r="R5548" s="103"/>
    </row>
    <row r="5549" spans="1:21" s="129" customFormat="1">
      <c r="A5549" s="242" t="s">
        <v>4241</v>
      </c>
      <c r="B5549" s="243" t="s">
        <v>2178</v>
      </c>
      <c r="C5549" s="231" t="s">
        <v>1033</v>
      </c>
      <c r="D5549" s="232" t="s">
        <v>2507</v>
      </c>
      <c r="E5549" s="245" t="s">
        <v>279</v>
      </c>
      <c r="F5549" s="245" t="s">
        <v>440</v>
      </c>
      <c r="G5549" s="246">
        <v>37936.080000000002</v>
      </c>
      <c r="H5549" s="234">
        <v>50419.54</v>
      </c>
      <c r="I5549" s="235">
        <v>25</v>
      </c>
      <c r="J5549" s="236">
        <v>0.51020408163265307</v>
      </c>
      <c r="K5549" s="246">
        <v>62903</v>
      </c>
      <c r="L5549" s="247"/>
      <c r="M5549" s="248">
        <v>9</v>
      </c>
      <c r="N5549" s="249">
        <v>50419.54</v>
      </c>
      <c r="O5549" s="250"/>
      <c r="P5549" s="103"/>
      <c r="Q5549" s="103"/>
      <c r="R5549" s="103"/>
      <c r="S5549" s="103"/>
      <c r="T5549" s="103"/>
      <c r="U5549" s="103"/>
    </row>
    <row r="5550" spans="1:21" s="129" customFormat="1">
      <c r="A5550" s="229" t="s">
        <v>4295</v>
      </c>
      <c r="B5550" s="230" t="s">
        <v>2151</v>
      </c>
      <c r="C5550" s="231" t="s">
        <v>1038</v>
      </c>
      <c r="D5550" s="232" t="s">
        <v>2507</v>
      </c>
      <c r="E5550" s="232" t="s">
        <v>279</v>
      </c>
      <c r="F5550" s="259" t="s">
        <v>325</v>
      </c>
      <c r="G5550" s="233">
        <v>38769.51</v>
      </c>
      <c r="H5550" s="234">
        <v>50400.365000000005</v>
      </c>
      <c r="I5550" s="235">
        <v>24</v>
      </c>
      <c r="J5550" s="236">
        <v>0.48979591836734693</v>
      </c>
      <c r="K5550" s="233">
        <v>62031.22</v>
      </c>
      <c r="L5550" s="237">
        <v>1</v>
      </c>
      <c r="M5550" s="238">
        <v>1</v>
      </c>
      <c r="N5550" s="234">
        <v>48604</v>
      </c>
      <c r="O5550" s="239"/>
      <c r="R5550" s="103"/>
      <c r="S5550" s="103"/>
      <c r="T5550" s="103"/>
      <c r="U5550" s="103"/>
    </row>
    <row r="5551" spans="1:21" s="129" customFormat="1">
      <c r="A5551" s="242" t="s">
        <v>3784</v>
      </c>
      <c r="B5551" s="243" t="s">
        <v>2162</v>
      </c>
      <c r="C5551" s="258" t="s">
        <v>5165</v>
      </c>
      <c r="D5551" s="232" t="s">
        <v>2507</v>
      </c>
      <c r="E5551" s="247" t="s">
        <v>279</v>
      </c>
      <c r="F5551" s="259" t="s">
        <v>325</v>
      </c>
      <c r="G5551" s="246">
        <v>39776</v>
      </c>
      <c r="H5551" s="234">
        <v>49914.5</v>
      </c>
      <c r="I5551" s="235">
        <v>23</v>
      </c>
      <c r="J5551" s="236">
        <v>0.46938775510204084</v>
      </c>
      <c r="K5551" s="246">
        <v>60053</v>
      </c>
      <c r="L5551" s="247"/>
      <c r="M5551" s="248">
        <v>45</v>
      </c>
      <c r="N5551" s="249">
        <v>57475</v>
      </c>
      <c r="O5551" s="250"/>
      <c r="S5551" s="241"/>
      <c r="T5551" s="241"/>
      <c r="U5551" s="241"/>
    </row>
    <row r="5552" spans="1:21" s="129" customFormat="1" ht="33.75">
      <c r="A5552" s="242" t="s">
        <v>257</v>
      </c>
      <c r="B5552" s="243" t="s">
        <v>2159</v>
      </c>
      <c r="C5552" s="258" t="s">
        <v>1032</v>
      </c>
      <c r="D5552" s="232" t="s">
        <v>2507</v>
      </c>
      <c r="E5552" s="245" t="s">
        <v>279</v>
      </c>
      <c r="F5552" s="259" t="s">
        <v>325</v>
      </c>
      <c r="G5552" s="246">
        <v>38100.92</v>
      </c>
      <c r="H5552" s="234">
        <v>49531.17</v>
      </c>
      <c r="I5552" s="235">
        <v>22</v>
      </c>
      <c r="J5552" s="236">
        <v>0.44897959183673469</v>
      </c>
      <c r="K5552" s="246">
        <v>60961.42</v>
      </c>
      <c r="L5552" s="247">
        <v>19</v>
      </c>
      <c r="M5552" s="248">
        <v>15</v>
      </c>
      <c r="N5552" s="249">
        <v>42113.24</v>
      </c>
      <c r="O5552" s="250" t="s">
        <v>5156</v>
      </c>
      <c r="P5552" s="103"/>
      <c r="R5552" s="103"/>
      <c r="S5552" s="103"/>
      <c r="T5552" s="103"/>
      <c r="U5552" s="103"/>
    </row>
    <row r="5553" spans="1:21" s="129" customFormat="1">
      <c r="A5553" s="229" t="s">
        <v>4290</v>
      </c>
      <c r="B5553" s="230" t="s">
        <v>2151</v>
      </c>
      <c r="C5553" s="231" t="s">
        <v>5166</v>
      </c>
      <c r="D5553" s="232" t="s">
        <v>2507</v>
      </c>
      <c r="E5553" s="232" t="s">
        <v>321</v>
      </c>
      <c r="F5553" s="259" t="s">
        <v>325</v>
      </c>
      <c r="G5553" s="233">
        <v>39000</v>
      </c>
      <c r="H5553" s="234">
        <v>49000</v>
      </c>
      <c r="I5553" s="235">
        <v>21</v>
      </c>
      <c r="J5553" s="236">
        <v>0.42857142857142855</v>
      </c>
      <c r="K5553" s="233">
        <v>59000</v>
      </c>
      <c r="L5553" s="237">
        <v>4</v>
      </c>
      <c r="M5553" s="238">
        <v>4</v>
      </c>
      <c r="N5553" s="234">
        <v>55404.18</v>
      </c>
      <c r="O5553" s="239"/>
      <c r="P5553" s="103"/>
      <c r="S5553" s="103"/>
      <c r="T5553" s="103"/>
      <c r="U5553" s="103"/>
    </row>
    <row r="5554" spans="1:21" s="129" customFormat="1">
      <c r="A5554" s="229" t="s">
        <v>206</v>
      </c>
      <c r="B5554" s="230" t="s">
        <v>2153</v>
      </c>
      <c r="C5554" s="231" t="s">
        <v>1030</v>
      </c>
      <c r="D5554" s="232" t="s">
        <v>2507</v>
      </c>
      <c r="E5554" s="232" t="s">
        <v>279</v>
      </c>
      <c r="F5554" s="232" t="s">
        <v>440</v>
      </c>
      <c r="G5554" s="234">
        <v>38933.369999999995</v>
      </c>
      <c r="H5554" s="234">
        <v>48959.539999999994</v>
      </c>
      <c r="I5554" s="235">
        <v>20</v>
      </c>
      <c r="J5554" s="236">
        <v>0.40816326530612246</v>
      </c>
      <c r="K5554" s="234">
        <v>58985.709999999992</v>
      </c>
      <c r="L5554" s="237">
        <v>2</v>
      </c>
      <c r="M5554" s="238">
        <v>2</v>
      </c>
      <c r="N5554" s="234">
        <v>48955.14</v>
      </c>
      <c r="O5554" s="239"/>
      <c r="P5554" s="103"/>
      <c r="Q5554" s="103"/>
      <c r="S5554" s="103"/>
      <c r="T5554" s="103"/>
      <c r="U5554" s="103"/>
    </row>
    <row r="5555" spans="1:21" s="129" customFormat="1">
      <c r="A5555" s="229" t="s">
        <v>215</v>
      </c>
      <c r="B5555" s="230" t="s">
        <v>2153</v>
      </c>
      <c r="C5555" s="231" t="s">
        <v>5167</v>
      </c>
      <c r="D5555" s="232" t="s">
        <v>2507</v>
      </c>
      <c r="E5555" s="232" t="s">
        <v>279</v>
      </c>
      <c r="F5555" s="232" t="s">
        <v>440</v>
      </c>
      <c r="G5555" s="233">
        <v>39328.99</v>
      </c>
      <c r="H5555" s="234">
        <v>48586.065000000002</v>
      </c>
      <c r="I5555" s="235">
        <v>19</v>
      </c>
      <c r="J5555" s="236">
        <v>0.38775510204081631</v>
      </c>
      <c r="K5555" s="233">
        <v>57843.14</v>
      </c>
      <c r="L5555" s="237">
        <v>2</v>
      </c>
      <c r="M5555" s="238">
        <v>2</v>
      </c>
      <c r="N5555" s="234"/>
      <c r="O5555" s="239"/>
      <c r="Q5555" s="103"/>
      <c r="R5555" s="103"/>
      <c r="S5555" s="150"/>
      <c r="T5555" s="150"/>
      <c r="U5555" s="150"/>
    </row>
    <row r="5556" spans="1:21" s="129" customFormat="1" ht="22.5">
      <c r="A5556" s="242" t="s">
        <v>4240</v>
      </c>
      <c r="B5556" s="243" t="s">
        <v>2149</v>
      </c>
      <c r="C5556" s="258" t="s">
        <v>5081</v>
      </c>
      <c r="D5556" s="232" t="s">
        <v>2507</v>
      </c>
      <c r="E5556" s="245" t="s">
        <v>279</v>
      </c>
      <c r="F5556" s="245" t="s">
        <v>440</v>
      </c>
      <c r="G5556" s="246">
        <v>36239.839999999997</v>
      </c>
      <c r="H5556" s="234">
        <v>48224.28</v>
      </c>
      <c r="I5556" s="235">
        <v>18</v>
      </c>
      <c r="J5556" s="236">
        <v>0.36734693877551022</v>
      </c>
      <c r="K5556" s="246">
        <v>60208.72</v>
      </c>
      <c r="L5556" s="247">
        <v>60</v>
      </c>
      <c r="M5556" s="248">
        <v>56</v>
      </c>
      <c r="N5556" s="246">
        <v>37440</v>
      </c>
      <c r="O5556" s="250"/>
      <c r="P5556" s="103"/>
      <c r="Q5556" s="103"/>
      <c r="S5556" s="103"/>
      <c r="T5556" s="103"/>
      <c r="U5556" s="103"/>
    </row>
    <row r="5557" spans="1:21" s="129" customFormat="1">
      <c r="A5557" s="242" t="s">
        <v>261</v>
      </c>
      <c r="B5557" s="243" t="s">
        <v>2151</v>
      </c>
      <c r="C5557" s="258" t="s">
        <v>1038</v>
      </c>
      <c r="D5557" s="232" t="s">
        <v>2507</v>
      </c>
      <c r="E5557" s="245" t="s">
        <v>279</v>
      </c>
      <c r="F5557" s="259" t="s">
        <v>325</v>
      </c>
      <c r="G5557" s="246">
        <v>38885</v>
      </c>
      <c r="H5557" s="234">
        <v>47828</v>
      </c>
      <c r="I5557" s="235">
        <v>17</v>
      </c>
      <c r="J5557" s="236">
        <v>0.34693877551020408</v>
      </c>
      <c r="K5557" s="246">
        <v>56771</v>
      </c>
      <c r="L5557" s="247"/>
      <c r="M5557" s="248"/>
      <c r="N5557" s="249"/>
      <c r="O5557" s="250"/>
      <c r="Q5557" s="103"/>
      <c r="S5557" s="103"/>
      <c r="T5557" s="103"/>
      <c r="U5557" s="103"/>
    </row>
    <row r="5558" spans="1:21" s="129" customFormat="1">
      <c r="A5558" s="229" t="s">
        <v>264</v>
      </c>
      <c r="B5558" s="230" t="s">
        <v>2153</v>
      </c>
      <c r="C5558" s="231" t="s">
        <v>1035</v>
      </c>
      <c r="D5558" s="232" t="s">
        <v>2507</v>
      </c>
      <c r="E5558" s="232" t="s">
        <v>279</v>
      </c>
      <c r="F5558" s="259" t="s">
        <v>325</v>
      </c>
      <c r="G5558" s="233">
        <v>36316.800000000003</v>
      </c>
      <c r="H5558" s="234">
        <v>47216</v>
      </c>
      <c r="I5558" s="235">
        <v>16</v>
      </c>
      <c r="J5558" s="236">
        <v>0.32653061224489793</v>
      </c>
      <c r="K5558" s="233">
        <v>58115.199999999997</v>
      </c>
      <c r="L5558" s="237">
        <v>2</v>
      </c>
      <c r="M5558" s="238">
        <v>2</v>
      </c>
      <c r="N5558" s="234">
        <v>55631.43</v>
      </c>
      <c r="O5558" s="239"/>
      <c r="S5558" s="103"/>
      <c r="T5558" s="103"/>
      <c r="U5558" s="103"/>
    </row>
    <row r="5559" spans="1:21" s="129" customFormat="1" ht="22.5">
      <c r="A5559" s="242" t="s">
        <v>4249</v>
      </c>
      <c r="B5559" s="243" t="s">
        <v>2180</v>
      </c>
      <c r="C5559" s="258" t="s">
        <v>3161</v>
      </c>
      <c r="D5559" s="232" t="s">
        <v>2507</v>
      </c>
      <c r="E5559" s="245"/>
      <c r="F5559" s="259" t="s">
        <v>325</v>
      </c>
      <c r="G5559" s="246">
        <v>31179.200000000001</v>
      </c>
      <c r="H5559" s="234">
        <v>47153.599999999999</v>
      </c>
      <c r="I5559" s="235">
        <v>15</v>
      </c>
      <c r="J5559" s="236">
        <v>0.30612244897959184</v>
      </c>
      <c r="K5559" s="246">
        <v>63128</v>
      </c>
      <c r="L5559" s="247"/>
      <c r="M5559" s="248">
        <v>29</v>
      </c>
      <c r="N5559" s="249"/>
      <c r="O5559" s="250"/>
      <c r="P5559" s="103"/>
      <c r="Q5559" s="103"/>
    </row>
    <row r="5560" spans="1:21" s="129" customFormat="1">
      <c r="A5560" s="229" t="s">
        <v>4256</v>
      </c>
      <c r="B5560" s="230" t="s">
        <v>2169</v>
      </c>
      <c r="C5560" s="231" t="s">
        <v>3160</v>
      </c>
      <c r="D5560" s="232" t="s">
        <v>2507</v>
      </c>
      <c r="E5560" s="232" t="s">
        <v>279</v>
      </c>
      <c r="F5560" s="259" t="s">
        <v>325</v>
      </c>
      <c r="G5560" s="233">
        <v>37312.89</v>
      </c>
      <c r="H5560" s="234">
        <v>46158.345000000001</v>
      </c>
      <c r="I5560" s="235">
        <v>14</v>
      </c>
      <c r="J5560" s="236">
        <v>0.2857142857142857</v>
      </c>
      <c r="K5560" s="233">
        <v>55003.8</v>
      </c>
      <c r="L5560" s="237">
        <v>3</v>
      </c>
      <c r="M5560" s="238">
        <v>2</v>
      </c>
      <c r="N5560" s="234">
        <v>42729.56</v>
      </c>
      <c r="O5560" s="239"/>
      <c r="R5560" s="103"/>
    </row>
    <row r="5561" spans="1:21" s="129" customFormat="1">
      <c r="A5561" s="229" t="s">
        <v>4233</v>
      </c>
      <c r="B5561" s="230" t="s">
        <v>2166</v>
      </c>
      <c r="C5561" s="262" t="s">
        <v>1037</v>
      </c>
      <c r="D5561" s="232" t="s">
        <v>2507</v>
      </c>
      <c r="E5561" s="276" t="s">
        <v>279</v>
      </c>
      <c r="F5561" s="259" t="s">
        <v>325</v>
      </c>
      <c r="G5561" s="256">
        <v>36470</v>
      </c>
      <c r="H5561" s="234">
        <v>45587.5</v>
      </c>
      <c r="I5561" s="235">
        <v>13</v>
      </c>
      <c r="J5561" s="236">
        <v>0.26530612244897961</v>
      </c>
      <c r="K5561" s="256">
        <v>54705</v>
      </c>
      <c r="L5561" s="265"/>
      <c r="M5561" s="266">
        <v>0</v>
      </c>
      <c r="N5561" s="264"/>
      <c r="O5561" s="400"/>
      <c r="Q5561" s="103"/>
    </row>
    <row r="5562" spans="1:21" s="129" customFormat="1">
      <c r="A5562" s="242" t="s">
        <v>2177</v>
      </c>
      <c r="B5562" s="243" t="s">
        <v>2166</v>
      </c>
      <c r="C5562" s="280" t="s">
        <v>1036</v>
      </c>
      <c r="D5562" s="232" t="s">
        <v>2507</v>
      </c>
      <c r="E5562" s="300"/>
      <c r="F5562" s="259" t="s">
        <v>325</v>
      </c>
      <c r="G5562" s="246">
        <v>36608</v>
      </c>
      <c r="H5562" s="234">
        <v>45188</v>
      </c>
      <c r="I5562" s="235">
        <v>12</v>
      </c>
      <c r="J5562" s="236">
        <v>0.24489795918367346</v>
      </c>
      <c r="K5562" s="246">
        <v>53768</v>
      </c>
      <c r="L5562" s="247"/>
      <c r="M5562" s="248">
        <v>22</v>
      </c>
      <c r="N5562" s="249">
        <v>49163.43</v>
      </c>
      <c r="O5562" s="301"/>
      <c r="P5562" s="103"/>
      <c r="Q5562" s="103"/>
    </row>
    <row r="5563" spans="1:21" s="129" customFormat="1" ht="22.5">
      <c r="A5563" s="242" t="s">
        <v>1436</v>
      </c>
      <c r="B5563" s="243" t="s">
        <v>2156</v>
      </c>
      <c r="C5563" s="258" t="s">
        <v>5168</v>
      </c>
      <c r="D5563" s="232" t="s">
        <v>2507</v>
      </c>
      <c r="E5563" s="245" t="s">
        <v>284</v>
      </c>
      <c r="F5563" s="259" t="s">
        <v>325</v>
      </c>
      <c r="G5563" s="246">
        <v>30889.97</v>
      </c>
      <c r="H5563" s="234">
        <v>45171.25</v>
      </c>
      <c r="I5563" s="235">
        <v>11</v>
      </c>
      <c r="J5563" s="236">
        <v>0.22448979591836735</v>
      </c>
      <c r="K5563" s="246">
        <v>59452.53</v>
      </c>
      <c r="L5563" s="247">
        <v>2</v>
      </c>
      <c r="M5563" s="248">
        <v>2</v>
      </c>
      <c r="N5563" s="249">
        <v>49362.285000000003</v>
      </c>
      <c r="O5563" s="250"/>
      <c r="P5563" s="103"/>
    </row>
    <row r="5564" spans="1:21" s="129" customFormat="1">
      <c r="A5564" s="242" t="s">
        <v>4239</v>
      </c>
      <c r="B5564" s="243" t="s">
        <v>2176</v>
      </c>
      <c r="C5564" s="258" t="s">
        <v>1934</v>
      </c>
      <c r="D5564" s="232" t="s">
        <v>2507</v>
      </c>
      <c r="E5564" s="245" t="s">
        <v>279</v>
      </c>
      <c r="F5564" s="259" t="s">
        <v>325</v>
      </c>
      <c r="G5564" s="283">
        <v>38272.000000000007</v>
      </c>
      <c r="H5564" s="234">
        <v>44969.600000000006</v>
      </c>
      <c r="I5564" s="235">
        <v>10</v>
      </c>
      <c r="J5564" s="236">
        <v>0.20408163265306123</v>
      </c>
      <c r="K5564" s="283">
        <v>51667.199999999997</v>
      </c>
      <c r="L5564" s="247">
        <v>6</v>
      </c>
      <c r="M5564" s="248">
        <v>4</v>
      </c>
      <c r="N5564" s="249">
        <v>46280</v>
      </c>
      <c r="O5564" s="250"/>
      <c r="Q5564" s="103"/>
    </row>
    <row r="5565" spans="1:21" s="129" customFormat="1">
      <c r="A5565" s="229" t="s">
        <v>258</v>
      </c>
      <c r="B5565" s="295" t="s">
        <v>2159</v>
      </c>
      <c r="C5565" s="231" t="s">
        <v>1030</v>
      </c>
      <c r="D5565" s="232" t="s">
        <v>2507</v>
      </c>
      <c r="E5565" s="232" t="s">
        <v>279</v>
      </c>
      <c r="F5565" s="232" t="s">
        <v>440</v>
      </c>
      <c r="G5565" s="233">
        <v>35963.199999999997</v>
      </c>
      <c r="H5565" s="234">
        <v>44304</v>
      </c>
      <c r="I5565" s="235">
        <v>9</v>
      </c>
      <c r="J5565" s="236">
        <v>0.18367346938775511</v>
      </c>
      <c r="K5565" s="233">
        <v>52644.799999999996</v>
      </c>
      <c r="L5565" s="237">
        <v>1</v>
      </c>
      <c r="M5565" s="238">
        <v>1</v>
      </c>
      <c r="N5565" s="296">
        <v>41100.800000000003</v>
      </c>
      <c r="O5565" s="239"/>
      <c r="R5565" s="103"/>
      <c r="S5565" s="103"/>
      <c r="T5565" s="103"/>
      <c r="U5565" s="103"/>
    </row>
    <row r="5566" spans="1:21" s="129" customFormat="1" ht="22.5">
      <c r="A5566" s="242" t="s">
        <v>4274</v>
      </c>
      <c r="B5566" s="243" t="s">
        <v>2170</v>
      </c>
      <c r="C5566" s="258" t="s">
        <v>3162</v>
      </c>
      <c r="D5566" s="232" t="s">
        <v>2507</v>
      </c>
      <c r="E5566" s="245" t="s">
        <v>279</v>
      </c>
      <c r="F5566" s="259" t="s">
        <v>325</v>
      </c>
      <c r="G5566" s="246">
        <v>32947.199999999997</v>
      </c>
      <c r="H5566" s="234">
        <v>42806.399999999994</v>
      </c>
      <c r="I5566" s="235">
        <v>8</v>
      </c>
      <c r="J5566" s="236">
        <v>0.16326530612244897</v>
      </c>
      <c r="K5566" s="246">
        <v>52665.599999999999</v>
      </c>
      <c r="L5566" s="247">
        <v>2</v>
      </c>
      <c r="M5566" s="248">
        <v>2</v>
      </c>
      <c r="N5566" s="249">
        <v>39676</v>
      </c>
      <c r="O5566" s="250"/>
      <c r="P5566" s="103"/>
      <c r="S5566" s="103"/>
      <c r="T5566" s="103"/>
      <c r="U5566" s="103"/>
    </row>
    <row r="5567" spans="1:21" s="129" customFormat="1">
      <c r="A5567" s="260" t="s">
        <v>262</v>
      </c>
      <c r="B5567" s="261" t="s">
        <v>2162</v>
      </c>
      <c r="C5567" s="262" t="s">
        <v>2009</v>
      </c>
      <c r="D5567" s="232" t="s">
        <v>2507</v>
      </c>
      <c r="E5567" s="276" t="s">
        <v>321</v>
      </c>
      <c r="F5567" s="259" t="s">
        <v>325</v>
      </c>
      <c r="G5567" s="256">
        <v>33426</v>
      </c>
      <c r="H5567" s="234">
        <v>41631.5</v>
      </c>
      <c r="I5567" s="235">
        <v>7</v>
      </c>
      <c r="J5567" s="236">
        <v>0.14285714285714285</v>
      </c>
      <c r="K5567" s="256">
        <v>49837</v>
      </c>
      <c r="L5567" s="265">
        <v>2</v>
      </c>
      <c r="M5567" s="266">
        <v>2</v>
      </c>
      <c r="N5567" s="264"/>
      <c r="O5567" s="11"/>
      <c r="Q5567" s="103"/>
      <c r="S5567" s="103"/>
      <c r="T5567" s="103"/>
      <c r="U5567" s="103"/>
    </row>
    <row r="5568" spans="1:21" s="129" customFormat="1">
      <c r="A5568" s="229" t="s">
        <v>3777</v>
      </c>
      <c r="B5568" s="230" t="s">
        <v>2175</v>
      </c>
      <c r="C5568" s="337" t="s">
        <v>1201</v>
      </c>
      <c r="D5568" s="232" t="s">
        <v>2507</v>
      </c>
      <c r="E5568" s="338" t="s">
        <v>321</v>
      </c>
      <c r="F5568" s="338" t="s">
        <v>440</v>
      </c>
      <c r="G5568" s="339">
        <v>33559</v>
      </c>
      <c r="H5568" s="234">
        <v>41081</v>
      </c>
      <c r="I5568" s="235">
        <v>6</v>
      </c>
      <c r="J5568" s="236">
        <v>0.12244897959183673</v>
      </c>
      <c r="K5568" s="339">
        <v>48603</v>
      </c>
      <c r="L5568" s="340">
        <v>2</v>
      </c>
      <c r="M5568" s="341">
        <v>2</v>
      </c>
      <c r="N5568" s="374">
        <v>38916.800000000003</v>
      </c>
      <c r="O5568" s="239"/>
      <c r="Q5568" s="103"/>
      <c r="S5568" s="240"/>
      <c r="T5568" s="240"/>
      <c r="U5568" s="240"/>
    </row>
    <row r="5569" spans="1:21" s="129" customFormat="1" ht="22.5">
      <c r="A5569" s="242" t="s">
        <v>4247</v>
      </c>
      <c r="B5569" s="243" t="s">
        <v>2185</v>
      </c>
      <c r="C5569" s="258" t="s">
        <v>2007</v>
      </c>
      <c r="D5569" s="232" t="s">
        <v>2507</v>
      </c>
      <c r="E5569" s="245" t="s">
        <v>279</v>
      </c>
      <c r="F5569" s="245" t="s">
        <v>440</v>
      </c>
      <c r="G5569" s="405">
        <v>29980.26</v>
      </c>
      <c r="H5569" s="234">
        <v>40473.354999999996</v>
      </c>
      <c r="I5569" s="235">
        <v>5</v>
      </c>
      <c r="J5569" s="236">
        <v>0.10204081632653061</v>
      </c>
      <c r="K5569" s="405">
        <v>50966.45</v>
      </c>
      <c r="L5569" s="247">
        <v>6</v>
      </c>
      <c r="M5569" s="248">
        <v>2</v>
      </c>
      <c r="N5569" s="249">
        <v>33952.26</v>
      </c>
      <c r="O5569" s="250"/>
      <c r="P5569" s="103"/>
      <c r="S5569" s="240"/>
      <c r="T5569" s="240"/>
      <c r="U5569" s="240"/>
    </row>
    <row r="5570" spans="1:21" s="129" customFormat="1">
      <c r="A5570" s="229" t="s">
        <v>3738</v>
      </c>
      <c r="B5570" s="230" t="s">
        <v>2159</v>
      </c>
      <c r="C5570" s="231" t="s">
        <v>1030</v>
      </c>
      <c r="D5570" s="232" t="s">
        <v>2507</v>
      </c>
      <c r="E5570" s="232" t="s">
        <v>279</v>
      </c>
      <c r="F5570" s="232" t="s">
        <v>440</v>
      </c>
      <c r="G5570" s="234">
        <v>35043.19</v>
      </c>
      <c r="H5570" s="234">
        <v>40299.67</v>
      </c>
      <c r="I5570" s="235">
        <v>4</v>
      </c>
      <c r="J5570" s="236">
        <v>8.1632653061224483E-2</v>
      </c>
      <c r="K5570" s="234">
        <v>45556.15</v>
      </c>
      <c r="L5570" s="237">
        <v>4</v>
      </c>
      <c r="M5570" s="238">
        <v>4</v>
      </c>
      <c r="N5570" s="234">
        <v>40846.47</v>
      </c>
      <c r="O5570" s="239"/>
      <c r="P5570" s="103"/>
    </row>
    <row r="5571" spans="1:21" s="129" customFormat="1">
      <c r="A5571" s="229" t="s">
        <v>3740</v>
      </c>
      <c r="B5571" s="230" t="s">
        <v>2149</v>
      </c>
      <c r="C5571" s="231" t="s">
        <v>3155</v>
      </c>
      <c r="D5571" s="232" t="s">
        <v>2507</v>
      </c>
      <c r="E5571" s="232" t="s">
        <v>321</v>
      </c>
      <c r="F5571" s="259" t="s">
        <v>325</v>
      </c>
      <c r="G5571" s="233">
        <v>28440</v>
      </c>
      <c r="H5571" s="234">
        <v>39816</v>
      </c>
      <c r="I5571" s="235">
        <v>3</v>
      </c>
      <c r="J5571" s="236">
        <v>6.1224489795918366E-2</v>
      </c>
      <c r="K5571" s="233">
        <v>51192</v>
      </c>
      <c r="L5571" s="237">
        <v>3</v>
      </c>
      <c r="M5571" s="238">
        <v>3</v>
      </c>
      <c r="N5571" s="234">
        <v>35000</v>
      </c>
      <c r="O5571" s="239"/>
      <c r="P5571" s="251"/>
    </row>
    <row r="5572" spans="1:21" s="222" customFormat="1" ht="18">
      <c r="A5572" s="877" t="s">
        <v>110</v>
      </c>
      <c r="B5572" s="877"/>
      <c r="C5572" s="877"/>
      <c r="D5572" s="877"/>
      <c r="E5572" s="877"/>
      <c r="F5572" s="877"/>
      <c r="G5572" s="877"/>
      <c r="H5572" s="877"/>
      <c r="I5572" s="877"/>
      <c r="J5572" s="877"/>
      <c r="K5572" s="877"/>
      <c r="L5572" s="877"/>
      <c r="M5572" s="877"/>
      <c r="N5572" s="877"/>
      <c r="O5572" s="877"/>
    </row>
    <row r="5573" spans="1:21" s="222" customFormat="1" ht="27">
      <c r="A5573" s="223" t="s">
        <v>433</v>
      </c>
      <c r="B5573" s="224" t="s">
        <v>230</v>
      </c>
      <c r="C5573" s="223" t="s">
        <v>220</v>
      </c>
      <c r="D5573" s="223" t="s">
        <v>267</v>
      </c>
      <c r="E5573" s="223" t="s">
        <v>434</v>
      </c>
      <c r="F5573" s="223" t="s">
        <v>435</v>
      </c>
      <c r="G5573" s="225" t="s">
        <v>223</v>
      </c>
      <c r="H5573" s="225" t="s">
        <v>224</v>
      </c>
      <c r="I5573" s="227" t="s">
        <v>436</v>
      </c>
      <c r="J5573" s="227" t="s">
        <v>436</v>
      </c>
      <c r="K5573" s="225" t="s">
        <v>225</v>
      </c>
      <c r="L5573" s="223" t="s">
        <v>437</v>
      </c>
      <c r="M5573" s="223" t="s">
        <v>438</v>
      </c>
      <c r="N5573" s="228" t="s">
        <v>439</v>
      </c>
      <c r="O5573" s="223" t="s">
        <v>227</v>
      </c>
    </row>
    <row r="5574" spans="1:21" s="129" customFormat="1">
      <c r="A5574" s="229" t="s">
        <v>212</v>
      </c>
      <c r="B5574" s="230" t="s">
        <v>2153</v>
      </c>
      <c r="C5574" s="231" t="s">
        <v>5169</v>
      </c>
      <c r="D5574" s="232" t="s">
        <v>2507</v>
      </c>
      <c r="E5574" s="232" t="s">
        <v>279</v>
      </c>
      <c r="F5574" s="259" t="s">
        <v>325</v>
      </c>
      <c r="G5574" s="233">
        <v>31574.028359806292</v>
      </c>
      <c r="H5574" s="234">
        <v>39470.771315029066</v>
      </c>
      <c r="I5574" s="235">
        <v>2</v>
      </c>
      <c r="J5574" s="236">
        <v>4.0816326530612242E-2</v>
      </c>
      <c r="K5574" s="233">
        <v>47367.514270251835</v>
      </c>
      <c r="L5574" s="237">
        <v>2</v>
      </c>
      <c r="M5574" s="238">
        <v>2</v>
      </c>
      <c r="N5574" s="234">
        <v>46348.92</v>
      </c>
      <c r="O5574" s="239"/>
      <c r="Q5574" s="103"/>
    </row>
    <row r="5575" spans="1:21" s="129" customFormat="1">
      <c r="A5575" s="229" t="s">
        <v>4250</v>
      </c>
      <c r="B5575" s="230" t="s">
        <v>2180</v>
      </c>
      <c r="C5575" s="231" t="s">
        <v>1030</v>
      </c>
      <c r="D5575" s="232" t="s">
        <v>2507</v>
      </c>
      <c r="E5575" s="232" t="s">
        <v>279</v>
      </c>
      <c r="F5575" s="232" t="s">
        <v>440</v>
      </c>
      <c r="G5575" s="233">
        <v>31370.69</v>
      </c>
      <c r="H5575" s="234">
        <v>37776.224999999999</v>
      </c>
      <c r="I5575" s="235">
        <v>1</v>
      </c>
      <c r="J5575" s="236">
        <v>2.0408163265306121E-2</v>
      </c>
      <c r="K5575" s="233">
        <v>44181.760000000002</v>
      </c>
      <c r="L5575" s="237">
        <v>2</v>
      </c>
      <c r="M5575" s="238">
        <v>2</v>
      </c>
      <c r="N5575" s="234">
        <v>34907.392</v>
      </c>
      <c r="O5575" s="239"/>
      <c r="Q5575" s="240"/>
      <c r="R5575" s="103"/>
    </row>
    <row r="5576" spans="1:21" s="150" customFormat="1">
      <c r="A5576" s="305"/>
      <c r="B5576" s="305"/>
      <c r="C5576" s="306"/>
      <c r="D5576" s="300"/>
      <c r="E5576" s="307"/>
      <c r="F5576" s="307"/>
      <c r="G5576" s="308"/>
      <c r="H5576" s="309"/>
      <c r="I5576" s="310"/>
      <c r="J5576" s="311"/>
      <c r="K5576" s="300"/>
      <c r="L5576" s="300"/>
      <c r="M5576" s="312"/>
      <c r="N5576" s="313"/>
      <c r="O5576" s="282"/>
    </row>
    <row r="5577" spans="1:21" s="150" customFormat="1">
      <c r="A5577" s="305"/>
      <c r="B5577" s="305"/>
      <c r="C5577" s="306"/>
      <c r="D5577" s="314"/>
      <c r="E5577" s="305"/>
      <c r="F5577" s="305"/>
      <c r="G5577" s="315" t="s">
        <v>223</v>
      </c>
      <c r="H5577" s="316" t="s">
        <v>224</v>
      </c>
      <c r="I5577" s="317"/>
      <c r="J5577" s="318"/>
      <c r="K5577" s="319" t="s">
        <v>225</v>
      </c>
      <c r="L5577" s="314"/>
      <c r="M5577" s="320"/>
      <c r="N5577" s="313"/>
      <c r="O5577" s="282"/>
    </row>
    <row r="5578" spans="1:21" s="150" customFormat="1">
      <c r="A5578" s="305"/>
      <c r="B5578" s="305"/>
      <c r="C5578" s="306"/>
      <c r="D5578" s="305"/>
      <c r="E5578" s="305"/>
      <c r="F5578" s="321" t="s">
        <v>238</v>
      </c>
      <c r="G5578" s="322">
        <v>40082.791276730743</v>
      </c>
      <c r="H5578" s="322">
        <v>51472.443883980188</v>
      </c>
      <c r="I5578" s="8">
        <v>14.438004969995415</v>
      </c>
      <c r="J5578" s="322"/>
      <c r="K5578" s="322">
        <v>62862.096491229626</v>
      </c>
      <c r="L5578" s="314"/>
      <c r="M5578" s="320"/>
      <c r="N5578" s="313"/>
      <c r="O5578" s="282"/>
    </row>
    <row r="5579" spans="1:21" s="150" customFormat="1">
      <c r="A5579" s="305"/>
      <c r="B5579" s="305"/>
      <c r="C5579" s="306"/>
      <c r="D5579" s="305"/>
      <c r="E5579" s="305"/>
      <c r="F5579" s="321" t="s">
        <v>239</v>
      </c>
      <c r="G5579" s="322">
        <v>43329.94</v>
      </c>
      <c r="H5579" s="322">
        <v>56142.5</v>
      </c>
      <c r="I5579" s="8">
        <v>21.5</v>
      </c>
      <c r="J5579" s="322"/>
      <c r="K5579" s="322">
        <v>68114.8</v>
      </c>
      <c r="L5579" s="314"/>
      <c r="M5579" s="320"/>
      <c r="N5579" s="313"/>
      <c r="O5579" s="282"/>
    </row>
    <row r="5580" spans="1:21" s="150" customFormat="1">
      <c r="A5580" s="305"/>
      <c r="B5580" s="305"/>
      <c r="C5580" s="306"/>
      <c r="D5580" s="305"/>
      <c r="E5580" s="305"/>
      <c r="F5580" s="321" t="s">
        <v>240</v>
      </c>
      <c r="G5580" s="322">
        <v>36316.800000000003</v>
      </c>
      <c r="H5580" s="322">
        <v>45587.5</v>
      </c>
      <c r="I5580" s="8">
        <v>7</v>
      </c>
      <c r="J5580" s="322"/>
      <c r="K5580" s="322">
        <v>55003.8</v>
      </c>
      <c r="L5580" s="314"/>
      <c r="M5580" s="320"/>
      <c r="N5580" s="313"/>
      <c r="O5580" s="282"/>
    </row>
    <row r="5581" spans="1:21" s="150" customFormat="1">
      <c r="A5581" s="305"/>
      <c r="B5581" s="305"/>
      <c r="C5581" s="306"/>
      <c r="D5581" s="305"/>
      <c r="E5581" s="305"/>
      <c r="F5581" s="321" t="s">
        <v>241</v>
      </c>
      <c r="G5581" s="322">
        <v>39000</v>
      </c>
      <c r="H5581" s="322">
        <v>50419.54</v>
      </c>
      <c r="I5581" s="8">
        <v>12.338253469766164</v>
      </c>
      <c r="J5581" s="322"/>
      <c r="K5581" s="322">
        <v>62031.22</v>
      </c>
      <c r="L5581" s="314"/>
      <c r="M5581" s="320"/>
      <c r="N5581" s="313"/>
      <c r="O5581" s="282"/>
    </row>
    <row r="5582" spans="1:21" s="150" customFormat="1">
      <c r="A5582" s="305"/>
      <c r="B5582" s="305"/>
      <c r="C5582" s="306"/>
      <c r="D5582" s="305"/>
      <c r="E5582" s="322"/>
      <c r="F5582" s="321"/>
      <c r="G5582" s="323"/>
      <c r="H5582" s="318"/>
      <c r="I5582" s="324"/>
      <c r="J5582" s="318"/>
      <c r="K5582" s="314"/>
      <c r="L5582" s="314"/>
      <c r="M5582" s="320"/>
      <c r="N5582" s="313"/>
      <c r="O5582" s="282"/>
    </row>
    <row r="5583" spans="1:21" s="150" customFormat="1">
      <c r="A5583" s="305"/>
      <c r="B5583" s="305"/>
      <c r="C5583" s="306"/>
      <c r="D5583" s="321"/>
      <c r="E5583" s="322"/>
      <c r="F5583" s="325"/>
      <c r="G5583" s="325"/>
      <c r="H5583" s="874" t="s">
        <v>242</v>
      </c>
      <c r="I5583" s="874"/>
      <c r="J5583" s="874"/>
      <c r="K5583" s="874"/>
      <c r="L5583" s="874"/>
      <c r="M5583" s="874"/>
      <c r="N5583" s="874"/>
      <c r="O5583" s="282"/>
    </row>
    <row r="5584" spans="1:21" s="150" customFormat="1">
      <c r="A5584" s="305"/>
      <c r="B5584" s="305"/>
      <c r="C5584" s="306"/>
      <c r="D5584" s="321"/>
      <c r="E5584" s="322"/>
      <c r="F5584" s="326"/>
      <c r="G5584" s="327"/>
      <c r="H5584" s="875" t="s">
        <v>243</v>
      </c>
      <c r="I5584" s="875"/>
      <c r="J5584" s="875"/>
      <c r="K5584" s="328">
        <v>55788.25</v>
      </c>
      <c r="L5584" s="876" t="s">
        <v>244</v>
      </c>
      <c r="M5584" s="876"/>
      <c r="N5584" s="329">
        <v>50124.751347696569</v>
      </c>
      <c r="O5584" s="282"/>
    </row>
    <row r="5585" spans="1:21" s="150" customFormat="1">
      <c r="A5585" s="305"/>
      <c r="B5585" s="305"/>
      <c r="C5585" s="306"/>
      <c r="D5585" s="314"/>
      <c r="E5585" s="320"/>
      <c r="F5585" s="326"/>
      <c r="G5585" s="327"/>
      <c r="H5585" s="875" t="s">
        <v>245</v>
      </c>
      <c r="I5585" s="875"/>
      <c r="J5585" s="875"/>
      <c r="K5585" s="328">
        <v>44151.5</v>
      </c>
      <c r="L5585" s="876" t="s">
        <v>450</v>
      </c>
      <c r="M5585" s="876"/>
      <c r="N5585" s="329">
        <v>46544.132716153857</v>
      </c>
      <c r="O5585" s="282"/>
    </row>
    <row r="5586" spans="1:21" s="150" customFormat="1">
      <c r="A5586" s="305"/>
      <c r="B5586" s="305"/>
      <c r="C5586" s="306"/>
      <c r="D5586" s="300"/>
      <c r="E5586" s="307"/>
      <c r="F5586" s="307"/>
      <c r="G5586" s="308"/>
      <c r="H5586" s="309"/>
      <c r="I5586" s="310"/>
      <c r="J5586" s="311"/>
      <c r="K5586" s="305"/>
      <c r="L5586" s="300"/>
      <c r="M5586" s="312"/>
      <c r="N5586" s="313"/>
      <c r="O5586" s="282"/>
    </row>
    <row r="5587" spans="1:21" s="222" customFormat="1" ht="18">
      <c r="A5587" s="877" t="s">
        <v>111</v>
      </c>
      <c r="B5587" s="877"/>
      <c r="C5587" s="877"/>
      <c r="D5587" s="877"/>
      <c r="E5587" s="877"/>
      <c r="F5587" s="877"/>
      <c r="G5587" s="877"/>
      <c r="H5587" s="877"/>
      <c r="I5587" s="877"/>
      <c r="J5587" s="877"/>
      <c r="K5587" s="877"/>
      <c r="L5587" s="877"/>
      <c r="M5587" s="877"/>
      <c r="N5587" s="877"/>
      <c r="O5587" s="877"/>
    </row>
    <row r="5588" spans="1:21" s="222" customFormat="1" ht="27">
      <c r="A5588" s="223" t="s">
        <v>433</v>
      </c>
      <c r="B5588" s="224" t="s">
        <v>230</v>
      </c>
      <c r="C5588" s="223" t="s">
        <v>220</v>
      </c>
      <c r="D5588" s="223" t="s">
        <v>267</v>
      </c>
      <c r="E5588" s="223" t="s">
        <v>434</v>
      </c>
      <c r="F5588" s="223" t="s">
        <v>435</v>
      </c>
      <c r="G5588" s="225" t="s">
        <v>223</v>
      </c>
      <c r="H5588" s="225" t="s">
        <v>224</v>
      </c>
      <c r="I5588" s="227" t="s">
        <v>436</v>
      </c>
      <c r="J5588" s="227" t="s">
        <v>436</v>
      </c>
      <c r="K5588" s="225" t="s">
        <v>225</v>
      </c>
      <c r="L5588" s="223" t="s">
        <v>437</v>
      </c>
      <c r="M5588" s="223" t="s">
        <v>438</v>
      </c>
      <c r="N5588" s="228" t="s">
        <v>439</v>
      </c>
      <c r="O5588" s="223" t="s">
        <v>227</v>
      </c>
    </row>
    <row r="5589" spans="1:21" s="129" customFormat="1">
      <c r="A5589" s="229" t="s">
        <v>2161</v>
      </c>
      <c r="B5589" s="230" t="s">
        <v>2162</v>
      </c>
      <c r="C5589" s="231" t="s">
        <v>3164</v>
      </c>
      <c r="D5589" s="232" t="s">
        <v>2507</v>
      </c>
      <c r="E5589" s="232" t="s">
        <v>279</v>
      </c>
      <c r="F5589" s="259" t="s">
        <v>325</v>
      </c>
      <c r="G5589" s="233">
        <v>50702.29</v>
      </c>
      <c r="H5589" s="234">
        <v>75544.664999999994</v>
      </c>
      <c r="I5589" s="235">
        <v>31</v>
      </c>
      <c r="J5589" s="236">
        <v>1</v>
      </c>
      <c r="K5589" s="233">
        <v>100387.04</v>
      </c>
      <c r="L5589" s="237"/>
      <c r="M5589" s="238">
        <v>28</v>
      </c>
      <c r="N5589" s="234">
        <v>65858.226428571419</v>
      </c>
      <c r="O5589" s="239"/>
      <c r="P5589" s="103"/>
      <c r="Q5589" s="103"/>
    </row>
    <row r="5590" spans="1:21" s="129" customFormat="1">
      <c r="A5590" s="252" t="s">
        <v>2172</v>
      </c>
      <c r="B5590" s="230" t="s">
        <v>2162</v>
      </c>
      <c r="C5590" s="424" t="s">
        <v>3165</v>
      </c>
      <c r="D5590" s="232" t="s">
        <v>2507</v>
      </c>
      <c r="E5590" s="468"/>
      <c r="F5590" s="259" t="s">
        <v>325</v>
      </c>
      <c r="G5590" s="469">
        <v>48421.1</v>
      </c>
      <c r="H5590" s="234">
        <v>63812.58</v>
      </c>
      <c r="I5590" s="235">
        <v>30</v>
      </c>
      <c r="J5590" s="236">
        <v>0.967741935483871</v>
      </c>
      <c r="K5590" s="469">
        <v>79204.06</v>
      </c>
      <c r="L5590" s="471">
        <v>7</v>
      </c>
      <c r="M5590" s="472">
        <v>7</v>
      </c>
      <c r="N5590" s="256">
        <v>56567.72</v>
      </c>
      <c r="O5590" s="473"/>
      <c r="Q5590" s="103"/>
    </row>
    <row r="5591" spans="1:21" s="129" customFormat="1">
      <c r="A5591" s="229" t="s">
        <v>260</v>
      </c>
      <c r="B5591" s="230" t="s">
        <v>2153</v>
      </c>
      <c r="C5591" s="231" t="s">
        <v>1040</v>
      </c>
      <c r="D5591" s="232" t="s">
        <v>2507</v>
      </c>
      <c r="E5591" s="232" t="s">
        <v>279</v>
      </c>
      <c r="F5591" s="259" t="s">
        <v>325</v>
      </c>
      <c r="G5591" s="233">
        <v>49419</v>
      </c>
      <c r="H5591" s="234">
        <v>62627.5</v>
      </c>
      <c r="I5591" s="235">
        <v>29</v>
      </c>
      <c r="J5591" s="236">
        <v>0.93548387096774188</v>
      </c>
      <c r="K5591" s="233">
        <v>75836</v>
      </c>
      <c r="L5591" s="237">
        <v>3</v>
      </c>
      <c r="M5591" s="238">
        <v>3</v>
      </c>
      <c r="N5591" s="234">
        <v>54625</v>
      </c>
      <c r="O5591" s="239"/>
      <c r="Q5591" s="103"/>
    </row>
    <row r="5592" spans="1:21" s="129" customFormat="1">
      <c r="A5592" s="229" t="s">
        <v>1434</v>
      </c>
      <c r="B5592" s="230" t="s">
        <v>2151</v>
      </c>
      <c r="C5592" s="231" t="s">
        <v>1935</v>
      </c>
      <c r="D5592" s="232" t="s">
        <v>2507</v>
      </c>
      <c r="E5592" s="232" t="s">
        <v>284</v>
      </c>
      <c r="F5592" s="232" t="s">
        <v>440</v>
      </c>
      <c r="G5592" s="332">
        <v>49065.328000000001</v>
      </c>
      <c r="H5592" s="234">
        <v>62558.392000000007</v>
      </c>
      <c r="I5592" s="235">
        <v>28</v>
      </c>
      <c r="J5592" s="236">
        <v>0.90322580645161288</v>
      </c>
      <c r="K5592" s="332">
        <v>76051.456000000006</v>
      </c>
      <c r="L5592" s="237">
        <v>2</v>
      </c>
      <c r="M5592" s="238">
        <v>1</v>
      </c>
      <c r="N5592" s="438">
        <v>74560.3</v>
      </c>
      <c r="O5592" s="239"/>
      <c r="P5592" s="103"/>
      <c r="R5592" s="103"/>
    </row>
    <row r="5593" spans="1:21" s="129" customFormat="1">
      <c r="A5593" s="242" t="s">
        <v>3746</v>
      </c>
      <c r="B5593" s="243" t="s">
        <v>2153</v>
      </c>
      <c r="C5593" s="258" t="s">
        <v>5170</v>
      </c>
      <c r="D5593" s="232" t="s">
        <v>2507</v>
      </c>
      <c r="E5593" s="245" t="s">
        <v>284</v>
      </c>
      <c r="F5593" s="259" t="s">
        <v>325</v>
      </c>
      <c r="G5593" s="246">
        <v>60403.199999999997</v>
      </c>
      <c r="H5593" s="234">
        <v>62264.799999999996</v>
      </c>
      <c r="I5593" s="235">
        <v>27</v>
      </c>
      <c r="J5593" s="236">
        <v>0.87096774193548387</v>
      </c>
      <c r="K5593" s="246">
        <v>64126.399999999994</v>
      </c>
      <c r="L5593" s="247">
        <v>1</v>
      </c>
      <c r="M5593" s="248">
        <v>1</v>
      </c>
      <c r="N5593" s="249">
        <v>76939.199999999997</v>
      </c>
      <c r="O5593" s="250"/>
      <c r="P5593" s="103"/>
      <c r="Q5593" s="251"/>
      <c r="R5593" s="103"/>
    </row>
    <row r="5594" spans="1:21" s="129" customFormat="1">
      <c r="A5594" s="242" t="s">
        <v>4241</v>
      </c>
      <c r="B5594" s="243" t="s">
        <v>2178</v>
      </c>
      <c r="C5594" s="231" t="s">
        <v>1015</v>
      </c>
      <c r="D5594" s="232" t="s">
        <v>2507</v>
      </c>
      <c r="E5594" s="245" t="s">
        <v>279</v>
      </c>
      <c r="F5594" s="245" t="s">
        <v>440</v>
      </c>
      <c r="G5594" s="246">
        <v>46809</v>
      </c>
      <c r="H5594" s="234">
        <v>61320</v>
      </c>
      <c r="I5594" s="235">
        <v>26</v>
      </c>
      <c r="J5594" s="236">
        <v>0.83870967741935487</v>
      </c>
      <c r="K5594" s="246">
        <v>75831</v>
      </c>
      <c r="L5594" s="247"/>
      <c r="M5594" s="248">
        <v>4</v>
      </c>
      <c r="N5594" s="249">
        <v>61320</v>
      </c>
      <c r="O5594" s="250"/>
      <c r="Q5594" s="103"/>
    </row>
    <row r="5595" spans="1:21" s="129" customFormat="1">
      <c r="A5595" s="242" t="s">
        <v>3875</v>
      </c>
      <c r="B5595" s="243" t="s">
        <v>2153</v>
      </c>
      <c r="C5595" s="258" t="s">
        <v>1032</v>
      </c>
      <c r="D5595" s="232" t="s">
        <v>2507</v>
      </c>
      <c r="E5595" s="247" t="s">
        <v>279</v>
      </c>
      <c r="F5595" s="247" t="s">
        <v>440</v>
      </c>
      <c r="G5595" s="405">
        <v>47142.998982008357</v>
      </c>
      <c r="H5595" s="234">
        <v>61304.289963599949</v>
      </c>
      <c r="I5595" s="235">
        <v>25</v>
      </c>
      <c r="J5595" s="236">
        <v>0.80645161290322576</v>
      </c>
      <c r="K5595" s="405">
        <v>75465.580945191541</v>
      </c>
      <c r="L5595" s="247">
        <v>2</v>
      </c>
      <c r="M5595" s="248">
        <v>2</v>
      </c>
      <c r="N5595" s="249">
        <v>58625.416199999992</v>
      </c>
      <c r="O5595" s="250"/>
      <c r="P5595" s="103"/>
      <c r="R5595" s="103"/>
    </row>
    <row r="5596" spans="1:21" s="129" customFormat="1">
      <c r="A5596" s="260" t="s">
        <v>205</v>
      </c>
      <c r="B5596" s="261" t="s">
        <v>2151</v>
      </c>
      <c r="C5596" s="262" t="s">
        <v>1936</v>
      </c>
      <c r="D5596" s="232" t="s">
        <v>2507</v>
      </c>
      <c r="E5596" s="263" t="s">
        <v>279</v>
      </c>
      <c r="F5596" s="259" t="s">
        <v>325</v>
      </c>
      <c r="G5596" s="264">
        <v>50828.960000000006</v>
      </c>
      <c r="H5596" s="234">
        <v>61174.672000000013</v>
      </c>
      <c r="I5596" s="235">
        <v>24</v>
      </c>
      <c r="J5596" s="236">
        <v>0.77419354838709675</v>
      </c>
      <c r="K5596" s="264">
        <v>71520.38400000002</v>
      </c>
      <c r="L5596" s="265">
        <v>2</v>
      </c>
      <c r="M5596" s="266"/>
      <c r="N5596" s="264">
        <v>71520.38</v>
      </c>
      <c r="O5596" s="267"/>
      <c r="Q5596" s="103"/>
      <c r="S5596" s="304"/>
      <c r="T5596" s="304"/>
      <c r="U5596" s="304"/>
    </row>
    <row r="5597" spans="1:21" s="129" customFormat="1">
      <c r="A5597" s="229" t="s">
        <v>216</v>
      </c>
      <c r="B5597" s="230" t="s">
        <v>2151</v>
      </c>
      <c r="C5597" s="231" t="s">
        <v>1016</v>
      </c>
      <c r="D5597" s="232" t="s">
        <v>2507</v>
      </c>
      <c r="E5597" s="232" t="s">
        <v>279</v>
      </c>
      <c r="F5597" s="259" t="s">
        <v>325</v>
      </c>
      <c r="G5597" s="233">
        <v>50629</v>
      </c>
      <c r="H5597" s="234">
        <v>60831</v>
      </c>
      <c r="I5597" s="235">
        <v>23</v>
      </c>
      <c r="J5597" s="236">
        <v>0.74193548387096775</v>
      </c>
      <c r="K5597" s="233">
        <v>71033</v>
      </c>
      <c r="L5597" s="237">
        <v>2</v>
      </c>
      <c r="M5597" s="238">
        <v>1</v>
      </c>
      <c r="N5597" s="234">
        <v>60833</v>
      </c>
      <c r="O5597" s="239"/>
      <c r="P5597" s="103"/>
      <c r="Q5597" s="103"/>
      <c r="S5597" s="304"/>
      <c r="T5597" s="304"/>
      <c r="U5597" s="304"/>
    </row>
    <row r="5598" spans="1:21" s="129" customFormat="1">
      <c r="A5598" s="242" t="s">
        <v>3784</v>
      </c>
      <c r="B5598" s="243" t="s">
        <v>2162</v>
      </c>
      <c r="C5598" s="258" t="s">
        <v>5171</v>
      </c>
      <c r="D5598" s="232" t="s">
        <v>2507</v>
      </c>
      <c r="E5598" s="247" t="s">
        <v>279</v>
      </c>
      <c r="F5598" s="259" t="s">
        <v>325</v>
      </c>
      <c r="G5598" s="246">
        <v>47598</v>
      </c>
      <c r="H5598" s="234">
        <v>60197.5</v>
      </c>
      <c r="I5598" s="235">
        <v>22</v>
      </c>
      <c r="J5598" s="236">
        <v>0.70967741935483875</v>
      </c>
      <c r="K5598" s="246">
        <v>72797</v>
      </c>
      <c r="L5598" s="247"/>
      <c r="M5598" s="248">
        <v>108</v>
      </c>
      <c r="N5598" s="249">
        <v>67319</v>
      </c>
      <c r="O5598" s="250"/>
      <c r="P5598" s="103"/>
      <c r="Q5598" s="103"/>
      <c r="R5598" s="103"/>
    </row>
    <row r="5599" spans="1:21" s="129" customFormat="1">
      <c r="A5599" s="242" t="s">
        <v>2165</v>
      </c>
      <c r="B5599" s="243" t="s">
        <v>2180</v>
      </c>
      <c r="C5599" s="258" t="s">
        <v>1028</v>
      </c>
      <c r="D5599" s="232" t="s">
        <v>2507</v>
      </c>
      <c r="E5599" s="245" t="s">
        <v>284</v>
      </c>
      <c r="F5599" s="245" t="s">
        <v>440</v>
      </c>
      <c r="G5599" s="246">
        <v>46883.83</v>
      </c>
      <c r="H5599" s="234">
        <v>59808.014999999999</v>
      </c>
      <c r="I5599" s="235">
        <v>21</v>
      </c>
      <c r="J5599" s="236">
        <v>0.67741935483870963</v>
      </c>
      <c r="K5599" s="246">
        <v>72732.2</v>
      </c>
      <c r="L5599" s="247">
        <v>16</v>
      </c>
      <c r="M5599" s="248">
        <v>7</v>
      </c>
      <c r="N5599" s="249">
        <v>64164.47</v>
      </c>
      <c r="O5599" s="250"/>
      <c r="P5599" s="103"/>
    </row>
    <row r="5600" spans="1:21" s="129" customFormat="1">
      <c r="A5600" s="229" t="s">
        <v>4233</v>
      </c>
      <c r="B5600" s="230" t="s">
        <v>2166</v>
      </c>
      <c r="C5600" s="262" t="s">
        <v>5172</v>
      </c>
      <c r="D5600" s="232" t="s">
        <v>2507</v>
      </c>
      <c r="E5600" s="276" t="s">
        <v>279</v>
      </c>
      <c r="F5600" s="259" t="s">
        <v>325</v>
      </c>
      <c r="G5600" s="256">
        <v>44832</v>
      </c>
      <c r="H5600" s="234">
        <v>57160.5</v>
      </c>
      <c r="I5600" s="235">
        <v>20</v>
      </c>
      <c r="J5600" s="236">
        <v>0.64516129032258063</v>
      </c>
      <c r="K5600" s="256">
        <v>69489</v>
      </c>
      <c r="L5600" s="265"/>
      <c r="M5600" s="266">
        <v>4</v>
      </c>
      <c r="N5600" s="264">
        <v>57705</v>
      </c>
      <c r="O5600" s="400"/>
      <c r="P5600" s="103"/>
    </row>
    <row r="5601" spans="1:21" s="129" customFormat="1">
      <c r="A5601" s="242" t="s">
        <v>204</v>
      </c>
      <c r="B5601" s="243" t="s">
        <v>2151</v>
      </c>
      <c r="C5601" s="258" t="s">
        <v>3166</v>
      </c>
      <c r="D5601" s="232" t="s">
        <v>2507</v>
      </c>
      <c r="E5601" s="245" t="s">
        <v>279</v>
      </c>
      <c r="F5601" s="245" t="s">
        <v>440</v>
      </c>
      <c r="G5601" s="246">
        <v>44280</v>
      </c>
      <c r="H5601" s="234">
        <v>56700</v>
      </c>
      <c r="I5601" s="235">
        <v>19</v>
      </c>
      <c r="J5601" s="236">
        <v>0.61290322580645162</v>
      </c>
      <c r="K5601" s="246">
        <v>69120</v>
      </c>
      <c r="L5601" s="247"/>
      <c r="M5601" s="248">
        <v>3</v>
      </c>
      <c r="N5601" s="246">
        <v>56315.81667</v>
      </c>
      <c r="O5601" s="250"/>
      <c r="R5601" s="103"/>
    </row>
    <row r="5602" spans="1:21" s="129" customFormat="1">
      <c r="A5602" s="242" t="s">
        <v>198</v>
      </c>
      <c r="B5602" s="243" t="s">
        <v>2153</v>
      </c>
      <c r="C5602" s="244" t="s">
        <v>1042</v>
      </c>
      <c r="D5602" s="232" t="s">
        <v>2507</v>
      </c>
      <c r="E5602" s="245" t="s">
        <v>284</v>
      </c>
      <c r="F5602" s="259" t="s">
        <v>325</v>
      </c>
      <c r="G5602" s="246">
        <v>41475</v>
      </c>
      <c r="H5602" s="234">
        <v>56388.5</v>
      </c>
      <c r="I5602" s="235">
        <v>18</v>
      </c>
      <c r="J5602" s="236">
        <v>0.58064516129032262</v>
      </c>
      <c r="K5602" s="246">
        <v>71302</v>
      </c>
      <c r="L5602" s="247">
        <v>5</v>
      </c>
      <c r="M5602" s="248">
        <v>4</v>
      </c>
      <c r="N5602" s="249">
        <v>46587</v>
      </c>
      <c r="O5602" s="250"/>
      <c r="P5602" s="103"/>
      <c r="Q5602" s="103"/>
    </row>
    <row r="5603" spans="1:21" s="129" customFormat="1" ht="22.5">
      <c r="A5603" s="242" t="s">
        <v>4240</v>
      </c>
      <c r="B5603" s="243" t="s">
        <v>2149</v>
      </c>
      <c r="C5603" s="258" t="s">
        <v>5160</v>
      </c>
      <c r="D5603" s="232" t="s">
        <v>2507</v>
      </c>
      <c r="E5603" s="245" t="s">
        <v>279</v>
      </c>
      <c r="F5603" s="245" t="s">
        <v>440</v>
      </c>
      <c r="G5603" s="246">
        <v>39863.72</v>
      </c>
      <c r="H5603" s="234">
        <v>55310.97</v>
      </c>
      <c r="I5603" s="235">
        <v>17</v>
      </c>
      <c r="J5603" s="236">
        <v>0.54838709677419351</v>
      </c>
      <c r="K5603" s="246">
        <v>70758.22</v>
      </c>
      <c r="L5603" s="247">
        <v>94</v>
      </c>
      <c r="M5603" s="248">
        <v>88</v>
      </c>
      <c r="N5603" s="246">
        <v>39863.72</v>
      </c>
      <c r="O5603" s="250"/>
      <c r="R5603" s="103"/>
    </row>
    <row r="5604" spans="1:21" s="129" customFormat="1">
      <c r="A5604" s="242" t="s">
        <v>4246</v>
      </c>
      <c r="B5604" s="243" t="s">
        <v>2159</v>
      </c>
      <c r="C5604" s="258" t="s">
        <v>1032</v>
      </c>
      <c r="D5604" s="232" t="s">
        <v>2507</v>
      </c>
      <c r="E5604" s="259" t="s">
        <v>279</v>
      </c>
      <c r="F5604" s="245" t="s">
        <v>440</v>
      </c>
      <c r="G5604" s="249">
        <v>41288</v>
      </c>
      <c r="H5604" s="234">
        <v>53674.400000000001</v>
      </c>
      <c r="I5604" s="235">
        <v>16</v>
      </c>
      <c r="J5604" s="236">
        <v>0.5161290322580645</v>
      </c>
      <c r="K5604" s="249">
        <v>66060.800000000003</v>
      </c>
      <c r="L5604" s="247"/>
      <c r="M5604" s="248">
        <v>12</v>
      </c>
      <c r="N5604" s="249">
        <v>53664</v>
      </c>
      <c r="O5604" s="250"/>
      <c r="R5604" s="103"/>
    </row>
    <row r="5605" spans="1:21" s="129" customFormat="1">
      <c r="A5605" s="229" t="s">
        <v>4295</v>
      </c>
      <c r="B5605" s="230" t="s">
        <v>2151</v>
      </c>
      <c r="C5605" s="231" t="s">
        <v>1027</v>
      </c>
      <c r="D5605" s="232" t="s">
        <v>2507</v>
      </c>
      <c r="E5605" s="232" t="s">
        <v>279</v>
      </c>
      <c r="F5605" s="259" t="s">
        <v>325</v>
      </c>
      <c r="G5605" s="233">
        <v>40707.99</v>
      </c>
      <c r="H5605" s="234">
        <v>52920.38</v>
      </c>
      <c r="I5605" s="235">
        <v>15</v>
      </c>
      <c r="J5605" s="236">
        <v>0.4838709677419355</v>
      </c>
      <c r="K5605" s="233">
        <v>65132.77</v>
      </c>
      <c r="L5605" s="237">
        <v>2</v>
      </c>
      <c r="M5605" s="238">
        <v>2</v>
      </c>
      <c r="N5605" s="234">
        <v>54900</v>
      </c>
      <c r="O5605" s="239"/>
      <c r="R5605" s="103"/>
      <c r="S5605" s="97"/>
      <c r="T5605" s="97"/>
      <c r="U5605" s="97"/>
    </row>
    <row r="5606" spans="1:21" s="129" customFormat="1">
      <c r="A5606" s="242" t="s">
        <v>261</v>
      </c>
      <c r="B5606" s="243" t="s">
        <v>2151</v>
      </c>
      <c r="C5606" s="258" t="s">
        <v>1074</v>
      </c>
      <c r="D5606" s="232" t="s">
        <v>2507</v>
      </c>
      <c r="E5606" s="245" t="s">
        <v>279</v>
      </c>
      <c r="F5606" s="259" t="s">
        <v>325</v>
      </c>
      <c r="G5606" s="246">
        <v>42908</v>
      </c>
      <c r="H5606" s="234">
        <v>52776</v>
      </c>
      <c r="I5606" s="235">
        <v>14</v>
      </c>
      <c r="J5606" s="236">
        <v>0.45161290322580644</v>
      </c>
      <c r="K5606" s="246">
        <v>62644</v>
      </c>
      <c r="L5606" s="247"/>
      <c r="M5606" s="248"/>
      <c r="N5606" s="249"/>
      <c r="O5606" s="250"/>
      <c r="R5606" s="103"/>
      <c r="S5606" s="97"/>
      <c r="T5606" s="97"/>
      <c r="U5606" s="97"/>
    </row>
    <row r="5607" spans="1:21" s="129" customFormat="1">
      <c r="A5607" s="286" t="s">
        <v>213</v>
      </c>
      <c r="B5607" s="287" t="s">
        <v>2159</v>
      </c>
      <c r="C5607" s="288" t="s">
        <v>1147</v>
      </c>
      <c r="D5607" s="232" t="s">
        <v>2507</v>
      </c>
      <c r="E5607" s="289" t="s">
        <v>279</v>
      </c>
      <c r="F5607" s="259" t="s">
        <v>325</v>
      </c>
      <c r="G5607" s="290">
        <v>42411.199999999997</v>
      </c>
      <c r="H5607" s="234">
        <v>52093.599999999999</v>
      </c>
      <c r="I5607" s="235">
        <v>13</v>
      </c>
      <c r="J5607" s="236">
        <v>0.41935483870967744</v>
      </c>
      <c r="K5607" s="290">
        <v>61776</v>
      </c>
      <c r="L5607" s="291">
        <v>3</v>
      </c>
      <c r="M5607" s="292">
        <v>3</v>
      </c>
      <c r="N5607" s="293">
        <v>55945.07</v>
      </c>
      <c r="O5607" s="294"/>
      <c r="R5607" s="103"/>
      <c r="S5607" s="97"/>
      <c r="T5607" s="97"/>
      <c r="U5607" s="97"/>
    </row>
    <row r="5608" spans="1:21" s="129" customFormat="1" ht="22.5">
      <c r="A5608" s="242" t="s">
        <v>4274</v>
      </c>
      <c r="B5608" s="243" t="s">
        <v>2170</v>
      </c>
      <c r="C5608" s="258" t="s">
        <v>3167</v>
      </c>
      <c r="D5608" s="232" t="s">
        <v>2507</v>
      </c>
      <c r="E5608" s="245" t="s">
        <v>284</v>
      </c>
      <c r="F5608" s="259" t="s">
        <v>325</v>
      </c>
      <c r="G5608" s="246">
        <v>39561.599999999999</v>
      </c>
      <c r="H5608" s="234">
        <v>51396.800000000003</v>
      </c>
      <c r="I5608" s="235">
        <v>12</v>
      </c>
      <c r="J5608" s="236">
        <v>0.38709677419354838</v>
      </c>
      <c r="K5608" s="246">
        <v>63232</v>
      </c>
      <c r="L5608" s="247">
        <v>2</v>
      </c>
      <c r="M5608" s="248">
        <v>2</v>
      </c>
      <c r="N5608" s="249">
        <v>47164</v>
      </c>
      <c r="O5608" s="250"/>
      <c r="R5608" s="103"/>
      <c r="S5608" s="97"/>
      <c r="T5608" s="97"/>
      <c r="U5608" s="97"/>
    </row>
    <row r="5609" spans="1:21" s="129" customFormat="1" ht="22.5">
      <c r="A5609" s="242" t="s">
        <v>256</v>
      </c>
      <c r="B5609" s="243" t="s">
        <v>2150</v>
      </c>
      <c r="C5609" s="258" t="s">
        <v>111</v>
      </c>
      <c r="D5609" s="232" t="s">
        <v>2507</v>
      </c>
      <c r="E5609" s="247" t="s">
        <v>279</v>
      </c>
      <c r="F5609" s="259" t="s">
        <v>325</v>
      </c>
      <c r="G5609" s="246">
        <v>39977.599999999999</v>
      </c>
      <c r="H5609" s="234">
        <v>51365.599999999999</v>
      </c>
      <c r="I5609" s="235">
        <v>11</v>
      </c>
      <c r="J5609" s="236">
        <v>0.35483870967741937</v>
      </c>
      <c r="K5609" s="246">
        <v>62753.599999999999</v>
      </c>
      <c r="L5609" s="247">
        <v>3</v>
      </c>
      <c r="M5609" s="248">
        <v>2</v>
      </c>
      <c r="N5609" s="249">
        <v>41308</v>
      </c>
      <c r="O5609" s="250" t="s">
        <v>5173</v>
      </c>
      <c r="P5609" s="103"/>
      <c r="Q5609" s="103"/>
      <c r="R5609" s="103"/>
    </row>
    <row r="5610" spans="1:21" s="129" customFormat="1">
      <c r="A5610" s="229" t="s">
        <v>4256</v>
      </c>
      <c r="B5610" s="230" t="s">
        <v>2169</v>
      </c>
      <c r="C5610" s="231" t="s">
        <v>3168</v>
      </c>
      <c r="D5610" s="232" t="s">
        <v>2507</v>
      </c>
      <c r="E5610" s="232" t="s">
        <v>279</v>
      </c>
      <c r="F5610" s="259" t="s">
        <v>325</v>
      </c>
      <c r="G5610" s="233">
        <v>40357.61</v>
      </c>
      <c r="H5610" s="234">
        <v>51114.684999999998</v>
      </c>
      <c r="I5610" s="235">
        <v>10</v>
      </c>
      <c r="J5610" s="236">
        <v>0.32258064516129031</v>
      </c>
      <c r="K5610" s="233">
        <v>61871.76</v>
      </c>
      <c r="L5610" s="237">
        <v>3</v>
      </c>
      <c r="M5610" s="238">
        <v>3</v>
      </c>
      <c r="N5610" s="234">
        <v>53526.98</v>
      </c>
      <c r="O5610" s="239"/>
      <c r="Q5610" s="103"/>
    </row>
    <row r="5611" spans="1:21" s="129" customFormat="1">
      <c r="A5611" s="242" t="s">
        <v>3786</v>
      </c>
      <c r="B5611" s="243" t="s">
        <v>2153</v>
      </c>
      <c r="C5611" s="258" t="s">
        <v>5174</v>
      </c>
      <c r="D5611" s="232" t="s">
        <v>2507</v>
      </c>
      <c r="E5611" s="245" t="s">
        <v>279</v>
      </c>
      <c r="F5611" s="259" t="s">
        <v>325</v>
      </c>
      <c r="G5611" s="246">
        <v>35412</v>
      </c>
      <c r="H5611" s="234">
        <v>50417</v>
      </c>
      <c r="I5611" s="235">
        <v>9</v>
      </c>
      <c r="J5611" s="236">
        <v>0.29032258064516131</v>
      </c>
      <c r="K5611" s="246">
        <v>65422</v>
      </c>
      <c r="L5611" s="247"/>
      <c r="M5611" s="248">
        <v>0</v>
      </c>
      <c r="N5611" s="249">
        <v>50417</v>
      </c>
      <c r="O5611" s="250"/>
      <c r="P5611" s="103"/>
      <c r="Q5611" s="103"/>
      <c r="R5611" s="103"/>
      <c r="S5611" s="103"/>
      <c r="T5611" s="103"/>
      <c r="U5611" s="103"/>
    </row>
    <row r="5612" spans="1:21" s="129" customFormat="1">
      <c r="A5612" s="242" t="s">
        <v>2177</v>
      </c>
      <c r="B5612" s="243" t="s">
        <v>2166</v>
      </c>
      <c r="C5612" s="280" t="s">
        <v>1043</v>
      </c>
      <c r="D5612" s="232" t="s">
        <v>2507</v>
      </c>
      <c r="E5612" s="300"/>
      <c r="F5612" s="259" t="s">
        <v>325</v>
      </c>
      <c r="G5612" s="246">
        <v>38438.400000000001</v>
      </c>
      <c r="H5612" s="234">
        <v>47444.800000000003</v>
      </c>
      <c r="I5612" s="235">
        <v>8</v>
      </c>
      <c r="J5612" s="236">
        <v>0.25806451612903225</v>
      </c>
      <c r="K5612" s="246">
        <v>56451.200000000004</v>
      </c>
      <c r="L5612" s="247"/>
      <c r="M5612" s="248">
        <v>4</v>
      </c>
      <c r="N5612" s="249">
        <v>58354.400000000001</v>
      </c>
      <c r="O5612" s="301"/>
      <c r="R5612" s="103"/>
      <c r="S5612" s="103"/>
      <c r="T5612" s="103"/>
      <c r="U5612" s="103"/>
    </row>
    <row r="5613" spans="1:21" s="129" customFormat="1" ht="22.5">
      <c r="A5613" s="242" t="s">
        <v>4249</v>
      </c>
      <c r="B5613" s="243" t="s">
        <v>2180</v>
      </c>
      <c r="C5613" s="258" t="s">
        <v>3161</v>
      </c>
      <c r="D5613" s="232" t="s">
        <v>2507</v>
      </c>
      <c r="E5613" s="245"/>
      <c r="F5613" s="259" t="s">
        <v>325</v>
      </c>
      <c r="G5613" s="246">
        <v>31179.200000000001</v>
      </c>
      <c r="H5613" s="234">
        <v>47153.599999999999</v>
      </c>
      <c r="I5613" s="235">
        <v>7</v>
      </c>
      <c r="J5613" s="236">
        <v>0.22580645161290322</v>
      </c>
      <c r="K5613" s="246">
        <v>63128</v>
      </c>
      <c r="L5613" s="247"/>
      <c r="M5613" s="248">
        <v>29</v>
      </c>
      <c r="N5613" s="249"/>
      <c r="O5613" s="250"/>
      <c r="Q5613" s="103"/>
      <c r="S5613" s="103"/>
      <c r="T5613" s="103"/>
      <c r="U5613" s="103"/>
    </row>
    <row r="5614" spans="1:21" s="129" customFormat="1">
      <c r="A5614" s="229" t="s">
        <v>212</v>
      </c>
      <c r="B5614" s="230" t="s">
        <v>2153</v>
      </c>
      <c r="C5614" s="231" t="s">
        <v>1042</v>
      </c>
      <c r="D5614" s="232" t="s">
        <v>2507</v>
      </c>
      <c r="E5614" s="232" t="s">
        <v>279</v>
      </c>
      <c r="F5614" s="259" t="s">
        <v>325</v>
      </c>
      <c r="G5614" s="233">
        <v>37531.59769721784</v>
      </c>
      <c r="H5614" s="234">
        <v>46918.343548470963</v>
      </c>
      <c r="I5614" s="235">
        <v>6</v>
      </c>
      <c r="J5614" s="236">
        <v>0.19354838709677419</v>
      </c>
      <c r="K5614" s="233">
        <v>56305.089399724093</v>
      </c>
      <c r="L5614" s="237"/>
      <c r="M5614" s="238"/>
      <c r="N5614" s="234"/>
      <c r="O5614" s="239"/>
      <c r="P5614" s="103"/>
      <c r="Q5614" s="103"/>
      <c r="R5614" s="103"/>
      <c r="S5614" s="103"/>
      <c r="T5614" s="103"/>
      <c r="U5614" s="103"/>
    </row>
    <row r="5615" spans="1:21" s="129" customFormat="1">
      <c r="A5615" s="229" t="s">
        <v>1438</v>
      </c>
      <c r="B5615" s="230" t="s">
        <v>2151</v>
      </c>
      <c r="C5615" s="231" t="s">
        <v>1938</v>
      </c>
      <c r="D5615" s="232" t="s">
        <v>2507</v>
      </c>
      <c r="E5615" s="232" t="s">
        <v>321</v>
      </c>
      <c r="F5615" s="259" t="s">
        <v>325</v>
      </c>
      <c r="G5615" s="233">
        <v>39055.519400000005</v>
      </c>
      <c r="H5615" s="234">
        <v>46446.263800000001</v>
      </c>
      <c r="I5615" s="235">
        <v>5</v>
      </c>
      <c r="J5615" s="236">
        <v>0.16129032258064516</v>
      </c>
      <c r="K5615" s="233">
        <v>53837.008200000004</v>
      </c>
      <c r="L5615" s="237">
        <v>11</v>
      </c>
      <c r="M5615" s="238">
        <v>9</v>
      </c>
      <c r="N5615" s="234">
        <v>46446.263800000001</v>
      </c>
      <c r="O5615" s="239"/>
      <c r="R5615" s="103"/>
      <c r="S5615" s="103"/>
      <c r="T5615" s="103"/>
      <c r="U5615" s="103"/>
    </row>
    <row r="5616" spans="1:21" s="129" customFormat="1">
      <c r="A5616" s="229" t="s">
        <v>4242</v>
      </c>
      <c r="B5616" s="230" t="s">
        <v>2159</v>
      </c>
      <c r="C5616" s="231" t="s">
        <v>1030</v>
      </c>
      <c r="D5616" s="232" t="s">
        <v>2507</v>
      </c>
      <c r="E5616" s="232" t="s">
        <v>279</v>
      </c>
      <c r="F5616" s="232" t="s">
        <v>440</v>
      </c>
      <c r="G5616" s="233">
        <v>31325</v>
      </c>
      <c r="H5616" s="234">
        <v>42352</v>
      </c>
      <c r="I5616" s="235">
        <v>4</v>
      </c>
      <c r="J5616" s="236">
        <v>0.12903225806451613</v>
      </c>
      <c r="K5616" s="233">
        <v>53379</v>
      </c>
      <c r="L5616" s="237">
        <v>3</v>
      </c>
      <c r="M5616" s="238">
        <v>3</v>
      </c>
      <c r="N5616" s="234">
        <v>35942.400000000001</v>
      </c>
      <c r="O5616" s="239"/>
      <c r="Q5616" s="103"/>
      <c r="R5616" s="103"/>
      <c r="S5616" s="103"/>
      <c r="T5616" s="103"/>
      <c r="U5616" s="103"/>
    </row>
    <row r="5617" spans="1:21" s="129" customFormat="1">
      <c r="A5617" s="242" t="s">
        <v>1436</v>
      </c>
      <c r="B5617" s="243" t="s">
        <v>2156</v>
      </c>
      <c r="C5617" s="258" t="s">
        <v>5175</v>
      </c>
      <c r="D5617" s="232" t="s">
        <v>2507</v>
      </c>
      <c r="E5617" s="245" t="s">
        <v>279</v>
      </c>
      <c r="F5617" s="259" t="s">
        <v>325</v>
      </c>
      <c r="G5617" s="246">
        <v>28679.23</v>
      </c>
      <c r="H5617" s="234">
        <v>41938.589999999997</v>
      </c>
      <c r="I5617" s="235">
        <v>3</v>
      </c>
      <c r="J5617" s="236">
        <v>9.6774193548387094E-2</v>
      </c>
      <c r="K5617" s="246">
        <v>55197.95</v>
      </c>
      <c r="L5617" s="247">
        <v>4</v>
      </c>
      <c r="M5617" s="248">
        <v>4</v>
      </c>
      <c r="N5617" s="249">
        <v>46098.955000000002</v>
      </c>
      <c r="O5617" s="250"/>
      <c r="P5617" s="103"/>
      <c r="Q5617" s="103"/>
      <c r="R5617" s="103"/>
      <c r="S5617" s="103"/>
      <c r="T5617" s="103"/>
      <c r="U5617" s="103"/>
    </row>
    <row r="5618" spans="1:21" s="129" customFormat="1">
      <c r="A5618" s="229" t="s">
        <v>3740</v>
      </c>
      <c r="B5618" s="230" t="s">
        <v>2149</v>
      </c>
      <c r="C5618" s="231" t="s">
        <v>5176</v>
      </c>
      <c r="D5618" s="232" t="s">
        <v>2507</v>
      </c>
      <c r="E5618" s="232" t="s">
        <v>321</v>
      </c>
      <c r="F5618" s="259" t="s">
        <v>325</v>
      </c>
      <c r="G5618" s="233">
        <v>29880</v>
      </c>
      <c r="H5618" s="234">
        <v>41832</v>
      </c>
      <c r="I5618" s="235">
        <v>2</v>
      </c>
      <c r="J5618" s="236">
        <v>6.4516129032258063E-2</v>
      </c>
      <c r="K5618" s="233">
        <v>53784</v>
      </c>
      <c r="L5618" s="237">
        <v>3</v>
      </c>
      <c r="M5618" s="238">
        <v>3</v>
      </c>
      <c r="N5618" s="234">
        <v>42000</v>
      </c>
      <c r="O5618" s="239"/>
      <c r="R5618" s="103"/>
      <c r="S5618" s="103"/>
      <c r="T5618" s="103"/>
      <c r="U5618" s="103"/>
    </row>
    <row r="5619" spans="1:21" s="129" customFormat="1">
      <c r="A5619" s="229" t="s">
        <v>3738</v>
      </c>
      <c r="B5619" s="230" t="s">
        <v>2159</v>
      </c>
      <c r="C5619" s="231" t="s">
        <v>1030</v>
      </c>
      <c r="D5619" s="232" t="s">
        <v>2507</v>
      </c>
      <c r="E5619" s="232" t="s">
        <v>279</v>
      </c>
      <c r="F5619" s="232" t="s">
        <v>440</v>
      </c>
      <c r="G5619" s="234">
        <v>35043.19</v>
      </c>
      <c r="H5619" s="234">
        <v>40299.67</v>
      </c>
      <c r="I5619" s="235">
        <v>1</v>
      </c>
      <c r="J5619" s="236">
        <v>3.2258064516129031E-2</v>
      </c>
      <c r="K5619" s="234">
        <v>45556.15</v>
      </c>
      <c r="L5619" s="237">
        <v>4</v>
      </c>
      <c r="M5619" s="238">
        <v>4</v>
      </c>
      <c r="N5619" s="234">
        <v>40846.47</v>
      </c>
      <c r="O5619" s="239"/>
      <c r="P5619" s="103"/>
      <c r="Q5619" s="103"/>
      <c r="R5619" s="103"/>
      <c r="S5619" s="103"/>
      <c r="T5619" s="103"/>
      <c r="U5619" s="103"/>
    </row>
    <row r="5620" spans="1:21" s="150" customFormat="1">
      <c r="A5620" s="305"/>
      <c r="B5620" s="305"/>
      <c r="C5620" s="306"/>
      <c r="D5620" s="300"/>
      <c r="E5620" s="307"/>
      <c r="F5620" s="307"/>
      <c r="G5620" s="308"/>
      <c r="H5620" s="309"/>
      <c r="I5620" s="310"/>
      <c r="J5620" s="311"/>
      <c r="K5620" s="300"/>
      <c r="L5620" s="300"/>
      <c r="M5620" s="312"/>
      <c r="N5620" s="313"/>
      <c r="O5620" s="282"/>
    </row>
    <row r="5621" spans="1:21" s="150" customFormat="1">
      <c r="A5621" s="305"/>
      <c r="B5621" s="305"/>
      <c r="C5621" s="306"/>
      <c r="D5621" s="314"/>
      <c r="E5621" s="305"/>
      <c r="F5621" s="305"/>
      <c r="G5621" s="315" t="s">
        <v>223</v>
      </c>
      <c r="H5621" s="316" t="s">
        <v>224</v>
      </c>
      <c r="I5621" s="317"/>
      <c r="J5621" s="318"/>
      <c r="K5621" s="319" t="s">
        <v>225</v>
      </c>
      <c r="L5621" s="314"/>
      <c r="M5621" s="320"/>
      <c r="N5621" s="313"/>
      <c r="O5621" s="282"/>
    </row>
    <row r="5622" spans="1:21" s="150" customFormat="1">
      <c r="A5622" s="305"/>
      <c r="B5622" s="305"/>
      <c r="C5622" s="306"/>
      <c r="D5622" s="305"/>
      <c r="E5622" s="305"/>
      <c r="F5622" s="321" t="s">
        <v>238</v>
      </c>
      <c r="G5622" s="322">
        <v>42326.114970297618</v>
      </c>
      <c r="H5622" s="322">
        <v>54424.100526195856</v>
      </c>
      <c r="I5622" s="8">
        <v>14.438004969995415</v>
      </c>
      <c r="J5622" s="322"/>
      <c r="K5622" s="322">
        <v>66522.086082094043</v>
      </c>
      <c r="L5622" s="314"/>
      <c r="M5622" s="320"/>
      <c r="N5622" s="313"/>
      <c r="O5622" s="282"/>
    </row>
    <row r="5623" spans="1:21" s="150" customFormat="1">
      <c r="A5623" s="305"/>
      <c r="B5623" s="305"/>
      <c r="C5623" s="306"/>
      <c r="D5623" s="305"/>
      <c r="E5623" s="305"/>
      <c r="F5623" s="321" t="s">
        <v>239</v>
      </c>
      <c r="G5623" s="322">
        <v>47370.499491004179</v>
      </c>
      <c r="H5623" s="322">
        <v>61002.83600000001</v>
      </c>
      <c r="I5623" s="8">
        <v>21.5</v>
      </c>
      <c r="J5623" s="322"/>
      <c r="K5623" s="322">
        <v>72126.292000000016</v>
      </c>
      <c r="L5623" s="314"/>
      <c r="M5623" s="320"/>
      <c r="N5623" s="313"/>
      <c r="O5623" s="282"/>
    </row>
    <row r="5624" spans="1:21" s="150" customFormat="1">
      <c r="A5624" s="305"/>
      <c r="B5624" s="305"/>
      <c r="C5624" s="306"/>
      <c r="D5624" s="305"/>
      <c r="E5624" s="305"/>
      <c r="F5624" s="321" t="s">
        <v>240</v>
      </c>
      <c r="G5624" s="322">
        <v>38746.959700000007</v>
      </c>
      <c r="H5624" s="322">
        <v>48930.9</v>
      </c>
      <c r="I5624" s="8">
        <v>7</v>
      </c>
      <c r="J5624" s="322"/>
      <c r="K5624" s="322">
        <v>61823.880000000005</v>
      </c>
      <c r="L5624" s="314"/>
      <c r="M5624" s="320"/>
      <c r="N5624" s="313"/>
      <c r="O5624" s="282"/>
    </row>
    <row r="5625" spans="1:21" s="150" customFormat="1">
      <c r="A5625" s="305"/>
      <c r="B5625" s="305"/>
      <c r="C5625" s="306"/>
      <c r="D5625" s="305"/>
      <c r="E5625" s="305"/>
      <c r="F5625" s="321" t="s">
        <v>241</v>
      </c>
      <c r="G5625" s="322">
        <v>41475</v>
      </c>
      <c r="H5625" s="322">
        <v>53674.400000000001</v>
      </c>
      <c r="I5625" s="8">
        <v>12.338253469766164</v>
      </c>
      <c r="J5625" s="322"/>
      <c r="K5625" s="322">
        <v>65422</v>
      </c>
      <c r="L5625" s="314"/>
      <c r="M5625" s="320"/>
      <c r="N5625" s="313"/>
      <c r="O5625" s="282"/>
    </row>
    <row r="5626" spans="1:21" s="150" customFormat="1">
      <c r="A5626" s="305"/>
      <c r="B5626" s="305"/>
      <c r="C5626" s="306"/>
      <c r="D5626" s="305"/>
      <c r="E5626" s="322"/>
      <c r="F5626" s="321"/>
      <c r="G5626" s="323"/>
      <c r="H5626" s="318"/>
      <c r="I5626" s="324"/>
      <c r="J5626" s="318"/>
      <c r="K5626" s="314"/>
      <c r="L5626" s="314"/>
      <c r="M5626" s="320"/>
      <c r="N5626" s="313"/>
      <c r="O5626" s="282"/>
    </row>
    <row r="5627" spans="1:21" s="150" customFormat="1">
      <c r="A5627" s="305"/>
      <c r="B5627" s="305"/>
      <c r="C5627" s="306"/>
      <c r="D5627" s="321"/>
      <c r="E5627" s="322"/>
      <c r="F5627" s="325"/>
      <c r="G5627" s="325"/>
      <c r="H5627" s="874" t="s">
        <v>242</v>
      </c>
      <c r="I5627" s="874"/>
      <c r="J5627" s="874"/>
      <c r="K5627" s="874"/>
      <c r="L5627" s="874"/>
      <c r="M5627" s="874"/>
      <c r="N5627" s="874"/>
      <c r="O5627" s="282"/>
    </row>
    <row r="5628" spans="1:21" s="150" customFormat="1">
      <c r="A5628" s="305"/>
      <c r="B5628" s="305"/>
      <c r="C5628" s="306"/>
      <c r="D5628" s="321"/>
      <c r="E5628" s="322"/>
      <c r="F5628" s="326"/>
      <c r="G5628" s="327"/>
      <c r="H5628" s="875" t="s">
        <v>243</v>
      </c>
      <c r="I5628" s="875"/>
      <c r="J5628" s="875"/>
      <c r="K5628" s="328">
        <v>60954.75</v>
      </c>
      <c r="L5628" s="876" t="s">
        <v>244</v>
      </c>
      <c r="M5628" s="876"/>
      <c r="N5628" s="329">
        <v>54979.206717806112</v>
      </c>
      <c r="O5628" s="282"/>
    </row>
    <row r="5629" spans="1:21" s="150" customFormat="1">
      <c r="A5629" s="305"/>
      <c r="B5629" s="305"/>
      <c r="C5629" s="306"/>
      <c r="D5629" s="314"/>
      <c r="E5629" s="320"/>
      <c r="F5629" s="326"/>
      <c r="G5629" s="327"/>
      <c r="H5629" s="875" t="s">
        <v>245</v>
      </c>
      <c r="I5629" s="875"/>
      <c r="J5629" s="875"/>
      <c r="K5629" s="328">
        <v>46551.815950000004</v>
      </c>
      <c r="L5629" s="876" t="s">
        <v>450</v>
      </c>
      <c r="M5629" s="876"/>
      <c r="N5629" s="329">
        <v>50688.093362492669</v>
      </c>
      <c r="O5629" s="282"/>
    </row>
    <row r="5630" spans="1:21" s="150" customFormat="1">
      <c r="A5630" s="305"/>
      <c r="B5630" s="305"/>
      <c r="C5630" s="306"/>
      <c r="D5630" s="300"/>
      <c r="E5630" s="307"/>
      <c r="F5630" s="307"/>
      <c r="G5630" s="308"/>
      <c r="H5630" s="309"/>
      <c r="I5630" s="310"/>
      <c r="J5630" s="311"/>
      <c r="K5630" s="305"/>
      <c r="L5630" s="300"/>
      <c r="M5630" s="312"/>
      <c r="N5630" s="313"/>
      <c r="O5630" s="282"/>
    </row>
    <row r="5631" spans="1:21" s="222" customFormat="1" ht="18">
      <c r="A5631" s="877" t="s">
        <v>112</v>
      </c>
      <c r="B5631" s="877"/>
      <c r="C5631" s="877"/>
      <c r="D5631" s="877"/>
      <c r="E5631" s="877"/>
      <c r="F5631" s="877"/>
      <c r="G5631" s="877"/>
      <c r="H5631" s="877"/>
      <c r="I5631" s="877"/>
      <c r="J5631" s="877"/>
      <c r="K5631" s="877"/>
      <c r="L5631" s="877"/>
      <c r="M5631" s="877"/>
      <c r="N5631" s="877"/>
      <c r="O5631" s="877"/>
    </row>
    <row r="5632" spans="1:21" s="222" customFormat="1" ht="27">
      <c r="A5632" s="223" t="s">
        <v>433</v>
      </c>
      <c r="B5632" s="224" t="s">
        <v>230</v>
      </c>
      <c r="C5632" s="223" t="s">
        <v>220</v>
      </c>
      <c r="D5632" s="223" t="s">
        <v>267</v>
      </c>
      <c r="E5632" s="223" t="s">
        <v>434</v>
      </c>
      <c r="F5632" s="223" t="s">
        <v>435</v>
      </c>
      <c r="G5632" s="225" t="s">
        <v>223</v>
      </c>
      <c r="H5632" s="225" t="s">
        <v>224</v>
      </c>
      <c r="I5632" s="227" t="s">
        <v>436</v>
      </c>
      <c r="J5632" s="227" t="s">
        <v>436</v>
      </c>
      <c r="K5632" s="225" t="s">
        <v>225</v>
      </c>
      <c r="L5632" s="223" t="s">
        <v>437</v>
      </c>
      <c r="M5632" s="223" t="s">
        <v>438</v>
      </c>
      <c r="N5632" s="228" t="s">
        <v>439</v>
      </c>
      <c r="O5632" s="223" t="s">
        <v>227</v>
      </c>
    </row>
    <row r="5633" spans="1:21" s="129" customFormat="1">
      <c r="A5633" s="260" t="s">
        <v>205</v>
      </c>
      <c r="B5633" s="261" t="s">
        <v>2151</v>
      </c>
      <c r="C5633" s="262" t="s">
        <v>1939</v>
      </c>
      <c r="D5633" s="232" t="s">
        <v>2507</v>
      </c>
      <c r="E5633" s="263" t="s">
        <v>279</v>
      </c>
      <c r="F5633" s="259" t="s">
        <v>325</v>
      </c>
      <c r="G5633" s="264">
        <v>48408.047999999995</v>
      </c>
      <c r="H5633" s="234">
        <v>58261.423999999999</v>
      </c>
      <c r="I5633" s="235">
        <v>24</v>
      </c>
      <c r="J5633" s="236">
        <v>1</v>
      </c>
      <c r="K5633" s="264">
        <v>68114.8</v>
      </c>
      <c r="L5633" s="265">
        <v>1</v>
      </c>
      <c r="M5633" s="266">
        <v>1</v>
      </c>
      <c r="N5633" s="264">
        <v>60011.54</v>
      </c>
      <c r="O5633" s="267"/>
      <c r="P5633" s="103"/>
      <c r="Q5633" s="103"/>
      <c r="R5633" s="330"/>
      <c r="S5633" s="103"/>
      <c r="T5633" s="103"/>
      <c r="U5633" s="103"/>
    </row>
    <row r="5634" spans="1:21" s="129" customFormat="1">
      <c r="A5634" s="229" t="s">
        <v>212</v>
      </c>
      <c r="B5634" s="230" t="s">
        <v>2153</v>
      </c>
      <c r="C5634" s="231" t="s">
        <v>5177</v>
      </c>
      <c r="D5634" s="232" t="s">
        <v>2507</v>
      </c>
      <c r="E5634" s="232" t="s">
        <v>279</v>
      </c>
      <c r="F5634" s="259" t="s">
        <v>325</v>
      </c>
      <c r="G5634" s="233">
        <v>43525.146824477582</v>
      </c>
      <c r="H5634" s="234">
        <v>54410.894206612982</v>
      </c>
      <c r="I5634" s="235">
        <v>23</v>
      </c>
      <c r="J5634" s="236">
        <v>0.95833333333333337</v>
      </c>
      <c r="K5634" s="233">
        <v>65296.641588748389</v>
      </c>
      <c r="L5634" s="237">
        <v>5</v>
      </c>
      <c r="M5634" s="238">
        <v>4</v>
      </c>
      <c r="N5634" s="234">
        <v>59186.982499999998</v>
      </c>
      <c r="O5634" s="239"/>
      <c r="P5634" s="103"/>
      <c r="Q5634" s="103"/>
      <c r="R5634" s="103"/>
      <c r="S5634" s="103"/>
      <c r="T5634" s="103"/>
      <c r="U5634" s="103"/>
    </row>
    <row r="5635" spans="1:21" s="129" customFormat="1">
      <c r="A5635" s="229" t="s">
        <v>1434</v>
      </c>
      <c r="B5635" s="230" t="s">
        <v>2151</v>
      </c>
      <c r="C5635" s="231" t="s">
        <v>1940</v>
      </c>
      <c r="D5635" s="232" t="s">
        <v>2507</v>
      </c>
      <c r="E5635" s="232" t="s">
        <v>279</v>
      </c>
      <c r="F5635" s="259" t="s">
        <v>325</v>
      </c>
      <c r="G5635" s="332">
        <v>40964.144</v>
      </c>
      <c r="H5635" s="234">
        <v>52229.32</v>
      </c>
      <c r="I5635" s="235">
        <v>22</v>
      </c>
      <c r="J5635" s="236">
        <v>0.91666666666666663</v>
      </c>
      <c r="K5635" s="332">
        <v>63494.495999999999</v>
      </c>
      <c r="L5635" s="237">
        <v>39</v>
      </c>
      <c r="M5635" s="238">
        <v>38</v>
      </c>
      <c r="N5635" s="438">
        <v>49641</v>
      </c>
      <c r="O5635" s="239"/>
      <c r="P5635" s="103"/>
      <c r="Q5635" s="103"/>
      <c r="R5635" s="103"/>
      <c r="S5635" s="103"/>
      <c r="T5635" s="103"/>
      <c r="U5635" s="103"/>
    </row>
    <row r="5636" spans="1:21" s="129" customFormat="1">
      <c r="A5636" s="242" t="s">
        <v>198</v>
      </c>
      <c r="B5636" s="243" t="s">
        <v>2153</v>
      </c>
      <c r="C5636" s="244" t="s">
        <v>112</v>
      </c>
      <c r="D5636" s="232" t="s">
        <v>2507</v>
      </c>
      <c r="E5636" s="245" t="s">
        <v>279</v>
      </c>
      <c r="F5636" s="259" t="s">
        <v>325</v>
      </c>
      <c r="G5636" s="246">
        <v>35714</v>
      </c>
      <c r="H5636" s="234">
        <v>48537</v>
      </c>
      <c r="I5636" s="235">
        <v>21</v>
      </c>
      <c r="J5636" s="236">
        <v>0.875</v>
      </c>
      <c r="K5636" s="246">
        <v>61360</v>
      </c>
      <c r="L5636" s="247">
        <v>19</v>
      </c>
      <c r="M5636" s="248">
        <v>16</v>
      </c>
      <c r="N5636" s="249">
        <v>42125</v>
      </c>
      <c r="O5636" s="250"/>
      <c r="P5636" s="103"/>
      <c r="Q5636" s="103"/>
      <c r="S5636" s="103"/>
      <c r="T5636" s="103"/>
      <c r="U5636" s="103"/>
    </row>
    <row r="5637" spans="1:21" s="129" customFormat="1">
      <c r="A5637" s="229" t="s">
        <v>4233</v>
      </c>
      <c r="B5637" s="230" t="s">
        <v>2166</v>
      </c>
      <c r="C5637" s="262" t="s">
        <v>5178</v>
      </c>
      <c r="D5637" s="232" t="s">
        <v>2507</v>
      </c>
      <c r="E5637" s="276" t="s">
        <v>284</v>
      </c>
      <c r="F5637" s="259" t="s">
        <v>325</v>
      </c>
      <c r="G5637" s="256">
        <v>37564</v>
      </c>
      <c r="H5637" s="234">
        <v>46955</v>
      </c>
      <c r="I5637" s="235">
        <v>20</v>
      </c>
      <c r="J5637" s="236">
        <v>0.83333333333333337</v>
      </c>
      <c r="K5637" s="256">
        <v>56346</v>
      </c>
      <c r="L5637" s="265"/>
      <c r="M5637" s="266">
        <v>22</v>
      </c>
      <c r="N5637" s="264">
        <v>42671</v>
      </c>
      <c r="O5637" s="11"/>
      <c r="P5637" s="103"/>
      <c r="Q5637" s="103"/>
      <c r="R5637" s="103"/>
      <c r="S5637" s="103"/>
      <c r="T5637" s="103"/>
      <c r="U5637" s="103"/>
    </row>
    <row r="5638" spans="1:21" s="129" customFormat="1">
      <c r="A5638" s="229" t="s">
        <v>2161</v>
      </c>
      <c r="B5638" s="230" t="s">
        <v>2162</v>
      </c>
      <c r="C5638" s="231" t="s">
        <v>3169</v>
      </c>
      <c r="D5638" s="232" t="s">
        <v>2507</v>
      </c>
      <c r="E5638" s="232" t="s">
        <v>279</v>
      </c>
      <c r="F5638" s="259" t="s">
        <v>325</v>
      </c>
      <c r="G5638" s="233">
        <v>31906.16</v>
      </c>
      <c r="H5638" s="234">
        <v>46034.87</v>
      </c>
      <c r="I5638" s="235">
        <v>19</v>
      </c>
      <c r="J5638" s="236">
        <v>0.79166666666666663</v>
      </c>
      <c r="K5638" s="233">
        <v>60163.58</v>
      </c>
      <c r="L5638" s="237"/>
      <c r="M5638" s="238">
        <v>68</v>
      </c>
      <c r="N5638" s="234">
        <v>39026.996176470595</v>
      </c>
      <c r="O5638" s="239"/>
      <c r="P5638" s="103"/>
      <c r="Q5638" s="103"/>
      <c r="R5638" s="103"/>
      <c r="S5638" s="103"/>
      <c r="T5638" s="103"/>
      <c r="U5638" s="103"/>
    </row>
    <row r="5639" spans="1:21" s="129" customFormat="1">
      <c r="A5639" s="229" t="s">
        <v>4295</v>
      </c>
      <c r="B5639" s="230" t="s">
        <v>2151</v>
      </c>
      <c r="C5639" s="231" t="s">
        <v>1941</v>
      </c>
      <c r="D5639" s="232" t="s">
        <v>2507</v>
      </c>
      <c r="E5639" s="232" t="s">
        <v>279</v>
      </c>
      <c r="F5639" s="259" t="s">
        <v>325</v>
      </c>
      <c r="G5639" s="233">
        <v>34165.089999999997</v>
      </c>
      <c r="H5639" s="234">
        <v>45214.619999999995</v>
      </c>
      <c r="I5639" s="235">
        <v>18</v>
      </c>
      <c r="J5639" s="236">
        <v>0.75</v>
      </c>
      <c r="K5639" s="233">
        <v>56264.15</v>
      </c>
      <c r="L5639" s="237">
        <v>17</v>
      </c>
      <c r="M5639" s="238">
        <v>17</v>
      </c>
      <c r="N5639" s="234">
        <v>41436.71</v>
      </c>
      <c r="O5639" s="239"/>
      <c r="P5639" s="103"/>
      <c r="Q5639" s="103"/>
      <c r="R5639" s="103"/>
      <c r="S5639" s="330"/>
      <c r="T5639" s="330"/>
      <c r="U5639" s="330"/>
    </row>
    <row r="5640" spans="1:21" s="129" customFormat="1" ht="22.5">
      <c r="A5640" s="242" t="s">
        <v>4249</v>
      </c>
      <c r="B5640" s="243" t="s">
        <v>2180</v>
      </c>
      <c r="C5640" s="258" t="s">
        <v>3170</v>
      </c>
      <c r="D5640" s="232" t="s">
        <v>2507</v>
      </c>
      <c r="E5640" s="245"/>
      <c r="F5640" s="259" t="s">
        <v>325</v>
      </c>
      <c r="G5640" s="246">
        <v>34382.400000000001</v>
      </c>
      <c r="H5640" s="234">
        <v>42775.199999999997</v>
      </c>
      <c r="I5640" s="235">
        <v>17</v>
      </c>
      <c r="J5640" s="236">
        <v>0.70833333333333337</v>
      </c>
      <c r="K5640" s="246">
        <v>51168</v>
      </c>
      <c r="L5640" s="247"/>
      <c r="M5640" s="248">
        <v>6</v>
      </c>
      <c r="N5640" s="249"/>
      <c r="O5640" s="250"/>
      <c r="P5640" s="103"/>
      <c r="Q5640" s="103"/>
      <c r="R5640" s="103"/>
      <c r="S5640" s="330"/>
      <c r="T5640" s="330"/>
      <c r="U5640" s="330"/>
    </row>
    <row r="5641" spans="1:21" s="129" customFormat="1">
      <c r="A5641" s="242" t="s">
        <v>3784</v>
      </c>
      <c r="B5641" s="243" t="s">
        <v>2162</v>
      </c>
      <c r="C5641" s="258" t="s">
        <v>5179</v>
      </c>
      <c r="D5641" s="232" t="s">
        <v>2507</v>
      </c>
      <c r="E5641" s="247" t="s">
        <v>279</v>
      </c>
      <c r="F5641" s="259" t="s">
        <v>325</v>
      </c>
      <c r="G5641" s="246">
        <v>34375</v>
      </c>
      <c r="H5641" s="234">
        <v>42056.5</v>
      </c>
      <c r="I5641" s="235">
        <v>16</v>
      </c>
      <c r="J5641" s="236">
        <v>0.66666666666666663</v>
      </c>
      <c r="K5641" s="246">
        <v>49738</v>
      </c>
      <c r="L5641" s="247"/>
      <c r="M5641" s="248">
        <v>73</v>
      </c>
      <c r="N5641" s="249">
        <v>49703</v>
      </c>
      <c r="O5641" s="250"/>
      <c r="P5641" s="103"/>
      <c r="Q5641" s="103"/>
      <c r="R5641" s="103"/>
      <c r="S5641" s="330"/>
      <c r="T5641" s="330"/>
      <c r="U5641" s="330"/>
    </row>
    <row r="5642" spans="1:21" s="129" customFormat="1">
      <c r="A5642" s="229" t="s">
        <v>207</v>
      </c>
      <c r="B5642" s="230" t="s">
        <v>2163</v>
      </c>
      <c r="C5642" s="231" t="s">
        <v>1944</v>
      </c>
      <c r="D5642" s="232" t="s">
        <v>2507</v>
      </c>
      <c r="E5642" s="232" t="s">
        <v>279</v>
      </c>
      <c r="F5642" s="232" t="s">
        <v>440</v>
      </c>
      <c r="G5642" s="233">
        <v>31075</v>
      </c>
      <c r="H5642" s="234">
        <v>40393.5</v>
      </c>
      <c r="I5642" s="235">
        <v>15</v>
      </c>
      <c r="J5642" s="236">
        <v>0.625</v>
      </c>
      <c r="K5642" s="233">
        <v>49712</v>
      </c>
      <c r="L5642" s="237">
        <v>1</v>
      </c>
      <c r="M5642" s="238">
        <v>1</v>
      </c>
      <c r="N5642" s="234">
        <v>33945.599999999999</v>
      </c>
      <c r="O5642" s="239"/>
      <c r="P5642" s="330"/>
      <c r="Q5642" s="103"/>
      <c r="R5642" s="103"/>
      <c r="S5642" s="330"/>
      <c r="T5642" s="330"/>
      <c r="U5642" s="330"/>
    </row>
    <row r="5643" spans="1:21" s="129" customFormat="1">
      <c r="A5643" s="229" t="s">
        <v>3740</v>
      </c>
      <c r="B5643" s="230" t="s">
        <v>2149</v>
      </c>
      <c r="C5643" s="231" t="s">
        <v>5180</v>
      </c>
      <c r="D5643" s="232" t="s">
        <v>2507</v>
      </c>
      <c r="E5643" s="232" t="s">
        <v>321</v>
      </c>
      <c r="F5643" s="259" t="s">
        <v>325</v>
      </c>
      <c r="G5643" s="233">
        <v>28440</v>
      </c>
      <c r="H5643" s="234">
        <v>39816</v>
      </c>
      <c r="I5643" s="235">
        <v>14</v>
      </c>
      <c r="J5643" s="236">
        <v>0.58333333333333337</v>
      </c>
      <c r="K5643" s="233">
        <v>51192</v>
      </c>
      <c r="L5643" s="237">
        <v>16</v>
      </c>
      <c r="M5643" s="238">
        <v>16</v>
      </c>
      <c r="N5643" s="234">
        <v>32000</v>
      </c>
      <c r="O5643" s="239"/>
      <c r="P5643" s="304"/>
      <c r="S5643" s="330"/>
      <c r="T5643" s="330"/>
      <c r="U5643" s="330"/>
    </row>
    <row r="5644" spans="1:21" s="129" customFormat="1">
      <c r="A5644" s="229" t="s">
        <v>209</v>
      </c>
      <c r="B5644" s="230" t="s">
        <v>2151</v>
      </c>
      <c r="C5644" s="231" t="s">
        <v>112</v>
      </c>
      <c r="D5644" s="232" t="s">
        <v>2507</v>
      </c>
      <c r="E5644" s="232" t="s">
        <v>279</v>
      </c>
      <c r="F5644" s="259" t="s">
        <v>325</v>
      </c>
      <c r="G5644" s="233">
        <v>31176.412200000002</v>
      </c>
      <c r="H5644" s="234">
        <v>39282.081900000005</v>
      </c>
      <c r="I5644" s="235">
        <v>13</v>
      </c>
      <c r="J5644" s="236">
        <v>0.54166666666666663</v>
      </c>
      <c r="K5644" s="233">
        <v>47387.751600000003</v>
      </c>
      <c r="L5644" s="237">
        <v>2</v>
      </c>
      <c r="M5644" s="238">
        <v>2</v>
      </c>
      <c r="N5644" s="234">
        <v>41152.800000000003</v>
      </c>
      <c r="O5644" s="239"/>
      <c r="R5644" s="103"/>
      <c r="S5644" s="103"/>
      <c r="T5644" s="103"/>
      <c r="U5644" s="103"/>
    </row>
    <row r="5645" spans="1:21" s="129" customFormat="1">
      <c r="A5645" s="229" t="s">
        <v>264</v>
      </c>
      <c r="B5645" s="230" t="s">
        <v>2153</v>
      </c>
      <c r="C5645" s="231" t="s">
        <v>5181</v>
      </c>
      <c r="D5645" s="232" t="s">
        <v>2507</v>
      </c>
      <c r="E5645" s="232" t="s">
        <v>279</v>
      </c>
      <c r="F5645" s="232" t="s">
        <v>440</v>
      </c>
      <c r="G5645" s="233">
        <v>28766.400000000001</v>
      </c>
      <c r="H5645" s="234">
        <v>37398.400000000001</v>
      </c>
      <c r="I5645" s="235">
        <v>12</v>
      </c>
      <c r="J5645" s="236">
        <v>0.5</v>
      </c>
      <c r="K5645" s="233">
        <v>46030.400000000001</v>
      </c>
      <c r="L5645" s="237">
        <v>2</v>
      </c>
      <c r="M5645" s="238">
        <v>2</v>
      </c>
      <c r="N5645" s="234">
        <v>14383.2</v>
      </c>
      <c r="O5645" s="239" t="s">
        <v>4284</v>
      </c>
      <c r="P5645" s="103"/>
      <c r="Q5645" s="240"/>
      <c r="R5645" s="103"/>
      <c r="S5645" s="103"/>
      <c r="T5645" s="103"/>
      <c r="U5645" s="103"/>
    </row>
    <row r="5646" spans="1:21" s="129" customFormat="1">
      <c r="A5646" s="229" t="s">
        <v>4256</v>
      </c>
      <c r="B5646" s="230" t="s">
        <v>2169</v>
      </c>
      <c r="C5646" s="231" t="s">
        <v>3171</v>
      </c>
      <c r="D5646" s="232" t="s">
        <v>2507</v>
      </c>
      <c r="E5646" s="232" t="s">
        <v>279</v>
      </c>
      <c r="F5646" s="259" t="s">
        <v>325</v>
      </c>
      <c r="G5646" s="264">
        <v>29488.925301187501</v>
      </c>
      <c r="H5646" s="234">
        <v>36479.602359022501</v>
      </c>
      <c r="I5646" s="235">
        <v>11</v>
      </c>
      <c r="J5646" s="236">
        <v>0.45833333333333331</v>
      </c>
      <c r="K5646" s="264">
        <v>43470.279416857498</v>
      </c>
      <c r="L5646" s="237">
        <v>3</v>
      </c>
      <c r="M5646" s="238">
        <v>3</v>
      </c>
      <c r="N5646" s="234">
        <v>36951.96</v>
      </c>
      <c r="O5646" s="239"/>
      <c r="P5646" s="330"/>
      <c r="Q5646" s="103"/>
      <c r="R5646" s="103"/>
      <c r="S5646" s="103"/>
      <c r="T5646" s="103"/>
      <c r="U5646" s="103"/>
    </row>
    <row r="5647" spans="1:21" s="129" customFormat="1">
      <c r="A5647" s="260" t="s">
        <v>4238</v>
      </c>
      <c r="B5647" s="261" t="s">
        <v>2166</v>
      </c>
      <c r="C5647" s="262" t="s">
        <v>1943</v>
      </c>
      <c r="D5647" s="232" t="s">
        <v>2507</v>
      </c>
      <c r="E5647" s="276" t="s">
        <v>279</v>
      </c>
      <c r="F5647" s="259" t="s">
        <v>325</v>
      </c>
      <c r="G5647" s="256">
        <v>28872.27</v>
      </c>
      <c r="H5647" s="234">
        <v>36090.6</v>
      </c>
      <c r="I5647" s="235">
        <v>10</v>
      </c>
      <c r="J5647" s="236">
        <v>0.41666666666666669</v>
      </c>
      <c r="K5647" s="256">
        <v>43308.93</v>
      </c>
      <c r="L5647" s="265">
        <v>3</v>
      </c>
      <c r="M5647" s="266">
        <v>3</v>
      </c>
      <c r="N5647" s="264">
        <v>33226.89</v>
      </c>
      <c r="O5647" s="11"/>
      <c r="Q5647" s="103"/>
      <c r="R5647" s="103"/>
      <c r="S5647" s="103"/>
      <c r="T5647" s="103"/>
      <c r="U5647" s="103"/>
    </row>
    <row r="5648" spans="1:21" s="129" customFormat="1">
      <c r="A5648" s="229" t="s">
        <v>4242</v>
      </c>
      <c r="B5648" s="230" t="s">
        <v>2159</v>
      </c>
      <c r="C5648" s="231" t="s">
        <v>5181</v>
      </c>
      <c r="D5648" s="232" t="s">
        <v>2507</v>
      </c>
      <c r="E5648" s="232" t="s">
        <v>279</v>
      </c>
      <c r="F5648" s="232" t="s">
        <v>440</v>
      </c>
      <c r="G5648" s="233">
        <v>26000</v>
      </c>
      <c r="H5648" s="234">
        <v>35342.5</v>
      </c>
      <c r="I5648" s="235">
        <v>9</v>
      </c>
      <c r="J5648" s="236">
        <v>0.375</v>
      </c>
      <c r="K5648" s="233">
        <v>44685</v>
      </c>
      <c r="L5648" s="237">
        <v>4</v>
      </c>
      <c r="M5648" s="238">
        <v>3</v>
      </c>
      <c r="N5648" s="234">
        <v>26000</v>
      </c>
      <c r="O5648" s="239"/>
      <c r="R5648" s="103"/>
    </row>
    <row r="5649" spans="1:21" s="129" customFormat="1">
      <c r="A5649" s="242" t="s">
        <v>257</v>
      </c>
      <c r="B5649" s="243" t="s">
        <v>2159</v>
      </c>
      <c r="C5649" s="258" t="s">
        <v>1044</v>
      </c>
      <c r="D5649" s="232" t="s">
        <v>2507</v>
      </c>
      <c r="E5649" s="245" t="s">
        <v>279</v>
      </c>
      <c r="F5649" s="259" t="s">
        <v>325</v>
      </c>
      <c r="G5649" s="246">
        <v>27077.7</v>
      </c>
      <c r="H5649" s="234">
        <v>35200.879999999997</v>
      </c>
      <c r="I5649" s="235">
        <v>8</v>
      </c>
      <c r="J5649" s="236">
        <v>0.33333333333333331</v>
      </c>
      <c r="K5649" s="246">
        <v>43324.06</v>
      </c>
      <c r="L5649" s="247">
        <v>30.3</v>
      </c>
      <c r="M5649" s="248">
        <v>28</v>
      </c>
      <c r="N5649" s="249">
        <v>32103.82</v>
      </c>
      <c r="O5649" s="250"/>
      <c r="P5649" s="304"/>
      <c r="R5649" s="240"/>
      <c r="S5649" s="103"/>
      <c r="T5649" s="103"/>
      <c r="U5649" s="103"/>
    </row>
    <row r="5650" spans="1:21" s="129" customFormat="1" ht="22.5">
      <c r="A5650" s="229" t="s">
        <v>258</v>
      </c>
      <c r="B5650" s="295" t="s">
        <v>2159</v>
      </c>
      <c r="C5650" s="231" t="s">
        <v>1942</v>
      </c>
      <c r="D5650" s="232" t="s">
        <v>2507</v>
      </c>
      <c r="E5650" s="232" t="s">
        <v>279</v>
      </c>
      <c r="F5650" s="232" t="s">
        <v>440</v>
      </c>
      <c r="G5650" s="233">
        <v>27622.399999999998</v>
      </c>
      <c r="H5650" s="234">
        <v>34996</v>
      </c>
      <c r="I5650" s="235">
        <v>7</v>
      </c>
      <c r="J5650" s="236">
        <v>0.29166666666666669</v>
      </c>
      <c r="K5650" s="233">
        <v>42369.600000000006</v>
      </c>
      <c r="L5650" s="237">
        <v>2</v>
      </c>
      <c r="M5650" s="238">
        <v>2</v>
      </c>
      <c r="N5650" s="296">
        <v>34996</v>
      </c>
      <c r="O5650" s="444" t="s">
        <v>5126</v>
      </c>
      <c r="P5650" s="103"/>
      <c r="Q5650" s="103"/>
      <c r="S5650" s="240"/>
      <c r="T5650" s="240"/>
      <c r="U5650" s="240"/>
    </row>
    <row r="5651" spans="1:21" s="129" customFormat="1">
      <c r="A5651" s="242" t="s">
        <v>3746</v>
      </c>
      <c r="B5651" s="243" t="s">
        <v>2153</v>
      </c>
      <c r="C5651" s="258" t="s">
        <v>5182</v>
      </c>
      <c r="D5651" s="232" t="s">
        <v>2507</v>
      </c>
      <c r="E5651" s="245" t="s">
        <v>279</v>
      </c>
      <c r="F5651" s="259" t="s">
        <v>325</v>
      </c>
      <c r="G5651" s="246">
        <v>27393.599999999999</v>
      </c>
      <c r="H5651" s="234">
        <v>34923.199999999997</v>
      </c>
      <c r="I5651" s="235">
        <v>6</v>
      </c>
      <c r="J5651" s="236">
        <v>0.25</v>
      </c>
      <c r="K5651" s="246">
        <v>42452.800000000003</v>
      </c>
      <c r="L5651" s="247">
        <v>3</v>
      </c>
      <c r="M5651" s="248">
        <v>3</v>
      </c>
      <c r="N5651" s="249">
        <v>32697.4</v>
      </c>
      <c r="O5651" s="250"/>
      <c r="P5651" s="103"/>
    </row>
    <row r="5652" spans="1:21" s="129" customFormat="1">
      <c r="A5652" s="229" t="s">
        <v>2173</v>
      </c>
      <c r="B5652" s="230" t="s">
        <v>2169</v>
      </c>
      <c r="C5652" s="231" t="s">
        <v>5183</v>
      </c>
      <c r="D5652" s="232" t="s">
        <v>2507</v>
      </c>
      <c r="E5652" s="232" t="s">
        <v>321</v>
      </c>
      <c r="F5652" s="232" t="s">
        <v>440</v>
      </c>
      <c r="G5652" s="233">
        <v>28492</v>
      </c>
      <c r="H5652" s="234">
        <v>34597.5</v>
      </c>
      <c r="I5652" s="235">
        <v>5</v>
      </c>
      <c r="J5652" s="236">
        <v>0.20833333333333334</v>
      </c>
      <c r="K5652" s="233">
        <v>40703</v>
      </c>
      <c r="L5652" s="237"/>
      <c r="M5652" s="238">
        <v>8</v>
      </c>
      <c r="N5652" s="234">
        <v>29471</v>
      </c>
      <c r="O5652" s="239"/>
      <c r="P5652" s="103"/>
      <c r="Q5652" s="103"/>
      <c r="S5652" s="103"/>
      <c r="T5652" s="103"/>
      <c r="U5652" s="103"/>
    </row>
    <row r="5653" spans="1:21" s="129" customFormat="1">
      <c r="A5653" s="229" t="s">
        <v>4290</v>
      </c>
      <c r="B5653" s="230" t="s">
        <v>2151</v>
      </c>
      <c r="C5653" s="231" t="s">
        <v>5184</v>
      </c>
      <c r="D5653" s="232" t="s">
        <v>2507</v>
      </c>
      <c r="E5653" s="232" t="s">
        <v>279</v>
      </c>
      <c r="F5653" s="259" t="s">
        <v>325</v>
      </c>
      <c r="G5653" s="233">
        <v>28080</v>
      </c>
      <c r="H5653" s="234">
        <v>33540</v>
      </c>
      <c r="I5653" s="235">
        <v>4</v>
      </c>
      <c r="J5653" s="236">
        <v>0.16666666666666666</v>
      </c>
      <c r="K5653" s="233">
        <v>39000</v>
      </c>
      <c r="L5653" s="237">
        <v>3</v>
      </c>
      <c r="M5653" s="238">
        <v>2</v>
      </c>
      <c r="N5653" s="234">
        <v>38592.65</v>
      </c>
      <c r="O5653" s="239"/>
      <c r="Q5653" s="103"/>
      <c r="S5653" s="103"/>
      <c r="T5653" s="103"/>
      <c r="U5653" s="103"/>
    </row>
    <row r="5654" spans="1:21" s="129" customFormat="1">
      <c r="A5654" s="297" t="s">
        <v>4245</v>
      </c>
      <c r="B5654" s="298" t="s">
        <v>2179</v>
      </c>
      <c r="C5654" s="231" t="s">
        <v>5185</v>
      </c>
      <c r="D5654" s="232" t="s">
        <v>2507</v>
      </c>
      <c r="E5654" s="232" t="s">
        <v>321</v>
      </c>
      <c r="F5654" s="259" t="s">
        <v>325</v>
      </c>
      <c r="G5654" s="233">
        <v>30680</v>
      </c>
      <c r="H5654" s="234">
        <v>33485.19</v>
      </c>
      <c r="I5654" s="235">
        <v>3</v>
      </c>
      <c r="J5654" s="236">
        <v>0.125</v>
      </c>
      <c r="K5654" s="233">
        <v>36290.379999999997</v>
      </c>
      <c r="L5654" s="237" t="s">
        <v>280</v>
      </c>
      <c r="M5654" s="238">
        <v>11</v>
      </c>
      <c r="N5654" s="391">
        <v>31644.240000000002</v>
      </c>
      <c r="O5654" s="466"/>
      <c r="Q5654" s="103"/>
      <c r="S5654" s="103"/>
      <c r="T5654" s="103"/>
      <c r="U5654" s="103"/>
    </row>
    <row r="5655" spans="1:21" s="129" customFormat="1">
      <c r="A5655" s="242" t="s">
        <v>2165</v>
      </c>
      <c r="B5655" s="243" t="s">
        <v>2180</v>
      </c>
      <c r="C5655" s="258" t="s">
        <v>3172</v>
      </c>
      <c r="D5655" s="232" t="s">
        <v>2507</v>
      </c>
      <c r="E5655" s="245" t="s">
        <v>284</v>
      </c>
      <c r="F5655" s="245" t="s">
        <v>440</v>
      </c>
      <c r="G5655" s="246">
        <v>26106.67</v>
      </c>
      <c r="H5655" s="234">
        <v>33303.339999999997</v>
      </c>
      <c r="I5655" s="235">
        <v>2</v>
      </c>
      <c r="J5655" s="236">
        <v>8.3333333333333329E-2</v>
      </c>
      <c r="K5655" s="246">
        <v>40500.01</v>
      </c>
      <c r="L5655" s="247">
        <v>7</v>
      </c>
      <c r="M5655" s="248">
        <v>2</v>
      </c>
      <c r="N5655" s="249">
        <v>33956.01</v>
      </c>
      <c r="O5655" s="250"/>
      <c r="Q5655" s="103"/>
      <c r="S5655" s="103"/>
      <c r="T5655" s="103"/>
      <c r="U5655" s="103"/>
    </row>
    <row r="5656" spans="1:21" s="129" customFormat="1">
      <c r="A5656" s="242" t="s">
        <v>1436</v>
      </c>
      <c r="B5656" s="243" t="s">
        <v>2156</v>
      </c>
      <c r="C5656" s="258" t="s">
        <v>5186</v>
      </c>
      <c r="D5656" s="232" t="s">
        <v>2507</v>
      </c>
      <c r="E5656" s="245" t="s">
        <v>279</v>
      </c>
      <c r="F5656" s="259" t="s">
        <v>325</v>
      </c>
      <c r="G5656" s="246">
        <v>23725.3</v>
      </c>
      <c r="H5656" s="234">
        <v>30889.58</v>
      </c>
      <c r="I5656" s="235">
        <v>1</v>
      </c>
      <c r="J5656" s="236">
        <v>4.1666666666666664E-2</v>
      </c>
      <c r="K5656" s="246">
        <v>38053.86</v>
      </c>
      <c r="L5656" s="247">
        <v>33</v>
      </c>
      <c r="M5656" s="248">
        <v>29</v>
      </c>
      <c r="N5656" s="249">
        <v>25181.265517241376</v>
      </c>
      <c r="O5656" s="250"/>
      <c r="S5656" s="103"/>
      <c r="T5656" s="103"/>
      <c r="U5656" s="103"/>
    </row>
    <row r="5657" spans="1:21" s="150" customFormat="1">
      <c r="A5657" s="305"/>
      <c r="B5657" s="305"/>
      <c r="C5657" s="306"/>
      <c r="D5657" s="300"/>
      <c r="E5657" s="307"/>
      <c r="F5657" s="307"/>
      <c r="G5657" s="308"/>
      <c r="H5657" s="309"/>
      <c r="I5657" s="310"/>
      <c r="J5657" s="311"/>
      <c r="K5657" s="300"/>
      <c r="L5657" s="300"/>
      <c r="M5657" s="312"/>
      <c r="N5657" s="313"/>
      <c r="O5657" s="282"/>
    </row>
    <row r="5658" spans="1:21" s="150" customFormat="1">
      <c r="A5658" s="305"/>
      <c r="B5658" s="305"/>
      <c r="C5658" s="306"/>
      <c r="D5658" s="314"/>
      <c r="E5658" s="305"/>
      <c r="F5658" s="305"/>
      <c r="G5658" s="315" t="s">
        <v>223</v>
      </c>
      <c r="H5658" s="316" t="s">
        <v>224</v>
      </c>
      <c r="I5658" s="317"/>
      <c r="J5658" s="318"/>
      <c r="K5658" s="319" t="s">
        <v>225</v>
      </c>
      <c r="L5658" s="314"/>
      <c r="M5658" s="320"/>
      <c r="N5658" s="313"/>
      <c r="O5658" s="282"/>
    </row>
    <row r="5659" spans="1:21" s="150" customFormat="1">
      <c r="A5659" s="305"/>
      <c r="B5659" s="305"/>
      <c r="C5659" s="306"/>
      <c r="D5659" s="305"/>
      <c r="E5659" s="305"/>
      <c r="F5659" s="321" t="s">
        <v>238</v>
      </c>
      <c r="G5659" s="322">
        <v>31833.361096902718</v>
      </c>
      <c r="H5659" s="322">
        <v>40508.883436068143</v>
      </c>
      <c r="I5659" s="8">
        <v>14.438004969995415</v>
      </c>
      <c r="J5659" s="322"/>
      <c r="K5659" s="322">
        <v>49184.405775233579</v>
      </c>
      <c r="L5659" s="314"/>
      <c r="M5659" s="320"/>
      <c r="N5659" s="313"/>
      <c r="O5659" s="282"/>
    </row>
    <row r="5660" spans="1:21" s="150" customFormat="1">
      <c r="A5660" s="305"/>
      <c r="B5660" s="305"/>
      <c r="C5660" s="306"/>
      <c r="D5660" s="305"/>
      <c r="E5660" s="305"/>
      <c r="F5660" s="321" t="s">
        <v>239</v>
      </c>
      <c r="G5660" s="322">
        <v>34376.85</v>
      </c>
      <c r="H5660" s="322">
        <v>45419.682499999995</v>
      </c>
      <c r="I5660" s="8">
        <v>21.5</v>
      </c>
      <c r="J5660" s="322"/>
      <c r="K5660" s="322">
        <v>56284.612500000003</v>
      </c>
      <c r="L5660" s="314"/>
      <c r="M5660" s="320"/>
      <c r="N5660" s="313"/>
      <c r="O5660" s="282"/>
    </row>
    <row r="5661" spans="1:21" s="150" customFormat="1">
      <c r="A5661" s="305"/>
      <c r="B5661" s="305"/>
      <c r="C5661" s="306"/>
      <c r="D5661" s="305"/>
      <c r="E5661" s="305"/>
      <c r="F5661" s="321" t="s">
        <v>240</v>
      </c>
      <c r="G5661" s="322">
        <v>27965.599999999999</v>
      </c>
      <c r="H5661" s="322">
        <v>34977.800000000003</v>
      </c>
      <c r="I5661" s="8">
        <v>7</v>
      </c>
      <c r="J5661" s="322"/>
      <c r="K5661" s="322">
        <v>42432</v>
      </c>
      <c r="L5661" s="314"/>
      <c r="M5661" s="320"/>
      <c r="N5661" s="313"/>
      <c r="O5661" s="282"/>
    </row>
    <row r="5662" spans="1:21" s="150" customFormat="1">
      <c r="A5662" s="305"/>
      <c r="B5662" s="305"/>
      <c r="C5662" s="306"/>
      <c r="D5662" s="305"/>
      <c r="E5662" s="305"/>
      <c r="F5662" s="321" t="s">
        <v>241</v>
      </c>
      <c r="G5662" s="322">
        <v>30084.462650593749</v>
      </c>
      <c r="H5662" s="322">
        <v>38340.240950000007</v>
      </c>
      <c r="I5662" s="8">
        <v>12.338253469766164</v>
      </c>
      <c r="J5662" s="322"/>
      <c r="K5662" s="322">
        <v>46709.075800000006</v>
      </c>
      <c r="L5662" s="314"/>
      <c r="M5662" s="320"/>
      <c r="N5662" s="313"/>
      <c r="O5662" s="282"/>
    </row>
    <row r="5663" spans="1:21" s="150" customFormat="1">
      <c r="A5663" s="305"/>
      <c r="B5663" s="305"/>
      <c r="C5663" s="306"/>
      <c r="D5663" s="305"/>
      <c r="E5663" s="322"/>
      <c r="F5663" s="321"/>
      <c r="G5663" s="323"/>
      <c r="H5663" s="318"/>
      <c r="I5663" s="324"/>
      <c r="J5663" s="318"/>
      <c r="K5663" s="314"/>
      <c r="L5663" s="314"/>
      <c r="M5663" s="320"/>
      <c r="N5663" s="313"/>
      <c r="O5663" s="282"/>
    </row>
    <row r="5664" spans="1:21" s="150" customFormat="1">
      <c r="A5664" s="305"/>
      <c r="B5664" s="305"/>
      <c r="C5664" s="306"/>
      <c r="D5664" s="321"/>
      <c r="E5664" s="322"/>
      <c r="F5664" s="325"/>
      <c r="G5664" s="325"/>
      <c r="H5664" s="874" t="s">
        <v>242</v>
      </c>
      <c r="I5664" s="874"/>
      <c r="J5664" s="874"/>
      <c r="K5664" s="874"/>
      <c r="L5664" s="874"/>
      <c r="M5664" s="874"/>
      <c r="N5664" s="874"/>
      <c r="O5664" s="282"/>
    </row>
    <row r="5665" spans="1:21" s="150" customFormat="1">
      <c r="A5665" s="305"/>
      <c r="B5665" s="305"/>
      <c r="C5665" s="306"/>
      <c r="D5665" s="321"/>
      <c r="E5665" s="322"/>
      <c r="F5665" s="326"/>
      <c r="G5665" s="327"/>
      <c r="H5665" s="875" t="s">
        <v>243</v>
      </c>
      <c r="I5665" s="875"/>
      <c r="J5665" s="875"/>
      <c r="K5665" s="328">
        <v>41780.854999999996</v>
      </c>
      <c r="L5665" s="876" t="s">
        <v>244</v>
      </c>
      <c r="M5665" s="876"/>
      <c r="N5665" s="329">
        <v>37395.872356248343</v>
      </c>
      <c r="O5665" s="282"/>
    </row>
    <row r="5666" spans="1:21" s="150" customFormat="1">
      <c r="A5666" s="305"/>
      <c r="B5666" s="305"/>
      <c r="C5666" s="306"/>
      <c r="D5666" s="314"/>
      <c r="E5666" s="320"/>
      <c r="F5666" s="326"/>
      <c r="G5666" s="327"/>
      <c r="H5666" s="875" t="s">
        <v>245</v>
      </c>
      <c r="I5666" s="875"/>
      <c r="J5666" s="875"/>
      <c r="K5666" s="328">
        <v>32051.91</v>
      </c>
      <c r="L5666" s="876" t="s">
        <v>450</v>
      </c>
      <c r="M5666" s="876"/>
      <c r="N5666" s="329">
        <v>39595.03402777778</v>
      </c>
      <c r="O5666" s="282"/>
    </row>
    <row r="5667" spans="1:21" s="150" customFormat="1">
      <c r="A5667" s="305"/>
      <c r="B5667" s="305"/>
      <c r="C5667" s="306"/>
      <c r="D5667" s="300"/>
      <c r="E5667" s="307"/>
      <c r="F5667" s="307"/>
      <c r="G5667" s="308"/>
      <c r="H5667" s="309"/>
      <c r="I5667" s="310"/>
      <c r="J5667" s="311"/>
      <c r="K5667" s="305"/>
      <c r="L5667" s="300"/>
      <c r="M5667" s="312"/>
      <c r="N5667" s="313"/>
      <c r="O5667" s="282"/>
    </row>
    <row r="5668" spans="1:21" s="222" customFormat="1" ht="18">
      <c r="A5668" s="877" t="s">
        <v>113</v>
      </c>
      <c r="B5668" s="877"/>
      <c r="C5668" s="877"/>
      <c r="D5668" s="877"/>
      <c r="E5668" s="877"/>
      <c r="F5668" s="877"/>
      <c r="G5668" s="877"/>
      <c r="H5668" s="877"/>
      <c r="I5668" s="877"/>
      <c r="J5668" s="877"/>
      <c r="K5668" s="877"/>
      <c r="L5668" s="877"/>
      <c r="M5668" s="877"/>
      <c r="N5668" s="877"/>
      <c r="O5668" s="877"/>
    </row>
    <row r="5669" spans="1:21" s="222" customFormat="1" ht="27">
      <c r="A5669" s="223" t="s">
        <v>433</v>
      </c>
      <c r="B5669" s="224" t="s">
        <v>230</v>
      </c>
      <c r="C5669" s="223" t="s">
        <v>220</v>
      </c>
      <c r="D5669" s="223" t="s">
        <v>267</v>
      </c>
      <c r="E5669" s="223" t="s">
        <v>434</v>
      </c>
      <c r="F5669" s="223" t="s">
        <v>435</v>
      </c>
      <c r="G5669" s="225" t="s">
        <v>223</v>
      </c>
      <c r="H5669" s="225" t="s">
        <v>224</v>
      </c>
      <c r="I5669" s="227" t="s">
        <v>436</v>
      </c>
      <c r="J5669" s="227" t="s">
        <v>436</v>
      </c>
      <c r="K5669" s="225" t="s">
        <v>225</v>
      </c>
      <c r="L5669" s="223" t="s">
        <v>437</v>
      </c>
      <c r="M5669" s="223" t="s">
        <v>438</v>
      </c>
      <c r="N5669" s="228" t="s">
        <v>439</v>
      </c>
      <c r="O5669" s="223" t="s">
        <v>227</v>
      </c>
    </row>
    <row r="5670" spans="1:21" s="129" customFormat="1">
      <c r="A5670" s="242" t="s">
        <v>4292</v>
      </c>
      <c r="B5670" s="243" t="s">
        <v>2163</v>
      </c>
      <c r="C5670" s="258" t="s">
        <v>3174</v>
      </c>
      <c r="D5670" s="232" t="s">
        <v>2507</v>
      </c>
      <c r="E5670" s="245" t="s">
        <v>279</v>
      </c>
      <c r="F5670" s="259" t="s">
        <v>325</v>
      </c>
      <c r="G5670" s="246">
        <v>46288</v>
      </c>
      <c r="H5670" s="234">
        <v>63080.5</v>
      </c>
      <c r="I5670" s="235">
        <v>29</v>
      </c>
      <c r="J5670" s="236">
        <v>1</v>
      </c>
      <c r="K5670" s="246">
        <v>79873</v>
      </c>
      <c r="L5670" s="247">
        <v>1</v>
      </c>
      <c r="M5670" s="248">
        <v>1</v>
      </c>
      <c r="N5670" s="249">
        <v>47422</v>
      </c>
      <c r="O5670" s="250"/>
      <c r="Q5670" s="103"/>
      <c r="S5670" s="103"/>
      <c r="T5670" s="103"/>
      <c r="U5670" s="103"/>
    </row>
    <row r="5671" spans="1:21" s="129" customFormat="1">
      <c r="A5671" s="229" t="s">
        <v>2161</v>
      </c>
      <c r="B5671" s="230" t="s">
        <v>2162</v>
      </c>
      <c r="C5671" s="231" t="s">
        <v>3173</v>
      </c>
      <c r="D5671" s="232" t="s">
        <v>2507</v>
      </c>
      <c r="E5671" s="232" t="s">
        <v>279</v>
      </c>
      <c r="F5671" s="259" t="s">
        <v>325</v>
      </c>
      <c r="G5671" s="233">
        <v>42466.74</v>
      </c>
      <c r="H5671" s="234">
        <v>61272.020000000004</v>
      </c>
      <c r="I5671" s="235">
        <v>28</v>
      </c>
      <c r="J5671" s="236">
        <v>0.96551724137931039</v>
      </c>
      <c r="K5671" s="233">
        <v>80077.3</v>
      </c>
      <c r="L5671" s="237"/>
      <c r="M5671" s="238">
        <v>21</v>
      </c>
      <c r="N5671" s="234">
        <v>61455.965714285718</v>
      </c>
      <c r="O5671" s="239"/>
      <c r="Q5671" s="330"/>
      <c r="S5671" s="103"/>
      <c r="T5671" s="103"/>
      <c r="U5671" s="103"/>
    </row>
    <row r="5672" spans="1:21" s="129" customFormat="1">
      <c r="A5672" s="242" t="s">
        <v>3875</v>
      </c>
      <c r="B5672" s="243" t="s">
        <v>2153</v>
      </c>
      <c r="C5672" s="258" t="s">
        <v>3175</v>
      </c>
      <c r="D5672" s="232" t="s">
        <v>2507</v>
      </c>
      <c r="E5672" s="247" t="s">
        <v>279</v>
      </c>
      <c r="F5672" s="247" t="s">
        <v>440</v>
      </c>
      <c r="G5672" s="405">
        <v>45993.169738544748</v>
      </c>
      <c r="H5672" s="234">
        <v>59809.063379121908</v>
      </c>
      <c r="I5672" s="235">
        <v>27</v>
      </c>
      <c r="J5672" s="236">
        <v>0.93103448275862066</v>
      </c>
      <c r="K5672" s="405">
        <v>73624.957019699068</v>
      </c>
      <c r="L5672" s="247">
        <v>3</v>
      </c>
      <c r="M5672" s="248">
        <v>3</v>
      </c>
      <c r="N5672" s="249">
        <v>64901.135866666649</v>
      </c>
      <c r="O5672" s="250"/>
      <c r="Q5672" s="103"/>
      <c r="S5672" s="103"/>
      <c r="T5672" s="103"/>
      <c r="U5672" s="103"/>
    </row>
    <row r="5673" spans="1:21" s="129" customFormat="1">
      <c r="A5673" s="260" t="s">
        <v>205</v>
      </c>
      <c r="B5673" s="261" t="s">
        <v>2151</v>
      </c>
      <c r="C5673" s="262" t="s">
        <v>1041</v>
      </c>
      <c r="D5673" s="232" t="s">
        <v>2507</v>
      </c>
      <c r="E5673" s="263" t="s">
        <v>284</v>
      </c>
      <c r="F5673" s="259" t="s">
        <v>325</v>
      </c>
      <c r="G5673" s="264">
        <v>46103.199999999997</v>
      </c>
      <c r="H5673" s="234">
        <v>55486.911999999989</v>
      </c>
      <c r="I5673" s="235">
        <v>26</v>
      </c>
      <c r="J5673" s="236">
        <v>0.89655172413793105</v>
      </c>
      <c r="K5673" s="264">
        <v>64870.623999999982</v>
      </c>
      <c r="L5673" s="265">
        <v>2</v>
      </c>
      <c r="M5673" s="266"/>
      <c r="N5673" s="264">
        <v>64870.62</v>
      </c>
      <c r="O5673" s="267"/>
      <c r="Q5673" s="103"/>
      <c r="S5673" s="150"/>
      <c r="T5673" s="150"/>
      <c r="U5673" s="150"/>
    </row>
    <row r="5674" spans="1:21" s="129" customFormat="1">
      <c r="A5674" s="242" t="s">
        <v>198</v>
      </c>
      <c r="B5674" s="243" t="s">
        <v>2153</v>
      </c>
      <c r="C5674" s="244" t="s">
        <v>1045</v>
      </c>
      <c r="D5674" s="232" t="s">
        <v>2507</v>
      </c>
      <c r="E5674" s="245" t="s">
        <v>279</v>
      </c>
      <c r="F5674" s="259" t="s">
        <v>325</v>
      </c>
      <c r="G5674" s="246">
        <v>39478</v>
      </c>
      <c r="H5674" s="234">
        <v>53674</v>
      </c>
      <c r="I5674" s="235">
        <v>25</v>
      </c>
      <c r="J5674" s="236">
        <v>0.86206896551724133</v>
      </c>
      <c r="K5674" s="246">
        <v>67870</v>
      </c>
      <c r="L5674" s="247">
        <v>33</v>
      </c>
      <c r="M5674" s="248">
        <v>31</v>
      </c>
      <c r="N5674" s="249">
        <v>43652</v>
      </c>
      <c r="O5674" s="250"/>
    </row>
    <row r="5675" spans="1:21" s="129" customFormat="1">
      <c r="A5675" s="229" t="s">
        <v>1434</v>
      </c>
      <c r="B5675" s="230" t="s">
        <v>2151</v>
      </c>
      <c r="C5675" s="231" t="s">
        <v>1940</v>
      </c>
      <c r="D5675" s="232" t="s">
        <v>2507</v>
      </c>
      <c r="E5675" s="232" t="s">
        <v>279</v>
      </c>
      <c r="F5675" s="259" t="s">
        <v>325</v>
      </c>
      <c r="G5675" s="332">
        <v>40964.144</v>
      </c>
      <c r="H5675" s="234">
        <v>52229.32</v>
      </c>
      <c r="I5675" s="235">
        <v>24</v>
      </c>
      <c r="J5675" s="236">
        <v>0.82758620689655171</v>
      </c>
      <c r="K5675" s="332">
        <v>63494.495999999999</v>
      </c>
      <c r="L5675" s="237">
        <v>39</v>
      </c>
      <c r="M5675" s="238">
        <v>38</v>
      </c>
      <c r="N5675" s="438">
        <v>49641</v>
      </c>
      <c r="O5675" s="239"/>
      <c r="R5675" s="103"/>
    </row>
    <row r="5676" spans="1:21" s="129" customFormat="1">
      <c r="A5676" s="242" t="s">
        <v>3784</v>
      </c>
      <c r="B5676" s="243" t="s">
        <v>2162</v>
      </c>
      <c r="C5676" s="258" t="s">
        <v>5187</v>
      </c>
      <c r="D5676" s="232" t="s">
        <v>2507</v>
      </c>
      <c r="E5676" s="247" t="s">
        <v>284</v>
      </c>
      <c r="F5676" s="259" t="s">
        <v>325</v>
      </c>
      <c r="G5676" s="246">
        <v>41262.78</v>
      </c>
      <c r="H5676" s="234">
        <v>51904.45</v>
      </c>
      <c r="I5676" s="235">
        <v>23</v>
      </c>
      <c r="J5676" s="236">
        <v>0.7931034482758621</v>
      </c>
      <c r="K5676" s="246">
        <v>62546.12</v>
      </c>
      <c r="L5676" s="247"/>
      <c r="M5676" s="248">
        <v>40</v>
      </c>
      <c r="N5676" s="249">
        <v>60162.23</v>
      </c>
      <c r="O5676" s="250"/>
      <c r="P5676" s="103"/>
      <c r="R5676" s="103"/>
      <c r="S5676" s="103"/>
      <c r="T5676" s="103"/>
      <c r="U5676" s="103"/>
    </row>
    <row r="5677" spans="1:21" s="129" customFormat="1">
      <c r="A5677" s="229" t="s">
        <v>4266</v>
      </c>
      <c r="B5677" s="230" t="s">
        <v>2149</v>
      </c>
      <c r="C5677" s="231" t="s">
        <v>5188</v>
      </c>
      <c r="D5677" s="232" t="s">
        <v>2507</v>
      </c>
      <c r="E5677" s="232" t="s">
        <v>284</v>
      </c>
      <c r="F5677" s="259" t="s">
        <v>325</v>
      </c>
      <c r="G5677" s="233">
        <v>38500.800000000003</v>
      </c>
      <c r="H5677" s="234">
        <v>50700</v>
      </c>
      <c r="I5677" s="235">
        <v>22</v>
      </c>
      <c r="J5677" s="236">
        <v>0.75862068965517238</v>
      </c>
      <c r="K5677" s="233">
        <v>62899.199999999997</v>
      </c>
      <c r="L5677" s="237"/>
      <c r="M5677" s="238">
        <v>24</v>
      </c>
      <c r="N5677" s="234">
        <v>52166.399999999994</v>
      </c>
      <c r="O5677" s="239"/>
      <c r="P5677" s="103"/>
      <c r="R5677" s="103"/>
      <c r="S5677" s="103"/>
      <c r="T5677" s="103"/>
      <c r="U5677" s="103"/>
    </row>
    <row r="5678" spans="1:21" s="129" customFormat="1">
      <c r="A5678" s="229" t="s">
        <v>4290</v>
      </c>
      <c r="B5678" s="230" t="s">
        <v>2151</v>
      </c>
      <c r="C5678" s="231" t="s">
        <v>1074</v>
      </c>
      <c r="D5678" s="232" t="s">
        <v>2507</v>
      </c>
      <c r="E5678" s="232" t="s">
        <v>284</v>
      </c>
      <c r="F5678" s="259" t="s">
        <v>325</v>
      </c>
      <c r="G5678" s="233">
        <v>39000</v>
      </c>
      <c r="H5678" s="234">
        <v>49000</v>
      </c>
      <c r="I5678" s="235">
        <v>21</v>
      </c>
      <c r="J5678" s="236">
        <v>0.72413793103448276</v>
      </c>
      <c r="K5678" s="233">
        <v>59000</v>
      </c>
      <c r="L5678" s="237">
        <v>13</v>
      </c>
      <c r="M5678" s="238">
        <v>8</v>
      </c>
      <c r="N5678" s="234">
        <v>49000</v>
      </c>
      <c r="O5678" s="239"/>
      <c r="Q5678" s="103"/>
    </row>
    <row r="5679" spans="1:21" s="129" customFormat="1">
      <c r="A5679" s="229" t="s">
        <v>1457</v>
      </c>
      <c r="B5679" s="295" t="s">
        <v>2166</v>
      </c>
      <c r="C5679" s="231" t="s">
        <v>1049</v>
      </c>
      <c r="D5679" s="232"/>
      <c r="E5679" s="232"/>
      <c r="F5679" s="259" t="s">
        <v>325</v>
      </c>
      <c r="G5679" s="233">
        <v>39413.920000000006</v>
      </c>
      <c r="H5679" s="234">
        <v>48478.040000000008</v>
      </c>
      <c r="I5679" s="235">
        <v>20</v>
      </c>
      <c r="J5679" s="236">
        <v>0.68965517241379315</v>
      </c>
      <c r="K5679" s="233">
        <v>57542.16</v>
      </c>
      <c r="L5679" s="237">
        <v>16</v>
      </c>
      <c r="M5679" s="238"/>
      <c r="N5679" s="234">
        <v>39413</v>
      </c>
      <c r="O5679" s="239"/>
      <c r="P5679" s="103"/>
      <c r="R5679" s="103"/>
    </row>
    <row r="5680" spans="1:21" s="129" customFormat="1" ht="22.5">
      <c r="A5680" s="229" t="s">
        <v>4233</v>
      </c>
      <c r="B5680" s="230" t="s">
        <v>2166</v>
      </c>
      <c r="C5680" s="262" t="s">
        <v>5189</v>
      </c>
      <c r="D5680" s="232" t="s">
        <v>2507</v>
      </c>
      <c r="E5680" s="276" t="s">
        <v>284</v>
      </c>
      <c r="F5680" s="259" t="s">
        <v>325</v>
      </c>
      <c r="G5680" s="256">
        <v>38691</v>
      </c>
      <c r="H5680" s="234">
        <v>48363.5</v>
      </c>
      <c r="I5680" s="235">
        <v>19</v>
      </c>
      <c r="J5680" s="236">
        <v>0.65517241379310343</v>
      </c>
      <c r="K5680" s="256">
        <v>58036</v>
      </c>
      <c r="L5680" s="265"/>
      <c r="M5680" s="266">
        <v>5</v>
      </c>
      <c r="N5680" s="264">
        <v>47356</v>
      </c>
      <c r="O5680" s="11"/>
      <c r="P5680" s="103"/>
      <c r="R5680" s="103"/>
    </row>
    <row r="5681" spans="1:21" s="129" customFormat="1">
      <c r="A5681" s="229" t="s">
        <v>212</v>
      </c>
      <c r="B5681" s="230" t="s">
        <v>2153</v>
      </c>
      <c r="C5681" s="231" t="s">
        <v>5190</v>
      </c>
      <c r="D5681" s="232" t="s">
        <v>2507</v>
      </c>
      <c r="E5681" s="232" t="s">
        <v>279</v>
      </c>
      <c r="F5681" s="259" t="s">
        <v>325</v>
      </c>
      <c r="G5681" s="233">
        <v>38469.887639648281</v>
      </c>
      <c r="H5681" s="234">
        <v>48091.302137182734</v>
      </c>
      <c r="I5681" s="235">
        <v>18</v>
      </c>
      <c r="J5681" s="236">
        <v>0.62068965517241381</v>
      </c>
      <c r="K5681" s="233">
        <v>57712.716634717188</v>
      </c>
      <c r="L5681" s="237">
        <v>27</v>
      </c>
      <c r="M5681" s="238">
        <v>27</v>
      </c>
      <c r="N5681" s="234">
        <v>41664.773333333331</v>
      </c>
      <c r="O5681" s="239"/>
      <c r="Q5681" s="103"/>
      <c r="S5681" s="251"/>
      <c r="T5681" s="251"/>
      <c r="U5681" s="251"/>
    </row>
    <row r="5682" spans="1:21" s="129" customFormat="1">
      <c r="A5682" s="260" t="s">
        <v>4238</v>
      </c>
      <c r="B5682" s="261" t="s">
        <v>2166</v>
      </c>
      <c r="C5682" s="262" t="s">
        <v>1049</v>
      </c>
      <c r="D5682" s="232" t="s">
        <v>2507</v>
      </c>
      <c r="E5682" s="276" t="s">
        <v>279</v>
      </c>
      <c r="F5682" s="259" t="s">
        <v>325</v>
      </c>
      <c r="G5682" s="256">
        <v>37845.81</v>
      </c>
      <c r="H5682" s="234">
        <v>47307.315000000002</v>
      </c>
      <c r="I5682" s="235">
        <v>17</v>
      </c>
      <c r="J5682" s="236">
        <v>0.58620689655172409</v>
      </c>
      <c r="K5682" s="256">
        <v>56768.82</v>
      </c>
      <c r="L5682" s="265">
        <v>32</v>
      </c>
      <c r="M5682" s="266">
        <v>30</v>
      </c>
      <c r="N5682" s="264">
        <v>43759.76</v>
      </c>
      <c r="O5682" s="11"/>
      <c r="S5682" s="251"/>
      <c r="T5682" s="251"/>
      <c r="U5682" s="251"/>
    </row>
    <row r="5683" spans="1:21" s="129" customFormat="1">
      <c r="A5683" s="242" t="s">
        <v>257</v>
      </c>
      <c r="B5683" s="243" t="s">
        <v>2159</v>
      </c>
      <c r="C5683" s="258" t="s">
        <v>1049</v>
      </c>
      <c r="D5683" s="232" t="s">
        <v>2507</v>
      </c>
      <c r="E5683" s="245" t="s">
        <v>279</v>
      </c>
      <c r="F5683" s="259" t="s">
        <v>325</v>
      </c>
      <c r="G5683" s="246">
        <v>36286.639999999999</v>
      </c>
      <c r="H5683" s="234">
        <v>47172.58</v>
      </c>
      <c r="I5683" s="235">
        <v>16</v>
      </c>
      <c r="J5683" s="236">
        <v>0.55172413793103448</v>
      </c>
      <c r="K5683" s="246">
        <v>58058.52</v>
      </c>
      <c r="L5683" s="247">
        <v>64</v>
      </c>
      <c r="M5683" s="248">
        <v>61</v>
      </c>
      <c r="N5683" s="249">
        <v>44436.78</v>
      </c>
      <c r="O5683" s="250"/>
      <c r="R5683" s="103"/>
      <c r="S5683" s="251"/>
      <c r="T5683" s="251"/>
      <c r="U5683" s="251"/>
    </row>
    <row r="5684" spans="1:21" s="129" customFormat="1">
      <c r="A5684" s="242" t="s">
        <v>2165</v>
      </c>
      <c r="B5684" s="243" t="s">
        <v>2180</v>
      </c>
      <c r="C5684" s="258" t="s">
        <v>3176</v>
      </c>
      <c r="D5684" s="232" t="s">
        <v>2507</v>
      </c>
      <c r="E5684" s="245" t="s">
        <v>284</v>
      </c>
      <c r="F5684" s="245" t="s">
        <v>440</v>
      </c>
      <c r="G5684" s="246">
        <v>36734.699999999997</v>
      </c>
      <c r="H5684" s="234">
        <v>46861.144999999997</v>
      </c>
      <c r="I5684" s="235">
        <v>15</v>
      </c>
      <c r="J5684" s="236">
        <v>0.51724137931034486</v>
      </c>
      <c r="K5684" s="246">
        <v>56987.59</v>
      </c>
      <c r="L5684" s="247">
        <v>35</v>
      </c>
      <c r="M5684" s="248">
        <v>35</v>
      </c>
      <c r="N5684" s="249">
        <v>42056.61</v>
      </c>
      <c r="O5684" s="250"/>
      <c r="Q5684" s="103"/>
      <c r="R5684" s="103"/>
    </row>
    <row r="5685" spans="1:21" s="129" customFormat="1" ht="33.75">
      <c r="A5685" s="229" t="s">
        <v>207</v>
      </c>
      <c r="B5685" s="230" t="s">
        <v>2163</v>
      </c>
      <c r="C5685" s="231" t="s">
        <v>1046</v>
      </c>
      <c r="D5685" s="232" t="s">
        <v>2507</v>
      </c>
      <c r="E5685" s="232" t="s">
        <v>284</v>
      </c>
      <c r="F5685" s="232" t="s">
        <v>440</v>
      </c>
      <c r="G5685" s="233">
        <v>35963</v>
      </c>
      <c r="H5685" s="234">
        <v>46758.5</v>
      </c>
      <c r="I5685" s="235">
        <v>14</v>
      </c>
      <c r="J5685" s="236">
        <v>0.48275862068965519</v>
      </c>
      <c r="K5685" s="233">
        <v>57554</v>
      </c>
      <c r="L5685" s="237">
        <v>7</v>
      </c>
      <c r="M5685" s="238">
        <v>7</v>
      </c>
      <c r="N5685" s="234"/>
      <c r="O5685" s="239" t="s">
        <v>5191</v>
      </c>
      <c r="R5685" s="103"/>
    </row>
    <row r="5686" spans="1:21" s="129" customFormat="1" ht="33.75">
      <c r="A5686" s="242" t="s">
        <v>256</v>
      </c>
      <c r="B5686" s="243" t="s">
        <v>2150</v>
      </c>
      <c r="C5686" s="258" t="s">
        <v>113</v>
      </c>
      <c r="D5686" s="232" t="s">
        <v>2507</v>
      </c>
      <c r="E5686" s="247" t="s">
        <v>279</v>
      </c>
      <c r="F5686" s="259" t="s">
        <v>325</v>
      </c>
      <c r="G5686" s="246">
        <v>36254.400000000001</v>
      </c>
      <c r="H5686" s="234">
        <v>46592</v>
      </c>
      <c r="I5686" s="235">
        <v>13</v>
      </c>
      <c r="J5686" s="236">
        <v>0.44827586206896552</v>
      </c>
      <c r="K5686" s="246">
        <v>56929.599999999999</v>
      </c>
      <c r="L5686" s="247">
        <v>14</v>
      </c>
      <c r="M5686" s="248">
        <v>11</v>
      </c>
      <c r="N5686" s="249">
        <v>39707.199999999997</v>
      </c>
      <c r="O5686" s="250" t="s">
        <v>5192</v>
      </c>
      <c r="R5686" s="103"/>
    </row>
    <row r="5687" spans="1:21" s="129" customFormat="1">
      <c r="A5687" s="229" t="s">
        <v>264</v>
      </c>
      <c r="B5687" s="230" t="s">
        <v>2153</v>
      </c>
      <c r="C5687" s="231" t="s">
        <v>5193</v>
      </c>
      <c r="D5687" s="232" t="s">
        <v>2507</v>
      </c>
      <c r="E5687" s="232" t="s">
        <v>279</v>
      </c>
      <c r="F5687" s="259" t="s">
        <v>325</v>
      </c>
      <c r="G5687" s="233">
        <v>34257.599999999999</v>
      </c>
      <c r="H5687" s="234">
        <v>44543.199999999997</v>
      </c>
      <c r="I5687" s="235">
        <v>12</v>
      </c>
      <c r="J5687" s="236">
        <v>0.41379310344827586</v>
      </c>
      <c r="K5687" s="233">
        <v>54828.800000000003</v>
      </c>
      <c r="L5687" s="237">
        <v>17</v>
      </c>
      <c r="M5687" s="238">
        <v>15</v>
      </c>
      <c r="N5687" s="234">
        <v>44098.18</v>
      </c>
      <c r="O5687" s="239"/>
      <c r="R5687" s="103"/>
      <c r="S5687" s="103"/>
      <c r="T5687" s="103"/>
      <c r="U5687" s="103"/>
    </row>
    <row r="5688" spans="1:21" s="97" customFormat="1">
      <c r="A5688" s="286" t="s">
        <v>213</v>
      </c>
      <c r="B5688" s="287" t="s">
        <v>2159</v>
      </c>
      <c r="C5688" s="288" t="s">
        <v>1048</v>
      </c>
      <c r="D5688" s="232" t="s">
        <v>2507</v>
      </c>
      <c r="E5688" s="289" t="s">
        <v>279</v>
      </c>
      <c r="F5688" s="259" t="s">
        <v>325</v>
      </c>
      <c r="G5688" s="290">
        <v>34902.400000000001</v>
      </c>
      <c r="H5688" s="234">
        <v>42868.800000000003</v>
      </c>
      <c r="I5688" s="235">
        <v>11</v>
      </c>
      <c r="J5688" s="236">
        <v>0.37931034482758619</v>
      </c>
      <c r="K5688" s="290">
        <v>50835.199999999997</v>
      </c>
      <c r="L5688" s="291">
        <v>37</v>
      </c>
      <c r="M5688" s="292">
        <v>34</v>
      </c>
      <c r="N5688" s="293">
        <v>41019.440000000002</v>
      </c>
      <c r="O5688" s="294"/>
      <c r="P5688" s="129"/>
      <c r="Q5688" s="103"/>
      <c r="R5688" s="103"/>
      <c r="S5688" s="103"/>
      <c r="T5688" s="103"/>
      <c r="U5688" s="103"/>
    </row>
    <row r="5689" spans="1:21" s="97" customFormat="1" ht="22.5">
      <c r="A5689" s="242" t="s">
        <v>4249</v>
      </c>
      <c r="B5689" s="243" t="s">
        <v>2180</v>
      </c>
      <c r="C5689" s="258" t="s">
        <v>3177</v>
      </c>
      <c r="D5689" s="232" t="s">
        <v>2507</v>
      </c>
      <c r="E5689" s="245"/>
      <c r="F5689" s="259" t="s">
        <v>325</v>
      </c>
      <c r="G5689" s="246">
        <v>34382.400000000001</v>
      </c>
      <c r="H5689" s="234">
        <v>42775.199999999997</v>
      </c>
      <c r="I5689" s="235">
        <v>10</v>
      </c>
      <c r="J5689" s="236">
        <v>0.34482758620689657</v>
      </c>
      <c r="K5689" s="246">
        <v>51168</v>
      </c>
      <c r="L5689" s="247"/>
      <c r="M5689" s="248">
        <v>1</v>
      </c>
      <c r="N5689" s="249"/>
      <c r="O5689" s="250"/>
      <c r="P5689" s="129"/>
      <c r="Q5689" s="257"/>
      <c r="R5689" s="150"/>
      <c r="S5689" s="129"/>
      <c r="T5689" s="129"/>
      <c r="U5689" s="129"/>
    </row>
    <row r="5690" spans="1:21" s="97" customFormat="1">
      <c r="A5690" s="229" t="s">
        <v>4256</v>
      </c>
      <c r="B5690" s="230" t="s">
        <v>2169</v>
      </c>
      <c r="C5690" s="231" t="s">
        <v>1047</v>
      </c>
      <c r="D5690" s="232" t="s">
        <v>2507</v>
      </c>
      <c r="E5690" s="232" t="s">
        <v>279</v>
      </c>
      <c r="F5690" s="259" t="s">
        <v>325</v>
      </c>
      <c r="G5690" s="264">
        <v>34497.869356687501</v>
      </c>
      <c r="H5690" s="234">
        <v>42675.967279878751</v>
      </c>
      <c r="I5690" s="235">
        <v>9</v>
      </c>
      <c r="J5690" s="236">
        <v>0.31034482758620691</v>
      </c>
      <c r="K5690" s="264">
        <v>50854.06520307</v>
      </c>
      <c r="L5690" s="237">
        <v>5</v>
      </c>
      <c r="M5690" s="238">
        <v>5</v>
      </c>
      <c r="N5690" s="234">
        <v>40821</v>
      </c>
      <c r="O5690" s="239"/>
      <c r="P5690" s="129"/>
      <c r="Q5690" s="129"/>
      <c r="R5690" s="103"/>
      <c r="S5690" s="103"/>
      <c r="T5690" s="103"/>
      <c r="U5690" s="103"/>
    </row>
    <row r="5691" spans="1:21" s="97" customFormat="1" ht="22.5">
      <c r="A5691" s="242" t="s">
        <v>4240</v>
      </c>
      <c r="B5691" s="243" t="s">
        <v>2149</v>
      </c>
      <c r="C5691" s="258" t="s">
        <v>1042</v>
      </c>
      <c r="D5691" s="232" t="s">
        <v>2507</v>
      </c>
      <c r="E5691" s="245" t="s">
        <v>279</v>
      </c>
      <c r="F5691" s="245" t="s">
        <v>440</v>
      </c>
      <c r="G5691" s="246">
        <v>32032.52</v>
      </c>
      <c r="H5691" s="234">
        <v>42236.61</v>
      </c>
      <c r="I5691" s="235">
        <v>8</v>
      </c>
      <c r="J5691" s="236">
        <v>0.27586206896551724</v>
      </c>
      <c r="K5691" s="246">
        <v>52440.7</v>
      </c>
      <c r="L5691" s="247">
        <v>50</v>
      </c>
      <c r="M5691" s="248">
        <v>46</v>
      </c>
      <c r="N5691" s="246">
        <v>36420.800000000003</v>
      </c>
      <c r="O5691" s="250"/>
      <c r="P5691" s="129"/>
      <c r="Q5691" s="129"/>
      <c r="R5691" s="103"/>
      <c r="S5691" s="103"/>
      <c r="T5691" s="103"/>
      <c r="U5691" s="103"/>
    </row>
    <row r="5692" spans="1:21" s="97" customFormat="1">
      <c r="A5692" s="297" t="s">
        <v>4245</v>
      </c>
      <c r="B5692" s="298" t="s">
        <v>2179</v>
      </c>
      <c r="C5692" s="231" t="s">
        <v>2015</v>
      </c>
      <c r="D5692" s="232" t="s">
        <v>2507</v>
      </c>
      <c r="E5692" s="232" t="s">
        <v>284</v>
      </c>
      <c r="F5692" s="259" t="s">
        <v>325</v>
      </c>
      <c r="G5692" s="233">
        <v>33280</v>
      </c>
      <c r="H5692" s="234">
        <v>40914</v>
      </c>
      <c r="I5692" s="235">
        <v>7</v>
      </c>
      <c r="J5692" s="236">
        <v>0.2413793103448276</v>
      </c>
      <c r="K5692" s="233">
        <v>48548</v>
      </c>
      <c r="L5692" s="237" t="s">
        <v>280</v>
      </c>
      <c r="M5692" s="238">
        <v>13</v>
      </c>
      <c r="N5692" s="391">
        <v>37115.730000000003</v>
      </c>
      <c r="O5692" s="466"/>
      <c r="P5692" s="129"/>
      <c r="Q5692" s="103"/>
      <c r="R5692" s="240"/>
      <c r="S5692" s="129"/>
      <c r="T5692" s="129"/>
      <c r="U5692" s="129"/>
    </row>
    <row r="5693" spans="1:21" s="97" customFormat="1">
      <c r="A5693" s="229" t="s">
        <v>4242</v>
      </c>
      <c r="B5693" s="230" t="s">
        <v>2159</v>
      </c>
      <c r="C5693" s="231" t="s">
        <v>5194</v>
      </c>
      <c r="D5693" s="232" t="s">
        <v>2507</v>
      </c>
      <c r="E5693" s="232" t="s">
        <v>279</v>
      </c>
      <c r="F5693" s="232" t="s">
        <v>440</v>
      </c>
      <c r="G5693" s="233">
        <v>29827</v>
      </c>
      <c r="H5693" s="234">
        <v>40345.5</v>
      </c>
      <c r="I5693" s="235">
        <v>6</v>
      </c>
      <c r="J5693" s="236">
        <v>0.20689655172413793</v>
      </c>
      <c r="K5693" s="233">
        <v>50864</v>
      </c>
      <c r="L5693" s="237">
        <v>7</v>
      </c>
      <c r="M5693" s="238">
        <v>6</v>
      </c>
      <c r="N5693" s="234">
        <v>43718.13</v>
      </c>
      <c r="O5693" s="239"/>
      <c r="P5693" s="129"/>
      <c r="Q5693" s="129"/>
      <c r="R5693" s="129"/>
      <c r="S5693" s="129"/>
      <c r="T5693" s="129"/>
      <c r="U5693" s="129"/>
    </row>
    <row r="5694" spans="1:21" s="97" customFormat="1" ht="22.5">
      <c r="A5694" s="229" t="s">
        <v>258</v>
      </c>
      <c r="B5694" s="295" t="s">
        <v>2159</v>
      </c>
      <c r="C5694" s="231" t="s">
        <v>1958</v>
      </c>
      <c r="D5694" s="232" t="s">
        <v>2507</v>
      </c>
      <c r="E5694" s="232" t="s">
        <v>279</v>
      </c>
      <c r="F5694" s="232" t="s">
        <v>440</v>
      </c>
      <c r="G5694" s="233">
        <v>32073.599999999999</v>
      </c>
      <c r="H5694" s="234">
        <v>39915.199999999997</v>
      </c>
      <c r="I5694" s="235">
        <v>5</v>
      </c>
      <c r="J5694" s="236">
        <v>0.17241379310344829</v>
      </c>
      <c r="K5694" s="233">
        <v>47756.800000000003</v>
      </c>
      <c r="L5694" s="237">
        <v>4</v>
      </c>
      <c r="M5694" s="238">
        <v>4</v>
      </c>
      <c r="N5694" s="296">
        <v>36244</v>
      </c>
      <c r="O5694" s="444" t="s">
        <v>5126</v>
      </c>
      <c r="P5694" s="103"/>
      <c r="Q5694" s="103"/>
      <c r="R5694" s="103"/>
      <c r="S5694" s="129"/>
      <c r="T5694" s="129"/>
      <c r="U5694" s="129"/>
    </row>
    <row r="5695" spans="1:21" s="97" customFormat="1">
      <c r="A5695" s="229" t="s">
        <v>4250</v>
      </c>
      <c r="B5695" s="230" t="s">
        <v>2180</v>
      </c>
      <c r="C5695" s="231" t="s">
        <v>3295</v>
      </c>
      <c r="D5695" s="232" t="s">
        <v>2507</v>
      </c>
      <c r="E5695" s="232" t="s">
        <v>279</v>
      </c>
      <c r="F5695" s="232" t="s">
        <v>440</v>
      </c>
      <c r="G5695" s="233">
        <v>31370.69</v>
      </c>
      <c r="H5695" s="234">
        <v>37776.224999999999</v>
      </c>
      <c r="I5695" s="235">
        <v>4</v>
      </c>
      <c r="J5695" s="236">
        <v>0.13793103448275862</v>
      </c>
      <c r="K5695" s="233">
        <v>44181.760000000002</v>
      </c>
      <c r="L5695" s="237">
        <v>1</v>
      </c>
      <c r="M5695" s="238">
        <v>1</v>
      </c>
      <c r="N5695" s="234">
        <v>36406.656000000003</v>
      </c>
      <c r="O5695" s="239"/>
      <c r="P5695" s="129"/>
      <c r="Q5695" s="103"/>
      <c r="R5695" s="129"/>
      <c r="S5695" s="129"/>
      <c r="T5695" s="129"/>
      <c r="U5695" s="129"/>
    </row>
    <row r="5696" spans="1:21" s="97" customFormat="1">
      <c r="A5696" s="242" t="s">
        <v>1436</v>
      </c>
      <c r="B5696" s="243" t="s">
        <v>2156</v>
      </c>
      <c r="C5696" s="258" t="s">
        <v>5195</v>
      </c>
      <c r="D5696" s="232" t="s">
        <v>2507</v>
      </c>
      <c r="E5696" s="245" t="s">
        <v>279</v>
      </c>
      <c r="F5696" s="259" t="s">
        <v>325</v>
      </c>
      <c r="G5696" s="246">
        <v>28236.45</v>
      </c>
      <c r="H5696" s="234">
        <v>36762.19</v>
      </c>
      <c r="I5696" s="235">
        <v>3</v>
      </c>
      <c r="J5696" s="236">
        <v>0.10344827586206896</v>
      </c>
      <c r="K5696" s="246">
        <v>45287.93</v>
      </c>
      <c r="L5696" s="247">
        <v>33</v>
      </c>
      <c r="M5696" s="248">
        <v>31</v>
      </c>
      <c r="N5696" s="249">
        <v>33821.434193548368</v>
      </c>
      <c r="O5696" s="250"/>
      <c r="P5696" s="129"/>
      <c r="Q5696" s="103"/>
      <c r="R5696" s="240"/>
      <c r="S5696" s="103"/>
      <c r="T5696" s="103"/>
      <c r="U5696" s="103"/>
    </row>
    <row r="5697" spans="1:21" s="97" customFormat="1">
      <c r="A5697" s="229" t="s">
        <v>2173</v>
      </c>
      <c r="B5697" s="230" t="s">
        <v>2169</v>
      </c>
      <c r="C5697" s="231" t="s">
        <v>3178</v>
      </c>
      <c r="D5697" s="232" t="s">
        <v>2507</v>
      </c>
      <c r="E5697" s="232" t="s">
        <v>279</v>
      </c>
      <c r="F5697" s="232" t="s">
        <v>440</v>
      </c>
      <c r="G5697" s="233">
        <v>30395</v>
      </c>
      <c r="H5697" s="234">
        <v>36566.5</v>
      </c>
      <c r="I5697" s="235">
        <v>2</v>
      </c>
      <c r="J5697" s="236">
        <v>6.8965517241379309E-2</v>
      </c>
      <c r="K5697" s="233">
        <v>42738</v>
      </c>
      <c r="L5697" s="237"/>
      <c r="M5697" s="238">
        <v>3</v>
      </c>
      <c r="N5697" s="234">
        <v>33203</v>
      </c>
      <c r="O5697" s="239"/>
      <c r="P5697" s="129"/>
      <c r="Q5697" s="103"/>
      <c r="R5697" s="103"/>
      <c r="S5697" s="103"/>
      <c r="T5697" s="103"/>
      <c r="U5697" s="103"/>
    </row>
    <row r="5698" spans="1:21" s="97" customFormat="1">
      <c r="A5698" s="229" t="s">
        <v>3738</v>
      </c>
      <c r="B5698" s="230" t="s">
        <v>2159</v>
      </c>
      <c r="C5698" s="231" t="s">
        <v>5196</v>
      </c>
      <c r="D5698" s="232" t="s">
        <v>2507</v>
      </c>
      <c r="E5698" s="232" t="s">
        <v>279</v>
      </c>
      <c r="F5698" s="232" t="s">
        <v>440</v>
      </c>
      <c r="G5698" s="234">
        <v>31419.22</v>
      </c>
      <c r="H5698" s="234">
        <v>36132.104999999996</v>
      </c>
      <c r="I5698" s="235">
        <v>1</v>
      </c>
      <c r="J5698" s="236">
        <v>3.4482758620689655E-2</v>
      </c>
      <c r="K5698" s="234">
        <v>40844.99</v>
      </c>
      <c r="L5698" s="237">
        <v>15</v>
      </c>
      <c r="M5698" s="238">
        <v>15</v>
      </c>
      <c r="N5698" s="234">
        <v>40757.29</v>
      </c>
      <c r="O5698" s="239"/>
      <c r="P5698" s="129"/>
      <c r="Q5698" s="129"/>
      <c r="R5698" s="103"/>
      <c r="S5698" s="103"/>
      <c r="T5698" s="103"/>
      <c r="U5698" s="103"/>
    </row>
    <row r="5699" spans="1:21" s="150" customFormat="1">
      <c r="A5699" s="305"/>
      <c r="B5699" s="305"/>
      <c r="C5699" s="306"/>
      <c r="D5699" s="300"/>
      <c r="E5699" s="307"/>
      <c r="F5699" s="307"/>
      <c r="G5699" s="308"/>
      <c r="H5699" s="309"/>
      <c r="I5699" s="310"/>
      <c r="J5699" s="311"/>
      <c r="K5699" s="300"/>
      <c r="L5699" s="300"/>
      <c r="M5699" s="312"/>
      <c r="N5699" s="313"/>
      <c r="O5699" s="282"/>
    </row>
    <row r="5700" spans="1:21" s="150" customFormat="1">
      <c r="A5700" s="305"/>
      <c r="B5700" s="305"/>
      <c r="C5700" s="306"/>
      <c r="D5700" s="314"/>
      <c r="E5700" s="305"/>
      <c r="F5700" s="305"/>
      <c r="G5700" s="315" t="s">
        <v>223</v>
      </c>
      <c r="H5700" s="316" t="s">
        <v>224</v>
      </c>
      <c r="I5700" s="317"/>
      <c r="J5700" s="318"/>
      <c r="K5700" s="319" t="s">
        <v>225</v>
      </c>
      <c r="L5700" s="314"/>
      <c r="M5700" s="320"/>
      <c r="N5700" s="313"/>
      <c r="O5700" s="282"/>
    </row>
    <row r="5701" spans="1:21" s="150" customFormat="1">
      <c r="A5701" s="305"/>
      <c r="B5701" s="305"/>
      <c r="C5701" s="306"/>
      <c r="D5701" s="305"/>
      <c r="E5701" s="305"/>
      <c r="F5701" s="321" t="s">
        <v>238</v>
      </c>
      <c r="G5701" s="322">
        <v>36772.101404651054</v>
      </c>
      <c r="H5701" s="322">
        <v>46906.625682627011</v>
      </c>
      <c r="I5701" s="8">
        <v>14.438004969995415</v>
      </c>
      <c r="J5701" s="322"/>
      <c r="K5701" s="322">
        <v>57041.149960602968</v>
      </c>
      <c r="L5701" s="314"/>
      <c r="M5701" s="320"/>
      <c r="N5701" s="313"/>
      <c r="O5701" s="282"/>
    </row>
    <row r="5702" spans="1:21" s="150" customFormat="1">
      <c r="A5702" s="305"/>
      <c r="B5702" s="305"/>
      <c r="C5702" s="306"/>
      <c r="D5702" s="305"/>
      <c r="E5702" s="305"/>
      <c r="F5702" s="321" t="s">
        <v>239</v>
      </c>
      <c r="G5702" s="322">
        <v>39413.920000000006</v>
      </c>
      <c r="H5702" s="322">
        <v>50700</v>
      </c>
      <c r="I5702" s="8">
        <v>21.5</v>
      </c>
      <c r="J5702" s="322"/>
      <c r="K5702" s="322">
        <v>62546.12</v>
      </c>
      <c r="L5702" s="314"/>
      <c r="M5702" s="320"/>
      <c r="N5702" s="313"/>
      <c r="O5702" s="282"/>
    </row>
    <row r="5703" spans="1:21" s="150" customFormat="1">
      <c r="A5703" s="305"/>
      <c r="B5703" s="305"/>
      <c r="C5703" s="306"/>
      <c r="D5703" s="305"/>
      <c r="E5703" s="305"/>
      <c r="F5703" s="321" t="s">
        <v>240</v>
      </c>
      <c r="G5703" s="322">
        <v>33280</v>
      </c>
      <c r="H5703" s="322">
        <v>42236.61</v>
      </c>
      <c r="I5703" s="8">
        <v>7</v>
      </c>
      <c r="J5703" s="322"/>
      <c r="K5703" s="322">
        <v>50854.06520307</v>
      </c>
      <c r="L5703" s="314"/>
      <c r="M5703" s="320"/>
      <c r="N5703" s="313"/>
      <c r="O5703" s="282"/>
    </row>
    <row r="5704" spans="1:21" s="150" customFormat="1">
      <c r="A5704" s="305"/>
      <c r="B5704" s="305"/>
      <c r="C5704" s="306"/>
      <c r="D5704" s="305"/>
      <c r="E5704" s="305"/>
      <c r="F5704" s="321" t="s">
        <v>241</v>
      </c>
      <c r="G5704" s="322">
        <v>36286.639999999999</v>
      </c>
      <c r="H5704" s="322">
        <v>46861.144999999997</v>
      </c>
      <c r="I5704" s="8">
        <v>12.338253469766164</v>
      </c>
      <c r="J5704" s="322"/>
      <c r="K5704" s="322">
        <v>56987.59</v>
      </c>
      <c r="L5704" s="314"/>
      <c r="M5704" s="320"/>
      <c r="N5704" s="313"/>
      <c r="O5704" s="282"/>
    </row>
    <row r="5705" spans="1:21" s="150" customFormat="1">
      <c r="A5705" s="305"/>
      <c r="B5705" s="305"/>
      <c r="C5705" s="306"/>
      <c r="D5705" s="305"/>
      <c r="E5705" s="322"/>
      <c r="F5705" s="321"/>
      <c r="G5705" s="323"/>
      <c r="H5705" s="318"/>
      <c r="I5705" s="324"/>
      <c r="J5705" s="318"/>
      <c r="K5705" s="314"/>
      <c r="L5705" s="314"/>
      <c r="M5705" s="320"/>
      <c r="N5705" s="313"/>
      <c r="O5705" s="282"/>
    </row>
    <row r="5706" spans="1:21" s="150" customFormat="1">
      <c r="A5706" s="305"/>
      <c r="B5706" s="305"/>
      <c r="C5706" s="306"/>
      <c r="D5706" s="321"/>
      <c r="E5706" s="322"/>
      <c r="F5706" s="325"/>
      <c r="G5706" s="325"/>
      <c r="H5706" s="874" t="s">
        <v>242</v>
      </c>
      <c r="I5706" s="874"/>
      <c r="J5706" s="874"/>
      <c r="K5706" s="874"/>
      <c r="L5706" s="874"/>
      <c r="M5706" s="874"/>
      <c r="N5706" s="874"/>
      <c r="O5706" s="282"/>
    </row>
    <row r="5707" spans="1:21" s="150" customFormat="1">
      <c r="A5707" s="305"/>
      <c r="B5707" s="305"/>
      <c r="C5707" s="306"/>
      <c r="D5707" s="321"/>
      <c r="E5707" s="322"/>
      <c r="F5707" s="326"/>
      <c r="G5707" s="327"/>
      <c r="H5707" s="875" t="s">
        <v>243</v>
      </c>
      <c r="I5707" s="875"/>
      <c r="J5707" s="875"/>
      <c r="K5707" s="328">
        <v>48211</v>
      </c>
      <c r="L5707" s="876" t="s">
        <v>244</v>
      </c>
      <c r="M5707" s="876"/>
      <c r="N5707" s="329">
        <v>45010.782781771624</v>
      </c>
      <c r="O5707" s="282"/>
    </row>
    <row r="5708" spans="1:21" s="150" customFormat="1">
      <c r="A5708" s="305"/>
      <c r="B5708" s="305"/>
      <c r="C5708" s="306"/>
      <c r="D5708" s="314"/>
      <c r="E5708" s="320"/>
      <c r="F5708" s="326"/>
      <c r="G5708" s="327"/>
      <c r="H5708" s="875" t="s">
        <v>245</v>
      </c>
      <c r="I5708" s="875"/>
      <c r="J5708" s="875"/>
      <c r="K5708" s="328">
        <v>39560.1</v>
      </c>
      <c r="L5708" s="876" t="s">
        <v>450</v>
      </c>
      <c r="M5708" s="876"/>
      <c r="N5708" s="329">
        <v>44065.704444961244</v>
      </c>
      <c r="O5708" s="282"/>
    </row>
    <row r="5709" spans="1:21" s="150" customFormat="1">
      <c r="A5709" s="305"/>
      <c r="B5709" s="305"/>
      <c r="C5709" s="306"/>
      <c r="D5709" s="300"/>
      <c r="E5709" s="307"/>
      <c r="F5709" s="307"/>
      <c r="G5709" s="308"/>
      <c r="H5709" s="309"/>
      <c r="I5709" s="310"/>
      <c r="J5709" s="311"/>
      <c r="K5709" s="305"/>
      <c r="L5709" s="300"/>
      <c r="M5709" s="312"/>
      <c r="N5709" s="313"/>
      <c r="O5709" s="282"/>
    </row>
    <row r="5710" spans="1:21" s="222" customFormat="1" ht="18">
      <c r="A5710" s="877" t="s">
        <v>114</v>
      </c>
      <c r="B5710" s="877"/>
      <c r="C5710" s="877"/>
      <c r="D5710" s="877"/>
      <c r="E5710" s="877"/>
      <c r="F5710" s="877"/>
      <c r="G5710" s="877"/>
      <c r="H5710" s="877"/>
      <c r="I5710" s="877"/>
      <c r="J5710" s="877"/>
      <c r="K5710" s="877"/>
      <c r="L5710" s="877"/>
      <c r="M5710" s="877"/>
      <c r="N5710" s="877"/>
      <c r="O5710" s="877"/>
    </row>
    <row r="5711" spans="1:21" s="222" customFormat="1" ht="27">
      <c r="A5711" s="223" t="s">
        <v>433</v>
      </c>
      <c r="B5711" s="224" t="s">
        <v>230</v>
      </c>
      <c r="C5711" s="223" t="s">
        <v>220</v>
      </c>
      <c r="D5711" s="223" t="s">
        <v>267</v>
      </c>
      <c r="E5711" s="223" t="s">
        <v>434</v>
      </c>
      <c r="F5711" s="223" t="s">
        <v>435</v>
      </c>
      <c r="G5711" s="225" t="s">
        <v>223</v>
      </c>
      <c r="H5711" s="225" t="s">
        <v>224</v>
      </c>
      <c r="I5711" s="227" t="s">
        <v>436</v>
      </c>
      <c r="J5711" s="227" t="s">
        <v>436</v>
      </c>
      <c r="K5711" s="225" t="s">
        <v>225</v>
      </c>
      <c r="L5711" s="223" t="s">
        <v>437</v>
      </c>
      <c r="M5711" s="223" t="s">
        <v>438</v>
      </c>
      <c r="N5711" s="228" t="s">
        <v>439</v>
      </c>
      <c r="O5711" s="223" t="s">
        <v>227</v>
      </c>
    </row>
    <row r="5712" spans="1:21" s="97" customFormat="1" ht="22.5">
      <c r="A5712" s="242" t="s">
        <v>4229</v>
      </c>
      <c r="B5712" s="243" t="s">
        <v>2153</v>
      </c>
      <c r="C5712" s="258" t="s">
        <v>2006</v>
      </c>
      <c r="D5712" s="232" t="s">
        <v>2507</v>
      </c>
      <c r="E5712" s="245" t="s">
        <v>279</v>
      </c>
      <c r="F5712" s="259" t="s">
        <v>325</v>
      </c>
      <c r="G5712" s="246">
        <v>60012</v>
      </c>
      <c r="H5712" s="234">
        <v>74634</v>
      </c>
      <c r="I5712" s="235">
        <v>46</v>
      </c>
      <c r="J5712" s="236">
        <v>1</v>
      </c>
      <c r="K5712" s="246">
        <v>89256</v>
      </c>
      <c r="L5712" s="247">
        <v>2</v>
      </c>
      <c r="M5712" s="248">
        <v>2</v>
      </c>
      <c r="N5712" s="249">
        <v>89256</v>
      </c>
      <c r="O5712" s="250"/>
      <c r="P5712" s="129"/>
      <c r="Q5712" s="103"/>
      <c r="R5712" s="240"/>
      <c r="S5712" s="240"/>
      <c r="T5712" s="240"/>
      <c r="U5712" s="240"/>
    </row>
    <row r="5713" spans="1:21" s="97" customFormat="1">
      <c r="A5713" s="229" t="s">
        <v>2217</v>
      </c>
      <c r="B5713" s="230" t="s">
        <v>2162</v>
      </c>
      <c r="C5713" s="231" t="s">
        <v>1061</v>
      </c>
      <c r="D5713" s="232" t="s">
        <v>2507</v>
      </c>
      <c r="E5713" s="232" t="s">
        <v>284</v>
      </c>
      <c r="F5713" s="232" t="s">
        <v>440</v>
      </c>
      <c r="G5713" s="233">
        <v>59107.776000000005</v>
      </c>
      <c r="H5713" s="234">
        <v>73258.847999999998</v>
      </c>
      <c r="I5713" s="235">
        <v>45</v>
      </c>
      <c r="J5713" s="236">
        <v>0.97826086956521741</v>
      </c>
      <c r="K5713" s="233">
        <v>87409.919999999998</v>
      </c>
      <c r="L5713" s="237">
        <v>1</v>
      </c>
      <c r="M5713" s="255">
        <v>1</v>
      </c>
      <c r="N5713" s="234">
        <v>59113.599999999999</v>
      </c>
      <c r="O5713" s="239"/>
      <c r="P5713" s="129"/>
      <c r="Q5713" s="240"/>
      <c r="R5713" s="103"/>
      <c r="S5713" s="103"/>
      <c r="T5713" s="103"/>
      <c r="U5713" s="103"/>
    </row>
    <row r="5714" spans="1:21" s="97" customFormat="1">
      <c r="A5714" s="242" t="s">
        <v>3784</v>
      </c>
      <c r="B5714" s="243" t="s">
        <v>2162</v>
      </c>
      <c r="C5714" s="258" t="s">
        <v>5197</v>
      </c>
      <c r="D5714" s="232" t="s">
        <v>2507</v>
      </c>
      <c r="E5714" s="247" t="s">
        <v>284</v>
      </c>
      <c r="F5714" s="259" t="s">
        <v>325</v>
      </c>
      <c r="G5714" s="246">
        <v>48581.26</v>
      </c>
      <c r="H5714" s="234">
        <v>67272.66</v>
      </c>
      <c r="I5714" s="235">
        <v>44</v>
      </c>
      <c r="J5714" s="236">
        <v>0.95652173913043481</v>
      </c>
      <c r="K5714" s="246">
        <v>85964.06</v>
      </c>
      <c r="L5714" s="247"/>
      <c r="M5714" s="248">
        <v>42</v>
      </c>
      <c r="N5714" s="249">
        <v>69463.38</v>
      </c>
      <c r="O5714" s="250"/>
      <c r="P5714" s="129"/>
      <c r="Q5714" s="129"/>
      <c r="R5714" s="129"/>
      <c r="S5714" s="251"/>
      <c r="T5714" s="251"/>
      <c r="U5714" s="251"/>
    </row>
    <row r="5715" spans="1:21" s="97" customFormat="1">
      <c r="A5715" s="229" t="s">
        <v>1438</v>
      </c>
      <c r="B5715" s="230" t="s">
        <v>2151</v>
      </c>
      <c r="C5715" s="231" t="s">
        <v>1945</v>
      </c>
      <c r="D5715" s="232" t="s">
        <v>2507</v>
      </c>
      <c r="E5715" s="232" t="s">
        <v>279</v>
      </c>
      <c r="F5715" s="259" t="s">
        <v>325</v>
      </c>
      <c r="G5715" s="233">
        <v>56564.077400000002</v>
      </c>
      <c r="H5715" s="234">
        <v>67268.898300000001</v>
      </c>
      <c r="I5715" s="235">
        <v>43</v>
      </c>
      <c r="J5715" s="236">
        <v>0.93478260869565222</v>
      </c>
      <c r="K5715" s="233">
        <v>77973.719199999992</v>
      </c>
      <c r="L5715" s="237">
        <v>2</v>
      </c>
      <c r="M5715" s="238">
        <v>1</v>
      </c>
      <c r="N5715" s="234">
        <v>67268.898300000001</v>
      </c>
      <c r="O5715" s="239"/>
      <c r="P5715" s="129"/>
      <c r="Q5715" s="103"/>
      <c r="R5715" s="103"/>
      <c r="S5715" s="129"/>
      <c r="T5715" s="129"/>
      <c r="U5715" s="129"/>
    </row>
    <row r="5716" spans="1:21" s="97" customFormat="1">
      <c r="A5716" s="242" t="s">
        <v>2200</v>
      </c>
      <c r="B5716" s="243" t="s">
        <v>2166</v>
      </c>
      <c r="C5716" s="258" t="s">
        <v>3179</v>
      </c>
      <c r="D5716" s="232" t="s">
        <v>2507</v>
      </c>
      <c r="E5716" s="245" t="s">
        <v>284</v>
      </c>
      <c r="F5716" s="245"/>
      <c r="G5716" s="246">
        <v>50834.91</v>
      </c>
      <c r="H5716" s="234">
        <v>66085.38</v>
      </c>
      <c r="I5716" s="235">
        <v>42</v>
      </c>
      <c r="J5716" s="236">
        <v>0.91304347826086951</v>
      </c>
      <c r="K5716" s="246">
        <v>81335.850000000006</v>
      </c>
      <c r="L5716" s="247">
        <v>1</v>
      </c>
      <c r="M5716" s="248">
        <v>1</v>
      </c>
      <c r="N5716" s="249">
        <v>69010</v>
      </c>
      <c r="O5716" s="250"/>
      <c r="P5716" s="129"/>
      <c r="Q5716" s="103"/>
      <c r="R5716" s="103"/>
      <c r="S5716" s="304"/>
      <c r="T5716" s="304"/>
      <c r="U5716" s="304"/>
    </row>
    <row r="5717" spans="1:21" s="97" customFormat="1">
      <c r="A5717" s="229" t="s">
        <v>200</v>
      </c>
      <c r="B5717" s="230" t="s">
        <v>2153</v>
      </c>
      <c r="C5717" s="231" t="s">
        <v>3181</v>
      </c>
      <c r="D5717" s="232" t="s">
        <v>2507</v>
      </c>
      <c r="E5717" s="232" t="s">
        <v>279</v>
      </c>
      <c r="F5717" s="259" t="s">
        <v>325</v>
      </c>
      <c r="G5717" s="233">
        <v>47935</v>
      </c>
      <c r="H5717" s="234">
        <v>62306</v>
      </c>
      <c r="I5717" s="235">
        <v>41</v>
      </c>
      <c r="J5717" s="236">
        <v>0.89130434782608692</v>
      </c>
      <c r="K5717" s="233">
        <v>76677</v>
      </c>
      <c r="L5717" s="237">
        <v>9</v>
      </c>
      <c r="M5717" s="238">
        <v>9</v>
      </c>
      <c r="N5717" s="234">
        <v>66824</v>
      </c>
      <c r="O5717" s="239"/>
      <c r="P5717" s="103"/>
      <c r="Q5717" s="103"/>
      <c r="R5717" s="330"/>
    </row>
    <row r="5718" spans="1:21" s="97" customFormat="1">
      <c r="A5718" s="229" t="s">
        <v>4233</v>
      </c>
      <c r="B5718" s="230" t="s">
        <v>2166</v>
      </c>
      <c r="C5718" s="262" t="s">
        <v>1053</v>
      </c>
      <c r="D5718" s="232" t="s">
        <v>2507</v>
      </c>
      <c r="E5718" s="276" t="s">
        <v>284</v>
      </c>
      <c r="F5718" s="259" t="s">
        <v>325</v>
      </c>
      <c r="G5718" s="256">
        <v>46625</v>
      </c>
      <c r="H5718" s="234">
        <v>59447</v>
      </c>
      <c r="I5718" s="235">
        <v>40</v>
      </c>
      <c r="J5718" s="236">
        <v>0.86956521739130432</v>
      </c>
      <c r="K5718" s="256">
        <v>72269</v>
      </c>
      <c r="L5718" s="265"/>
      <c r="M5718" s="266">
        <v>10</v>
      </c>
      <c r="N5718" s="264">
        <v>55020</v>
      </c>
      <c r="O5718" s="400"/>
      <c r="P5718" s="129"/>
      <c r="Q5718" s="129"/>
      <c r="R5718" s="129"/>
      <c r="S5718" s="129"/>
      <c r="T5718" s="129"/>
      <c r="U5718" s="129"/>
    </row>
    <row r="5719" spans="1:21" s="97" customFormat="1">
      <c r="A5719" s="242" t="s">
        <v>261</v>
      </c>
      <c r="B5719" s="243" t="s">
        <v>2151</v>
      </c>
      <c r="C5719" s="258" t="s">
        <v>967</v>
      </c>
      <c r="D5719" s="232" t="s">
        <v>2507</v>
      </c>
      <c r="E5719" s="245" t="s">
        <v>279</v>
      </c>
      <c r="F5719" s="259" t="s">
        <v>325</v>
      </c>
      <c r="G5719" s="246">
        <v>47983</v>
      </c>
      <c r="H5719" s="234">
        <v>59018.5</v>
      </c>
      <c r="I5719" s="235">
        <v>39</v>
      </c>
      <c r="J5719" s="236">
        <v>0.84782608695652173</v>
      </c>
      <c r="K5719" s="246">
        <v>70054</v>
      </c>
      <c r="L5719" s="247"/>
      <c r="M5719" s="248"/>
      <c r="N5719" s="249"/>
      <c r="O5719" s="250"/>
      <c r="P5719" s="103"/>
      <c r="Q5719" s="330"/>
      <c r="R5719" s="103"/>
      <c r="S5719" s="103"/>
      <c r="T5719" s="103"/>
      <c r="U5719" s="103"/>
    </row>
    <row r="5720" spans="1:21" s="97" customFormat="1">
      <c r="A5720" s="242" t="s">
        <v>4241</v>
      </c>
      <c r="B5720" s="243" t="s">
        <v>2178</v>
      </c>
      <c r="C5720" s="231" t="s">
        <v>1052</v>
      </c>
      <c r="D5720" s="232" t="s">
        <v>2507</v>
      </c>
      <c r="E5720" s="245" t="s">
        <v>279</v>
      </c>
      <c r="F5720" s="245" t="s">
        <v>440</v>
      </c>
      <c r="G5720" s="246">
        <v>44574.400000000001</v>
      </c>
      <c r="H5720" s="234">
        <v>58396.210000000006</v>
      </c>
      <c r="I5720" s="235">
        <v>38</v>
      </c>
      <c r="J5720" s="236">
        <v>0.82608695652173914</v>
      </c>
      <c r="K5720" s="246">
        <v>72218.02</v>
      </c>
      <c r="L5720" s="247"/>
      <c r="M5720" s="248">
        <v>15</v>
      </c>
      <c r="N5720" s="249">
        <v>58396.210000000006</v>
      </c>
      <c r="O5720" s="250"/>
      <c r="P5720" s="103"/>
      <c r="Q5720" s="330"/>
      <c r="R5720" s="103"/>
      <c r="S5720" s="103"/>
      <c r="T5720" s="103"/>
      <c r="U5720" s="103"/>
    </row>
    <row r="5721" spans="1:21" s="97" customFormat="1">
      <c r="A5721" s="229" t="s">
        <v>203</v>
      </c>
      <c r="B5721" s="230" t="s">
        <v>2151</v>
      </c>
      <c r="C5721" s="231" t="s">
        <v>967</v>
      </c>
      <c r="D5721" s="232" t="s">
        <v>2507</v>
      </c>
      <c r="E5721" s="232" t="s">
        <v>284</v>
      </c>
      <c r="F5721" s="232" t="s">
        <v>440</v>
      </c>
      <c r="G5721" s="233">
        <v>44396.25</v>
      </c>
      <c r="H5721" s="234">
        <v>57715.125</v>
      </c>
      <c r="I5721" s="235">
        <v>37</v>
      </c>
      <c r="J5721" s="236">
        <v>0.80434782608695654</v>
      </c>
      <c r="K5721" s="233">
        <v>71034</v>
      </c>
      <c r="L5721" s="237">
        <v>4</v>
      </c>
      <c r="M5721" s="238">
        <v>4</v>
      </c>
      <c r="N5721" s="234">
        <v>50494.02</v>
      </c>
      <c r="O5721" s="239"/>
      <c r="P5721" s="129"/>
      <c r="Q5721" s="103"/>
      <c r="R5721" s="103"/>
      <c r="S5721" s="103"/>
      <c r="T5721" s="103"/>
      <c r="U5721" s="103"/>
    </row>
    <row r="5722" spans="1:21" s="97" customFormat="1">
      <c r="A5722" s="229" t="s">
        <v>2161</v>
      </c>
      <c r="B5722" s="230" t="s">
        <v>2162</v>
      </c>
      <c r="C5722" s="231" t="s">
        <v>3185</v>
      </c>
      <c r="D5722" s="232" t="s">
        <v>2507</v>
      </c>
      <c r="E5722" s="232" t="s">
        <v>321</v>
      </c>
      <c r="F5722" s="259" t="s">
        <v>325</v>
      </c>
      <c r="G5722" s="233">
        <v>37834.99</v>
      </c>
      <c r="H5722" s="234">
        <v>56372.679999999993</v>
      </c>
      <c r="I5722" s="235">
        <v>36</v>
      </c>
      <c r="J5722" s="236">
        <v>0.78260869565217395</v>
      </c>
      <c r="K5722" s="233">
        <v>74910.37</v>
      </c>
      <c r="L5722" s="237"/>
      <c r="M5722" s="238">
        <v>1</v>
      </c>
      <c r="N5722" s="234">
        <v>71244.36</v>
      </c>
      <c r="O5722" s="239"/>
      <c r="P5722" s="129"/>
      <c r="Q5722" s="103"/>
      <c r="R5722" s="103"/>
      <c r="S5722" s="103"/>
      <c r="T5722" s="103"/>
      <c r="U5722" s="103"/>
    </row>
    <row r="5723" spans="1:21" s="97" customFormat="1">
      <c r="A5723" s="242" t="s">
        <v>4292</v>
      </c>
      <c r="B5723" s="243" t="s">
        <v>2163</v>
      </c>
      <c r="C5723" s="258" t="s">
        <v>3183</v>
      </c>
      <c r="D5723" s="232" t="s">
        <v>2507</v>
      </c>
      <c r="E5723" s="245" t="s">
        <v>279</v>
      </c>
      <c r="F5723" s="259" t="s">
        <v>325</v>
      </c>
      <c r="G5723" s="246">
        <v>41197</v>
      </c>
      <c r="H5723" s="234">
        <v>56142.5</v>
      </c>
      <c r="I5723" s="235">
        <v>35</v>
      </c>
      <c r="J5723" s="236">
        <v>0.76086956521739135</v>
      </c>
      <c r="K5723" s="246">
        <v>71088</v>
      </c>
      <c r="L5723" s="247">
        <v>4</v>
      </c>
      <c r="M5723" s="248">
        <v>4</v>
      </c>
      <c r="N5723" s="249">
        <v>43911</v>
      </c>
      <c r="O5723" s="250"/>
      <c r="P5723" s="103"/>
      <c r="Q5723" s="330"/>
      <c r="R5723" s="103"/>
      <c r="S5723" s="103"/>
      <c r="T5723" s="103"/>
      <c r="U5723" s="103"/>
    </row>
    <row r="5724" spans="1:21" s="97" customFormat="1">
      <c r="A5724" s="242" t="s">
        <v>3868</v>
      </c>
      <c r="B5724" s="243" t="s">
        <v>2153</v>
      </c>
      <c r="C5724" s="268" t="s">
        <v>5198</v>
      </c>
      <c r="D5724" s="232" t="s">
        <v>2507</v>
      </c>
      <c r="E5724" s="269" t="s">
        <v>279</v>
      </c>
      <c r="F5724" s="269" t="s">
        <v>440</v>
      </c>
      <c r="G5724" s="270">
        <v>41745.599999999999</v>
      </c>
      <c r="H5724" s="234">
        <v>55515.199999999997</v>
      </c>
      <c r="I5724" s="235">
        <v>34</v>
      </c>
      <c r="J5724" s="236">
        <v>0.73913043478260865</v>
      </c>
      <c r="K5724" s="270">
        <v>69284.800000000003</v>
      </c>
      <c r="L5724" s="271">
        <v>1</v>
      </c>
      <c r="M5724" s="272">
        <v>1</v>
      </c>
      <c r="N5724" s="273">
        <v>55515.199999999997</v>
      </c>
      <c r="O5724" s="274"/>
      <c r="P5724" s="103"/>
      <c r="Q5724" s="103"/>
      <c r="R5724" s="241"/>
      <c r="S5724" s="103"/>
      <c r="T5724" s="103"/>
      <c r="U5724" s="103"/>
    </row>
    <row r="5725" spans="1:21" s="97" customFormat="1">
      <c r="A5725" s="229" t="s">
        <v>1434</v>
      </c>
      <c r="B5725" s="230" t="s">
        <v>2151</v>
      </c>
      <c r="C5725" s="231" t="s">
        <v>1051</v>
      </c>
      <c r="D5725" s="232" t="s">
        <v>2507</v>
      </c>
      <c r="E5725" s="232" t="s">
        <v>279</v>
      </c>
      <c r="F5725" s="259" t="s">
        <v>325</v>
      </c>
      <c r="G5725" s="332">
        <v>43504.03</v>
      </c>
      <c r="H5725" s="234">
        <v>55467.565000000002</v>
      </c>
      <c r="I5725" s="235">
        <v>33</v>
      </c>
      <c r="J5725" s="236">
        <v>0.71739130434782605</v>
      </c>
      <c r="K5725" s="332">
        <v>67431.100000000006</v>
      </c>
      <c r="L5725" s="237">
        <v>5</v>
      </c>
      <c r="M5725" s="238">
        <v>4</v>
      </c>
      <c r="N5725" s="437">
        <v>57075.15</v>
      </c>
      <c r="O5725" s="239"/>
      <c r="P5725" s="129"/>
      <c r="Q5725" s="103"/>
      <c r="R5725" s="103"/>
      <c r="S5725" s="129"/>
      <c r="T5725" s="129"/>
      <c r="U5725" s="129"/>
    </row>
    <row r="5726" spans="1:21" s="97" customFormat="1" ht="22.5">
      <c r="A5726" s="242" t="s">
        <v>4240</v>
      </c>
      <c r="B5726" s="243" t="s">
        <v>2149</v>
      </c>
      <c r="C5726" s="258" t="s">
        <v>5125</v>
      </c>
      <c r="D5726" s="232" t="s">
        <v>2507</v>
      </c>
      <c r="E5726" s="245" t="s">
        <v>1550</v>
      </c>
      <c r="F5726" s="245" t="s">
        <v>440</v>
      </c>
      <c r="G5726" s="246">
        <v>39863.72</v>
      </c>
      <c r="H5726" s="234">
        <v>55310.97</v>
      </c>
      <c r="I5726" s="235">
        <v>32</v>
      </c>
      <c r="J5726" s="236">
        <v>0.69565217391304346</v>
      </c>
      <c r="K5726" s="246">
        <v>70758.22</v>
      </c>
      <c r="L5726" s="247">
        <v>47</v>
      </c>
      <c r="M5726" s="248">
        <v>46</v>
      </c>
      <c r="N5726" s="246">
        <v>43030.26</v>
      </c>
      <c r="O5726" s="250"/>
      <c r="P5726" s="129"/>
      <c r="Q5726" s="129"/>
      <c r="R5726" s="129"/>
      <c r="S5726" s="129"/>
      <c r="T5726" s="129"/>
      <c r="U5726" s="129"/>
    </row>
    <row r="5727" spans="1:21" s="97" customFormat="1">
      <c r="A5727" s="229" t="s">
        <v>216</v>
      </c>
      <c r="B5727" s="230" t="s">
        <v>2151</v>
      </c>
      <c r="C5727" s="231" t="s">
        <v>5199</v>
      </c>
      <c r="D5727" s="232" t="s">
        <v>2507</v>
      </c>
      <c r="E5727" s="232" t="s">
        <v>279</v>
      </c>
      <c r="F5727" s="259" t="s">
        <v>325</v>
      </c>
      <c r="G5727" s="233">
        <v>45853</v>
      </c>
      <c r="H5727" s="234">
        <v>55092.5</v>
      </c>
      <c r="I5727" s="235">
        <v>31</v>
      </c>
      <c r="J5727" s="236">
        <v>0.67391304347826086</v>
      </c>
      <c r="K5727" s="233">
        <v>64332</v>
      </c>
      <c r="L5727" s="237">
        <v>1</v>
      </c>
      <c r="M5727" s="238">
        <v>1</v>
      </c>
      <c r="N5727" s="234">
        <v>63868</v>
      </c>
      <c r="O5727" s="239"/>
      <c r="P5727" s="129"/>
      <c r="R5727" s="150"/>
      <c r="S5727" s="129"/>
      <c r="T5727" s="129"/>
      <c r="U5727" s="129"/>
    </row>
    <row r="5728" spans="1:21" s="97" customFormat="1">
      <c r="A5728" s="229" t="s">
        <v>212</v>
      </c>
      <c r="B5728" s="230" t="s">
        <v>2153</v>
      </c>
      <c r="C5728" s="231" t="s">
        <v>1054</v>
      </c>
      <c r="D5728" s="232" t="s">
        <v>2507</v>
      </c>
      <c r="E5728" s="232" t="s">
        <v>279</v>
      </c>
      <c r="F5728" s="259" t="s">
        <v>325</v>
      </c>
      <c r="G5728" s="233">
        <v>43525.146824477582</v>
      </c>
      <c r="H5728" s="234">
        <v>54410.894206612982</v>
      </c>
      <c r="I5728" s="235">
        <v>30</v>
      </c>
      <c r="J5728" s="236">
        <v>0.65217391304347827</v>
      </c>
      <c r="K5728" s="233">
        <v>65296.641588748389</v>
      </c>
      <c r="L5728" s="237">
        <v>8</v>
      </c>
      <c r="M5728" s="238">
        <v>8</v>
      </c>
      <c r="N5728" s="234">
        <v>50428.154999999999</v>
      </c>
      <c r="O5728" s="239"/>
      <c r="P5728" s="129"/>
      <c r="R5728" s="150"/>
      <c r="S5728" s="129"/>
      <c r="T5728" s="129"/>
      <c r="U5728" s="129"/>
    </row>
    <row r="5729" spans="1:21" s="97" customFormat="1" ht="22.5">
      <c r="A5729" s="242" t="s">
        <v>4247</v>
      </c>
      <c r="B5729" s="243" t="s">
        <v>2185</v>
      </c>
      <c r="C5729" s="258" t="s">
        <v>3188</v>
      </c>
      <c r="D5729" s="232" t="s">
        <v>2507</v>
      </c>
      <c r="E5729" s="245" t="s">
        <v>279</v>
      </c>
      <c r="F5729" s="245" t="s">
        <v>440</v>
      </c>
      <c r="G5729" s="246">
        <v>39903.730000000003</v>
      </c>
      <c r="H5729" s="234">
        <v>53870.035000000003</v>
      </c>
      <c r="I5729" s="235">
        <v>29</v>
      </c>
      <c r="J5729" s="236">
        <v>0.63043478260869568</v>
      </c>
      <c r="K5729" s="246">
        <v>67836.34</v>
      </c>
      <c r="L5729" s="247">
        <v>9</v>
      </c>
      <c r="M5729" s="248">
        <v>9</v>
      </c>
      <c r="N5729" s="249">
        <v>41530.480000000003</v>
      </c>
      <c r="O5729" s="250"/>
      <c r="P5729" s="103"/>
      <c r="Q5729" s="103"/>
      <c r="R5729" s="241"/>
      <c r="S5729" s="129"/>
      <c r="T5729" s="129"/>
      <c r="U5729" s="129"/>
    </row>
    <row r="5730" spans="1:21" s="97" customFormat="1">
      <c r="A5730" s="229" t="s">
        <v>217</v>
      </c>
      <c r="B5730" s="230" t="s">
        <v>2153</v>
      </c>
      <c r="C5730" s="231" t="s">
        <v>967</v>
      </c>
      <c r="D5730" s="232" t="s">
        <v>2507</v>
      </c>
      <c r="E5730" s="237" t="s">
        <v>279</v>
      </c>
      <c r="F5730" s="259" t="s">
        <v>325</v>
      </c>
      <c r="G5730" s="264">
        <v>42138.6</v>
      </c>
      <c r="H5730" s="234">
        <v>53174.899999999994</v>
      </c>
      <c r="I5730" s="235">
        <v>28</v>
      </c>
      <c r="J5730" s="236">
        <v>0.60869565217391308</v>
      </c>
      <c r="K5730" s="379">
        <v>64211.199999999997</v>
      </c>
      <c r="L5730" s="237">
        <v>1</v>
      </c>
      <c r="M5730" s="238">
        <v>1</v>
      </c>
      <c r="N5730" s="357">
        <v>44571</v>
      </c>
      <c r="O5730" s="239"/>
      <c r="P5730" s="103"/>
      <c r="Q5730" s="103"/>
      <c r="R5730" s="241"/>
      <c r="S5730" s="129"/>
      <c r="T5730" s="129"/>
      <c r="U5730" s="129"/>
    </row>
    <row r="5731" spans="1:21" s="97" customFormat="1">
      <c r="A5731" s="242" t="s">
        <v>204</v>
      </c>
      <c r="B5731" s="243" t="s">
        <v>2151</v>
      </c>
      <c r="C5731" s="258" t="s">
        <v>1055</v>
      </c>
      <c r="D5731" s="232" t="s">
        <v>2507</v>
      </c>
      <c r="E5731" s="245" t="s">
        <v>279</v>
      </c>
      <c r="F5731" s="245" t="s">
        <v>440</v>
      </c>
      <c r="G5731" s="246">
        <v>42120</v>
      </c>
      <c r="H5731" s="234">
        <v>52920</v>
      </c>
      <c r="I5731" s="235">
        <v>27</v>
      </c>
      <c r="J5731" s="236">
        <v>0.58695652173913049</v>
      </c>
      <c r="K5731" s="246">
        <v>63720</v>
      </c>
      <c r="L5731" s="247"/>
      <c r="M5731" s="248">
        <v>3</v>
      </c>
      <c r="N5731" s="246">
        <v>46798.256670000002</v>
      </c>
      <c r="O5731" s="250"/>
      <c r="P5731" s="103"/>
      <c r="Q5731" s="103"/>
      <c r="R5731" s="103"/>
      <c r="S5731" s="129"/>
      <c r="T5731" s="129"/>
      <c r="U5731" s="129"/>
    </row>
    <row r="5732" spans="1:21" s="97" customFormat="1">
      <c r="A5732" s="229" t="s">
        <v>210</v>
      </c>
      <c r="B5732" s="230" t="s">
        <v>2151</v>
      </c>
      <c r="C5732" s="231" t="s">
        <v>3182</v>
      </c>
      <c r="D5732" s="232" t="s">
        <v>2507</v>
      </c>
      <c r="E5732" s="232" t="s">
        <v>279</v>
      </c>
      <c r="F5732" s="259" t="s">
        <v>325</v>
      </c>
      <c r="G5732" s="233">
        <v>42976</v>
      </c>
      <c r="H5732" s="234">
        <v>52911</v>
      </c>
      <c r="I5732" s="235">
        <v>26</v>
      </c>
      <c r="J5732" s="236">
        <v>0.56521739130434778</v>
      </c>
      <c r="K5732" s="233">
        <v>62846</v>
      </c>
      <c r="L5732" s="237">
        <v>3</v>
      </c>
      <c r="M5732" s="238">
        <v>3</v>
      </c>
      <c r="N5732" s="234">
        <v>52781.5</v>
      </c>
      <c r="O5732" s="239"/>
      <c r="P5732" s="103"/>
      <c r="Q5732" s="103"/>
      <c r="R5732" s="103"/>
      <c r="S5732" s="129"/>
      <c r="T5732" s="129"/>
      <c r="U5732" s="129"/>
    </row>
    <row r="5733" spans="1:21" s="97" customFormat="1">
      <c r="A5733" s="260" t="s">
        <v>205</v>
      </c>
      <c r="B5733" s="261" t="s">
        <v>2151</v>
      </c>
      <c r="C5733" s="262" t="s">
        <v>1050</v>
      </c>
      <c r="D5733" s="232" t="s">
        <v>2507</v>
      </c>
      <c r="E5733" s="263" t="s">
        <v>279</v>
      </c>
      <c r="F5733" s="259" t="s">
        <v>325</v>
      </c>
      <c r="G5733" s="264">
        <v>43907.760000000009</v>
      </c>
      <c r="H5733" s="234">
        <v>52845</v>
      </c>
      <c r="I5733" s="235">
        <v>25</v>
      </c>
      <c r="J5733" s="236">
        <v>0.54347826086956519</v>
      </c>
      <c r="K5733" s="264">
        <v>61782.239999999991</v>
      </c>
      <c r="L5733" s="265">
        <v>22</v>
      </c>
      <c r="M5733" s="266"/>
      <c r="N5733" s="264">
        <v>63360.837272727273</v>
      </c>
      <c r="O5733" s="267"/>
      <c r="P5733" s="330"/>
      <c r="Q5733" s="103"/>
      <c r="R5733" s="129"/>
      <c r="S5733" s="129"/>
      <c r="T5733" s="129"/>
      <c r="U5733" s="129"/>
    </row>
    <row r="5734" spans="1:21" s="97" customFormat="1">
      <c r="A5734" s="365" t="s">
        <v>4315</v>
      </c>
      <c r="B5734" s="366" t="s">
        <v>2153</v>
      </c>
      <c r="C5734" s="367"/>
      <c r="D5734" s="232" t="s">
        <v>2507</v>
      </c>
      <c r="E5734" s="368"/>
      <c r="F5734" s="368"/>
      <c r="G5734" s="369">
        <v>38251.200000000004</v>
      </c>
      <c r="H5734" s="234">
        <v>52280.800000000003</v>
      </c>
      <c r="I5734" s="235">
        <v>24</v>
      </c>
      <c r="J5734" s="236">
        <v>0.52173913043478259</v>
      </c>
      <c r="K5734" s="369">
        <v>66310.399999999994</v>
      </c>
      <c r="L5734" s="370"/>
      <c r="M5734" s="371"/>
      <c r="N5734" s="372">
        <v>59425.599999999999</v>
      </c>
      <c r="O5734" s="373"/>
      <c r="P5734" s="150"/>
      <c r="Q5734" s="129"/>
      <c r="R5734" s="103"/>
      <c r="S5734" s="129"/>
      <c r="T5734" s="129"/>
      <c r="U5734" s="129"/>
    </row>
    <row r="5735" spans="1:21" s="97" customFormat="1">
      <c r="A5735" s="229" t="s">
        <v>260</v>
      </c>
      <c r="B5735" s="230" t="s">
        <v>2153</v>
      </c>
      <c r="C5735" s="231" t="s">
        <v>967</v>
      </c>
      <c r="D5735" s="232" t="s">
        <v>2507</v>
      </c>
      <c r="E5735" s="232" t="s">
        <v>279</v>
      </c>
      <c r="F5735" s="259" t="s">
        <v>325</v>
      </c>
      <c r="G5735" s="233">
        <v>38720</v>
      </c>
      <c r="H5735" s="234">
        <v>52088.5</v>
      </c>
      <c r="I5735" s="235">
        <v>23</v>
      </c>
      <c r="J5735" s="236">
        <v>0.5</v>
      </c>
      <c r="K5735" s="233">
        <v>65457</v>
      </c>
      <c r="L5735" s="237">
        <v>2</v>
      </c>
      <c r="M5735" s="238">
        <v>2</v>
      </c>
      <c r="N5735" s="234">
        <v>42777</v>
      </c>
      <c r="O5735" s="239"/>
      <c r="P5735" s="103"/>
      <c r="Q5735" s="103"/>
      <c r="R5735" s="241"/>
      <c r="S5735" s="103"/>
      <c r="T5735" s="103"/>
      <c r="U5735" s="103"/>
    </row>
    <row r="5736" spans="1:21" s="97" customFormat="1">
      <c r="A5736" s="242" t="s">
        <v>3786</v>
      </c>
      <c r="B5736" s="243" t="s">
        <v>2153</v>
      </c>
      <c r="C5736" s="258" t="s">
        <v>5200</v>
      </c>
      <c r="D5736" s="232" t="s">
        <v>2507</v>
      </c>
      <c r="E5736" s="245" t="s">
        <v>279</v>
      </c>
      <c r="F5736" s="259" t="s">
        <v>325</v>
      </c>
      <c r="G5736" s="246">
        <v>35412</v>
      </c>
      <c r="H5736" s="234">
        <v>50417</v>
      </c>
      <c r="I5736" s="235">
        <v>22</v>
      </c>
      <c r="J5736" s="236">
        <v>0.47826086956521741</v>
      </c>
      <c r="K5736" s="246">
        <v>65422</v>
      </c>
      <c r="L5736" s="247"/>
      <c r="M5736" s="248">
        <v>0</v>
      </c>
      <c r="N5736" s="249">
        <v>50417</v>
      </c>
      <c r="O5736" s="250"/>
      <c r="P5736" s="103"/>
      <c r="Q5736" s="103"/>
      <c r="R5736" s="103"/>
      <c r="S5736" s="103"/>
      <c r="T5736" s="103"/>
      <c r="U5736" s="103"/>
    </row>
    <row r="5737" spans="1:21" s="97" customFormat="1">
      <c r="A5737" s="229" t="s">
        <v>4256</v>
      </c>
      <c r="B5737" s="230" t="s">
        <v>2169</v>
      </c>
      <c r="C5737" s="231" t="s">
        <v>3184</v>
      </c>
      <c r="D5737" s="232" t="s">
        <v>2507</v>
      </c>
      <c r="E5737" s="232" t="s">
        <v>279</v>
      </c>
      <c r="F5737" s="259" t="s">
        <v>325</v>
      </c>
      <c r="G5737" s="233">
        <v>38805.42</v>
      </c>
      <c r="H5737" s="234">
        <v>49148.74</v>
      </c>
      <c r="I5737" s="235">
        <v>21</v>
      </c>
      <c r="J5737" s="236">
        <v>0.45652173913043476</v>
      </c>
      <c r="K5737" s="233">
        <v>59492.06</v>
      </c>
      <c r="L5737" s="237">
        <v>12</v>
      </c>
      <c r="M5737" s="238">
        <v>12</v>
      </c>
      <c r="N5737" s="234">
        <v>46359.59</v>
      </c>
      <c r="O5737" s="239"/>
      <c r="P5737" s="103"/>
      <c r="Q5737" s="103"/>
      <c r="R5737" s="129"/>
      <c r="S5737" s="103"/>
      <c r="T5737" s="103"/>
      <c r="U5737" s="103"/>
    </row>
    <row r="5738" spans="1:21" s="97" customFormat="1">
      <c r="A5738" s="229" t="s">
        <v>4295</v>
      </c>
      <c r="B5738" s="230" t="s">
        <v>2151</v>
      </c>
      <c r="C5738" s="231" t="s">
        <v>1053</v>
      </c>
      <c r="D5738" s="232" t="s">
        <v>2507</v>
      </c>
      <c r="E5738" s="232" t="s">
        <v>279</v>
      </c>
      <c r="F5738" s="259" t="s">
        <v>325</v>
      </c>
      <c r="G5738" s="233">
        <v>36923</v>
      </c>
      <c r="H5738" s="234">
        <v>48000</v>
      </c>
      <c r="I5738" s="235">
        <v>20</v>
      </c>
      <c r="J5738" s="236">
        <v>0.43478260869565216</v>
      </c>
      <c r="K5738" s="233">
        <v>59077</v>
      </c>
      <c r="L5738" s="237">
        <v>10</v>
      </c>
      <c r="M5738" s="238">
        <v>10</v>
      </c>
      <c r="N5738" s="234">
        <v>54373.36</v>
      </c>
      <c r="O5738" s="239"/>
      <c r="P5738" s="103"/>
      <c r="Q5738" s="103"/>
      <c r="R5738" s="103"/>
      <c r="S5738" s="129"/>
      <c r="T5738" s="129"/>
      <c r="U5738" s="129"/>
    </row>
    <row r="5739" spans="1:21" s="97" customFormat="1">
      <c r="A5739" s="242" t="s">
        <v>4246</v>
      </c>
      <c r="B5739" s="243" t="s">
        <v>2159</v>
      </c>
      <c r="C5739" s="258" t="s">
        <v>3187</v>
      </c>
      <c r="D5739" s="232" t="s">
        <v>2507</v>
      </c>
      <c r="E5739" s="259" t="s">
        <v>279</v>
      </c>
      <c r="F5739" s="245" t="s">
        <v>440</v>
      </c>
      <c r="G5739" s="249">
        <v>36171.199999999997</v>
      </c>
      <c r="H5739" s="234">
        <v>47028.800000000003</v>
      </c>
      <c r="I5739" s="235">
        <v>19</v>
      </c>
      <c r="J5739" s="236">
        <v>0.41304347826086957</v>
      </c>
      <c r="K5739" s="249">
        <v>57886.400000000001</v>
      </c>
      <c r="L5739" s="247"/>
      <c r="M5739" s="248">
        <v>13</v>
      </c>
      <c r="N5739" s="249">
        <v>47028.800000000003</v>
      </c>
      <c r="O5739" s="250"/>
      <c r="P5739" s="251"/>
      <c r="Q5739" s="129"/>
      <c r="R5739" s="103"/>
      <c r="S5739" s="129"/>
      <c r="T5739" s="129"/>
      <c r="U5739" s="129"/>
    </row>
    <row r="5740" spans="1:21" s="97" customFormat="1">
      <c r="A5740" s="229" t="s">
        <v>4265</v>
      </c>
      <c r="B5740" s="230" t="s">
        <v>2151</v>
      </c>
      <c r="C5740" s="231" t="s">
        <v>967</v>
      </c>
      <c r="D5740" s="232" t="s">
        <v>2507</v>
      </c>
      <c r="E5740" s="232" t="s">
        <v>321</v>
      </c>
      <c r="F5740" s="232" t="s">
        <v>440</v>
      </c>
      <c r="G5740" s="233">
        <v>36092</v>
      </c>
      <c r="H5740" s="234">
        <v>46920</v>
      </c>
      <c r="I5740" s="235">
        <v>18</v>
      </c>
      <c r="J5740" s="236">
        <v>0.39130434782608697</v>
      </c>
      <c r="K5740" s="233">
        <v>57748</v>
      </c>
      <c r="L5740" s="237">
        <v>2</v>
      </c>
      <c r="M5740" s="238">
        <v>2</v>
      </c>
      <c r="N5740" s="234"/>
      <c r="O5740" s="239"/>
      <c r="P5740" s="129"/>
      <c r="Q5740" s="103"/>
      <c r="R5740" s="129"/>
      <c r="S5740" s="103"/>
      <c r="T5740" s="103"/>
      <c r="U5740" s="103"/>
    </row>
    <row r="5741" spans="1:21" s="97" customFormat="1">
      <c r="A5741" s="242" t="s">
        <v>1444</v>
      </c>
      <c r="B5741" s="243" t="s">
        <v>2192</v>
      </c>
      <c r="C5741" s="258" t="s">
        <v>1948</v>
      </c>
      <c r="D5741" s="232" t="s">
        <v>2507</v>
      </c>
      <c r="E5741" s="245" t="s">
        <v>279</v>
      </c>
      <c r="F5741" s="245" t="s">
        <v>440</v>
      </c>
      <c r="G5741" s="246">
        <v>39000</v>
      </c>
      <c r="H5741" s="234">
        <v>46800</v>
      </c>
      <c r="I5741" s="235">
        <v>17</v>
      </c>
      <c r="J5741" s="236">
        <v>0.36956521739130432</v>
      </c>
      <c r="K5741" s="246">
        <v>54600</v>
      </c>
      <c r="L5741" s="247">
        <v>19</v>
      </c>
      <c r="M5741" s="248">
        <v>18</v>
      </c>
      <c r="N5741" s="249">
        <v>46850.843520000002</v>
      </c>
      <c r="O5741" s="250"/>
      <c r="P5741" s="240"/>
      <c r="Q5741" s="129"/>
      <c r="R5741" s="103"/>
      <c r="S5741" s="103"/>
      <c r="T5741" s="103"/>
      <c r="U5741" s="103"/>
    </row>
    <row r="5742" spans="1:21" s="97" customFormat="1">
      <c r="A5742" s="229" t="s">
        <v>4242</v>
      </c>
      <c r="B5742" s="230" t="s">
        <v>2159</v>
      </c>
      <c r="C5742" s="231" t="s">
        <v>5201</v>
      </c>
      <c r="D5742" s="232" t="s">
        <v>2507</v>
      </c>
      <c r="E5742" s="232" t="s">
        <v>279</v>
      </c>
      <c r="F5742" s="232" t="s">
        <v>440</v>
      </c>
      <c r="G5742" s="233">
        <v>34507</v>
      </c>
      <c r="H5742" s="234">
        <v>46690.5</v>
      </c>
      <c r="I5742" s="235">
        <v>16</v>
      </c>
      <c r="J5742" s="236">
        <v>0.34782608695652173</v>
      </c>
      <c r="K5742" s="233">
        <v>58874</v>
      </c>
      <c r="L5742" s="237">
        <v>1</v>
      </c>
      <c r="M5742" s="238">
        <v>1</v>
      </c>
      <c r="N5742" s="234">
        <v>57158.400000000001</v>
      </c>
      <c r="O5742" s="239"/>
      <c r="P5742" s="240"/>
      <c r="Q5742" s="150"/>
      <c r="R5742" s="240"/>
      <c r="S5742" s="103"/>
      <c r="T5742" s="103"/>
      <c r="U5742" s="103"/>
    </row>
    <row r="5743" spans="1:21" s="97" customFormat="1">
      <c r="A5743" s="229" t="s">
        <v>206</v>
      </c>
      <c r="B5743" s="230" t="s">
        <v>2153</v>
      </c>
      <c r="C5743" s="231" t="s">
        <v>967</v>
      </c>
      <c r="D5743" s="232" t="s">
        <v>2507</v>
      </c>
      <c r="E5743" s="232" t="s">
        <v>279</v>
      </c>
      <c r="F5743" s="232" t="s">
        <v>440</v>
      </c>
      <c r="G5743" s="234">
        <v>37082.009999999995</v>
      </c>
      <c r="H5743" s="234">
        <v>46630.622499999998</v>
      </c>
      <c r="I5743" s="235">
        <v>15</v>
      </c>
      <c r="J5743" s="236">
        <v>0.32608695652173914</v>
      </c>
      <c r="K5743" s="234">
        <v>56179.234999999993</v>
      </c>
      <c r="L5743" s="237">
        <v>2</v>
      </c>
      <c r="M5743" s="238">
        <v>2</v>
      </c>
      <c r="N5743" s="234">
        <v>47920.47</v>
      </c>
      <c r="O5743" s="239"/>
      <c r="P5743" s="129"/>
      <c r="Q5743" s="129"/>
      <c r="R5743" s="103"/>
      <c r="S5743" s="103"/>
      <c r="T5743" s="103"/>
      <c r="U5743" s="103"/>
    </row>
    <row r="5744" spans="1:21" s="97" customFormat="1" ht="22.5">
      <c r="A5744" s="242" t="s">
        <v>256</v>
      </c>
      <c r="B5744" s="243" t="s">
        <v>2150</v>
      </c>
      <c r="C5744" s="258" t="s">
        <v>5202</v>
      </c>
      <c r="D5744" s="232" t="s">
        <v>2507</v>
      </c>
      <c r="E5744" s="247" t="s">
        <v>279</v>
      </c>
      <c r="F5744" s="259" t="s">
        <v>325</v>
      </c>
      <c r="G5744" s="246">
        <v>36254.400000000001</v>
      </c>
      <c r="H5744" s="234">
        <v>46592</v>
      </c>
      <c r="I5744" s="235">
        <v>14</v>
      </c>
      <c r="J5744" s="236">
        <v>0.30434782608695654</v>
      </c>
      <c r="K5744" s="246">
        <v>56929.599999999999</v>
      </c>
      <c r="L5744" s="247">
        <v>6</v>
      </c>
      <c r="M5744" s="248">
        <v>5</v>
      </c>
      <c r="N5744" s="249">
        <v>48547.199999999997</v>
      </c>
      <c r="O5744" s="250" t="s">
        <v>5203</v>
      </c>
      <c r="P5744" s="103"/>
      <c r="Q5744" s="129"/>
      <c r="R5744" s="129"/>
      <c r="S5744" s="150"/>
      <c r="T5744" s="150"/>
      <c r="U5744" s="150"/>
    </row>
    <row r="5745" spans="1:21" s="97" customFormat="1">
      <c r="A5745" s="242" t="s">
        <v>2165</v>
      </c>
      <c r="B5745" s="243" t="s">
        <v>2180</v>
      </c>
      <c r="C5745" s="258" t="s">
        <v>3186</v>
      </c>
      <c r="D5745" s="232" t="s">
        <v>2507</v>
      </c>
      <c r="E5745" s="245" t="s">
        <v>279</v>
      </c>
      <c r="F5745" s="245" t="s">
        <v>440</v>
      </c>
      <c r="G5745" s="246">
        <v>35849.4</v>
      </c>
      <c r="H5745" s="234">
        <v>45731.79</v>
      </c>
      <c r="I5745" s="235">
        <v>13</v>
      </c>
      <c r="J5745" s="236">
        <v>0.28260869565217389</v>
      </c>
      <c r="K5745" s="246">
        <v>55614.18</v>
      </c>
      <c r="L5745" s="247">
        <v>19</v>
      </c>
      <c r="M5745" s="248">
        <v>16</v>
      </c>
      <c r="N5745" s="249">
        <v>39350.39</v>
      </c>
      <c r="O5745" s="250"/>
      <c r="P5745" s="240"/>
      <c r="Q5745" s="129"/>
      <c r="R5745" s="103"/>
      <c r="S5745" s="150"/>
      <c r="T5745" s="150"/>
      <c r="U5745" s="150"/>
    </row>
    <row r="5746" spans="1:21" s="129" customFormat="1">
      <c r="A5746" s="242" t="s">
        <v>2177</v>
      </c>
      <c r="B5746" s="243" t="s">
        <v>2166</v>
      </c>
      <c r="C5746" s="280" t="s">
        <v>967</v>
      </c>
      <c r="D5746" s="232" t="s">
        <v>2507</v>
      </c>
      <c r="E5746" s="300"/>
      <c r="F5746" s="259" t="s">
        <v>325</v>
      </c>
      <c r="G5746" s="246">
        <v>36608</v>
      </c>
      <c r="H5746" s="234">
        <v>45188</v>
      </c>
      <c r="I5746" s="235">
        <v>12</v>
      </c>
      <c r="J5746" s="236">
        <v>0.2608695652173913</v>
      </c>
      <c r="K5746" s="246">
        <v>53768</v>
      </c>
      <c r="L5746" s="247"/>
      <c r="M5746" s="248">
        <v>11</v>
      </c>
      <c r="N5746" s="249">
        <v>44169.75</v>
      </c>
      <c r="O5746" s="301"/>
      <c r="P5746" s="251"/>
      <c r="S5746" s="103"/>
      <c r="T5746" s="103"/>
      <c r="U5746" s="103"/>
    </row>
    <row r="5747" spans="1:21" s="129" customFormat="1" ht="22.5">
      <c r="A5747" s="286" t="s">
        <v>213</v>
      </c>
      <c r="B5747" s="287" t="s">
        <v>2159</v>
      </c>
      <c r="C5747" s="380" t="s">
        <v>5204</v>
      </c>
      <c r="D5747" s="232" t="s">
        <v>2507</v>
      </c>
      <c r="E5747" s="289" t="s">
        <v>279</v>
      </c>
      <c r="F5747" s="259" t="s">
        <v>325</v>
      </c>
      <c r="G5747" s="290">
        <v>36691.199999999997</v>
      </c>
      <c r="H5747" s="234">
        <v>45021.599999999999</v>
      </c>
      <c r="I5747" s="235">
        <v>11</v>
      </c>
      <c r="J5747" s="236">
        <v>0.2391304347826087</v>
      </c>
      <c r="K5747" s="290">
        <v>53352</v>
      </c>
      <c r="L5747" s="291">
        <v>6.5</v>
      </c>
      <c r="M5747" s="292">
        <v>6</v>
      </c>
      <c r="N5747" s="293">
        <v>49129.599999999999</v>
      </c>
      <c r="O5747" s="294"/>
      <c r="P5747" s="251"/>
      <c r="R5747" s="251"/>
      <c r="S5747" s="103"/>
      <c r="T5747" s="103"/>
      <c r="U5747" s="103"/>
    </row>
    <row r="5748" spans="1:21" s="129" customFormat="1">
      <c r="A5748" s="242" t="s">
        <v>3746</v>
      </c>
      <c r="B5748" s="243" t="s">
        <v>2153</v>
      </c>
      <c r="C5748" s="258" t="s">
        <v>5205</v>
      </c>
      <c r="D5748" s="232" t="s">
        <v>2507</v>
      </c>
      <c r="E5748" s="245" t="s">
        <v>284</v>
      </c>
      <c r="F5748" s="259" t="s">
        <v>325</v>
      </c>
      <c r="G5748" s="246">
        <v>34944</v>
      </c>
      <c r="H5748" s="234">
        <v>44564</v>
      </c>
      <c r="I5748" s="235">
        <v>10</v>
      </c>
      <c r="J5748" s="236">
        <v>0.21739130434782608</v>
      </c>
      <c r="K5748" s="246">
        <v>54184</v>
      </c>
      <c r="L5748" s="247">
        <v>13</v>
      </c>
      <c r="M5748" s="248">
        <v>12</v>
      </c>
      <c r="N5748" s="249">
        <v>41932.800000000003</v>
      </c>
      <c r="O5748" s="250"/>
      <c r="P5748" s="251"/>
    </row>
    <row r="5749" spans="1:21" s="129" customFormat="1">
      <c r="A5749" s="242" t="s">
        <v>4239</v>
      </c>
      <c r="B5749" s="243" t="s">
        <v>2176</v>
      </c>
      <c r="C5749" s="258" t="s">
        <v>1949</v>
      </c>
      <c r="D5749" s="232" t="s">
        <v>2507</v>
      </c>
      <c r="E5749" s="245" t="s">
        <v>284</v>
      </c>
      <c r="F5749" s="245" t="s">
        <v>440</v>
      </c>
      <c r="G5749" s="283">
        <v>34756.800000000003</v>
      </c>
      <c r="H5749" s="234">
        <v>44314.400000000001</v>
      </c>
      <c r="I5749" s="235">
        <v>9</v>
      </c>
      <c r="J5749" s="236">
        <v>0.19565217391304349</v>
      </c>
      <c r="K5749" s="283">
        <v>53872</v>
      </c>
      <c r="L5749" s="247">
        <v>31</v>
      </c>
      <c r="M5749" s="248">
        <v>29</v>
      </c>
      <c r="N5749" s="249">
        <v>41371.199999999997</v>
      </c>
      <c r="O5749" s="250"/>
      <c r="P5749" s="103"/>
    </row>
    <row r="5750" spans="1:21" s="129" customFormat="1">
      <c r="A5750" s="229" t="s">
        <v>258</v>
      </c>
      <c r="B5750" s="295" t="s">
        <v>2159</v>
      </c>
      <c r="C5750" s="231" t="s">
        <v>1947</v>
      </c>
      <c r="D5750" s="232" t="s">
        <v>2507</v>
      </c>
      <c r="E5750" s="232" t="s">
        <v>279</v>
      </c>
      <c r="F5750" s="232" t="s">
        <v>440</v>
      </c>
      <c r="G5750" s="233">
        <v>35963.199999999997</v>
      </c>
      <c r="H5750" s="234">
        <v>44304</v>
      </c>
      <c r="I5750" s="235">
        <v>8</v>
      </c>
      <c r="J5750" s="236">
        <v>0.17391304347826086</v>
      </c>
      <c r="K5750" s="233">
        <v>52644.799999999996</v>
      </c>
      <c r="L5750" s="237">
        <v>1</v>
      </c>
      <c r="M5750" s="238">
        <v>1</v>
      </c>
      <c r="N5750" s="296">
        <v>52374.400000000001</v>
      </c>
      <c r="O5750" s="239"/>
      <c r="P5750" s="240"/>
      <c r="R5750" s="103"/>
    </row>
    <row r="5751" spans="1:21" s="129" customFormat="1">
      <c r="A5751" s="229" t="s">
        <v>4310</v>
      </c>
      <c r="B5751" s="230" t="s">
        <v>2192</v>
      </c>
      <c r="C5751" s="358" t="s">
        <v>967</v>
      </c>
      <c r="D5751" s="232" t="s">
        <v>2507</v>
      </c>
      <c r="E5751" s="359" t="s">
        <v>279</v>
      </c>
      <c r="F5751" s="359" t="s">
        <v>440</v>
      </c>
      <c r="G5751" s="360">
        <v>34376</v>
      </c>
      <c r="H5751" s="234">
        <v>42976.5</v>
      </c>
      <c r="I5751" s="235">
        <v>7</v>
      </c>
      <c r="J5751" s="236">
        <v>0.15217391304347827</v>
      </c>
      <c r="K5751" s="360">
        <v>51577</v>
      </c>
      <c r="L5751" s="361">
        <v>4</v>
      </c>
      <c r="M5751" s="362">
        <v>3</v>
      </c>
      <c r="N5751" s="363">
        <v>39540</v>
      </c>
      <c r="O5751" s="364"/>
      <c r="P5751" s="251"/>
      <c r="R5751" s="103"/>
    </row>
    <row r="5752" spans="1:21" s="129" customFormat="1">
      <c r="A5752" s="229" t="s">
        <v>215</v>
      </c>
      <c r="B5752" s="230" t="s">
        <v>2153</v>
      </c>
      <c r="C5752" s="231" t="s">
        <v>5206</v>
      </c>
      <c r="D5752" s="232" t="s">
        <v>2507</v>
      </c>
      <c r="E5752" s="232" t="s">
        <v>279</v>
      </c>
      <c r="F5752" s="232" t="s">
        <v>440</v>
      </c>
      <c r="G5752" s="233">
        <v>34681</v>
      </c>
      <c r="H5752" s="234">
        <v>42902.5</v>
      </c>
      <c r="I5752" s="235">
        <v>6</v>
      </c>
      <c r="J5752" s="236">
        <v>0.13043478260869565</v>
      </c>
      <c r="K5752" s="233">
        <v>51124</v>
      </c>
      <c r="L5752" s="237"/>
      <c r="M5752" s="238"/>
      <c r="N5752" s="234"/>
      <c r="O5752" s="239"/>
      <c r="P5752" s="103"/>
      <c r="Q5752" s="103"/>
      <c r="R5752" s="251"/>
      <c r="S5752" s="103"/>
      <c r="T5752" s="103"/>
      <c r="U5752" s="103"/>
    </row>
    <row r="5753" spans="1:21" s="129" customFormat="1">
      <c r="A5753" s="229" t="s">
        <v>3738</v>
      </c>
      <c r="B5753" s="230" t="s">
        <v>2159</v>
      </c>
      <c r="C5753" s="231" t="s">
        <v>5207</v>
      </c>
      <c r="D5753" s="232" t="s">
        <v>2507</v>
      </c>
      <c r="E5753" s="232" t="s">
        <v>279</v>
      </c>
      <c r="F5753" s="232" t="s">
        <v>440</v>
      </c>
      <c r="G5753" s="234">
        <v>36865.83</v>
      </c>
      <c r="H5753" s="234">
        <v>42395.705000000002</v>
      </c>
      <c r="I5753" s="235">
        <v>5</v>
      </c>
      <c r="J5753" s="236">
        <v>0.10869565217391304</v>
      </c>
      <c r="K5753" s="234">
        <v>47925.58</v>
      </c>
      <c r="L5753" s="237">
        <v>1</v>
      </c>
      <c r="M5753" s="238">
        <v>1</v>
      </c>
      <c r="N5753" s="234">
        <v>41600</v>
      </c>
      <c r="O5753" s="239"/>
      <c r="P5753" s="103"/>
      <c r="Q5753" s="103"/>
      <c r="R5753" s="103"/>
      <c r="S5753" s="103"/>
      <c r="T5753" s="103"/>
      <c r="U5753" s="103"/>
    </row>
    <row r="5754" spans="1:21" s="129" customFormat="1">
      <c r="A5754" s="242" t="s">
        <v>199</v>
      </c>
      <c r="B5754" s="243" t="s">
        <v>2153</v>
      </c>
      <c r="C5754" s="258" t="s">
        <v>967</v>
      </c>
      <c r="D5754" s="232" t="s">
        <v>2507</v>
      </c>
      <c r="E5754" s="247" t="s">
        <v>321</v>
      </c>
      <c r="F5754" s="259" t="s">
        <v>325</v>
      </c>
      <c r="G5754" s="246">
        <v>32489.599999999999</v>
      </c>
      <c r="H5754" s="234">
        <v>40612</v>
      </c>
      <c r="I5754" s="235">
        <v>4</v>
      </c>
      <c r="J5754" s="236">
        <v>8.6956521739130432E-2</v>
      </c>
      <c r="K5754" s="246">
        <v>48734.400000000001</v>
      </c>
      <c r="L5754" s="247">
        <v>2</v>
      </c>
      <c r="M5754" s="248">
        <v>2</v>
      </c>
      <c r="N5754" s="249">
        <v>48730.239999999998</v>
      </c>
      <c r="O5754" s="334"/>
      <c r="P5754" s="103"/>
      <c r="S5754" s="103"/>
      <c r="T5754" s="103"/>
      <c r="U5754" s="103"/>
    </row>
    <row r="5755" spans="1:21" s="129" customFormat="1">
      <c r="A5755" s="229" t="s">
        <v>209</v>
      </c>
      <c r="B5755" s="230" t="s">
        <v>2151</v>
      </c>
      <c r="C5755" s="231" t="s">
        <v>1057</v>
      </c>
      <c r="D5755" s="232" t="s">
        <v>2507</v>
      </c>
      <c r="E5755" s="232" t="s">
        <v>279</v>
      </c>
      <c r="F5755" s="259" t="s">
        <v>325</v>
      </c>
      <c r="G5755" s="233">
        <v>31955.467799999999</v>
      </c>
      <c r="H5755" s="234">
        <v>40263.678899999999</v>
      </c>
      <c r="I5755" s="235">
        <v>3</v>
      </c>
      <c r="J5755" s="236">
        <v>6.5217391304347824E-2</v>
      </c>
      <c r="K5755" s="233">
        <v>48571.89</v>
      </c>
      <c r="L5755" s="237">
        <v>4</v>
      </c>
      <c r="M5755" s="238">
        <v>3</v>
      </c>
      <c r="N5755" s="234">
        <v>35678.93</v>
      </c>
      <c r="O5755" s="239"/>
      <c r="R5755" s="103"/>
      <c r="S5755" s="103"/>
      <c r="T5755" s="103"/>
      <c r="U5755" s="103"/>
    </row>
    <row r="5756" spans="1:21" s="129" customFormat="1">
      <c r="A5756" s="229" t="s">
        <v>3740</v>
      </c>
      <c r="B5756" s="230" t="s">
        <v>2149</v>
      </c>
      <c r="C5756" s="231" t="s">
        <v>5208</v>
      </c>
      <c r="D5756" s="232" t="s">
        <v>2507</v>
      </c>
      <c r="E5756" s="232" t="s">
        <v>321</v>
      </c>
      <c r="F5756" s="259" t="s">
        <v>325</v>
      </c>
      <c r="G5756" s="233">
        <v>28440</v>
      </c>
      <c r="H5756" s="234">
        <v>39816</v>
      </c>
      <c r="I5756" s="235">
        <v>2</v>
      </c>
      <c r="J5756" s="236">
        <v>4.3478260869565216E-2</v>
      </c>
      <c r="K5756" s="233">
        <v>51192</v>
      </c>
      <c r="L5756" s="237">
        <v>2</v>
      </c>
      <c r="M5756" s="238">
        <v>2</v>
      </c>
      <c r="N5756" s="234">
        <v>33000</v>
      </c>
      <c r="O5756" s="239"/>
      <c r="P5756" s="240"/>
      <c r="R5756" s="103"/>
      <c r="S5756" s="240"/>
      <c r="T5756" s="240"/>
      <c r="U5756" s="240"/>
    </row>
    <row r="5757" spans="1:21" s="129" customFormat="1">
      <c r="A5757" s="242" t="s">
        <v>1436</v>
      </c>
      <c r="B5757" s="243" t="s">
        <v>2156</v>
      </c>
      <c r="C5757" s="258" t="s">
        <v>5209</v>
      </c>
      <c r="D5757" s="232" t="s">
        <v>2507</v>
      </c>
      <c r="E5757" s="245" t="s">
        <v>279</v>
      </c>
      <c r="F5757" s="259" t="s">
        <v>325</v>
      </c>
      <c r="G5757" s="246">
        <v>29866.82</v>
      </c>
      <c r="H5757" s="234">
        <v>38886.384999999995</v>
      </c>
      <c r="I5757" s="235">
        <v>1</v>
      </c>
      <c r="J5757" s="236">
        <v>2.1739130434782608E-2</v>
      </c>
      <c r="K5757" s="246">
        <v>47905.95</v>
      </c>
      <c r="L5757" s="247">
        <v>31</v>
      </c>
      <c r="M5757" s="248">
        <v>31</v>
      </c>
      <c r="N5757" s="249">
        <v>36852.048387096773</v>
      </c>
      <c r="O5757" s="250"/>
      <c r="P5757" s="103"/>
      <c r="Q5757" s="103"/>
      <c r="S5757" s="240"/>
      <c r="T5757" s="240"/>
      <c r="U5757" s="240"/>
    </row>
    <row r="5758" spans="1:21" s="150" customFormat="1">
      <c r="A5758" s="305"/>
      <c r="B5758" s="305"/>
      <c r="C5758" s="306"/>
      <c r="D5758" s="300"/>
      <c r="E5758" s="307"/>
      <c r="F5758" s="307"/>
      <c r="G5758" s="308"/>
      <c r="H5758" s="309"/>
      <c r="I5758" s="310"/>
      <c r="J5758" s="311"/>
      <c r="K5758" s="300"/>
      <c r="L5758" s="300"/>
      <c r="M5758" s="312"/>
      <c r="N5758" s="313"/>
      <c r="O5758" s="282"/>
    </row>
    <row r="5759" spans="1:21" s="150" customFormat="1">
      <c r="A5759" s="305"/>
      <c r="B5759" s="305"/>
      <c r="C5759" s="306"/>
      <c r="D5759" s="314"/>
      <c r="E5759" s="305"/>
      <c r="F5759" s="305"/>
      <c r="G5759" s="315" t="s">
        <v>223</v>
      </c>
      <c r="H5759" s="316" t="s">
        <v>224</v>
      </c>
      <c r="I5759" s="317"/>
      <c r="J5759" s="318"/>
      <c r="K5759" s="319" t="s">
        <v>225</v>
      </c>
      <c r="L5759" s="314"/>
      <c r="M5759" s="320"/>
      <c r="N5759" s="313"/>
      <c r="O5759" s="282"/>
    </row>
    <row r="5760" spans="1:21" s="150" customFormat="1">
      <c r="A5760" s="305"/>
      <c r="B5760" s="305"/>
      <c r="C5760" s="306"/>
      <c r="D5760" s="305"/>
      <c r="E5760" s="305"/>
      <c r="F5760" s="321" t="s">
        <v>238</v>
      </c>
      <c r="G5760" s="322">
        <v>40475.843435314724</v>
      </c>
      <c r="H5760" s="322">
        <v>51934.986671882893</v>
      </c>
      <c r="I5760" s="8">
        <v>14.438004969995415</v>
      </c>
      <c r="J5760" s="322"/>
      <c r="K5760" s="322">
        <v>63394.129908451054</v>
      </c>
      <c r="L5760" s="314"/>
      <c r="M5760" s="320"/>
      <c r="N5760" s="313"/>
      <c r="O5760" s="282"/>
    </row>
    <row r="5761" spans="1:21" s="150" customFormat="1">
      <c r="A5761" s="305"/>
      <c r="B5761" s="305"/>
      <c r="C5761" s="306"/>
      <c r="D5761" s="305"/>
      <c r="E5761" s="305"/>
      <c r="F5761" s="321" t="s">
        <v>239</v>
      </c>
      <c r="G5761" s="322">
        <v>43812.106706119404</v>
      </c>
      <c r="H5761" s="322">
        <v>55985.675000000003</v>
      </c>
      <c r="I5761" s="8">
        <v>21.5</v>
      </c>
      <c r="J5761" s="322"/>
      <c r="K5761" s="322">
        <v>70582.165000000008</v>
      </c>
      <c r="L5761" s="314"/>
      <c r="M5761" s="320"/>
      <c r="N5761" s="313"/>
      <c r="O5761" s="282"/>
    </row>
    <row r="5762" spans="1:21" s="150" customFormat="1">
      <c r="A5762" s="305"/>
      <c r="B5762" s="305"/>
      <c r="C5762" s="306"/>
      <c r="D5762" s="305"/>
      <c r="E5762" s="305"/>
      <c r="F5762" s="321" t="s">
        <v>240</v>
      </c>
      <c r="G5762" s="322">
        <v>35995.399999999994</v>
      </c>
      <c r="H5762" s="322">
        <v>45323.947500000002</v>
      </c>
      <c r="I5762" s="8">
        <v>7</v>
      </c>
      <c r="J5762" s="322"/>
      <c r="K5762" s="322">
        <v>54288</v>
      </c>
      <c r="L5762" s="314"/>
      <c r="M5762" s="320"/>
      <c r="N5762" s="313"/>
      <c r="O5762" s="282"/>
    </row>
    <row r="5763" spans="1:21" s="150" customFormat="1">
      <c r="A5763" s="305"/>
      <c r="B5763" s="305"/>
      <c r="C5763" s="306"/>
      <c r="D5763" s="305"/>
      <c r="E5763" s="305"/>
      <c r="F5763" s="321" t="s">
        <v>241</v>
      </c>
      <c r="G5763" s="322">
        <v>38762.71</v>
      </c>
      <c r="H5763" s="322">
        <v>52184.65</v>
      </c>
      <c r="I5763" s="8">
        <v>12.338253469766164</v>
      </c>
      <c r="J5763" s="322"/>
      <c r="K5763" s="322">
        <v>63283</v>
      </c>
      <c r="L5763" s="314"/>
      <c r="M5763" s="320"/>
      <c r="N5763" s="313"/>
      <c r="O5763" s="282"/>
    </row>
    <row r="5764" spans="1:21" s="150" customFormat="1">
      <c r="A5764" s="305"/>
      <c r="B5764" s="305"/>
      <c r="C5764" s="306"/>
      <c r="D5764" s="305"/>
      <c r="E5764" s="322"/>
      <c r="F5764" s="321"/>
      <c r="G5764" s="323"/>
      <c r="H5764" s="318"/>
      <c r="I5764" s="324"/>
      <c r="J5764" s="318"/>
      <c r="K5764" s="314"/>
      <c r="L5764" s="314"/>
      <c r="M5764" s="320"/>
      <c r="N5764" s="313"/>
      <c r="O5764" s="282"/>
    </row>
    <row r="5765" spans="1:21" s="150" customFormat="1">
      <c r="A5765" s="305"/>
      <c r="B5765" s="305"/>
      <c r="C5765" s="306"/>
      <c r="D5765" s="321"/>
      <c r="E5765" s="322"/>
      <c r="F5765" s="325"/>
      <c r="G5765" s="325"/>
      <c r="H5765" s="874" t="s">
        <v>242</v>
      </c>
      <c r="I5765" s="874"/>
      <c r="J5765" s="874"/>
      <c r="K5765" s="874"/>
      <c r="L5765" s="874"/>
      <c r="M5765" s="874"/>
      <c r="N5765" s="874"/>
      <c r="O5765" s="282"/>
    </row>
    <row r="5766" spans="1:21" s="150" customFormat="1">
      <c r="A5766" s="305"/>
      <c r="B5766" s="305"/>
      <c r="C5766" s="306"/>
      <c r="D5766" s="321"/>
      <c r="E5766" s="322"/>
      <c r="F5766" s="326"/>
      <c r="G5766" s="327"/>
      <c r="H5766" s="875" t="s">
        <v>243</v>
      </c>
      <c r="I5766" s="875"/>
      <c r="J5766" s="875"/>
      <c r="K5766" s="328">
        <v>57777.305000000008</v>
      </c>
      <c r="L5766" s="876" t="s">
        <v>244</v>
      </c>
      <c r="M5766" s="876"/>
      <c r="N5766" s="329">
        <v>51710.416956972658</v>
      </c>
      <c r="O5766" s="282"/>
    </row>
    <row r="5767" spans="1:21" s="150" customFormat="1">
      <c r="A5767" s="305"/>
      <c r="B5767" s="305"/>
      <c r="C5767" s="306"/>
      <c r="D5767" s="314"/>
      <c r="E5767" s="320"/>
      <c r="F5767" s="326"/>
      <c r="G5767" s="327"/>
      <c r="H5767" s="875" t="s">
        <v>245</v>
      </c>
      <c r="I5767" s="875"/>
      <c r="J5767" s="875"/>
      <c r="K5767" s="328">
        <v>43470.630000000005</v>
      </c>
      <c r="L5767" s="876" t="s">
        <v>450</v>
      </c>
      <c r="M5767" s="876"/>
      <c r="N5767" s="329">
        <v>48822.177878362076</v>
      </c>
      <c r="O5767" s="282"/>
    </row>
    <row r="5768" spans="1:21" s="150" customFormat="1">
      <c r="A5768" s="305"/>
      <c r="B5768" s="305"/>
      <c r="C5768" s="306"/>
      <c r="D5768" s="300"/>
      <c r="E5768" s="307"/>
      <c r="F5768" s="307"/>
      <c r="G5768" s="308"/>
      <c r="H5768" s="309"/>
      <c r="I5768" s="310"/>
      <c r="J5768" s="311"/>
      <c r="K5768" s="305"/>
      <c r="L5768" s="300"/>
      <c r="M5768" s="312"/>
      <c r="N5768" s="313"/>
      <c r="O5768" s="282"/>
    </row>
    <row r="5769" spans="1:21" s="222" customFormat="1" ht="18">
      <c r="A5769" s="877" t="s">
        <v>115</v>
      </c>
      <c r="B5769" s="877"/>
      <c r="C5769" s="877"/>
      <c r="D5769" s="877"/>
      <c r="E5769" s="877"/>
      <c r="F5769" s="877"/>
      <c r="G5769" s="877"/>
      <c r="H5769" s="877"/>
      <c r="I5769" s="877"/>
      <c r="J5769" s="877"/>
      <c r="K5769" s="877"/>
      <c r="L5769" s="877"/>
      <c r="M5769" s="877"/>
      <c r="N5769" s="877"/>
      <c r="O5769" s="877"/>
    </row>
    <row r="5770" spans="1:21" s="222" customFormat="1" ht="27">
      <c r="A5770" s="223" t="s">
        <v>433</v>
      </c>
      <c r="B5770" s="224" t="s">
        <v>230</v>
      </c>
      <c r="C5770" s="223" t="s">
        <v>220</v>
      </c>
      <c r="D5770" s="223" t="s">
        <v>267</v>
      </c>
      <c r="E5770" s="223" t="s">
        <v>434</v>
      </c>
      <c r="F5770" s="223" t="s">
        <v>435</v>
      </c>
      <c r="G5770" s="225" t="s">
        <v>223</v>
      </c>
      <c r="H5770" s="225" t="s">
        <v>224</v>
      </c>
      <c r="I5770" s="227" t="s">
        <v>436</v>
      </c>
      <c r="J5770" s="227" t="s">
        <v>436</v>
      </c>
      <c r="K5770" s="225" t="s">
        <v>225</v>
      </c>
      <c r="L5770" s="223" t="s">
        <v>437</v>
      </c>
      <c r="M5770" s="223" t="s">
        <v>438</v>
      </c>
      <c r="N5770" s="228" t="s">
        <v>439</v>
      </c>
      <c r="O5770" s="223" t="s">
        <v>227</v>
      </c>
    </row>
    <row r="5771" spans="1:21" s="129" customFormat="1">
      <c r="A5771" s="229" t="s">
        <v>1438</v>
      </c>
      <c r="B5771" s="230" t="s">
        <v>2151</v>
      </c>
      <c r="C5771" s="231" t="s">
        <v>1950</v>
      </c>
      <c r="D5771" s="232" t="s">
        <v>2507</v>
      </c>
      <c r="E5771" s="232" t="s">
        <v>279</v>
      </c>
      <c r="F5771" s="259" t="s">
        <v>325</v>
      </c>
      <c r="G5771" s="233">
        <v>74217.020799999998</v>
      </c>
      <c r="H5771" s="234">
        <v>88262.914499999999</v>
      </c>
      <c r="I5771" s="235">
        <v>48</v>
      </c>
      <c r="J5771" s="236">
        <v>1</v>
      </c>
      <c r="K5771" s="233">
        <v>102308.8082</v>
      </c>
      <c r="L5771" s="237">
        <v>1</v>
      </c>
      <c r="M5771" s="238">
        <v>1</v>
      </c>
      <c r="N5771" s="234">
        <v>88262.914499999999</v>
      </c>
      <c r="O5771" s="239"/>
      <c r="Q5771" s="257"/>
      <c r="R5771" s="150"/>
      <c r="S5771" s="240"/>
      <c r="T5771" s="240"/>
      <c r="U5771" s="240"/>
    </row>
    <row r="5772" spans="1:21" s="129" customFormat="1">
      <c r="A5772" s="242" t="s">
        <v>208</v>
      </c>
      <c r="B5772" s="243" t="s">
        <v>2153</v>
      </c>
      <c r="C5772" s="258" t="s">
        <v>1058</v>
      </c>
      <c r="D5772" s="232" t="s">
        <v>2507</v>
      </c>
      <c r="E5772" s="245" t="s">
        <v>279</v>
      </c>
      <c r="F5772" s="245" t="s">
        <v>440</v>
      </c>
      <c r="G5772" s="275">
        <v>58897.86</v>
      </c>
      <c r="H5772" s="234">
        <v>75725.820000000007</v>
      </c>
      <c r="I5772" s="235">
        <v>47</v>
      </c>
      <c r="J5772" s="236">
        <v>0.97916666666666663</v>
      </c>
      <c r="K5772" s="275">
        <v>92553.78</v>
      </c>
      <c r="L5772" s="247">
        <v>1</v>
      </c>
      <c r="M5772" s="248">
        <v>1</v>
      </c>
      <c r="N5772" s="249">
        <v>89221.18</v>
      </c>
      <c r="O5772" s="250"/>
      <c r="P5772" s="240"/>
      <c r="R5772" s="103"/>
    </row>
    <row r="5773" spans="1:21" s="129" customFormat="1">
      <c r="A5773" s="242" t="s">
        <v>3784</v>
      </c>
      <c r="B5773" s="243" t="s">
        <v>2162</v>
      </c>
      <c r="C5773" s="258" t="s">
        <v>5122</v>
      </c>
      <c r="D5773" s="232" t="s">
        <v>2507</v>
      </c>
      <c r="E5773" s="247" t="s">
        <v>284</v>
      </c>
      <c r="F5773" s="259" t="s">
        <v>325</v>
      </c>
      <c r="G5773" s="246">
        <v>53349.14</v>
      </c>
      <c r="H5773" s="234">
        <v>73843.64</v>
      </c>
      <c r="I5773" s="235">
        <v>46</v>
      </c>
      <c r="J5773" s="236">
        <v>0.95833333333333337</v>
      </c>
      <c r="K5773" s="246">
        <v>94338.14</v>
      </c>
      <c r="L5773" s="247"/>
      <c r="M5773" s="248">
        <v>5</v>
      </c>
      <c r="N5773" s="249">
        <v>86346.16</v>
      </c>
      <c r="O5773" s="250"/>
      <c r="P5773" s="103"/>
    </row>
    <row r="5774" spans="1:21" s="129" customFormat="1">
      <c r="A5774" s="286" t="s">
        <v>213</v>
      </c>
      <c r="B5774" s="287" t="s">
        <v>2159</v>
      </c>
      <c r="C5774" s="288" t="s">
        <v>3194</v>
      </c>
      <c r="D5774" s="232" t="s">
        <v>2507</v>
      </c>
      <c r="E5774" s="289" t="s">
        <v>284</v>
      </c>
      <c r="F5774" s="289" t="s">
        <v>440</v>
      </c>
      <c r="G5774" s="290">
        <v>55640</v>
      </c>
      <c r="H5774" s="234">
        <v>72332</v>
      </c>
      <c r="I5774" s="235">
        <v>45</v>
      </c>
      <c r="J5774" s="236">
        <v>0.9375</v>
      </c>
      <c r="K5774" s="290">
        <v>89024</v>
      </c>
      <c r="L5774" s="291">
        <v>3</v>
      </c>
      <c r="M5774" s="292">
        <v>3</v>
      </c>
      <c r="N5774" s="293">
        <v>60285.33</v>
      </c>
      <c r="O5774" s="294"/>
      <c r="P5774" s="330"/>
      <c r="Q5774" s="103"/>
    </row>
    <row r="5775" spans="1:21" s="129" customFormat="1">
      <c r="A5775" s="242" t="s">
        <v>4292</v>
      </c>
      <c r="B5775" s="243" t="s">
        <v>2163</v>
      </c>
      <c r="C5775" s="258" t="s">
        <v>1951</v>
      </c>
      <c r="D5775" s="232" t="s">
        <v>278</v>
      </c>
      <c r="E5775" s="245" t="s">
        <v>279</v>
      </c>
      <c r="F5775" s="245" t="s">
        <v>440</v>
      </c>
      <c r="G5775" s="246">
        <v>52010</v>
      </c>
      <c r="H5775" s="234">
        <v>70878</v>
      </c>
      <c r="I5775" s="235">
        <v>44</v>
      </c>
      <c r="J5775" s="236">
        <v>0.91666666666666663</v>
      </c>
      <c r="K5775" s="246">
        <v>89746</v>
      </c>
      <c r="L5775" s="247">
        <v>4</v>
      </c>
      <c r="M5775" s="248">
        <v>4</v>
      </c>
      <c r="N5775" s="249">
        <v>62361</v>
      </c>
      <c r="O5775" s="250"/>
      <c r="P5775" s="103"/>
      <c r="R5775" s="103"/>
      <c r="S5775" s="304"/>
      <c r="T5775" s="304"/>
      <c r="U5775" s="304"/>
    </row>
    <row r="5776" spans="1:21" s="129" customFormat="1" ht="22.5">
      <c r="A5776" s="242" t="s">
        <v>4274</v>
      </c>
      <c r="B5776" s="243" t="s">
        <v>2170</v>
      </c>
      <c r="C5776" s="258" t="s">
        <v>3189</v>
      </c>
      <c r="D5776" s="232" t="s">
        <v>2507</v>
      </c>
      <c r="E5776" s="245" t="s">
        <v>284</v>
      </c>
      <c r="F5776" s="245" t="s">
        <v>440</v>
      </c>
      <c r="G5776" s="246">
        <v>52769.599999999999</v>
      </c>
      <c r="H5776" s="234">
        <v>68567.199999999997</v>
      </c>
      <c r="I5776" s="235">
        <v>43</v>
      </c>
      <c r="J5776" s="236">
        <v>0.89583333333333337</v>
      </c>
      <c r="K5776" s="246">
        <v>84364.800000000003</v>
      </c>
      <c r="L5776" s="247">
        <v>5</v>
      </c>
      <c r="M5776" s="248">
        <v>4</v>
      </c>
      <c r="N5776" s="249">
        <v>58962.8</v>
      </c>
      <c r="O5776" s="250"/>
      <c r="P5776" s="103"/>
      <c r="Q5776" s="103"/>
      <c r="R5776" s="103"/>
    </row>
    <row r="5777" spans="1:21" s="129" customFormat="1">
      <c r="A5777" s="229" t="s">
        <v>2161</v>
      </c>
      <c r="B5777" s="230" t="s">
        <v>2162</v>
      </c>
      <c r="C5777" s="231" t="s">
        <v>3190</v>
      </c>
      <c r="D5777" s="232" t="s">
        <v>2507</v>
      </c>
      <c r="E5777" s="232" t="s">
        <v>321</v>
      </c>
      <c r="F5777" s="259" t="s">
        <v>325</v>
      </c>
      <c r="G5777" s="233">
        <v>45988.38</v>
      </c>
      <c r="H5777" s="234">
        <v>68521.23</v>
      </c>
      <c r="I5777" s="235">
        <v>42</v>
      </c>
      <c r="J5777" s="236">
        <v>0.875</v>
      </c>
      <c r="K5777" s="233">
        <v>91054.080000000002</v>
      </c>
      <c r="L5777" s="237"/>
      <c r="M5777" s="238">
        <v>4</v>
      </c>
      <c r="N5777" s="234">
        <v>72523.509999999995</v>
      </c>
      <c r="O5777" s="239"/>
      <c r="P5777" s="103"/>
    </row>
    <row r="5778" spans="1:21" s="129" customFormat="1">
      <c r="A5778" s="242" t="s">
        <v>3938</v>
      </c>
      <c r="B5778" s="243" t="s">
        <v>2157</v>
      </c>
      <c r="C5778" s="258" t="s">
        <v>5210</v>
      </c>
      <c r="D5778" s="232" t="s">
        <v>2507</v>
      </c>
      <c r="E5778" s="245" t="s">
        <v>279</v>
      </c>
      <c r="F5778" s="245" t="s">
        <v>440</v>
      </c>
      <c r="G5778" s="246">
        <v>51708.800000000003</v>
      </c>
      <c r="H5778" s="234">
        <v>67995.200000000012</v>
      </c>
      <c r="I5778" s="235">
        <v>41</v>
      </c>
      <c r="J5778" s="236">
        <v>0.85416666666666663</v>
      </c>
      <c r="K5778" s="246">
        <v>84281.600000000006</v>
      </c>
      <c r="L5778" s="247">
        <v>2</v>
      </c>
      <c r="M5778" s="248">
        <v>2</v>
      </c>
      <c r="N5778" s="249">
        <v>70387.199999999997</v>
      </c>
      <c r="O5778" s="250"/>
      <c r="P5778" s="103"/>
      <c r="R5778" s="103"/>
    </row>
    <row r="5779" spans="1:21" s="129" customFormat="1">
      <c r="A5779" s="242" t="s">
        <v>2165</v>
      </c>
      <c r="B5779" s="243" t="s">
        <v>2180</v>
      </c>
      <c r="C5779" s="258" t="s">
        <v>1985</v>
      </c>
      <c r="D5779" s="232" t="s">
        <v>2507</v>
      </c>
      <c r="E5779" s="245" t="s">
        <v>284</v>
      </c>
      <c r="F5779" s="245" t="s">
        <v>440</v>
      </c>
      <c r="G5779" s="246">
        <v>52965.9</v>
      </c>
      <c r="H5779" s="234">
        <v>67566.695000000007</v>
      </c>
      <c r="I5779" s="235">
        <v>40</v>
      </c>
      <c r="J5779" s="236">
        <v>0.83333333333333337</v>
      </c>
      <c r="K5779" s="246">
        <v>82167.490000000005</v>
      </c>
      <c r="L5779" s="247">
        <v>1</v>
      </c>
      <c r="M5779" s="248">
        <v>1</v>
      </c>
      <c r="N5779" s="249">
        <v>65970.25</v>
      </c>
      <c r="O5779" s="250"/>
      <c r="P5779" s="103"/>
      <c r="Q5779" s="103"/>
      <c r="R5779" s="103"/>
    </row>
    <row r="5780" spans="1:21" s="129" customFormat="1">
      <c r="A5780" s="242" t="s">
        <v>261</v>
      </c>
      <c r="B5780" s="243" t="s">
        <v>2151</v>
      </c>
      <c r="C5780" s="258" t="s">
        <v>1061</v>
      </c>
      <c r="D5780" s="232" t="s">
        <v>2507</v>
      </c>
      <c r="E5780" s="245" t="s">
        <v>284</v>
      </c>
      <c r="F5780" s="245" t="s">
        <v>440</v>
      </c>
      <c r="G5780" s="246">
        <v>55103</v>
      </c>
      <c r="H5780" s="234">
        <v>67481.5</v>
      </c>
      <c r="I5780" s="235">
        <v>39</v>
      </c>
      <c r="J5780" s="236">
        <v>0.8125</v>
      </c>
      <c r="K5780" s="246">
        <v>79860</v>
      </c>
      <c r="L5780" s="247"/>
      <c r="M5780" s="248"/>
      <c r="N5780" s="249"/>
      <c r="O5780" s="250"/>
      <c r="P5780" s="103"/>
      <c r="R5780" s="103"/>
      <c r="S5780" s="97"/>
      <c r="T5780" s="97"/>
      <c r="U5780" s="97"/>
    </row>
    <row r="5781" spans="1:21" s="129" customFormat="1">
      <c r="A5781" s="229" t="s">
        <v>1434</v>
      </c>
      <c r="B5781" s="230" t="s">
        <v>2151</v>
      </c>
      <c r="C5781" s="231" t="s">
        <v>994</v>
      </c>
      <c r="D5781" s="253" t="s">
        <v>278</v>
      </c>
      <c r="E5781" s="232" t="s">
        <v>279</v>
      </c>
      <c r="F5781" s="259" t="s">
        <v>325</v>
      </c>
      <c r="G5781" s="332">
        <v>52107.536</v>
      </c>
      <c r="H5781" s="234">
        <v>66437.279999999999</v>
      </c>
      <c r="I5781" s="235">
        <v>38</v>
      </c>
      <c r="J5781" s="236">
        <v>0.79166666666666663</v>
      </c>
      <c r="K5781" s="332">
        <v>80767.024000000005</v>
      </c>
      <c r="L5781" s="237">
        <v>2</v>
      </c>
      <c r="M5781" s="238">
        <v>2</v>
      </c>
      <c r="N5781" s="437">
        <v>75050.25</v>
      </c>
      <c r="O5781" s="239"/>
      <c r="P5781" s="103"/>
      <c r="R5781" s="103"/>
      <c r="S5781" s="97"/>
      <c r="T5781" s="97"/>
      <c r="U5781" s="97"/>
    </row>
    <row r="5782" spans="1:21" s="129" customFormat="1">
      <c r="A5782" s="229" t="s">
        <v>258</v>
      </c>
      <c r="B5782" s="295" t="s">
        <v>2159</v>
      </c>
      <c r="C5782" s="231" t="s">
        <v>1005</v>
      </c>
      <c r="D5782" s="232" t="s">
        <v>278</v>
      </c>
      <c r="E5782" s="232" t="s">
        <v>279</v>
      </c>
      <c r="F5782" s="232" t="s">
        <v>440</v>
      </c>
      <c r="G5782" s="233">
        <v>53066</v>
      </c>
      <c r="H5782" s="234">
        <v>66332</v>
      </c>
      <c r="I5782" s="235">
        <v>37</v>
      </c>
      <c r="J5782" s="236">
        <v>0.77083333333333337</v>
      </c>
      <c r="K5782" s="233">
        <v>79598</v>
      </c>
      <c r="L5782" s="237">
        <v>2</v>
      </c>
      <c r="M5782" s="238">
        <v>2</v>
      </c>
      <c r="N5782" s="296">
        <v>79601.599999999991</v>
      </c>
      <c r="O5782" s="239"/>
      <c r="P5782" s="103"/>
      <c r="Q5782" s="103"/>
      <c r="R5782" s="103"/>
    </row>
    <row r="5783" spans="1:21" s="129" customFormat="1">
      <c r="A5783" s="229" t="s">
        <v>210</v>
      </c>
      <c r="B5783" s="230" t="s">
        <v>2151</v>
      </c>
      <c r="C5783" s="231" t="s">
        <v>3191</v>
      </c>
      <c r="D5783" s="232" t="s">
        <v>2507</v>
      </c>
      <c r="E5783" s="232" t="s">
        <v>279</v>
      </c>
      <c r="F5783" s="259" t="s">
        <v>325</v>
      </c>
      <c r="G5783" s="233">
        <v>53712</v>
      </c>
      <c r="H5783" s="234">
        <v>66131.5</v>
      </c>
      <c r="I5783" s="235">
        <v>36</v>
      </c>
      <c r="J5783" s="236">
        <v>0.75</v>
      </c>
      <c r="K5783" s="233">
        <v>78551</v>
      </c>
      <c r="L5783" s="237">
        <v>2</v>
      </c>
      <c r="M5783" s="238">
        <v>2</v>
      </c>
      <c r="N5783" s="234">
        <v>61097.5</v>
      </c>
      <c r="O5783" s="239"/>
      <c r="P5783" s="103"/>
      <c r="R5783" s="103"/>
      <c r="S5783" s="103"/>
      <c r="T5783" s="103"/>
      <c r="U5783" s="103"/>
    </row>
    <row r="5784" spans="1:21" s="129" customFormat="1">
      <c r="A5784" s="278" t="s">
        <v>202</v>
      </c>
      <c r="B5784" s="279" t="s">
        <v>2151</v>
      </c>
      <c r="C5784" s="280" t="s">
        <v>1055</v>
      </c>
      <c r="D5784" s="232" t="s">
        <v>2507</v>
      </c>
      <c r="E5784" s="281" t="s">
        <v>279</v>
      </c>
      <c r="F5784" s="281" t="s">
        <v>440</v>
      </c>
      <c r="G5784" s="307">
        <v>51792</v>
      </c>
      <c r="H5784" s="234">
        <v>66040</v>
      </c>
      <c r="I5784" s="235">
        <v>35</v>
      </c>
      <c r="J5784" s="236">
        <v>0.72916666666666663</v>
      </c>
      <c r="K5784" s="307">
        <v>80288</v>
      </c>
      <c r="L5784" s="300">
        <v>2</v>
      </c>
      <c r="M5784" s="439">
        <v>2</v>
      </c>
      <c r="N5784" s="312">
        <v>75233.600000000006</v>
      </c>
      <c r="O5784" s="282"/>
      <c r="P5784" s="103"/>
      <c r="Q5784" s="103"/>
      <c r="R5784" s="103"/>
      <c r="S5784" s="103"/>
      <c r="T5784" s="103"/>
      <c r="U5784" s="103"/>
    </row>
    <row r="5785" spans="1:21" s="129" customFormat="1">
      <c r="A5785" s="229" t="s">
        <v>209</v>
      </c>
      <c r="B5785" s="230" t="s">
        <v>2151</v>
      </c>
      <c r="C5785" s="231" t="s">
        <v>1063</v>
      </c>
      <c r="D5785" s="232" t="s">
        <v>2507</v>
      </c>
      <c r="E5785" s="232" t="s">
        <v>279</v>
      </c>
      <c r="F5785" s="259" t="s">
        <v>325</v>
      </c>
      <c r="G5785" s="233">
        <v>52363.250399999997</v>
      </c>
      <c r="H5785" s="234">
        <v>65977.542300000001</v>
      </c>
      <c r="I5785" s="235">
        <v>34</v>
      </c>
      <c r="J5785" s="236">
        <v>0.70833333333333337</v>
      </c>
      <c r="K5785" s="233">
        <v>79591.834200000012</v>
      </c>
      <c r="L5785" s="237">
        <v>2</v>
      </c>
      <c r="M5785" s="238">
        <v>2</v>
      </c>
      <c r="N5785" s="234">
        <v>65936</v>
      </c>
      <c r="O5785" s="239"/>
      <c r="P5785" s="103"/>
      <c r="R5785" s="103"/>
      <c r="S5785" s="103"/>
      <c r="T5785" s="103"/>
      <c r="U5785" s="103"/>
    </row>
    <row r="5786" spans="1:21" s="129" customFormat="1" ht="22.5">
      <c r="A5786" s="242" t="s">
        <v>4240</v>
      </c>
      <c r="B5786" s="243" t="s">
        <v>2149</v>
      </c>
      <c r="C5786" s="258" t="s">
        <v>5211</v>
      </c>
      <c r="D5786" s="232" t="s">
        <v>278</v>
      </c>
      <c r="E5786" s="245" t="s">
        <v>279</v>
      </c>
      <c r="F5786" s="245" t="s">
        <v>440</v>
      </c>
      <c r="G5786" s="246">
        <v>46833.02</v>
      </c>
      <c r="H5786" s="234">
        <v>65582.789999999994</v>
      </c>
      <c r="I5786" s="235">
        <v>33</v>
      </c>
      <c r="J5786" s="236">
        <v>0.6875</v>
      </c>
      <c r="K5786" s="246">
        <v>84332.56</v>
      </c>
      <c r="L5786" s="247">
        <v>12</v>
      </c>
      <c r="M5786" s="248">
        <v>10</v>
      </c>
      <c r="N5786" s="246">
        <v>52960.18</v>
      </c>
      <c r="O5786" s="250"/>
      <c r="Q5786" s="103"/>
      <c r="R5786" s="103"/>
      <c r="S5786" s="103"/>
      <c r="T5786" s="103"/>
      <c r="U5786" s="103"/>
    </row>
    <row r="5787" spans="1:21" s="129" customFormat="1">
      <c r="A5787" s="260" t="s">
        <v>205</v>
      </c>
      <c r="B5787" s="261" t="s">
        <v>2151</v>
      </c>
      <c r="C5787" s="262" t="s">
        <v>1059</v>
      </c>
      <c r="D5787" s="265"/>
      <c r="E5787" s="263" t="s">
        <v>279</v>
      </c>
      <c r="F5787" s="265" t="s">
        <v>440</v>
      </c>
      <c r="G5787" s="264">
        <v>53913.599999999999</v>
      </c>
      <c r="H5787" s="234">
        <v>64888.2</v>
      </c>
      <c r="I5787" s="235">
        <v>32</v>
      </c>
      <c r="J5787" s="236">
        <v>0.66666666666666663</v>
      </c>
      <c r="K5787" s="264">
        <v>75862.799999999988</v>
      </c>
      <c r="L5787" s="265">
        <v>1</v>
      </c>
      <c r="M5787" s="266"/>
      <c r="N5787" s="264">
        <v>75862.8</v>
      </c>
      <c r="O5787" s="267"/>
      <c r="Q5787" s="103"/>
      <c r="R5787" s="103"/>
      <c r="S5787" s="103"/>
      <c r="T5787" s="103"/>
      <c r="U5787" s="103"/>
    </row>
    <row r="5788" spans="1:21" s="129" customFormat="1">
      <c r="A5788" s="242" t="s">
        <v>256</v>
      </c>
      <c r="B5788" s="243" t="s">
        <v>2150</v>
      </c>
      <c r="C5788" s="258" t="s">
        <v>5212</v>
      </c>
      <c r="D5788" s="232" t="s">
        <v>2507</v>
      </c>
      <c r="E5788" s="247" t="s">
        <v>279</v>
      </c>
      <c r="F5788" s="247" t="s">
        <v>440</v>
      </c>
      <c r="G5788" s="246">
        <v>49899.199999999997</v>
      </c>
      <c r="H5788" s="234">
        <v>64875.199999999997</v>
      </c>
      <c r="I5788" s="235">
        <v>31</v>
      </c>
      <c r="J5788" s="236">
        <v>0.64583333333333337</v>
      </c>
      <c r="K5788" s="246">
        <v>79851.199999999997</v>
      </c>
      <c r="L5788" s="247">
        <v>2</v>
      </c>
      <c r="M5788" s="248">
        <v>2</v>
      </c>
      <c r="N5788" s="249">
        <v>58385.599999999999</v>
      </c>
      <c r="O5788" s="250"/>
      <c r="P5788" s="103"/>
      <c r="Q5788" s="103"/>
      <c r="R5788" s="103"/>
      <c r="S5788" s="103"/>
      <c r="T5788" s="103"/>
      <c r="U5788" s="103"/>
    </row>
    <row r="5789" spans="1:21" s="129" customFormat="1">
      <c r="A5789" s="242" t="s">
        <v>3868</v>
      </c>
      <c r="B5789" s="243" t="s">
        <v>2153</v>
      </c>
      <c r="C5789" s="268" t="s">
        <v>5213</v>
      </c>
      <c r="D5789" s="232" t="s">
        <v>2507</v>
      </c>
      <c r="E5789" s="269" t="s">
        <v>279</v>
      </c>
      <c r="F5789" s="269" t="s">
        <v>440</v>
      </c>
      <c r="G5789" s="270">
        <v>48692.800000000003</v>
      </c>
      <c r="H5789" s="234">
        <v>64760.800000000003</v>
      </c>
      <c r="I5789" s="235">
        <v>30</v>
      </c>
      <c r="J5789" s="236">
        <v>0.625</v>
      </c>
      <c r="K5789" s="270">
        <v>80828.800000000003</v>
      </c>
      <c r="L5789" s="271">
        <v>1</v>
      </c>
      <c r="M5789" s="272">
        <v>1</v>
      </c>
      <c r="N5789" s="273">
        <v>64750.400000000001</v>
      </c>
      <c r="O5789" s="274"/>
      <c r="P5789" s="330"/>
      <c r="Q5789" s="103"/>
      <c r="R5789" s="103"/>
      <c r="S5789" s="103"/>
      <c r="T5789" s="103"/>
      <c r="U5789" s="103"/>
    </row>
    <row r="5790" spans="1:21" s="129" customFormat="1">
      <c r="A5790" s="229" t="s">
        <v>4233</v>
      </c>
      <c r="B5790" s="230" t="s">
        <v>2166</v>
      </c>
      <c r="C5790" s="262" t="s">
        <v>1056</v>
      </c>
      <c r="D5790" s="232" t="s">
        <v>2507</v>
      </c>
      <c r="E5790" s="276" t="s">
        <v>284</v>
      </c>
      <c r="F5790" s="259" t="s">
        <v>325</v>
      </c>
      <c r="G5790" s="256">
        <v>50672</v>
      </c>
      <c r="H5790" s="234">
        <v>64607</v>
      </c>
      <c r="I5790" s="235">
        <v>29</v>
      </c>
      <c r="J5790" s="236">
        <v>0.60416666666666663</v>
      </c>
      <c r="K5790" s="256">
        <v>78542</v>
      </c>
      <c r="L5790" s="265"/>
      <c r="M5790" s="266">
        <v>13</v>
      </c>
      <c r="N5790" s="264">
        <v>66562</v>
      </c>
      <c r="O5790" s="400"/>
      <c r="P5790" s="103"/>
      <c r="Q5790" s="103"/>
      <c r="R5790" s="103"/>
      <c r="S5790" s="103"/>
      <c r="T5790" s="103"/>
      <c r="U5790" s="103"/>
    </row>
    <row r="5791" spans="1:21" s="129" customFormat="1">
      <c r="A5791" s="242" t="s">
        <v>2177</v>
      </c>
      <c r="B5791" s="243" t="s">
        <v>2166</v>
      </c>
      <c r="C5791" s="280" t="s">
        <v>3192</v>
      </c>
      <c r="D5791" s="232" t="s">
        <v>2507</v>
      </c>
      <c r="E5791" s="300"/>
      <c r="F5791" s="300" t="s">
        <v>440</v>
      </c>
      <c r="G5791" s="246">
        <v>49046.400000000001</v>
      </c>
      <c r="H5791" s="234">
        <v>63928.800000000003</v>
      </c>
      <c r="I5791" s="235">
        <v>28</v>
      </c>
      <c r="J5791" s="236">
        <v>0.58333333333333337</v>
      </c>
      <c r="K5791" s="246">
        <v>78811.199999999997</v>
      </c>
      <c r="L5791" s="247"/>
      <c r="M5791" s="248"/>
      <c r="N5791" s="249"/>
      <c r="O5791" s="301"/>
      <c r="S5791" s="103"/>
      <c r="T5791" s="103"/>
      <c r="U5791" s="103"/>
    </row>
    <row r="5792" spans="1:21" s="129" customFormat="1">
      <c r="A5792" s="260" t="s">
        <v>4238</v>
      </c>
      <c r="B5792" s="261" t="s">
        <v>2166</v>
      </c>
      <c r="C5792" s="262" t="s">
        <v>1954</v>
      </c>
      <c r="D5792" s="232" t="s">
        <v>2507</v>
      </c>
      <c r="E5792" s="276" t="s">
        <v>279</v>
      </c>
      <c r="F5792" s="276" t="s">
        <v>440</v>
      </c>
      <c r="G5792" s="256">
        <v>50072.05</v>
      </c>
      <c r="H5792" s="234">
        <v>62590.01</v>
      </c>
      <c r="I5792" s="235">
        <v>27</v>
      </c>
      <c r="J5792" s="236">
        <v>0.5625</v>
      </c>
      <c r="K5792" s="256">
        <v>75107.97</v>
      </c>
      <c r="L5792" s="265">
        <v>4</v>
      </c>
      <c r="M5792" s="266">
        <v>4</v>
      </c>
      <c r="N5792" s="264">
        <v>53480.49</v>
      </c>
      <c r="O5792" s="11"/>
      <c r="P5792" s="103"/>
      <c r="Q5792" s="330"/>
      <c r="R5792" s="103"/>
      <c r="S5792" s="103"/>
      <c r="T5792" s="103"/>
      <c r="U5792" s="103"/>
    </row>
    <row r="5793" spans="1:21" s="129" customFormat="1">
      <c r="A5793" s="229" t="s">
        <v>4290</v>
      </c>
      <c r="B5793" s="230" t="s">
        <v>2151</v>
      </c>
      <c r="C5793" s="231" t="s">
        <v>5214</v>
      </c>
      <c r="D5793" s="253" t="s">
        <v>278</v>
      </c>
      <c r="E5793" s="232" t="s">
        <v>284</v>
      </c>
      <c r="F5793" s="259" t="s">
        <v>325</v>
      </c>
      <c r="G5793" s="233">
        <v>48000</v>
      </c>
      <c r="H5793" s="234">
        <v>62500</v>
      </c>
      <c r="I5793" s="235">
        <v>26</v>
      </c>
      <c r="J5793" s="236">
        <v>0.54166666666666663</v>
      </c>
      <c r="K5793" s="233">
        <v>77000</v>
      </c>
      <c r="L5793" s="237">
        <v>7</v>
      </c>
      <c r="M5793" s="238">
        <v>6</v>
      </c>
      <c r="N5793" s="234">
        <v>66727.490000000005</v>
      </c>
      <c r="O5793" s="239"/>
      <c r="S5793" s="103"/>
      <c r="T5793" s="103"/>
      <c r="U5793" s="103"/>
    </row>
    <row r="5794" spans="1:21" s="129" customFormat="1">
      <c r="A5794" s="229" t="s">
        <v>216</v>
      </c>
      <c r="B5794" s="230" t="s">
        <v>2151</v>
      </c>
      <c r="C5794" s="231" t="s">
        <v>1065</v>
      </c>
      <c r="D5794" s="232" t="s">
        <v>2507</v>
      </c>
      <c r="E5794" s="232" t="s">
        <v>279</v>
      </c>
      <c r="F5794" s="232"/>
      <c r="G5794" s="233">
        <v>50629</v>
      </c>
      <c r="H5794" s="234">
        <v>60831</v>
      </c>
      <c r="I5794" s="235">
        <v>25</v>
      </c>
      <c r="J5794" s="236">
        <v>0.52083333333333337</v>
      </c>
      <c r="K5794" s="233">
        <v>71033</v>
      </c>
      <c r="L5794" s="237">
        <v>4</v>
      </c>
      <c r="M5794" s="238">
        <v>4</v>
      </c>
      <c r="N5794" s="234">
        <v>70012</v>
      </c>
      <c r="O5794" s="239"/>
      <c r="S5794" s="330"/>
      <c r="T5794" s="330"/>
      <c r="U5794" s="330"/>
    </row>
    <row r="5795" spans="1:21" s="129" customFormat="1">
      <c r="A5795" s="242" t="s">
        <v>3875</v>
      </c>
      <c r="B5795" s="243" t="s">
        <v>2153</v>
      </c>
      <c r="C5795" s="258" t="s">
        <v>3193</v>
      </c>
      <c r="D5795" s="232" t="s">
        <v>2507</v>
      </c>
      <c r="E5795" s="247" t="s">
        <v>279</v>
      </c>
      <c r="F5795" s="247" t="s">
        <v>440</v>
      </c>
      <c r="G5795" s="405">
        <v>45993.169738544748</v>
      </c>
      <c r="H5795" s="234">
        <v>59809.063379121908</v>
      </c>
      <c r="I5795" s="235">
        <v>24</v>
      </c>
      <c r="J5795" s="236">
        <v>0.5</v>
      </c>
      <c r="K5795" s="405">
        <v>73624.957019699068</v>
      </c>
      <c r="L5795" s="247">
        <v>1</v>
      </c>
      <c r="M5795" s="248">
        <v>1</v>
      </c>
      <c r="N5795" s="249">
        <v>69672.096000000005</v>
      </c>
      <c r="O5795" s="250"/>
      <c r="P5795" s="103"/>
      <c r="Q5795" s="103"/>
      <c r="R5795" s="103"/>
      <c r="S5795" s="103"/>
      <c r="T5795" s="103"/>
      <c r="U5795" s="103"/>
    </row>
    <row r="5796" spans="1:21" s="129" customFormat="1">
      <c r="A5796" s="229" t="s">
        <v>4256</v>
      </c>
      <c r="B5796" s="230" t="s">
        <v>2169</v>
      </c>
      <c r="C5796" s="231" t="s">
        <v>996</v>
      </c>
      <c r="D5796" s="232" t="s">
        <v>2507</v>
      </c>
      <c r="E5796" s="232" t="s">
        <v>279</v>
      </c>
      <c r="F5796" s="232" t="s">
        <v>440</v>
      </c>
      <c r="G5796" s="264">
        <v>47212.7391425475</v>
      </c>
      <c r="H5796" s="234">
        <v>59796.989571273749</v>
      </c>
      <c r="I5796" s="235">
        <v>23</v>
      </c>
      <c r="J5796" s="236">
        <v>0.47916666666666669</v>
      </c>
      <c r="K5796" s="264">
        <v>72381.240000000005</v>
      </c>
      <c r="L5796" s="237">
        <v>6</v>
      </c>
      <c r="M5796" s="238">
        <v>6</v>
      </c>
      <c r="N5796" s="234">
        <v>61214.29</v>
      </c>
      <c r="O5796" s="239"/>
      <c r="P5796" s="103"/>
      <c r="Q5796" s="103"/>
      <c r="S5796" s="103"/>
      <c r="T5796" s="103"/>
      <c r="U5796" s="103"/>
    </row>
    <row r="5797" spans="1:21" s="129" customFormat="1">
      <c r="A5797" s="242" t="s">
        <v>3786</v>
      </c>
      <c r="B5797" s="243" t="s">
        <v>2153</v>
      </c>
      <c r="C5797" s="258" t="s">
        <v>5215</v>
      </c>
      <c r="D5797" s="232" t="s">
        <v>2507</v>
      </c>
      <c r="E5797" s="245" t="s">
        <v>279</v>
      </c>
      <c r="F5797" s="259" t="s">
        <v>325</v>
      </c>
      <c r="G5797" s="246">
        <v>42360</v>
      </c>
      <c r="H5797" s="234">
        <v>59065</v>
      </c>
      <c r="I5797" s="235">
        <v>22</v>
      </c>
      <c r="J5797" s="236">
        <v>0.45833333333333331</v>
      </c>
      <c r="K5797" s="246">
        <v>75770</v>
      </c>
      <c r="L5797" s="247"/>
      <c r="M5797" s="248">
        <v>6</v>
      </c>
      <c r="N5797" s="249">
        <v>46108</v>
      </c>
      <c r="O5797" s="250"/>
      <c r="Q5797" s="103"/>
      <c r="S5797" s="103"/>
      <c r="T5797" s="103"/>
      <c r="U5797" s="103"/>
    </row>
    <row r="5798" spans="1:21" s="129" customFormat="1">
      <c r="A5798" s="229" t="s">
        <v>4310</v>
      </c>
      <c r="B5798" s="230" t="s">
        <v>2192</v>
      </c>
      <c r="C5798" s="358" t="s">
        <v>1005</v>
      </c>
      <c r="D5798" s="232" t="s">
        <v>278</v>
      </c>
      <c r="E5798" s="359" t="s">
        <v>284</v>
      </c>
      <c r="F5798" s="359" t="s">
        <v>440</v>
      </c>
      <c r="G5798" s="360">
        <v>46067</v>
      </c>
      <c r="H5798" s="234">
        <v>57593</v>
      </c>
      <c r="I5798" s="235">
        <v>21</v>
      </c>
      <c r="J5798" s="236">
        <v>0.4375</v>
      </c>
      <c r="K5798" s="360">
        <v>69119</v>
      </c>
      <c r="L5798" s="361">
        <v>3</v>
      </c>
      <c r="M5798" s="362">
        <v>3</v>
      </c>
      <c r="N5798" s="360"/>
      <c r="O5798" s="474"/>
      <c r="R5798" s="103"/>
    </row>
    <row r="5799" spans="1:21" s="129" customFormat="1">
      <c r="A5799" s="242" t="s">
        <v>1444</v>
      </c>
      <c r="B5799" s="243" t="s">
        <v>2192</v>
      </c>
      <c r="C5799" s="258" t="s">
        <v>1953</v>
      </c>
      <c r="D5799" s="232" t="s">
        <v>2507</v>
      </c>
      <c r="E5799" s="245" t="s">
        <v>279</v>
      </c>
      <c r="F5799" s="245" t="s">
        <v>440</v>
      </c>
      <c r="G5799" s="246">
        <v>46800</v>
      </c>
      <c r="H5799" s="234">
        <v>56628</v>
      </c>
      <c r="I5799" s="235">
        <v>20</v>
      </c>
      <c r="J5799" s="236">
        <v>0.41666666666666669</v>
      </c>
      <c r="K5799" s="246">
        <v>66456</v>
      </c>
      <c r="L5799" s="247">
        <v>12</v>
      </c>
      <c r="M5799" s="248">
        <v>12</v>
      </c>
      <c r="N5799" s="249">
        <v>55402.532639999998</v>
      </c>
      <c r="O5799" s="250"/>
      <c r="P5799" s="103"/>
      <c r="Q5799" s="103"/>
      <c r="R5799" s="103"/>
      <c r="S5799" s="103"/>
      <c r="T5799" s="103"/>
      <c r="U5799" s="103"/>
    </row>
    <row r="5800" spans="1:21" s="129" customFormat="1" ht="22.5">
      <c r="A5800" s="242" t="s">
        <v>4249</v>
      </c>
      <c r="B5800" s="243" t="s">
        <v>2180</v>
      </c>
      <c r="C5800" s="258" t="s">
        <v>3195</v>
      </c>
      <c r="D5800" s="232" t="s">
        <v>2507</v>
      </c>
      <c r="E5800" s="245"/>
      <c r="F5800" s="259" t="s">
        <v>325</v>
      </c>
      <c r="G5800" s="246">
        <v>44387.199999999997</v>
      </c>
      <c r="H5800" s="234">
        <v>55359.199999999997</v>
      </c>
      <c r="I5800" s="235">
        <v>19</v>
      </c>
      <c r="J5800" s="236">
        <v>0.39583333333333331</v>
      </c>
      <c r="K5800" s="246">
        <v>66331.199999999997</v>
      </c>
      <c r="L5800" s="247"/>
      <c r="M5800" s="248">
        <v>1</v>
      </c>
      <c r="N5800" s="249"/>
      <c r="O5800" s="250"/>
      <c r="P5800" s="103"/>
      <c r="Q5800" s="103"/>
      <c r="R5800" s="241"/>
      <c r="S5800" s="103"/>
      <c r="T5800" s="103"/>
      <c r="U5800" s="103"/>
    </row>
    <row r="5801" spans="1:21" s="129" customFormat="1">
      <c r="A5801" s="229" t="s">
        <v>4265</v>
      </c>
      <c r="B5801" s="230" t="s">
        <v>2151</v>
      </c>
      <c r="C5801" s="231" t="s">
        <v>996</v>
      </c>
      <c r="D5801" s="232" t="s">
        <v>2507</v>
      </c>
      <c r="E5801" s="232" t="s">
        <v>279</v>
      </c>
      <c r="F5801" s="232" t="s">
        <v>440</v>
      </c>
      <c r="G5801" s="233">
        <v>43311</v>
      </c>
      <c r="H5801" s="234">
        <v>54654</v>
      </c>
      <c r="I5801" s="235">
        <v>18</v>
      </c>
      <c r="J5801" s="236">
        <v>0.375</v>
      </c>
      <c r="K5801" s="233">
        <v>65997</v>
      </c>
      <c r="L5801" s="237">
        <v>1</v>
      </c>
      <c r="M5801" s="238">
        <v>1</v>
      </c>
      <c r="N5801" s="234">
        <v>65997</v>
      </c>
      <c r="O5801" s="239"/>
      <c r="P5801" s="103"/>
      <c r="R5801" s="103"/>
      <c r="S5801" s="103"/>
      <c r="T5801" s="103"/>
      <c r="U5801" s="103"/>
    </row>
    <row r="5802" spans="1:21" s="129" customFormat="1">
      <c r="A5802" s="297" t="s">
        <v>4245</v>
      </c>
      <c r="B5802" s="298" t="s">
        <v>2179</v>
      </c>
      <c r="C5802" s="231" t="s">
        <v>1114</v>
      </c>
      <c r="D5802" s="232" t="s">
        <v>2507</v>
      </c>
      <c r="E5802" s="232" t="s">
        <v>284</v>
      </c>
      <c r="F5802" s="232" t="s">
        <v>440</v>
      </c>
      <c r="G5802" s="233">
        <v>41765.57</v>
      </c>
      <c r="H5802" s="234">
        <v>53321.785000000003</v>
      </c>
      <c r="I5802" s="235">
        <v>17</v>
      </c>
      <c r="J5802" s="236">
        <v>0.35416666666666669</v>
      </c>
      <c r="K5802" s="233">
        <v>64878</v>
      </c>
      <c r="L5802" s="237" t="s">
        <v>280</v>
      </c>
      <c r="M5802" s="238">
        <v>3</v>
      </c>
      <c r="N5802" s="391">
        <v>46570.23</v>
      </c>
      <c r="O5802" s="466"/>
      <c r="P5802" s="103"/>
      <c r="Q5802" s="103"/>
      <c r="R5802" s="103"/>
      <c r="S5802" s="103"/>
      <c r="T5802" s="103"/>
      <c r="U5802" s="103"/>
    </row>
    <row r="5803" spans="1:21" s="129" customFormat="1">
      <c r="A5803" s="229" t="s">
        <v>217</v>
      </c>
      <c r="B5803" s="230" t="s">
        <v>2153</v>
      </c>
      <c r="C5803" s="231" t="s">
        <v>1061</v>
      </c>
      <c r="D5803" s="232" t="s">
        <v>2507</v>
      </c>
      <c r="E5803" s="237" t="s">
        <v>279</v>
      </c>
      <c r="F5803" s="259" t="s">
        <v>325</v>
      </c>
      <c r="G5803" s="264">
        <v>42138.6</v>
      </c>
      <c r="H5803" s="234">
        <v>53174.899999999994</v>
      </c>
      <c r="I5803" s="235">
        <v>16</v>
      </c>
      <c r="J5803" s="236">
        <v>0.33333333333333331</v>
      </c>
      <c r="K5803" s="379">
        <v>64211.199999999997</v>
      </c>
      <c r="L5803" s="237">
        <v>1</v>
      </c>
      <c r="M5803" s="238">
        <v>1</v>
      </c>
      <c r="N5803" s="357">
        <v>52328.639999999999</v>
      </c>
      <c r="O5803" s="239"/>
      <c r="P5803" s="103"/>
      <c r="Q5803" s="103"/>
      <c r="R5803" s="103"/>
      <c r="S5803" s="103"/>
      <c r="T5803" s="103"/>
      <c r="U5803" s="103"/>
    </row>
    <row r="5804" spans="1:21" s="129" customFormat="1">
      <c r="A5804" s="229" t="s">
        <v>260</v>
      </c>
      <c r="B5804" s="230" t="s">
        <v>2153</v>
      </c>
      <c r="C5804" s="231" t="s">
        <v>996</v>
      </c>
      <c r="D5804" s="232" t="s">
        <v>2507</v>
      </c>
      <c r="E5804" s="232" t="s">
        <v>279</v>
      </c>
      <c r="F5804" s="232" t="s">
        <v>440</v>
      </c>
      <c r="G5804" s="233">
        <v>41705</v>
      </c>
      <c r="H5804" s="234">
        <v>53174</v>
      </c>
      <c r="I5804" s="235">
        <v>15</v>
      </c>
      <c r="J5804" s="236">
        <v>0.3125</v>
      </c>
      <c r="K5804" s="233">
        <v>64643</v>
      </c>
      <c r="L5804" s="237">
        <v>2</v>
      </c>
      <c r="M5804" s="238">
        <v>2</v>
      </c>
      <c r="N5804" s="234">
        <v>53174</v>
      </c>
      <c r="O5804" s="239"/>
      <c r="P5804" s="103"/>
      <c r="Q5804" s="251"/>
      <c r="R5804" s="103"/>
      <c r="S5804" s="103"/>
      <c r="T5804" s="103"/>
      <c r="U5804" s="103"/>
    </row>
    <row r="5805" spans="1:21" s="129" customFormat="1">
      <c r="A5805" s="229" t="s">
        <v>264</v>
      </c>
      <c r="B5805" s="230" t="s">
        <v>2153</v>
      </c>
      <c r="C5805" s="231" t="s">
        <v>5216</v>
      </c>
      <c r="D5805" s="232"/>
      <c r="E5805" s="232"/>
      <c r="F5805" s="232"/>
      <c r="G5805" s="233">
        <v>40809.599999999999</v>
      </c>
      <c r="H5805" s="234">
        <v>53050.399999999994</v>
      </c>
      <c r="I5805" s="235">
        <v>14</v>
      </c>
      <c r="J5805" s="236">
        <v>0.29166666666666669</v>
      </c>
      <c r="K5805" s="233">
        <v>65291.199999999997</v>
      </c>
      <c r="L5805" s="237">
        <v>1</v>
      </c>
      <c r="M5805" s="238">
        <v>1</v>
      </c>
      <c r="N5805" s="234">
        <v>60311.68</v>
      </c>
      <c r="O5805" s="239"/>
      <c r="P5805" s="103"/>
      <c r="Q5805" s="103"/>
      <c r="S5805" s="103"/>
      <c r="T5805" s="103"/>
      <c r="U5805" s="103"/>
    </row>
    <row r="5806" spans="1:21" s="129" customFormat="1">
      <c r="A5806" s="242" t="s">
        <v>4239</v>
      </c>
      <c r="B5806" s="243" t="s">
        <v>2176</v>
      </c>
      <c r="C5806" s="258" t="s">
        <v>1952</v>
      </c>
      <c r="D5806" s="232" t="s">
        <v>2507</v>
      </c>
      <c r="E5806" s="245" t="s">
        <v>279</v>
      </c>
      <c r="F5806" s="245" t="s">
        <v>440</v>
      </c>
      <c r="G5806" s="283">
        <v>40476.800000000003</v>
      </c>
      <c r="H5806" s="234">
        <v>52624</v>
      </c>
      <c r="I5806" s="235">
        <v>13</v>
      </c>
      <c r="J5806" s="236">
        <v>0.27083333333333331</v>
      </c>
      <c r="K5806" s="283">
        <v>64771.200000000004</v>
      </c>
      <c r="L5806" s="247">
        <v>12</v>
      </c>
      <c r="M5806" s="248">
        <v>12</v>
      </c>
      <c r="N5806" s="249">
        <v>52457.599999999999</v>
      </c>
      <c r="O5806" s="250"/>
      <c r="P5806" s="103"/>
      <c r="Q5806" s="103"/>
      <c r="S5806" s="103"/>
      <c r="T5806" s="103"/>
      <c r="U5806" s="103"/>
    </row>
    <row r="5807" spans="1:21" s="129" customFormat="1">
      <c r="A5807" s="229" t="s">
        <v>215</v>
      </c>
      <c r="B5807" s="230" t="s">
        <v>2153</v>
      </c>
      <c r="C5807" s="231" t="s">
        <v>1061</v>
      </c>
      <c r="D5807" s="232" t="s">
        <v>2507</v>
      </c>
      <c r="E5807" s="232" t="s">
        <v>279</v>
      </c>
      <c r="F5807" s="232" t="s">
        <v>440</v>
      </c>
      <c r="G5807" s="233">
        <v>42256</v>
      </c>
      <c r="H5807" s="234">
        <v>52273</v>
      </c>
      <c r="I5807" s="235">
        <v>12</v>
      </c>
      <c r="J5807" s="236">
        <v>0.25</v>
      </c>
      <c r="K5807" s="233">
        <v>62290</v>
      </c>
      <c r="L5807" s="237">
        <v>1</v>
      </c>
      <c r="M5807" s="238">
        <v>1</v>
      </c>
      <c r="N5807" s="234"/>
      <c r="O5807" s="239"/>
      <c r="P5807" s="103"/>
      <c r="Q5807" s="251"/>
      <c r="R5807" s="103"/>
    </row>
    <row r="5808" spans="1:21" s="129" customFormat="1">
      <c r="A5808" s="242" t="s">
        <v>257</v>
      </c>
      <c r="B5808" s="243" t="s">
        <v>2159</v>
      </c>
      <c r="C5808" s="258" t="s">
        <v>3051</v>
      </c>
      <c r="D5808" s="232" t="s">
        <v>2507</v>
      </c>
      <c r="E5808" s="245" t="s">
        <v>279</v>
      </c>
      <c r="F5808" s="259" t="s">
        <v>325</v>
      </c>
      <c r="G5808" s="246">
        <v>40005.94</v>
      </c>
      <c r="H5808" s="234">
        <v>52007.67</v>
      </c>
      <c r="I5808" s="235">
        <v>11</v>
      </c>
      <c r="J5808" s="236">
        <v>0.22916666666666666</v>
      </c>
      <c r="K5808" s="246">
        <v>64009.4</v>
      </c>
      <c r="L5808" s="247">
        <v>10</v>
      </c>
      <c r="M5808" s="248">
        <v>8</v>
      </c>
      <c r="N5808" s="249">
        <v>46979.5</v>
      </c>
      <c r="O5808" s="250"/>
    </row>
    <row r="5809" spans="1:21" s="129" customFormat="1">
      <c r="A5809" s="242" t="s">
        <v>4306</v>
      </c>
      <c r="B5809" s="243" t="s">
        <v>2153</v>
      </c>
      <c r="C5809" s="258" t="s">
        <v>1946</v>
      </c>
      <c r="D5809" s="232" t="s">
        <v>2507</v>
      </c>
      <c r="E5809" s="245" t="s">
        <v>284</v>
      </c>
      <c r="F5809" s="245" t="s">
        <v>440</v>
      </c>
      <c r="G5809" s="246">
        <v>39543.730000000003</v>
      </c>
      <c r="H5809" s="234">
        <v>51771.395000000004</v>
      </c>
      <c r="I5809" s="235">
        <v>10</v>
      </c>
      <c r="J5809" s="236">
        <v>0.20833333333333334</v>
      </c>
      <c r="K5809" s="246">
        <v>63999.06</v>
      </c>
      <c r="L5809" s="247">
        <v>1</v>
      </c>
      <c r="M5809" s="248">
        <v>1</v>
      </c>
      <c r="N5809" s="249">
        <v>62651.68</v>
      </c>
      <c r="O5809" s="250"/>
      <c r="P5809" s="103"/>
      <c r="Q5809" s="251"/>
      <c r="R5809" s="103"/>
    </row>
    <row r="5810" spans="1:21" s="129" customFormat="1">
      <c r="A5810" s="242" t="s">
        <v>4246</v>
      </c>
      <c r="B5810" s="243" t="s">
        <v>2159</v>
      </c>
      <c r="C5810" s="258" t="s">
        <v>3196</v>
      </c>
      <c r="D5810" s="232" t="s">
        <v>2507</v>
      </c>
      <c r="E5810" s="259" t="s">
        <v>279</v>
      </c>
      <c r="F5810" s="245" t="s">
        <v>440</v>
      </c>
      <c r="G5810" s="249">
        <v>39499.199999999997</v>
      </c>
      <c r="H5810" s="234">
        <v>51355.199999999997</v>
      </c>
      <c r="I5810" s="235">
        <v>9</v>
      </c>
      <c r="J5810" s="236">
        <v>0.1875</v>
      </c>
      <c r="K5810" s="249">
        <v>63211.199999999997</v>
      </c>
      <c r="L5810" s="247"/>
      <c r="M5810" s="248">
        <v>33</v>
      </c>
      <c r="N5810" s="249">
        <v>51355.199999999997</v>
      </c>
      <c r="O5810" s="250"/>
      <c r="P5810" s="241"/>
      <c r="Q5810" s="103"/>
      <c r="R5810" s="103"/>
      <c r="S5810" s="103"/>
      <c r="T5810" s="103"/>
      <c r="U5810" s="103"/>
    </row>
    <row r="5811" spans="1:21" s="129" customFormat="1">
      <c r="A5811" s="242" t="s">
        <v>3746</v>
      </c>
      <c r="B5811" s="243" t="s">
        <v>2153</v>
      </c>
      <c r="C5811" s="258" t="s">
        <v>5217</v>
      </c>
      <c r="D5811" s="232" t="s">
        <v>2507</v>
      </c>
      <c r="E5811" s="245" t="s">
        <v>284</v>
      </c>
      <c r="F5811" s="259" t="s">
        <v>325</v>
      </c>
      <c r="G5811" s="246">
        <v>38542.400000000001</v>
      </c>
      <c r="H5811" s="234">
        <v>50107.199999999997</v>
      </c>
      <c r="I5811" s="235">
        <v>8</v>
      </c>
      <c r="J5811" s="236">
        <v>0.16666666666666666</v>
      </c>
      <c r="K5811" s="246">
        <v>61672</v>
      </c>
      <c r="L5811" s="247">
        <v>1</v>
      </c>
      <c r="M5811" s="248">
        <v>1</v>
      </c>
      <c r="N5811" s="249">
        <v>50169.599999999999</v>
      </c>
      <c r="O5811" s="250"/>
      <c r="P5811" s="103"/>
      <c r="Q5811" s="251"/>
      <c r="R5811" s="103"/>
      <c r="S5811" s="103"/>
      <c r="T5811" s="103"/>
      <c r="U5811" s="103"/>
    </row>
    <row r="5812" spans="1:21" s="129" customFormat="1">
      <c r="A5812" s="229" t="s">
        <v>3859</v>
      </c>
      <c r="B5812" s="230" t="s">
        <v>2176</v>
      </c>
      <c r="C5812" s="231" t="s">
        <v>5218</v>
      </c>
      <c r="D5812" s="232"/>
      <c r="E5812" s="232"/>
      <c r="F5812" s="232" t="s">
        <v>440</v>
      </c>
      <c r="G5812" s="233">
        <v>38126.400000000001</v>
      </c>
      <c r="H5812" s="234">
        <v>49805.4</v>
      </c>
      <c r="I5812" s="235">
        <v>7</v>
      </c>
      <c r="J5812" s="236">
        <v>0.14583333333333334</v>
      </c>
      <c r="K5812" s="233">
        <v>61484.4</v>
      </c>
      <c r="L5812" s="237"/>
      <c r="M5812" s="238"/>
      <c r="N5812" s="234">
        <v>38126.400000000001</v>
      </c>
      <c r="O5812" s="239"/>
      <c r="R5812" s="103"/>
      <c r="S5812" s="240"/>
      <c r="T5812" s="240"/>
      <c r="U5812" s="240"/>
    </row>
    <row r="5813" spans="1:21" s="129" customFormat="1" ht="22.5">
      <c r="A5813" s="242" t="s">
        <v>4247</v>
      </c>
      <c r="B5813" s="243" t="s">
        <v>2185</v>
      </c>
      <c r="C5813" s="258" t="s">
        <v>3197</v>
      </c>
      <c r="D5813" s="232" t="s">
        <v>2507</v>
      </c>
      <c r="E5813" s="245" t="s">
        <v>279</v>
      </c>
      <c r="F5813" s="245" t="s">
        <v>440</v>
      </c>
      <c r="G5813" s="246">
        <v>36276.120000000003</v>
      </c>
      <c r="H5813" s="234">
        <v>48972.76</v>
      </c>
      <c r="I5813" s="235">
        <v>6</v>
      </c>
      <c r="J5813" s="236">
        <v>0.125</v>
      </c>
      <c r="K5813" s="246">
        <v>61669.4</v>
      </c>
      <c r="L5813" s="247">
        <v>3</v>
      </c>
      <c r="M5813" s="248">
        <v>3</v>
      </c>
      <c r="N5813" s="249">
        <v>54121.39</v>
      </c>
      <c r="O5813" s="250"/>
      <c r="P5813" s="103"/>
      <c r="Q5813" s="251"/>
      <c r="R5813" s="103"/>
    </row>
    <row r="5814" spans="1:21" s="129" customFormat="1">
      <c r="A5814" s="242" t="s">
        <v>211</v>
      </c>
      <c r="B5814" s="243" t="s">
        <v>2153</v>
      </c>
      <c r="C5814" s="258" t="s">
        <v>1064</v>
      </c>
      <c r="D5814" s="232" t="s">
        <v>2507</v>
      </c>
      <c r="E5814" s="245" t="s">
        <v>321</v>
      </c>
      <c r="F5814" s="245" t="s">
        <v>440</v>
      </c>
      <c r="G5814" s="246">
        <v>37625.120000000003</v>
      </c>
      <c r="H5814" s="234">
        <v>48912.654999999999</v>
      </c>
      <c r="I5814" s="235">
        <v>5</v>
      </c>
      <c r="J5814" s="236">
        <v>0.10416666666666667</v>
      </c>
      <c r="K5814" s="246">
        <v>60200.19</v>
      </c>
      <c r="L5814" s="247">
        <v>1</v>
      </c>
      <c r="M5814" s="248">
        <v>1</v>
      </c>
      <c r="N5814" s="249">
        <v>44447.519999999997</v>
      </c>
      <c r="O5814" s="250"/>
      <c r="P5814" s="103"/>
      <c r="Q5814" s="103"/>
    </row>
    <row r="5815" spans="1:21" s="129" customFormat="1">
      <c r="A5815" s="229" t="s">
        <v>3740</v>
      </c>
      <c r="B5815" s="230" t="s">
        <v>2149</v>
      </c>
      <c r="C5815" s="231" t="s">
        <v>5219</v>
      </c>
      <c r="D5815" s="232" t="s">
        <v>2507</v>
      </c>
      <c r="E5815" s="232" t="s">
        <v>321</v>
      </c>
      <c r="F5815" s="259" t="s">
        <v>325</v>
      </c>
      <c r="G5815" s="233">
        <v>34652</v>
      </c>
      <c r="H5815" s="234">
        <v>48512</v>
      </c>
      <c r="I5815" s="235">
        <v>4</v>
      </c>
      <c r="J5815" s="236">
        <v>8.3333333333333329E-2</v>
      </c>
      <c r="K5815" s="233">
        <v>62372</v>
      </c>
      <c r="L5815" s="237">
        <v>2</v>
      </c>
      <c r="M5815" s="238">
        <v>2</v>
      </c>
      <c r="N5815" s="234">
        <v>35000</v>
      </c>
      <c r="O5815" s="239"/>
      <c r="P5815" s="103"/>
      <c r="Q5815" s="251"/>
      <c r="R5815" s="103"/>
      <c r="S5815" s="251"/>
      <c r="T5815" s="251"/>
      <c r="U5815" s="251"/>
    </row>
    <row r="5816" spans="1:21" s="129" customFormat="1">
      <c r="A5816" s="229" t="s">
        <v>2173</v>
      </c>
      <c r="B5816" s="230" t="s">
        <v>2169</v>
      </c>
      <c r="C5816" s="231" t="s">
        <v>1061</v>
      </c>
      <c r="D5816" s="232" t="s">
        <v>2507</v>
      </c>
      <c r="E5816" s="232" t="s">
        <v>279</v>
      </c>
      <c r="F5816" s="232" t="s">
        <v>440</v>
      </c>
      <c r="G5816" s="233">
        <v>36756</v>
      </c>
      <c r="H5816" s="234">
        <v>45944.5</v>
      </c>
      <c r="I5816" s="235">
        <v>3</v>
      </c>
      <c r="J5816" s="236">
        <v>6.25E-2</v>
      </c>
      <c r="K5816" s="233">
        <v>55133</v>
      </c>
      <c r="L5816" s="237"/>
      <c r="M5816" s="238">
        <v>1</v>
      </c>
      <c r="N5816" s="234">
        <v>52163</v>
      </c>
      <c r="O5816" s="239"/>
      <c r="R5816" s="103"/>
      <c r="S5816" s="251"/>
      <c r="T5816" s="251"/>
      <c r="U5816" s="251"/>
    </row>
    <row r="5817" spans="1:21" s="129" customFormat="1">
      <c r="A5817" s="229" t="s">
        <v>3738</v>
      </c>
      <c r="B5817" s="230" t="s">
        <v>2159</v>
      </c>
      <c r="C5817" s="231" t="s">
        <v>5220</v>
      </c>
      <c r="D5817" s="232" t="s">
        <v>2507</v>
      </c>
      <c r="E5817" s="232" t="s">
        <v>279</v>
      </c>
      <c r="F5817" s="232" t="s">
        <v>440</v>
      </c>
      <c r="G5817" s="234">
        <v>35043.19</v>
      </c>
      <c r="H5817" s="234">
        <v>40299.67</v>
      </c>
      <c r="I5817" s="235">
        <v>2</v>
      </c>
      <c r="J5817" s="236">
        <v>4.1666666666666664E-2</v>
      </c>
      <c r="K5817" s="234">
        <v>45556.15</v>
      </c>
      <c r="L5817" s="237">
        <v>2</v>
      </c>
      <c r="M5817" s="238">
        <v>2</v>
      </c>
      <c r="N5817" s="234">
        <v>55650.19</v>
      </c>
      <c r="O5817" s="239"/>
      <c r="R5817" s="103"/>
    </row>
    <row r="5818" spans="1:21" s="129" customFormat="1" ht="22.5">
      <c r="A5818" s="242" t="s">
        <v>1436</v>
      </c>
      <c r="B5818" s="243" t="s">
        <v>2156</v>
      </c>
      <c r="C5818" s="258" t="s">
        <v>5221</v>
      </c>
      <c r="D5818" s="232" t="s">
        <v>2507</v>
      </c>
      <c r="E5818" s="245" t="s">
        <v>279</v>
      </c>
      <c r="F5818" s="259" t="s">
        <v>325</v>
      </c>
      <c r="G5818" s="246">
        <v>23320.04</v>
      </c>
      <c r="H5818" s="234">
        <v>35075.07</v>
      </c>
      <c r="I5818" s="235">
        <v>1</v>
      </c>
      <c r="J5818" s="236">
        <v>2.0833333333333332E-2</v>
      </c>
      <c r="K5818" s="246">
        <v>46830.1</v>
      </c>
      <c r="L5818" s="247">
        <v>24</v>
      </c>
      <c r="M5818" s="248">
        <v>24</v>
      </c>
      <c r="N5818" s="249">
        <v>36142.222499999996</v>
      </c>
      <c r="O5818" s="250"/>
      <c r="P5818" s="241"/>
      <c r="Q5818" s="103"/>
      <c r="R5818" s="240"/>
    </row>
    <row r="5819" spans="1:21" s="150" customFormat="1">
      <c r="A5819" s="305"/>
      <c r="B5819" s="305"/>
      <c r="C5819" s="306"/>
      <c r="D5819" s="300"/>
      <c r="E5819" s="307"/>
      <c r="F5819" s="307"/>
      <c r="G5819" s="308"/>
      <c r="H5819" s="309"/>
      <c r="I5819" s="310"/>
      <c r="J5819" s="311"/>
      <c r="K5819" s="300"/>
      <c r="L5819" s="300"/>
      <c r="M5819" s="312"/>
      <c r="N5819" s="313"/>
      <c r="O5819" s="282"/>
    </row>
    <row r="5820" spans="1:21" s="150" customFormat="1">
      <c r="A5820" s="305"/>
      <c r="B5820" s="305"/>
      <c r="C5820" s="306"/>
      <c r="D5820" s="314"/>
      <c r="E5820" s="305"/>
      <c r="F5820" s="305"/>
      <c r="G5820" s="315" t="s">
        <v>223</v>
      </c>
      <c r="H5820" s="316" t="s">
        <v>224</v>
      </c>
      <c r="I5820" s="317"/>
      <c r="J5820" s="318"/>
      <c r="K5820" s="319" t="s">
        <v>225</v>
      </c>
      <c r="L5820" s="314"/>
      <c r="M5820" s="320"/>
      <c r="N5820" s="313"/>
      <c r="O5820" s="282"/>
    </row>
    <row r="5821" spans="1:21" s="150" customFormat="1">
      <c r="A5821" s="305"/>
      <c r="B5821" s="305"/>
      <c r="C5821" s="306"/>
      <c r="D5821" s="305"/>
      <c r="E5821" s="305"/>
      <c r="F5821" s="321" t="s">
        <v>238</v>
      </c>
      <c r="G5821" s="322">
        <v>46419.195335022756</v>
      </c>
      <c r="H5821" s="322">
        <v>59790.48291146657</v>
      </c>
      <c r="I5821" s="8">
        <v>14.438004969995415</v>
      </c>
      <c r="J5821" s="322"/>
      <c r="K5821" s="322">
        <v>73161.770487910413</v>
      </c>
      <c r="L5821" s="314"/>
      <c r="M5821" s="320"/>
      <c r="N5821" s="313"/>
      <c r="O5821" s="282"/>
    </row>
    <row r="5822" spans="1:21" s="150" customFormat="1">
      <c r="A5822" s="305"/>
      <c r="B5822" s="305"/>
      <c r="C5822" s="306"/>
      <c r="D5822" s="305"/>
      <c r="E5822" s="305"/>
      <c r="F5822" s="321" t="s">
        <v>239</v>
      </c>
      <c r="G5822" s="322">
        <v>52034.383999999998</v>
      </c>
      <c r="H5822" s="322">
        <v>66181.625</v>
      </c>
      <c r="I5822" s="8">
        <v>21.5</v>
      </c>
      <c r="J5822" s="322"/>
      <c r="K5822" s="322">
        <v>80407.755999999994</v>
      </c>
      <c r="L5822" s="314"/>
      <c r="M5822" s="320"/>
      <c r="N5822" s="313"/>
      <c r="O5822" s="282"/>
    </row>
    <row r="5823" spans="1:21" s="150" customFormat="1">
      <c r="A5823" s="305"/>
      <c r="B5823" s="305"/>
      <c r="C5823" s="306"/>
      <c r="D5823" s="305"/>
      <c r="E5823" s="305"/>
      <c r="F5823" s="321" t="s">
        <v>240</v>
      </c>
      <c r="G5823" s="322">
        <v>40726.400000000001</v>
      </c>
      <c r="H5823" s="322">
        <v>52536.25</v>
      </c>
      <c r="I5823" s="8">
        <v>7</v>
      </c>
      <c r="J5823" s="322"/>
      <c r="K5823" s="322">
        <v>64160.75</v>
      </c>
      <c r="L5823" s="314"/>
      <c r="M5823" s="320"/>
      <c r="N5823" s="313"/>
      <c r="O5823" s="282"/>
    </row>
    <row r="5824" spans="1:21" s="150" customFormat="1">
      <c r="A5824" s="305"/>
      <c r="B5824" s="305"/>
      <c r="C5824" s="306"/>
      <c r="D5824" s="305"/>
      <c r="E5824" s="305"/>
      <c r="F5824" s="321" t="s">
        <v>241</v>
      </c>
      <c r="G5824" s="322">
        <v>46816.509999999995</v>
      </c>
      <c r="H5824" s="322">
        <v>60320.031689560958</v>
      </c>
      <c r="I5824" s="8">
        <v>12.338253469766164</v>
      </c>
      <c r="J5824" s="322"/>
      <c r="K5824" s="322">
        <v>74366.463509849535</v>
      </c>
      <c r="L5824" s="314"/>
      <c r="M5824" s="320"/>
      <c r="N5824" s="313"/>
      <c r="O5824" s="282"/>
    </row>
    <row r="5825" spans="1:21" s="150" customFormat="1">
      <c r="A5825" s="305"/>
      <c r="B5825" s="305"/>
      <c r="C5825" s="306"/>
      <c r="D5825" s="305"/>
      <c r="E5825" s="322"/>
      <c r="F5825" s="321"/>
      <c r="G5825" s="323"/>
      <c r="H5825" s="318"/>
      <c r="I5825" s="324"/>
      <c r="J5825" s="318"/>
      <c r="K5825" s="314"/>
      <c r="L5825" s="314"/>
      <c r="M5825" s="320"/>
      <c r="N5825" s="313"/>
      <c r="O5825" s="282"/>
    </row>
    <row r="5826" spans="1:21" s="150" customFormat="1">
      <c r="A5826" s="305"/>
      <c r="B5826" s="305"/>
      <c r="C5826" s="306"/>
      <c r="D5826" s="321"/>
      <c r="E5826" s="322"/>
      <c r="F5826" s="325"/>
      <c r="G5826" s="325"/>
      <c r="H5826" s="874" t="s">
        <v>242</v>
      </c>
      <c r="I5826" s="874"/>
      <c r="J5826" s="874"/>
      <c r="K5826" s="874"/>
      <c r="L5826" s="874"/>
      <c r="M5826" s="874"/>
      <c r="N5826" s="874"/>
      <c r="O5826" s="282"/>
    </row>
    <row r="5827" spans="1:21" s="150" customFormat="1">
      <c r="A5827" s="305"/>
      <c r="B5827" s="305"/>
      <c r="C5827" s="306"/>
      <c r="D5827" s="321"/>
      <c r="E5827" s="322"/>
      <c r="F5827" s="326"/>
      <c r="G5827" s="327"/>
      <c r="H5827" s="875" t="s">
        <v>243</v>
      </c>
      <c r="I5827" s="875"/>
      <c r="J5827" s="875"/>
      <c r="K5827" s="328">
        <v>68199.793000000005</v>
      </c>
      <c r="L5827" s="876" t="s">
        <v>244</v>
      </c>
      <c r="M5827" s="876"/>
      <c r="N5827" s="329">
        <v>60698.209898604662</v>
      </c>
      <c r="O5827" s="282"/>
    </row>
    <row r="5828" spans="1:21" s="150" customFormat="1">
      <c r="A5828" s="305"/>
      <c r="B5828" s="305"/>
      <c r="C5828" s="306"/>
      <c r="D5828" s="314"/>
      <c r="E5828" s="320"/>
      <c r="F5828" s="326"/>
      <c r="G5828" s="327"/>
      <c r="H5828" s="875" t="s">
        <v>245</v>
      </c>
      <c r="I5828" s="875"/>
      <c r="J5828" s="875"/>
      <c r="K5828" s="328">
        <v>52393.119999999995</v>
      </c>
      <c r="L5828" s="876" t="s">
        <v>450</v>
      </c>
      <c r="M5828" s="876"/>
      <c r="N5828" s="329">
        <v>54131.829364079611</v>
      </c>
      <c r="O5828" s="282"/>
    </row>
    <row r="5829" spans="1:21" s="150" customFormat="1">
      <c r="A5829" s="305"/>
      <c r="B5829" s="305"/>
      <c r="C5829" s="306"/>
      <c r="D5829" s="300"/>
      <c r="E5829" s="307"/>
      <c r="F5829" s="307"/>
      <c r="G5829" s="308"/>
      <c r="H5829" s="309"/>
      <c r="I5829" s="310"/>
      <c r="J5829" s="311"/>
      <c r="K5829" s="305"/>
      <c r="L5829" s="300"/>
      <c r="M5829" s="312"/>
      <c r="N5829" s="313"/>
      <c r="O5829" s="282"/>
    </row>
    <row r="5830" spans="1:21" s="222" customFormat="1" ht="18">
      <c r="A5830" s="877" t="s">
        <v>116</v>
      </c>
      <c r="B5830" s="877"/>
      <c r="C5830" s="877"/>
      <c r="D5830" s="877"/>
      <c r="E5830" s="877"/>
      <c r="F5830" s="877"/>
      <c r="G5830" s="877"/>
      <c r="H5830" s="877"/>
      <c r="I5830" s="877"/>
      <c r="J5830" s="877"/>
      <c r="K5830" s="877"/>
      <c r="L5830" s="877"/>
      <c r="M5830" s="877"/>
      <c r="N5830" s="877"/>
      <c r="O5830" s="877"/>
    </row>
    <row r="5831" spans="1:21" s="222" customFormat="1" ht="27">
      <c r="A5831" s="223" t="s">
        <v>433</v>
      </c>
      <c r="B5831" s="224" t="s">
        <v>230</v>
      </c>
      <c r="C5831" s="223" t="s">
        <v>220</v>
      </c>
      <c r="D5831" s="223" t="s">
        <v>267</v>
      </c>
      <c r="E5831" s="223" t="s">
        <v>434</v>
      </c>
      <c r="F5831" s="223" t="s">
        <v>435</v>
      </c>
      <c r="G5831" s="225" t="s">
        <v>223</v>
      </c>
      <c r="H5831" s="225" t="s">
        <v>224</v>
      </c>
      <c r="I5831" s="227" t="s">
        <v>436</v>
      </c>
      <c r="J5831" s="227" t="s">
        <v>436</v>
      </c>
      <c r="K5831" s="225" t="s">
        <v>225</v>
      </c>
      <c r="L5831" s="223" t="s">
        <v>437</v>
      </c>
      <c r="M5831" s="223" t="s">
        <v>438</v>
      </c>
      <c r="N5831" s="228" t="s">
        <v>439</v>
      </c>
      <c r="O5831" s="223" t="s">
        <v>227</v>
      </c>
    </row>
    <row r="5832" spans="1:21" s="129" customFormat="1">
      <c r="A5832" s="252" t="s">
        <v>2172</v>
      </c>
      <c r="B5832" s="230" t="s">
        <v>2162</v>
      </c>
      <c r="C5832" s="424" t="s">
        <v>3198</v>
      </c>
      <c r="D5832" s="232" t="s">
        <v>2507</v>
      </c>
      <c r="E5832" s="468"/>
      <c r="F5832" s="259" t="s">
        <v>325</v>
      </c>
      <c r="G5832" s="469">
        <v>44306.080000000002</v>
      </c>
      <c r="H5832" s="234">
        <v>58389.37</v>
      </c>
      <c r="I5832" s="235">
        <v>44</v>
      </c>
      <c r="J5832" s="236">
        <v>1</v>
      </c>
      <c r="K5832" s="469">
        <v>72472.66</v>
      </c>
      <c r="L5832" s="471">
        <v>14</v>
      </c>
      <c r="M5832" s="472">
        <v>14</v>
      </c>
      <c r="N5832" s="234">
        <v>54355.45</v>
      </c>
      <c r="O5832" s="473"/>
      <c r="Q5832" s="304"/>
      <c r="R5832" s="103"/>
      <c r="S5832" s="103"/>
      <c r="T5832" s="103"/>
      <c r="U5832" s="103"/>
    </row>
    <row r="5833" spans="1:21" s="129" customFormat="1">
      <c r="A5833" s="242" t="s">
        <v>3868</v>
      </c>
      <c r="B5833" s="243" t="s">
        <v>2153</v>
      </c>
      <c r="C5833" s="268" t="s">
        <v>1067</v>
      </c>
      <c r="D5833" s="232" t="s">
        <v>2507</v>
      </c>
      <c r="E5833" s="269" t="s">
        <v>279</v>
      </c>
      <c r="F5833" s="269" t="s">
        <v>440</v>
      </c>
      <c r="G5833" s="270">
        <v>41745.599999999999</v>
      </c>
      <c r="H5833" s="234">
        <v>55515.199999999997</v>
      </c>
      <c r="I5833" s="235">
        <v>43</v>
      </c>
      <c r="J5833" s="236">
        <v>0.97727272727272729</v>
      </c>
      <c r="K5833" s="270">
        <v>69284.800000000003</v>
      </c>
      <c r="L5833" s="271">
        <v>1</v>
      </c>
      <c r="M5833" s="272">
        <v>1</v>
      </c>
      <c r="N5833" s="273">
        <v>55515.199999999997</v>
      </c>
      <c r="O5833" s="274"/>
      <c r="P5833" s="103"/>
      <c r="Q5833" s="103"/>
      <c r="S5833" s="103"/>
      <c r="T5833" s="103"/>
      <c r="U5833" s="103"/>
    </row>
    <row r="5834" spans="1:21" s="129" customFormat="1">
      <c r="A5834" s="260" t="s">
        <v>205</v>
      </c>
      <c r="B5834" s="261" t="s">
        <v>2151</v>
      </c>
      <c r="C5834" s="262" t="s">
        <v>1041</v>
      </c>
      <c r="D5834" s="232" t="s">
        <v>2507</v>
      </c>
      <c r="E5834" s="263" t="s">
        <v>284</v>
      </c>
      <c r="F5834" s="259" t="s">
        <v>325</v>
      </c>
      <c r="G5834" s="264">
        <v>46103.199999999997</v>
      </c>
      <c r="H5834" s="234">
        <v>55486.911999999989</v>
      </c>
      <c r="I5834" s="235">
        <v>42</v>
      </c>
      <c r="J5834" s="236">
        <v>0.95454545454545459</v>
      </c>
      <c r="K5834" s="264">
        <v>64870.623999999982</v>
      </c>
      <c r="L5834" s="265">
        <v>2</v>
      </c>
      <c r="M5834" s="266"/>
      <c r="N5834" s="264">
        <v>64870.62</v>
      </c>
      <c r="O5834" s="267"/>
      <c r="R5834" s="103"/>
      <c r="S5834" s="103"/>
      <c r="T5834" s="103"/>
      <c r="U5834" s="103"/>
    </row>
    <row r="5835" spans="1:21" s="129" customFormat="1">
      <c r="A5835" s="229" t="s">
        <v>2161</v>
      </c>
      <c r="B5835" s="230" t="s">
        <v>2162</v>
      </c>
      <c r="C5835" s="231" t="s">
        <v>3199</v>
      </c>
      <c r="D5835" s="232" t="s">
        <v>2507</v>
      </c>
      <c r="E5835" s="232" t="s">
        <v>279</v>
      </c>
      <c r="F5835" s="259" t="s">
        <v>325</v>
      </c>
      <c r="G5835" s="233">
        <v>36033.300000000003</v>
      </c>
      <c r="H5835" s="234">
        <v>53688.235000000001</v>
      </c>
      <c r="I5835" s="235">
        <v>41</v>
      </c>
      <c r="J5835" s="236">
        <v>0.93181818181818177</v>
      </c>
      <c r="K5835" s="233">
        <v>71343.17</v>
      </c>
      <c r="L5835" s="237"/>
      <c r="M5835" s="238">
        <v>16</v>
      </c>
      <c r="N5835" s="234">
        <v>41557.460625</v>
      </c>
      <c r="O5835" s="239"/>
      <c r="S5835" s="103"/>
      <c r="T5835" s="103"/>
      <c r="U5835" s="103"/>
    </row>
    <row r="5836" spans="1:21" s="129" customFormat="1">
      <c r="A5836" s="242" t="s">
        <v>2200</v>
      </c>
      <c r="B5836" s="243" t="s">
        <v>2166</v>
      </c>
      <c r="C5836" s="258" t="s">
        <v>3200</v>
      </c>
      <c r="D5836" s="232" t="s">
        <v>2507</v>
      </c>
      <c r="E5836" s="245" t="s">
        <v>284</v>
      </c>
      <c r="F5836" s="245"/>
      <c r="G5836" s="246">
        <v>40920.089999999997</v>
      </c>
      <c r="H5836" s="234">
        <v>53196.119999999995</v>
      </c>
      <c r="I5836" s="235">
        <v>40</v>
      </c>
      <c r="J5836" s="236">
        <v>0.90909090909090906</v>
      </c>
      <c r="K5836" s="246">
        <v>65472.15</v>
      </c>
      <c r="L5836" s="247">
        <v>1</v>
      </c>
      <c r="M5836" s="248">
        <v>1</v>
      </c>
      <c r="N5836" s="249">
        <v>42966</v>
      </c>
      <c r="O5836" s="250"/>
      <c r="S5836" s="103"/>
      <c r="T5836" s="103"/>
      <c r="U5836" s="103"/>
    </row>
    <row r="5837" spans="1:21" s="129" customFormat="1">
      <c r="A5837" s="229" t="s">
        <v>1438</v>
      </c>
      <c r="B5837" s="230" t="s">
        <v>2151</v>
      </c>
      <c r="C5837" s="231" t="s">
        <v>116</v>
      </c>
      <c r="D5837" s="232" t="s">
        <v>2507</v>
      </c>
      <c r="E5837" s="232" t="s">
        <v>279</v>
      </c>
      <c r="F5837" s="259" t="s">
        <v>325</v>
      </c>
      <c r="G5837" s="233">
        <v>43109.805399999997</v>
      </c>
      <c r="H5837" s="234">
        <v>51268.703199999996</v>
      </c>
      <c r="I5837" s="235">
        <v>39</v>
      </c>
      <c r="J5837" s="236">
        <v>0.88636363636363635</v>
      </c>
      <c r="K5837" s="233">
        <v>59427.600999999995</v>
      </c>
      <c r="L5837" s="237">
        <v>4</v>
      </c>
      <c r="M5837" s="238">
        <v>4</v>
      </c>
      <c r="N5837" s="234">
        <v>51268.703199999996</v>
      </c>
      <c r="O5837" s="239"/>
      <c r="Q5837" s="103"/>
      <c r="R5837" s="103"/>
    </row>
    <row r="5838" spans="1:21" s="129" customFormat="1">
      <c r="A5838" s="229" t="s">
        <v>216</v>
      </c>
      <c r="B5838" s="230" t="s">
        <v>2151</v>
      </c>
      <c r="C5838" s="231" t="s">
        <v>116</v>
      </c>
      <c r="D5838" s="232" t="s">
        <v>2507</v>
      </c>
      <c r="E5838" s="232" t="s">
        <v>279</v>
      </c>
      <c r="F5838" s="259" t="s">
        <v>325</v>
      </c>
      <c r="G5838" s="233">
        <v>41076</v>
      </c>
      <c r="H5838" s="234">
        <v>49353</v>
      </c>
      <c r="I5838" s="235">
        <v>38</v>
      </c>
      <c r="J5838" s="236">
        <v>0.86363636363636365</v>
      </c>
      <c r="K5838" s="233">
        <v>57630</v>
      </c>
      <c r="L5838" s="237">
        <v>3</v>
      </c>
      <c r="M5838" s="238">
        <v>3</v>
      </c>
      <c r="N5838" s="234">
        <v>57630.35</v>
      </c>
      <c r="O5838" s="239"/>
    </row>
    <row r="5839" spans="1:21" s="129" customFormat="1">
      <c r="A5839" s="229" t="s">
        <v>4290</v>
      </c>
      <c r="B5839" s="230" t="s">
        <v>2151</v>
      </c>
      <c r="C5839" s="231" t="s">
        <v>1074</v>
      </c>
      <c r="D5839" s="232" t="s">
        <v>2507</v>
      </c>
      <c r="E5839" s="232" t="s">
        <v>284</v>
      </c>
      <c r="F5839" s="259" t="s">
        <v>325</v>
      </c>
      <c r="G5839" s="233">
        <v>39000</v>
      </c>
      <c r="H5839" s="234">
        <v>49000</v>
      </c>
      <c r="I5839" s="235">
        <v>37</v>
      </c>
      <c r="J5839" s="236">
        <v>0.84090909090909094</v>
      </c>
      <c r="K5839" s="233">
        <v>59000</v>
      </c>
      <c r="L5839" s="237">
        <v>13</v>
      </c>
      <c r="M5839" s="238">
        <v>8</v>
      </c>
      <c r="N5839" s="234">
        <v>49000</v>
      </c>
      <c r="O5839" s="239"/>
      <c r="Q5839" s="103"/>
      <c r="S5839" s="103"/>
      <c r="T5839" s="103"/>
      <c r="U5839" s="103"/>
    </row>
    <row r="5840" spans="1:21" s="129" customFormat="1">
      <c r="A5840" s="242" t="s">
        <v>198</v>
      </c>
      <c r="B5840" s="243" t="s">
        <v>2153</v>
      </c>
      <c r="C5840" s="244" t="s">
        <v>116</v>
      </c>
      <c r="D5840" s="232" t="s">
        <v>2507</v>
      </c>
      <c r="E5840" s="245" t="s">
        <v>279</v>
      </c>
      <c r="F5840" s="259" t="s">
        <v>325</v>
      </c>
      <c r="G5840" s="246">
        <v>35714</v>
      </c>
      <c r="H5840" s="234">
        <v>48537</v>
      </c>
      <c r="I5840" s="235">
        <v>36</v>
      </c>
      <c r="J5840" s="236">
        <v>0.81818181818181823</v>
      </c>
      <c r="K5840" s="246">
        <v>61360</v>
      </c>
      <c r="L5840" s="247">
        <v>2</v>
      </c>
      <c r="M5840" s="248">
        <v>1</v>
      </c>
      <c r="N5840" s="249">
        <v>47757</v>
      </c>
      <c r="O5840" s="250"/>
      <c r="Q5840" s="97"/>
      <c r="R5840" s="103"/>
      <c r="S5840" s="103"/>
      <c r="T5840" s="103"/>
      <c r="U5840" s="103"/>
    </row>
    <row r="5841" spans="1:21" s="129" customFormat="1">
      <c r="A5841" s="229" t="s">
        <v>203</v>
      </c>
      <c r="B5841" s="230" t="s">
        <v>2151</v>
      </c>
      <c r="C5841" s="231" t="s">
        <v>1067</v>
      </c>
      <c r="D5841" s="232" t="s">
        <v>2507</v>
      </c>
      <c r="E5841" s="232" t="s">
        <v>279</v>
      </c>
      <c r="F5841" s="232" t="s">
        <v>440</v>
      </c>
      <c r="G5841" s="233">
        <v>37026.959999999999</v>
      </c>
      <c r="H5841" s="234">
        <v>48135.044999999998</v>
      </c>
      <c r="I5841" s="235">
        <v>35</v>
      </c>
      <c r="J5841" s="236">
        <v>0.79545454545454541</v>
      </c>
      <c r="K5841" s="233">
        <v>59243.13</v>
      </c>
      <c r="L5841" s="237">
        <v>2</v>
      </c>
      <c r="M5841" s="238">
        <v>2</v>
      </c>
      <c r="N5841" s="234">
        <v>42191.34</v>
      </c>
      <c r="O5841" s="239"/>
      <c r="R5841" s="103"/>
      <c r="S5841" s="103"/>
      <c r="T5841" s="103"/>
      <c r="U5841" s="103"/>
    </row>
    <row r="5842" spans="1:21" s="129" customFormat="1">
      <c r="A5842" s="242" t="s">
        <v>3875</v>
      </c>
      <c r="B5842" s="243" t="s">
        <v>2153</v>
      </c>
      <c r="C5842" s="258" t="s">
        <v>3201</v>
      </c>
      <c r="D5842" s="232" t="s">
        <v>2507</v>
      </c>
      <c r="E5842" s="247" t="s">
        <v>279</v>
      </c>
      <c r="F5842" s="247" t="s">
        <v>440</v>
      </c>
      <c r="G5842" s="405">
        <v>35929.790690051239</v>
      </c>
      <c r="H5842" s="234">
        <v>46722.744720482762</v>
      </c>
      <c r="I5842" s="235">
        <v>34</v>
      </c>
      <c r="J5842" s="236">
        <v>0.77272727272727271</v>
      </c>
      <c r="K5842" s="405">
        <v>57515.698750914278</v>
      </c>
      <c r="L5842" s="247">
        <v>17</v>
      </c>
      <c r="M5842" s="248">
        <v>15</v>
      </c>
      <c r="N5842" s="249">
        <v>51081.917364705878</v>
      </c>
      <c r="O5842" s="250"/>
      <c r="Q5842" s="304"/>
      <c r="R5842" s="103"/>
      <c r="S5842" s="103"/>
      <c r="T5842" s="103"/>
      <c r="U5842" s="103"/>
    </row>
    <row r="5843" spans="1:21" s="129" customFormat="1">
      <c r="A5843" s="229" t="s">
        <v>1434</v>
      </c>
      <c r="B5843" s="230" t="s">
        <v>2151</v>
      </c>
      <c r="C5843" s="231" t="s">
        <v>1067</v>
      </c>
      <c r="D5843" s="232" t="s">
        <v>2507</v>
      </c>
      <c r="E5843" s="232" t="s">
        <v>279</v>
      </c>
      <c r="F5843" s="259" t="s">
        <v>325</v>
      </c>
      <c r="G5843" s="332">
        <v>36320.54</v>
      </c>
      <c r="H5843" s="234">
        <v>46308.91</v>
      </c>
      <c r="I5843" s="235">
        <v>33</v>
      </c>
      <c r="J5843" s="236">
        <v>0.75</v>
      </c>
      <c r="K5843" s="332">
        <v>56297.279999999999</v>
      </c>
      <c r="L5843" s="237">
        <v>2</v>
      </c>
      <c r="M5843" s="238">
        <v>2</v>
      </c>
      <c r="N5843" s="437">
        <v>53686.26</v>
      </c>
      <c r="O5843" s="239"/>
    </row>
    <row r="5844" spans="1:21" s="129" customFormat="1">
      <c r="A5844" s="242" t="s">
        <v>3938</v>
      </c>
      <c r="B5844" s="243" t="s">
        <v>2157</v>
      </c>
      <c r="C5844" s="258" t="s">
        <v>1047</v>
      </c>
      <c r="D5844" s="232" t="s">
        <v>2507</v>
      </c>
      <c r="E5844" s="245" t="s">
        <v>279</v>
      </c>
      <c r="F5844" s="259" t="s">
        <v>325</v>
      </c>
      <c r="G5844" s="246">
        <v>35006.400000000001</v>
      </c>
      <c r="H5844" s="234">
        <v>46030.400000000001</v>
      </c>
      <c r="I5844" s="235">
        <v>32</v>
      </c>
      <c r="J5844" s="236">
        <v>0.72727272727272729</v>
      </c>
      <c r="K5844" s="246">
        <v>57054.400000000001</v>
      </c>
      <c r="L5844" s="247">
        <v>9</v>
      </c>
      <c r="M5844" s="248">
        <v>7</v>
      </c>
      <c r="N5844" s="249">
        <v>42913.37</v>
      </c>
      <c r="O5844" s="250"/>
      <c r="Q5844" s="103"/>
    </row>
    <row r="5845" spans="1:21" s="129" customFormat="1">
      <c r="A5845" s="242" t="s">
        <v>4241</v>
      </c>
      <c r="B5845" s="243" t="s">
        <v>2178</v>
      </c>
      <c r="C5845" s="231" t="s">
        <v>1067</v>
      </c>
      <c r="D5845" s="232" t="s">
        <v>2507</v>
      </c>
      <c r="E5845" s="245" t="s">
        <v>279</v>
      </c>
      <c r="F5845" s="245" t="s">
        <v>440</v>
      </c>
      <c r="G5845" s="246">
        <v>34408</v>
      </c>
      <c r="H5845" s="234">
        <v>45731.509999999995</v>
      </c>
      <c r="I5845" s="235">
        <v>31</v>
      </c>
      <c r="J5845" s="236">
        <v>0.70454545454545459</v>
      </c>
      <c r="K5845" s="246">
        <v>57055.02</v>
      </c>
      <c r="L5845" s="247"/>
      <c r="M5845" s="248">
        <v>10</v>
      </c>
      <c r="N5845" s="249">
        <v>45731.509999999995</v>
      </c>
      <c r="O5845" s="250"/>
      <c r="Q5845" s="103"/>
      <c r="R5845" s="103"/>
      <c r="S5845" s="103"/>
      <c r="T5845" s="103"/>
      <c r="U5845" s="103"/>
    </row>
    <row r="5846" spans="1:21" s="129" customFormat="1">
      <c r="A5846" s="229" t="s">
        <v>4295</v>
      </c>
      <c r="B5846" s="230" t="s">
        <v>2151</v>
      </c>
      <c r="C5846" s="231" t="s">
        <v>1067</v>
      </c>
      <c r="D5846" s="232" t="s">
        <v>2507</v>
      </c>
      <c r="E5846" s="232" t="s">
        <v>279</v>
      </c>
      <c r="F5846" s="259" t="s">
        <v>325</v>
      </c>
      <c r="G5846" s="233">
        <v>35165</v>
      </c>
      <c r="H5846" s="234">
        <v>45714.5</v>
      </c>
      <c r="I5846" s="235">
        <v>30</v>
      </c>
      <c r="J5846" s="236">
        <v>0.68181818181818177</v>
      </c>
      <c r="K5846" s="233">
        <v>56264</v>
      </c>
      <c r="L5846" s="237">
        <v>8</v>
      </c>
      <c r="M5846" s="238">
        <v>8</v>
      </c>
      <c r="N5846" s="234">
        <v>44849</v>
      </c>
      <c r="O5846" s="239"/>
      <c r="R5846" s="103"/>
      <c r="S5846" s="103"/>
      <c r="T5846" s="103"/>
      <c r="U5846" s="103"/>
    </row>
    <row r="5847" spans="1:21" s="129" customFormat="1">
      <c r="A5847" s="229" t="s">
        <v>4233</v>
      </c>
      <c r="B5847" s="230" t="s">
        <v>2166</v>
      </c>
      <c r="C5847" s="262" t="s">
        <v>1069</v>
      </c>
      <c r="D5847" s="232" t="s">
        <v>2507</v>
      </c>
      <c r="E5847" s="276" t="s">
        <v>279</v>
      </c>
      <c r="F5847" s="259" t="s">
        <v>325</v>
      </c>
      <c r="G5847" s="256">
        <v>36470</v>
      </c>
      <c r="H5847" s="234">
        <v>45587.5</v>
      </c>
      <c r="I5847" s="235">
        <v>29</v>
      </c>
      <c r="J5847" s="236">
        <v>0.65909090909090906</v>
      </c>
      <c r="K5847" s="256">
        <v>54705</v>
      </c>
      <c r="L5847" s="265"/>
      <c r="M5847" s="266">
        <v>4</v>
      </c>
      <c r="N5847" s="264">
        <v>40605</v>
      </c>
      <c r="O5847" s="400"/>
      <c r="P5847" s="103"/>
      <c r="Q5847" s="251"/>
      <c r="R5847" s="103"/>
      <c r="S5847" s="103"/>
      <c r="T5847" s="103"/>
      <c r="U5847" s="103"/>
    </row>
    <row r="5848" spans="1:21" s="129" customFormat="1">
      <c r="A5848" s="229" t="s">
        <v>209</v>
      </c>
      <c r="B5848" s="230" t="s">
        <v>2151</v>
      </c>
      <c r="C5848" s="231" t="s">
        <v>1067</v>
      </c>
      <c r="D5848" s="232" t="s">
        <v>2507</v>
      </c>
      <c r="E5848" s="232" t="s">
        <v>279</v>
      </c>
      <c r="F5848" s="259" t="s">
        <v>325</v>
      </c>
      <c r="G5848" s="233">
        <v>36155.113800000006</v>
      </c>
      <c r="H5848" s="234">
        <v>45555.296100000007</v>
      </c>
      <c r="I5848" s="235">
        <v>28</v>
      </c>
      <c r="J5848" s="236">
        <v>0.63636363636363635</v>
      </c>
      <c r="K5848" s="233">
        <v>54955.4784</v>
      </c>
      <c r="L5848" s="237">
        <v>7</v>
      </c>
      <c r="M5848" s="238">
        <v>4</v>
      </c>
      <c r="N5848" s="234">
        <v>59347.6</v>
      </c>
      <c r="O5848" s="239"/>
      <c r="P5848" s="240"/>
      <c r="Q5848" s="299"/>
      <c r="S5848" s="103"/>
      <c r="T5848" s="103"/>
      <c r="U5848" s="103"/>
    </row>
    <row r="5849" spans="1:21" s="129" customFormat="1">
      <c r="A5849" s="229" t="s">
        <v>264</v>
      </c>
      <c r="B5849" s="230" t="s">
        <v>2153</v>
      </c>
      <c r="C5849" s="231" t="s">
        <v>1067</v>
      </c>
      <c r="D5849" s="232" t="s">
        <v>2507</v>
      </c>
      <c r="E5849" s="232" t="s">
        <v>279</v>
      </c>
      <c r="F5849" s="259" t="s">
        <v>325</v>
      </c>
      <c r="G5849" s="233">
        <v>34257.599999999999</v>
      </c>
      <c r="H5849" s="234">
        <v>44543.199999999997</v>
      </c>
      <c r="I5849" s="235">
        <v>27</v>
      </c>
      <c r="J5849" s="236">
        <v>0.61363636363636365</v>
      </c>
      <c r="K5849" s="233">
        <v>54828.800000000003</v>
      </c>
      <c r="L5849" s="237">
        <v>2</v>
      </c>
      <c r="M5849" s="238">
        <v>2</v>
      </c>
      <c r="N5849" s="234">
        <v>40370.660000000003</v>
      </c>
      <c r="O5849" s="239"/>
      <c r="Q5849" s="103"/>
      <c r="S5849" s="103"/>
      <c r="T5849" s="103"/>
      <c r="U5849" s="103"/>
    </row>
    <row r="5850" spans="1:21" s="129" customFormat="1">
      <c r="A5850" s="229" t="s">
        <v>207</v>
      </c>
      <c r="B5850" s="230" t="s">
        <v>2163</v>
      </c>
      <c r="C5850" s="231"/>
      <c r="D5850" s="232" t="s">
        <v>2507</v>
      </c>
      <c r="E5850" s="232" t="s">
        <v>279</v>
      </c>
      <c r="F5850" s="232" t="s">
        <v>440</v>
      </c>
      <c r="G5850" s="233">
        <v>34258</v>
      </c>
      <c r="H5850" s="234">
        <v>44533</v>
      </c>
      <c r="I5850" s="235">
        <v>26</v>
      </c>
      <c r="J5850" s="236">
        <v>0.59090909090909094</v>
      </c>
      <c r="K5850" s="233">
        <v>54808</v>
      </c>
      <c r="L5850" s="237">
        <v>3</v>
      </c>
      <c r="M5850" s="238">
        <v>2</v>
      </c>
      <c r="N5850" s="234">
        <v>36680.589999999997</v>
      </c>
      <c r="O5850" s="239"/>
      <c r="P5850" s="240"/>
      <c r="Q5850" s="103"/>
      <c r="S5850" s="103"/>
      <c r="T5850" s="103"/>
      <c r="U5850" s="103"/>
    </row>
    <row r="5851" spans="1:21" s="129" customFormat="1">
      <c r="A5851" s="242" t="s">
        <v>4292</v>
      </c>
      <c r="B5851" s="243" t="s">
        <v>2163</v>
      </c>
      <c r="C5851" s="258" t="s">
        <v>3202</v>
      </c>
      <c r="D5851" s="232" t="s">
        <v>2507</v>
      </c>
      <c r="E5851" s="245" t="s">
        <v>279</v>
      </c>
      <c r="F5851" s="259" t="s">
        <v>325</v>
      </c>
      <c r="G5851" s="246">
        <v>32631</v>
      </c>
      <c r="H5851" s="234">
        <v>44469.5</v>
      </c>
      <c r="I5851" s="235">
        <v>25</v>
      </c>
      <c r="J5851" s="236">
        <v>0.56818181818181823</v>
      </c>
      <c r="K5851" s="246">
        <v>56308</v>
      </c>
      <c r="L5851" s="247">
        <v>5</v>
      </c>
      <c r="M5851" s="248">
        <v>4</v>
      </c>
      <c r="N5851" s="249">
        <v>34840</v>
      </c>
      <c r="O5851" s="250"/>
      <c r="P5851" s="241"/>
      <c r="Q5851" s="103"/>
      <c r="R5851" s="240"/>
    </row>
    <row r="5852" spans="1:21" s="129" customFormat="1">
      <c r="A5852" s="229" t="s">
        <v>210</v>
      </c>
      <c r="B5852" s="230" t="s">
        <v>2151</v>
      </c>
      <c r="C5852" s="231" t="s">
        <v>116</v>
      </c>
      <c r="D5852" s="232" t="s">
        <v>2507</v>
      </c>
      <c r="E5852" s="232" t="s">
        <v>279</v>
      </c>
      <c r="F5852" s="259" t="s">
        <v>325</v>
      </c>
      <c r="G5852" s="233">
        <v>35816</v>
      </c>
      <c r="H5852" s="234">
        <v>44096</v>
      </c>
      <c r="I5852" s="235">
        <v>24</v>
      </c>
      <c r="J5852" s="236">
        <v>0.54545454545454541</v>
      </c>
      <c r="K5852" s="233">
        <v>52376</v>
      </c>
      <c r="L5852" s="237">
        <v>1</v>
      </c>
      <c r="M5852" s="238">
        <v>1</v>
      </c>
      <c r="N5852" s="234">
        <v>44582</v>
      </c>
      <c r="O5852" s="239"/>
    </row>
    <row r="5853" spans="1:21" s="129" customFormat="1">
      <c r="A5853" s="242" t="s">
        <v>2165</v>
      </c>
      <c r="B5853" s="243" t="s">
        <v>2180</v>
      </c>
      <c r="C5853" s="258" t="s">
        <v>116</v>
      </c>
      <c r="D5853" s="232" t="s">
        <v>2507</v>
      </c>
      <c r="E5853" s="245" t="s">
        <v>321</v>
      </c>
      <c r="F5853" s="245" t="s">
        <v>440</v>
      </c>
      <c r="G5853" s="246">
        <v>34142.28</v>
      </c>
      <c r="H5853" s="234">
        <v>43554.09</v>
      </c>
      <c r="I5853" s="235">
        <v>23</v>
      </c>
      <c r="J5853" s="236">
        <v>0.52272727272727271</v>
      </c>
      <c r="K5853" s="246">
        <v>52965.9</v>
      </c>
      <c r="L5853" s="247">
        <v>22</v>
      </c>
      <c r="M5853" s="248">
        <v>23</v>
      </c>
      <c r="N5853" s="249">
        <v>39427.410000000003</v>
      </c>
      <c r="O5853" s="250"/>
      <c r="P5853" s="103"/>
      <c r="R5853" s="103"/>
    </row>
    <row r="5854" spans="1:21" s="129" customFormat="1">
      <c r="A5854" s="242" t="s">
        <v>3784</v>
      </c>
      <c r="B5854" s="243" t="s">
        <v>2162</v>
      </c>
      <c r="C5854" s="258" t="s">
        <v>5222</v>
      </c>
      <c r="D5854" s="232" t="s">
        <v>2507</v>
      </c>
      <c r="E5854" s="247" t="s">
        <v>284</v>
      </c>
      <c r="F5854" s="259" t="s">
        <v>325</v>
      </c>
      <c r="G5854" s="246">
        <v>35511.58</v>
      </c>
      <c r="H5854" s="234">
        <v>43379.96</v>
      </c>
      <c r="I5854" s="235">
        <v>22</v>
      </c>
      <c r="J5854" s="236">
        <v>0.5</v>
      </c>
      <c r="K5854" s="246">
        <v>51248.34</v>
      </c>
      <c r="L5854" s="247"/>
      <c r="M5854" s="248">
        <v>103</v>
      </c>
      <c r="N5854" s="249">
        <v>48980.54</v>
      </c>
      <c r="O5854" s="250"/>
      <c r="R5854" s="103"/>
      <c r="S5854" s="251"/>
      <c r="T5854" s="251"/>
      <c r="U5854" s="251"/>
    </row>
    <row r="5855" spans="1:21" s="129" customFormat="1">
      <c r="A5855" s="242" t="s">
        <v>3786</v>
      </c>
      <c r="B5855" s="243" t="s">
        <v>2153</v>
      </c>
      <c r="C5855" s="258" t="s">
        <v>5223</v>
      </c>
      <c r="D5855" s="232" t="s">
        <v>2507</v>
      </c>
      <c r="E5855" s="245" t="s">
        <v>279</v>
      </c>
      <c r="F5855" s="259" t="s">
        <v>325</v>
      </c>
      <c r="G5855" s="246">
        <v>29605</v>
      </c>
      <c r="H5855" s="234">
        <v>43047</v>
      </c>
      <c r="I5855" s="235">
        <v>21</v>
      </c>
      <c r="J5855" s="236">
        <v>0.47727272727272729</v>
      </c>
      <c r="K5855" s="246">
        <v>56489</v>
      </c>
      <c r="L5855" s="247"/>
      <c r="M5855" s="248">
        <v>0</v>
      </c>
      <c r="N5855" s="249">
        <v>43047</v>
      </c>
      <c r="O5855" s="250"/>
      <c r="P5855" s="103"/>
      <c r="R5855" s="103"/>
    </row>
    <row r="5856" spans="1:21" s="129" customFormat="1">
      <c r="A5856" s="260" t="s">
        <v>262</v>
      </c>
      <c r="B5856" s="261" t="s">
        <v>2162</v>
      </c>
      <c r="C5856" s="262" t="s">
        <v>1071</v>
      </c>
      <c r="D5856" s="232" t="s">
        <v>2507</v>
      </c>
      <c r="E5856" s="276" t="s">
        <v>279</v>
      </c>
      <c r="F5856" s="259" t="s">
        <v>325</v>
      </c>
      <c r="G5856" s="256">
        <v>34091</v>
      </c>
      <c r="H5856" s="234">
        <v>42463</v>
      </c>
      <c r="I5856" s="235">
        <v>20</v>
      </c>
      <c r="J5856" s="236">
        <v>0.45454545454545453</v>
      </c>
      <c r="K5856" s="256">
        <v>50835</v>
      </c>
      <c r="L5856" s="265">
        <v>8</v>
      </c>
      <c r="M5856" s="266">
        <v>7</v>
      </c>
      <c r="N5856" s="264"/>
      <c r="O5856" s="11"/>
      <c r="P5856" s="103"/>
      <c r="R5856" s="103"/>
      <c r="S5856" s="103"/>
      <c r="T5856" s="103"/>
      <c r="U5856" s="103"/>
    </row>
    <row r="5857" spans="1:21" s="129" customFormat="1" ht="22.5">
      <c r="A5857" s="242" t="s">
        <v>4240</v>
      </c>
      <c r="B5857" s="243" t="s">
        <v>2149</v>
      </c>
      <c r="C5857" s="258" t="s">
        <v>1042</v>
      </c>
      <c r="D5857" s="232" t="s">
        <v>2507</v>
      </c>
      <c r="E5857" s="245" t="s">
        <v>279</v>
      </c>
      <c r="F5857" s="245" t="s">
        <v>440</v>
      </c>
      <c r="G5857" s="246">
        <v>32032.52</v>
      </c>
      <c r="H5857" s="234">
        <v>42236.61</v>
      </c>
      <c r="I5857" s="235">
        <v>19</v>
      </c>
      <c r="J5857" s="236">
        <v>0.43181818181818182</v>
      </c>
      <c r="K5857" s="246">
        <v>52440.7</v>
      </c>
      <c r="L5857" s="247">
        <v>50</v>
      </c>
      <c r="M5857" s="248">
        <v>46</v>
      </c>
      <c r="N5857" s="246">
        <v>36420.800000000003</v>
      </c>
      <c r="O5857" s="250"/>
      <c r="P5857" s="97"/>
      <c r="Q5857" s="103"/>
      <c r="R5857" s="103"/>
      <c r="S5857" s="103"/>
      <c r="T5857" s="103"/>
      <c r="U5857" s="103"/>
    </row>
    <row r="5858" spans="1:21" s="129" customFormat="1">
      <c r="A5858" s="260" t="s">
        <v>4238</v>
      </c>
      <c r="B5858" s="261" t="s">
        <v>2166</v>
      </c>
      <c r="C5858" s="262" t="s">
        <v>117</v>
      </c>
      <c r="D5858" s="232" t="s">
        <v>2507</v>
      </c>
      <c r="E5858" s="276" t="s">
        <v>279</v>
      </c>
      <c r="F5858" s="259" t="s">
        <v>325</v>
      </c>
      <c r="G5858" s="256">
        <v>33056.19</v>
      </c>
      <c r="H5858" s="234">
        <v>41320.240000000005</v>
      </c>
      <c r="I5858" s="235">
        <v>18</v>
      </c>
      <c r="J5858" s="236">
        <v>0.40909090909090912</v>
      </c>
      <c r="K5858" s="256">
        <v>49584.29</v>
      </c>
      <c r="L5858" s="265">
        <v>22</v>
      </c>
      <c r="M5858" s="266">
        <v>18</v>
      </c>
      <c r="N5858" s="264">
        <v>41992.55</v>
      </c>
      <c r="O5858" s="11"/>
      <c r="P5858" s="97"/>
      <c r="Q5858" s="103"/>
      <c r="R5858" s="103"/>
      <c r="S5858" s="103"/>
      <c r="T5858" s="103"/>
      <c r="U5858" s="103"/>
    </row>
    <row r="5859" spans="1:21" s="129" customFormat="1" ht="22.5">
      <c r="A5859" s="242" t="s">
        <v>199</v>
      </c>
      <c r="B5859" s="243" t="s">
        <v>2153</v>
      </c>
      <c r="C5859" s="258" t="s">
        <v>116</v>
      </c>
      <c r="D5859" s="232" t="s">
        <v>2507</v>
      </c>
      <c r="E5859" s="247" t="s">
        <v>279</v>
      </c>
      <c r="F5859" s="259" t="s">
        <v>325</v>
      </c>
      <c r="G5859" s="246">
        <v>32489.599999999999</v>
      </c>
      <c r="H5859" s="234">
        <v>40612</v>
      </c>
      <c r="I5859" s="235">
        <v>17</v>
      </c>
      <c r="J5859" s="236">
        <v>0.38636363636363635</v>
      </c>
      <c r="K5859" s="246">
        <v>48734.400000000001</v>
      </c>
      <c r="L5859" s="247"/>
      <c r="M5859" s="248"/>
      <c r="N5859" s="249">
        <v>32489.599999999999</v>
      </c>
      <c r="O5859" s="334" t="s">
        <v>5224</v>
      </c>
      <c r="P5859" s="103"/>
      <c r="R5859" s="103"/>
      <c r="S5859" s="103"/>
      <c r="T5859" s="103"/>
      <c r="U5859" s="103"/>
    </row>
    <row r="5860" spans="1:21" s="129" customFormat="1">
      <c r="A5860" s="229" t="s">
        <v>206</v>
      </c>
      <c r="B5860" s="230" t="s">
        <v>2153</v>
      </c>
      <c r="C5860" s="231" t="s">
        <v>952</v>
      </c>
      <c r="D5860" s="232" t="s">
        <v>2507</v>
      </c>
      <c r="E5860" s="232" t="s">
        <v>279</v>
      </c>
      <c r="F5860" s="232" t="s">
        <v>440</v>
      </c>
      <c r="G5860" s="234">
        <v>32107</v>
      </c>
      <c r="H5860" s="234">
        <v>40373.914999999994</v>
      </c>
      <c r="I5860" s="235">
        <v>16</v>
      </c>
      <c r="J5860" s="236">
        <v>0.36363636363636365</v>
      </c>
      <c r="K5860" s="234">
        <v>48640.829999999994</v>
      </c>
      <c r="L5860" s="237">
        <v>5</v>
      </c>
      <c r="M5860" s="238">
        <v>5</v>
      </c>
      <c r="N5860" s="234">
        <v>42119.012000000002</v>
      </c>
      <c r="O5860" s="239"/>
      <c r="P5860" s="103"/>
      <c r="Q5860" s="103"/>
      <c r="R5860" s="103"/>
      <c r="S5860" s="103"/>
      <c r="T5860" s="103"/>
      <c r="U5860" s="103"/>
    </row>
    <row r="5861" spans="1:21" s="129" customFormat="1">
      <c r="A5861" s="242" t="s">
        <v>256</v>
      </c>
      <c r="B5861" s="243" t="s">
        <v>2150</v>
      </c>
      <c r="C5861" s="258" t="s">
        <v>1080</v>
      </c>
      <c r="D5861" s="232" t="s">
        <v>2507</v>
      </c>
      <c r="E5861" s="247" t="s">
        <v>279</v>
      </c>
      <c r="F5861" s="259" t="s">
        <v>325</v>
      </c>
      <c r="G5861" s="246">
        <v>31324.799999999999</v>
      </c>
      <c r="H5861" s="234">
        <v>40248</v>
      </c>
      <c r="I5861" s="235">
        <v>15</v>
      </c>
      <c r="J5861" s="236">
        <v>0.34090909090909088</v>
      </c>
      <c r="K5861" s="246">
        <v>49171.199999999997</v>
      </c>
      <c r="L5861" s="247">
        <v>4</v>
      </c>
      <c r="M5861" s="248">
        <v>3</v>
      </c>
      <c r="N5861" s="249">
        <v>38792</v>
      </c>
      <c r="O5861" s="250"/>
      <c r="P5861" s="103"/>
      <c r="Q5861" s="103"/>
      <c r="R5861" s="103"/>
      <c r="S5861" s="103"/>
      <c r="T5861" s="103"/>
      <c r="U5861" s="103"/>
    </row>
    <row r="5862" spans="1:21" s="129" customFormat="1">
      <c r="A5862" s="229" t="s">
        <v>2173</v>
      </c>
      <c r="B5862" s="230" t="s">
        <v>2169</v>
      </c>
      <c r="C5862" s="231" t="s">
        <v>116</v>
      </c>
      <c r="D5862" s="232" t="s">
        <v>2507</v>
      </c>
      <c r="E5862" s="232" t="s">
        <v>279</v>
      </c>
      <c r="F5862" s="232" t="s">
        <v>440</v>
      </c>
      <c r="G5862" s="233">
        <v>31467</v>
      </c>
      <c r="H5862" s="234">
        <v>39333.5</v>
      </c>
      <c r="I5862" s="235">
        <v>14</v>
      </c>
      <c r="J5862" s="236">
        <v>0.31818181818181818</v>
      </c>
      <c r="K5862" s="233">
        <v>47200</v>
      </c>
      <c r="L5862" s="237"/>
      <c r="M5862" s="238">
        <v>3</v>
      </c>
      <c r="N5862" s="234">
        <v>37193.519999999997</v>
      </c>
      <c r="O5862" s="239"/>
      <c r="S5862" s="103"/>
      <c r="T5862" s="103"/>
      <c r="U5862" s="103"/>
    </row>
    <row r="5863" spans="1:21" s="129" customFormat="1">
      <c r="A5863" s="242" t="s">
        <v>2177</v>
      </c>
      <c r="B5863" s="243" t="s">
        <v>2166</v>
      </c>
      <c r="C5863" s="280" t="s">
        <v>117</v>
      </c>
      <c r="D5863" s="232" t="s">
        <v>2507</v>
      </c>
      <c r="E5863" s="300"/>
      <c r="F5863" s="259" t="s">
        <v>325</v>
      </c>
      <c r="G5863" s="246">
        <v>31616</v>
      </c>
      <c r="H5863" s="234">
        <v>39031.199999999997</v>
      </c>
      <c r="I5863" s="235">
        <v>13</v>
      </c>
      <c r="J5863" s="236">
        <v>0.29545454545454547</v>
      </c>
      <c r="K5863" s="246">
        <v>46446.399999999994</v>
      </c>
      <c r="L5863" s="247"/>
      <c r="M5863" s="248">
        <v>5</v>
      </c>
      <c r="N5863" s="249">
        <v>44308.160000000003</v>
      </c>
      <c r="O5863" s="301"/>
      <c r="P5863" s="103"/>
      <c r="Q5863" s="103"/>
      <c r="R5863" s="103"/>
      <c r="S5863" s="330"/>
      <c r="T5863" s="330"/>
      <c r="U5863" s="330"/>
    </row>
    <row r="5864" spans="1:21" s="129" customFormat="1">
      <c r="A5864" s="286" t="s">
        <v>213</v>
      </c>
      <c r="B5864" s="287" t="s">
        <v>2159</v>
      </c>
      <c r="C5864" s="288" t="s">
        <v>1070</v>
      </c>
      <c r="D5864" s="232" t="s">
        <v>2507</v>
      </c>
      <c r="E5864" s="289" t="s">
        <v>279</v>
      </c>
      <c r="F5864" s="259" t="s">
        <v>325</v>
      </c>
      <c r="G5864" s="290">
        <v>31657.599999999999</v>
      </c>
      <c r="H5864" s="234">
        <v>38906.399999999994</v>
      </c>
      <c r="I5864" s="235">
        <v>12</v>
      </c>
      <c r="J5864" s="236">
        <v>0.27272727272727271</v>
      </c>
      <c r="K5864" s="290">
        <v>46155.199999999997</v>
      </c>
      <c r="L5864" s="291">
        <v>6.5</v>
      </c>
      <c r="M5864" s="292">
        <v>3</v>
      </c>
      <c r="N5864" s="293">
        <v>33245.33</v>
      </c>
      <c r="O5864" s="294"/>
      <c r="S5864" s="330"/>
      <c r="T5864" s="330"/>
      <c r="U5864" s="330"/>
    </row>
    <row r="5865" spans="1:21" s="129" customFormat="1">
      <c r="A5865" s="242" t="s">
        <v>1444</v>
      </c>
      <c r="B5865" s="243" t="s">
        <v>2192</v>
      </c>
      <c r="C5865" s="258" t="s">
        <v>1955</v>
      </c>
      <c r="D5865" s="232" t="s">
        <v>2507</v>
      </c>
      <c r="E5865" s="245" t="s">
        <v>279</v>
      </c>
      <c r="F5865" s="245" t="s">
        <v>440</v>
      </c>
      <c r="G5865" s="246">
        <v>32552</v>
      </c>
      <c r="H5865" s="234">
        <v>38688</v>
      </c>
      <c r="I5865" s="235">
        <v>11</v>
      </c>
      <c r="J5865" s="236">
        <v>0.25</v>
      </c>
      <c r="K5865" s="246">
        <v>44824</v>
      </c>
      <c r="L5865" s="247">
        <v>17</v>
      </c>
      <c r="M5865" s="248">
        <v>15</v>
      </c>
      <c r="N5865" s="249">
        <v>34618.132640000003</v>
      </c>
      <c r="O5865" s="250"/>
      <c r="Q5865" s="103"/>
      <c r="R5865" s="103"/>
      <c r="S5865" s="103"/>
      <c r="T5865" s="103"/>
      <c r="U5865" s="103"/>
    </row>
    <row r="5866" spans="1:21" s="129" customFormat="1">
      <c r="A5866" s="229" t="s">
        <v>3740</v>
      </c>
      <c r="B5866" s="230" t="s">
        <v>2149</v>
      </c>
      <c r="C5866" s="231" t="s">
        <v>5225</v>
      </c>
      <c r="D5866" s="232" t="s">
        <v>2507</v>
      </c>
      <c r="E5866" s="232" t="s">
        <v>321</v>
      </c>
      <c r="F5866" s="259" t="s">
        <v>325</v>
      </c>
      <c r="G5866" s="233">
        <v>27070</v>
      </c>
      <c r="H5866" s="234">
        <v>37898</v>
      </c>
      <c r="I5866" s="235">
        <v>10</v>
      </c>
      <c r="J5866" s="236">
        <v>0.22727272727272727</v>
      </c>
      <c r="K5866" s="233">
        <v>48726</v>
      </c>
      <c r="L5866" s="237">
        <v>2</v>
      </c>
      <c r="M5866" s="238">
        <v>2</v>
      </c>
      <c r="N5866" s="234">
        <v>37000</v>
      </c>
      <c r="O5866" s="239"/>
      <c r="P5866" s="103"/>
      <c r="Q5866" s="103"/>
      <c r="R5866" s="103"/>
    </row>
    <row r="5867" spans="1:21" s="129" customFormat="1">
      <c r="A5867" s="242" t="s">
        <v>4246</v>
      </c>
      <c r="B5867" s="243" t="s">
        <v>2159</v>
      </c>
      <c r="C5867" s="258" t="s">
        <v>3203</v>
      </c>
      <c r="D5867" s="232" t="s">
        <v>2507</v>
      </c>
      <c r="E5867" s="259" t="s">
        <v>279</v>
      </c>
      <c r="F5867" s="245" t="s">
        <v>440</v>
      </c>
      <c r="G5867" s="249">
        <v>29016</v>
      </c>
      <c r="H5867" s="234">
        <v>37731.199999999997</v>
      </c>
      <c r="I5867" s="235">
        <v>9</v>
      </c>
      <c r="J5867" s="236">
        <v>0.20454545454545456</v>
      </c>
      <c r="K5867" s="249">
        <v>46446.400000000001</v>
      </c>
      <c r="L5867" s="247"/>
      <c r="M5867" s="248">
        <v>22</v>
      </c>
      <c r="N5867" s="249">
        <v>37731.199999999997</v>
      </c>
      <c r="O5867" s="284"/>
      <c r="Q5867" s="103"/>
      <c r="R5867" s="304"/>
    </row>
    <row r="5868" spans="1:21" s="129" customFormat="1" ht="22.5">
      <c r="A5868" s="242" t="s">
        <v>4247</v>
      </c>
      <c r="B5868" s="243" t="s">
        <v>2185</v>
      </c>
      <c r="C5868" s="258"/>
      <c r="D5868" s="232" t="s">
        <v>2507</v>
      </c>
      <c r="E5868" s="245" t="s">
        <v>279</v>
      </c>
      <c r="F5868" s="245" t="s">
        <v>440</v>
      </c>
      <c r="G5868" s="246">
        <v>27254.78</v>
      </c>
      <c r="H5868" s="234">
        <v>36793.955000000002</v>
      </c>
      <c r="I5868" s="235">
        <v>8</v>
      </c>
      <c r="J5868" s="236">
        <v>0.18181818181818182</v>
      </c>
      <c r="K5868" s="246">
        <v>46333.13</v>
      </c>
      <c r="L5868" s="247">
        <v>35</v>
      </c>
      <c r="M5868" s="248">
        <v>10</v>
      </c>
      <c r="N5868" s="249">
        <v>32669.86</v>
      </c>
      <c r="O5868" s="250"/>
      <c r="P5868" s="103"/>
      <c r="Q5868" s="103"/>
      <c r="R5868" s="103"/>
    </row>
    <row r="5869" spans="1:21" s="129" customFormat="1">
      <c r="A5869" s="242" t="s">
        <v>1436</v>
      </c>
      <c r="B5869" s="243" t="s">
        <v>2156</v>
      </c>
      <c r="C5869" s="258" t="s">
        <v>952</v>
      </c>
      <c r="D5869" s="232" t="s">
        <v>2507</v>
      </c>
      <c r="E5869" s="245" t="s">
        <v>279</v>
      </c>
      <c r="F5869" s="259" t="s">
        <v>325</v>
      </c>
      <c r="G5869" s="246">
        <v>28236.45</v>
      </c>
      <c r="H5869" s="234">
        <v>36762.19</v>
      </c>
      <c r="I5869" s="235">
        <v>7</v>
      </c>
      <c r="J5869" s="236">
        <v>0.15909090909090909</v>
      </c>
      <c r="K5869" s="246">
        <v>45287.93</v>
      </c>
      <c r="L5869" s="247">
        <v>91</v>
      </c>
      <c r="M5869" s="248">
        <v>81</v>
      </c>
      <c r="N5869" s="249">
        <v>32837.471975308668</v>
      </c>
      <c r="O5869" s="250"/>
      <c r="P5869" s="103"/>
      <c r="Q5869" s="241"/>
      <c r="R5869" s="103"/>
    </row>
    <row r="5870" spans="1:21" s="129" customFormat="1">
      <c r="A5870" s="229" t="s">
        <v>3738</v>
      </c>
      <c r="B5870" s="230" t="s">
        <v>2159</v>
      </c>
      <c r="C5870" s="231" t="s">
        <v>5226</v>
      </c>
      <c r="D5870" s="232" t="s">
        <v>2507</v>
      </c>
      <c r="E5870" s="232" t="s">
        <v>279</v>
      </c>
      <c r="F5870" s="232" t="s">
        <v>440</v>
      </c>
      <c r="G5870" s="233">
        <v>27795.24</v>
      </c>
      <c r="H5870" s="234">
        <v>36133.815000000002</v>
      </c>
      <c r="I5870" s="235">
        <v>6</v>
      </c>
      <c r="J5870" s="236">
        <v>0.13636363636363635</v>
      </c>
      <c r="K5870" s="233">
        <v>44472.39</v>
      </c>
      <c r="L5870" s="237">
        <v>8</v>
      </c>
      <c r="M5870" s="238">
        <v>5</v>
      </c>
      <c r="N5870" s="234">
        <v>29969.759999999998</v>
      </c>
      <c r="O5870" s="239"/>
      <c r="P5870" s="241"/>
      <c r="Q5870" s="103"/>
      <c r="R5870" s="240"/>
    </row>
    <row r="5871" spans="1:21" s="129" customFormat="1">
      <c r="A5871" s="229" t="s">
        <v>4242</v>
      </c>
      <c r="B5871" s="230" t="s">
        <v>2159</v>
      </c>
      <c r="C5871" s="231" t="s">
        <v>5227</v>
      </c>
      <c r="D5871" s="232" t="s">
        <v>2507</v>
      </c>
      <c r="E5871" s="232" t="s">
        <v>279</v>
      </c>
      <c r="F5871" s="232" t="s">
        <v>440</v>
      </c>
      <c r="G5871" s="233">
        <v>26000</v>
      </c>
      <c r="H5871" s="234">
        <v>35342.5</v>
      </c>
      <c r="I5871" s="235">
        <v>5</v>
      </c>
      <c r="J5871" s="236">
        <v>0.11363636363636363</v>
      </c>
      <c r="K5871" s="233">
        <v>44685</v>
      </c>
      <c r="L5871" s="237">
        <v>5</v>
      </c>
      <c r="M5871" s="238">
        <v>1</v>
      </c>
      <c r="N5871" s="234">
        <v>26000</v>
      </c>
      <c r="O5871" s="239"/>
      <c r="P5871" s="103"/>
      <c r="R5871" s="103"/>
    </row>
    <row r="5872" spans="1:21" s="129" customFormat="1">
      <c r="A5872" s="297" t="s">
        <v>4245</v>
      </c>
      <c r="B5872" s="298" t="s">
        <v>2179</v>
      </c>
      <c r="C5872" s="231" t="s">
        <v>116</v>
      </c>
      <c r="D5872" s="232" t="s">
        <v>2507</v>
      </c>
      <c r="E5872" s="232" t="s">
        <v>321</v>
      </c>
      <c r="F5872" s="259" t="s">
        <v>325</v>
      </c>
      <c r="G5872" s="233">
        <v>31200</v>
      </c>
      <c r="H5872" s="234">
        <v>34706.775000000001</v>
      </c>
      <c r="I5872" s="235">
        <v>4</v>
      </c>
      <c r="J5872" s="236">
        <v>9.0909090909090912E-2</v>
      </c>
      <c r="K5872" s="233">
        <v>38213.550000000003</v>
      </c>
      <c r="L5872" s="237" t="s">
        <v>280</v>
      </c>
      <c r="M5872" s="238">
        <v>9</v>
      </c>
      <c r="N5872" s="391">
        <v>33658.120000000003</v>
      </c>
      <c r="O5872" s="466"/>
      <c r="P5872" s="103"/>
      <c r="Q5872" s="241"/>
      <c r="R5872" s="103"/>
    </row>
    <row r="5873" spans="1:21" s="129" customFormat="1" ht="22.5">
      <c r="A5873" s="242" t="s">
        <v>4239</v>
      </c>
      <c r="B5873" s="243" t="s">
        <v>2176</v>
      </c>
      <c r="C5873" s="258" t="s">
        <v>1956</v>
      </c>
      <c r="D5873" s="232" t="s">
        <v>2507</v>
      </c>
      <c r="E5873" s="245" t="s">
        <v>279</v>
      </c>
      <c r="F5873" s="259" t="s">
        <v>325</v>
      </c>
      <c r="G5873" s="378">
        <v>31200</v>
      </c>
      <c r="H5873" s="234">
        <v>34174</v>
      </c>
      <c r="I5873" s="235">
        <v>3</v>
      </c>
      <c r="J5873" s="236">
        <v>6.8181818181818177E-2</v>
      </c>
      <c r="K5873" s="378">
        <v>37148</v>
      </c>
      <c r="L5873" s="247">
        <v>14</v>
      </c>
      <c r="M5873" s="248">
        <v>13</v>
      </c>
      <c r="N5873" s="249">
        <v>32094.400000000001</v>
      </c>
      <c r="O5873" s="250"/>
      <c r="P5873" s="103"/>
      <c r="Q5873" s="241"/>
      <c r="R5873" s="103"/>
      <c r="S5873" s="304"/>
      <c r="T5873" s="304"/>
      <c r="U5873" s="304"/>
    </row>
    <row r="5874" spans="1:21" s="129" customFormat="1">
      <c r="A5874" s="229" t="s">
        <v>3777</v>
      </c>
      <c r="B5874" s="230" t="s">
        <v>2175</v>
      </c>
      <c r="C5874" s="337" t="s">
        <v>3204</v>
      </c>
      <c r="D5874" s="232" t="s">
        <v>2507</v>
      </c>
      <c r="E5874" s="338" t="s">
        <v>321</v>
      </c>
      <c r="F5874" s="338" t="s">
        <v>440</v>
      </c>
      <c r="G5874" s="339">
        <v>26806</v>
      </c>
      <c r="H5874" s="234">
        <v>32814.5</v>
      </c>
      <c r="I5874" s="235">
        <v>2</v>
      </c>
      <c r="J5874" s="236">
        <v>4.5454545454545456E-2</v>
      </c>
      <c r="K5874" s="339">
        <v>38823</v>
      </c>
      <c r="L5874" s="340">
        <v>2</v>
      </c>
      <c r="M5874" s="341">
        <v>2</v>
      </c>
      <c r="N5874" s="374">
        <v>34705</v>
      </c>
      <c r="O5874" s="239"/>
      <c r="P5874" s="103"/>
      <c r="Q5874" s="103"/>
      <c r="R5874" s="103"/>
    </row>
    <row r="5875" spans="1:21" s="129" customFormat="1" ht="22.5">
      <c r="A5875" s="242" t="s">
        <v>4249</v>
      </c>
      <c r="B5875" s="243" t="s">
        <v>2180</v>
      </c>
      <c r="C5875" s="258" t="s">
        <v>3205</v>
      </c>
      <c r="D5875" s="232" t="s">
        <v>2507</v>
      </c>
      <c r="E5875" s="245"/>
      <c r="F5875" s="259" t="s">
        <v>325</v>
      </c>
      <c r="G5875" s="246">
        <v>23316.799999999999</v>
      </c>
      <c r="H5875" s="234">
        <v>28832.699999999997</v>
      </c>
      <c r="I5875" s="235">
        <v>1</v>
      </c>
      <c r="J5875" s="236">
        <v>2.2727272727272728E-2</v>
      </c>
      <c r="K5875" s="246">
        <v>34348.6</v>
      </c>
      <c r="L5875" s="247"/>
      <c r="M5875" s="248">
        <v>33</v>
      </c>
      <c r="N5875" s="249"/>
      <c r="O5875" s="250"/>
      <c r="P5875" s="103"/>
      <c r="Q5875" s="103"/>
      <c r="R5875" s="251"/>
      <c r="S5875" s="103"/>
      <c r="T5875" s="103"/>
      <c r="U5875" s="103"/>
    </row>
    <row r="5876" spans="1:21" s="150" customFormat="1">
      <c r="A5876" s="305"/>
      <c r="B5876" s="305"/>
      <c r="C5876" s="306"/>
      <c r="D5876" s="300"/>
      <c r="E5876" s="307"/>
      <c r="F5876" s="307"/>
      <c r="G5876" s="308"/>
      <c r="H5876" s="309"/>
      <c r="I5876" s="310"/>
      <c r="J5876" s="311"/>
      <c r="K5876" s="300"/>
      <c r="L5876" s="300"/>
      <c r="M5876" s="312"/>
      <c r="N5876" s="313"/>
      <c r="O5876" s="282"/>
    </row>
    <row r="5877" spans="1:21" s="150" customFormat="1">
      <c r="A5877" s="305"/>
      <c r="B5877" s="305"/>
      <c r="C5877" s="306"/>
      <c r="D5877" s="314"/>
      <c r="E5877" s="305"/>
      <c r="F5877" s="305"/>
      <c r="G5877" s="315" t="s">
        <v>223</v>
      </c>
      <c r="H5877" s="316" t="s">
        <v>224</v>
      </c>
      <c r="I5877" s="317"/>
      <c r="J5877" s="318"/>
      <c r="K5877" s="319" t="s">
        <v>225</v>
      </c>
      <c r="L5877" s="314"/>
      <c r="M5877" s="320"/>
      <c r="N5877" s="313"/>
      <c r="O5877" s="282"/>
    </row>
    <row r="5878" spans="1:21" s="150" customFormat="1">
      <c r="A5878" s="305"/>
      <c r="B5878" s="305"/>
      <c r="C5878" s="306"/>
      <c r="D5878" s="305"/>
      <c r="E5878" s="305"/>
      <c r="F5878" s="321" t="s">
        <v>238</v>
      </c>
      <c r="G5878" s="322">
        <v>33886.370906592078</v>
      </c>
      <c r="H5878" s="322">
        <v>43323.765818647335</v>
      </c>
      <c r="I5878" s="8">
        <v>14.438004969995415</v>
      </c>
      <c r="J5878" s="322"/>
      <c r="K5878" s="322">
        <v>52761.160730702592</v>
      </c>
      <c r="L5878" s="314"/>
      <c r="M5878" s="320"/>
      <c r="N5878" s="313"/>
      <c r="O5878" s="282"/>
    </row>
    <row r="5879" spans="1:21" s="150" customFormat="1">
      <c r="A5879" s="305"/>
      <c r="B5879" s="305"/>
      <c r="C5879" s="306"/>
      <c r="D5879" s="305"/>
      <c r="E5879" s="305"/>
      <c r="F5879" s="321" t="s">
        <v>239</v>
      </c>
      <c r="G5879" s="322">
        <v>36063.753450000004</v>
      </c>
      <c r="H5879" s="322">
        <v>46412.368680120693</v>
      </c>
      <c r="I5879" s="8">
        <v>21.5</v>
      </c>
      <c r="J5879" s="322"/>
      <c r="K5879" s="322">
        <v>57170.189687728569</v>
      </c>
      <c r="L5879" s="314"/>
      <c r="M5879" s="320"/>
      <c r="N5879" s="313"/>
      <c r="O5879" s="282"/>
    </row>
    <row r="5880" spans="1:21" s="150" customFormat="1">
      <c r="A5880" s="305"/>
      <c r="B5880" s="305"/>
      <c r="C5880" s="306"/>
      <c r="D5880" s="305"/>
      <c r="E5880" s="305"/>
      <c r="F5880" s="321" t="s">
        <v>240</v>
      </c>
      <c r="G5880" s="322">
        <v>31293.599999999999</v>
      </c>
      <c r="H5880" s="322">
        <v>38851.799999999996</v>
      </c>
      <c r="I5880" s="8">
        <v>7</v>
      </c>
      <c r="J5880" s="322"/>
      <c r="K5880" s="322">
        <v>46446.400000000001</v>
      </c>
      <c r="L5880" s="314"/>
      <c r="M5880" s="320"/>
      <c r="N5880" s="313"/>
      <c r="O5880" s="282"/>
    </row>
    <row r="5881" spans="1:21" s="150" customFormat="1">
      <c r="A5881" s="305"/>
      <c r="B5881" s="305"/>
      <c r="C5881" s="306"/>
      <c r="D5881" s="305"/>
      <c r="E5881" s="305"/>
      <c r="F5881" s="321" t="s">
        <v>241</v>
      </c>
      <c r="G5881" s="322">
        <v>34116.639999999999</v>
      </c>
      <c r="H5881" s="322">
        <v>43467.024999999994</v>
      </c>
      <c r="I5881" s="8">
        <v>12.338253469766164</v>
      </c>
      <c r="J5881" s="322"/>
      <c r="K5881" s="322">
        <v>52703.3</v>
      </c>
      <c r="L5881" s="314"/>
      <c r="M5881" s="320"/>
      <c r="N5881" s="313"/>
      <c r="O5881" s="282"/>
    </row>
    <row r="5882" spans="1:21" s="150" customFormat="1">
      <c r="A5882" s="305"/>
      <c r="B5882" s="305"/>
      <c r="C5882" s="306"/>
      <c r="D5882" s="305"/>
      <c r="E5882" s="322"/>
      <c r="F5882" s="321"/>
      <c r="G5882" s="323"/>
      <c r="H5882" s="318"/>
      <c r="I5882" s="324"/>
      <c r="J5882" s="318"/>
      <c r="K5882" s="314"/>
      <c r="L5882" s="314"/>
      <c r="M5882" s="320"/>
      <c r="N5882" s="313"/>
      <c r="O5882" s="282"/>
    </row>
    <row r="5883" spans="1:21" s="150" customFormat="1">
      <c r="A5883" s="305"/>
      <c r="B5883" s="305"/>
      <c r="C5883" s="306"/>
      <c r="D5883" s="321"/>
      <c r="E5883" s="322"/>
      <c r="F5883" s="325"/>
      <c r="G5883" s="325"/>
      <c r="H5883" s="874" t="s">
        <v>242</v>
      </c>
      <c r="I5883" s="874"/>
      <c r="J5883" s="874"/>
      <c r="K5883" s="874"/>
      <c r="L5883" s="874"/>
      <c r="M5883" s="874"/>
      <c r="N5883" s="874"/>
      <c r="O5883" s="282"/>
    </row>
    <row r="5884" spans="1:21" s="150" customFormat="1">
      <c r="A5884" s="305"/>
      <c r="B5884" s="305"/>
      <c r="C5884" s="306"/>
      <c r="D5884" s="321"/>
      <c r="E5884" s="322"/>
      <c r="F5884" s="326"/>
      <c r="G5884" s="327"/>
      <c r="H5884" s="875" t="s">
        <v>243</v>
      </c>
      <c r="I5884" s="875"/>
      <c r="J5884" s="875"/>
      <c r="K5884" s="328">
        <v>47250.627500000002</v>
      </c>
      <c r="L5884" s="876" t="s">
        <v>244</v>
      </c>
      <c r="M5884" s="876"/>
      <c r="N5884" s="329">
        <v>42169.045185833689</v>
      </c>
      <c r="O5884" s="282"/>
    </row>
    <row r="5885" spans="1:21" s="150" customFormat="1">
      <c r="A5885" s="305"/>
      <c r="B5885" s="305"/>
      <c r="C5885" s="306"/>
      <c r="D5885" s="314"/>
      <c r="E5885" s="320"/>
      <c r="F5885" s="326"/>
      <c r="G5885" s="327"/>
      <c r="H5885" s="875" t="s">
        <v>245</v>
      </c>
      <c r="I5885" s="875"/>
      <c r="J5885" s="875"/>
      <c r="K5885" s="328">
        <v>35235.199999999997</v>
      </c>
      <c r="L5885" s="876" t="s">
        <v>450</v>
      </c>
      <c r="M5885" s="876"/>
      <c r="N5885" s="329">
        <v>40562.098438908433</v>
      </c>
      <c r="O5885" s="282"/>
    </row>
    <row r="5886" spans="1:21" s="150" customFormat="1">
      <c r="A5886" s="305"/>
      <c r="B5886" s="305"/>
      <c r="C5886" s="306"/>
      <c r="D5886" s="300"/>
      <c r="E5886" s="307"/>
      <c r="F5886" s="307"/>
      <c r="G5886" s="308"/>
      <c r="H5886" s="309"/>
      <c r="I5886" s="310"/>
      <c r="J5886" s="311"/>
      <c r="K5886" s="305"/>
      <c r="L5886" s="300"/>
      <c r="M5886" s="312"/>
      <c r="N5886" s="313"/>
      <c r="O5886" s="282"/>
    </row>
    <row r="5887" spans="1:21" s="222" customFormat="1" ht="18">
      <c r="A5887" s="877" t="s">
        <v>117</v>
      </c>
      <c r="B5887" s="877"/>
      <c r="C5887" s="877"/>
      <c r="D5887" s="877"/>
      <c r="E5887" s="877"/>
      <c r="F5887" s="877"/>
      <c r="G5887" s="877"/>
      <c r="H5887" s="877"/>
      <c r="I5887" s="877"/>
      <c r="J5887" s="877"/>
      <c r="K5887" s="877"/>
      <c r="L5887" s="877"/>
      <c r="M5887" s="877"/>
      <c r="N5887" s="877"/>
      <c r="O5887" s="877"/>
    </row>
    <row r="5888" spans="1:21" s="222" customFormat="1" ht="27">
      <c r="A5888" s="223" t="s">
        <v>433</v>
      </c>
      <c r="B5888" s="224" t="s">
        <v>230</v>
      </c>
      <c r="C5888" s="223" t="s">
        <v>220</v>
      </c>
      <c r="D5888" s="223" t="s">
        <v>267</v>
      </c>
      <c r="E5888" s="223" t="s">
        <v>434</v>
      </c>
      <c r="F5888" s="223" t="s">
        <v>435</v>
      </c>
      <c r="G5888" s="225" t="s">
        <v>223</v>
      </c>
      <c r="H5888" s="225" t="s">
        <v>224</v>
      </c>
      <c r="I5888" s="227" t="s">
        <v>436</v>
      </c>
      <c r="J5888" s="227" t="s">
        <v>436</v>
      </c>
      <c r="K5888" s="225" t="s">
        <v>225</v>
      </c>
      <c r="L5888" s="223" t="s">
        <v>437</v>
      </c>
      <c r="M5888" s="223" t="s">
        <v>438</v>
      </c>
      <c r="N5888" s="228" t="s">
        <v>439</v>
      </c>
      <c r="O5888" s="223" t="s">
        <v>227</v>
      </c>
    </row>
    <row r="5889" spans="1:21" s="129" customFormat="1">
      <c r="A5889" s="252" t="s">
        <v>2172</v>
      </c>
      <c r="B5889" s="230" t="s">
        <v>2162</v>
      </c>
      <c r="C5889" s="424" t="s">
        <v>3206</v>
      </c>
      <c r="D5889" s="232" t="s">
        <v>2507</v>
      </c>
      <c r="E5889" s="468"/>
      <c r="F5889" s="259" t="s">
        <v>325</v>
      </c>
      <c r="G5889" s="469">
        <v>48421.1</v>
      </c>
      <c r="H5889" s="234">
        <v>63812.58</v>
      </c>
      <c r="I5889" s="235">
        <v>44</v>
      </c>
      <c r="J5889" s="236">
        <v>1</v>
      </c>
      <c r="K5889" s="469">
        <v>79204.06</v>
      </c>
      <c r="L5889" s="471">
        <v>5</v>
      </c>
      <c r="M5889" s="472">
        <v>3</v>
      </c>
      <c r="N5889" s="233">
        <v>63812.58</v>
      </c>
      <c r="O5889" s="473"/>
      <c r="P5889" s="103"/>
      <c r="Q5889" s="150"/>
      <c r="S5889" s="103"/>
      <c r="T5889" s="103"/>
      <c r="U5889" s="103"/>
    </row>
    <row r="5890" spans="1:21" s="129" customFormat="1" ht="22.5">
      <c r="A5890" s="229" t="s">
        <v>2161</v>
      </c>
      <c r="B5890" s="230" t="s">
        <v>2162</v>
      </c>
      <c r="C5890" s="231" t="s">
        <v>3207</v>
      </c>
      <c r="D5890" s="232" t="s">
        <v>2507</v>
      </c>
      <c r="E5890" s="232" t="s">
        <v>279</v>
      </c>
      <c r="F5890" s="259" t="s">
        <v>325</v>
      </c>
      <c r="G5890" s="233">
        <v>39726.75</v>
      </c>
      <c r="H5890" s="234">
        <v>59191.39</v>
      </c>
      <c r="I5890" s="235">
        <v>43</v>
      </c>
      <c r="J5890" s="236">
        <v>0.97727272727272729</v>
      </c>
      <c r="K5890" s="233">
        <v>78656.03</v>
      </c>
      <c r="L5890" s="237"/>
      <c r="M5890" s="238">
        <v>15</v>
      </c>
      <c r="N5890" s="234">
        <v>53076.172666666673</v>
      </c>
      <c r="O5890" s="239"/>
      <c r="P5890" s="103"/>
      <c r="S5890" s="241"/>
      <c r="T5890" s="241"/>
      <c r="U5890" s="241"/>
    </row>
    <row r="5891" spans="1:21" s="129" customFormat="1">
      <c r="A5891" s="260" t="s">
        <v>205</v>
      </c>
      <c r="B5891" s="261" t="s">
        <v>2151</v>
      </c>
      <c r="C5891" s="262" t="s">
        <v>1039</v>
      </c>
      <c r="D5891" s="232" t="s">
        <v>2507</v>
      </c>
      <c r="E5891" s="263" t="s">
        <v>284</v>
      </c>
      <c r="F5891" s="259" t="s">
        <v>325</v>
      </c>
      <c r="G5891" s="264">
        <v>48408.047999999995</v>
      </c>
      <c r="H5891" s="234">
        <v>58261.423999999999</v>
      </c>
      <c r="I5891" s="235">
        <v>42</v>
      </c>
      <c r="J5891" s="236">
        <v>0.95454545454545459</v>
      </c>
      <c r="K5891" s="264">
        <v>68114.8</v>
      </c>
      <c r="L5891" s="265">
        <v>1</v>
      </c>
      <c r="M5891" s="266"/>
      <c r="N5891" s="264"/>
      <c r="O5891" s="267"/>
      <c r="P5891" s="103"/>
      <c r="Q5891" s="103"/>
      <c r="R5891" s="103"/>
      <c r="S5891" s="103"/>
      <c r="T5891" s="103"/>
      <c r="U5891" s="103"/>
    </row>
    <row r="5892" spans="1:21" s="129" customFormat="1">
      <c r="A5892" s="242" t="s">
        <v>2200</v>
      </c>
      <c r="B5892" s="243" t="s">
        <v>2166</v>
      </c>
      <c r="C5892" s="258" t="s">
        <v>3208</v>
      </c>
      <c r="D5892" s="232" t="s">
        <v>2507</v>
      </c>
      <c r="E5892" s="245" t="s">
        <v>284</v>
      </c>
      <c r="F5892" s="245"/>
      <c r="G5892" s="246">
        <v>43989.1</v>
      </c>
      <c r="H5892" s="234">
        <v>57185.83</v>
      </c>
      <c r="I5892" s="235">
        <v>41</v>
      </c>
      <c r="J5892" s="236">
        <v>0.93181818181818177</v>
      </c>
      <c r="K5892" s="246">
        <v>70382.559999999998</v>
      </c>
      <c r="L5892" s="247">
        <v>1</v>
      </c>
      <c r="M5892" s="248">
        <v>1</v>
      </c>
      <c r="N5892" s="249">
        <v>50492</v>
      </c>
      <c r="O5892" s="250"/>
      <c r="Q5892" s="103"/>
      <c r="R5892" s="103"/>
      <c r="S5892" s="103"/>
      <c r="T5892" s="103"/>
      <c r="U5892" s="103"/>
    </row>
    <row r="5893" spans="1:21" s="129" customFormat="1">
      <c r="A5893" s="229" t="s">
        <v>209</v>
      </c>
      <c r="B5893" s="230" t="s">
        <v>2151</v>
      </c>
      <c r="C5893" s="231" t="s">
        <v>1042</v>
      </c>
      <c r="D5893" s="232" t="s">
        <v>2507</v>
      </c>
      <c r="E5893" s="232" t="s">
        <v>279</v>
      </c>
      <c r="F5893" s="259" t="s">
        <v>325</v>
      </c>
      <c r="G5893" s="233">
        <v>42976.537199999999</v>
      </c>
      <c r="H5893" s="234">
        <v>54149.9283</v>
      </c>
      <c r="I5893" s="235">
        <v>40</v>
      </c>
      <c r="J5893" s="236">
        <v>0.90909090909090906</v>
      </c>
      <c r="K5893" s="233">
        <v>65323.3194</v>
      </c>
      <c r="L5893" s="237">
        <v>13</v>
      </c>
      <c r="M5893" s="238">
        <v>13</v>
      </c>
      <c r="N5893" s="234">
        <v>47940.800000000003</v>
      </c>
      <c r="O5893" s="239"/>
      <c r="P5893" s="103"/>
      <c r="S5893" s="103"/>
      <c r="T5893" s="103"/>
      <c r="U5893" s="103"/>
    </row>
    <row r="5894" spans="1:21" s="129" customFormat="1">
      <c r="A5894" s="242" t="s">
        <v>3784</v>
      </c>
      <c r="B5894" s="243" t="s">
        <v>2162</v>
      </c>
      <c r="C5894" s="258" t="s">
        <v>5228</v>
      </c>
      <c r="D5894" s="232" t="s">
        <v>2507</v>
      </c>
      <c r="E5894" s="247" t="s">
        <v>284</v>
      </c>
      <c r="F5894" s="259" t="s">
        <v>325</v>
      </c>
      <c r="G5894" s="246">
        <v>42930.42</v>
      </c>
      <c r="H5894" s="234">
        <v>54029.95</v>
      </c>
      <c r="I5894" s="235">
        <v>39</v>
      </c>
      <c r="J5894" s="236">
        <v>0.88636363636363635</v>
      </c>
      <c r="K5894" s="246">
        <v>65129.48</v>
      </c>
      <c r="L5894" s="247"/>
      <c r="M5894" s="248">
        <v>35</v>
      </c>
      <c r="N5894" s="249">
        <v>65193.87</v>
      </c>
      <c r="O5894" s="250"/>
      <c r="P5894" s="103"/>
      <c r="R5894" s="103"/>
      <c r="S5894" s="103"/>
      <c r="T5894" s="103"/>
      <c r="U5894" s="103"/>
    </row>
    <row r="5895" spans="1:21" s="129" customFormat="1">
      <c r="A5895" s="242" t="s">
        <v>204</v>
      </c>
      <c r="B5895" s="243" t="s">
        <v>2151</v>
      </c>
      <c r="C5895" s="258" t="s">
        <v>1067</v>
      </c>
      <c r="D5895" s="232" t="s">
        <v>2507</v>
      </c>
      <c r="E5895" s="245" t="s">
        <v>279</v>
      </c>
      <c r="F5895" s="245" t="s">
        <v>440</v>
      </c>
      <c r="G5895" s="246">
        <v>41040</v>
      </c>
      <c r="H5895" s="234">
        <v>52380</v>
      </c>
      <c r="I5895" s="235">
        <v>38</v>
      </c>
      <c r="J5895" s="236">
        <v>0.86363636363636365</v>
      </c>
      <c r="K5895" s="246">
        <v>63720</v>
      </c>
      <c r="L5895" s="247"/>
      <c r="M5895" s="248">
        <v>5</v>
      </c>
      <c r="N5895" s="246">
        <v>45027.03</v>
      </c>
      <c r="O5895" s="250"/>
      <c r="P5895" s="103"/>
      <c r="S5895" s="103"/>
      <c r="T5895" s="103"/>
      <c r="U5895" s="103"/>
    </row>
    <row r="5896" spans="1:21" s="129" customFormat="1">
      <c r="A5896" s="242" t="s">
        <v>198</v>
      </c>
      <c r="B5896" s="243" t="s">
        <v>2153</v>
      </c>
      <c r="C5896" s="244" t="s">
        <v>117</v>
      </c>
      <c r="D5896" s="232" t="s">
        <v>2507</v>
      </c>
      <c r="E5896" s="245" t="s">
        <v>284</v>
      </c>
      <c r="F5896" s="259" t="s">
        <v>325</v>
      </c>
      <c r="G5896" s="246">
        <v>38542</v>
      </c>
      <c r="H5896" s="234">
        <v>52301.5</v>
      </c>
      <c r="I5896" s="235">
        <v>37</v>
      </c>
      <c r="J5896" s="236">
        <v>0.84090909090909094</v>
      </c>
      <c r="K5896" s="246">
        <v>66061</v>
      </c>
      <c r="L5896" s="247">
        <v>9</v>
      </c>
      <c r="M5896" s="248">
        <v>7</v>
      </c>
      <c r="N5896" s="249">
        <v>48925</v>
      </c>
      <c r="O5896" s="250"/>
      <c r="P5896" s="103"/>
      <c r="S5896" s="103"/>
      <c r="T5896" s="103"/>
      <c r="U5896" s="103"/>
    </row>
    <row r="5897" spans="1:21" s="129" customFormat="1">
      <c r="A5897" s="229" t="s">
        <v>1434</v>
      </c>
      <c r="B5897" s="230" t="s">
        <v>2151</v>
      </c>
      <c r="C5897" s="231" t="s">
        <v>1073</v>
      </c>
      <c r="D5897" s="232" t="s">
        <v>2507</v>
      </c>
      <c r="E5897" s="232" t="s">
        <v>279</v>
      </c>
      <c r="F5897" s="259" t="s">
        <v>325</v>
      </c>
      <c r="G5897" s="332">
        <v>40964.144</v>
      </c>
      <c r="H5897" s="234">
        <v>52229.32</v>
      </c>
      <c r="I5897" s="235">
        <v>36</v>
      </c>
      <c r="J5897" s="236">
        <v>0.81818181818181823</v>
      </c>
      <c r="K5897" s="332">
        <v>63494.495999999999</v>
      </c>
      <c r="L5897" s="237">
        <v>3</v>
      </c>
      <c r="M5897" s="238">
        <v>2</v>
      </c>
      <c r="N5897" s="437">
        <v>61303.43</v>
      </c>
      <c r="O5897" s="239"/>
      <c r="Q5897" s="103"/>
      <c r="S5897" s="103"/>
      <c r="T5897" s="103"/>
      <c r="U5897" s="103"/>
    </row>
    <row r="5898" spans="1:21" s="129" customFormat="1">
      <c r="A5898" s="229" t="s">
        <v>200</v>
      </c>
      <c r="B5898" s="230" t="s">
        <v>2153</v>
      </c>
      <c r="C5898" s="231" t="s">
        <v>1042</v>
      </c>
      <c r="D5898" s="232" t="s">
        <v>2507</v>
      </c>
      <c r="E5898" s="232" t="s">
        <v>279</v>
      </c>
      <c r="F5898" s="259" t="s">
        <v>325</v>
      </c>
      <c r="G5898" s="233">
        <v>39117</v>
      </c>
      <c r="H5898" s="234">
        <v>51029.5</v>
      </c>
      <c r="I5898" s="235">
        <v>35</v>
      </c>
      <c r="J5898" s="236">
        <v>0.79545454545454541</v>
      </c>
      <c r="K5898" s="233">
        <v>62942</v>
      </c>
      <c r="L5898" s="237">
        <v>2</v>
      </c>
      <c r="M5898" s="238">
        <v>2</v>
      </c>
      <c r="N5898" s="234">
        <v>50569</v>
      </c>
      <c r="O5898" s="239"/>
      <c r="P5898" s="103"/>
      <c r="S5898" s="103"/>
      <c r="T5898" s="103"/>
      <c r="U5898" s="103"/>
    </row>
    <row r="5899" spans="1:21" s="129" customFormat="1">
      <c r="A5899" s="242" t="s">
        <v>3938</v>
      </c>
      <c r="B5899" s="243" t="s">
        <v>2157</v>
      </c>
      <c r="C5899" s="258" t="s">
        <v>5229</v>
      </c>
      <c r="D5899" s="232" t="s">
        <v>2507</v>
      </c>
      <c r="E5899" s="245" t="s">
        <v>279</v>
      </c>
      <c r="F5899" s="259" t="s">
        <v>325</v>
      </c>
      <c r="G5899" s="246">
        <v>38563.199999999997</v>
      </c>
      <c r="H5899" s="234">
        <v>50710.399999999994</v>
      </c>
      <c r="I5899" s="235">
        <v>34</v>
      </c>
      <c r="J5899" s="236">
        <v>0.77272727272727271</v>
      </c>
      <c r="K5899" s="246">
        <v>62857.599999999999</v>
      </c>
      <c r="L5899" s="247">
        <v>5</v>
      </c>
      <c r="M5899" s="248">
        <v>5</v>
      </c>
      <c r="N5899" s="249">
        <v>46342.400000000001</v>
      </c>
      <c r="O5899" s="250"/>
      <c r="P5899" s="103"/>
      <c r="S5899" s="103"/>
      <c r="T5899" s="103"/>
      <c r="U5899" s="103"/>
    </row>
    <row r="5900" spans="1:21" s="129" customFormat="1">
      <c r="A5900" s="229" t="s">
        <v>210</v>
      </c>
      <c r="B5900" s="230" t="s">
        <v>2151</v>
      </c>
      <c r="C5900" s="231" t="s">
        <v>117</v>
      </c>
      <c r="D5900" s="232" t="s">
        <v>2507</v>
      </c>
      <c r="E5900" s="232" t="s">
        <v>279</v>
      </c>
      <c r="F5900" s="259" t="s">
        <v>325</v>
      </c>
      <c r="G5900" s="233">
        <v>41182</v>
      </c>
      <c r="H5900" s="234">
        <v>50706.5</v>
      </c>
      <c r="I5900" s="235">
        <v>33</v>
      </c>
      <c r="J5900" s="236">
        <v>0.75</v>
      </c>
      <c r="K5900" s="233">
        <v>60231</v>
      </c>
      <c r="L5900" s="237">
        <v>6</v>
      </c>
      <c r="M5900" s="238">
        <v>5</v>
      </c>
      <c r="N5900" s="234">
        <v>44628</v>
      </c>
      <c r="O5900" s="239"/>
      <c r="S5900" s="150"/>
      <c r="T5900" s="150"/>
      <c r="U5900" s="150"/>
    </row>
    <row r="5901" spans="1:21" s="129" customFormat="1">
      <c r="A5901" s="260" t="s">
        <v>4238</v>
      </c>
      <c r="B5901" s="261" t="s">
        <v>2166</v>
      </c>
      <c r="C5901" s="262" t="s">
        <v>1047</v>
      </c>
      <c r="D5901" s="232" t="s">
        <v>2507</v>
      </c>
      <c r="E5901" s="276" t="s">
        <v>279</v>
      </c>
      <c r="F5901" s="259" t="s">
        <v>325</v>
      </c>
      <c r="G5901" s="256">
        <v>40495.31</v>
      </c>
      <c r="H5901" s="234">
        <v>50619.084999999999</v>
      </c>
      <c r="I5901" s="235">
        <v>32</v>
      </c>
      <c r="J5901" s="236">
        <v>0.72727272727272729</v>
      </c>
      <c r="K5901" s="256">
        <v>60742.86</v>
      </c>
      <c r="L5901" s="265">
        <v>24</v>
      </c>
      <c r="M5901" s="266">
        <v>21</v>
      </c>
      <c r="N5901" s="264">
        <v>49953.279999999999</v>
      </c>
      <c r="O5901" s="11"/>
      <c r="P5901" s="103"/>
      <c r="Q5901" s="241"/>
      <c r="R5901" s="103"/>
      <c r="S5901" s="103"/>
      <c r="T5901" s="103"/>
      <c r="U5901" s="103"/>
    </row>
    <row r="5902" spans="1:21" s="129" customFormat="1">
      <c r="A5902" s="242" t="s">
        <v>3875</v>
      </c>
      <c r="B5902" s="243" t="s">
        <v>2153</v>
      </c>
      <c r="C5902" s="258" t="s">
        <v>3209</v>
      </c>
      <c r="D5902" s="232" t="s">
        <v>2507</v>
      </c>
      <c r="E5902" s="247" t="s">
        <v>279</v>
      </c>
      <c r="F5902" s="247" t="s">
        <v>440</v>
      </c>
      <c r="G5902" s="405">
        <v>38692.454752328456</v>
      </c>
      <c r="H5902" s="234">
        <v>50315.285763756125</v>
      </c>
      <c r="I5902" s="235">
        <v>31</v>
      </c>
      <c r="J5902" s="236">
        <v>0.70454545454545459</v>
      </c>
      <c r="K5902" s="405">
        <v>61938.116775183786</v>
      </c>
      <c r="L5902" s="247">
        <v>4</v>
      </c>
      <c r="M5902" s="248">
        <v>4</v>
      </c>
      <c r="N5902" s="249">
        <v>57298.637066666663</v>
      </c>
      <c r="O5902" s="250"/>
      <c r="P5902" s="103"/>
      <c r="Q5902" s="103"/>
      <c r="S5902" s="103"/>
      <c r="T5902" s="103"/>
      <c r="U5902" s="103"/>
    </row>
    <row r="5903" spans="1:21" s="129" customFormat="1">
      <c r="A5903" s="229" t="s">
        <v>4233</v>
      </c>
      <c r="B5903" s="230" t="s">
        <v>2166</v>
      </c>
      <c r="C5903" s="262" t="s">
        <v>5230</v>
      </c>
      <c r="D5903" s="232" t="s">
        <v>2507</v>
      </c>
      <c r="E5903" s="276" t="s">
        <v>279</v>
      </c>
      <c r="F5903" s="259" t="s">
        <v>325</v>
      </c>
      <c r="G5903" s="256">
        <v>39852</v>
      </c>
      <c r="H5903" s="234">
        <v>49814.5</v>
      </c>
      <c r="I5903" s="235">
        <v>30</v>
      </c>
      <c r="J5903" s="236">
        <v>0.68181818181818177</v>
      </c>
      <c r="K5903" s="256">
        <v>59777</v>
      </c>
      <c r="L5903" s="265"/>
      <c r="M5903" s="266">
        <v>7</v>
      </c>
      <c r="N5903" s="264">
        <v>47828</v>
      </c>
      <c r="O5903" s="400"/>
      <c r="R5903" s="103"/>
      <c r="S5903" s="103"/>
      <c r="T5903" s="103"/>
      <c r="U5903" s="103"/>
    </row>
    <row r="5904" spans="1:21" s="129" customFormat="1" ht="22.5">
      <c r="A5904" s="242" t="s">
        <v>4240</v>
      </c>
      <c r="B5904" s="243" t="s">
        <v>2149</v>
      </c>
      <c r="C5904" s="258" t="s">
        <v>5231</v>
      </c>
      <c r="D5904" s="232" t="s">
        <v>2507</v>
      </c>
      <c r="E5904" s="245" t="s">
        <v>279</v>
      </c>
      <c r="F5904" s="245" t="s">
        <v>440</v>
      </c>
      <c r="G5904" s="246">
        <v>36239.839999999997</v>
      </c>
      <c r="H5904" s="234">
        <v>48224.28</v>
      </c>
      <c r="I5904" s="235">
        <v>29</v>
      </c>
      <c r="J5904" s="236">
        <v>0.65909090909090906</v>
      </c>
      <c r="K5904" s="246">
        <v>60208.72</v>
      </c>
      <c r="L5904" s="247">
        <v>8</v>
      </c>
      <c r="M5904" s="248">
        <v>8</v>
      </c>
      <c r="N5904" s="246">
        <v>41926.82</v>
      </c>
      <c r="O5904" s="250"/>
      <c r="R5904" s="103"/>
      <c r="S5904" s="103"/>
      <c r="T5904" s="103"/>
      <c r="U5904" s="103"/>
    </row>
    <row r="5905" spans="1:21" s="129" customFormat="1">
      <c r="A5905" s="242" t="s">
        <v>4241</v>
      </c>
      <c r="B5905" s="243" t="s">
        <v>2178</v>
      </c>
      <c r="C5905" s="231" t="s">
        <v>1073</v>
      </c>
      <c r="D5905" s="232" t="s">
        <v>2507</v>
      </c>
      <c r="E5905" s="245" t="s">
        <v>279</v>
      </c>
      <c r="F5905" s="245" t="s">
        <v>440</v>
      </c>
      <c r="G5905" s="246">
        <v>36129</v>
      </c>
      <c r="H5905" s="234">
        <v>48018.5</v>
      </c>
      <c r="I5905" s="235">
        <v>28</v>
      </c>
      <c r="J5905" s="236">
        <v>0.63636363636363635</v>
      </c>
      <c r="K5905" s="246">
        <v>59908</v>
      </c>
      <c r="L5905" s="247"/>
      <c r="M5905" s="248">
        <v>9</v>
      </c>
      <c r="N5905" s="249">
        <v>48018.5</v>
      </c>
      <c r="O5905" s="250"/>
      <c r="Q5905" s="103"/>
      <c r="R5905" s="304"/>
      <c r="S5905" s="103"/>
      <c r="T5905" s="103"/>
      <c r="U5905" s="103"/>
    </row>
    <row r="5906" spans="1:21" s="129" customFormat="1">
      <c r="A5906" s="242" t="s">
        <v>2165</v>
      </c>
      <c r="B5906" s="243" t="s">
        <v>2180</v>
      </c>
      <c r="C5906" s="258" t="s">
        <v>117</v>
      </c>
      <c r="D5906" s="232" t="s">
        <v>2507</v>
      </c>
      <c r="E5906" s="245" t="s">
        <v>284</v>
      </c>
      <c r="F5906" s="245" t="s">
        <v>440</v>
      </c>
      <c r="G5906" s="246">
        <v>37641.879999999997</v>
      </c>
      <c r="H5906" s="234">
        <v>48018.395000000004</v>
      </c>
      <c r="I5906" s="235">
        <v>27</v>
      </c>
      <c r="J5906" s="236">
        <v>0.61363636363636365</v>
      </c>
      <c r="K5906" s="246">
        <v>58394.91</v>
      </c>
      <c r="L5906" s="247">
        <v>9</v>
      </c>
      <c r="M5906" s="248">
        <v>6</v>
      </c>
      <c r="N5906" s="249">
        <v>45220.93</v>
      </c>
      <c r="O5906" s="250"/>
      <c r="Q5906" s="103"/>
      <c r="R5906" s="304"/>
      <c r="S5906" s="103"/>
      <c r="T5906" s="103"/>
      <c r="U5906" s="103"/>
    </row>
    <row r="5907" spans="1:21" s="129" customFormat="1">
      <c r="A5907" s="242" t="s">
        <v>4292</v>
      </c>
      <c r="B5907" s="243" t="s">
        <v>2163</v>
      </c>
      <c r="C5907" s="258" t="s">
        <v>3210</v>
      </c>
      <c r="D5907" s="232" t="s">
        <v>2507</v>
      </c>
      <c r="E5907" s="245" t="s">
        <v>279</v>
      </c>
      <c r="F5907" s="259" t="s">
        <v>325</v>
      </c>
      <c r="G5907" s="246">
        <v>34589</v>
      </c>
      <c r="H5907" s="234">
        <v>47137.5</v>
      </c>
      <c r="I5907" s="235">
        <v>26</v>
      </c>
      <c r="J5907" s="236">
        <v>0.59090909090909094</v>
      </c>
      <c r="K5907" s="246">
        <v>59686</v>
      </c>
      <c r="L5907" s="247">
        <v>4</v>
      </c>
      <c r="M5907" s="248">
        <v>3</v>
      </c>
      <c r="N5907" s="249">
        <v>36496</v>
      </c>
      <c r="O5907" s="250"/>
      <c r="Q5907" s="103"/>
      <c r="R5907" s="103"/>
    </row>
    <row r="5908" spans="1:21" s="129" customFormat="1">
      <c r="A5908" s="260" t="s">
        <v>262</v>
      </c>
      <c r="B5908" s="261" t="s">
        <v>2162</v>
      </c>
      <c r="C5908" s="262" t="s">
        <v>1042</v>
      </c>
      <c r="D5908" s="232" t="s">
        <v>2507</v>
      </c>
      <c r="E5908" s="276" t="s">
        <v>279</v>
      </c>
      <c r="F5908" s="259" t="s">
        <v>325</v>
      </c>
      <c r="G5908" s="256">
        <v>37814</v>
      </c>
      <c r="H5908" s="234">
        <v>47039</v>
      </c>
      <c r="I5908" s="235">
        <v>25</v>
      </c>
      <c r="J5908" s="236">
        <v>0.56818181818181823</v>
      </c>
      <c r="K5908" s="256">
        <v>56264</v>
      </c>
      <c r="L5908" s="265">
        <v>17</v>
      </c>
      <c r="M5908" s="266">
        <v>14</v>
      </c>
      <c r="N5908" s="264"/>
      <c r="O5908" s="11"/>
      <c r="P5908" s="150"/>
      <c r="Q5908" s="103"/>
      <c r="R5908" s="251"/>
    </row>
    <row r="5909" spans="1:21" s="129" customFormat="1">
      <c r="A5909" s="242" t="s">
        <v>3786</v>
      </c>
      <c r="B5909" s="243" t="s">
        <v>2153</v>
      </c>
      <c r="C5909" s="258" t="s">
        <v>5232</v>
      </c>
      <c r="D5909" s="232" t="s">
        <v>2507</v>
      </c>
      <c r="E5909" s="245" t="s">
        <v>279</v>
      </c>
      <c r="F5909" s="259" t="s">
        <v>325</v>
      </c>
      <c r="G5909" s="246">
        <v>32379</v>
      </c>
      <c r="H5909" s="234">
        <v>46584.5</v>
      </c>
      <c r="I5909" s="235">
        <v>24</v>
      </c>
      <c r="J5909" s="236">
        <v>0.54545454545454541</v>
      </c>
      <c r="K5909" s="246">
        <v>60790</v>
      </c>
      <c r="L5909" s="247"/>
      <c r="M5909" s="248">
        <v>0</v>
      </c>
      <c r="N5909" s="249">
        <v>46584</v>
      </c>
      <c r="O5909" s="250"/>
      <c r="P5909" s="103"/>
      <c r="Q5909" s="103"/>
    </row>
    <row r="5910" spans="1:21" s="129" customFormat="1">
      <c r="A5910" s="242" t="s">
        <v>2177</v>
      </c>
      <c r="B5910" s="243" t="s">
        <v>2166</v>
      </c>
      <c r="C5910" s="280" t="s">
        <v>1047</v>
      </c>
      <c r="D5910" s="232" t="s">
        <v>2507</v>
      </c>
      <c r="E5910" s="300"/>
      <c r="F5910" s="259" t="s">
        <v>325</v>
      </c>
      <c r="G5910" s="246">
        <v>36608</v>
      </c>
      <c r="H5910" s="234">
        <v>45188</v>
      </c>
      <c r="I5910" s="235">
        <v>23</v>
      </c>
      <c r="J5910" s="236">
        <v>0.52272727272727271</v>
      </c>
      <c r="K5910" s="246">
        <v>53768</v>
      </c>
      <c r="L5910" s="247"/>
      <c r="M5910" s="248">
        <v>31</v>
      </c>
      <c r="N5910" s="249">
        <v>45972.7</v>
      </c>
      <c r="O5910" s="301"/>
      <c r="P5910" s="103"/>
      <c r="Q5910" s="103"/>
    </row>
    <row r="5911" spans="1:21" s="129" customFormat="1">
      <c r="A5911" s="229" t="s">
        <v>260</v>
      </c>
      <c r="B5911" s="230" t="s">
        <v>2153</v>
      </c>
      <c r="C5911" s="231" t="s">
        <v>1066</v>
      </c>
      <c r="D5911" s="232" t="s">
        <v>2507</v>
      </c>
      <c r="E5911" s="232" t="s">
        <v>279</v>
      </c>
      <c r="F5911" s="259" t="s">
        <v>325</v>
      </c>
      <c r="G5911" s="233">
        <v>33446.400000000001</v>
      </c>
      <c r="H5911" s="234">
        <v>44938.400000000001</v>
      </c>
      <c r="I5911" s="235">
        <v>22</v>
      </c>
      <c r="J5911" s="236">
        <v>0.5</v>
      </c>
      <c r="K5911" s="233">
        <v>56430.400000000001</v>
      </c>
      <c r="L5911" s="237">
        <v>2</v>
      </c>
      <c r="M5911" s="238">
        <v>2</v>
      </c>
      <c r="N5911" s="234">
        <v>40692</v>
      </c>
      <c r="O5911" s="239"/>
      <c r="P5911" s="103"/>
      <c r="Q5911" s="103"/>
    </row>
    <row r="5912" spans="1:21" s="129" customFormat="1">
      <c r="A5912" s="242" t="s">
        <v>257</v>
      </c>
      <c r="B5912" s="243" t="s">
        <v>2159</v>
      </c>
      <c r="C5912" s="258" t="s">
        <v>3211</v>
      </c>
      <c r="D5912" s="232" t="s">
        <v>2507</v>
      </c>
      <c r="E5912" s="245" t="s">
        <v>279</v>
      </c>
      <c r="F5912" s="259" t="s">
        <v>325</v>
      </c>
      <c r="G5912" s="246">
        <v>34558.68</v>
      </c>
      <c r="H5912" s="234">
        <v>44926.18</v>
      </c>
      <c r="I5912" s="235">
        <v>21</v>
      </c>
      <c r="J5912" s="236">
        <v>0.47727272727272729</v>
      </c>
      <c r="K5912" s="246">
        <v>55293.68</v>
      </c>
      <c r="L5912" s="247">
        <v>4</v>
      </c>
      <c r="M5912" s="248">
        <v>3</v>
      </c>
      <c r="N5912" s="249">
        <v>50897.69</v>
      </c>
      <c r="O5912" s="250"/>
      <c r="P5912" s="103"/>
      <c r="Q5912" s="103"/>
    </row>
    <row r="5913" spans="1:21" s="129" customFormat="1" ht="22.5">
      <c r="A5913" s="242" t="s">
        <v>199</v>
      </c>
      <c r="B5913" s="243" t="s">
        <v>2153</v>
      </c>
      <c r="C5913" s="258" t="s">
        <v>117</v>
      </c>
      <c r="D5913" s="232" t="s">
        <v>2507</v>
      </c>
      <c r="E5913" s="247" t="s">
        <v>279</v>
      </c>
      <c r="F5913" s="259" t="s">
        <v>325</v>
      </c>
      <c r="G5913" s="246">
        <v>35755.199999999997</v>
      </c>
      <c r="H5913" s="234">
        <v>44699.199999999997</v>
      </c>
      <c r="I5913" s="235">
        <v>20</v>
      </c>
      <c r="J5913" s="236">
        <v>0.45454545454545453</v>
      </c>
      <c r="K5913" s="246">
        <v>53643.199999999997</v>
      </c>
      <c r="L5913" s="247"/>
      <c r="M5913" s="248"/>
      <c r="N5913" s="249">
        <v>35755.199999999997</v>
      </c>
      <c r="O5913" s="334" t="s">
        <v>5224</v>
      </c>
      <c r="Q5913" s="103"/>
    </row>
    <row r="5914" spans="1:21" s="129" customFormat="1">
      <c r="A5914" s="242" t="s">
        <v>1436</v>
      </c>
      <c r="B5914" s="243" t="s">
        <v>2156</v>
      </c>
      <c r="C5914" s="258" t="s">
        <v>1042</v>
      </c>
      <c r="D5914" s="232" t="s">
        <v>2507</v>
      </c>
      <c r="E5914" s="245" t="s">
        <v>279</v>
      </c>
      <c r="F5914" s="259" t="s">
        <v>325</v>
      </c>
      <c r="G5914" s="246">
        <v>33705.86</v>
      </c>
      <c r="H5914" s="234">
        <v>43884.53</v>
      </c>
      <c r="I5914" s="235">
        <v>19</v>
      </c>
      <c r="J5914" s="236">
        <v>0.43181818181818182</v>
      </c>
      <c r="K5914" s="246">
        <v>54063.199999999997</v>
      </c>
      <c r="L5914" s="247">
        <v>25</v>
      </c>
      <c r="M5914" s="248">
        <v>25</v>
      </c>
      <c r="N5914" s="249">
        <v>39928.502000000022</v>
      </c>
      <c r="O5914" s="250"/>
      <c r="Q5914" s="103"/>
    </row>
    <row r="5915" spans="1:21" s="129" customFormat="1">
      <c r="A5915" s="242" t="s">
        <v>4246</v>
      </c>
      <c r="B5915" s="243" t="s">
        <v>2159</v>
      </c>
      <c r="C5915" s="258" t="s">
        <v>3213</v>
      </c>
      <c r="D5915" s="232" t="s">
        <v>2507</v>
      </c>
      <c r="E5915" s="259" t="s">
        <v>279</v>
      </c>
      <c r="F5915" s="245" t="s">
        <v>440</v>
      </c>
      <c r="G5915" s="249">
        <v>33113.599999999999</v>
      </c>
      <c r="H5915" s="234">
        <v>43056</v>
      </c>
      <c r="I5915" s="235">
        <v>18</v>
      </c>
      <c r="J5915" s="236">
        <v>0.40909090909090912</v>
      </c>
      <c r="K5915" s="249">
        <v>52998.400000000001</v>
      </c>
      <c r="L5915" s="247"/>
      <c r="M5915" s="248">
        <v>20</v>
      </c>
      <c r="N5915" s="249">
        <v>43056</v>
      </c>
      <c r="O5915" s="284"/>
      <c r="Q5915" s="103"/>
    </row>
    <row r="5916" spans="1:21" s="129" customFormat="1">
      <c r="A5916" s="286" t="s">
        <v>213</v>
      </c>
      <c r="B5916" s="287" t="s">
        <v>2159</v>
      </c>
      <c r="C5916" s="288" t="s">
        <v>1075</v>
      </c>
      <c r="D5916" s="232" t="s">
        <v>2507</v>
      </c>
      <c r="E5916" s="289" t="s">
        <v>279</v>
      </c>
      <c r="F5916" s="259" t="s">
        <v>325</v>
      </c>
      <c r="G5916" s="290">
        <v>34902.400000000001</v>
      </c>
      <c r="H5916" s="234">
        <v>42868.800000000003</v>
      </c>
      <c r="I5916" s="235">
        <v>17</v>
      </c>
      <c r="J5916" s="236">
        <v>0.38636363636363635</v>
      </c>
      <c r="K5916" s="290">
        <v>50835.199999999997</v>
      </c>
      <c r="L5916" s="291">
        <v>6.5</v>
      </c>
      <c r="M5916" s="292">
        <v>12</v>
      </c>
      <c r="N5916" s="293">
        <v>42626.13</v>
      </c>
      <c r="O5916" s="294"/>
      <c r="P5916" s="103"/>
      <c r="Q5916" s="103"/>
    </row>
    <row r="5917" spans="1:21" s="129" customFormat="1" ht="22.5">
      <c r="A5917" s="242" t="s">
        <v>4274</v>
      </c>
      <c r="B5917" s="243" t="s">
        <v>2170</v>
      </c>
      <c r="C5917" s="258" t="s">
        <v>3212</v>
      </c>
      <c r="D5917" s="232" t="s">
        <v>2507</v>
      </c>
      <c r="E5917" s="245" t="s">
        <v>321</v>
      </c>
      <c r="F5917" s="259" t="s">
        <v>325</v>
      </c>
      <c r="G5917" s="246">
        <v>32947.199999999997</v>
      </c>
      <c r="H5917" s="234">
        <v>42806.399999999994</v>
      </c>
      <c r="I5917" s="235">
        <v>16</v>
      </c>
      <c r="J5917" s="236">
        <v>0.36363636363636365</v>
      </c>
      <c r="K5917" s="246">
        <v>52665.599999999999</v>
      </c>
      <c r="L5917" s="247">
        <v>26</v>
      </c>
      <c r="M5917" s="248">
        <v>23</v>
      </c>
      <c r="N5917" s="249">
        <v>38584.9</v>
      </c>
      <c r="O5917" s="250"/>
      <c r="Q5917" s="103"/>
      <c r="R5917" s="304"/>
    </row>
    <row r="5918" spans="1:21" s="129" customFormat="1">
      <c r="A5918" s="229" t="s">
        <v>258</v>
      </c>
      <c r="B5918" s="295" t="s">
        <v>2159</v>
      </c>
      <c r="C5918" s="231" t="s">
        <v>1042</v>
      </c>
      <c r="D5918" s="232" t="s">
        <v>2507</v>
      </c>
      <c r="E5918" s="232" t="s">
        <v>279</v>
      </c>
      <c r="F5918" s="232" t="s">
        <v>440</v>
      </c>
      <c r="G5918" s="233">
        <v>34340.800000000003</v>
      </c>
      <c r="H5918" s="234">
        <v>42265.599999999999</v>
      </c>
      <c r="I5918" s="235">
        <v>15</v>
      </c>
      <c r="J5918" s="236">
        <v>0.34090909090909088</v>
      </c>
      <c r="K5918" s="233">
        <v>50190.399999999994</v>
      </c>
      <c r="L5918" s="237">
        <v>1</v>
      </c>
      <c r="M5918" s="238">
        <v>1</v>
      </c>
      <c r="N5918" s="296">
        <v>34340.800000000003</v>
      </c>
      <c r="O5918" s="239"/>
      <c r="Q5918" s="103"/>
      <c r="R5918" s="103"/>
    </row>
    <row r="5919" spans="1:21" s="129" customFormat="1">
      <c r="A5919" s="242" t="s">
        <v>2171</v>
      </c>
      <c r="B5919" s="243" t="s">
        <v>2159</v>
      </c>
      <c r="C5919" s="258" t="s">
        <v>3215</v>
      </c>
      <c r="D5919" s="232" t="s">
        <v>2507</v>
      </c>
      <c r="E5919" s="245" t="s">
        <v>279</v>
      </c>
      <c r="F5919" s="245" t="s">
        <v>440</v>
      </c>
      <c r="G5919" s="246">
        <v>33799</v>
      </c>
      <c r="H5919" s="234">
        <v>42248.5</v>
      </c>
      <c r="I5919" s="235">
        <v>14</v>
      </c>
      <c r="J5919" s="236">
        <v>0.31818181818181818</v>
      </c>
      <c r="K5919" s="246">
        <v>50698</v>
      </c>
      <c r="L5919" s="247">
        <v>1</v>
      </c>
      <c r="M5919" s="248">
        <v>1</v>
      </c>
      <c r="N5919" s="249">
        <v>50698</v>
      </c>
      <c r="O5919" s="250"/>
    </row>
    <row r="5920" spans="1:21" s="129" customFormat="1">
      <c r="A5920" s="229" t="s">
        <v>4256</v>
      </c>
      <c r="B5920" s="230" t="s">
        <v>2169</v>
      </c>
      <c r="C5920" s="231" t="s">
        <v>3214</v>
      </c>
      <c r="D5920" s="232" t="s">
        <v>2507</v>
      </c>
      <c r="E5920" s="232" t="s">
        <v>279</v>
      </c>
      <c r="F5920" s="259" t="s">
        <v>325</v>
      </c>
      <c r="G5920" s="233">
        <v>33171.03</v>
      </c>
      <c r="H5920" s="234">
        <v>42012.55</v>
      </c>
      <c r="I5920" s="235">
        <v>13</v>
      </c>
      <c r="J5920" s="236">
        <v>0.29545454545454547</v>
      </c>
      <c r="K5920" s="233">
        <v>50854.07</v>
      </c>
      <c r="L5920" s="237">
        <v>17</v>
      </c>
      <c r="M5920" s="238">
        <v>17</v>
      </c>
      <c r="N5920" s="234">
        <v>39625.49</v>
      </c>
      <c r="O5920" s="239"/>
      <c r="P5920" s="103"/>
      <c r="S5920" s="103"/>
      <c r="T5920" s="103"/>
      <c r="U5920" s="103"/>
    </row>
    <row r="5921" spans="1:21" s="129" customFormat="1">
      <c r="A5921" s="229" t="s">
        <v>3740</v>
      </c>
      <c r="B5921" s="230" t="s">
        <v>2149</v>
      </c>
      <c r="C5921" s="231" t="s">
        <v>5233</v>
      </c>
      <c r="D5921" s="232" t="s">
        <v>2507</v>
      </c>
      <c r="E5921" s="232" t="s">
        <v>321</v>
      </c>
      <c r="F5921" s="259" t="s">
        <v>325</v>
      </c>
      <c r="G5921" s="233">
        <v>29880</v>
      </c>
      <c r="H5921" s="234">
        <v>41832</v>
      </c>
      <c r="I5921" s="235">
        <v>12</v>
      </c>
      <c r="J5921" s="236">
        <v>0.27272727272727271</v>
      </c>
      <c r="K5921" s="233">
        <v>53784</v>
      </c>
      <c r="L5921" s="237">
        <v>2</v>
      </c>
      <c r="M5921" s="238">
        <v>2</v>
      </c>
      <c r="N5921" s="234">
        <v>38000</v>
      </c>
      <c r="O5921" s="239"/>
      <c r="P5921" s="103"/>
      <c r="S5921" s="103"/>
      <c r="T5921" s="103"/>
      <c r="U5921" s="103"/>
    </row>
    <row r="5922" spans="1:21" s="129" customFormat="1" ht="22.5">
      <c r="A5922" s="229" t="s">
        <v>4310</v>
      </c>
      <c r="B5922" s="230" t="s">
        <v>2192</v>
      </c>
      <c r="C5922" s="358" t="s">
        <v>1067</v>
      </c>
      <c r="D5922" s="232" t="s">
        <v>2507</v>
      </c>
      <c r="E5922" s="359" t="s">
        <v>279</v>
      </c>
      <c r="F5922" s="359" t="s">
        <v>440</v>
      </c>
      <c r="G5922" s="360">
        <v>32739</v>
      </c>
      <c r="H5922" s="234">
        <v>40930</v>
      </c>
      <c r="I5922" s="235">
        <v>11</v>
      </c>
      <c r="J5922" s="236">
        <v>0.25</v>
      </c>
      <c r="K5922" s="360">
        <v>49121</v>
      </c>
      <c r="L5922" s="361">
        <v>4</v>
      </c>
      <c r="M5922" s="362">
        <v>3</v>
      </c>
      <c r="N5922" s="363">
        <v>39139</v>
      </c>
      <c r="O5922" s="364" t="s">
        <v>5234</v>
      </c>
      <c r="P5922" s="103"/>
      <c r="Q5922" s="103"/>
      <c r="S5922" s="103"/>
      <c r="T5922" s="103"/>
      <c r="U5922" s="103"/>
    </row>
    <row r="5923" spans="1:21" s="129" customFormat="1">
      <c r="A5923" s="229" t="s">
        <v>3738</v>
      </c>
      <c r="B5923" s="230" t="s">
        <v>2159</v>
      </c>
      <c r="C5923" s="231" t="s">
        <v>5114</v>
      </c>
      <c r="D5923" s="232" t="s">
        <v>2507</v>
      </c>
      <c r="E5923" s="232" t="s">
        <v>279</v>
      </c>
      <c r="F5923" s="232" t="s">
        <v>440</v>
      </c>
      <c r="G5923" s="233">
        <v>31419.22</v>
      </c>
      <c r="H5923" s="234">
        <v>40844.990000000005</v>
      </c>
      <c r="I5923" s="235">
        <v>10</v>
      </c>
      <c r="J5923" s="236">
        <v>0.22727272727272727</v>
      </c>
      <c r="K5923" s="233">
        <v>50270.76</v>
      </c>
      <c r="L5923" s="237">
        <v>5</v>
      </c>
      <c r="M5923" s="238">
        <v>5</v>
      </c>
      <c r="N5923" s="234">
        <v>33318.480000000003</v>
      </c>
      <c r="O5923" s="239"/>
      <c r="S5923" s="103"/>
      <c r="T5923" s="103"/>
      <c r="U5923" s="103"/>
    </row>
    <row r="5924" spans="1:21" s="129" customFormat="1" ht="22.5">
      <c r="A5924" s="242" t="s">
        <v>4247</v>
      </c>
      <c r="B5924" s="243" t="s">
        <v>2185</v>
      </c>
      <c r="C5924" s="258"/>
      <c r="D5924" s="232" t="s">
        <v>2507</v>
      </c>
      <c r="E5924" s="245" t="s">
        <v>279</v>
      </c>
      <c r="F5924" s="245" t="s">
        <v>440</v>
      </c>
      <c r="G5924" s="246">
        <v>29980.26</v>
      </c>
      <c r="H5924" s="234">
        <v>40473.354999999996</v>
      </c>
      <c r="I5924" s="235">
        <v>9</v>
      </c>
      <c r="J5924" s="236">
        <v>0.20454545454545456</v>
      </c>
      <c r="K5924" s="246">
        <v>50966.45</v>
      </c>
      <c r="L5924" s="247">
        <v>35</v>
      </c>
      <c r="M5924" s="248">
        <v>4</v>
      </c>
      <c r="N5924" s="249">
        <v>41919.589999999997</v>
      </c>
      <c r="O5924" s="250"/>
      <c r="P5924" s="150"/>
      <c r="Q5924" s="103"/>
      <c r="R5924" s="251"/>
      <c r="S5924" s="103"/>
      <c r="T5924" s="103"/>
      <c r="U5924" s="103"/>
    </row>
    <row r="5925" spans="1:21" s="129" customFormat="1">
      <c r="A5925" s="242" t="s">
        <v>256</v>
      </c>
      <c r="B5925" s="243" t="s">
        <v>2150</v>
      </c>
      <c r="C5925" s="258" t="s">
        <v>1068</v>
      </c>
      <c r="D5925" s="232" t="s">
        <v>2507</v>
      </c>
      <c r="E5925" s="247" t="s">
        <v>279</v>
      </c>
      <c r="F5925" s="259" t="s">
        <v>325</v>
      </c>
      <c r="G5925" s="246">
        <v>31324.799999999999</v>
      </c>
      <c r="H5925" s="234">
        <v>40248</v>
      </c>
      <c r="I5925" s="235">
        <v>8</v>
      </c>
      <c r="J5925" s="236">
        <v>0.18181818181818182</v>
      </c>
      <c r="K5925" s="246">
        <v>49171.199999999997</v>
      </c>
      <c r="L5925" s="247">
        <v>4</v>
      </c>
      <c r="M5925" s="248">
        <v>3</v>
      </c>
      <c r="N5925" s="249">
        <v>33966.400000000001</v>
      </c>
      <c r="O5925" s="250"/>
      <c r="P5925" s="150"/>
      <c r="Q5925" s="103"/>
      <c r="R5925" s="251"/>
      <c r="S5925" s="103"/>
      <c r="T5925" s="103"/>
      <c r="U5925" s="103"/>
    </row>
    <row r="5926" spans="1:21" s="129" customFormat="1">
      <c r="A5926" s="242" t="s">
        <v>1444</v>
      </c>
      <c r="B5926" s="243" t="s">
        <v>2192</v>
      </c>
      <c r="C5926" s="258" t="s">
        <v>1957</v>
      </c>
      <c r="D5926" s="232" t="s">
        <v>2507</v>
      </c>
      <c r="E5926" s="245" t="s">
        <v>279</v>
      </c>
      <c r="F5926" s="245" t="s">
        <v>440</v>
      </c>
      <c r="G5926" s="246">
        <v>32552</v>
      </c>
      <c r="H5926" s="234">
        <v>38688</v>
      </c>
      <c r="I5926" s="235">
        <v>7</v>
      </c>
      <c r="J5926" s="236">
        <v>0.15909090909090909</v>
      </c>
      <c r="K5926" s="246">
        <v>44824</v>
      </c>
      <c r="L5926" s="247">
        <v>33</v>
      </c>
      <c r="M5926" s="248">
        <v>31</v>
      </c>
      <c r="N5926" s="249">
        <v>42859.404640000001</v>
      </c>
      <c r="O5926" s="250"/>
      <c r="P5926" s="103"/>
      <c r="Q5926" s="103"/>
      <c r="S5926" s="103"/>
      <c r="T5926" s="103"/>
      <c r="U5926" s="103"/>
    </row>
    <row r="5927" spans="1:21" s="129" customFormat="1" ht="22.5">
      <c r="A5927" s="242" t="s">
        <v>3746</v>
      </c>
      <c r="B5927" s="243" t="s">
        <v>2153</v>
      </c>
      <c r="C5927" s="258" t="s">
        <v>5235</v>
      </c>
      <c r="D5927" s="232" t="s">
        <v>2507</v>
      </c>
      <c r="E5927" s="245" t="s">
        <v>279</v>
      </c>
      <c r="F5927" s="259" t="s">
        <v>325</v>
      </c>
      <c r="G5927" s="246">
        <v>30201.599999999999</v>
      </c>
      <c r="H5927" s="234">
        <v>38500.800000000003</v>
      </c>
      <c r="I5927" s="235">
        <v>6</v>
      </c>
      <c r="J5927" s="236">
        <v>0.13636363636363635</v>
      </c>
      <c r="K5927" s="246">
        <v>46800</v>
      </c>
      <c r="L5927" s="247">
        <v>3</v>
      </c>
      <c r="M5927" s="248">
        <v>3</v>
      </c>
      <c r="N5927" s="249">
        <v>36212.800000000003</v>
      </c>
      <c r="O5927" s="250"/>
      <c r="P5927" s="103"/>
      <c r="S5927" s="103"/>
      <c r="T5927" s="103"/>
      <c r="U5927" s="103"/>
    </row>
    <row r="5928" spans="1:21" s="129" customFormat="1" ht="22.5">
      <c r="A5928" s="242" t="s">
        <v>4239</v>
      </c>
      <c r="B5928" s="243" t="s">
        <v>2176</v>
      </c>
      <c r="C5928" s="258" t="s">
        <v>1959</v>
      </c>
      <c r="D5928" s="232" t="s">
        <v>2507</v>
      </c>
      <c r="E5928" s="245" t="s">
        <v>279</v>
      </c>
      <c r="F5928" s="259" t="s">
        <v>325</v>
      </c>
      <c r="G5928" s="378">
        <v>31200</v>
      </c>
      <c r="H5928" s="234">
        <v>38459.199999999997</v>
      </c>
      <c r="I5928" s="235">
        <v>5</v>
      </c>
      <c r="J5928" s="236">
        <v>0.11363636363636363</v>
      </c>
      <c r="K5928" s="378">
        <v>45718.400000000001</v>
      </c>
      <c r="L5928" s="247">
        <v>17</v>
      </c>
      <c r="M5928" s="248">
        <v>14</v>
      </c>
      <c r="N5928" s="249">
        <v>33737.599999999999</v>
      </c>
      <c r="O5928" s="250"/>
      <c r="P5928" s="150"/>
      <c r="Q5928" s="103"/>
      <c r="R5928" s="251"/>
      <c r="S5928" s="103"/>
      <c r="T5928" s="103"/>
      <c r="U5928" s="103"/>
    </row>
    <row r="5929" spans="1:21" s="129" customFormat="1">
      <c r="A5929" s="229" t="s">
        <v>4242</v>
      </c>
      <c r="B5929" s="230" t="s">
        <v>2159</v>
      </c>
      <c r="C5929" s="231" t="s">
        <v>5236</v>
      </c>
      <c r="D5929" s="232" t="s">
        <v>2507</v>
      </c>
      <c r="E5929" s="232" t="s">
        <v>279</v>
      </c>
      <c r="F5929" s="232" t="s">
        <v>440</v>
      </c>
      <c r="G5929" s="233">
        <v>28413</v>
      </c>
      <c r="H5929" s="234">
        <v>38424.5</v>
      </c>
      <c r="I5929" s="235">
        <v>4</v>
      </c>
      <c r="J5929" s="236">
        <v>9.0909090909090912E-2</v>
      </c>
      <c r="K5929" s="233">
        <v>48436</v>
      </c>
      <c r="L5929" s="237">
        <v>5</v>
      </c>
      <c r="M5929" s="238">
        <v>3</v>
      </c>
      <c r="N5929" s="234">
        <v>36448.53</v>
      </c>
      <c r="O5929" s="239"/>
      <c r="P5929" s="103"/>
      <c r="Q5929" s="103"/>
      <c r="S5929" s="103"/>
      <c r="T5929" s="103"/>
      <c r="U5929" s="103"/>
    </row>
    <row r="5930" spans="1:21" s="129" customFormat="1">
      <c r="A5930" s="297" t="s">
        <v>4245</v>
      </c>
      <c r="B5930" s="298" t="s">
        <v>2179</v>
      </c>
      <c r="C5930" s="231" t="s">
        <v>117</v>
      </c>
      <c r="D5930" s="232" t="s">
        <v>2507</v>
      </c>
      <c r="E5930" s="232" t="s">
        <v>321</v>
      </c>
      <c r="F5930" s="259" t="s">
        <v>325</v>
      </c>
      <c r="G5930" s="233">
        <v>32240</v>
      </c>
      <c r="H5930" s="234">
        <v>37305.735000000001</v>
      </c>
      <c r="I5930" s="235">
        <v>3</v>
      </c>
      <c r="J5930" s="236">
        <v>6.8181818181818177E-2</v>
      </c>
      <c r="K5930" s="233">
        <v>42371.47</v>
      </c>
      <c r="L5930" s="237" t="s">
        <v>280</v>
      </c>
      <c r="M5930" s="238">
        <v>11</v>
      </c>
      <c r="N5930" s="391">
        <v>33530.620000000003</v>
      </c>
      <c r="O5930" s="466"/>
      <c r="P5930" s="103"/>
      <c r="Q5930" s="241"/>
      <c r="R5930" s="103"/>
      <c r="S5930" s="103"/>
      <c r="T5930" s="103"/>
      <c r="U5930" s="103"/>
    </row>
    <row r="5931" spans="1:21" s="129" customFormat="1" ht="22.5">
      <c r="A5931" s="242" t="s">
        <v>4249</v>
      </c>
      <c r="B5931" s="243" t="s">
        <v>2180</v>
      </c>
      <c r="C5931" s="258" t="s">
        <v>3216</v>
      </c>
      <c r="D5931" s="232" t="s">
        <v>2507</v>
      </c>
      <c r="E5931" s="245"/>
      <c r="F5931" s="259" t="s">
        <v>325</v>
      </c>
      <c r="G5931" s="246">
        <v>29619.200000000001</v>
      </c>
      <c r="H5931" s="234">
        <v>36764</v>
      </c>
      <c r="I5931" s="235">
        <v>2</v>
      </c>
      <c r="J5931" s="236">
        <v>4.5454545454545456E-2</v>
      </c>
      <c r="K5931" s="246">
        <v>43908.800000000003</v>
      </c>
      <c r="L5931" s="247"/>
      <c r="M5931" s="248">
        <v>37</v>
      </c>
      <c r="N5931" s="249"/>
      <c r="O5931" s="250"/>
      <c r="Q5931" s="103"/>
      <c r="S5931" s="240"/>
      <c r="T5931" s="240"/>
      <c r="U5931" s="240"/>
    </row>
    <row r="5932" spans="1:21" s="129" customFormat="1">
      <c r="A5932" s="229" t="s">
        <v>3777</v>
      </c>
      <c r="B5932" s="230" t="s">
        <v>2175</v>
      </c>
      <c r="C5932" s="337" t="s">
        <v>3217</v>
      </c>
      <c r="D5932" s="232" t="s">
        <v>2507</v>
      </c>
      <c r="E5932" s="338" t="s">
        <v>321</v>
      </c>
      <c r="F5932" s="338" t="s">
        <v>440</v>
      </c>
      <c r="G5932" s="339">
        <v>28352</v>
      </c>
      <c r="H5932" s="234">
        <v>34707</v>
      </c>
      <c r="I5932" s="235">
        <v>1</v>
      </c>
      <c r="J5932" s="236">
        <v>2.2727272727272728E-2</v>
      </c>
      <c r="K5932" s="339">
        <v>41062</v>
      </c>
      <c r="L5932" s="340">
        <v>2</v>
      </c>
      <c r="M5932" s="341">
        <v>2</v>
      </c>
      <c r="N5932" s="374">
        <v>28496</v>
      </c>
      <c r="O5932" s="239"/>
      <c r="P5932" s="103"/>
      <c r="Q5932" s="103"/>
      <c r="S5932" s="240"/>
      <c r="T5932" s="240"/>
      <c r="U5932" s="240"/>
    </row>
    <row r="5933" spans="1:21" s="150" customFormat="1">
      <c r="A5933" s="305"/>
      <c r="B5933" s="305"/>
      <c r="C5933" s="306"/>
      <c r="D5933" s="300"/>
      <c r="E5933" s="307"/>
      <c r="F5933" s="307"/>
      <c r="G5933" s="308"/>
      <c r="H5933" s="309"/>
      <c r="I5933" s="310"/>
      <c r="J5933" s="311"/>
      <c r="K5933" s="300"/>
      <c r="L5933" s="300"/>
      <c r="M5933" s="312"/>
      <c r="N5933" s="313"/>
      <c r="O5933" s="282"/>
    </row>
    <row r="5934" spans="1:21" s="150" customFormat="1">
      <c r="A5934" s="305"/>
      <c r="B5934" s="305"/>
      <c r="C5934" s="306"/>
      <c r="D5934" s="314"/>
      <c r="E5934" s="305"/>
      <c r="F5934" s="305"/>
      <c r="G5934" s="315" t="s">
        <v>223</v>
      </c>
      <c r="H5934" s="316" t="s">
        <v>224</v>
      </c>
      <c r="I5934" s="317"/>
      <c r="J5934" s="318"/>
      <c r="K5934" s="319" t="s">
        <v>225</v>
      </c>
      <c r="L5934" s="314"/>
      <c r="M5934" s="320"/>
      <c r="N5934" s="313"/>
      <c r="O5934" s="282"/>
    </row>
    <row r="5935" spans="1:21" s="150" customFormat="1">
      <c r="A5935" s="305"/>
      <c r="B5935" s="305"/>
      <c r="C5935" s="306"/>
      <c r="D5935" s="305"/>
      <c r="E5935" s="305"/>
      <c r="F5935" s="321" t="s">
        <v>238</v>
      </c>
      <c r="G5935" s="322">
        <v>35999.137135280187</v>
      </c>
      <c r="H5935" s="322">
        <v>46314.343365085369</v>
      </c>
      <c r="I5935" s="8">
        <v>14.438004969995415</v>
      </c>
      <c r="J5935" s="322"/>
      <c r="K5935" s="322">
        <v>56629.549594890537</v>
      </c>
      <c r="L5935" s="314"/>
      <c r="M5935" s="320"/>
      <c r="N5935" s="313"/>
      <c r="O5935" s="282"/>
    </row>
    <row r="5936" spans="1:21" s="150" customFormat="1">
      <c r="A5936" s="305"/>
      <c r="B5936" s="305"/>
      <c r="C5936" s="306"/>
      <c r="D5936" s="305"/>
      <c r="E5936" s="305"/>
      <c r="F5936" s="321" t="s">
        <v>239</v>
      </c>
      <c r="G5936" s="322">
        <v>39269.4375</v>
      </c>
      <c r="H5936" s="322">
        <v>50707.474999999999</v>
      </c>
      <c r="I5936" s="8">
        <v>21.5</v>
      </c>
      <c r="J5936" s="322"/>
      <c r="K5936" s="322">
        <v>62167.987581387839</v>
      </c>
      <c r="L5936" s="314"/>
      <c r="M5936" s="320"/>
      <c r="N5936" s="313"/>
      <c r="O5936" s="282"/>
    </row>
    <row r="5937" spans="1:21" s="150" customFormat="1">
      <c r="A5937" s="305"/>
      <c r="B5937" s="305"/>
      <c r="C5937" s="306"/>
      <c r="D5937" s="305"/>
      <c r="E5937" s="305"/>
      <c r="F5937" s="321" t="s">
        <v>240</v>
      </c>
      <c r="G5937" s="322">
        <v>32508.75</v>
      </c>
      <c r="H5937" s="322">
        <v>41606.5</v>
      </c>
      <c r="I5937" s="8">
        <v>7</v>
      </c>
      <c r="J5937" s="322"/>
      <c r="K5937" s="322">
        <v>50591.19</v>
      </c>
      <c r="L5937" s="314"/>
      <c r="M5937" s="320"/>
      <c r="N5937" s="313"/>
      <c r="O5937" s="282"/>
    </row>
    <row r="5938" spans="1:21" s="150" customFormat="1">
      <c r="A5938" s="305"/>
      <c r="B5938" s="305"/>
      <c r="C5938" s="306"/>
      <c r="D5938" s="305"/>
      <c r="E5938" s="305"/>
      <c r="F5938" s="321" t="s">
        <v>241</v>
      </c>
      <c r="G5938" s="322">
        <v>34745.699999999997</v>
      </c>
      <c r="H5938" s="322">
        <v>45063.199999999997</v>
      </c>
      <c r="I5938" s="8">
        <v>12.338253469766164</v>
      </c>
      <c r="J5938" s="322"/>
      <c r="K5938" s="322">
        <v>55778.84</v>
      </c>
      <c r="L5938" s="314"/>
      <c r="M5938" s="320"/>
      <c r="N5938" s="313"/>
      <c r="O5938" s="282"/>
    </row>
    <row r="5939" spans="1:21" s="150" customFormat="1">
      <c r="A5939" s="305"/>
      <c r="B5939" s="305"/>
      <c r="C5939" s="306"/>
      <c r="D5939" s="305"/>
      <c r="E5939" s="322"/>
      <c r="F5939" s="321"/>
      <c r="G5939" s="323"/>
      <c r="H5939" s="318"/>
      <c r="I5939" s="324"/>
      <c r="J5939" s="318"/>
      <c r="K5939" s="314"/>
      <c r="L5939" s="314"/>
      <c r="M5939" s="320"/>
      <c r="N5939" s="313"/>
      <c r="O5939" s="282"/>
    </row>
    <row r="5940" spans="1:21" s="150" customFormat="1">
      <c r="A5940" s="305"/>
      <c r="B5940" s="305"/>
      <c r="C5940" s="306"/>
      <c r="D5940" s="321"/>
      <c r="E5940" s="322"/>
      <c r="F5940" s="325"/>
      <c r="G5940" s="325"/>
      <c r="H5940" s="874" t="s">
        <v>242</v>
      </c>
      <c r="I5940" s="874"/>
      <c r="J5940" s="874"/>
      <c r="K5940" s="874"/>
      <c r="L5940" s="874"/>
      <c r="M5940" s="874"/>
      <c r="N5940" s="874"/>
      <c r="O5940" s="282"/>
    </row>
    <row r="5941" spans="1:21" s="150" customFormat="1">
      <c r="A5941" s="305"/>
      <c r="B5941" s="305"/>
      <c r="C5941" s="306"/>
      <c r="D5941" s="321"/>
      <c r="E5941" s="322"/>
      <c r="F5941" s="326"/>
      <c r="G5941" s="327"/>
      <c r="H5941" s="875" t="s">
        <v>243</v>
      </c>
      <c r="I5941" s="875"/>
      <c r="J5941" s="875"/>
      <c r="K5941" s="328">
        <v>48925</v>
      </c>
      <c r="L5941" s="876" t="s">
        <v>244</v>
      </c>
      <c r="M5941" s="876"/>
      <c r="N5941" s="329">
        <v>44157.128935934961</v>
      </c>
      <c r="O5941" s="282"/>
    </row>
    <row r="5942" spans="1:21" s="150" customFormat="1">
      <c r="A5942" s="305"/>
      <c r="B5942" s="305"/>
      <c r="C5942" s="306"/>
      <c r="D5942" s="314"/>
      <c r="E5942" s="320"/>
      <c r="F5942" s="326"/>
      <c r="G5942" s="327"/>
      <c r="H5942" s="875" t="s">
        <v>245</v>
      </c>
      <c r="I5942" s="875"/>
      <c r="J5942" s="875"/>
      <c r="K5942" s="328">
        <v>38000</v>
      </c>
      <c r="L5942" s="876" t="s">
        <v>450</v>
      </c>
      <c r="M5942" s="876"/>
      <c r="N5942" s="329">
        <v>39955.188234704947</v>
      </c>
      <c r="O5942" s="282"/>
    </row>
    <row r="5943" spans="1:21" s="150" customFormat="1">
      <c r="A5943" s="305"/>
      <c r="B5943" s="305"/>
      <c r="C5943" s="306"/>
      <c r="D5943" s="300"/>
      <c r="E5943" s="307"/>
      <c r="F5943" s="307"/>
      <c r="G5943" s="308"/>
      <c r="H5943" s="309"/>
      <c r="I5943" s="310"/>
      <c r="J5943" s="311"/>
      <c r="K5943" s="305"/>
      <c r="L5943" s="300"/>
      <c r="M5943" s="312"/>
      <c r="N5943" s="313"/>
      <c r="O5943" s="282"/>
    </row>
    <row r="5944" spans="1:21" s="222" customFormat="1" ht="18">
      <c r="A5944" s="877" t="s">
        <v>118</v>
      </c>
      <c r="B5944" s="877"/>
      <c r="C5944" s="877"/>
      <c r="D5944" s="877"/>
      <c r="E5944" s="877"/>
      <c r="F5944" s="877"/>
      <c r="G5944" s="877"/>
      <c r="H5944" s="877"/>
      <c r="I5944" s="877"/>
      <c r="J5944" s="877"/>
      <c r="K5944" s="877"/>
      <c r="L5944" s="877"/>
      <c r="M5944" s="877"/>
      <c r="N5944" s="877"/>
      <c r="O5944" s="877"/>
    </row>
    <row r="5945" spans="1:21" s="222" customFormat="1" ht="27">
      <c r="A5945" s="223" t="s">
        <v>433</v>
      </c>
      <c r="B5945" s="224" t="s">
        <v>230</v>
      </c>
      <c r="C5945" s="223" t="s">
        <v>220</v>
      </c>
      <c r="D5945" s="223" t="s">
        <v>267</v>
      </c>
      <c r="E5945" s="223" t="s">
        <v>434</v>
      </c>
      <c r="F5945" s="223" t="s">
        <v>435</v>
      </c>
      <c r="G5945" s="225" t="s">
        <v>223</v>
      </c>
      <c r="H5945" s="225" t="s">
        <v>224</v>
      </c>
      <c r="I5945" s="227" t="s">
        <v>436</v>
      </c>
      <c r="J5945" s="227" t="s">
        <v>436</v>
      </c>
      <c r="K5945" s="225" t="s">
        <v>225</v>
      </c>
      <c r="L5945" s="223" t="s">
        <v>437</v>
      </c>
      <c r="M5945" s="223" t="s">
        <v>438</v>
      </c>
      <c r="N5945" s="228" t="s">
        <v>439</v>
      </c>
      <c r="O5945" s="223" t="s">
        <v>227</v>
      </c>
    </row>
    <row r="5946" spans="1:21" s="129" customFormat="1">
      <c r="A5946" s="242" t="s">
        <v>3793</v>
      </c>
      <c r="B5946" s="243" t="s">
        <v>2153</v>
      </c>
      <c r="C5946" s="258" t="s">
        <v>5237</v>
      </c>
      <c r="D5946" s="232" t="s">
        <v>2507</v>
      </c>
      <c r="E5946" s="245" t="s">
        <v>284</v>
      </c>
      <c r="F5946" s="245" t="s">
        <v>440</v>
      </c>
      <c r="G5946" s="246">
        <v>44500</v>
      </c>
      <c r="H5946" s="234">
        <v>57500</v>
      </c>
      <c r="I5946" s="235">
        <v>64</v>
      </c>
      <c r="J5946" s="236">
        <v>1</v>
      </c>
      <c r="K5946" s="246">
        <v>70500</v>
      </c>
      <c r="L5946" s="247">
        <v>1</v>
      </c>
      <c r="M5946" s="248">
        <v>1</v>
      </c>
      <c r="N5946" s="249">
        <v>44491</v>
      </c>
      <c r="O5946" s="250"/>
      <c r="Q5946" s="240"/>
      <c r="R5946" s="103"/>
      <c r="S5946" s="240"/>
      <c r="T5946" s="240"/>
      <c r="U5946" s="240"/>
    </row>
    <row r="5947" spans="1:21" s="129" customFormat="1">
      <c r="A5947" s="242" t="s">
        <v>4235</v>
      </c>
      <c r="B5947" s="243" t="s">
        <v>2151</v>
      </c>
      <c r="C5947" s="258" t="s">
        <v>959</v>
      </c>
      <c r="D5947" s="232" t="s">
        <v>2507</v>
      </c>
      <c r="E5947" s="245" t="s">
        <v>279</v>
      </c>
      <c r="F5947" s="259" t="s">
        <v>325</v>
      </c>
      <c r="G5947" s="246">
        <v>44767</v>
      </c>
      <c r="H5947" s="234">
        <v>55454.5</v>
      </c>
      <c r="I5947" s="235">
        <v>63</v>
      </c>
      <c r="J5947" s="236">
        <v>0.984375</v>
      </c>
      <c r="K5947" s="246">
        <v>66142</v>
      </c>
      <c r="L5947" s="247"/>
      <c r="M5947" s="248">
        <v>6</v>
      </c>
      <c r="N5947" s="249">
        <v>66142</v>
      </c>
      <c r="O5947" s="250"/>
      <c r="P5947" s="103"/>
      <c r="S5947" s="103"/>
      <c r="T5947" s="103"/>
      <c r="U5947" s="103"/>
    </row>
    <row r="5948" spans="1:21" s="129" customFormat="1">
      <c r="A5948" s="229" t="s">
        <v>2161</v>
      </c>
      <c r="B5948" s="230" t="s">
        <v>2162</v>
      </c>
      <c r="C5948" s="231" t="s">
        <v>3218</v>
      </c>
      <c r="D5948" s="232" t="s">
        <v>2507</v>
      </c>
      <c r="E5948" s="232" t="s">
        <v>279</v>
      </c>
      <c r="F5948" s="259" t="s">
        <v>325</v>
      </c>
      <c r="G5948" s="233">
        <v>32683.25</v>
      </c>
      <c r="H5948" s="234">
        <v>48696.959999999999</v>
      </c>
      <c r="I5948" s="235">
        <v>62</v>
      </c>
      <c r="J5948" s="236">
        <v>0.96875</v>
      </c>
      <c r="K5948" s="233">
        <v>64710.67</v>
      </c>
      <c r="L5948" s="237"/>
      <c r="M5948" s="238">
        <v>100</v>
      </c>
      <c r="N5948" s="234">
        <v>38148.543500000036</v>
      </c>
      <c r="O5948" s="239"/>
      <c r="P5948" s="103"/>
      <c r="Q5948" s="103"/>
    </row>
    <row r="5949" spans="1:21" s="129" customFormat="1">
      <c r="A5949" s="260" t="s">
        <v>205</v>
      </c>
      <c r="B5949" s="261" t="s">
        <v>2151</v>
      </c>
      <c r="C5949" s="262" t="s">
        <v>951</v>
      </c>
      <c r="D5949" s="232" t="s">
        <v>2507</v>
      </c>
      <c r="E5949" s="435" t="s">
        <v>279</v>
      </c>
      <c r="F5949" s="259" t="s">
        <v>325</v>
      </c>
      <c r="G5949" s="264">
        <v>39825.135999999999</v>
      </c>
      <c r="H5949" s="234">
        <v>47931.832000000002</v>
      </c>
      <c r="I5949" s="235">
        <v>61</v>
      </c>
      <c r="J5949" s="236">
        <v>0.953125</v>
      </c>
      <c r="K5949" s="264">
        <v>56038.528000000006</v>
      </c>
      <c r="L5949" s="265">
        <v>18</v>
      </c>
      <c r="M5949" s="266"/>
      <c r="N5949" s="264">
        <v>49075.128333333327</v>
      </c>
      <c r="O5949" s="267"/>
    </row>
    <row r="5950" spans="1:21" s="129" customFormat="1">
      <c r="A5950" s="242" t="s">
        <v>3868</v>
      </c>
      <c r="B5950" s="243" t="s">
        <v>2153</v>
      </c>
      <c r="C5950" s="268" t="s">
        <v>5238</v>
      </c>
      <c r="D5950" s="232" t="s">
        <v>2507</v>
      </c>
      <c r="E5950" s="269" t="s">
        <v>279</v>
      </c>
      <c r="F5950" s="269" t="s">
        <v>440</v>
      </c>
      <c r="G5950" s="270">
        <v>29020.799999999999</v>
      </c>
      <c r="H5950" s="234">
        <v>46885.599999999999</v>
      </c>
      <c r="I5950" s="235">
        <v>60</v>
      </c>
      <c r="J5950" s="236">
        <v>0.9375</v>
      </c>
      <c r="K5950" s="270">
        <v>64750.400000000001</v>
      </c>
      <c r="L5950" s="271">
        <v>2</v>
      </c>
      <c r="M5950" s="272">
        <v>2</v>
      </c>
      <c r="N5950" s="273">
        <v>51896</v>
      </c>
      <c r="O5950" s="274"/>
    </row>
    <row r="5951" spans="1:21" s="129" customFormat="1">
      <c r="A5951" s="229" t="s">
        <v>200</v>
      </c>
      <c r="B5951" s="230" t="s">
        <v>2153</v>
      </c>
      <c r="C5951" s="231" t="s">
        <v>1079</v>
      </c>
      <c r="D5951" s="232" t="s">
        <v>2507</v>
      </c>
      <c r="E5951" s="232" t="s">
        <v>279</v>
      </c>
      <c r="F5951" s="259" t="s">
        <v>325</v>
      </c>
      <c r="G5951" s="233">
        <v>35029</v>
      </c>
      <c r="H5951" s="234">
        <v>46238.5</v>
      </c>
      <c r="I5951" s="235">
        <v>59</v>
      </c>
      <c r="J5951" s="236">
        <v>0.921875</v>
      </c>
      <c r="K5951" s="233">
        <v>57448</v>
      </c>
      <c r="L5951" s="237">
        <v>29</v>
      </c>
      <c r="M5951" s="238">
        <v>29</v>
      </c>
      <c r="N5951" s="234">
        <v>44199</v>
      </c>
      <c r="O5951" s="239"/>
      <c r="P5951" s="103"/>
    </row>
    <row r="5952" spans="1:21" s="129" customFormat="1">
      <c r="A5952" s="242" t="s">
        <v>2165</v>
      </c>
      <c r="B5952" s="243" t="s">
        <v>2180</v>
      </c>
      <c r="C5952" s="258" t="s">
        <v>3219</v>
      </c>
      <c r="D5952" s="232" t="s">
        <v>2507</v>
      </c>
      <c r="E5952" s="245" t="s">
        <v>284</v>
      </c>
      <c r="F5952" s="245" t="s">
        <v>440</v>
      </c>
      <c r="G5952" s="246">
        <v>35849.4</v>
      </c>
      <c r="H5952" s="234">
        <v>45731.79</v>
      </c>
      <c r="I5952" s="235">
        <v>58</v>
      </c>
      <c r="J5952" s="236">
        <v>0.90625</v>
      </c>
      <c r="K5952" s="246">
        <v>55614.18</v>
      </c>
      <c r="L5952" s="247">
        <v>19</v>
      </c>
      <c r="M5952" s="248">
        <v>16</v>
      </c>
      <c r="N5952" s="249">
        <v>38835.93</v>
      </c>
      <c r="O5952" s="250"/>
      <c r="P5952" s="103"/>
    </row>
    <row r="5953" spans="1:21" s="129" customFormat="1">
      <c r="A5953" s="229" t="s">
        <v>4233</v>
      </c>
      <c r="B5953" s="230" t="s">
        <v>2166</v>
      </c>
      <c r="C5953" s="262" t="s">
        <v>1083</v>
      </c>
      <c r="D5953" s="232" t="s">
        <v>2507</v>
      </c>
      <c r="E5953" s="276" t="s">
        <v>284</v>
      </c>
      <c r="F5953" s="259" t="s">
        <v>325</v>
      </c>
      <c r="G5953" s="256">
        <v>36470</v>
      </c>
      <c r="H5953" s="234">
        <v>45587.5</v>
      </c>
      <c r="I5953" s="235">
        <v>57</v>
      </c>
      <c r="J5953" s="236">
        <v>0.890625</v>
      </c>
      <c r="K5953" s="256">
        <v>54705</v>
      </c>
      <c r="L5953" s="265"/>
      <c r="M5953" s="266">
        <v>23</v>
      </c>
      <c r="N5953" s="264">
        <v>41738</v>
      </c>
      <c r="O5953" s="400"/>
      <c r="P5953" s="103"/>
      <c r="Q5953" s="251"/>
      <c r="R5953" s="103"/>
    </row>
    <row r="5954" spans="1:21" s="129" customFormat="1">
      <c r="A5954" s="242" t="s">
        <v>198</v>
      </c>
      <c r="B5954" s="243" t="s">
        <v>2153</v>
      </c>
      <c r="C5954" s="244" t="s">
        <v>953</v>
      </c>
      <c r="D5954" s="232" t="s">
        <v>2507</v>
      </c>
      <c r="E5954" s="245" t="s">
        <v>279</v>
      </c>
      <c r="F5954" s="259" t="s">
        <v>325</v>
      </c>
      <c r="G5954" s="246">
        <v>33114</v>
      </c>
      <c r="H5954" s="234">
        <v>45074</v>
      </c>
      <c r="I5954" s="235">
        <v>56</v>
      </c>
      <c r="J5954" s="236">
        <v>0.875</v>
      </c>
      <c r="K5954" s="246">
        <v>57034</v>
      </c>
      <c r="L5954" s="247">
        <v>7</v>
      </c>
      <c r="M5954" s="248">
        <v>7</v>
      </c>
      <c r="N5954" s="249">
        <v>33904</v>
      </c>
      <c r="O5954" s="250"/>
      <c r="P5954" s="103"/>
      <c r="Q5954" s="103"/>
      <c r="R5954" s="103"/>
      <c r="S5954" s="251"/>
      <c r="T5954" s="251"/>
      <c r="U5954" s="251"/>
    </row>
    <row r="5955" spans="1:21" s="129" customFormat="1">
      <c r="A5955" s="229" t="s">
        <v>1434</v>
      </c>
      <c r="B5955" s="230" t="s">
        <v>2151</v>
      </c>
      <c r="C5955" s="231" t="s">
        <v>953</v>
      </c>
      <c r="D5955" s="232" t="s">
        <v>2507</v>
      </c>
      <c r="E5955" s="232" t="s">
        <v>279</v>
      </c>
      <c r="F5955" s="259" t="s">
        <v>325</v>
      </c>
      <c r="G5955" s="332">
        <v>34200.61</v>
      </c>
      <c r="H5955" s="234">
        <v>43605.535000000003</v>
      </c>
      <c r="I5955" s="235">
        <v>55</v>
      </c>
      <c r="J5955" s="236">
        <v>0.859375</v>
      </c>
      <c r="K5955" s="332">
        <v>53010.46</v>
      </c>
      <c r="L5955" s="237">
        <v>38</v>
      </c>
      <c r="M5955" s="238">
        <v>33</v>
      </c>
      <c r="N5955" s="438">
        <v>43893.43</v>
      </c>
      <c r="O5955" s="239"/>
      <c r="P5955" s="103"/>
      <c r="Q5955" s="103"/>
    </row>
    <row r="5956" spans="1:21" s="129" customFormat="1">
      <c r="A5956" s="242" t="s">
        <v>3875</v>
      </c>
      <c r="B5956" s="243" t="s">
        <v>2153</v>
      </c>
      <c r="C5956" s="258" t="s">
        <v>3220</v>
      </c>
      <c r="D5956" s="232" t="s">
        <v>2507</v>
      </c>
      <c r="E5956" s="247" t="s">
        <v>279</v>
      </c>
      <c r="F5956" s="247" t="s">
        <v>440</v>
      </c>
      <c r="G5956" s="405">
        <v>33364.382469251461</v>
      </c>
      <c r="H5956" s="234">
        <v>43386.713223994098</v>
      </c>
      <c r="I5956" s="235">
        <v>54</v>
      </c>
      <c r="J5956" s="236">
        <v>0.84375</v>
      </c>
      <c r="K5956" s="405">
        <v>53409.043978736743</v>
      </c>
      <c r="L5956" s="247">
        <v>7</v>
      </c>
      <c r="M5956" s="248">
        <v>6</v>
      </c>
      <c r="N5956" s="249">
        <v>41124.965266666659</v>
      </c>
      <c r="O5956" s="250"/>
      <c r="P5956" s="103"/>
    </row>
    <row r="5957" spans="1:21" s="129" customFormat="1">
      <c r="A5957" s="229" t="s">
        <v>2187</v>
      </c>
      <c r="B5957" s="230" t="s">
        <v>2178</v>
      </c>
      <c r="C5957" s="231" t="s">
        <v>979</v>
      </c>
      <c r="D5957" s="232" t="s">
        <v>2507</v>
      </c>
      <c r="E5957" s="232" t="s">
        <v>284</v>
      </c>
      <c r="F5957" s="232" t="s">
        <v>440</v>
      </c>
      <c r="G5957" s="233">
        <v>34000</v>
      </c>
      <c r="H5957" s="234">
        <v>43000</v>
      </c>
      <c r="I5957" s="235">
        <v>53</v>
      </c>
      <c r="J5957" s="236">
        <v>0.828125</v>
      </c>
      <c r="K5957" s="233">
        <v>52000</v>
      </c>
      <c r="L5957" s="237">
        <v>5</v>
      </c>
      <c r="M5957" s="238">
        <v>5</v>
      </c>
      <c r="N5957" s="234">
        <v>43403.57</v>
      </c>
      <c r="O5957" s="239"/>
      <c r="Q5957" s="103"/>
    </row>
    <row r="5958" spans="1:21" s="129" customFormat="1">
      <c r="A5958" s="229" t="s">
        <v>2167</v>
      </c>
      <c r="B5958" s="230" t="s">
        <v>2162</v>
      </c>
      <c r="C5958" s="262" t="s">
        <v>983</v>
      </c>
      <c r="D5958" s="232" t="s">
        <v>2507</v>
      </c>
      <c r="E5958" s="265" t="s">
        <v>279</v>
      </c>
      <c r="F5958" s="265" t="s">
        <v>440</v>
      </c>
      <c r="G5958" s="256">
        <v>32926.400000000001</v>
      </c>
      <c r="H5958" s="234">
        <v>42816.800000000003</v>
      </c>
      <c r="I5958" s="235">
        <v>52</v>
      </c>
      <c r="J5958" s="236">
        <v>0.8125</v>
      </c>
      <c r="K5958" s="256">
        <v>52707.199999999997</v>
      </c>
      <c r="L5958" s="265">
        <v>4</v>
      </c>
      <c r="M5958" s="266">
        <v>4</v>
      </c>
      <c r="N5958" s="256">
        <v>41787.199999999997</v>
      </c>
      <c r="O5958" s="11"/>
      <c r="P5958" s="103"/>
      <c r="Q5958" s="103"/>
    </row>
    <row r="5959" spans="1:21" s="129" customFormat="1">
      <c r="A5959" s="242" t="s">
        <v>208</v>
      </c>
      <c r="B5959" s="243" t="s">
        <v>2153</v>
      </c>
      <c r="C5959" s="258" t="s">
        <v>980</v>
      </c>
      <c r="D5959" s="232" t="s">
        <v>2507</v>
      </c>
      <c r="E5959" s="245" t="s">
        <v>284</v>
      </c>
      <c r="F5959" s="245" t="s">
        <v>440</v>
      </c>
      <c r="G5959" s="275">
        <v>32855.22</v>
      </c>
      <c r="H5959" s="234">
        <v>42242.79</v>
      </c>
      <c r="I5959" s="235">
        <v>51</v>
      </c>
      <c r="J5959" s="236">
        <v>0.796875</v>
      </c>
      <c r="K5959" s="275">
        <v>51630.36</v>
      </c>
      <c r="L5959" s="247">
        <v>2</v>
      </c>
      <c r="M5959" s="248">
        <v>2</v>
      </c>
      <c r="N5959" s="249">
        <v>40197.47</v>
      </c>
      <c r="O5959" s="250"/>
      <c r="Q5959" s="103"/>
      <c r="R5959" s="103"/>
      <c r="S5959" s="304"/>
      <c r="T5959" s="304"/>
      <c r="U5959" s="304"/>
    </row>
    <row r="5960" spans="1:21" s="129" customFormat="1">
      <c r="A5960" s="242" t="s">
        <v>4292</v>
      </c>
      <c r="B5960" s="243" t="s">
        <v>2163</v>
      </c>
      <c r="C5960" s="258" t="s">
        <v>953</v>
      </c>
      <c r="D5960" s="232" t="s">
        <v>2507</v>
      </c>
      <c r="E5960" s="245" t="s">
        <v>279</v>
      </c>
      <c r="F5960" s="259" t="s">
        <v>325</v>
      </c>
      <c r="G5960" s="246">
        <v>30785</v>
      </c>
      <c r="H5960" s="234">
        <v>41952.5</v>
      </c>
      <c r="I5960" s="235">
        <v>50</v>
      </c>
      <c r="J5960" s="236">
        <v>0.78125</v>
      </c>
      <c r="K5960" s="246">
        <v>53120</v>
      </c>
      <c r="L5960" s="247">
        <v>6</v>
      </c>
      <c r="M5960" s="248">
        <v>4</v>
      </c>
      <c r="N5960" s="249">
        <v>32249</v>
      </c>
      <c r="O5960" s="250"/>
      <c r="Q5960" s="103"/>
      <c r="R5960" s="103"/>
    </row>
    <row r="5961" spans="1:21" s="129" customFormat="1">
      <c r="A5961" s="229" t="s">
        <v>210</v>
      </c>
      <c r="B5961" s="230" t="s">
        <v>2151</v>
      </c>
      <c r="C5961" s="231" t="s">
        <v>1084</v>
      </c>
      <c r="D5961" s="232" t="s">
        <v>2507</v>
      </c>
      <c r="E5961" s="232" t="s">
        <v>279</v>
      </c>
      <c r="F5961" s="259" t="s">
        <v>325</v>
      </c>
      <c r="G5961" s="233">
        <v>34029</v>
      </c>
      <c r="H5961" s="234">
        <v>41897</v>
      </c>
      <c r="I5961" s="235">
        <v>49</v>
      </c>
      <c r="J5961" s="236">
        <v>0.765625</v>
      </c>
      <c r="K5961" s="233">
        <v>49765</v>
      </c>
      <c r="L5961" s="237">
        <v>7</v>
      </c>
      <c r="M5961" s="238">
        <v>7</v>
      </c>
      <c r="N5961" s="234">
        <v>37621</v>
      </c>
      <c r="O5961" s="239"/>
      <c r="Q5961" s="103"/>
    </row>
    <row r="5962" spans="1:21" s="129" customFormat="1">
      <c r="A5962" s="229" t="s">
        <v>217</v>
      </c>
      <c r="B5962" s="230" t="s">
        <v>2153</v>
      </c>
      <c r="C5962" s="231" t="s">
        <v>1077</v>
      </c>
      <c r="D5962" s="232" t="s">
        <v>2507</v>
      </c>
      <c r="E5962" s="237" t="s">
        <v>279</v>
      </c>
      <c r="F5962" s="259" t="s">
        <v>325</v>
      </c>
      <c r="G5962" s="264">
        <v>31303</v>
      </c>
      <c r="H5962" s="234">
        <v>41737.5</v>
      </c>
      <c r="I5962" s="235">
        <v>48</v>
      </c>
      <c r="J5962" s="236">
        <v>0.75</v>
      </c>
      <c r="K5962" s="379">
        <v>52172</v>
      </c>
      <c r="L5962" s="237">
        <v>3</v>
      </c>
      <c r="M5962" s="238">
        <v>3</v>
      </c>
      <c r="N5962" s="357">
        <v>40402</v>
      </c>
      <c r="O5962" s="239"/>
      <c r="P5962" s="103"/>
      <c r="Q5962" s="251"/>
      <c r="R5962" s="103"/>
    </row>
    <row r="5963" spans="1:21" s="129" customFormat="1">
      <c r="A5963" s="242" t="s">
        <v>4306</v>
      </c>
      <c r="B5963" s="243" t="s">
        <v>2153</v>
      </c>
      <c r="C5963" s="258" t="s">
        <v>953</v>
      </c>
      <c r="D5963" s="232" t="s">
        <v>2507</v>
      </c>
      <c r="E5963" s="245" t="s">
        <v>284</v>
      </c>
      <c r="F5963" s="245" t="s">
        <v>440</v>
      </c>
      <c r="G5963" s="246">
        <v>33204.980000000003</v>
      </c>
      <c r="H5963" s="234">
        <v>41709.895000000004</v>
      </c>
      <c r="I5963" s="235">
        <v>47</v>
      </c>
      <c r="J5963" s="236">
        <v>0.734375</v>
      </c>
      <c r="K5963" s="246">
        <v>50214.81</v>
      </c>
      <c r="L5963" s="247">
        <v>1</v>
      </c>
      <c r="M5963" s="248">
        <v>1</v>
      </c>
      <c r="N5963" s="249">
        <v>50214.74</v>
      </c>
      <c r="O5963" s="250"/>
      <c r="Q5963" s="103"/>
      <c r="R5963" s="304"/>
    </row>
    <row r="5964" spans="1:21" s="129" customFormat="1">
      <c r="A5964" s="278" t="s">
        <v>202</v>
      </c>
      <c r="B5964" s="279" t="s">
        <v>2151</v>
      </c>
      <c r="C5964" s="280" t="s">
        <v>1962</v>
      </c>
      <c r="D5964" s="232" t="s">
        <v>2507</v>
      </c>
      <c r="E5964" s="281" t="s">
        <v>279</v>
      </c>
      <c r="F5964" s="281" t="s">
        <v>440</v>
      </c>
      <c r="G5964" s="307">
        <v>32739.200000000001</v>
      </c>
      <c r="H5964" s="234">
        <v>41704</v>
      </c>
      <c r="I5964" s="235">
        <v>46</v>
      </c>
      <c r="J5964" s="236">
        <v>0.71875</v>
      </c>
      <c r="K5964" s="307">
        <v>50668.800000000003</v>
      </c>
      <c r="L5964" s="300">
        <v>6</v>
      </c>
      <c r="M5964" s="439">
        <v>6</v>
      </c>
      <c r="N5964" s="312">
        <v>35301.066666666673</v>
      </c>
      <c r="O5964" s="282"/>
      <c r="R5964" s="103"/>
    </row>
    <row r="5965" spans="1:21" s="129" customFormat="1">
      <c r="A5965" s="229" t="s">
        <v>216</v>
      </c>
      <c r="B5965" s="230" t="s">
        <v>2151</v>
      </c>
      <c r="C5965" s="231" t="s">
        <v>1084</v>
      </c>
      <c r="D5965" s="232" t="s">
        <v>2507</v>
      </c>
      <c r="E5965" s="232" t="s">
        <v>279</v>
      </c>
      <c r="F5965" s="259" t="s">
        <v>325</v>
      </c>
      <c r="G5965" s="233">
        <v>34707</v>
      </c>
      <c r="H5965" s="234">
        <v>41700.5</v>
      </c>
      <c r="I5965" s="235">
        <v>45</v>
      </c>
      <c r="J5965" s="236">
        <v>0.703125</v>
      </c>
      <c r="K5965" s="233">
        <v>48694</v>
      </c>
      <c r="L5965" s="237">
        <v>5</v>
      </c>
      <c r="M5965" s="238">
        <v>5</v>
      </c>
      <c r="N5965" s="234">
        <v>42119</v>
      </c>
      <c r="O5965" s="239"/>
      <c r="P5965" s="103"/>
      <c r="R5965" s="103"/>
    </row>
    <row r="5966" spans="1:21" s="129" customFormat="1">
      <c r="A5966" s="229" t="s">
        <v>1438</v>
      </c>
      <c r="B5966" s="230" t="s">
        <v>2151</v>
      </c>
      <c r="C5966" s="231" t="s">
        <v>979</v>
      </c>
      <c r="D5966" s="232" t="s">
        <v>2507</v>
      </c>
      <c r="E5966" s="232" t="s">
        <v>279</v>
      </c>
      <c r="F5966" s="259" t="s">
        <v>325</v>
      </c>
      <c r="G5966" s="233">
        <v>34519.203699999998</v>
      </c>
      <c r="H5966" s="234">
        <v>41052.133199999997</v>
      </c>
      <c r="I5966" s="235">
        <v>44</v>
      </c>
      <c r="J5966" s="236">
        <v>0.6875</v>
      </c>
      <c r="K5966" s="233">
        <v>47585.062699999995</v>
      </c>
      <c r="L5966" s="237">
        <v>12</v>
      </c>
      <c r="M5966" s="238">
        <v>11</v>
      </c>
      <c r="N5966" s="234">
        <v>41052.133199999997</v>
      </c>
      <c r="O5966" s="239"/>
      <c r="Q5966" s="103"/>
      <c r="R5966" s="103"/>
    </row>
    <row r="5967" spans="1:21" s="129" customFormat="1">
      <c r="A5967" s="229" t="s">
        <v>260</v>
      </c>
      <c r="B5967" s="230" t="s">
        <v>2153</v>
      </c>
      <c r="C5967" s="231" t="s">
        <v>1085</v>
      </c>
      <c r="D5967" s="232" t="s">
        <v>2507</v>
      </c>
      <c r="E5967" s="232" t="s">
        <v>279</v>
      </c>
      <c r="F5967" s="259" t="s">
        <v>325</v>
      </c>
      <c r="G5967" s="233">
        <v>30339</v>
      </c>
      <c r="H5967" s="234">
        <v>40818</v>
      </c>
      <c r="I5967" s="235">
        <v>43</v>
      </c>
      <c r="J5967" s="236">
        <v>0.671875</v>
      </c>
      <c r="K5967" s="233">
        <v>51297</v>
      </c>
      <c r="L5967" s="237">
        <v>7</v>
      </c>
      <c r="M5967" s="238">
        <v>7</v>
      </c>
      <c r="N5967" s="234">
        <v>33493</v>
      </c>
      <c r="O5967" s="239"/>
      <c r="P5967" s="103"/>
      <c r="Q5967" s="103"/>
      <c r="R5967" s="103"/>
      <c r="S5967" s="103"/>
      <c r="T5967" s="103"/>
      <c r="U5967" s="103"/>
    </row>
    <row r="5968" spans="1:21" s="129" customFormat="1">
      <c r="A5968" s="242" t="s">
        <v>211</v>
      </c>
      <c r="B5968" s="243" t="s">
        <v>2153</v>
      </c>
      <c r="C5968" s="258" t="s">
        <v>1960</v>
      </c>
      <c r="D5968" s="232" t="s">
        <v>2507</v>
      </c>
      <c r="E5968" s="245" t="s">
        <v>284</v>
      </c>
      <c r="F5968" s="245" t="s">
        <v>440</v>
      </c>
      <c r="G5968" s="246">
        <v>29498.560000000001</v>
      </c>
      <c r="H5968" s="234">
        <v>40774.239999999998</v>
      </c>
      <c r="I5968" s="235">
        <v>42</v>
      </c>
      <c r="J5968" s="236">
        <v>0.65625</v>
      </c>
      <c r="K5968" s="246">
        <v>52049.919999999998</v>
      </c>
      <c r="L5968" s="247">
        <v>9</v>
      </c>
      <c r="M5968" s="248">
        <v>9</v>
      </c>
      <c r="N5968" s="249">
        <v>38549.56</v>
      </c>
      <c r="O5968" s="250"/>
      <c r="P5968" s="103"/>
      <c r="Q5968" s="103"/>
      <c r="R5968" s="103"/>
      <c r="S5968" s="103"/>
      <c r="T5968" s="103"/>
      <c r="U5968" s="103"/>
    </row>
    <row r="5969" spans="1:21" s="129" customFormat="1">
      <c r="A5969" s="242" t="s">
        <v>204</v>
      </c>
      <c r="B5969" s="243" t="s">
        <v>2151</v>
      </c>
      <c r="C5969" s="258" t="s">
        <v>953</v>
      </c>
      <c r="D5969" s="232" t="s">
        <v>2507</v>
      </c>
      <c r="E5969" s="245" t="s">
        <v>279</v>
      </c>
      <c r="F5969" s="245" t="s">
        <v>440</v>
      </c>
      <c r="G5969" s="246">
        <v>32400</v>
      </c>
      <c r="H5969" s="234">
        <v>40500</v>
      </c>
      <c r="I5969" s="235">
        <v>41</v>
      </c>
      <c r="J5969" s="236">
        <v>0.640625</v>
      </c>
      <c r="K5969" s="246">
        <v>48600</v>
      </c>
      <c r="L5969" s="247"/>
      <c r="M5969" s="248">
        <v>30</v>
      </c>
      <c r="N5969" s="246">
        <v>35453.402999999998</v>
      </c>
      <c r="O5969" s="250"/>
      <c r="P5969" s="103"/>
      <c r="Q5969" s="103"/>
      <c r="R5969" s="103"/>
      <c r="S5969" s="103"/>
      <c r="T5969" s="103"/>
      <c r="U5969" s="103"/>
    </row>
    <row r="5970" spans="1:21" s="129" customFormat="1">
      <c r="A5970" s="242" t="s">
        <v>261</v>
      </c>
      <c r="B5970" s="243" t="s">
        <v>2151</v>
      </c>
      <c r="C5970" s="258" t="s">
        <v>979</v>
      </c>
      <c r="D5970" s="232" t="s">
        <v>2507</v>
      </c>
      <c r="E5970" s="245" t="s">
        <v>284</v>
      </c>
      <c r="F5970" s="259" t="s">
        <v>325</v>
      </c>
      <c r="G5970" s="246">
        <v>32851</v>
      </c>
      <c r="H5970" s="234">
        <v>40406</v>
      </c>
      <c r="I5970" s="235">
        <v>40</v>
      </c>
      <c r="J5970" s="236">
        <v>0.625</v>
      </c>
      <c r="K5970" s="246">
        <v>47961</v>
      </c>
      <c r="L5970" s="247"/>
      <c r="M5970" s="248"/>
      <c r="N5970" s="249"/>
      <c r="O5970" s="250"/>
      <c r="Q5970" s="240"/>
      <c r="R5970" s="103"/>
      <c r="S5970" s="103"/>
      <c r="T5970" s="103"/>
      <c r="U5970" s="103"/>
    </row>
    <row r="5971" spans="1:21" s="129" customFormat="1">
      <c r="A5971" s="229" t="s">
        <v>203</v>
      </c>
      <c r="B5971" s="230" t="s">
        <v>2151</v>
      </c>
      <c r="C5971" s="231" t="s">
        <v>1081</v>
      </c>
      <c r="D5971" s="232" t="s">
        <v>2507</v>
      </c>
      <c r="E5971" s="232" t="s">
        <v>321</v>
      </c>
      <c r="F5971" s="232" t="s">
        <v>440</v>
      </c>
      <c r="G5971" s="233">
        <v>30880.89</v>
      </c>
      <c r="H5971" s="234">
        <v>40145.154999999999</v>
      </c>
      <c r="I5971" s="235">
        <v>39</v>
      </c>
      <c r="J5971" s="236">
        <v>0.609375</v>
      </c>
      <c r="K5971" s="233">
        <v>49409.42</v>
      </c>
      <c r="L5971" s="237">
        <v>30</v>
      </c>
      <c r="M5971" s="238">
        <v>29</v>
      </c>
      <c r="N5971" s="234">
        <v>35734.82</v>
      </c>
      <c r="O5971" s="239"/>
      <c r="P5971" s="103"/>
      <c r="Q5971" s="103"/>
      <c r="R5971" s="103"/>
      <c r="S5971" s="103"/>
      <c r="T5971" s="103"/>
      <c r="U5971" s="103"/>
    </row>
    <row r="5972" spans="1:21" s="129" customFormat="1">
      <c r="A5972" s="242" t="s">
        <v>3786</v>
      </c>
      <c r="B5972" s="243" t="s">
        <v>2153</v>
      </c>
      <c r="C5972" s="258" t="s">
        <v>3222</v>
      </c>
      <c r="D5972" s="232" t="s">
        <v>2507</v>
      </c>
      <c r="E5972" s="245" t="s">
        <v>279</v>
      </c>
      <c r="F5972" s="259" t="s">
        <v>325</v>
      </c>
      <c r="G5972" s="246">
        <v>27069</v>
      </c>
      <c r="H5972" s="234">
        <v>39777.5</v>
      </c>
      <c r="I5972" s="235">
        <v>38</v>
      </c>
      <c r="J5972" s="236">
        <v>0.59375</v>
      </c>
      <c r="K5972" s="246">
        <v>52486</v>
      </c>
      <c r="L5972" s="247"/>
      <c r="M5972" s="248">
        <v>1</v>
      </c>
      <c r="N5972" s="249">
        <v>45773</v>
      </c>
      <c r="O5972" s="250"/>
      <c r="Q5972" s="103"/>
      <c r="R5972" s="103"/>
      <c r="S5972" s="103"/>
      <c r="T5972" s="103"/>
      <c r="U5972" s="103"/>
    </row>
    <row r="5973" spans="1:21" s="129" customFormat="1">
      <c r="A5973" s="260" t="s">
        <v>4238</v>
      </c>
      <c r="B5973" s="261" t="s">
        <v>2166</v>
      </c>
      <c r="C5973" s="262" t="s">
        <v>116</v>
      </c>
      <c r="D5973" s="232" t="s">
        <v>2507</v>
      </c>
      <c r="E5973" s="276" t="s">
        <v>279</v>
      </c>
      <c r="F5973" s="259" t="s">
        <v>325</v>
      </c>
      <c r="G5973" s="256">
        <v>30893.82</v>
      </c>
      <c r="H5973" s="234">
        <v>38617.07</v>
      </c>
      <c r="I5973" s="235">
        <v>37</v>
      </c>
      <c r="J5973" s="236">
        <v>0.578125</v>
      </c>
      <c r="K5973" s="256">
        <v>46340.32</v>
      </c>
      <c r="L5973" s="265">
        <v>21</v>
      </c>
      <c r="M5973" s="266">
        <v>12</v>
      </c>
      <c r="N5973" s="264">
        <v>40081.06</v>
      </c>
      <c r="O5973" s="11"/>
      <c r="P5973" s="103"/>
      <c r="Q5973" s="103"/>
      <c r="R5973" s="103"/>
      <c r="S5973" s="103"/>
      <c r="T5973" s="103"/>
      <c r="U5973" s="103"/>
    </row>
    <row r="5974" spans="1:21" s="129" customFormat="1">
      <c r="A5974" s="260" t="s">
        <v>262</v>
      </c>
      <c r="B5974" s="261" t="s">
        <v>2162</v>
      </c>
      <c r="C5974" s="262" t="s">
        <v>3221</v>
      </c>
      <c r="D5974" s="232" t="s">
        <v>2507</v>
      </c>
      <c r="E5974" s="276" t="s">
        <v>279</v>
      </c>
      <c r="F5974" s="259" t="s">
        <v>325</v>
      </c>
      <c r="G5974" s="256">
        <v>30971</v>
      </c>
      <c r="H5974" s="234">
        <v>38511</v>
      </c>
      <c r="I5974" s="235">
        <v>36</v>
      </c>
      <c r="J5974" s="236">
        <v>0.5625</v>
      </c>
      <c r="K5974" s="256">
        <v>46051</v>
      </c>
      <c r="L5974" s="265">
        <v>11</v>
      </c>
      <c r="M5974" s="266">
        <v>8</v>
      </c>
      <c r="N5974" s="264"/>
      <c r="O5974" s="11"/>
      <c r="Q5974" s="103"/>
      <c r="R5974" s="103"/>
      <c r="S5974" s="103"/>
      <c r="T5974" s="103"/>
      <c r="U5974" s="103"/>
    </row>
    <row r="5975" spans="1:21" s="129" customFormat="1">
      <c r="A5975" s="242" t="s">
        <v>3746</v>
      </c>
      <c r="B5975" s="243" t="s">
        <v>2153</v>
      </c>
      <c r="C5975" s="258" t="s">
        <v>5239</v>
      </c>
      <c r="D5975" s="232" t="s">
        <v>2507</v>
      </c>
      <c r="E5975" s="245" t="s">
        <v>279</v>
      </c>
      <c r="F5975" s="259" t="s">
        <v>325</v>
      </c>
      <c r="G5975" s="246">
        <v>30201.599999999999</v>
      </c>
      <c r="H5975" s="234">
        <v>38500.800000000003</v>
      </c>
      <c r="I5975" s="235">
        <v>35</v>
      </c>
      <c r="J5975" s="236">
        <v>0.546875</v>
      </c>
      <c r="K5975" s="246">
        <v>46800</v>
      </c>
      <c r="L5975" s="247">
        <v>2</v>
      </c>
      <c r="M5975" s="248">
        <v>2</v>
      </c>
      <c r="N5975" s="249">
        <v>33633.599999999999</v>
      </c>
      <c r="O5975" s="250"/>
      <c r="P5975" s="240"/>
      <c r="R5975" s="103"/>
      <c r="S5975" s="103"/>
      <c r="T5975" s="103"/>
      <c r="U5975" s="103"/>
    </row>
    <row r="5976" spans="1:21" s="129" customFormat="1">
      <c r="A5976" s="229" t="s">
        <v>206</v>
      </c>
      <c r="B5976" s="230" t="s">
        <v>2153</v>
      </c>
      <c r="C5976" s="231" t="s">
        <v>979</v>
      </c>
      <c r="D5976" s="232" t="s">
        <v>2507</v>
      </c>
      <c r="E5976" s="232" t="s">
        <v>279</v>
      </c>
      <c r="F5976" s="232" t="s">
        <v>440</v>
      </c>
      <c r="G5976" s="234">
        <v>30508.869999999995</v>
      </c>
      <c r="H5976" s="234">
        <v>38364.969999999994</v>
      </c>
      <c r="I5976" s="235">
        <v>34</v>
      </c>
      <c r="J5976" s="236">
        <v>0.53125</v>
      </c>
      <c r="K5976" s="234">
        <v>46221.069999999992</v>
      </c>
      <c r="L5976" s="237">
        <v>5</v>
      </c>
      <c r="M5976" s="238">
        <v>3</v>
      </c>
      <c r="N5976" s="234">
        <v>37264.5</v>
      </c>
      <c r="O5976" s="239"/>
      <c r="P5976" s="103"/>
      <c r="Q5976" s="103"/>
      <c r="R5976" s="103"/>
      <c r="S5976" s="103"/>
      <c r="T5976" s="103"/>
      <c r="U5976" s="103"/>
    </row>
    <row r="5977" spans="1:21" s="129" customFormat="1">
      <c r="A5977" s="242" t="s">
        <v>256</v>
      </c>
      <c r="B5977" s="243" t="s">
        <v>2150</v>
      </c>
      <c r="C5977" s="258" t="s">
        <v>1081</v>
      </c>
      <c r="D5977" s="232" t="s">
        <v>2507</v>
      </c>
      <c r="E5977" s="247" t="s">
        <v>279</v>
      </c>
      <c r="F5977" s="259" t="s">
        <v>325</v>
      </c>
      <c r="G5977" s="246">
        <v>29827.200000000001</v>
      </c>
      <c r="H5977" s="234">
        <v>38334.400000000001</v>
      </c>
      <c r="I5977" s="235">
        <v>33</v>
      </c>
      <c r="J5977" s="236">
        <v>0.515625</v>
      </c>
      <c r="K5977" s="246">
        <v>46841.599999999999</v>
      </c>
      <c r="L5977" s="247">
        <v>11</v>
      </c>
      <c r="M5977" s="248">
        <v>10</v>
      </c>
      <c r="N5977" s="249">
        <v>31179.200000000001</v>
      </c>
      <c r="O5977" s="250"/>
      <c r="P5977" s="103"/>
      <c r="Q5977" s="103"/>
      <c r="S5977" s="103"/>
      <c r="T5977" s="103"/>
      <c r="U5977" s="103"/>
    </row>
    <row r="5978" spans="1:21" s="129" customFormat="1">
      <c r="A5978" s="229" t="s">
        <v>215</v>
      </c>
      <c r="B5978" s="230" t="s">
        <v>2153</v>
      </c>
      <c r="C5978" s="231" t="s">
        <v>5096</v>
      </c>
      <c r="D5978" s="232" t="s">
        <v>2507</v>
      </c>
      <c r="E5978" s="232" t="s">
        <v>279</v>
      </c>
      <c r="F5978" s="232" t="s">
        <v>440</v>
      </c>
      <c r="G5978" s="233">
        <v>30653</v>
      </c>
      <c r="H5978" s="234">
        <v>37919.5</v>
      </c>
      <c r="I5978" s="235">
        <v>32</v>
      </c>
      <c r="J5978" s="236">
        <v>0.5</v>
      </c>
      <c r="K5978" s="233">
        <v>45186</v>
      </c>
      <c r="L5978" s="237"/>
      <c r="M5978" s="238"/>
      <c r="N5978" s="234"/>
      <c r="O5978" s="239"/>
      <c r="P5978" s="103"/>
      <c r="Q5978" s="103"/>
      <c r="R5978" s="103"/>
      <c r="S5978" s="103"/>
      <c r="T5978" s="103"/>
      <c r="U5978" s="103"/>
    </row>
    <row r="5979" spans="1:21" s="129" customFormat="1">
      <c r="A5979" s="242" t="s">
        <v>3938</v>
      </c>
      <c r="B5979" s="243" t="s">
        <v>2157</v>
      </c>
      <c r="C5979" s="258" t="s">
        <v>1047</v>
      </c>
      <c r="D5979" s="232" t="s">
        <v>2507</v>
      </c>
      <c r="E5979" s="245" t="s">
        <v>279</v>
      </c>
      <c r="F5979" s="259" t="s">
        <v>325</v>
      </c>
      <c r="G5979" s="246">
        <v>28787.200000000001</v>
      </c>
      <c r="H5979" s="234">
        <v>37856</v>
      </c>
      <c r="I5979" s="235">
        <v>31</v>
      </c>
      <c r="J5979" s="236">
        <v>0.484375</v>
      </c>
      <c r="K5979" s="246">
        <v>46924.800000000003</v>
      </c>
      <c r="L5979" s="247">
        <v>4</v>
      </c>
      <c r="M5979" s="248">
        <v>4</v>
      </c>
      <c r="N5979" s="249">
        <v>28828.2</v>
      </c>
      <c r="O5979" s="250"/>
      <c r="P5979" s="103"/>
      <c r="Q5979" s="103"/>
      <c r="R5979" s="103"/>
      <c r="S5979" s="103"/>
      <c r="T5979" s="103"/>
      <c r="U5979" s="103"/>
    </row>
    <row r="5980" spans="1:21" s="129" customFormat="1">
      <c r="A5980" s="229" t="s">
        <v>212</v>
      </c>
      <c r="B5980" s="230" t="s">
        <v>2153</v>
      </c>
      <c r="C5980" s="231" t="s">
        <v>953</v>
      </c>
      <c r="D5980" s="232" t="s">
        <v>2507</v>
      </c>
      <c r="E5980" s="232" t="s">
        <v>279</v>
      </c>
      <c r="F5980" s="259" t="s">
        <v>325</v>
      </c>
      <c r="G5980" s="233">
        <v>30052.614738661556</v>
      </c>
      <c r="H5980" s="234">
        <v>37568.84836647621</v>
      </c>
      <c r="I5980" s="235">
        <v>30</v>
      </c>
      <c r="J5980" s="236">
        <v>0.46875</v>
      </c>
      <c r="K5980" s="233">
        <v>45085.081994290864</v>
      </c>
      <c r="L5980" s="237">
        <v>2</v>
      </c>
      <c r="M5980" s="238">
        <v>2</v>
      </c>
      <c r="N5980" s="234">
        <v>44104.665000000001</v>
      </c>
      <c r="O5980" s="239"/>
      <c r="P5980" s="103"/>
      <c r="Q5980" s="103"/>
      <c r="R5980" s="103"/>
      <c r="S5980" s="103"/>
      <c r="T5980" s="103"/>
      <c r="U5980" s="103"/>
    </row>
    <row r="5981" spans="1:21" s="129" customFormat="1" ht="22.5">
      <c r="A5981" s="242" t="s">
        <v>4240</v>
      </c>
      <c r="B5981" s="243" t="s">
        <v>2149</v>
      </c>
      <c r="C5981" s="258" t="s">
        <v>959</v>
      </c>
      <c r="D5981" s="232" t="s">
        <v>2507</v>
      </c>
      <c r="E5981" s="245" t="s">
        <v>279</v>
      </c>
      <c r="F5981" s="245" t="s">
        <v>440</v>
      </c>
      <c r="G5981" s="246">
        <v>27073.8</v>
      </c>
      <c r="H5981" s="234">
        <v>37476.400000000001</v>
      </c>
      <c r="I5981" s="235">
        <v>29</v>
      </c>
      <c r="J5981" s="236">
        <v>0.453125</v>
      </c>
      <c r="K5981" s="246">
        <v>47879</v>
      </c>
      <c r="L5981" s="247">
        <v>81</v>
      </c>
      <c r="M5981" s="248">
        <v>75</v>
      </c>
      <c r="N5981" s="246">
        <v>27073.8</v>
      </c>
      <c r="O5981" s="250"/>
      <c r="P5981" s="103"/>
      <c r="Q5981" s="103"/>
      <c r="S5981" s="103"/>
      <c r="T5981" s="103"/>
      <c r="U5981" s="103"/>
    </row>
    <row r="5982" spans="1:21" s="129" customFormat="1">
      <c r="A5982" s="229" t="s">
        <v>209</v>
      </c>
      <c r="B5982" s="230" t="s">
        <v>2151</v>
      </c>
      <c r="C5982" s="231" t="s">
        <v>1076</v>
      </c>
      <c r="D5982" s="232" t="s">
        <v>2507</v>
      </c>
      <c r="E5982" s="232" t="s">
        <v>279</v>
      </c>
      <c r="F5982" s="259" t="s">
        <v>325</v>
      </c>
      <c r="G5982" s="233">
        <v>29674.003199999999</v>
      </c>
      <c r="H5982" s="234">
        <v>37389.074099999998</v>
      </c>
      <c r="I5982" s="235">
        <v>28</v>
      </c>
      <c r="J5982" s="236">
        <v>0.4375</v>
      </c>
      <c r="K5982" s="233">
        <v>45104.145000000004</v>
      </c>
      <c r="L5982" s="237">
        <v>22</v>
      </c>
      <c r="M5982" s="238">
        <v>13</v>
      </c>
      <c r="N5982" s="234">
        <v>33797.03</v>
      </c>
      <c r="O5982" s="239"/>
      <c r="P5982" s="103"/>
      <c r="Q5982" s="103"/>
      <c r="S5982" s="103"/>
      <c r="T5982" s="103"/>
      <c r="U5982" s="103"/>
    </row>
    <row r="5983" spans="1:21" s="129" customFormat="1">
      <c r="A5983" s="365" t="s">
        <v>4315</v>
      </c>
      <c r="B5983" s="366" t="s">
        <v>2153</v>
      </c>
      <c r="C5983" s="367"/>
      <c r="D5983" s="232" t="s">
        <v>2507</v>
      </c>
      <c r="E5983" s="368"/>
      <c r="F5983" s="368"/>
      <c r="G5983" s="369">
        <v>27310.400000000001</v>
      </c>
      <c r="H5983" s="234">
        <v>37055.199999999997</v>
      </c>
      <c r="I5983" s="235">
        <v>27</v>
      </c>
      <c r="J5983" s="236">
        <v>0.421875</v>
      </c>
      <c r="K5983" s="369">
        <v>46800</v>
      </c>
      <c r="L5983" s="370"/>
      <c r="M5983" s="371"/>
      <c r="N5983" s="372">
        <v>33363.199999999997</v>
      </c>
      <c r="O5983" s="373"/>
      <c r="P5983" s="103"/>
      <c r="Q5983" s="103"/>
      <c r="R5983" s="103"/>
      <c r="S5983" s="103"/>
      <c r="T5983" s="103"/>
      <c r="U5983" s="103"/>
    </row>
    <row r="5984" spans="1:21" s="129" customFormat="1" ht="22.5">
      <c r="A5984" s="242" t="s">
        <v>4249</v>
      </c>
      <c r="B5984" s="243" t="s">
        <v>2180</v>
      </c>
      <c r="C5984" s="258" t="s">
        <v>3223</v>
      </c>
      <c r="D5984" s="232" t="s">
        <v>2507</v>
      </c>
      <c r="E5984" s="245"/>
      <c r="F5984" s="259" t="s">
        <v>325</v>
      </c>
      <c r="G5984" s="246">
        <v>29619.200000000001</v>
      </c>
      <c r="H5984" s="234">
        <v>36764</v>
      </c>
      <c r="I5984" s="235">
        <v>26</v>
      </c>
      <c r="J5984" s="236">
        <v>0.40625</v>
      </c>
      <c r="K5984" s="246">
        <v>43908.800000000003</v>
      </c>
      <c r="L5984" s="247"/>
      <c r="M5984" s="248">
        <v>1</v>
      </c>
      <c r="N5984" s="249"/>
      <c r="O5984" s="250"/>
      <c r="P5984" s="103"/>
      <c r="Q5984" s="330"/>
      <c r="R5984" s="103"/>
      <c r="S5984" s="103"/>
      <c r="T5984" s="103"/>
      <c r="U5984" s="103"/>
    </row>
    <row r="5985" spans="1:21" s="129" customFormat="1">
      <c r="A5985" s="242" t="s">
        <v>214</v>
      </c>
      <c r="B5985" s="243" t="s">
        <v>2151</v>
      </c>
      <c r="C5985" s="258" t="s">
        <v>979</v>
      </c>
      <c r="D5985" s="232" t="s">
        <v>2507</v>
      </c>
      <c r="E5985" s="245" t="s">
        <v>279</v>
      </c>
      <c r="F5985" s="245" t="s">
        <v>440</v>
      </c>
      <c r="G5985" s="246">
        <v>29355</v>
      </c>
      <c r="H5985" s="234">
        <v>36756</v>
      </c>
      <c r="I5985" s="235">
        <v>25</v>
      </c>
      <c r="J5985" s="236">
        <v>0.390625</v>
      </c>
      <c r="K5985" s="246">
        <v>44157</v>
      </c>
      <c r="L5985" s="247">
        <v>13</v>
      </c>
      <c r="M5985" s="248">
        <v>11</v>
      </c>
      <c r="N5985" s="249">
        <v>34474.949999999997</v>
      </c>
      <c r="O5985" s="250"/>
      <c r="P5985" s="103"/>
      <c r="Q5985" s="103"/>
      <c r="R5985" s="103"/>
      <c r="S5985" s="103"/>
      <c r="T5985" s="103"/>
      <c r="U5985" s="103"/>
    </row>
    <row r="5986" spans="1:21" s="129" customFormat="1">
      <c r="A5986" s="229" t="s">
        <v>2217</v>
      </c>
      <c r="B5986" s="230" t="s">
        <v>2162</v>
      </c>
      <c r="C5986" s="231" t="s">
        <v>979</v>
      </c>
      <c r="D5986" s="232" t="s">
        <v>2507</v>
      </c>
      <c r="E5986" s="232" t="s">
        <v>279</v>
      </c>
      <c r="F5986" s="232" t="s">
        <v>440</v>
      </c>
      <c r="G5986" s="233">
        <v>28870.400000000001</v>
      </c>
      <c r="H5986" s="234">
        <v>36535.199999999997</v>
      </c>
      <c r="I5986" s="235">
        <v>24</v>
      </c>
      <c r="J5986" s="236">
        <v>0.375</v>
      </c>
      <c r="K5986" s="233">
        <v>44200</v>
      </c>
      <c r="L5986" s="237">
        <v>4</v>
      </c>
      <c r="M5986" s="238">
        <v>4</v>
      </c>
      <c r="N5986" s="234">
        <v>35349.599999999999</v>
      </c>
      <c r="O5986" s="239"/>
      <c r="P5986" s="103"/>
      <c r="Q5986" s="103"/>
      <c r="R5986" s="103"/>
      <c r="S5986" s="103"/>
      <c r="T5986" s="103"/>
      <c r="U5986" s="103"/>
    </row>
    <row r="5987" spans="1:21" s="129" customFormat="1">
      <c r="A5987" s="242" t="s">
        <v>201</v>
      </c>
      <c r="B5987" s="243" t="s">
        <v>2153</v>
      </c>
      <c r="C5987" s="258" t="s">
        <v>979</v>
      </c>
      <c r="D5987" s="232" t="s">
        <v>2507</v>
      </c>
      <c r="E5987" s="245" t="s">
        <v>279</v>
      </c>
      <c r="F5987" s="245" t="s">
        <v>440</v>
      </c>
      <c r="G5987" s="246">
        <v>28080</v>
      </c>
      <c r="H5987" s="234">
        <v>36504</v>
      </c>
      <c r="I5987" s="235">
        <v>23</v>
      </c>
      <c r="J5987" s="236">
        <v>0.359375</v>
      </c>
      <c r="K5987" s="246">
        <v>44928</v>
      </c>
      <c r="L5987" s="247"/>
      <c r="M5987" s="248">
        <v>1</v>
      </c>
      <c r="N5987" s="249">
        <v>33841.599999999999</v>
      </c>
      <c r="O5987" s="250"/>
      <c r="P5987" s="330"/>
      <c r="Q5987" s="103"/>
      <c r="S5987" s="103"/>
      <c r="T5987" s="103"/>
      <c r="U5987" s="103"/>
    </row>
    <row r="5988" spans="1:21" s="129" customFormat="1">
      <c r="A5988" s="229" t="s">
        <v>2173</v>
      </c>
      <c r="B5988" s="230" t="s">
        <v>2169</v>
      </c>
      <c r="C5988" s="231" t="s">
        <v>5240</v>
      </c>
      <c r="D5988" s="232" t="s">
        <v>2507</v>
      </c>
      <c r="E5988" s="232" t="s">
        <v>321</v>
      </c>
      <c r="F5988" s="232" t="s">
        <v>440</v>
      </c>
      <c r="G5988" s="233">
        <v>28489</v>
      </c>
      <c r="H5988" s="234">
        <v>35827</v>
      </c>
      <c r="I5988" s="235">
        <v>22</v>
      </c>
      <c r="J5988" s="236">
        <v>0.34375</v>
      </c>
      <c r="K5988" s="233">
        <v>43165</v>
      </c>
      <c r="L5988" s="237"/>
      <c r="M5988" s="238">
        <v>4</v>
      </c>
      <c r="N5988" s="234">
        <v>29471</v>
      </c>
      <c r="O5988" s="239"/>
      <c r="P5988" s="103"/>
      <c r="Q5988" s="103"/>
      <c r="S5988" s="103"/>
      <c r="T5988" s="103"/>
      <c r="U5988" s="103"/>
    </row>
    <row r="5989" spans="1:21" s="129" customFormat="1">
      <c r="A5989" s="229" t="s">
        <v>4295</v>
      </c>
      <c r="B5989" s="230" t="s">
        <v>2151</v>
      </c>
      <c r="C5989" s="231" t="s">
        <v>980</v>
      </c>
      <c r="D5989" s="232" t="s">
        <v>2507</v>
      </c>
      <c r="E5989" s="232" t="s">
        <v>279</v>
      </c>
      <c r="F5989" s="259" t="s">
        <v>325</v>
      </c>
      <c r="G5989" s="233">
        <v>27552</v>
      </c>
      <c r="H5989" s="234">
        <v>35818</v>
      </c>
      <c r="I5989" s="235">
        <v>21</v>
      </c>
      <c r="J5989" s="236">
        <v>0.328125</v>
      </c>
      <c r="K5989" s="233">
        <v>44084</v>
      </c>
      <c r="L5989" s="237">
        <v>11</v>
      </c>
      <c r="M5989" s="238">
        <v>11</v>
      </c>
      <c r="N5989" s="234">
        <v>31655</v>
      </c>
      <c r="O5989" s="239"/>
      <c r="P5989" s="103"/>
      <c r="Q5989" s="103"/>
      <c r="S5989" s="103"/>
      <c r="T5989" s="103"/>
      <c r="U5989" s="103"/>
    </row>
    <row r="5990" spans="1:21" s="129" customFormat="1">
      <c r="A5990" s="242" t="s">
        <v>2177</v>
      </c>
      <c r="B5990" s="243" t="s">
        <v>2166</v>
      </c>
      <c r="C5990" s="280" t="s">
        <v>116</v>
      </c>
      <c r="D5990" s="232" t="s">
        <v>2507</v>
      </c>
      <c r="E5990" s="300"/>
      <c r="F5990" s="259" t="s">
        <v>325</v>
      </c>
      <c r="G5990" s="246">
        <v>28683.199999999997</v>
      </c>
      <c r="H5990" s="234">
        <v>35401.599999999999</v>
      </c>
      <c r="I5990" s="235">
        <v>20</v>
      </c>
      <c r="J5990" s="236">
        <v>0.3125</v>
      </c>
      <c r="K5990" s="246">
        <v>42120</v>
      </c>
      <c r="L5990" s="247"/>
      <c r="M5990" s="248">
        <v>0</v>
      </c>
      <c r="N5990" s="249"/>
      <c r="O5990" s="301"/>
      <c r="P5990" s="103"/>
      <c r="Q5990" s="103"/>
      <c r="R5990" s="103"/>
      <c r="S5990" s="330"/>
      <c r="T5990" s="330"/>
      <c r="U5990" s="330"/>
    </row>
    <row r="5991" spans="1:21" s="129" customFormat="1">
      <c r="A5991" s="229" t="s">
        <v>264</v>
      </c>
      <c r="B5991" s="230" t="s">
        <v>2153</v>
      </c>
      <c r="C5991" s="231" t="s">
        <v>1085</v>
      </c>
      <c r="D5991" s="232" t="s">
        <v>2507</v>
      </c>
      <c r="E5991" s="232" t="s">
        <v>279</v>
      </c>
      <c r="F5991" s="259" t="s">
        <v>325</v>
      </c>
      <c r="G5991" s="233">
        <v>27144</v>
      </c>
      <c r="H5991" s="234">
        <v>35287.199999999997</v>
      </c>
      <c r="I5991" s="235">
        <v>19</v>
      </c>
      <c r="J5991" s="236">
        <v>0.296875</v>
      </c>
      <c r="K5991" s="233">
        <v>43430.400000000001</v>
      </c>
      <c r="L5991" s="237">
        <v>2</v>
      </c>
      <c r="M5991" s="238">
        <v>2</v>
      </c>
      <c r="N5991" s="234">
        <v>32931.86</v>
      </c>
      <c r="O5991" s="239"/>
      <c r="P5991" s="330"/>
      <c r="Q5991" s="103"/>
      <c r="S5991" s="330"/>
      <c r="T5991" s="330"/>
      <c r="U5991" s="330"/>
    </row>
    <row r="5992" spans="1:21" s="129" customFormat="1">
      <c r="A5992" s="286" t="s">
        <v>213</v>
      </c>
      <c r="B5992" s="287" t="s">
        <v>2159</v>
      </c>
      <c r="C5992" s="288" t="s">
        <v>983</v>
      </c>
      <c r="D5992" s="232" t="s">
        <v>2507</v>
      </c>
      <c r="E5992" s="289" t="s">
        <v>279</v>
      </c>
      <c r="F5992" s="259" t="s">
        <v>325</v>
      </c>
      <c r="G5992" s="290">
        <v>28724.799999999999</v>
      </c>
      <c r="H5992" s="234">
        <v>35266.400000000001</v>
      </c>
      <c r="I5992" s="235">
        <v>18</v>
      </c>
      <c r="J5992" s="236">
        <v>0.28125</v>
      </c>
      <c r="K5992" s="290">
        <v>41808</v>
      </c>
      <c r="L5992" s="291">
        <v>24.04</v>
      </c>
      <c r="M5992" s="292">
        <v>25</v>
      </c>
      <c r="N5992" s="293">
        <v>30516.51</v>
      </c>
      <c r="O5992" s="294"/>
      <c r="P5992" s="330"/>
      <c r="Q5992" s="103"/>
      <c r="S5992" s="330"/>
      <c r="T5992" s="330"/>
      <c r="U5992" s="330"/>
    </row>
    <row r="5993" spans="1:21" s="129" customFormat="1">
      <c r="A5993" s="229" t="s">
        <v>258</v>
      </c>
      <c r="B5993" s="295" t="s">
        <v>2159</v>
      </c>
      <c r="C5993" s="231" t="s">
        <v>1963</v>
      </c>
      <c r="D5993" s="232" t="s">
        <v>2507</v>
      </c>
      <c r="E5993" s="232" t="s">
        <v>279</v>
      </c>
      <c r="F5993" s="232" t="s">
        <v>440</v>
      </c>
      <c r="G5993" s="233">
        <v>27622.400000000001</v>
      </c>
      <c r="H5993" s="234">
        <v>34996</v>
      </c>
      <c r="I5993" s="235">
        <v>17</v>
      </c>
      <c r="J5993" s="236">
        <v>0.265625</v>
      </c>
      <c r="K5993" s="233">
        <v>42369.599999999999</v>
      </c>
      <c r="L5993" s="237">
        <v>6</v>
      </c>
      <c r="M5993" s="238">
        <v>5</v>
      </c>
      <c r="N5993" s="296">
        <v>29972.799999999999</v>
      </c>
      <c r="O5993" s="239" t="s">
        <v>5241</v>
      </c>
      <c r="P5993" s="103"/>
      <c r="Q5993" s="103"/>
      <c r="R5993" s="103"/>
      <c r="S5993" s="103"/>
      <c r="T5993" s="103"/>
      <c r="U5993" s="103"/>
    </row>
    <row r="5994" spans="1:21" s="129" customFormat="1" ht="22.5">
      <c r="A5994" s="242" t="s">
        <v>4274</v>
      </c>
      <c r="B5994" s="243" t="s">
        <v>2170</v>
      </c>
      <c r="C5994" s="258" t="s">
        <v>3224</v>
      </c>
      <c r="D5994" s="232" t="s">
        <v>2507</v>
      </c>
      <c r="E5994" s="245"/>
      <c r="F5994" s="259" t="s">
        <v>325</v>
      </c>
      <c r="G5994" s="246">
        <v>26353.599999999999</v>
      </c>
      <c r="H5994" s="234">
        <v>34236.800000000003</v>
      </c>
      <c r="I5994" s="235">
        <v>16</v>
      </c>
      <c r="J5994" s="236">
        <v>0.25</v>
      </c>
      <c r="K5994" s="246">
        <v>42120</v>
      </c>
      <c r="L5994" s="247">
        <v>21</v>
      </c>
      <c r="M5994" s="248">
        <v>18</v>
      </c>
      <c r="N5994" s="249">
        <v>29995.91</v>
      </c>
      <c r="O5994" s="250"/>
      <c r="Q5994" s="103"/>
      <c r="R5994" s="103"/>
      <c r="S5994" s="103"/>
      <c r="T5994" s="103"/>
      <c r="U5994" s="103"/>
    </row>
    <row r="5995" spans="1:21" s="129" customFormat="1">
      <c r="A5995" s="242" t="s">
        <v>4239</v>
      </c>
      <c r="B5995" s="243" t="s">
        <v>2176</v>
      </c>
      <c r="C5995" s="258" t="s">
        <v>1965</v>
      </c>
      <c r="D5995" s="232" t="s">
        <v>2507</v>
      </c>
      <c r="E5995" s="245" t="s">
        <v>279</v>
      </c>
      <c r="F5995" s="259" t="s">
        <v>325</v>
      </c>
      <c r="G5995" s="283">
        <v>31200</v>
      </c>
      <c r="H5995" s="234">
        <v>34174.400000000001</v>
      </c>
      <c r="I5995" s="235">
        <v>15</v>
      </c>
      <c r="J5995" s="236">
        <v>0.234375</v>
      </c>
      <c r="K5995" s="283">
        <v>37148.800000000003</v>
      </c>
      <c r="L5995" s="247">
        <v>19</v>
      </c>
      <c r="M5995" s="248">
        <v>13</v>
      </c>
      <c r="N5995" s="249">
        <v>31200</v>
      </c>
      <c r="O5995" s="250"/>
      <c r="P5995" s="330"/>
      <c r="Q5995" s="103"/>
      <c r="S5995" s="103"/>
      <c r="T5995" s="103"/>
      <c r="U5995" s="103"/>
    </row>
    <row r="5996" spans="1:21" s="129" customFormat="1">
      <c r="A5996" s="242" t="s">
        <v>4241</v>
      </c>
      <c r="B5996" s="243" t="s">
        <v>2178</v>
      </c>
      <c r="C5996" s="231" t="s">
        <v>953</v>
      </c>
      <c r="D5996" s="232" t="s">
        <v>2507</v>
      </c>
      <c r="E5996" s="245" t="s">
        <v>279</v>
      </c>
      <c r="F5996" s="245" t="s">
        <v>440</v>
      </c>
      <c r="G5996" s="246">
        <v>25420.1</v>
      </c>
      <c r="H5996" s="234">
        <v>33786.065000000002</v>
      </c>
      <c r="I5996" s="235">
        <v>14</v>
      </c>
      <c r="J5996" s="236">
        <v>0.21875</v>
      </c>
      <c r="K5996" s="246">
        <v>42152.03</v>
      </c>
      <c r="L5996" s="247"/>
      <c r="M5996" s="248">
        <v>52</v>
      </c>
      <c r="N5996" s="249">
        <v>33786.065000000002</v>
      </c>
      <c r="O5996" s="250"/>
      <c r="Q5996" s="103"/>
      <c r="R5996" s="103"/>
      <c r="S5996" s="103"/>
      <c r="T5996" s="103"/>
      <c r="U5996" s="103"/>
    </row>
    <row r="5997" spans="1:21" s="129" customFormat="1" ht="22.5">
      <c r="A5997" s="242" t="s">
        <v>2171</v>
      </c>
      <c r="B5997" s="243" t="s">
        <v>2159</v>
      </c>
      <c r="C5997" s="258" t="s">
        <v>3226</v>
      </c>
      <c r="D5997" s="232" t="s">
        <v>2507</v>
      </c>
      <c r="E5997" s="245" t="s">
        <v>284</v>
      </c>
      <c r="F5997" s="245" t="s">
        <v>440</v>
      </c>
      <c r="G5997" s="246">
        <v>27020</v>
      </c>
      <c r="H5997" s="234">
        <v>33774.5</v>
      </c>
      <c r="I5997" s="235">
        <v>13</v>
      </c>
      <c r="J5997" s="236">
        <v>0.203125</v>
      </c>
      <c r="K5997" s="246">
        <v>40529</v>
      </c>
      <c r="L5997" s="247">
        <v>9</v>
      </c>
      <c r="M5997" s="248">
        <v>9</v>
      </c>
      <c r="N5997" s="249">
        <v>29052.63</v>
      </c>
      <c r="O5997" s="250"/>
      <c r="Q5997" s="103"/>
      <c r="R5997" s="103"/>
      <c r="S5997" s="103"/>
      <c r="T5997" s="103"/>
      <c r="U5997" s="103"/>
    </row>
    <row r="5998" spans="1:21" s="129" customFormat="1">
      <c r="A5998" s="242" t="s">
        <v>257</v>
      </c>
      <c r="B5998" s="243" t="s">
        <v>2159</v>
      </c>
      <c r="C5998" s="258" t="s">
        <v>953</v>
      </c>
      <c r="D5998" s="232" t="s">
        <v>2507</v>
      </c>
      <c r="E5998" s="245" t="s">
        <v>279</v>
      </c>
      <c r="F5998" s="259" t="s">
        <v>325</v>
      </c>
      <c r="G5998" s="246">
        <v>25788.36</v>
      </c>
      <c r="H5998" s="234">
        <v>33524.79</v>
      </c>
      <c r="I5998" s="235">
        <v>12</v>
      </c>
      <c r="J5998" s="236">
        <v>0.1875</v>
      </c>
      <c r="K5998" s="246">
        <v>41261.22</v>
      </c>
      <c r="L5998" s="247">
        <v>4</v>
      </c>
      <c r="M5998" s="248">
        <v>3</v>
      </c>
      <c r="N5998" s="249">
        <v>34546.550000000003</v>
      </c>
      <c r="O5998" s="250"/>
      <c r="Q5998" s="103"/>
      <c r="R5998" s="103"/>
      <c r="S5998" s="103"/>
      <c r="T5998" s="103"/>
      <c r="U5998" s="103"/>
    </row>
    <row r="5999" spans="1:21" s="129" customFormat="1">
      <c r="A5999" s="229" t="s">
        <v>207</v>
      </c>
      <c r="B5999" s="230" t="s">
        <v>2163</v>
      </c>
      <c r="C5999" s="231" t="s">
        <v>5242</v>
      </c>
      <c r="D5999" s="232" t="s">
        <v>2507</v>
      </c>
      <c r="E5999" s="232" t="s">
        <v>279</v>
      </c>
      <c r="F5999" s="232" t="s">
        <v>440</v>
      </c>
      <c r="G5999" s="233">
        <v>25563</v>
      </c>
      <c r="H5999" s="234">
        <v>33228</v>
      </c>
      <c r="I5999" s="235">
        <v>11</v>
      </c>
      <c r="J5999" s="236">
        <v>0.171875</v>
      </c>
      <c r="K5999" s="233">
        <v>40893</v>
      </c>
      <c r="L5999" s="237">
        <v>2</v>
      </c>
      <c r="M5999" s="238">
        <v>1</v>
      </c>
      <c r="N5999" s="234">
        <v>29390.400000000001</v>
      </c>
      <c r="O5999" s="239"/>
      <c r="P5999" s="103"/>
      <c r="Q5999" s="251"/>
      <c r="R5999" s="103"/>
      <c r="S5999" s="103"/>
      <c r="T5999" s="103"/>
      <c r="U5999" s="103"/>
    </row>
    <row r="6000" spans="1:21" s="129" customFormat="1">
      <c r="A6000" s="242" t="s">
        <v>4246</v>
      </c>
      <c r="B6000" s="243" t="s">
        <v>2159</v>
      </c>
      <c r="C6000" s="258" t="s">
        <v>3225</v>
      </c>
      <c r="D6000" s="232" t="s">
        <v>2507</v>
      </c>
      <c r="E6000" s="259" t="s">
        <v>279</v>
      </c>
      <c r="F6000" s="245" t="s">
        <v>440</v>
      </c>
      <c r="G6000" s="249">
        <v>25438.400000000001</v>
      </c>
      <c r="H6000" s="234">
        <v>33072</v>
      </c>
      <c r="I6000" s="235">
        <v>10</v>
      </c>
      <c r="J6000" s="236">
        <v>0.15625</v>
      </c>
      <c r="K6000" s="249">
        <v>40705.599999999999</v>
      </c>
      <c r="L6000" s="247"/>
      <c r="M6000" s="248">
        <v>5</v>
      </c>
      <c r="N6000" s="249">
        <v>33072</v>
      </c>
      <c r="O6000" s="250"/>
      <c r="P6000" s="241"/>
      <c r="Q6000" s="103"/>
      <c r="R6000" s="240"/>
    </row>
    <row r="6001" spans="1:21" s="129" customFormat="1">
      <c r="A6001" s="297" t="s">
        <v>4245</v>
      </c>
      <c r="B6001" s="298" t="s">
        <v>2179</v>
      </c>
      <c r="C6001" s="231" t="s">
        <v>1078</v>
      </c>
      <c r="D6001" s="232" t="s">
        <v>2507</v>
      </c>
      <c r="E6001" s="232" t="s">
        <v>321</v>
      </c>
      <c r="F6001" s="259" t="s">
        <v>325</v>
      </c>
      <c r="G6001" s="233">
        <v>30160</v>
      </c>
      <c r="H6001" s="234">
        <v>32312</v>
      </c>
      <c r="I6001" s="235">
        <v>9</v>
      </c>
      <c r="J6001" s="236">
        <v>0.140625</v>
      </c>
      <c r="K6001" s="233">
        <v>34464</v>
      </c>
      <c r="L6001" s="237" t="s">
        <v>280</v>
      </c>
      <c r="M6001" s="238">
        <v>10</v>
      </c>
      <c r="N6001" s="391">
        <v>33530.620000000003</v>
      </c>
      <c r="O6001" s="466"/>
      <c r="P6001" s="103"/>
      <c r="R6001" s="251"/>
    </row>
    <row r="6002" spans="1:21" s="129" customFormat="1" ht="22.5">
      <c r="A6002" s="242" t="s">
        <v>1444</v>
      </c>
      <c r="B6002" s="243" t="s">
        <v>2192</v>
      </c>
      <c r="C6002" s="258" t="s">
        <v>1964</v>
      </c>
      <c r="D6002" s="232" t="s">
        <v>2507</v>
      </c>
      <c r="E6002" s="245" t="s">
        <v>279</v>
      </c>
      <c r="F6002" s="245" t="s">
        <v>440</v>
      </c>
      <c r="G6002" s="246">
        <v>27144</v>
      </c>
      <c r="H6002" s="234">
        <v>31980</v>
      </c>
      <c r="I6002" s="235">
        <v>8</v>
      </c>
      <c r="J6002" s="236">
        <v>0.125</v>
      </c>
      <c r="K6002" s="246">
        <v>36816</v>
      </c>
      <c r="L6002" s="247">
        <v>23</v>
      </c>
      <c r="M6002" s="248">
        <v>20</v>
      </c>
      <c r="N6002" s="249">
        <v>27615.119999999999</v>
      </c>
      <c r="O6002" s="250"/>
      <c r="R6002" s="103"/>
    </row>
    <row r="6003" spans="1:21" s="222" customFormat="1" ht="18">
      <c r="A6003" s="877" t="s">
        <v>118</v>
      </c>
      <c r="B6003" s="877"/>
      <c r="C6003" s="877"/>
      <c r="D6003" s="877"/>
      <c r="E6003" s="877"/>
      <c r="F6003" s="877"/>
      <c r="G6003" s="877"/>
      <c r="H6003" s="877"/>
      <c r="I6003" s="877"/>
      <c r="J6003" s="877"/>
      <c r="K6003" s="877"/>
      <c r="L6003" s="877"/>
      <c r="M6003" s="877"/>
      <c r="N6003" s="877"/>
      <c r="O6003" s="877"/>
    </row>
    <row r="6004" spans="1:21" s="222" customFormat="1" ht="27">
      <c r="A6004" s="223" t="s">
        <v>433</v>
      </c>
      <c r="B6004" s="224" t="s">
        <v>230</v>
      </c>
      <c r="C6004" s="223" t="s">
        <v>220</v>
      </c>
      <c r="D6004" s="223" t="s">
        <v>267</v>
      </c>
      <c r="E6004" s="223" t="s">
        <v>434</v>
      </c>
      <c r="F6004" s="223" t="s">
        <v>435</v>
      </c>
      <c r="G6004" s="225" t="s">
        <v>223</v>
      </c>
      <c r="H6004" s="225" t="s">
        <v>224</v>
      </c>
      <c r="I6004" s="227" t="s">
        <v>436</v>
      </c>
      <c r="J6004" s="227" t="s">
        <v>436</v>
      </c>
      <c r="K6004" s="225" t="s">
        <v>225</v>
      </c>
      <c r="L6004" s="223" t="s">
        <v>437</v>
      </c>
      <c r="M6004" s="223" t="s">
        <v>438</v>
      </c>
      <c r="N6004" s="228" t="s">
        <v>439</v>
      </c>
      <c r="O6004" s="223" t="s">
        <v>227</v>
      </c>
    </row>
    <row r="6005" spans="1:21" s="129" customFormat="1">
      <c r="A6005" s="242" t="s">
        <v>3781</v>
      </c>
      <c r="B6005" s="243" t="s">
        <v>2176</v>
      </c>
      <c r="C6005" s="258" t="s">
        <v>1990</v>
      </c>
      <c r="D6005" s="232" t="s">
        <v>2507</v>
      </c>
      <c r="E6005" s="245"/>
      <c r="F6005" s="245"/>
      <c r="G6005" s="246">
        <v>27358</v>
      </c>
      <c r="H6005" s="234">
        <v>31762.5</v>
      </c>
      <c r="I6005" s="235">
        <v>7</v>
      </c>
      <c r="J6005" s="236">
        <v>0.109375</v>
      </c>
      <c r="K6005" s="246">
        <v>36167</v>
      </c>
      <c r="L6005" s="247"/>
      <c r="M6005" s="248">
        <v>1</v>
      </c>
      <c r="N6005" s="249">
        <v>35396</v>
      </c>
      <c r="O6005" s="250"/>
    </row>
    <row r="6006" spans="1:21" s="129" customFormat="1">
      <c r="A6006" s="242" t="s">
        <v>1436</v>
      </c>
      <c r="B6006" s="243" t="s">
        <v>2156</v>
      </c>
      <c r="C6006" s="258" t="s">
        <v>5105</v>
      </c>
      <c r="D6006" s="232" t="s">
        <v>2507</v>
      </c>
      <c r="E6006" s="245" t="s">
        <v>279</v>
      </c>
      <c r="F6006" s="259" t="s">
        <v>325</v>
      </c>
      <c r="G6006" s="246">
        <v>23725.3</v>
      </c>
      <c r="H6006" s="234">
        <v>30889.58</v>
      </c>
      <c r="I6006" s="235">
        <v>6</v>
      </c>
      <c r="J6006" s="236">
        <v>9.375E-2</v>
      </c>
      <c r="K6006" s="246">
        <v>38053.86</v>
      </c>
      <c r="L6006" s="247">
        <v>22</v>
      </c>
      <c r="M6006" s="248">
        <v>20</v>
      </c>
      <c r="N6006" s="249">
        <v>25518.527000000006</v>
      </c>
      <c r="O6006" s="250" t="s">
        <v>5243</v>
      </c>
      <c r="P6006" s="97"/>
      <c r="Q6006" s="103"/>
      <c r="R6006" s="103"/>
    </row>
    <row r="6007" spans="1:21" s="129" customFormat="1">
      <c r="A6007" s="242" t="s">
        <v>3784</v>
      </c>
      <c r="B6007" s="243" t="s">
        <v>2162</v>
      </c>
      <c r="C6007" s="258" t="s">
        <v>1076</v>
      </c>
      <c r="D6007" s="232" t="s">
        <v>2507</v>
      </c>
      <c r="E6007" s="247" t="s">
        <v>321</v>
      </c>
      <c r="F6007" s="259" t="s">
        <v>325</v>
      </c>
      <c r="G6007" s="246">
        <v>25143.56</v>
      </c>
      <c r="H6007" s="234">
        <v>29858.53</v>
      </c>
      <c r="I6007" s="235">
        <v>5</v>
      </c>
      <c r="J6007" s="236">
        <v>7.8125E-2</v>
      </c>
      <c r="K6007" s="246">
        <v>34573.5</v>
      </c>
      <c r="L6007" s="247"/>
      <c r="M6007" s="248">
        <v>4</v>
      </c>
      <c r="N6007" s="249">
        <v>33356.25</v>
      </c>
      <c r="O6007" s="250"/>
      <c r="P6007" s="97"/>
      <c r="Q6007" s="103"/>
      <c r="R6007" s="103"/>
    </row>
    <row r="6008" spans="1:21" s="129" customFormat="1">
      <c r="A6008" s="229" t="s">
        <v>3740</v>
      </c>
      <c r="B6008" s="230" t="s">
        <v>2149</v>
      </c>
      <c r="C6008" s="231" t="s">
        <v>1961</v>
      </c>
      <c r="D6008" s="232" t="s">
        <v>2507</v>
      </c>
      <c r="E6008" s="232" t="s">
        <v>321</v>
      </c>
      <c r="F6008" s="259" t="s">
        <v>325</v>
      </c>
      <c r="G6008" s="233">
        <v>20631</v>
      </c>
      <c r="H6008" s="234">
        <v>28883.5</v>
      </c>
      <c r="I6008" s="235">
        <v>4</v>
      </c>
      <c r="J6008" s="236">
        <v>6.25E-2</v>
      </c>
      <c r="K6008" s="233">
        <v>37136</v>
      </c>
      <c r="L6008" s="237">
        <v>6</v>
      </c>
      <c r="M6008" s="238">
        <v>6</v>
      </c>
      <c r="N6008" s="234">
        <v>24000</v>
      </c>
      <c r="O6008" s="239"/>
      <c r="P6008" s="97"/>
      <c r="Q6008" s="103"/>
      <c r="R6008" s="103"/>
    </row>
    <row r="6009" spans="1:21" s="129" customFormat="1">
      <c r="A6009" s="229" t="s">
        <v>4250</v>
      </c>
      <c r="B6009" s="230" t="s">
        <v>2180</v>
      </c>
      <c r="C6009" s="231" t="s">
        <v>5244</v>
      </c>
      <c r="D6009" s="232" t="s">
        <v>2507</v>
      </c>
      <c r="E6009" s="232" t="s">
        <v>279</v>
      </c>
      <c r="F6009" s="232" t="s">
        <v>440</v>
      </c>
      <c r="G6009" s="233">
        <v>23569.26</v>
      </c>
      <c r="H6009" s="234">
        <v>28381.834999999999</v>
      </c>
      <c r="I6009" s="235">
        <v>3</v>
      </c>
      <c r="J6009" s="236">
        <v>4.6875E-2</v>
      </c>
      <c r="K6009" s="233">
        <v>33194.410000000003</v>
      </c>
      <c r="L6009" s="237">
        <v>2</v>
      </c>
      <c r="M6009" s="238">
        <v>1</v>
      </c>
      <c r="N6009" s="234">
        <v>23921.040000000001</v>
      </c>
      <c r="O6009" s="239"/>
      <c r="P6009" s="103"/>
    </row>
    <row r="6010" spans="1:21" s="129" customFormat="1" ht="22.5">
      <c r="A6010" s="242" t="s">
        <v>4247</v>
      </c>
      <c r="B6010" s="243" t="s">
        <v>2185</v>
      </c>
      <c r="C6010" s="258" t="s">
        <v>1079</v>
      </c>
      <c r="D6010" s="232" t="s">
        <v>2507</v>
      </c>
      <c r="E6010" s="245" t="s">
        <v>279</v>
      </c>
      <c r="F6010" s="245" t="s">
        <v>440</v>
      </c>
      <c r="G6010" s="405">
        <v>20476.919999999998</v>
      </c>
      <c r="H6010" s="234">
        <v>27643.844999999998</v>
      </c>
      <c r="I6010" s="235">
        <v>2</v>
      </c>
      <c r="J6010" s="236">
        <v>3.125E-2</v>
      </c>
      <c r="K6010" s="405">
        <v>34810.769999999997</v>
      </c>
      <c r="L6010" s="247"/>
      <c r="M6010" s="248">
        <v>1</v>
      </c>
      <c r="N6010" s="249">
        <v>27580.799999999999</v>
      </c>
      <c r="O6010" s="250"/>
      <c r="R6010" s="103"/>
      <c r="S6010" s="103"/>
      <c r="T6010" s="103"/>
      <c r="U6010" s="103"/>
    </row>
    <row r="6011" spans="1:21" s="129" customFormat="1">
      <c r="A6011" s="229" t="s">
        <v>3777</v>
      </c>
      <c r="B6011" s="230" t="s">
        <v>2175</v>
      </c>
      <c r="C6011" s="337" t="s">
        <v>3227</v>
      </c>
      <c r="D6011" s="232" t="s">
        <v>2507</v>
      </c>
      <c r="E6011" s="338" t="s">
        <v>321</v>
      </c>
      <c r="F6011" s="338" t="s">
        <v>440</v>
      </c>
      <c r="G6011" s="339">
        <v>18189</v>
      </c>
      <c r="H6011" s="234">
        <v>22266</v>
      </c>
      <c r="I6011" s="235">
        <v>1</v>
      </c>
      <c r="J6011" s="236">
        <v>1.5625E-2</v>
      </c>
      <c r="K6011" s="339">
        <v>26343</v>
      </c>
      <c r="L6011" s="340">
        <v>7</v>
      </c>
      <c r="M6011" s="341">
        <v>6</v>
      </c>
      <c r="N6011" s="374">
        <v>23227</v>
      </c>
      <c r="O6011" s="239"/>
      <c r="R6011" s="103"/>
      <c r="S6011" s="103"/>
      <c r="T6011" s="103"/>
      <c r="U6011" s="103"/>
    </row>
    <row r="6012" spans="1:21" s="150" customFormat="1">
      <c r="A6012" s="305"/>
      <c r="B6012" s="305"/>
      <c r="C6012" s="306"/>
      <c r="D6012" s="300"/>
      <c r="E6012" s="307"/>
      <c r="F6012" s="307"/>
      <c r="G6012" s="308"/>
      <c r="H6012" s="309"/>
      <c r="I6012" s="310"/>
      <c r="J6012" s="311"/>
      <c r="K6012" s="300"/>
      <c r="L6012" s="300"/>
      <c r="M6012" s="312"/>
      <c r="N6012" s="313"/>
      <c r="O6012" s="282"/>
    </row>
    <row r="6013" spans="1:21" s="150" customFormat="1">
      <c r="A6013" s="305"/>
      <c r="B6013" s="305"/>
      <c r="C6013" s="306"/>
      <c r="D6013" s="314"/>
      <c r="E6013" s="305"/>
      <c r="F6013" s="305"/>
      <c r="G6013" s="315" t="s">
        <v>223</v>
      </c>
      <c r="H6013" s="316" t="s">
        <v>224</v>
      </c>
      <c r="I6013" s="317"/>
      <c r="J6013" s="318"/>
      <c r="K6013" s="319" t="s">
        <v>225</v>
      </c>
      <c r="L6013" s="314"/>
      <c r="M6013" s="320"/>
      <c r="N6013" s="313"/>
      <c r="O6013" s="282"/>
    </row>
    <row r="6014" spans="1:21" s="150" customFormat="1">
      <c r="A6014" s="305"/>
      <c r="B6014" s="305"/>
      <c r="C6014" s="306"/>
      <c r="D6014" s="305"/>
      <c r="E6014" s="305"/>
      <c r="F6014" s="321" t="s">
        <v>238</v>
      </c>
      <c r="G6014" s="322">
        <v>30096.953751686138</v>
      </c>
      <c r="H6014" s="322">
        <v>38513.280482663598</v>
      </c>
      <c r="I6014" s="8">
        <v>14.438004969995415</v>
      </c>
      <c r="J6014" s="322"/>
      <c r="K6014" s="322">
        <v>46929.607213641058</v>
      </c>
      <c r="L6014" s="314"/>
      <c r="M6014" s="320"/>
      <c r="N6014" s="313"/>
      <c r="O6014" s="282"/>
    </row>
    <row r="6015" spans="1:21" s="150" customFormat="1">
      <c r="A6015" s="305"/>
      <c r="B6015" s="305"/>
      <c r="C6015" s="306"/>
      <c r="D6015" s="305"/>
      <c r="E6015" s="305"/>
      <c r="F6015" s="321" t="s">
        <v>239</v>
      </c>
      <c r="G6015" s="322">
        <v>32852.055</v>
      </c>
      <c r="H6015" s="322">
        <v>41777.375</v>
      </c>
      <c r="I6015" s="8">
        <v>21.5</v>
      </c>
      <c r="J6015" s="322"/>
      <c r="K6015" s="322">
        <v>52012.479999999996</v>
      </c>
      <c r="L6015" s="314"/>
      <c r="M6015" s="320"/>
      <c r="N6015" s="313"/>
      <c r="O6015" s="282"/>
    </row>
    <row r="6016" spans="1:21" s="150" customFormat="1">
      <c r="A6016" s="305"/>
      <c r="B6016" s="305"/>
      <c r="C6016" s="306"/>
      <c r="D6016" s="305"/>
      <c r="E6016" s="305"/>
      <c r="F6016" s="321" t="s">
        <v>240</v>
      </c>
      <c r="G6016" s="322">
        <v>27268.800000000003</v>
      </c>
      <c r="H6016" s="322">
        <v>34806.199999999997</v>
      </c>
      <c r="I6016" s="8">
        <v>7</v>
      </c>
      <c r="J6016" s="322"/>
      <c r="K6016" s="322">
        <v>42120</v>
      </c>
      <c r="L6016" s="314"/>
      <c r="M6016" s="320"/>
      <c r="N6016" s="313"/>
      <c r="O6016" s="282"/>
    </row>
    <row r="6017" spans="1:21" s="150" customFormat="1">
      <c r="A6017" s="305"/>
      <c r="B6017" s="305"/>
      <c r="C6017" s="306"/>
      <c r="D6017" s="305"/>
      <c r="E6017" s="305"/>
      <c r="F6017" s="321" t="s">
        <v>241</v>
      </c>
      <c r="G6017" s="322">
        <v>29939.90736933078</v>
      </c>
      <c r="H6017" s="322">
        <v>38126.949999999997</v>
      </c>
      <c r="I6017" s="8">
        <v>12.338253469766164</v>
      </c>
      <c r="J6017" s="322"/>
      <c r="K6017" s="322">
        <v>46570.16</v>
      </c>
      <c r="L6017" s="314"/>
      <c r="M6017" s="320"/>
      <c r="N6017" s="313"/>
      <c r="O6017" s="282"/>
    </row>
    <row r="6018" spans="1:21" s="150" customFormat="1">
      <c r="A6018" s="305"/>
      <c r="B6018" s="305"/>
      <c r="C6018" s="306"/>
      <c r="D6018" s="305"/>
      <c r="E6018" s="322"/>
      <c r="F6018" s="321"/>
      <c r="G6018" s="323"/>
      <c r="H6018" s="318"/>
      <c r="I6018" s="324"/>
      <c r="J6018" s="318"/>
      <c r="K6018" s="314"/>
      <c r="L6018" s="314"/>
      <c r="M6018" s="320"/>
      <c r="N6018" s="313"/>
      <c r="O6018" s="282"/>
    </row>
    <row r="6019" spans="1:21" s="150" customFormat="1">
      <c r="A6019" s="305"/>
      <c r="B6019" s="305"/>
      <c r="C6019" s="306"/>
      <c r="D6019" s="321"/>
      <c r="E6019" s="322"/>
      <c r="F6019" s="325"/>
      <c r="G6019" s="325"/>
      <c r="H6019" s="874" t="s">
        <v>242</v>
      </c>
      <c r="I6019" s="874"/>
      <c r="J6019" s="874"/>
      <c r="K6019" s="874"/>
      <c r="L6019" s="874"/>
      <c r="M6019" s="874"/>
      <c r="N6019" s="874"/>
      <c r="O6019" s="282"/>
    </row>
    <row r="6020" spans="1:21" s="150" customFormat="1">
      <c r="A6020" s="305"/>
      <c r="B6020" s="305"/>
      <c r="C6020" s="306"/>
      <c r="D6020" s="321"/>
      <c r="E6020" s="322"/>
      <c r="F6020" s="326"/>
      <c r="G6020" s="327"/>
      <c r="H6020" s="875" t="s">
        <v>243</v>
      </c>
      <c r="I6020" s="875"/>
      <c r="J6020" s="875"/>
      <c r="K6020" s="328">
        <v>40727.066599999998</v>
      </c>
      <c r="L6020" s="876" t="s">
        <v>244</v>
      </c>
      <c r="M6020" s="876"/>
      <c r="N6020" s="329">
        <v>36093.668592655369</v>
      </c>
      <c r="O6020" s="282"/>
    </row>
    <row r="6021" spans="1:21" s="150" customFormat="1">
      <c r="A6021" s="305"/>
      <c r="B6021" s="305"/>
      <c r="C6021" s="306"/>
      <c r="D6021" s="314"/>
      <c r="E6021" s="320"/>
      <c r="F6021" s="326"/>
      <c r="G6021" s="327"/>
      <c r="H6021" s="875" t="s">
        <v>245</v>
      </c>
      <c r="I6021" s="875"/>
      <c r="J6021" s="875"/>
      <c r="K6021" s="328">
        <v>31189.599999999999</v>
      </c>
      <c r="L6021" s="876" t="s">
        <v>450</v>
      </c>
      <c r="M6021" s="876"/>
      <c r="N6021" s="329">
        <v>34638.619206760559</v>
      </c>
      <c r="O6021" s="282"/>
    </row>
    <row r="6022" spans="1:21" s="150" customFormat="1">
      <c r="A6022" s="305"/>
      <c r="B6022" s="305"/>
      <c r="C6022" s="306"/>
      <c r="D6022" s="300"/>
      <c r="E6022" s="307"/>
      <c r="F6022" s="307"/>
      <c r="G6022" s="308"/>
      <c r="H6022" s="309"/>
      <c r="I6022" s="310"/>
      <c r="J6022" s="311"/>
      <c r="K6022" s="305"/>
      <c r="L6022" s="300"/>
      <c r="M6022" s="312"/>
      <c r="N6022" s="313"/>
      <c r="O6022" s="282"/>
    </row>
    <row r="6023" spans="1:21" s="222" customFormat="1" ht="18">
      <c r="A6023" s="877" t="s">
        <v>119</v>
      </c>
      <c r="B6023" s="877"/>
      <c r="C6023" s="877"/>
      <c r="D6023" s="877"/>
      <c r="E6023" s="877"/>
      <c r="F6023" s="877"/>
      <c r="G6023" s="877"/>
      <c r="H6023" s="877"/>
      <c r="I6023" s="877"/>
      <c r="J6023" s="877"/>
      <c r="K6023" s="877"/>
      <c r="L6023" s="877"/>
      <c r="M6023" s="877"/>
      <c r="N6023" s="877"/>
      <c r="O6023" s="877"/>
    </row>
    <row r="6024" spans="1:21" s="222" customFormat="1" ht="27">
      <c r="A6024" s="223" t="s">
        <v>433</v>
      </c>
      <c r="B6024" s="224" t="s">
        <v>230</v>
      </c>
      <c r="C6024" s="223" t="s">
        <v>220</v>
      </c>
      <c r="D6024" s="223" t="s">
        <v>267</v>
      </c>
      <c r="E6024" s="223" t="s">
        <v>434</v>
      </c>
      <c r="F6024" s="223" t="s">
        <v>435</v>
      </c>
      <c r="G6024" s="225" t="s">
        <v>223</v>
      </c>
      <c r="H6024" s="225" t="s">
        <v>224</v>
      </c>
      <c r="I6024" s="227" t="s">
        <v>436</v>
      </c>
      <c r="J6024" s="227" t="s">
        <v>436</v>
      </c>
      <c r="K6024" s="225" t="s">
        <v>225</v>
      </c>
      <c r="L6024" s="223" t="s">
        <v>437</v>
      </c>
      <c r="M6024" s="223" t="s">
        <v>438</v>
      </c>
      <c r="N6024" s="228" t="s">
        <v>439</v>
      </c>
      <c r="O6024" s="223" t="s">
        <v>227</v>
      </c>
    </row>
    <row r="6025" spans="1:21" s="129" customFormat="1">
      <c r="A6025" s="229" t="s">
        <v>2161</v>
      </c>
      <c r="B6025" s="230" t="s">
        <v>2162</v>
      </c>
      <c r="C6025" s="231" t="s">
        <v>119</v>
      </c>
      <c r="D6025" s="232" t="s">
        <v>2507</v>
      </c>
      <c r="E6025" s="232" t="s">
        <v>279</v>
      </c>
      <c r="F6025" s="259" t="s">
        <v>325</v>
      </c>
      <c r="G6025" s="233">
        <v>41712.74</v>
      </c>
      <c r="H6025" s="234">
        <v>62150.819999999992</v>
      </c>
      <c r="I6025" s="235">
        <v>27</v>
      </c>
      <c r="J6025" s="236">
        <v>1</v>
      </c>
      <c r="K6025" s="233">
        <v>82588.899999999994</v>
      </c>
      <c r="L6025" s="237"/>
      <c r="M6025" s="238">
        <v>4</v>
      </c>
      <c r="N6025" s="234">
        <v>62159.547500000001</v>
      </c>
      <c r="O6025" s="239"/>
      <c r="S6025" s="103"/>
      <c r="T6025" s="103"/>
      <c r="U6025" s="103"/>
    </row>
    <row r="6026" spans="1:21" s="129" customFormat="1">
      <c r="A6026" s="252" t="s">
        <v>2172</v>
      </c>
      <c r="B6026" s="230" t="s">
        <v>2162</v>
      </c>
      <c r="C6026" s="231" t="s">
        <v>119</v>
      </c>
      <c r="D6026" s="232" t="s">
        <v>2507</v>
      </c>
      <c r="E6026" s="253"/>
      <c r="F6026" s="259" t="s">
        <v>325</v>
      </c>
      <c r="G6026" s="233">
        <v>45214</v>
      </c>
      <c r="H6026" s="234">
        <v>55666.39</v>
      </c>
      <c r="I6026" s="235">
        <v>26</v>
      </c>
      <c r="J6026" s="236">
        <v>0.96296296296296291</v>
      </c>
      <c r="K6026" s="233">
        <v>66118.78</v>
      </c>
      <c r="L6026" s="254">
        <v>4</v>
      </c>
      <c r="M6026" s="255">
        <v>4</v>
      </c>
      <c r="N6026" s="234">
        <v>62105.25</v>
      </c>
      <c r="O6026" s="239"/>
      <c r="Q6026" s="103"/>
      <c r="S6026" s="103"/>
      <c r="T6026" s="103"/>
      <c r="U6026" s="103"/>
    </row>
    <row r="6027" spans="1:21" s="129" customFormat="1">
      <c r="A6027" s="242" t="s">
        <v>208</v>
      </c>
      <c r="B6027" s="243" t="s">
        <v>2153</v>
      </c>
      <c r="C6027" s="258" t="s">
        <v>3079</v>
      </c>
      <c r="D6027" s="232" t="s">
        <v>2507</v>
      </c>
      <c r="E6027" s="245" t="s">
        <v>279</v>
      </c>
      <c r="F6027" s="245" t="s">
        <v>440</v>
      </c>
      <c r="G6027" s="275">
        <v>42263.700000000004</v>
      </c>
      <c r="H6027" s="234">
        <v>54338.97</v>
      </c>
      <c r="I6027" s="235">
        <v>25</v>
      </c>
      <c r="J6027" s="236">
        <v>0.92592592592592593</v>
      </c>
      <c r="K6027" s="275">
        <v>66414.240000000005</v>
      </c>
      <c r="L6027" s="247">
        <v>1</v>
      </c>
      <c r="M6027" s="248">
        <v>1</v>
      </c>
      <c r="N6027" s="249">
        <v>60584.38</v>
      </c>
      <c r="O6027" s="250"/>
    </row>
    <row r="6028" spans="1:21" s="129" customFormat="1">
      <c r="A6028" s="229" t="s">
        <v>212</v>
      </c>
      <c r="B6028" s="230" t="s">
        <v>2153</v>
      </c>
      <c r="C6028" s="231" t="s">
        <v>1098</v>
      </c>
      <c r="D6028" s="232" t="s">
        <v>2507</v>
      </c>
      <c r="E6028" s="232" t="s">
        <v>279</v>
      </c>
      <c r="F6028" s="259" t="s">
        <v>325</v>
      </c>
      <c r="G6028" s="233">
        <v>42463.557877539111</v>
      </c>
      <c r="H6028" s="234">
        <v>53083.7992259639</v>
      </c>
      <c r="I6028" s="235">
        <v>24</v>
      </c>
      <c r="J6028" s="236">
        <v>0.88888888888888884</v>
      </c>
      <c r="K6028" s="233">
        <v>63704.04057438868</v>
      </c>
      <c r="L6028" s="237">
        <v>10</v>
      </c>
      <c r="M6028" s="238">
        <v>9</v>
      </c>
      <c r="N6028" s="234">
        <v>54745.156666666662</v>
      </c>
      <c r="O6028" s="239"/>
      <c r="P6028" s="103"/>
      <c r="Q6028" s="103"/>
      <c r="S6028" s="251"/>
      <c r="T6028" s="251"/>
      <c r="U6028" s="251"/>
    </row>
    <row r="6029" spans="1:21" s="129" customFormat="1">
      <c r="A6029" s="242" t="s">
        <v>4292</v>
      </c>
      <c r="B6029" s="243" t="s">
        <v>2163</v>
      </c>
      <c r="C6029" s="258" t="s">
        <v>3228</v>
      </c>
      <c r="D6029" s="232" t="s">
        <v>2507</v>
      </c>
      <c r="E6029" s="245" t="s">
        <v>284</v>
      </c>
      <c r="F6029" s="259" t="s">
        <v>325</v>
      </c>
      <c r="G6029" s="246">
        <v>38865</v>
      </c>
      <c r="H6029" s="234">
        <v>52964</v>
      </c>
      <c r="I6029" s="235">
        <v>23</v>
      </c>
      <c r="J6029" s="236">
        <v>0.85185185185185186</v>
      </c>
      <c r="K6029" s="246">
        <v>67063</v>
      </c>
      <c r="L6029" s="247">
        <v>1</v>
      </c>
      <c r="M6029" s="248">
        <v>1</v>
      </c>
      <c r="N6029" s="249">
        <v>44821</v>
      </c>
      <c r="O6029" s="250"/>
      <c r="R6029" s="103"/>
      <c r="S6029" s="103"/>
      <c r="T6029" s="103"/>
      <c r="U6029" s="103"/>
    </row>
    <row r="6030" spans="1:21" s="129" customFormat="1">
      <c r="A6030" s="229" t="s">
        <v>1434</v>
      </c>
      <c r="B6030" s="230" t="s">
        <v>2151</v>
      </c>
      <c r="C6030" s="231" t="s">
        <v>1123</v>
      </c>
      <c r="D6030" s="232" t="s">
        <v>2507</v>
      </c>
      <c r="E6030" s="232" t="s">
        <v>284</v>
      </c>
      <c r="F6030" s="259" t="s">
        <v>325</v>
      </c>
      <c r="G6030" s="332">
        <v>40964.144</v>
      </c>
      <c r="H6030" s="234">
        <v>52229.32</v>
      </c>
      <c r="I6030" s="235">
        <v>22</v>
      </c>
      <c r="J6030" s="236">
        <v>0.81481481481481477</v>
      </c>
      <c r="K6030" s="332">
        <v>63494.495999999999</v>
      </c>
      <c r="L6030" s="237">
        <v>1</v>
      </c>
      <c r="M6030" s="238">
        <v>1</v>
      </c>
      <c r="N6030" s="438">
        <v>53445.19</v>
      </c>
      <c r="O6030" s="239"/>
      <c r="P6030" s="103"/>
      <c r="Q6030" s="103"/>
      <c r="R6030" s="103"/>
      <c r="S6030" s="103"/>
      <c r="T6030" s="103"/>
      <c r="U6030" s="103"/>
    </row>
    <row r="6031" spans="1:21" s="129" customFormat="1">
      <c r="A6031" s="242" t="s">
        <v>3938</v>
      </c>
      <c r="B6031" s="243" t="s">
        <v>2157</v>
      </c>
      <c r="C6031" s="258" t="s">
        <v>3229</v>
      </c>
      <c r="D6031" s="232" t="s">
        <v>2507</v>
      </c>
      <c r="E6031" s="245" t="s">
        <v>279</v>
      </c>
      <c r="F6031" s="259" t="s">
        <v>325</v>
      </c>
      <c r="G6031" s="246">
        <v>38563.199999999997</v>
      </c>
      <c r="H6031" s="234">
        <v>50710.399999999994</v>
      </c>
      <c r="I6031" s="235">
        <v>21</v>
      </c>
      <c r="J6031" s="236">
        <v>0.77777777777777779</v>
      </c>
      <c r="K6031" s="246">
        <v>62857.599999999999</v>
      </c>
      <c r="L6031" s="247">
        <v>7</v>
      </c>
      <c r="M6031" s="248">
        <v>6</v>
      </c>
      <c r="N6031" s="249">
        <v>44064.800000000003</v>
      </c>
      <c r="O6031" s="250"/>
      <c r="P6031" s="103"/>
      <c r="Q6031" s="103"/>
      <c r="R6031" s="103"/>
      <c r="S6031" s="103"/>
      <c r="T6031" s="103"/>
      <c r="U6031" s="103"/>
    </row>
    <row r="6032" spans="1:21" s="129" customFormat="1">
      <c r="A6032" s="242" t="s">
        <v>201</v>
      </c>
      <c r="B6032" s="243" t="s">
        <v>2153</v>
      </c>
      <c r="C6032" s="258" t="s">
        <v>119</v>
      </c>
      <c r="D6032" s="232" t="s">
        <v>2507</v>
      </c>
      <c r="E6032" s="245" t="s">
        <v>279</v>
      </c>
      <c r="F6032" s="245" t="s">
        <v>440</v>
      </c>
      <c r="G6032" s="246">
        <v>33820.800000000003</v>
      </c>
      <c r="H6032" s="234">
        <v>49504</v>
      </c>
      <c r="I6032" s="235">
        <v>20</v>
      </c>
      <c r="J6032" s="236">
        <v>0.7407407407407407</v>
      </c>
      <c r="K6032" s="246">
        <v>65187.199999999997</v>
      </c>
      <c r="L6032" s="247"/>
      <c r="M6032" s="248">
        <v>5</v>
      </c>
      <c r="N6032" s="249">
        <v>46579.519999999997</v>
      </c>
      <c r="O6032" s="250"/>
      <c r="P6032" s="103"/>
      <c r="Q6032" s="103"/>
      <c r="S6032" s="103"/>
      <c r="T6032" s="103"/>
      <c r="U6032" s="103"/>
    </row>
    <row r="6033" spans="1:21" s="129" customFormat="1">
      <c r="A6033" s="229" t="s">
        <v>209</v>
      </c>
      <c r="B6033" s="230" t="s">
        <v>2151</v>
      </c>
      <c r="C6033" s="231" t="s">
        <v>119</v>
      </c>
      <c r="D6033" s="232" t="s">
        <v>2507</v>
      </c>
      <c r="E6033" s="232" t="s">
        <v>279</v>
      </c>
      <c r="F6033" s="259" t="s">
        <v>325</v>
      </c>
      <c r="G6033" s="233">
        <v>38934.879000000001</v>
      </c>
      <c r="H6033" s="234">
        <v>49057.863900000004</v>
      </c>
      <c r="I6033" s="235">
        <v>19</v>
      </c>
      <c r="J6033" s="236">
        <v>0.70370370370370372</v>
      </c>
      <c r="K6033" s="233">
        <v>59180.848800000007</v>
      </c>
      <c r="L6033" s="237">
        <v>1</v>
      </c>
      <c r="M6033" s="238">
        <v>1</v>
      </c>
      <c r="N6033" s="234">
        <v>65041.599999999999</v>
      </c>
      <c r="O6033" s="239"/>
      <c r="P6033" s="330"/>
      <c r="Q6033" s="103"/>
    </row>
    <row r="6034" spans="1:21" s="129" customFormat="1">
      <c r="A6034" s="242" t="s">
        <v>2177</v>
      </c>
      <c r="B6034" s="243" t="s">
        <v>2166</v>
      </c>
      <c r="C6034" s="280" t="s">
        <v>5245</v>
      </c>
      <c r="D6034" s="232" t="s">
        <v>2507</v>
      </c>
      <c r="E6034" s="300" t="s">
        <v>284</v>
      </c>
      <c r="F6034" s="259" t="s">
        <v>325</v>
      </c>
      <c r="G6034" s="246">
        <v>38438.400000000001</v>
      </c>
      <c r="H6034" s="234">
        <v>47444.800000000003</v>
      </c>
      <c r="I6034" s="235">
        <v>18</v>
      </c>
      <c r="J6034" s="236">
        <v>0.66666666666666663</v>
      </c>
      <c r="K6034" s="246">
        <v>56451.200000000004</v>
      </c>
      <c r="L6034" s="247"/>
      <c r="M6034" s="248">
        <v>1</v>
      </c>
      <c r="N6034" s="249">
        <v>44574.400000000001</v>
      </c>
      <c r="O6034" s="301"/>
      <c r="P6034" s="330"/>
      <c r="Q6034" s="103"/>
    </row>
    <row r="6035" spans="1:21" s="129" customFormat="1">
      <c r="A6035" s="229" t="s">
        <v>264</v>
      </c>
      <c r="B6035" s="230" t="s">
        <v>2153</v>
      </c>
      <c r="C6035" s="231" t="s">
        <v>3230</v>
      </c>
      <c r="D6035" s="232" t="s">
        <v>2507</v>
      </c>
      <c r="E6035" s="232" t="s">
        <v>284</v>
      </c>
      <c r="F6035" s="259" t="s">
        <v>325</v>
      </c>
      <c r="G6035" s="233">
        <v>36316.800000000003</v>
      </c>
      <c r="H6035" s="234">
        <v>47216</v>
      </c>
      <c r="I6035" s="235">
        <v>17</v>
      </c>
      <c r="J6035" s="236">
        <v>0.62962962962962965</v>
      </c>
      <c r="K6035" s="233">
        <v>58115.199999999997</v>
      </c>
      <c r="L6035" s="237">
        <v>1</v>
      </c>
      <c r="M6035" s="238">
        <v>1</v>
      </c>
      <c r="N6035" s="234">
        <v>58115.199999999997</v>
      </c>
      <c r="O6035" s="239"/>
      <c r="Q6035" s="103"/>
      <c r="R6035" s="103"/>
    </row>
    <row r="6036" spans="1:21" s="129" customFormat="1" ht="22.5">
      <c r="A6036" s="242" t="s">
        <v>1444</v>
      </c>
      <c r="B6036" s="243" t="s">
        <v>2192</v>
      </c>
      <c r="C6036" s="258" t="s">
        <v>3231</v>
      </c>
      <c r="D6036" s="232" t="s">
        <v>2507</v>
      </c>
      <c r="E6036" s="245" t="s">
        <v>284</v>
      </c>
      <c r="F6036" s="245" t="s">
        <v>440</v>
      </c>
      <c r="G6036" s="246">
        <v>39000</v>
      </c>
      <c r="H6036" s="234">
        <v>46800</v>
      </c>
      <c r="I6036" s="235">
        <v>16</v>
      </c>
      <c r="J6036" s="236">
        <v>0.59259259259259256</v>
      </c>
      <c r="K6036" s="246">
        <v>54600</v>
      </c>
      <c r="L6036" s="247">
        <v>37</v>
      </c>
      <c r="M6036" s="248">
        <v>37</v>
      </c>
      <c r="N6036" s="249">
        <v>41925</v>
      </c>
      <c r="O6036" s="250" t="s">
        <v>5246</v>
      </c>
      <c r="P6036" s="304"/>
      <c r="R6036" s="103"/>
    </row>
    <row r="6037" spans="1:21" s="129" customFormat="1">
      <c r="A6037" s="242" t="s">
        <v>3786</v>
      </c>
      <c r="B6037" s="243" t="s">
        <v>2153</v>
      </c>
      <c r="C6037" s="258" t="s">
        <v>119</v>
      </c>
      <c r="D6037" s="232" t="s">
        <v>2507</v>
      </c>
      <c r="E6037" s="245" t="s">
        <v>279</v>
      </c>
      <c r="F6037" s="259" t="s">
        <v>325</v>
      </c>
      <c r="G6037" s="246">
        <v>32379</v>
      </c>
      <c r="H6037" s="234">
        <v>46584.5</v>
      </c>
      <c r="I6037" s="235">
        <v>15</v>
      </c>
      <c r="J6037" s="236">
        <v>0.55555555555555558</v>
      </c>
      <c r="K6037" s="246">
        <v>60790</v>
      </c>
      <c r="L6037" s="247"/>
      <c r="M6037" s="248">
        <v>3</v>
      </c>
      <c r="N6037" s="249">
        <v>40504</v>
      </c>
      <c r="O6037" s="250"/>
      <c r="Q6037" s="103"/>
    </row>
    <row r="6038" spans="1:21" s="129" customFormat="1">
      <c r="A6038" s="242" t="s">
        <v>2165</v>
      </c>
      <c r="B6038" s="243" t="s">
        <v>2180</v>
      </c>
      <c r="C6038" s="258" t="s">
        <v>119</v>
      </c>
      <c r="D6038" s="232" t="s">
        <v>2507</v>
      </c>
      <c r="E6038" s="245" t="s">
        <v>284</v>
      </c>
      <c r="F6038" s="245" t="s">
        <v>440</v>
      </c>
      <c r="G6038" s="246">
        <v>35849.4</v>
      </c>
      <c r="H6038" s="234">
        <v>45731.79</v>
      </c>
      <c r="I6038" s="235">
        <v>14</v>
      </c>
      <c r="J6038" s="236">
        <v>0.51851851851851849</v>
      </c>
      <c r="K6038" s="246">
        <v>55614.18</v>
      </c>
      <c r="L6038" s="247">
        <v>2</v>
      </c>
      <c r="M6038" s="248">
        <v>2</v>
      </c>
      <c r="N6038" s="249">
        <v>46174.44</v>
      </c>
      <c r="O6038" s="250"/>
      <c r="Q6038" s="103"/>
      <c r="S6038" s="251"/>
      <c r="T6038" s="251"/>
      <c r="U6038" s="251"/>
    </row>
    <row r="6039" spans="1:21" s="129" customFormat="1">
      <c r="A6039" s="242" t="s">
        <v>4241</v>
      </c>
      <c r="B6039" s="243" t="s">
        <v>2178</v>
      </c>
      <c r="C6039" s="231" t="s">
        <v>1086</v>
      </c>
      <c r="D6039" s="232" t="s">
        <v>2507</v>
      </c>
      <c r="E6039" s="245" t="s">
        <v>279</v>
      </c>
      <c r="F6039" s="245" t="s">
        <v>440</v>
      </c>
      <c r="G6039" s="246">
        <v>34408</v>
      </c>
      <c r="H6039" s="234">
        <v>45731.509999999995</v>
      </c>
      <c r="I6039" s="235">
        <v>13</v>
      </c>
      <c r="J6039" s="236">
        <v>0.48148148148148145</v>
      </c>
      <c r="K6039" s="246">
        <v>57055.02</v>
      </c>
      <c r="L6039" s="247"/>
      <c r="M6039" s="248">
        <v>4</v>
      </c>
      <c r="N6039" s="249">
        <v>45731.509999999995</v>
      </c>
      <c r="O6039" s="250"/>
      <c r="Q6039" s="103"/>
      <c r="S6039" s="251"/>
      <c r="T6039" s="251"/>
      <c r="U6039" s="251"/>
    </row>
    <row r="6040" spans="1:21" s="129" customFormat="1">
      <c r="A6040" s="242" t="s">
        <v>3784</v>
      </c>
      <c r="B6040" s="243" t="s">
        <v>2162</v>
      </c>
      <c r="C6040" s="258" t="s">
        <v>119</v>
      </c>
      <c r="D6040" s="232" t="s">
        <v>2507</v>
      </c>
      <c r="E6040" s="247" t="s">
        <v>279</v>
      </c>
      <c r="F6040" s="259" t="s">
        <v>325</v>
      </c>
      <c r="G6040" s="246">
        <v>36234</v>
      </c>
      <c r="H6040" s="234">
        <v>45407</v>
      </c>
      <c r="I6040" s="235">
        <v>12</v>
      </c>
      <c r="J6040" s="236">
        <v>0.44444444444444442</v>
      </c>
      <c r="K6040" s="246">
        <v>54580</v>
      </c>
      <c r="L6040" s="247"/>
      <c r="M6040" s="248">
        <v>19</v>
      </c>
      <c r="N6040" s="249">
        <v>48027</v>
      </c>
      <c r="O6040" s="250"/>
      <c r="R6040" s="103"/>
    </row>
    <row r="6041" spans="1:21" s="129" customFormat="1">
      <c r="A6041" s="242" t="s">
        <v>257</v>
      </c>
      <c r="B6041" s="243" t="s">
        <v>2159</v>
      </c>
      <c r="C6041" s="258" t="s">
        <v>3233</v>
      </c>
      <c r="D6041" s="232" t="s">
        <v>2507</v>
      </c>
      <c r="E6041" s="245" t="s">
        <v>284</v>
      </c>
      <c r="F6041" s="259" t="s">
        <v>325</v>
      </c>
      <c r="G6041" s="246">
        <v>34558.68</v>
      </c>
      <c r="H6041" s="234">
        <v>44926.18</v>
      </c>
      <c r="I6041" s="235">
        <v>11</v>
      </c>
      <c r="J6041" s="236">
        <v>0.40740740740740738</v>
      </c>
      <c r="K6041" s="246">
        <v>55293.68</v>
      </c>
      <c r="L6041" s="247">
        <v>21</v>
      </c>
      <c r="M6041" s="248">
        <v>20</v>
      </c>
      <c r="N6041" s="249">
        <v>42219.46</v>
      </c>
      <c r="O6041" s="250"/>
      <c r="R6041" s="103"/>
    </row>
    <row r="6042" spans="1:21" s="129" customFormat="1" ht="22.5">
      <c r="A6042" s="242" t="s">
        <v>4247</v>
      </c>
      <c r="B6042" s="243" t="s">
        <v>2185</v>
      </c>
      <c r="C6042" s="258" t="s">
        <v>3228</v>
      </c>
      <c r="D6042" s="232" t="s">
        <v>2507</v>
      </c>
      <c r="E6042" s="245" t="s">
        <v>279</v>
      </c>
      <c r="F6042" s="245" t="s">
        <v>440</v>
      </c>
      <c r="G6042" s="405">
        <v>32978.29</v>
      </c>
      <c r="H6042" s="234">
        <v>44520.69</v>
      </c>
      <c r="I6042" s="235">
        <v>10</v>
      </c>
      <c r="J6042" s="236">
        <v>0.37037037037037035</v>
      </c>
      <c r="K6042" s="405">
        <v>56063.09</v>
      </c>
      <c r="L6042" s="247"/>
      <c r="M6042" s="248">
        <v>1</v>
      </c>
      <c r="N6042" s="249">
        <v>42640</v>
      </c>
      <c r="O6042" s="250"/>
      <c r="P6042" s="304"/>
      <c r="R6042" s="103"/>
    </row>
    <row r="6043" spans="1:21" s="129" customFormat="1">
      <c r="A6043" s="242" t="s">
        <v>4246</v>
      </c>
      <c r="B6043" s="243" t="s">
        <v>2159</v>
      </c>
      <c r="C6043" s="258" t="s">
        <v>3232</v>
      </c>
      <c r="D6043" s="232" t="s">
        <v>2507</v>
      </c>
      <c r="E6043" s="259" t="s">
        <v>279</v>
      </c>
      <c r="F6043" s="245" t="s">
        <v>440</v>
      </c>
      <c r="G6043" s="249">
        <v>36171.199999999997</v>
      </c>
      <c r="H6043" s="234">
        <v>41600</v>
      </c>
      <c r="I6043" s="235">
        <v>9</v>
      </c>
      <c r="J6043" s="236">
        <v>0.33333333333333331</v>
      </c>
      <c r="K6043" s="249">
        <v>47028.800000000003</v>
      </c>
      <c r="L6043" s="247"/>
      <c r="M6043" s="248">
        <v>57</v>
      </c>
      <c r="N6043" s="249">
        <v>57886.400000000001</v>
      </c>
      <c r="O6043" s="250"/>
      <c r="Q6043" s="103"/>
      <c r="S6043" s="103"/>
      <c r="T6043" s="103"/>
      <c r="U6043" s="103"/>
    </row>
    <row r="6044" spans="1:21" s="129" customFormat="1">
      <c r="A6044" s="229" t="s">
        <v>1438</v>
      </c>
      <c r="B6044" s="230" t="s">
        <v>2151</v>
      </c>
      <c r="C6044" s="231" t="s">
        <v>979</v>
      </c>
      <c r="D6044" s="232" t="s">
        <v>2507</v>
      </c>
      <c r="E6044" s="232" t="s">
        <v>321</v>
      </c>
      <c r="F6044" s="259" t="s">
        <v>325</v>
      </c>
      <c r="G6044" s="233">
        <v>34519.203699999998</v>
      </c>
      <c r="H6044" s="234">
        <v>41052.133199999997</v>
      </c>
      <c r="I6044" s="235">
        <v>8</v>
      </c>
      <c r="J6044" s="236">
        <v>0.29629629629629628</v>
      </c>
      <c r="K6044" s="233">
        <v>47585.062699999995</v>
      </c>
      <c r="L6044" s="237">
        <v>12</v>
      </c>
      <c r="M6044" s="238">
        <v>11</v>
      </c>
      <c r="N6044" s="234">
        <v>41052.133199999997</v>
      </c>
      <c r="O6044" s="239"/>
      <c r="Q6044" s="103"/>
      <c r="S6044" s="103"/>
      <c r="T6044" s="103"/>
      <c r="U6044" s="103"/>
    </row>
    <row r="6045" spans="1:21" s="129" customFormat="1">
      <c r="A6045" s="286" t="s">
        <v>213</v>
      </c>
      <c r="B6045" s="287" t="s">
        <v>2159</v>
      </c>
      <c r="C6045" s="288" t="s">
        <v>1082</v>
      </c>
      <c r="D6045" s="232" t="s">
        <v>2507</v>
      </c>
      <c r="E6045" s="289" t="s">
        <v>279</v>
      </c>
      <c r="F6045" s="259" t="s">
        <v>325</v>
      </c>
      <c r="G6045" s="290">
        <v>33238.400000000001</v>
      </c>
      <c r="H6045" s="234">
        <v>40851.199999999997</v>
      </c>
      <c r="I6045" s="235">
        <v>7</v>
      </c>
      <c r="J6045" s="236">
        <v>0.25925925925925924</v>
      </c>
      <c r="K6045" s="290">
        <v>48464</v>
      </c>
      <c r="L6045" s="291">
        <v>3</v>
      </c>
      <c r="M6045" s="292">
        <v>3</v>
      </c>
      <c r="N6045" s="293">
        <v>40476.800000000003</v>
      </c>
      <c r="O6045" s="294"/>
      <c r="Q6045" s="103"/>
      <c r="S6045" s="103"/>
      <c r="T6045" s="103"/>
      <c r="U6045" s="103"/>
    </row>
    <row r="6046" spans="1:21" s="129" customFormat="1">
      <c r="A6046" s="242" t="s">
        <v>204</v>
      </c>
      <c r="B6046" s="243" t="s">
        <v>2151</v>
      </c>
      <c r="C6046" s="453" t="s">
        <v>1123</v>
      </c>
      <c r="D6046" s="232" t="s">
        <v>2507</v>
      </c>
      <c r="E6046" s="245" t="s">
        <v>279</v>
      </c>
      <c r="F6046" s="245" t="s">
        <v>440</v>
      </c>
      <c r="G6046" s="246">
        <v>32400</v>
      </c>
      <c r="H6046" s="234">
        <v>40500</v>
      </c>
      <c r="I6046" s="235">
        <v>6</v>
      </c>
      <c r="J6046" s="236">
        <v>0.22222222222222221</v>
      </c>
      <c r="K6046" s="246">
        <v>48600</v>
      </c>
      <c r="L6046" s="247"/>
      <c r="M6046" s="248"/>
      <c r="N6046" s="246"/>
      <c r="O6046" s="250"/>
      <c r="P6046" s="251"/>
    </row>
    <row r="6047" spans="1:21" s="129" customFormat="1">
      <c r="A6047" s="229" t="s">
        <v>4256</v>
      </c>
      <c r="B6047" s="230" t="s">
        <v>2169</v>
      </c>
      <c r="C6047" s="231" t="s">
        <v>119</v>
      </c>
      <c r="D6047" s="232" t="s">
        <v>2507</v>
      </c>
      <c r="E6047" s="232" t="s">
        <v>279</v>
      </c>
      <c r="F6047" s="232" t="s">
        <v>440</v>
      </c>
      <c r="G6047" s="233">
        <v>31895.200000000001</v>
      </c>
      <c r="H6047" s="234">
        <v>39456.315000000002</v>
      </c>
      <c r="I6047" s="235">
        <v>5</v>
      </c>
      <c r="J6047" s="236">
        <v>0.18518518518518517</v>
      </c>
      <c r="K6047" s="233">
        <v>47017.43</v>
      </c>
      <c r="L6047" s="237">
        <v>1</v>
      </c>
      <c r="M6047" s="238">
        <v>1</v>
      </c>
      <c r="N6047" s="234">
        <v>43344.28</v>
      </c>
      <c r="O6047" s="239"/>
      <c r="R6047" s="103"/>
      <c r="S6047" s="103"/>
      <c r="T6047" s="103"/>
      <c r="U6047" s="103"/>
    </row>
    <row r="6048" spans="1:21" s="129" customFormat="1" ht="22.5">
      <c r="A6048" s="242" t="s">
        <v>4249</v>
      </c>
      <c r="B6048" s="243" t="s">
        <v>2180</v>
      </c>
      <c r="C6048" s="258" t="s">
        <v>119</v>
      </c>
      <c r="D6048" s="232" t="s">
        <v>2507</v>
      </c>
      <c r="E6048" s="245"/>
      <c r="F6048" s="259" t="s">
        <v>325</v>
      </c>
      <c r="G6048" s="246">
        <v>31179.200000000001</v>
      </c>
      <c r="H6048" s="234">
        <v>38760.800000000003</v>
      </c>
      <c r="I6048" s="235">
        <v>4</v>
      </c>
      <c r="J6048" s="236">
        <v>0.14814814814814814</v>
      </c>
      <c r="K6048" s="246">
        <v>46342.400000000001</v>
      </c>
      <c r="L6048" s="247"/>
      <c r="M6048" s="248">
        <v>3</v>
      </c>
      <c r="N6048" s="249"/>
      <c r="O6048" s="250"/>
      <c r="P6048" s="103"/>
      <c r="Q6048" s="103"/>
      <c r="R6048" s="240"/>
    </row>
    <row r="6049" spans="1:18" s="129" customFormat="1" ht="22.5">
      <c r="A6049" s="242" t="s">
        <v>4240</v>
      </c>
      <c r="B6049" s="243" t="s">
        <v>2149</v>
      </c>
      <c r="C6049" s="258" t="s">
        <v>959</v>
      </c>
      <c r="D6049" s="232" t="s">
        <v>2507</v>
      </c>
      <c r="E6049" s="245" t="s">
        <v>279</v>
      </c>
      <c r="F6049" s="245" t="s">
        <v>440</v>
      </c>
      <c r="G6049" s="246">
        <v>27073.8</v>
      </c>
      <c r="H6049" s="234">
        <v>37476.400000000001</v>
      </c>
      <c r="I6049" s="235">
        <v>3</v>
      </c>
      <c r="J6049" s="236">
        <v>0.1111111111111111</v>
      </c>
      <c r="K6049" s="246">
        <v>47879</v>
      </c>
      <c r="L6049" s="247">
        <v>81</v>
      </c>
      <c r="M6049" s="248">
        <v>75</v>
      </c>
      <c r="N6049" s="246">
        <v>27073.8</v>
      </c>
      <c r="O6049" s="250"/>
      <c r="P6049" s="103"/>
    </row>
    <row r="6050" spans="1:18" s="129" customFormat="1">
      <c r="A6050" s="242" t="s">
        <v>4239</v>
      </c>
      <c r="B6050" s="243" t="s">
        <v>2176</v>
      </c>
      <c r="C6050" s="258" t="s">
        <v>119</v>
      </c>
      <c r="D6050" s="232" t="s">
        <v>2507</v>
      </c>
      <c r="E6050" s="245" t="s">
        <v>279</v>
      </c>
      <c r="F6050" s="259" t="s">
        <v>325</v>
      </c>
      <c r="G6050" s="283">
        <v>31200</v>
      </c>
      <c r="H6050" s="234">
        <v>37377.600000000006</v>
      </c>
      <c r="I6050" s="235">
        <v>2</v>
      </c>
      <c r="J6050" s="236">
        <v>7.407407407407407E-2</v>
      </c>
      <c r="K6050" s="283">
        <v>43555.200000000004</v>
      </c>
      <c r="L6050" s="247">
        <v>5</v>
      </c>
      <c r="M6050" s="248">
        <v>5</v>
      </c>
      <c r="N6050" s="249">
        <v>35755.199999999997</v>
      </c>
      <c r="O6050" s="250"/>
      <c r="R6050" s="103"/>
    </row>
    <row r="6051" spans="1:18" s="129" customFormat="1">
      <c r="A6051" s="242" t="s">
        <v>3746</v>
      </c>
      <c r="B6051" s="243" t="s">
        <v>2153</v>
      </c>
      <c r="C6051" s="258" t="s">
        <v>5247</v>
      </c>
      <c r="D6051" s="232" t="s">
        <v>2507</v>
      </c>
      <c r="E6051" s="245" t="s">
        <v>279</v>
      </c>
      <c r="F6051" s="259" t="s">
        <v>325</v>
      </c>
      <c r="G6051" s="246">
        <v>28787.200000000001</v>
      </c>
      <c r="H6051" s="234">
        <v>36680.800000000003</v>
      </c>
      <c r="I6051" s="235">
        <v>1</v>
      </c>
      <c r="J6051" s="236">
        <v>3.7037037037037035E-2</v>
      </c>
      <c r="K6051" s="246">
        <v>44574.400000000001</v>
      </c>
      <c r="L6051" s="247">
        <v>1</v>
      </c>
      <c r="M6051" s="248">
        <v>0</v>
      </c>
      <c r="N6051" s="249"/>
      <c r="O6051" s="274" t="s">
        <v>5248</v>
      </c>
      <c r="P6051" s="103"/>
    </row>
    <row r="6052" spans="1:18" s="150" customFormat="1">
      <c r="A6052" s="305"/>
      <c r="B6052" s="305"/>
      <c r="C6052" s="306"/>
      <c r="D6052" s="300"/>
      <c r="E6052" s="307"/>
      <c r="F6052" s="307"/>
      <c r="G6052" s="308"/>
      <c r="H6052" s="309"/>
      <c r="I6052" s="310"/>
      <c r="J6052" s="311"/>
      <c r="K6052" s="300"/>
      <c r="L6052" s="300"/>
      <c r="M6052" s="312"/>
      <c r="N6052" s="313"/>
      <c r="O6052" s="282"/>
    </row>
    <row r="6053" spans="1:18" s="150" customFormat="1">
      <c r="A6053" s="305"/>
      <c r="B6053" s="305"/>
      <c r="C6053" s="306"/>
      <c r="D6053" s="314"/>
      <c r="E6053" s="305"/>
      <c r="F6053" s="305"/>
      <c r="G6053" s="315" t="s">
        <v>223</v>
      </c>
      <c r="H6053" s="316" t="s">
        <v>224</v>
      </c>
      <c r="I6053" s="317"/>
      <c r="J6053" s="318"/>
      <c r="K6053" s="319" t="s">
        <v>225</v>
      </c>
      <c r="L6053" s="314"/>
      <c r="M6053" s="320"/>
      <c r="N6053" s="313"/>
      <c r="O6053" s="282"/>
    </row>
    <row r="6054" spans="1:18" s="150" customFormat="1">
      <c r="A6054" s="305"/>
      <c r="B6054" s="305"/>
      <c r="C6054" s="306"/>
      <c r="D6054" s="305"/>
      <c r="E6054" s="305"/>
      <c r="F6054" s="321" t="s">
        <v>238</v>
      </c>
      <c r="G6054" s="322">
        <v>35904.770169538482</v>
      </c>
      <c r="H6054" s="322">
        <v>46215.677086146818</v>
      </c>
      <c r="I6054" s="8">
        <v>14.438004969995415</v>
      </c>
      <c r="J6054" s="322"/>
      <c r="K6054" s="322">
        <v>56526.584002755124</v>
      </c>
      <c r="L6054" s="314"/>
      <c r="M6054" s="320"/>
      <c r="N6054" s="313"/>
      <c r="O6054" s="282"/>
    </row>
    <row r="6055" spans="1:18" s="150" customFormat="1">
      <c r="A6055" s="305"/>
      <c r="B6055" s="305"/>
      <c r="C6055" s="306"/>
      <c r="D6055" s="305"/>
      <c r="E6055" s="305"/>
      <c r="F6055" s="321" t="s">
        <v>239</v>
      </c>
      <c r="G6055" s="322">
        <v>38899.9395</v>
      </c>
      <c r="H6055" s="322">
        <v>50107.199999999997</v>
      </c>
      <c r="I6055" s="8">
        <v>21.5</v>
      </c>
      <c r="J6055" s="322"/>
      <c r="K6055" s="322">
        <v>63176.047999999995</v>
      </c>
      <c r="L6055" s="314"/>
      <c r="M6055" s="320"/>
      <c r="N6055" s="313"/>
      <c r="O6055" s="282"/>
    </row>
    <row r="6056" spans="1:18" s="150" customFormat="1">
      <c r="A6056" s="305"/>
      <c r="B6056" s="305"/>
      <c r="C6056" s="306"/>
      <c r="D6056" s="305"/>
      <c r="E6056" s="305"/>
      <c r="F6056" s="321" t="s">
        <v>240</v>
      </c>
      <c r="G6056" s="322">
        <v>32689.145</v>
      </c>
      <c r="H6056" s="322">
        <v>40951.666599999997</v>
      </c>
      <c r="I6056" s="8">
        <v>7</v>
      </c>
      <c r="J6056" s="322"/>
      <c r="K6056" s="322">
        <v>48171.5</v>
      </c>
      <c r="L6056" s="314"/>
      <c r="M6056" s="320"/>
      <c r="N6056" s="313"/>
      <c r="O6056" s="282"/>
    </row>
    <row r="6057" spans="1:18" s="150" customFormat="1">
      <c r="A6057" s="305"/>
      <c r="B6057" s="305"/>
      <c r="C6057" s="306"/>
      <c r="D6057" s="305"/>
      <c r="E6057" s="305"/>
      <c r="F6057" s="321" t="s">
        <v>241</v>
      </c>
      <c r="G6057" s="322">
        <v>35849.4</v>
      </c>
      <c r="H6057" s="322">
        <v>45731.79</v>
      </c>
      <c r="I6057" s="8">
        <v>12.338253469766164</v>
      </c>
      <c r="J6057" s="322"/>
      <c r="K6057" s="322">
        <v>56063.09</v>
      </c>
      <c r="L6057" s="314"/>
      <c r="M6057" s="320"/>
      <c r="N6057" s="313"/>
      <c r="O6057" s="282"/>
    </row>
    <row r="6058" spans="1:18" s="150" customFormat="1">
      <c r="A6058" s="305"/>
      <c r="B6058" s="305"/>
      <c r="C6058" s="306"/>
      <c r="D6058" s="305"/>
      <c r="E6058" s="322"/>
      <c r="F6058" s="321"/>
      <c r="G6058" s="323"/>
      <c r="H6058" s="318"/>
      <c r="I6058" s="324"/>
      <c r="J6058" s="318"/>
      <c r="K6058" s="314"/>
      <c r="L6058" s="314"/>
      <c r="M6058" s="320"/>
      <c r="N6058" s="313"/>
      <c r="O6058" s="282"/>
    </row>
    <row r="6059" spans="1:18" s="150" customFormat="1">
      <c r="A6059" s="305"/>
      <c r="B6059" s="305"/>
      <c r="C6059" s="306"/>
      <c r="D6059" s="321"/>
      <c r="E6059" s="322"/>
      <c r="F6059" s="325"/>
      <c r="G6059" s="325"/>
      <c r="H6059" s="874" t="s">
        <v>242</v>
      </c>
      <c r="I6059" s="874"/>
      <c r="J6059" s="874"/>
      <c r="K6059" s="874"/>
      <c r="L6059" s="874"/>
      <c r="M6059" s="874"/>
      <c r="N6059" s="874"/>
      <c r="O6059" s="282"/>
    </row>
    <row r="6060" spans="1:18" s="150" customFormat="1">
      <c r="A6060" s="305"/>
      <c r="B6060" s="305"/>
      <c r="C6060" s="306"/>
      <c r="D6060" s="321"/>
      <c r="E6060" s="322"/>
      <c r="F6060" s="326"/>
      <c r="G6060" s="327"/>
      <c r="H6060" s="875" t="s">
        <v>243</v>
      </c>
      <c r="I6060" s="875"/>
      <c r="J6060" s="875"/>
      <c r="K6060" s="328">
        <v>55530.467499999999</v>
      </c>
      <c r="L6060" s="876" t="s">
        <v>244</v>
      </c>
      <c r="M6060" s="876"/>
      <c r="N6060" s="329">
        <v>47876.919473611109</v>
      </c>
      <c r="O6060" s="282"/>
    </row>
    <row r="6061" spans="1:18" s="150" customFormat="1">
      <c r="A6061" s="305"/>
      <c r="B6061" s="305"/>
      <c r="C6061" s="306"/>
      <c r="D6061" s="314"/>
      <c r="E6061" s="320"/>
      <c r="F6061" s="326"/>
      <c r="G6061" s="327"/>
      <c r="H6061" s="875" t="s">
        <v>245</v>
      </c>
      <c r="I6061" s="875"/>
      <c r="J6061" s="875"/>
      <c r="K6061" s="328">
        <v>42145.845000000001</v>
      </c>
      <c r="L6061" s="876" t="s">
        <v>450</v>
      </c>
      <c r="M6061" s="876"/>
      <c r="N6061" s="329">
        <v>42495.897582545447</v>
      </c>
      <c r="O6061" s="282"/>
    </row>
    <row r="6062" spans="1:18" s="150" customFormat="1">
      <c r="A6062" s="305"/>
      <c r="B6062" s="305"/>
      <c r="C6062" s="306"/>
      <c r="D6062" s="300"/>
      <c r="E6062" s="307"/>
      <c r="F6062" s="307"/>
      <c r="G6062" s="308"/>
      <c r="H6062" s="309"/>
      <c r="I6062" s="310"/>
      <c r="J6062" s="311"/>
      <c r="K6062" s="305"/>
      <c r="L6062" s="300"/>
      <c r="M6062" s="312"/>
      <c r="N6062" s="313"/>
      <c r="O6062" s="282"/>
    </row>
    <row r="6063" spans="1:18" s="222" customFormat="1" ht="18">
      <c r="A6063" s="877" t="s">
        <v>120</v>
      </c>
      <c r="B6063" s="877"/>
      <c r="C6063" s="877"/>
      <c r="D6063" s="877"/>
      <c r="E6063" s="877"/>
      <c r="F6063" s="877"/>
      <c r="G6063" s="877"/>
      <c r="H6063" s="877"/>
      <c r="I6063" s="877"/>
      <c r="J6063" s="877"/>
      <c r="K6063" s="877"/>
      <c r="L6063" s="877"/>
      <c r="M6063" s="877"/>
      <c r="N6063" s="877"/>
      <c r="O6063" s="877"/>
    </row>
    <row r="6064" spans="1:18" s="222" customFormat="1" ht="27">
      <c r="A6064" s="223" t="s">
        <v>433</v>
      </c>
      <c r="B6064" s="224" t="s">
        <v>230</v>
      </c>
      <c r="C6064" s="223" t="s">
        <v>220</v>
      </c>
      <c r="D6064" s="223" t="s">
        <v>267</v>
      </c>
      <c r="E6064" s="223" t="s">
        <v>434</v>
      </c>
      <c r="F6064" s="223" t="s">
        <v>435</v>
      </c>
      <c r="G6064" s="225" t="s">
        <v>223</v>
      </c>
      <c r="H6064" s="225" t="s">
        <v>224</v>
      </c>
      <c r="I6064" s="227" t="s">
        <v>436</v>
      </c>
      <c r="J6064" s="227" t="s">
        <v>436</v>
      </c>
      <c r="K6064" s="225" t="s">
        <v>225</v>
      </c>
      <c r="L6064" s="223" t="s">
        <v>437</v>
      </c>
      <c r="M6064" s="223" t="s">
        <v>438</v>
      </c>
      <c r="N6064" s="228" t="s">
        <v>439</v>
      </c>
      <c r="O6064" s="223" t="s">
        <v>227</v>
      </c>
    </row>
    <row r="6065" spans="1:21" s="129" customFormat="1">
      <c r="A6065" s="229" t="s">
        <v>1438</v>
      </c>
      <c r="B6065" s="230" t="s">
        <v>2151</v>
      </c>
      <c r="C6065" s="231" t="s">
        <v>1966</v>
      </c>
      <c r="D6065" s="232" t="s">
        <v>2507</v>
      </c>
      <c r="E6065" s="232" t="s">
        <v>284</v>
      </c>
      <c r="F6065" s="259" t="s">
        <v>325</v>
      </c>
      <c r="G6065" s="233">
        <v>83969.225600000005</v>
      </c>
      <c r="H6065" s="234">
        <v>99861.121350000001</v>
      </c>
      <c r="I6065" s="235">
        <v>32</v>
      </c>
      <c r="J6065" s="236">
        <v>1</v>
      </c>
      <c r="K6065" s="233">
        <v>115753.01710000001</v>
      </c>
      <c r="L6065" s="237">
        <v>1</v>
      </c>
      <c r="M6065" s="238">
        <v>1</v>
      </c>
      <c r="N6065" s="234">
        <v>99861.121350000001</v>
      </c>
      <c r="O6065" s="239"/>
      <c r="P6065" s="103"/>
      <c r="Q6065" s="103"/>
      <c r="R6065" s="103"/>
    </row>
    <row r="6066" spans="1:21" s="129" customFormat="1">
      <c r="A6066" s="229" t="s">
        <v>2161</v>
      </c>
      <c r="B6066" s="230" t="s">
        <v>2162</v>
      </c>
      <c r="C6066" s="231" t="s">
        <v>1087</v>
      </c>
      <c r="D6066" s="232" t="s">
        <v>2507</v>
      </c>
      <c r="E6066" s="232" t="s">
        <v>279</v>
      </c>
      <c r="F6066" s="259" t="s">
        <v>325</v>
      </c>
      <c r="G6066" s="233">
        <v>58694.48</v>
      </c>
      <c r="H6066" s="234">
        <v>87452.56</v>
      </c>
      <c r="I6066" s="235">
        <v>31</v>
      </c>
      <c r="J6066" s="236">
        <v>0.96875</v>
      </c>
      <c r="K6066" s="233">
        <v>116210.64</v>
      </c>
      <c r="L6066" s="237"/>
      <c r="M6066" s="238">
        <v>3</v>
      </c>
      <c r="N6066" s="234">
        <v>85241.306666666656</v>
      </c>
      <c r="O6066" s="239"/>
      <c r="P6066" s="103"/>
    </row>
    <row r="6067" spans="1:21" s="129" customFormat="1">
      <c r="A6067" s="252" t="s">
        <v>2172</v>
      </c>
      <c r="B6067" s="230" t="s">
        <v>2162</v>
      </c>
      <c r="C6067" s="231" t="s">
        <v>120</v>
      </c>
      <c r="D6067" s="232" t="s">
        <v>2507</v>
      </c>
      <c r="E6067" s="253"/>
      <c r="F6067" s="259" t="s">
        <v>325</v>
      </c>
      <c r="G6067" s="233">
        <v>61949.42</v>
      </c>
      <c r="H6067" s="234">
        <v>79911</v>
      </c>
      <c r="I6067" s="235">
        <v>30</v>
      </c>
      <c r="J6067" s="236">
        <v>0.9375</v>
      </c>
      <c r="K6067" s="233">
        <v>97872.58</v>
      </c>
      <c r="L6067" s="254">
        <v>0</v>
      </c>
      <c r="M6067" s="255">
        <v>0</v>
      </c>
      <c r="N6067" s="233"/>
      <c r="O6067" s="239"/>
      <c r="P6067" s="103"/>
      <c r="Q6067" s="103"/>
      <c r="R6067" s="240"/>
    </row>
    <row r="6068" spans="1:21" s="129" customFormat="1">
      <c r="A6068" s="242" t="s">
        <v>198</v>
      </c>
      <c r="B6068" s="243" t="s">
        <v>2153</v>
      </c>
      <c r="C6068" s="244" t="s">
        <v>120</v>
      </c>
      <c r="D6068" s="232" t="s">
        <v>2507</v>
      </c>
      <c r="E6068" s="245" t="s">
        <v>284</v>
      </c>
      <c r="F6068" s="259" t="s">
        <v>325</v>
      </c>
      <c r="G6068" s="246">
        <v>50648</v>
      </c>
      <c r="H6068" s="234">
        <v>68681.5</v>
      </c>
      <c r="I6068" s="235">
        <v>29</v>
      </c>
      <c r="J6068" s="236">
        <v>0.90625</v>
      </c>
      <c r="K6068" s="246">
        <v>86715</v>
      </c>
      <c r="L6068" s="247">
        <v>3</v>
      </c>
      <c r="M6068" s="248">
        <v>3</v>
      </c>
      <c r="N6068" s="249">
        <v>59641</v>
      </c>
      <c r="O6068" s="250"/>
      <c r="P6068" s="103"/>
      <c r="Q6068" s="103"/>
    </row>
    <row r="6069" spans="1:21" s="129" customFormat="1">
      <c r="A6069" s="242" t="s">
        <v>3746</v>
      </c>
      <c r="B6069" s="243" t="s">
        <v>2153</v>
      </c>
      <c r="C6069" s="258" t="s">
        <v>5249</v>
      </c>
      <c r="D6069" s="232" t="s">
        <v>2507</v>
      </c>
      <c r="E6069" s="245" t="s">
        <v>284</v>
      </c>
      <c r="F6069" s="259" t="s">
        <v>325</v>
      </c>
      <c r="G6069" s="246">
        <v>49192</v>
      </c>
      <c r="H6069" s="234">
        <v>66404</v>
      </c>
      <c r="I6069" s="235">
        <v>28</v>
      </c>
      <c r="J6069" s="236">
        <v>0.875</v>
      </c>
      <c r="K6069" s="246">
        <v>83616</v>
      </c>
      <c r="L6069" s="247">
        <v>1</v>
      </c>
      <c r="M6069" s="248">
        <v>0</v>
      </c>
      <c r="N6069" s="249"/>
      <c r="O6069" s="274" t="s">
        <v>5248</v>
      </c>
      <c r="P6069" s="103"/>
    </row>
    <row r="6070" spans="1:21" s="129" customFormat="1">
      <c r="A6070" s="242" t="s">
        <v>201</v>
      </c>
      <c r="B6070" s="243" t="s">
        <v>2153</v>
      </c>
      <c r="C6070" s="258" t="s">
        <v>1967</v>
      </c>
      <c r="D6070" s="232" t="s">
        <v>2507</v>
      </c>
      <c r="E6070" s="245" t="s">
        <v>279</v>
      </c>
      <c r="F6070" s="245" t="s">
        <v>440</v>
      </c>
      <c r="G6070" s="246">
        <v>49982.400000000001</v>
      </c>
      <c r="H6070" s="234">
        <v>64979.199999999997</v>
      </c>
      <c r="I6070" s="235">
        <v>27</v>
      </c>
      <c r="J6070" s="236">
        <v>0.84375</v>
      </c>
      <c r="K6070" s="246">
        <v>79976</v>
      </c>
      <c r="L6070" s="247"/>
      <c r="M6070" s="248">
        <v>1</v>
      </c>
      <c r="N6070" s="249">
        <v>53456</v>
      </c>
      <c r="O6070" s="250"/>
      <c r="P6070" s="103"/>
    </row>
    <row r="6071" spans="1:21" s="129" customFormat="1">
      <c r="A6071" s="229" t="s">
        <v>200</v>
      </c>
      <c r="B6071" s="230" t="s">
        <v>2153</v>
      </c>
      <c r="C6071" s="231" t="s">
        <v>120</v>
      </c>
      <c r="D6071" s="232" t="s">
        <v>2507</v>
      </c>
      <c r="E6071" s="232" t="s">
        <v>279</v>
      </c>
      <c r="F6071" s="259" t="s">
        <v>325</v>
      </c>
      <c r="G6071" s="233">
        <v>47935</v>
      </c>
      <c r="H6071" s="234">
        <v>62306</v>
      </c>
      <c r="I6071" s="235">
        <v>26</v>
      </c>
      <c r="J6071" s="236">
        <v>0.8125</v>
      </c>
      <c r="K6071" s="233">
        <v>76677</v>
      </c>
      <c r="L6071" s="361"/>
      <c r="M6071" s="362"/>
      <c r="N6071" s="234"/>
      <c r="O6071" s="239"/>
      <c r="P6071" s="103"/>
    </row>
    <row r="6072" spans="1:21" s="129" customFormat="1">
      <c r="A6072" s="242" t="s">
        <v>3938</v>
      </c>
      <c r="B6072" s="243" t="s">
        <v>2157</v>
      </c>
      <c r="C6072" s="258" t="s">
        <v>3235</v>
      </c>
      <c r="D6072" s="232" t="s">
        <v>2507</v>
      </c>
      <c r="E6072" s="245" t="s">
        <v>279</v>
      </c>
      <c r="F6072" s="259" t="s">
        <v>325</v>
      </c>
      <c r="G6072" s="246">
        <v>46904</v>
      </c>
      <c r="H6072" s="234">
        <v>61682.400000000001</v>
      </c>
      <c r="I6072" s="235">
        <v>25</v>
      </c>
      <c r="J6072" s="236">
        <v>0.78125</v>
      </c>
      <c r="K6072" s="246">
        <v>76460.800000000003</v>
      </c>
      <c r="L6072" s="247">
        <v>5</v>
      </c>
      <c r="M6072" s="248">
        <v>3</v>
      </c>
      <c r="N6072" s="249">
        <v>51993.07</v>
      </c>
      <c r="O6072" s="250"/>
      <c r="P6072" s="103"/>
    </row>
    <row r="6073" spans="1:21" s="129" customFormat="1">
      <c r="A6073" s="260" t="s">
        <v>262</v>
      </c>
      <c r="B6073" s="261" t="s">
        <v>2162</v>
      </c>
      <c r="C6073" s="262" t="s">
        <v>120</v>
      </c>
      <c r="D6073" s="232" t="s">
        <v>2507</v>
      </c>
      <c r="E6073" s="276" t="s">
        <v>279</v>
      </c>
      <c r="F6073" s="259" t="s">
        <v>325</v>
      </c>
      <c r="G6073" s="256">
        <v>48443</v>
      </c>
      <c r="H6073" s="234">
        <v>60257.5</v>
      </c>
      <c r="I6073" s="235">
        <v>24</v>
      </c>
      <c r="J6073" s="236">
        <v>0.75</v>
      </c>
      <c r="K6073" s="256">
        <v>72072</v>
      </c>
      <c r="L6073" s="265">
        <v>1</v>
      </c>
      <c r="M6073" s="266">
        <v>0</v>
      </c>
      <c r="N6073" s="264"/>
      <c r="O6073" s="11"/>
      <c r="Q6073" s="103"/>
      <c r="R6073" s="304"/>
    </row>
    <row r="6074" spans="1:21" s="129" customFormat="1">
      <c r="A6074" s="242" t="s">
        <v>3784</v>
      </c>
      <c r="B6074" s="243" t="s">
        <v>2162</v>
      </c>
      <c r="C6074" s="258" t="s">
        <v>120</v>
      </c>
      <c r="D6074" s="232" t="s">
        <v>2507</v>
      </c>
      <c r="E6074" s="247" t="s">
        <v>279</v>
      </c>
      <c r="F6074" s="259" t="s">
        <v>325</v>
      </c>
      <c r="G6074" s="246">
        <v>47598</v>
      </c>
      <c r="H6074" s="234">
        <v>60197.5</v>
      </c>
      <c r="I6074" s="235">
        <v>23</v>
      </c>
      <c r="J6074" s="236">
        <v>0.71875</v>
      </c>
      <c r="K6074" s="246">
        <v>72797</v>
      </c>
      <c r="L6074" s="247"/>
      <c r="M6074" s="248">
        <v>33</v>
      </c>
      <c r="N6074" s="249">
        <v>68047</v>
      </c>
      <c r="O6074" s="250"/>
      <c r="Q6074" s="103"/>
      <c r="R6074" s="103"/>
    </row>
    <row r="6075" spans="1:21" s="129" customFormat="1">
      <c r="A6075" s="229" t="s">
        <v>209</v>
      </c>
      <c r="B6075" s="230" t="s">
        <v>2151</v>
      </c>
      <c r="C6075" s="231" t="s">
        <v>120</v>
      </c>
      <c r="D6075" s="232" t="s">
        <v>2507</v>
      </c>
      <c r="E6075" s="232" t="s">
        <v>279</v>
      </c>
      <c r="F6075" s="259" t="s">
        <v>325</v>
      </c>
      <c r="G6075" s="233">
        <v>45152.370600000002</v>
      </c>
      <c r="H6075" s="234">
        <v>56891.882100000003</v>
      </c>
      <c r="I6075" s="235">
        <v>22</v>
      </c>
      <c r="J6075" s="236">
        <v>0.6875</v>
      </c>
      <c r="K6075" s="233">
        <v>68631.393599999996</v>
      </c>
      <c r="L6075" s="237">
        <v>1</v>
      </c>
      <c r="M6075" s="238">
        <v>1</v>
      </c>
      <c r="N6075" s="234">
        <v>65291.199999999997</v>
      </c>
      <c r="O6075" s="239"/>
      <c r="Q6075" s="103"/>
      <c r="R6075" s="103"/>
    </row>
    <row r="6076" spans="1:21" s="129" customFormat="1" ht="45">
      <c r="A6076" s="242" t="s">
        <v>256</v>
      </c>
      <c r="B6076" s="243" t="s">
        <v>2150</v>
      </c>
      <c r="C6076" s="258" t="s">
        <v>5250</v>
      </c>
      <c r="D6076" s="232" t="s">
        <v>2507</v>
      </c>
      <c r="E6076" s="247" t="s">
        <v>284</v>
      </c>
      <c r="F6076" s="259" t="s">
        <v>325</v>
      </c>
      <c r="G6076" s="246">
        <v>41974.400000000001</v>
      </c>
      <c r="H6076" s="234">
        <v>53934.399999999994</v>
      </c>
      <c r="I6076" s="235">
        <v>21</v>
      </c>
      <c r="J6076" s="236">
        <v>0.65625</v>
      </c>
      <c r="K6076" s="246">
        <v>65894.399999999994</v>
      </c>
      <c r="L6076" s="247">
        <v>3</v>
      </c>
      <c r="M6076" s="248">
        <v>3</v>
      </c>
      <c r="N6076" s="249">
        <v>47132.800000000003</v>
      </c>
      <c r="O6076" s="250" t="s">
        <v>5251</v>
      </c>
      <c r="Q6076" s="103"/>
      <c r="R6076" s="103"/>
      <c r="S6076" s="103"/>
      <c r="T6076" s="103"/>
      <c r="U6076" s="103"/>
    </row>
    <row r="6077" spans="1:21" s="129" customFormat="1">
      <c r="A6077" s="229" t="s">
        <v>212</v>
      </c>
      <c r="B6077" s="230" t="s">
        <v>2153</v>
      </c>
      <c r="C6077" s="231" t="s">
        <v>1098</v>
      </c>
      <c r="D6077" s="232" t="s">
        <v>2507</v>
      </c>
      <c r="E6077" s="232" t="s">
        <v>279</v>
      </c>
      <c r="F6077" s="259" t="s">
        <v>325</v>
      </c>
      <c r="G6077" s="233">
        <v>42463.557877539111</v>
      </c>
      <c r="H6077" s="234">
        <v>53083.7992259639</v>
      </c>
      <c r="I6077" s="235">
        <v>20</v>
      </c>
      <c r="J6077" s="236">
        <v>0.625</v>
      </c>
      <c r="K6077" s="233">
        <v>63704.04057438868</v>
      </c>
      <c r="L6077" s="237">
        <v>10</v>
      </c>
      <c r="M6077" s="238">
        <v>9</v>
      </c>
      <c r="N6077" s="234">
        <v>54745.156666666662</v>
      </c>
      <c r="O6077" s="239"/>
      <c r="P6077" s="103"/>
      <c r="Q6077" s="330"/>
      <c r="R6077" s="103"/>
      <c r="S6077" s="103"/>
      <c r="T6077" s="103"/>
      <c r="U6077" s="103"/>
    </row>
    <row r="6078" spans="1:21" s="129" customFormat="1">
      <c r="A6078" s="242" t="s">
        <v>4292</v>
      </c>
      <c r="B6078" s="243" t="s">
        <v>2163</v>
      </c>
      <c r="C6078" s="258" t="s">
        <v>120</v>
      </c>
      <c r="D6078" s="232" t="s">
        <v>2507</v>
      </c>
      <c r="E6078" s="245" t="s">
        <v>279</v>
      </c>
      <c r="F6078" s="259" t="s">
        <v>325</v>
      </c>
      <c r="G6078" s="246">
        <v>38865</v>
      </c>
      <c r="H6078" s="234">
        <v>52964</v>
      </c>
      <c r="I6078" s="235">
        <v>19</v>
      </c>
      <c r="J6078" s="236">
        <v>0.59375</v>
      </c>
      <c r="K6078" s="246">
        <v>67063</v>
      </c>
      <c r="L6078" s="247">
        <v>2</v>
      </c>
      <c r="M6078" s="248">
        <v>2</v>
      </c>
      <c r="N6078" s="249">
        <v>45009</v>
      </c>
      <c r="O6078" s="250"/>
      <c r="Q6078" s="103"/>
      <c r="R6078" s="103"/>
      <c r="S6078" s="103"/>
      <c r="T6078" s="103"/>
      <c r="U6078" s="103"/>
    </row>
    <row r="6079" spans="1:21" s="129" customFormat="1">
      <c r="A6079" s="229" t="s">
        <v>1434</v>
      </c>
      <c r="B6079" s="230" t="s">
        <v>2151</v>
      </c>
      <c r="C6079" s="231" t="s">
        <v>1969</v>
      </c>
      <c r="D6079" s="232" t="s">
        <v>2507</v>
      </c>
      <c r="E6079" s="232" t="s">
        <v>279</v>
      </c>
      <c r="F6079" s="259" t="s">
        <v>325</v>
      </c>
      <c r="G6079" s="332">
        <v>40964.144</v>
      </c>
      <c r="H6079" s="234">
        <v>52229.32</v>
      </c>
      <c r="I6079" s="235">
        <v>18</v>
      </c>
      <c r="J6079" s="236">
        <v>0.5625</v>
      </c>
      <c r="K6079" s="332">
        <v>63494.495999999999</v>
      </c>
      <c r="L6079" s="237">
        <v>1</v>
      </c>
      <c r="M6079" s="238">
        <v>1</v>
      </c>
      <c r="N6079" s="437">
        <v>45760</v>
      </c>
      <c r="O6079" s="239"/>
      <c r="P6079" s="103"/>
      <c r="Q6079" s="330"/>
      <c r="R6079" s="103"/>
      <c r="S6079" s="103"/>
      <c r="T6079" s="103"/>
      <c r="U6079" s="103"/>
    </row>
    <row r="6080" spans="1:21" s="129" customFormat="1">
      <c r="A6080" s="242" t="s">
        <v>3786</v>
      </c>
      <c r="B6080" s="243" t="s">
        <v>2153</v>
      </c>
      <c r="C6080" s="258" t="s">
        <v>120</v>
      </c>
      <c r="D6080" s="232" t="s">
        <v>2507</v>
      </c>
      <c r="E6080" s="245" t="s">
        <v>279</v>
      </c>
      <c r="F6080" s="259" t="s">
        <v>325</v>
      </c>
      <c r="G6080" s="246">
        <v>37800</v>
      </c>
      <c r="H6080" s="234">
        <v>51611</v>
      </c>
      <c r="I6080" s="235">
        <v>17</v>
      </c>
      <c r="J6080" s="236">
        <v>0.53125</v>
      </c>
      <c r="K6080" s="246">
        <v>65422</v>
      </c>
      <c r="L6080" s="247"/>
      <c r="M6080" s="248">
        <v>6</v>
      </c>
      <c r="N6080" s="249">
        <v>45813</v>
      </c>
      <c r="O6080" s="250"/>
      <c r="P6080" s="251"/>
    </row>
    <row r="6081" spans="1:21" s="129" customFormat="1" ht="22.5">
      <c r="A6081" s="242" t="s">
        <v>4274</v>
      </c>
      <c r="B6081" s="243" t="s">
        <v>2170</v>
      </c>
      <c r="C6081" s="258" t="s">
        <v>3236</v>
      </c>
      <c r="D6081" s="232" t="s">
        <v>2507</v>
      </c>
      <c r="E6081" s="245" t="s">
        <v>279</v>
      </c>
      <c r="F6081" s="259" t="s">
        <v>325</v>
      </c>
      <c r="G6081" s="246">
        <v>39561.599999999999</v>
      </c>
      <c r="H6081" s="234">
        <v>51396.800000000003</v>
      </c>
      <c r="I6081" s="235">
        <v>16</v>
      </c>
      <c r="J6081" s="236">
        <v>0.5</v>
      </c>
      <c r="K6081" s="246">
        <v>63232</v>
      </c>
      <c r="L6081" s="247">
        <v>14</v>
      </c>
      <c r="M6081" s="248">
        <v>11</v>
      </c>
      <c r="N6081" s="249">
        <v>45626.53</v>
      </c>
      <c r="O6081" s="250" t="s">
        <v>5252</v>
      </c>
      <c r="P6081" s="103"/>
      <c r="S6081" s="103"/>
      <c r="T6081" s="103"/>
      <c r="U6081" s="103"/>
    </row>
    <row r="6082" spans="1:21" s="129" customFormat="1">
      <c r="A6082" s="242" t="s">
        <v>4241</v>
      </c>
      <c r="B6082" s="243" t="s">
        <v>2178</v>
      </c>
      <c r="C6082" s="231" t="s">
        <v>1088</v>
      </c>
      <c r="D6082" s="232" t="s">
        <v>2507</v>
      </c>
      <c r="E6082" s="245" t="s">
        <v>284</v>
      </c>
      <c r="F6082" s="245" t="s">
        <v>440</v>
      </c>
      <c r="G6082" s="246">
        <v>37936.080000000002</v>
      </c>
      <c r="H6082" s="234">
        <v>50419.54</v>
      </c>
      <c r="I6082" s="235">
        <v>15</v>
      </c>
      <c r="J6082" s="236">
        <v>0.46875</v>
      </c>
      <c r="K6082" s="246">
        <v>62903</v>
      </c>
      <c r="L6082" s="247"/>
      <c r="M6082" s="248">
        <v>17</v>
      </c>
      <c r="N6082" s="249">
        <v>50419.54</v>
      </c>
      <c r="O6082" s="250"/>
      <c r="P6082" s="103"/>
      <c r="Q6082" s="103"/>
      <c r="R6082" s="241"/>
      <c r="S6082" s="103"/>
      <c r="T6082" s="103"/>
      <c r="U6082" s="103"/>
    </row>
    <row r="6083" spans="1:21" s="129" customFormat="1">
      <c r="A6083" s="242" t="s">
        <v>257</v>
      </c>
      <c r="B6083" s="243" t="s">
        <v>2159</v>
      </c>
      <c r="C6083" s="258" t="s">
        <v>120</v>
      </c>
      <c r="D6083" s="232" t="s">
        <v>2507</v>
      </c>
      <c r="E6083" s="245" t="s">
        <v>279</v>
      </c>
      <c r="F6083" s="259" t="s">
        <v>325</v>
      </c>
      <c r="G6083" s="246">
        <v>38100.92</v>
      </c>
      <c r="H6083" s="234">
        <v>49531.17</v>
      </c>
      <c r="I6083" s="235">
        <v>14</v>
      </c>
      <c r="J6083" s="236">
        <v>0.4375</v>
      </c>
      <c r="K6083" s="246">
        <v>60961.42</v>
      </c>
      <c r="L6083" s="247">
        <v>1</v>
      </c>
      <c r="M6083" s="248">
        <v>0</v>
      </c>
      <c r="N6083" s="249"/>
      <c r="O6083" s="250" t="s">
        <v>361</v>
      </c>
      <c r="Q6083" s="241"/>
      <c r="R6083" s="241"/>
      <c r="S6083" s="103"/>
      <c r="T6083" s="103"/>
      <c r="U6083" s="103"/>
    </row>
    <row r="6084" spans="1:21" s="129" customFormat="1">
      <c r="A6084" s="229" t="s">
        <v>3738</v>
      </c>
      <c r="B6084" s="230" t="s">
        <v>2159</v>
      </c>
      <c r="C6084" s="231" t="s">
        <v>5207</v>
      </c>
      <c r="D6084" s="232" t="s">
        <v>2507</v>
      </c>
      <c r="E6084" s="232" t="s">
        <v>279</v>
      </c>
      <c r="F6084" s="232" t="s">
        <v>440</v>
      </c>
      <c r="G6084" s="233">
        <v>36865.83</v>
      </c>
      <c r="H6084" s="234">
        <v>49366.645000000004</v>
      </c>
      <c r="I6084" s="235">
        <v>13</v>
      </c>
      <c r="J6084" s="236">
        <v>0.40625</v>
      </c>
      <c r="K6084" s="233">
        <v>61867.46</v>
      </c>
      <c r="L6084" s="237">
        <v>1</v>
      </c>
      <c r="M6084" s="238">
        <v>1</v>
      </c>
      <c r="N6084" s="234">
        <v>41600</v>
      </c>
      <c r="O6084" s="239"/>
      <c r="Q6084" s="241"/>
      <c r="R6084" s="241"/>
      <c r="S6084" s="103"/>
      <c r="T6084" s="103"/>
      <c r="U6084" s="103"/>
    </row>
    <row r="6085" spans="1:21" s="129" customFormat="1">
      <c r="A6085" s="242" t="s">
        <v>2165</v>
      </c>
      <c r="B6085" s="243" t="s">
        <v>2180</v>
      </c>
      <c r="C6085" s="258" t="s">
        <v>1069</v>
      </c>
      <c r="D6085" s="232" t="s">
        <v>2507</v>
      </c>
      <c r="E6085" s="245" t="s">
        <v>284</v>
      </c>
      <c r="F6085" s="245" t="s">
        <v>440</v>
      </c>
      <c r="G6085" s="246">
        <v>37641.879999999997</v>
      </c>
      <c r="H6085" s="234">
        <v>48018.395000000004</v>
      </c>
      <c r="I6085" s="235">
        <v>12</v>
      </c>
      <c r="J6085" s="236">
        <v>0.375</v>
      </c>
      <c r="K6085" s="246">
        <v>58394.91</v>
      </c>
      <c r="L6085" s="247">
        <v>10</v>
      </c>
      <c r="M6085" s="248">
        <v>8</v>
      </c>
      <c r="N6085" s="249">
        <v>45042.080000000002</v>
      </c>
      <c r="O6085" s="250"/>
      <c r="R6085" s="103"/>
      <c r="S6085" s="103"/>
      <c r="T6085" s="103"/>
      <c r="U6085" s="103"/>
    </row>
    <row r="6086" spans="1:21" s="129" customFormat="1" ht="22.5">
      <c r="A6086" s="242" t="s">
        <v>2177</v>
      </c>
      <c r="B6086" s="243" t="s">
        <v>2166</v>
      </c>
      <c r="C6086" s="467" t="s">
        <v>1968</v>
      </c>
      <c r="D6086" s="232" t="s">
        <v>2507</v>
      </c>
      <c r="E6086" s="300"/>
      <c r="F6086" s="259" t="s">
        <v>325</v>
      </c>
      <c r="G6086" s="246">
        <v>38438.400000000001</v>
      </c>
      <c r="H6086" s="234">
        <v>47444.800000000003</v>
      </c>
      <c r="I6086" s="235">
        <v>11</v>
      </c>
      <c r="J6086" s="236">
        <v>0.34375</v>
      </c>
      <c r="K6086" s="246">
        <v>56451.200000000004</v>
      </c>
      <c r="L6086" s="247"/>
      <c r="M6086" s="248">
        <v>4</v>
      </c>
      <c r="N6086" s="249">
        <v>52499.199999999997</v>
      </c>
      <c r="O6086" s="301"/>
      <c r="Q6086" s="103"/>
      <c r="R6086" s="103"/>
      <c r="S6086" s="103"/>
      <c r="T6086" s="103"/>
      <c r="U6086" s="103"/>
    </row>
    <row r="6087" spans="1:21" s="129" customFormat="1">
      <c r="A6087" s="229" t="s">
        <v>264</v>
      </c>
      <c r="B6087" s="230" t="s">
        <v>2153</v>
      </c>
      <c r="C6087" s="231" t="s">
        <v>3230</v>
      </c>
      <c r="D6087" s="232" t="s">
        <v>2507</v>
      </c>
      <c r="E6087" s="232" t="s">
        <v>284</v>
      </c>
      <c r="F6087" s="259" t="s">
        <v>325</v>
      </c>
      <c r="G6087" s="233">
        <v>36316.800000000003</v>
      </c>
      <c r="H6087" s="234">
        <v>47216</v>
      </c>
      <c r="I6087" s="235">
        <v>10</v>
      </c>
      <c r="J6087" s="236">
        <v>0.3125</v>
      </c>
      <c r="K6087" s="233">
        <v>58115.199999999997</v>
      </c>
      <c r="L6087" s="237">
        <v>1</v>
      </c>
      <c r="M6087" s="238">
        <v>1</v>
      </c>
      <c r="N6087" s="234">
        <v>58115.199999999997</v>
      </c>
      <c r="O6087" s="239"/>
      <c r="P6087" s="103"/>
      <c r="Q6087" s="103"/>
      <c r="R6087" s="241"/>
      <c r="S6087" s="103"/>
      <c r="T6087" s="103"/>
      <c r="U6087" s="103"/>
    </row>
    <row r="6088" spans="1:21" s="129" customFormat="1" ht="22.5">
      <c r="A6088" s="242" t="s">
        <v>1444</v>
      </c>
      <c r="B6088" s="243" t="s">
        <v>2192</v>
      </c>
      <c r="C6088" s="258" t="s">
        <v>3231</v>
      </c>
      <c r="D6088" s="232" t="s">
        <v>2507</v>
      </c>
      <c r="E6088" s="245" t="s">
        <v>284</v>
      </c>
      <c r="F6088" s="245" t="s">
        <v>440</v>
      </c>
      <c r="G6088" s="246">
        <v>39000</v>
      </c>
      <c r="H6088" s="234">
        <v>46800</v>
      </c>
      <c r="I6088" s="235">
        <v>9</v>
      </c>
      <c r="J6088" s="236">
        <v>0.28125</v>
      </c>
      <c r="K6088" s="246">
        <v>54600</v>
      </c>
      <c r="L6088" s="247">
        <v>37</v>
      </c>
      <c r="M6088" s="248">
        <v>37</v>
      </c>
      <c r="N6088" s="249">
        <v>41925</v>
      </c>
      <c r="O6088" s="250" t="s">
        <v>5246</v>
      </c>
      <c r="P6088" s="103"/>
      <c r="R6088" s="241"/>
      <c r="S6088" s="103"/>
      <c r="T6088" s="103"/>
      <c r="U6088" s="103"/>
    </row>
    <row r="6089" spans="1:21" s="129" customFormat="1">
      <c r="A6089" s="242" t="s">
        <v>4246</v>
      </c>
      <c r="B6089" s="243" t="s">
        <v>2159</v>
      </c>
      <c r="C6089" s="258" t="s">
        <v>3237</v>
      </c>
      <c r="D6089" s="232" t="s">
        <v>2507</v>
      </c>
      <c r="E6089" s="259" t="s">
        <v>279</v>
      </c>
      <c r="F6089" s="245" t="s">
        <v>440</v>
      </c>
      <c r="G6089" s="249">
        <v>39499.199999999997</v>
      </c>
      <c r="H6089" s="234">
        <v>45427.199999999997</v>
      </c>
      <c r="I6089" s="235">
        <v>8</v>
      </c>
      <c r="J6089" s="236">
        <v>0.25</v>
      </c>
      <c r="K6089" s="249">
        <v>51355.199999999997</v>
      </c>
      <c r="L6089" s="247"/>
      <c r="M6089" s="248">
        <v>12</v>
      </c>
      <c r="N6089" s="249">
        <v>63211.199999999997</v>
      </c>
      <c r="O6089" s="250"/>
      <c r="P6089" s="103"/>
      <c r="R6089" s="241"/>
      <c r="S6089" s="103"/>
      <c r="T6089" s="103"/>
      <c r="U6089" s="103"/>
    </row>
    <row r="6090" spans="1:21" s="129" customFormat="1">
      <c r="A6090" s="242" t="s">
        <v>1436</v>
      </c>
      <c r="B6090" s="243" t="s">
        <v>2156</v>
      </c>
      <c r="C6090" s="258" t="s">
        <v>120</v>
      </c>
      <c r="D6090" s="232" t="s">
        <v>2507</v>
      </c>
      <c r="E6090" s="245" t="s">
        <v>279</v>
      </c>
      <c r="F6090" s="259" t="s">
        <v>325</v>
      </c>
      <c r="G6090" s="246">
        <v>30889.97</v>
      </c>
      <c r="H6090" s="234">
        <v>45171.25</v>
      </c>
      <c r="I6090" s="235">
        <v>7</v>
      </c>
      <c r="J6090" s="236">
        <v>0.21875</v>
      </c>
      <c r="K6090" s="246">
        <v>59452.53</v>
      </c>
      <c r="L6090" s="247">
        <v>10</v>
      </c>
      <c r="M6090" s="248">
        <v>10</v>
      </c>
      <c r="N6090" s="249">
        <v>50895.77199999999</v>
      </c>
      <c r="O6090" s="250"/>
      <c r="P6090" s="103"/>
      <c r="R6090" s="241"/>
      <c r="S6090" s="103"/>
      <c r="T6090" s="103"/>
      <c r="U6090" s="103"/>
    </row>
    <row r="6091" spans="1:21" s="129" customFormat="1">
      <c r="A6091" s="286" t="s">
        <v>213</v>
      </c>
      <c r="B6091" s="287" t="s">
        <v>2159</v>
      </c>
      <c r="C6091" s="288" t="s">
        <v>1089</v>
      </c>
      <c r="D6091" s="232" t="s">
        <v>2507</v>
      </c>
      <c r="E6091" s="289" t="s">
        <v>279</v>
      </c>
      <c r="F6091" s="259" t="s">
        <v>325</v>
      </c>
      <c r="G6091" s="290">
        <v>36691.199999999997</v>
      </c>
      <c r="H6091" s="234">
        <v>45021.599999999999</v>
      </c>
      <c r="I6091" s="235">
        <v>6</v>
      </c>
      <c r="J6091" s="236">
        <v>0.1875</v>
      </c>
      <c r="K6091" s="290">
        <v>53352</v>
      </c>
      <c r="L6091" s="291">
        <v>10</v>
      </c>
      <c r="M6091" s="292">
        <v>10</v>
      </c>
      <c r="N6091" s="293">
        <v>45416.800000000003</v>
      </c>
      <c r="O6091" s="294"/>
      <c r="Q6091" s="103"/>
      <c r="R6091" s="103"/>
      <c r="S6091" s="103"/>
      <c r="T6091" s="103"/>
      <c r="U6091" s="103"/>
    </row>
    <row r="6092" spans="1:21" s="129" customFormat="1" ht="22.5">
      <c r="A6092" s="242" t="s">
        <v>4247</v>
      </c>
      <c r="B6092" s="243" t="s">
        <v>2185</v>
      </c>
      <c r="C6092" s="258" t="s">
        <v>3238</v>
      </c>
      <c r="D6092" s="232" t="s">
        <v>2507</v>
      </c>
      <c r="E6092" s="245" t="s">
        <v>279</v>
      </c>
      <c r="F6092" s="245" t="s">
        <v>440</v>
      </c>
      <c r="G6092" s="405">
        <v>32978.29</v>
      </c>
      <c r="H6092" s="234">
        <v>44520.69</v>
      </c>
      <c r="I6092" s="235">
        <v>5</v>
      </c>
      <c r="J6092" s="236">
        <v>0.15625</v>
      </c>
      <c r="K6092" s="405">
        <v>56063.09</v>
      </c>
      <c r="L6092" s="247"/>
      <c r="M6092" s="248">
        <v>2</v>
      </c>
      <c r="N6092" s="249">
        <v>46149.58</v>
      </c>
      <c r="O6092" s="250"/>
      <c r="P6092" s="103"/>
      <c r="R6092" s="103"/>
      <c r="S6092" s="103"/>
      <c r="T6092" s="103"/>
      <c r="U6092" s="103"/>
    </row>
    <row r="6093" spans="1:21" s="129" customFormat="1" ht="22.5">
      <c r="A6093" s="242" t="s">
        <v>4249</v>
      </c>
      <c r="B6093" s="243" t="s">
        <v>2180</v>
      </c>
      <c r="C6093" s="258" t="s">
        <v>120</v>
      </c>
      <c r="D6093" s="232" t="s">
        <v>2507</v>
      </c>
      <c r="E6093" s="245"/>
      <c r="F6093" s="259" t="s">
        <v>325</v>
      </c>
      <c r="G6093" s="246">
        <v>34382.400000000001</v>
      </c>
      <c r="H6093" s="234">
        <v>42775.199999999997</v>
      </c>
      <c r="I6093" s="235">
        <v>4</v>
      </c>
      <c r="J6093" s="236">
        <v>0.125</v>
      </c>
      <c r="K6093" s="246">
        <v>51168</v>
      </c>
      <c r="L6093" s="247"/>
      <c r="M6093" s="248">
        <v>2</v>
      </c>
      <c r="N6093" s="249"/>
      <c r="O6093" s="250"/>
      <c r="P6093" s="103"/>
      <c r="R6093" s="103"/>
    </row>
    <row r="6094" spans="1:21" s="129" customFormat="1">
      <c r="A6094" s="242" t="s">
        <v>4239</v>
      </c>
      <c r="B6094" s="243" t="s">
        <v>2176</v>
      </c>
      <c r="C6094" s="258" t="s">
        <v>1970</v>
      </c>
      <c r="D6094" s="232" t="s">
        <v>2507</v>
      </c>
      <c r="E6094" s="245" t="s">
        <v>279</v>
      </c>
      <c r="F6094" s="259" t="s">
        <v>325</v>
      </c>
      <c r="G6094" s="283">
        <v>32531.200000000001</v>
      </c>
      <c r="H6094" s="234">
        <v>41475.200000000004</v>
      </c>
      <c r="I6094" s="235">
        <v>3</v>
      </c>
      <c r="J6094" s="236">
        <v>9.375E-2</v>
      </c>
      <c r="K6094" s="283">
        <v>50419.200000000004</v>
      </c>
      <c r="L6094" s="247">
        <v>44</v>
      </c>
      <c r="M6094" s="248">
        <v>42</v>
      </c>
      <c r="N6094" s="249">
        <v>36316.800000000003</v>
      </c>
      <c r="O6094" s="250"/>
      <c r="P6094" s="103"/>
      <c r="R6094" s="103"/>
      <c r="S6094" s="103"/>
      <c r="T6094" s="103"/>
      <c r="U6094" s="103"/>
    </row>
    <row r="6095" spans="1:21" s="129" customFormat="1">
      <c r="A6095" s="242" t="s">
        <v>204</v>
      </c>
      <c r="B6095" s="243" t="s">
        <v>2151</v>
      </c>
      <c r="C6095" s="453" t="s">
        <v>1123</v>
      </c>
      <c r="D6095" s="232" t="s">
        <v>2507</v>
      </c>
      <c r="E6095" s="245" t="s">
        <v>279</v>
      </c>
      <c r="F6095" s="245" t="s">
        <v>440</v>
      </c>
      <c r="G6095" s="246">
        <v>32400</v>
      </c>
      <c r="H6095" s="234">
        <v>40500</v>
      </c>
      <c r="I6095" s="235">
        <v>2</v>
      </c>
      <c r="J6095" s="236">
        <v>6.25E-2</v>
      </c>
      <c r="K6095" s="246">
        <v>48600</v>
      </c>
      <c r="L6095" s="247"/>
      <c r="M6095" s="248" t="s">
        <v>292</v>
      </c>
      <c r="N6095" s="246"/>
      <c r="O6095" s="250"/>
      <c r="P6095" s="304"/>
      <c r="R6095" s="103"/>
      <c r="S6095" s="103"/>
      <c r="T6095" s="103"/>
      <c r="U6095" s="103"/>
    </row>
    <row r="6096" spans="1:21" s="129" customFormat="1" ht="22.5">
      <c r="A6096" s="242" t="s">
        <v>4240</v>
      </c>
      <c r="B6096" s="243" t="s">
        <v>2149</v>
      </c>
      <c r="C6096" s="258" t="s">
        <v>959</v>
      </c>
      <c r="D6096" s="232" t="s">
        <v>2507</v>
      </c>
      <c r="E6096" s="245" t="s">
        <v>279</v>
      </c>
      <c r="F6096" s="245" t="s">
        <v>440</v>
      </c>
      <c r="G6096" s="246">
        <v>27073.8</v>
      </c>
      <c r="H6096" s="234">
        <v>37476.400000000001</v>
      </c>
      <c r="I6096" s="235">
        <v>1</v>
      </c>
      <c r="J6096" s="236">
        <v>3.125E-2</v>
      </c>
      <c r="K6096" s="246">
        <v>47879</v>
      </c>
      <c r="L6096" s="247">
        <v>81</v>
      </c>
      <c r="M6096" s="248">
        <v>75</v>
      </c>
      <c r="N6096" s="246">
        <v>27073.8</v>
      </c>
      <c r="O6096" s="250"/>
      <c r="P6096" s="103"/>
      <c r="Q6096" s="103"/>
      <c r="R6096" s="103"/>
      <c r="S6096" s="103"/>
      <c r="T6096" s="103"/>
      <c r="U6096" s="103"/>
    </row>
    <row r="6097" spans="1:21" s="150" customFormat="1">
      <c r="A6097" s="305"/>
      <c r="B6097" s="305"/>
      <c r="C6097" s="306"/>
      <c r="D6097" s="300"/>
      <c r="E6097" s="307"/>
      <c r="F6097" s="307"/>
      <c r="G6097" s="308"/>
      <c r="H6097" s="309"/>
      <c r="I6097" s="310"/>
      <c r="J6097" s="311"/>
      <c r="K6097" s="300"/>
      <c r="L6097" s="300"/>
      <c r="M6097" s="312"/>
      <c r="N6097" s="313"/>
      <c r="O6097" s="282"/>
    </row>
    <row r="6098" spans="1:21" s="150" customFormat="1">
      <c r="A6098" s="305"/>
      <c r="B6098" s="305"/>
      <c r="C6098" s="306"/>
      <c r="D6098" s="314"/>
      <c r="E6098" s="305"/>
      <c r="F6098" s="305"/>
      <c r="G6098" s="315" t="s">
        <v>223</v>
      </c>
      <c r="H6098" s="316" t="s">
        <v>224</v>
      </c>
      <c r="I6098" s="317"/>
      <c r="J6098" s="318"/>
      <c r="K6098" s="319" t="s">
        <v>225</v>
      </c>
      <c r="L6098" s="314"/>
      <c r="M6098" s="320"/>
      <c r="N6098" s="313"/>
      <c r="O6098" s="282"/>
    </row>
    <row r="6099" spans="1:21" s="150" customFormat="1">
      <c r="A6099" s="305"/>
      <c r="B6099" s="305"/>
      <c r="C6099" s="306"/>
      <c r="D6099" s="305"/>
      <c r="E6099" s="305"/>
      <c r="F6099" s="321" t="s">
        <v>238</v>
      </c>
      <c r="G6099" s="322">
        <v>42588.830252423089</v>
      </c>
      <c r="H6099" s="322">
        <v>55156.502271123863</v>
      </c>
      <c r="I6099" s="8">
        <v>14.438004969995415</v>
      </c>
      <c r="J6099" s="322"/>
      <c r="K6099" s="322">
        <v>67724.174289824645</v>
      </c>
      <c r="L6099" s="314"/>
      <c r="M6099" s="320"/>
      <c r="N6099" s="313"/>
      <c r="O6099" s="282"/>
    </row>
    <row r="6100" spans="1:21" s="150" customFormat="1">
      <c r="A6100" s="305"/>
      <c r="B6100" s="305"/>
      <c r="C6100" s="306"/>
      <c r="D6100" s="305"/>
      <c r="E6100" s="305"/>
      <c r="F6100" s="321" t="s">
        <v>239</v>
      </c>
      <c r="G6100" s="322">
        <v>47682.25</v>
      </c>
      <c r="H6100" s="322">
        <v>60613.724999999999</v>
      </c>
      <c r="I6100" s="8">
        <v>21.5</v>
      </c>
      <c r="J6100" s="322"/>
      <c r="K6100" s="322">
        <v>73712.95</v>
      </c>
      <c r="L6100" s="314"/>
      <c r="M6100" s="320"/>
      <c r="N6100" s="313"/>
      <c r="O6100" s="282"/>
    </row>
    <row r="6101" spans="1:21" s="150" customFormat="1">
      <c r="A6101" s="305"/>
      <c r="B6101" s="305"/>
      <c r="C6101" s="306"/>
      <c r="D6101" s="305"/>
      <c r="E6101" s="305"/>
      <c r="F6101" s="321" t="s">
        <v>240</v>
      </c>
      <c r="G6101" s="322">
        <v>36822.172500000001</v>
      </c>
      <c r="H6101" s="322">
        <v>46456.800000000003</v>
      </c>
      <c r="I6101" s="8">
        <v>7</v>
      </c>
      <c r="J6101" s="322"/>
      <c r="K6101" s="322">
        <v>56354.172500000001</v>
      </c>
      <c r="L6101" s="314"/>
      <c r="M6101" s="320"/>
      <c r="N6101" s="313"/>
      <c r="O6101" s="282"/>
    </row>
    <row r="6102" spans="1:21" s="150" customFormat="1">
      <c r="A6102" s="305"/>
      <c r="B6102" s="305"/>
      <c r="C6102" s="306"/>
      <c r="D6102" s="305"/>
      <c r="E6102" s="305"/>
      <c r="F6102" s="321" t="s">
        <v>241</v>
      </c>
      <c r="G6102" s="322">
        <v>39249.599999999999</v>
      </c>
      <c r="H6102" s="322">
        <v>51503.9</v>
      </c>
      <c r="I6102" s="8">
        <v>12.338253469766164</v>
      </c>
      <c r="J6102" s="322"/>
      <c r="K6102" s="322">
        <v>63363.248</v>
      </c>
      <c r="L6102" s="314"/>
      <c r="M6102" s="320"/>
      <c r="N6102" s="313"/>
      <c r="O6102" s="282"/>
    </row>
    <row r="6103" spans="1:21" s="150" customFormat="1">
      <c r="A6103" s="305"/>
      <c r="B6103" s="305"/>
      <c r="C6103" s="306"/>
      <c r="D6103" s="305"/>
      <c r="E6103" s="322"/>
      <c r="F6103" s="321"/>
      <c r="G6103" s="323"/>
      <c r="H6103" s="318"/>
      <c r="I6103" s="324"/>
      <c r="J6103" s="318"/>
      <c r="K6103" s="314"/>
      <c r="L6103" s="314"/>
      <c r="M6103" s="320"/>
      <c r="N6103" s="313"/>
      <c r="O6103" s="282"/>
    </row>
    <row r="6104" spans="1:21" s="150" customFormat="1">
      <c r="A6104" s="305"/>
      <c r="B6104" s="305"/>
      <c r="C6104" s="306"/>
      <c r="D6104" s="321"/>
      <c r="E6104" s="322"/>
      <c r="F6104" s="325"/>
      <c r="G6104" s="325"/>
      <c r="H6104" s="874" t="s">
        <v>242</v>
      </c>
      <c r="I6104" s="874"/>
      <c r="J6104" s="874"/>
      <c r="K6104" s="874"/>
      <c r="L6104" s="874"/>
      <c r="M6104" s="874"/>
      <c r="N6104" s="874"/>
      <c r="O6104" s="282"/>
    </row>
    <row r="6105" spans="1:21" s="150" customFormat="1">
      <c r="A6105" s="305"/>
      <c r="B6105" s="305"/>
      <c r="C6105" s="306"/>
      <c r="D6105" s="321"/>
      <c r="E6105" s="322"/>
      <c r="F6105" s="326"/>
      <c r="G6105" s="327"/>
      <c r="H6105" s="875" t="s">
        <v>243</v>
      </c>
      <c r="I6105" s="875"/>
      <c r="J6105" s="875"/>
      <c r="K6105" s="328">
        <v>58115.199999999997</v>
      </c>
      <c r="L6105" s="876" t="s">
        <v>244</v>
      </c>
      <c r="M6105" s="876"/>
      <c r="N6105" s="329">
        <v>53051.286267333329</v>
      </c>
      <c r="O6105" s="282"/>
    </row>
    <row r="6106" spans="1:21" s="150" customFormat="1">
      <c r="A6106" s="305"/>
      <c r="B6106" s="305"/>
      <c r="C6106" s="306"/>
      <c r="D6106" s="314"/>
      <c r="E6106" s="320"/>
      <c r="F6106" s="326"/>
      <c r="G6106" s="327"/>
      <c r="H6106" s="875" t="s">
        <v>245</v>
      </c>
      <c r="I6106" s="875"/>
      <c r="J6106" s="875"/>
      <c r="K6106" s="328">
        <v>45416.800000000003</v>
      </c>
      <c r="L6106" s="876" t="s">
        <v>450</v>
      </c>
      <c r="M6106" s="876"/>
      <c r="N6106" s="329">
        <v>43790.750977684562</v>
      </c>
      <c r="O6106" s="282"/>
    </row>
    <row r="6107" spans="1:21" s="150" customFormat="1">
      <c r="A6107" s="305"/>
      <c r="B6107" s="305"/>
      <c r="C6107" s="306"/>
      <c r="D6107" s="300"/>
      <c r="E6107" s="307"/>
      <c r="F6107" s="307"/>
      <c r="G6107" s="308"/>
      <c r="H6107" s="309"/>
      <c r="I6107" s="310"/>
      <c r="J6107" s="311"/>
      <c r="K6107" s="305"/>
      <c r="L6107" s="300"/>
      <c r="M6107" s="312"/>
      <c r="N6107" s="313"/>
      <c r="O6107" s="282"/>
    </row>
    <row r="6108" spans="1:21" s="222" customFormat="1" ht="18">
      <c r="A6108" s="877" t="s">
        <v>121</v>
      </c>
      <c r="B6108" s="877"/>
      <c r="C6108" s="877"/>
      <c r="D6108" s="877"/>
      <c r="E6108" s="877"/>
      <c r="F6108" s="877"/>
      <c r="G6108" s="877"/>
      <c r="H6108" s="877"/>
      <c r="I6108" s="877"/>
      <c r="J6108" s="877"/>
      <c r="K6108" s="877"/>
      <c r="L6108" s="877"/>
      <c r="M6108" s="877"/>
      <c r="N6108" s="877"/>
      <c r="O6108" s="877"/>
    </row>
    <row r="6109" spans="1:21" s="222" customFormat="1" ht="27">
      <c r="A6109" s="223" t="s">
        <v>433</v>
      </c>
      <c r="B6109" s="224" t="s">
        <v>230</v>
      </c>
      <c r="C6109" s="223" t="s">
        <v>220</v>
      </c>
      <c r="D6109" s="223" t="s">
        <v>267</v>
      </c>
      <c r="E6109" s="223" t="s">
        <v>434</v>
      </c>
      <c r="F6109" s="223" t="s">
        <v>435</v>
      </c>
      <c r="G6109" s="225" t="s">
        <v>223</v>
      </c>
      <c r="H6109" s="225" t="s">
        <v>224</v>
      </c>
      <c r="I6109" s="227" t="s">
        <v>436</v>
      </c>
      <c r="J6109" s="227" t="s">
        <v>436</v>
      </c>
      <c r="K6109" s="225" t="s">
        <v>225</v>
      </c>
      <c r="L6109" s="223" t="s">
        <v>437</v>
      </c>
      <c r="M6109" s="223" t="s">
        <v>438</v>
      </c>
      <c r="N6109" s="228" t="s">
        <v>439</v>
      </c>
      <c r="O6109" s="223" t="s">
        <v>227</v>
      </c>
    </row>
    <row r="6110" spans="1:21" s="129" customFormat="1">
      <c r="A6110" s="229" t="s">
        <v>2161</v>
      </c>
      <c r="B6110" s="230" t="s">
        <v>2162</v>
      </c>
      <c r="C6110" s="451" t="s">
        <v>3239</v>
      </c>
      <c r="D6110" s="232" t="s">
        <v>2507</v>
      </c>
      <c r="E6110" s="232" t="s">
        <v>279</v>
      </c>
      <c r="F6110" s="259" t="s">
        <v>325</v>
      </c>
      <c r="G6110" s="233">
        <v>58694.48</v>
      </c>
      <c r="H6110" s="234">
        <v>87452.56</v>
      </c>
      <c r="I6110" s="235">
        <v>40</v>
      </c>
      <c r="J6110" s="236">
        <v>1</v>
      </c>
      <c r="K6110" s="233">
        <v>116210.64</v>
      </c>
      <c r="L6110" s="237"/>
      <c r="M6110" s="238">
        <v>3</v>
      </c>
      <c r="N6110" s="234">
        <v>87655</v>
      </c>
      <c r="O6110" s="239"/>
      <c r="P6110" s="103"/>
      <c r="R6110" s="103"/>
      <c r="S6110" s="103"/>
      <c r="T6110" s="103"/>
      <c r="U6110" s="103"/>
    </row>
    <row r="6111" spans="1:21" s="129" customFormat="1">
      <c r="A6111" s="252" t="s">
        <v>2172</v>
      </c>
      <c r="B6111" s="230" t="s">
        <v>2162</v>
      </c>
      <c r="C6111" s="231" t="s">
        <v>121</v>
      </c>
      <c r="D6111" s="232" t="s">
        <v>2507</v>
      </c>
      <c r="E6111" s="253"/>
      <c r="F6111" s="259" t="s">
        <v>325</v>
      </c>
      <c r="G6111" s="233">
        <v>61949.42</v>
      </c>
      <c r="H6111" s="234">
        <v>79911</v>
      </c>
      <c r="I6111" s="235">
        <v>39</v>
      </c>
      <c r="J6111" s="236">
        <v>0.97499999999999998</v>
      </c>
      <c r="K6111" s="233">
        <v>97872.58</v>
      </c>
      <c r="L6111" s="254">
        <v>0</v>
      </c>
      <c r="M6111" s="255">
        <v>0</v>
      </c>
      <c r="N6111" s="233"/>
      <c r="O6111" s="239"/>
      <c r="P6111" s="103"/>
      <c r="R6111" s="103"/>
      <c r="S6111" s="103"/>
      <c r="T6111" s="103"/>
      <c r="U6111" s="103"/>
    </row>
    <row r="6112" spans="1:21" s="129" customFormat="1">
      <c r="A6112" s="242" t="s">
        <v>201</v>
      </c>
      <c r="B6112" s="243" t="s">
        <v>2153</v>
      </c>
      <c r="C6112" s="453" t="s">
        <v>121</v>
      </c>
      <c r="D6112" s="232" t="s">
        <v>2507</v>
      </c>
      <c r="E6112" s="245" t="s">
        <v>279</v>
      </c>
      <c r="F6112" s="245" t="s">
        <v>440</v>
      </c>
      <c r="G6112" s="246">
        <v>49982.400000000001</v>
      </c>
      <c r="H6112" s="234">
        <v>69888</v>
      </c>
      <c r="I6112" s="235">
        <v>38</v>
      </c>
      <c r="J6112" s="236">
        <v>0.95</v>
      </c>
      <c r="K6112" s="246">
        <v>89793.600000000006</v>
      </c>
      <c r="L6112" s="247"/>
      <c r="M6112" s="248">
        <v>3</v>
      </c>
      <c r="N6112" s="249">
        <v>59182.93</v>
      </c>
      <c r="O6112" s="250"/>
      <c r="P6112" s="103"/>
      <c r="R6112" s="103"/>
      <c r="S6112" s="251"/>
      <c r="T6112" s="251"/>
      <c r="U6112" s="251"/>
    </row>
    <row r="6113" spans="1:21" s="129" customFormat="1">
      <c r="A6113" s="242" t="s">
        <v>198</v>
      </c>
      <c r="B6113" s="243" t="s">
        <v>2153</v>
      </c>
      <c r="C6113" s="244" t="s">
        <v>1092</v>
      </c>
      <c r="D6113" s="232" t="s">
        <v>2507</v>
      </c>
      <c r="E6113" s="245" t="s">
        <v>284</v>
      </c>
      <c r="F6113" s="259" t="s">
        <v>325</v>
      </c>
      <c r="G6113" s="246">
        <v>50648</v>
      </c>
      <c r="H6113" s="234">
        <v>68681.5</v>
      </c>
      <c r="I6113" s="235">
        <v>37</v>
      </c>
      <c r="J6113" s="236">
        <v>0.92500000000000004</v>
      </c>
      <c r="K6113" s="246">
        <v>86715</v>
      </c>
      <c r="L6113" s="247">
        <v>3</v>
      </c>
      <c r="M6113" s="248">
        <v>3</v>
      </c>
      <c r="N6113" s="249">
        <v>61721</v>
      </c>
      <c r="O6113" s="250"/>
      <c r="Q6113" s="103"/>
      <c r="R6113" s="103"/>
      <c r="S6113" s="251"/>
      <c r="T6113" s="251"/>
      <c r="U6113" s="251"/>
    </row>
    <row r="6114" spans="1:21" s="129" customFormat="1">
      <c r="A6114" s="242" t="s">
        <v>3746</v>
      </c>
      <c r="B6114" s="243" t="s">
        <v>2153</v>
      </c>
      <c r="C6114" s="453" t="s">
        <v>5253</v>
      </c>
      <c r="D6114" s="232" t="s">
        <v>2507</v>
      </c>
      <c r="E6114" s="245" t="s">
        <v>284</v>
      </c>
      <c r="F6114" s="259" t="s">
        <v>325</v>
      </c>
      <c r="G6114" s="246">
        <v>49192</v>
      </c>
      <c r="H6114" s="234">
        <v>66404</v>
      </c>
      <c r="I6114" s="235">
        <v>36</v>
      </c>
      <c r="J6114" s="236">
        <v>0.9</v>
      </c>
      <c r="K6114" s="246">
        <v>83616</v>
      </c>
      <c r="L6114" s="247">
        <v>1</v>
      </c>
      <c r="M6114" s="248">
        <v>0</v>
      </c>
      <c r="N6114" s="249"/>
      <c r="O6114" s="274" t="s">
        <v>5248</v>
      </c>
      <c r="P6114" s="103"/>
      <c r="Q6114" s="103"/>
      <c r="R6114" s="103"/>
      <c r="S6114" s="251"/>
      <c r="T6114" s="251"/>
      <c r="U6114" s="251"/>
    </row>
    <row r="6115" spans="1:21" s="129" customFormat="1">
      <c r="A6115" s="278" t="s">
        <v>202</v>
      </c>
      <c r="B6115" s="279" t="s">
        <v>2151</v>
      </c>
      <c r="C6115" s="452" t="s">
        <v>1093</v>
      </c>
      <c r="D6115" s="232" t="s">
        <v>2507</v>
      </c>
      <c r="E6115" s="281" t="s">
        <v>279</v>
      </c>
      <c r="F6115" s="281" t="s">
        <v>440</v>
      </c>
      <c r="G6115" s="307">
        <v>51792</v>
      </c>
      <c r="H6115" s="234">
        <v>66040</v>
      </c>
      <c r="I6115" s="235">
        <v>35</v>
      </c>
      <c r="J6115" s="236">
        <v>0.875</v>
      </c>
      <c r="K6115" s="307">
        <v>80288</v>
      </c>
      <c r="L6115" s="300">
        <v>1</v>
      </c>
      <c r="M6115" s="439">
        <v>1</v>
      </c>
      <c r="N6115" s="312">
        <v>68785.600000000006</v>
      </c>
      <c r="O6115" s="282"/>
      <c r="P6115" s="103"/>
      <c r="Q6115" s="103"/>
      <c r="R6115" s="103"/>
    </row>
    <row r="6116" spans="1:21" s="103" customFormat="1">
      <c r="A6116" s="229" t="s">
        <v>4290</v>
      </c>
      <c r="B6116" s="230" t="s">
        <v>2151</v>
      </c>
      <c r="C6116" s="451" t="s">
        <v>1090</v>
      </c>
      <c r="D6116" s="232" t="s">
        <v>2507</v>
      </c>
      <c r="E6116" s="232" t="s">
        <v>279</v>
      </c>
      <c r="F6116" s="259" t="s">
        <v>325</v>
      </c>
      <c r="G6116" s="233">
        <v>48000</v>
      </c>
      <c r="H6116" s="234">
        <v>62500</v>
      </c>
      <c r="I6116" s="235">
        <v>34</v>
      </c>
      <c r="J6116" s="236">
        <v>0.85</v>
      </c>
      <c r="K6116" s="233">
        <v>77000</v>
      </c>
      <c r="L6116" s="237">
        <v>1</v>
      </c>
      <c r="M6116" s="238">
        <v>1</v>
      </c>
      <c r="N6116" s="234">
        <v>54366</v>
      </c>
      <c r="O6116" s="239"/>
      <c r="S6116" s="129"/>
      <c r="T6116" s="129"/>
      <c r="U6116" s="129"/>
    </row>
    <row r="6117" spans="1:21" s="103" customFormat="1">
      <c r="A6117" s="229" t="s">
        <v>200</v>
      </c>
      <c r="B6117" s="230" t="s">
        <v>2153</v>
      </c>
      <c r="C6117" s="451" t="s">
        <v>1090</v>
      </c>
      <c r="D6117" s="232" t="s">
        <v>2507</v>
      </c>
      <c r="E6117" s="232" t="s">
        <v>279</v>
      </c>
      <c r="F6117" s="259" t="s">
        <v>325</v>
      </c>
      <c r="G6117" s="233">
        <v>47935</v>
      </c>
      <c r="H6117" s="234">
        <v>62306</v>
      </c>
      <c r="I6117" s="235">
        <v>33</v>
      </c>
      <c r="J6117" s="236">
        <v>0.82499999999999996</v>
      </c>
      <c r="K6117" s="233">
        <v>76677</v>
      </c>
      <c r="L6117" s="237">
        <v>2</v>
      </c>
      <c r="M6117" s="238">
        <v>2</v>
      </c>
      <c r="N6117" s="234">
        <v>52782</v>
      </c>
      <c r="O6117" s="239"/>
      <c r="P6117" s="129"/>
      <c r="S6117" s="129"/>
      <c r="T6117" s="129"/>
      <c r="U6117" s="129"/>
    </row>
    <row r="6118" spans="1:21" s="103" customFormat="1">
      <c r="A6118" s="242" t="s">
        <v>3938</v>
      </c>
      <c r="B6118" s="243" t="s">
        <v>2157</v>
      </c>
      <c r="C6118" s="453" t="s">
        <v>5254</v>
      </c>
      <c r="D6118" s="232" t="s">
        <v>2507</v>
      </c>
      <c r="E6118" s="245" t="s">
        <v>279</v>
      </c>
      <c r="F6118" s="259" t="s">
        <v>325</v>
      </c>
      <c r="G6118" s="246">
        <v>46904</v>
      </c>
      <c r="H6118" s="234">
        <v>61682.400000000001</v>
      </c>
      <c r="I6118" s="235">
        <v>32</v>
      </c>
      <c r="J6118" s="236">
        <v>0.8</v>
      </c>
      <c r="K6118" s="246">
        <v>76460.800000000003</v>
      </c>
      <c r="L6118" s="247">
        <v>9</v>
      </c>
      <c r="M6118" s="248">
        <v>6</v>
      </c>
      <c r="N6118" s="249">
        <v>52838.93</v>
      </c>
      <c r="O6118" s="250"/>
      <c r="P6118" s="129"/>
      <c r="Q6118" s="129"/>
      <c r="R6118" s="304"/>
      <c r="S6118" s="129"/>
      <c r="T6118" s="129"/>
      <c r="U6118" s="129"/>
    </row>
    <row r="6119" spans="1:21" s="103" customFormat="1">
      <c r="A6119" s="242" t="s">
        <v>208</v>
      </c>
      <c r="B6119" s="243" t="s">
        <v>2153</v>
      </c>
      <c r="C6119" s="453" t="s">
        <v>1090</v>
      </c>
      <c r="D6119" s="232" t="s">
        <v>2507</v>
      </c>
      <c r="E6119" s="245" t="s">
        <v>279</v>
      </c>
      <c r="F6119" s="245" t="s">
        <v>440</v>
      </c>
      <c r="G6119" s="275">
        <v>47040.36</v>
      </c>
      <c r="H6119" s="234">
        <v>60480.39</v>
      </c>
      <c r="I6119" s="235">
        <v>31</v>
      </c>
      <c r="J6119" s="236">
        <v>0.77500000000000002</v>
      </c>
      <c r="K6119" s="275">
        <v>73920.42</v>
      </c>
      <c r="L6119" s="247">
        <v>1</v>
      </c>
      <c r="M6119" s="248">
        <v>1</v>
      </c>
      <c r="N6119" s="249">
        <v>67864.990000000005</v>
      </c>
      <c r="O6119" s="250"/>
      <c r="P6119" s="129"/>
      <c r="Q6119" s="129"/>
    </row>
    <row r="6120" spans="1:21" s="103" customFormat="1">
      <c r="A6120" s="242" t="s">
        <v>3784</v>
      </c>
      <c r="B6120" s="243" t="s">
        <v>2162</v>
      </c>
      <c r="C6120" s="258" t="s">
        <v>5255</v>
      </c>
      <c r="D6120" s="232" t="s">
        <v>2507</v>
      </c>
      <c r="E6120" s="247" t="s">
        <v>279</v>
      </c>
      <c r="F6120" s="259" t="s">
        <v>325</v>
      </c>
      <c r="G6120" s="246">
        <v>47589</v>
      </c>
      <c r="H6120" s="234">
        <v>60193</v>
      </c>
      <c r="I6120" s="235">
        <v>30</v>
      </c>
      <c r="J6120" s="236">
        <v>0.75</v>
      </c>
      <c r="K6120" s="246">
        <v>72797</v>
      </c>
      <c r="L6120" s="247"/>
      <c r="M6120" s="248">
        <v>33</v>
      </c>
      <c r="N6120" s="249">
        <v>66413.649999999994</v>
      </c>
      <c r="O6120" s="250"/>
      <c r="S6120" s="330"/>
      <c r="T6120" s="330"/>
      <c r="U6120" s="330"/>
    </row>
    <row r="6121" spans="1:21" s="103" customFormat="1">
      <c r="A6121" s="229" t="s">
        <v>210</v>
      </c>
      <c r="B6121" s="230" t="s">
        <v>2151</v>
      </c>
      <c r="C6121" s="451" t="s">
        <v>1090</v>
      </c>
      <c r="D6121" s="232" t="s">
        <v>2507</v>
      </c>
      <c r="E6121" s="232" t="s">
        <v>279</v>
      </c>
      <c r="F6121" s="259" t="s">
        <v>325</v>
      </c>
      <c r="G6121" s="233">
        <v>48340</v>
      </c>
      <c r="H6121" s="234">
        <v>59520</v>
      </c>
      <c r="I6121" s="235">
        <v>29</v>
      </c>
      <c r="J6121" s="236">
        <v>0.72499999999999998</v>
      </c>
      <c r="K6121" s="233">
        <v>70700</v>
      </c>
      <c r="L6121" s="237">
        <v>1</v>
      </c>
      <c r="M6121" s="238">
        <v>1</v>
      </c>
      <c r="N6121" s="234">
        <v>52451</v>
      </c>
      <c r="O6121" s="239"/>
      <c r="Q6121" s="129"/>
      <c r="S6121" s="129"/>
      <c r="T6121" s="129"/>
      <c r="U6121" s="129"/>
    </row>
    <row r="6122" spans="1:21" s="103" customFormat="1">
      <c r="A6122" s="229" t="s">
        <v>1438</v>
      </c>
      <c r="B6122" s="230" t="s">
        <v>2151</v>
      </c>
      <c r="C6122" s="451" t="s">
        <v>1972</v>
      </c>
      <c r="D6122" s="232" t="s">
        <v>2507</v>
      </c>
      <c r="E6122" s="232" t="s">
        <v>279</v>
      </c>
      <c r="F6122" s="259" t="s">
        <v>325</v>
      </c>
      <c r="G6122" s="233">
        <v>49993.975199999993</v>
      </c>
      <c r="H6122" s="234">
        <v>59455.457349999997</v>
      </c>
      <c r="I6122" s="235">
        <v>28</v>
      </c>
      <c r="J6122" s="236">
        <v>0.7</v>
      </c>
      <c r="K6122" s="233">
        <v>68916.939499999993</v>
      </c>
      <c r="L6122" s="237">
        <v>2</v>
      </c>
      <c r="M6122" s="238">
        <v>0</v>
      </c>
      <c r="N6122" s="234">
        <v>59455.457349999997</v>
      </c>
      <c r="O6122" s="239"/>
      <c r="Q6122" s="129"/>
      <c r="S6122" s="241"/>
      <c r="T6122" s="241"/>
      <c r="U6122" s="241"/>
    </row>
    <row r="6123" spans="1:21" s="103" customFormat="1">
      <c r="A6123" s="260" t="s">
        <v>205</v>
      </c>
      <c r="B6123" s="261" t="s">
        <v>2151</v>
      </c>
      <c r="C6123" s="262" t="s">
        <v>1973</v>
      </c>
      <c r="D6123" s="232" t="s">
        <v>2507</v>
      </c>
      <c r="E6123" s="263" t="s">
        <v>279</v>
      </c>
      <c r="F6123" s="259" t="s">
        <v>325</v>
      </c>
      <c r="G6123" s="264">
        <v>48408.047999999995</v>
      </c>
      <c r="H6123" s="234">
        <v>58261.423999999999</v>
      </c>
      <c r="I6123" s="235">
        <v>27</v>
      </c>
      <c r="J6123" s="236">
        <v>0.67500000000000004</v>
      </c>
      <c r="K6123" s="264">
        <v>68114.8</v>
      </c>
      <c r="L6123" s="265">
        <v>1</v>
      </c>
      <c r="M6123" s="266"/>
      <c r="N6123" s="264"/>
      <c r="O6123" s="267"/>
      <c r="P6123" s="129"/>
      <c r="S6123" s="129"/>
      <c r="T6123" s="129"/>
      <c r="U6123" s="129"/>
    </row>
    <row r="6124" spans="1:21" s="103" customFormat="1">
      <c r="A6124" s="229" t="s">
        <v>216</v>
      </c>
      <c r="B6124" s="230" t="s">
        <v>2151</v>
      </c>
      <c r="C6124" s="451" t="s">
        <v>1971</v>
      </c>
      <c r="D6124" s="232" t="s">
        <v>2507</v>
      </c>
      <c r="E6124" s="232" t="s">
        <v>279</v>
      </c>
      <c r="F6124" s="259" t="s">
        <v>325</v>
      </c>
      <c r="G6124" s="233">
        <v>47466</v>
      </c>
      <c r="H6124" s="234">
        <v>57016.5</v>
      </c>
      <c r="I6124" s="235">
        <v>26</v>
      </c>
      <c r="J6124" s="236">
        <v>0.65</v>
      </c>
      <c r="K6124" s="233">
        <v>66567</v>
      </c>
      <c r="L6124" s="237">
        <v>1</v>
      </c>
      <c r="M6124" s="238">
        <v>1</v>
      </c>
      <c r="N6124" s="234">
        <v>61785.36</v>
      </c>
      <c r="O6124" s="239"/>
      <c r="P6124" s="129"/>
      <c r="S6124" s="129"/>
      <c r="T6124" s="129"/>
      <c r="U6124" s="129"/>
    </row>
    <row r="6125" spans="1:21" s="103" customFormat="1">
      <c r="A6125" s="229" t="s">
        <v>209</v>
      </c>
      <c r="B6125" s="230" t="s">
        <v>2151</v>
      </c>
      <c r="C6125" s="451" t="s">
        <v>1091</v>
      </c>
      <c r="D6125" s="232" t="s">
        <v>2507</v>
      </c>
      <c r="E6125" s="232" t="s">
        <v>279</v>
      </c>
      <c r="F6125" s="259" t="s">
        <v>325</v>
      </c>
      <c r="G6125" s="233">
        <v>45152.370600000002</v>
      </c>
      <c r="H6125" s="234">
        <v>56891.882100000003</v>
      </c>
      <c r="I6125" s="235">
        <v>25</v>
      </c>
      <c r="J6125" s="236">
        <v>0.625</v>
      </c>
      <c r="K6125" s="233">
        <v>68631.393599999996</v>
      </c>
      <c r="L6125" s="237">
        <v>2</v>
      </c>
      <c r="M6125" s="238">
        <v>2</v>
      </c>
      <c r="N6125" s="234">
        <v>58645.599999999999</v>
      </c>
      <c r="O6125" s="239"/>
      <c r="P6125" s="129"/>
      <c r="Q6125" s="129"/>
      <c r="S6125" s="129"/>
      <c r="T6125" s="129"/>
      <c r="U6125" s="129"/>
    </row>
    <row r="6126" spans="1:21" s="103" customFormat="1">
      <c r="A6126" s="242" t="s">
        <v>204</v>
      </c>
      <c r="B6126" s="243" t="s">
        <v>2151</v>
      </c>
      <c r="C6126" s="453" t="s">
        <v>1975</v>
      </c>
      <c r="D6126" s="232" t="s">
        <v>2507</v>
      </c>
      <c r="E6126" s="245" t="s">
        <v>279</v>
      </c>
      <c r="F6126" s="245" t="s">
        <v>440</v>
      </c>
      <c r="G6126" s="246">
        <v>44280</v>
      </c>
      <c r="H6126" s="234">
        <v>56700</v>
      </c>
      <c r="I6126" s="235">
        <v>24</v>
      </c>
      <c r="J6126" s="236">
        <v>0.6</v>
      </c>
      <c r="K6126" s="246">
        <v>69120</v>
      </c>
      <c r="L6126" s="247"/>
      <c r="M6126" s="248">
        <v>1</v>
      </c>
      <c r="N6126" s="246">
        <v>47313.67</v>
      </c>
      <c r="O6126" s="250"/>
      <c r="S6126" s="129"/>
      <c r="T6126" s="129"/>
      <c r="U6126" s="129"/>
    </row>
    <row r="6127" spans="1:21" s="103" customFormat="1">
      <c r="A6127" s="229" t="s">
        <v>264</v>
      </c>
      <c r="B6127" s="230" t="s">
        <v>2153</v>
      </c>
      <c r="C6127" s="451" t="s">
        <v>5256</v>
      </c>
      <c r="D6127" s="232" t="s">
        <v>2507</v>
      </c>
      <c r="E6127" s="232" t="s">
        <v>279</v>
      </c>
      <c r="F6127" s="259" t="s">
        <v>325</v>
      </c>
      <c r="G6127" s="233">
        <v>43264</v>
      </c>
      <c r="H6127" s="234">
        <v>56243.199999999997</v>
      </c>
      <c r="I6127" s="235">
        <v>23</v>
      </c>
      <c r="J6127" s="236">
        <v>0.57499999999999996</v>
      </c>
      <c r="K6127" s="233">
        <v>69222.399999999994</v>
      </c>
      <c r="L6127" s="237">
        <v>1</v>
      </c>
      <c r="M6127" s="238">
        <v>1</v>
      </c>
      <c r="N6127" s="234">
        <v>57133.05</v>
      </c>
      <c r="O6127" s="239"/>
    </row>
    <row r="6128" spans="1:21" s="103" customFormat="1" ht="22.5">
      <c r="A6128" s="242" t="s">
        <v>4274</v>
      </c>
      <c r="B6128" s="243" t="s">
        <v>2170</v>
      </c>
      <c r="C6128" s="453" t="s">
        <v>3240</v>
      </c>
      <c r="D6128" s="232" t="s">
        <v>2507</v>
      </c>
      <c r="E6128" s="245" t="s">
        <v>284</v>
      </c>
      <c r="F6128" s="259" t="s">
        <v>325</v>
      </c>
      <c r="G6128" s="246">
        <v>42848</v>
      </c>
      <c r="H6128" s="234">
        <v>55681.599999999999</v>
      </c>
      <c r="I6128" s="235">
        <v>22</v>
      </c>
      <c r="J6128" s="236">
        <v>0.55000000000000004</v>
      </c>
      <c r="K6128" s="246">
        <v>68515.199999999997</v>
      </c>
      <c r="L6128" s="247">
        <v>4</v>
      </c>
      <c r="M6128" s="248">
        <v>4</v>
      </c>
      <c r="N6128" s="249">
        <v>46233.2</v>
      </c>
      <c r="O6128" s="250"/>
      <c r="Q6128" s="129"/>
    </row>
    <row r="6129" spans="1:21" s="103" customFormat="1">
      <c r="A6129" s="242" t="s">
        <v>4292</v>
      </c>
      <c r="B6129" s="243" t="s">
        <v>2163</v>
      </c>
      <c r="C6129" s="453" t="s">
        <v>1090</v>
      </c>
      <c r="D6129" s="232" t="s">
        <v>2507</v>
      </c>
      <c r="E6129" s="245" t="s">
        <v>279</v>
      </c>
      <c r="F6129" s="259" t="s">
        <v>325</v>
      </c>
      <c r="G6129" s="246">
        <v>38865</v>
      </c>
      <c r="H6129" s="234">
        <v>52964</v>
      </c>
      <c r="I6129" s="235">
        <v>21</v>
      </c>
      <c r="J6129" s="236">
        <v>0.52500000000000002</v>
      </c>
      <c r="K6129" s="246">
        <v>67063</v>
      </c>
      <c r="L6129" s="247">
        <v>4</v>
      </c>
      <c r="M6129" s="248">
        <v>4</v>
      </c>
      <c r="N6129" s="249">
        <v>42357</v>
      </c>
      <c r="O6129" s="250"/>
      <c r="R6129" s="129"/>
    </row>
    <row r="6130" spans="1:21" s="103" customFormat="1">
      <c r="A6130" s="229" t="s">
        <v>4256</v>
      </c>
      <c r="B6130" s="230" t="s">
        <v>2169</v>
      </c>
      <c r="C6130" s="451" t="s">
        <v>1201</v>
      </c>
      <c r="D6130" s="232" t="s">
        <v>2507</v>
      </c>
      <c r="E6130" s="232" t="s">
        <v>284</v>
      </c>
      <c r="F6130" s="232" t="s">
        <v>440</v>
      </c>
      <c r="G6130" s="264">
        <v>40357.61</v>
      </c>
      <c r="H6130" s="234">
        <v>52352.126663113755</v>
      </c>
      <c r="I6130" s="235">
        <v>20</v>
      </c>
      <c r="J6130" s="236">
        <v>0.5</v>
      </c>
      <c r="K6130" s="264">
        <v>64346.643326227502</v>
      </c>
      <c r="L6130" s="237">
        <v>2</v>
      </c>
      <c r="M6130" s="238">
        <v>2</v>
      </c>
      <c r="N6130" s="234">
        <v>47011.74</v>
      </c>
      <c r="O6130" s="239"/>
      <c r="Q6130" s="129"/>
    </row>
    <row r="6131" spans="1:21" s="103" customFormat="1">
      <c r="A6131" s="229" t="s">
        <v>1434</v>
      </c>
      <c r="B6131" s="230" t="s">
        <v>2151</v>
      </c>
      <c r="C6131" s="450" t="s">
        <v>1090</v>
      </c>
      <c r="D6131" s="232" t="s">
        <v>2507</v>
      </c>
      <c r="E6131" s="276" t="s">
        <v>279</v>
      </c>
      <c r="F6131" s="259" t="s">
        <v>325</v>
      </c>
      <c r="G6131" s="332">
        <v>40964.144</v>
      </c>
      <c r="H6131" s="234">
        <v>52229.32</v>
      </c>
      <c r="I6131" s="235">
        <v>19</v>
      </c>
      <c r="J6131" s="236">
        <v>0.47499999999999998</v>
      </c>
      <c r="K6131" s="332">
        <v>63494.495999999999</v>
      </c>
      <c r="L6131" s="265">
        <v>1</v>
      </c>
      <c r="M6131" s="266">
        <v>0</v>
      </c>
      <c r="N6131" s="475">
        <v>62249.57</v>
      </c>
      <c r="O6131" s="400"/>
      <c r="Q6131" s="129"/>
      <c r="S6131" s="241"/>
      <c r="T6131" s="241"/>
      <c r="U6131" s="241"/>
    </row>
    <row r="6132" spans="1:21" s="103" customFormat="1">
      <c r="A6132" s="229" t="s">
        <v>212</v>
      </c>
      <c r="B6132" s="230" t="s">
        <v>2153</v>
      </c>
      <c r="C6132" s="231" t="s">
        <v>1093</v>
      </c>
      <c r="D6132" s="232" t="s">
        <v>2507</v>
      </c>
      <c r="E6132" s="232" t="s">
        <v>279</v>
      </c>
      <c r="F6132" s="259" t="s">
        <v>325</v>
      </c>
      <c r="G6132" s="233">
        <v>41427.861343940604</v>
      </c>
      <c r="H6132" s="234">
        <v>51789.072415574541</v>
      </c>
      <c r="I6132" s="235">
        <v>18</v>
      </c>
      <c r="J6132" s="236">
        <v>0.45</v>
      </c>
      <c r="K6132" s="233">
        <v>62150.283487208471</v>
      </c>
      <c r="L6132" s="237">
        <v>1</v>
      </c>
      <c r="M6132" s="238">
        <v>1</v>
      </c>
      <c r="N6132" s="234">
        <v>51780.33</v>
      </c>
      <c r="O6132" s="239"/>
      <c r="Q6132" s="129"/>
    </row>
    <row r="6133" spans="1:21" s="103" customFormat="1">
      <c r="A6133" s="242" t="s">
        <v>3786</v>
      </c>
      <c r="B6133" s="243" t="s">
        <v>2153</v>
      </c>
      <c r="C6133" s="453" t="s">
        <v>5257</v>
      </c>
      <c r="D6133" s="232" t="s">
        <v>2507</v>
      </c>
      <c r="E6133" s="245" t="s">
        <v>279</v>
      </c>
      <c r="F6133" s="259" t="s">
        <v>325</v>
      </c>
      <c r="G6133" s="246">
        <v>37800</v>
      </c>
      <c r="H6133" s="234">
        <v>51611</v>
      </c>
      <c r="I6133" s="235">
        <v>17</v>
      </c>
      <c r="J6133" s="236">
        <v>0.42499999999999999</v>
      </c>
      <c r="K6133" s="246">
        <v>65422</v>
      </c>
      <c r="L6133" s="247"/>
      <c r="M6133" s="248">
        <v>3</v>
      </c>
      <c r="N6133" s="249">
        <v>42744</v>
      </c>
      <c r="O6133" s="250"/>
      <c r="P6133" s="129"/>
      <c r="R6133" s="304"/>
    </row>
    <row r="6134" spans="1:21" s="103" customFormat="1">
      <c r="A6134" s="242" t="s">
        <v>4246</v>
      </c>
      <c r="B6134" s="243" t="s">
        <v>2159</v>
      </c>
      <c r="C6134" s="258" t="s">
        <v>1093</v>
      </c>
      <c r="D6134" s="232" t="s">
        <v>2507</v>
      </c>
      <c r="E6134" s="259" t="s">
        <v>279</v>
      </c>
      <c r="F6134" s="245" t="s">
        <v>440</v>
      </c>
      <c r="G6134" s="249">
        <v>39499.199999999997</v>
      </c>
      <c r="H6134" s="234">
        <v>51355.199999999997</v>
      </c>
      <c r="I6134" s="235">
        <v>16</v>
      </c>
      <c r="J6134" s="236">
        <v>0.4</v>
      </c>
      <c r="K6134" s="249">
        <v>63211.199999999997</v>
      </c>
      <c r="L6134" s="247"/>
      <c r="M6134" s="248">
        <v>12</v>
      </c>
      <c r="N6134" s="249">
        <v>51355.199999999997</v>
      </c>
      <c r="O6134" s="250"/>
      <c r="P6134" s="129"/>
    </row>
    <row r="6135" spans="1:21" s="103" customFormat="1">
      <c r="A6135" s="242" t="s">
        <v>4241</v>
      </c>
      <c r="B6135" s="243" t="s">
        <v>2178</v>
      </c>
      <c r="C6135" s="231" t="s">
        <v>1088</v>
      </c>
      <c r="D6135" s="232" t="s">
        <v>2507</v>
      </c>
      <c r="E6135" s="245" t="s">
        <v>284</v>
      </c>
      <c r="F6135" s="245" t="s">
        <v>440</v>
      </c>
      <c r="G6135" s="246">
        <v>37936.080000000002</v>
      </c>
      <c r="H6135" s="234">
        <v>50419.54</v>
      </c>
      <c r="I6135" s="235">
        <v>15</v>
      </c>
      <c r="J6135" s="236">
        <v>0.375</v>
      </c>
      <c r="K6135" s="246">
        <v>62903</v>
      </c>
      <c r="L6135" s="247"/>
      <c r="M6135" s="248">
        <v>17</v>
      </c>
      <c r="N6135" s="249">
        <v>50419.54</v>
      </c>
      <c r="O6135" s="250"/>
      <c r="P6135" s="129"/>
    </row>
    <row r="6136" spans="1:21" s="103" customFormat="1">
      <c r="A6136" s="242" t="s">
        <v>261</v>
      </c>
      <c r="B6136" s="243" t="s">
        <v>2151</v>
      </c>
      <c r="C6136" s="453" t="s">
        <v>1976</v>
      </c>
      <c r="D6136" s="232" t="s">
        <v>2507</v>
      </c>
      <c r="E6136" s="245" t="s">
        <v>284</v>
      </c>
      <c r="F6136" s="259" t="s">
        <v>325</v>
      </c>
      <c r="G6136" s="246">
        <v>40896</v>
      </c>
      <c r="H6136" s="234">
        <v>50301.5</v>
      </c>
      <c r="I6136" s="235">
        <v>14</v>
      </c>
      <c r="J6136" s="236">
        <v>0.35</v>
      </c>
      <c r="K6136" s="246">
        <v>59707</v>
      </c>
      <c r="L6136" s="247"/>
      <c r="M6136" s="248"/>
      <c r="N6136" s="249"/>
      <c r="O6136" s="250"/>
      <c r="Q6136" s="241"/>
    </row>
    <row r="6137" spans="1:21" s="103" customFormat="1">
      <c r="A6137" s="242" t="s">
        <v>257</v>
      </c>
      <c r="B6137" s="243" t="s">
        <v>2159</v>
      </c>
      <c r="C6137" s="453" t="s">
        <v>1094</v>
      </c>
      <c r="D6137" s="232" t="s">
        <v>2507</v>
      </c>
      <c r="E6137" s="245" t="s">
        <v>279</v>
      </c>
      <c r="F6137" s="259" t="s">
        <v>325</v>
      </c>
      <c r="G6137" s="246">
        <v>38100.92</v>
      </c>
      <c r="H6137" s="234">
        <v>49531.17</v>
      </c>
      <c r="I6137" s="235">
        <v>13</v>
      </c>
      <c r="J6137" s="236">
        <v>0.32500000000000001</v>
      </c>
      <c r="K6137" s="246">
        <v>60961.42</v>
      </c>
      <c r="L6137" s="247">
        <v>3</v>
      </c>
      <c r="M6137" s="248">
        <v>3</v>
      </c>
      <c r="N6137" s="249">
        <v>47414.38</v>
      </c>
      <c r="O6137" s="250"/>
      <c r="Q6137" s="129"/>
    </row>
    <row r="6138" spans="1:21" s="103" customFormat="1">
      <c r="A6138" s="242" t="s">
        <v>2165</v>
      </c>
      <c r="B6138" s="243" t="s">
        <v>2180</v>
      </c>
      <c r="C6138" s="258" t="s">
        <v>1069</v>
      </c>
      <c r="D6138" s="232" t="s">
        <v>2507</v>
      </c>
      <c r="E6138" s="245" t="s">
        <v>321</v>
      </c>
      <c r="F6138" s="245" t="s">
        <v>440</v>
      </c>
      <c r="G6138" s="246">
        <v>37641.879999999997</v>
      </c>
      <c r="H6138" s="234">
        <v>48018.395000000004</v>
      </c>
      <c r="I6138" s="235">
        <v>12</v>
      </c>
      <c r="J6138" s="236">
        <v>0.3</v>
      </c>
      <c r="K6138" s="246">
        <v>58394.91</v>
      </c>
      <c r="L6138" s="247">
        <v>10</v>
      </c>
      <c r="M6138" s="248">
        <v>8</v>
      </c>
      <c r="N6138" s="249">
        <v>45042.080000000002</v>
      </c>
      <c r="O6138" s="250"/>
      <c r="P6138" s="129"/>
      <c r="R6138" s="129"/>
      <c r="S6138" s="129"/>
      <c r="T6138" s="129"/>
      <c r="U6138" s="129"/>
    </row>
    <row r="6139" spans="1:21" s="103" customFormat="1">
      <c r="A6139" s="242" t="s">
        <v>2177</v>
      </c>
      <c r="B6139" s="243" t="s">
        <v>2166</v>
      </c>
      <c r="C6139" s="280" t="s">
        <v>3241</v>
      </c>
      <c r="D6139" s="232" t="s">
        <v>2507</v>
      </c>
      <c r="E6139" s="300"/>
      <c r="F6139" s="259" t="s">
        <v>325</v>
      </c>
      <c r="G6139" s="246">
        <v>38438.400000000001</v>
      </c>
      <c r="H6139" s="234">
        <v>47444.800000000003</v>
      </c>
      <c r="I6139" s="235">
        <v>11</v>
      </c>
      <c r="J6139" s="236">
        <v>0.27500000000000002</v>
      </c>
      <c r="K6139" s="246">
        <v>56451.200000000004</v>
      </c>
      <c r="L6139" s="247"/>
      <c r="M6139" s="248">
        <v>4</v>
      </c>
      <c r="N6139" s="249">
        <v>46103.199999999997</v>
      </c>
      <c r="O6139" s="301"/>
      <c r="R6139" s="129"/>
      <c r="S6139" s="129"/>
      <c r="T6139" s="129"/>
      <c r="U6139" s="129"/>
    </row>
    <row r="6140" spans="1:21" s="103" customFormat="1" ht="22.5">
      <c r="A6140" s="242" t="s">
        <v>1444</v>
      </c>
      <c r="B6140" s="243" t="s">
        <v>2192</v>
      </c>
      <c r="C6140" s="453" t="s">
        <v>3231</v>
      </c>
      <c r="D6140" s="232" t="s">
        <v>2507</v>
      </c>
      <c r="E6140" s="245" t="s">
        <v>284</v>
      </c>
      <c r="F6140" s="245" t="s">
        <v>440</v>
      </c>
      <c r="G6140" s="246">
        <v>39000</v>
      </c>
      <c r="H6140" s="234">
        <v>46800</v>
      </c>
      <c r="I6140" s="235">
        <v>10</v>
      </c>
      <c r="J6140" s="236">
        <v>0.25</v>
      </c>
      <c r="K6140" s="246">
        <v>54600</v>
      </c>
      <c r="L6140" s="247">
        <v>37</v>
      </c>
      <c r="M6140" s="248">
        <v>37</v>
      </c>
      <c r="N6140" s="249">
        <v>41925</v>
      </c>
      <c r="O6140" s="250" t="s">
        <v>5246</v>
      </c>
      <c r="P6140" s="129"/>
      <c r="R6140" s="304"/>
      <c r="S6140" s="129"/>
      <c r="T6140" s="129"/>
      <c r="U6140" s="129"/>
    </row>
    <row r="6141" spans="1:21" s="103" customFormat="1">
      <c r="A6141" s="242" t="s">
        <v>256</v>
      </c>
      <c r="B6141" s="243" t="s">
        <v>2150</v>
      </c>
      <c r="C6141" s="453" t="s">
        <v>5258</v>
      </c>
      <c r="D6141" s="232" t="s">
        <v>2507</v>
      </c>
      <c r="E6141" s="247" t="s">
        <v>279</v>
      </c>
      <c r="F6141" s="259" t="s">
        <v>325</v>
      </c>
      <c r="G6141" s="246">
        <v>36254.400000000001</v>
      </c>
      <c r="H6141" s="234">
        <v>46592</v>
      </c>
      <c r="I6141" s="235">
        <v>9</v>
      </c>
      <c r="J6141" s="236">
        <v>0.22500000000000001</v>
      </c>
      <c r="K6141" s="246">
        <v>56929.599999999999</v>
      </c>
      <c r="L6141" s="247">
        <v>4</v>
      </c>
      <c r="M6141" s="248">
        <v>4</v>
      </c>
      <c r="N6141" s="249">
        <v>37689.599999999999</v>
      </c>
      <c r="O6141" s="250"/>
      <c r="P6141" s="129"/>
      <c r="S6141" s="129"/>
      <c r="T6141" s="129"/>
      <c r="U6141" s="129"/>
    </row>
    <row r="6142" spans="1:21" s="103" customFormat="1">
      <c r="A6142" s="242" t="s">
        <v>4239</v>
      </c>
      <c r="B6142" s="243" t="s">
        <v>2176</v>
      </c>
      <c r="C6142" s="453" t="s">
        <v>1974</v>
      </c>
      <c r="D6142" s="232" t="s">
        <v>2507</v>
      </c>
      <c r="E6142" s="245" t="s">
        <v>279</v>
      </c>
      <c r="F6142" s="259" t="s">
        <v>325</v>
      </c>
      <c r="G6142" s="283">
        <v>37648</v>
      </c>
      <c r="H6142" s="234">
        <v>45746</v>
      </c>
      <c r="I6142" s="235">
        <v>8</v>
      </c>
      <c r="J6142" s="236">
        <v>0.2</v>
      </c>
      <c r="K6142" s="283">
        <v>53844</v>
      </c>
      <c r="L6142" s="247">
        <v>9</v>
      </c>
      <c r="M6142" s="248">
        <v>8</v>
      </c>
      <c r="N6142" s="249">
        <v>48859.199999999997</v>
      </c>
      <c r="O6142" s="250"/>
      <c r="P6142" s="129"/>
      <c r="R6142" s="129"/>
      <c r="S6142" s="129"/>
      <c r="T6142" s="129"/>
      <c r="U6142" s="129"/>
    </row>
    <row r="6143" spans="1:21" s="103" customFormat="1">
      <c r="A6143" s="229" t="s">
        <v>3738</v>
      </c>
      <c r="B6143" s="230" t="s">
        <v>2159</v>
      </c>
      <c r="C6143" s="451" t="s">
        <v>5259</v>
      </c>
      <c r="D6143" s="232" t="s">
        <v>2507</v>
      </c>
      <c r="E6143" s="232" t="s">
        <v>279</v>
      </c>
      <c r="F6143" s="232" t="s">
        <v>440</v>
      </c>
      <c r="G6143" s="233">
        <v>35043.19</v>
      </c>
      <c r="H6143" s="234">
        <v>45556.145000000004</v>
      </c>
      <c r="I6143" s="235">
        <v>7</v>
      </c>
      <c r="J6143" s="236">
        <v>0.17499999999999999</v>
      </c>
      <c r="K6143" s="233">
        <v>56069.1</v>
      </c>
      <c r="L6143" s="237">
        <v>1</v>
      </c>
      <c r="M6143" s="238">
        <v>1</v>
      </c>
      <c r="N6143" s="234">
        <v>37177.300000000003</v>
      </c>
      <c r="O6143" s="239"/>
      <c r="P6143" s="129"/>
      <c r="Q6143" s="129"/>
      <c r="S6143" s="129"/>
      <c r="T6143" s="129"/>
      <c r="U6143" s="129"/>
    </row>
    <row r="6144" spans="1:21" s="103" customFormat="1">
      <c r="A6144" s="242" t="s">
        <v>1436</v>
      </c>
      <c r="B6144" s="243" t="s">
        <v>2156</v>
      </c>
      <c r="C6144" s="453" t="s">
        <v>5260</v>
      </c>
      <c r="D6144" s="232" t="s">
        <v>2507</v>
      </c>
      <c r="E6144" s="245" t="s">
        <v>279</v>
      </c>
      <c r="F6144" s="259" t="s">
        <v>325</v>
      </c>
      <c r="G6144" s="246">
        <v>30889.97</v>
      </c>
      <c r="H6144" s="234">
        <v>45171.25</v>
      </c>
      <c r="I6144" s="235">
        <v>6</v>
      </c>
      <c r="J6144" s="236">
        <v>0.15</v>
      </c>
      <c r="K6144" s="246">
        <v>59452.53</v>
      </c>
      <c r="L6144" s="247">
        <v>14</v>
      </c>
      <c r="M6144" s="248">
        <v>14</v>
      </c>
      <c r="N6144" s="249">
        <v>58413.323571428577</v>
      </c>
      <c r="O6144" s="250"/>
      <c r="P6144" s="129"/>
      <c r="Q6144" s="129"/>
      <c r="R6144" s="304"/>
      <c r="S6144" s="240"/>
      <c r="T6144" s="240"/>
      <c r="U6144" s="240"/>
    </row>
    <row r="6145" spans="1:21" s="103" customFormat="1">
      <c r="A6145" s="286" t="s">
        <v>213</v>
      </c>
      <c r="B6145" s="287" t="s">
        <v>2159</v>
      </c>
      <c r="C6145" s="454" t="s">
        <v>1089</v>
      </c>
      <c r="D6145" s="232" t="s">
        <v>2507</v>
      </c>
      <c r="E6145" s="289" t="s">
        <v>279</v>
      </c>
      <c r="F6145" s="259" t="s">
        <v>325</v>
      </c>
      <c r="G6145" s="290">
        <v>36691.199999999997</v>
      </c>
      <c r="H6145" s="234">
        <v>45021.599999999999</v>
      </c>
      <c r="I6145" s="235">
        <v>5</v>
      </c>
      <c r="J6145" s="236">
        <v>0.125</v>
      </c>
      <c r="K6145" s="290">
        <v>53352</v>
      </c>
      <c r="L6145" s="291">
        <v>10</v>
      </c>
      <c r="M6145" s="292">
        <v>10</v>
      </c>
      <c r="N6145" s="293">
        <v>45416.800000000003</v>
      </c>
      <c r="O6145" s="294"/>
      <c r="P6145" s="129"/>
      <c r="R6145" s="129"/>
      <c r="S6145" s="129"/>
      <c r="T6145" s="129"/>
      <c r="U6145" s="129"/>
    </row>
    <row r="6146" spans="1:21" s="103" customFormat="1">
      <c r="A6146" s="297" t="s">
        <v>4245</v>
      </c>
      <c r="B6146" s="298" t="s">
        <v>2179</v>
      </c>
      <c r="C6146" s="451" t="s">
        <v>3234</v>
      </c>
      <c r="D6146" s="232" t="s">
        <v>2507</v>
      </c>
      <c r="E6146" s="232" t="s">
        <v>284</v>
      </c>
      <c r="F6146" s="259" t="s">
        <v>325</v>
      </c>
      <c r="G6146" s="233">
        <v>35800.959999999999</v>
      </c>
      <c r="H6146" s="234">
        <v>44815.979999999996</v>
      </c>
      <c r="I6146" s="235">
        <v>4</v>
      </c>
      <c r="J6146" s="236">
        <v>0.1</v>
      </c>
      <c r="K6146" s="233">
        <v>53831</v>
      </c>
      <c r="L6146" s="237" t="s">
        <v>280</v>
      </c>
      <c r="M6146" s="238">
        <v>13</v>
      </c>
      <c r="N6146" s="391">
        <v>42054.93</v>
      </c>
      <c r="O6146" s="466"/>
      <c r="P6146" s="129"/>
      <c r="R6146" s="129"/>
      <c r="S6146" s="129"/>
      <c r="T6146" s="129"/>
      <c r="U6146" s="129"/>
    </row>
    <row r="6147" spans="1:21" s="103" customFormat="1" ht="22.5">
      <c r="A6147" s="242" t="s">
        <v>4249</v>
      </c>
      <c r="B6147" s="243" t="s">
        <v>2180</v>
      </c>
      <c r="C6147" s="258" t="s">
        <v>3242</v>
      </c>
      <c r="D6147" s="232" t="s">
        <v>2507</v>
      </c>
      <c r="E6147" s="245"/>
      <c r="F6147" s="259" t="s">
        <v>325</v>
      </c>
      <c r="G6147" s="246">
        <v>35880</v>
      </c>
      <c r="H6147" s="234">
        <v>44699.199999999997</v>
      </c>
      <c r="I6147" s="235">
        <v>3</v>
      </c>
      <c r="J6147" s="236">
        <v>7.4999999999999997E-2</v>
      </c>
      <c r="K6147" s="246">
        <v>53518.400000000001</v>
      </c>
      <c r="L6147" s="247"/>
      <c r="M6147" s="248">
        <v>8</v>
      </c>
      <c r="N6147" s="249"/>
      <c r="O6147" s="250"/>
      <c r="P6147" s="129"/>
      <c r="R6147" s="129"/>
      <c r="S6147" s="129"/>
      <c r="T6147" s="129"/>
      <c r="U6147" s="129"/>
    </row>
    <row r="6148" spans="1:21" s="103" customFormat="1" ht="22.5">
      <c r="A6148" s="242" t="s">
        <v>4240</v>
      </c>
      <c r="B6148" s="243" t="s">
        <v>2149</v>
      </c>
      <c r="C6148" s="453" t="s">
        <v>977</v>
      </c>
      <c r="D6148" s="232" t="s">
        <v>2507</v>
      </c>
      <c r="E6148" s="245" t="s">
        <v>284</v>
      </c>
      <c r="F6148" s="245" t="s">
        <v>440</v>
      </c>
      <c r="G6148" s="246">
        <v>32032.52</v>
      </c>
      <c r="H6148" s="234">
        <v>42236.61</v>
      </c>
      <c r="I6148" s="235">
        <v>2</v>
      </c>
      <c r="J6148" s="236">
        <v>0.05</v>
      </c>
      <c r="K6148" s="246">
        <v>52440.7</v>
      </c>
      <c r="L6148" s="247">
        <v>24</v>
      </c>
      <c r="M6148" s="248">
        <v>21</v>
      </c>
      <c r="N6148" s="246">
        <v>34320</v>
      </c>
      <c r="O6148" s="250"/>
      <c r="P6148" s="129"/>
      <c r="R6148" s="129"/>
      <c r="S6148" s="129"/>
      <c r="T6148" s="129"/>
      <c r="U6148" s="129"/>
    </row>
    <row r="6149" spans="1:21" s="103" customFormat="1" ht="22.5">
      <c r="A6149" s="242" t="s">
        <v>4247</v>
      </c>
      <c r="B6149" s="243" t="s">
        <v>2185</v>
      </c>
      <c r="C6149" s="453" t="s">
        <v>5261</v>
      </c>
      <c r="D6149" s="232" t="s">
        <v>2507</v>
      </c>
      <c r="E6149" s="245" t="s">
        <v>279</v>
      </c>
      <c r="F6149" s="245" t="s">
        <v>440</v>
      </c>
      <c r="G6149" s="405">
        <v>27254.78</v>
      </c>
      <c r="H6149" s="234">
        <v>36793.955000000002</v>
      </c>
      <c r="I6149" s="235">
        <v>1</v>
      </c>
      <c r="J6149" s="236">
        <v>2.5000000000000001E-2</v>
      </c>
      <c r="K6149" s="405">
        <v>46333.13</v>
      </c>
      <c r="L6149" s="247"/>
      <c r="M6149" s="248">
        <v>2</v>
      </c>
      <c r="N6149" s="249">
        <v>34069.26</v>
      </c>
      <c r="O6149" s="250"/>
      <c r="Q6149" s="129"/>
      <c r="R6149" s="129"/>
      <c r="S6149" s="129"/>
      <c r="T6149" s="129"/>
      <c r="U6149" s="129"/>
    </row>
    <row r="6150" spans="1:21" s="150" customFormat="1">
      <c r="A6150" s="305"/>
      <c r="B6150" s="305"/>
      <c r="C6150" s="306"/>
      <c r="D6150" s="300"/>
      <c r="E6150" s="307"/>
      <c r="F6150" s="307"/>
      <c r="G6150" s="308"/>
      <c r="H6150" s="309"/>
      <c r="I6150" s="310"/>
      <c r="J6150" s="311"/>
      <c r="K6150" s="300"/>
      <c r="L6150" s="300"/>
      <c r="M6150" s="312"/>
      <c r="N6150" s="313"/>
      <c r="O6150" s="282"/>
    </row>
    <row r="6151" spans="1:21" s="150" customFormat="1">
      <c r="A6151" s="305"/>
      <c r="B6151" s="305"/>
      <c r="C6151" s="306"/>
      <c r="D6151" s="314"/>
      <c r="E6151" s="305"/>
      <c r="F6151" s="305"/>
      <c r="G6151" s="315" t="s">
        <v>223</v>
      </c>
      <c r="H6151" s="316" t="s">
        <v>224</v>
      </c>
      <c r="I6151" s="317"/>
      <c r="J6151" s="318"/>
      <c r="K6151" s="319" t="s">
        <v>225</v>
      </c>
      <c r="L6151" s="314"/>
      <c r="M6151" s="320"/>
      <c r="N6151" s="313"/>
      <c r="O6151" s="282"/>
    </row>
    <row r="6152" spans="1:21" s="150" customFormat="1">
      <c r="A6152" s="305"/>
      <c r="B6152" s="305"/>
      <c r="C6152" s="306"/>
      <c r="D6152" s="305"/>
      <c r="E6152" s="305"/>
      <c r="F6152" s="321" t="s">
        <v>238</v>
      </c>
      <c r="G6152" s="322">
        <v>42697.529228598498</v>
      </c>
      <c r="H6152" s="322">
        <v>55168.944438217208</v>
      </c>
      <c r="I6152" s="8">
        <v>14.438004969995415</v>
      </c>
      <c r="J6152" s="322"/>
      <c r="K6152" s="322">
        <v>67640.35964783591</v>
      </c>
      <c r="L6152" s="314"/>
      <c r="M6152" s="320"/>
      <c r="N6152" s="313"/>
      <c r="O6152" s="282"/>
    </row>
    <row r="6153" spans="1:21" s="150" customFormat="1">
      <c r="A6153" s="305"/>
      <c r="B6153" s="305"/>
      <c r="C6153" s="306"/>
      <c r="D6153" s="305"/>
      <c r="E6153" s="305"/>
      <c r="F6153" s="321" t="s">
        <v>239</v>
      </c>
      <c r="G6153" s="322">
        <v>47951.25</v>
      </c>
      <c r="H6153" s="322">
        <v>60264.847500000003</v>
      </c>
      <c r="I6153" s="8">
        <v>21.5</v>
      </c>
      <c r="J6153" s="322"/>
      <c r="K6153" s="322">
        <v>73077.854999999996</v>
      </c>
      <c r="L6153" s="314"/>
      <c r="M6153" s="320"/>
      <c r="N6153" s="313"/>
      <c r="O6153" s="282"/>
    </row>
    <row r="6154" spans="1:21" s="150" customFormat="1">
      <c r="A6154" s="305"/>
      <c r="B6154" s="305"/>
      <c r="C6154" s="306"/>
      <c r="D6154" s="305"/>
      <c r="E6154" s="305"/>
      <c r="F6154" s="321" t="s">
        <v>240</v>
      </c>
      <c r="G6154" s="322">
        <v>37762</v>
      </c>
      <c r="H6154" s="322">
        <v>47283.600000000006</v>
      </c>
      <c r="I6154" s="8">
        <v>7</v>
      </c>
      <c r="J6154" s="322"/>
      <c r="K6154" s="322">
        <v>58028.582500000004</v>
      </c>
      <c r="L6154" s="314"/>
      <c r="M6154" s="320"/>
      <c r="N6154" s="313"/>
      <c r="O6154" s="282"/>
    </row>
    <row r="6155" spans="1:21" s="150" customFormat="1">
      <c r="A6155" s="305"/>
      <c r="B6155" s="305"/>
      <c r="C6155" s="306"/>
      <c r="D6155" s="305"/>
      <c r="E6155" s="305"/>
      <c r="F6155" s="321" t="s">
        <v>241</v>
      </c>
      <c r="G6155" s="322">
        <v>41196.002671970302</v>
      </c>
      <c r="H6155" s="322">
        <v>52658.063331556878</v>
      </c>
      <c r="I6155" s="8">
        <v>12.338253469766164</v>
      </c>
      <c r="J6155" s="322"/>
      <c r="K6155" s="322">
        <v>65994.5</v>
      </c>
      <c r="L6155" s="314"/>
      <c r="M6155" s="320"/>
      <c r="N6155" s="313"/>
      <c r="O6155" s="282"/>
    </row>
    <row r="6156" spans="1:21" s="150" customFormat="1">
      <c r="A6156" s="305"/>
      <c r="B6156" s="305"/>
      <c r="C6156" s="306"/>
      <c r="D6156" s="305"/>
      <c r="E6156" s="322"/>
      <c r="F6156" s="321"/>
      <c r="G6156" s="323"/>
      <c r="H6156" s="318"/>
      <c r="I6156" s="324"/>
      <c r="J6156" s="318"/>
      <c r="K6156" s="314"/>
      <c r="L6156" s="314"/>
      <c r="M6156" s="320"/>
      <c r="N6156" s="313"/>
      <c r="O6156" s="282"/>
    </row>
    <row r="6157" spans="1:21" s="150" customFormat="1">
      <c r="A6157" s="305"/>
      <c r="B6157" s="305"/>
      <c r="C6157" s="306"/>
      <c r="D6157" s="321"/>
      <c r="E6157" s="322"/>
      <c r="F6157" s="325"/>
      <c r="G6157" s="325"/>
      <c r="H6157" s="874" t="s">
        <v>242</v>
      </c>
      <c r="I6157" s="874"/>
      <c r="J6157" s="874"/>
      <c r="K6157" s="874"/>
      <c r="L6157" s="874"/>
      <c r="M6157" s="874"/>
      <c r="N6157" s="874"/>
      <c r="O6157" s="282"/>
    </row>
    <row r="6158" spans="1:21" s="150" customFormat="1">
      <c r="A6158" s="305"/>
      <c r="B6158" s="305"/>
      <c r="C6158" s="306"/>
      <c r="D6158" s="321"/>
      <c r="E6158" s="322"/>
      <c r="F6158" s="326"/>
      <c r="G6158" s="327"/>
      <c r="H6158" s="875" t="s">
        <v>243</v>
      </c>
      <c r="I6158" s="875"/>
      <c r="J6158" s="875"/>
      <c r="K6158" s="328">
        <v>58914.264999999999</v>
      </c>
      <c r="L6158" s="876" t="s">
        <v>244</v>
      </c>
      <c r="M6158" s="876"/>
      <c r="N6158" s="329">
        <v>52029.425454897966</v>
      </c>
      <c r="O6158" s="282"/>
    </row>
    <row r="6159" spans="1:21" s="150" customFormat="1">
      <c r="A6159" s="305"/>
      <c r="B6159" s="305"/>
      <c r="C6159" s="306"/>
      <c r="D6159" s="314"/>
      <c r="E6159" s="320"/>
      <c r="F6159" s="326"/>
      <c r="G6159" s="327"/>
      <c r="H6159" s="875" t="s">
        <v>245</v>
      </c>
      <c r="I6159" s="875"/>
      <c r="J6159" s="875"/>
      <c r="K6159" s="328">
        <v>45229.440000000002</v>
      </c>
      <c r="L6159" s="876" t="s">
        <v>450</v>
      </c>
      <c r="M6159" s="876"/>
      <c r="N6159" s="329">
        <v>48056.429361702125</v>
      </c>
      <c r="O6159" s="282"/>
    </row>
    <row r="6160" spans="1:21" s="150" customFormat="1">
      <c r="A6160" s="305"/>
      <c r="B6160" s="305"/>
      <c r="C6160" s="306"/>
      <c r="D6160" s="300"/>
      <c r="E6160" s="307"/>
      <c r="F6160" s="307"/>
      <c r="G6160" s="308"/>
      <c r="H6160" s="309"/>
      <c r="I6160" s="310"/>
      <c r="J6160" s="311"/>
      <c r="K6160" s="305"/>
      <c r="L6160" s="300"/>
      <c r="M6160" s="312"/>
      <c r="N6160" s="313"/>
      <c r="O6160" s="282"/>
    </row>
    <row r="6161" spans="1:21" s="222" customFormat="1" ht="18">
      <c r="A6161" s="877" t="s">
        <v>122</v>
      </c>
      <c r="B6161" s="877"/>
      <c r="C6161" s="877"/>
      <c r="D6161" s="877"/>
      <c r="E6161" s="877"/>
      <c r="F6161" s="877"/>
      <c r="G6161" s="877"/>
      <c r="H6161" s="877"/>
      <c r="I6161" s="877"/>
      <c r="J6161" s="877"/>
      <c r="K6161" s="877"/>
      <c r="L6161" s="877"/>
      <c r="M6161" s="877"/>
      <c r="N6161" s="877"/>
      <c r="O6161" s="877"/>
    </row>
    <row r="6162" spans="1:21" s="222" customFormat="1" ht="27">
      <c r="A6162" s="223" t="s">
        <v>433</v>
      </c>
      <c r="B6162" s="224" t="s">
        <v>230</v>
      </c>
      <c r="C6162" s="223" t="s">
        <v>220</v>
      </c>
      <c r="D6162" s="223" t="s">
        <v>267</v>
      </c>
      <c r="E6162" s="223" t="s">
        <v>434</v>
      </c>
      <c r="F6162" s="223" t="s">
        <v>435</v>
      </c>
      <c r="G6162" s="225" t="s">
        <v>223</v>
      </c>
      <c r="H6162" s="225" t="s">
        <v>224</v>
      </c>
      <c r="I6162" s="227" t="s">
        <v>436</v>
      </c>
      <c r="J6162" s="227" t="s">
        <v>436</v>
      </c>
      <c r="K6162" s="225" t="s">
        <v>225</v>
      </c>
      <c r="L6162" s="223" t="s">
        <v>437</v>
      </c>
      <c r="M6162" s="223" t="s">
        <v>438</v>
      </c>
      <c r="N6162" s="228" t="s">
        <v>439</v>
      </c>
      <c r="O6162" s="223" t="s">
        <v>227</v>
      </c>
    </row>
    <row r="6163" spans="1:21" s="103" customFormat="1">
      <c r="A6163" s="229" t="s">
        <v>2161</v>
      </c>
      <c r="B6163" s="230" t="s">
        <v>2162</v>
      </c>
      <c r="C6163" s="231" t="s">
        <v>1096</v>
      </c>
      <c r="D6163" s="232" t="s">
        <v>2507</v>
      </c>
      <c r="E6163" s="232" t="s">
        <v>279</v>
      </c>
      <c r="F6163" s="259" t="s">
        <v>325</v>
      </c>
      <c r="G6163" s="233">
        <v>58694.48</v>
      </c>
      <c r="H6163" s="234">
        <v>87452.56</v>
      </c>
      <c r="I6163" s="235">
        <v>43</v>
      </c>
      <c r="J6163" s="236">
        <v>1</v>
      </c>
      <c r="K6163" s="233">
        <v>116210.64</v>
      </c>
      <c r="L6163" s="237"/>
      <c r="M6163" s="238">
        <v>4</v>
      </c>
      <c r="N6163" s="234">
        <v>71493.55</v>
      </c>
      <c r="O6163" s="239"/>
      <c r="Q6163" s="129"/>
      <c r="R6163" s="129"/>
      <c r="S6163" s="129"/>
      <c r="T6163" s="129"/>
      <c r="U6163" s="129"/>
    </row>
    <row r="6164" spans="1:21" s="103" customFormat="1">
      <c r="A6164" s="252" t="s">
        <v>2172</v>
      </c>
      <c r="B6164" s="230" t="s">
        <v>2162</v>
      </c>
      <c r="C6164" s="231" t="s">
        <v>122</v>
      </c>
      <c r="D6164" s="232" t="s">
        <v>2507</v>
      </c>
      <c r="E6164" s="253"/>
      <c r="F6164" s="259" t="s">
        <v>325</v>
      </c>
      <c r="G6164" s="233">
        <v>61949.42</v>
      </c>
      <c r="H6164" s="234">
        <v>79911</v>
      </c>
      <c r="I6164" s="235">
        <v>42</v>
      </c>
      <c r="J6164" s="236">
        <v>0.97674418604651159</v>
      </c>
      <c r="K6164" s="233">
        <v>97872.58</v>
      </c>
      <c r="L6164" s="254">
        <v>2</v>
      </c>
      <c r="M6164" s="255">
        <v>2</v>
      </c>
      <c r="N6164" s="256">
        <v>63188.32</v>
      </c>
      <c r="O6164" s="239"/>
      <c r="Q6164" s="129"/>
      <c r="S6164" s="129"/>
      <c r="T6164" s="129"/>
      <c r="U6164" s="129"/>
    </row>
    <row r="6165" spans="1:21" s="103" customFormat="1">
      <c r="A6165" s="242" t="s">
        <v>3868</v>
      </c>
      <c r="B6165" s="243" t="s">
        <v>2153</v>
      </c>
      <c r="C6165" s="268" t="s">
        <v>122</v>
      </c>
      <c r="D6165" s="232" t="s">
        <v>2507</v>
      </c>
      <c r="E6165" s="269" t="s">
        <v>279</v>
      </c>
      <c r="F6165" s="269" t="s">
        <v>440</v>
      </c>
      <c r="G6165" s="270">
        <v>52582.400000000001</v>
      </c>
      <c r="H6165" s="234">
        <v>69940</v>
      </c>
      <c r="I6165" s="235">
        <v>41</v>
      </c>
      <c r="J6165" s="236">
        <v>0.95348837209302328</v>
      </c>
      <c r="K6165" s="270">
        <v>87297.600000000006</v>
      </c>
      <c r="L6165" s="271">
        <v>2</v>
      </c>
      <c r="M6165" s="272">
        <v>2</v>
      </c>
      <c r="N6165" s="273">
        <v>69929.600000000006</v>
      </c>
      <c r="O6165" s="274"/>
      <c r="Q6165" s="129"/>
      <c r="S6165" s="129"/>
      <c r="T6165" s="129"/>
      <c r="U6165" s="129"/>
    </row>
    <row r="6166" spans="1:21" s="103" customFormat="1">
      <c r="A6166" s="242" t="s">
        <v>3746</v>
      </c>
      <c r="B6166" s="243" t="s">
        <v>2153</v>
      </c>
      <c r="C6166" s="258" t="s">
        <v>5262</v>
      </c>
      <c r="D6166" s="232" t="s">
        <v>2507</v>
      </c>
      <c r="E6166" s="245" t="s">
        <v>284</v>
      </c>
      <c r="F6166" s="259" t="s">
        <v>325</v>
      </c>
      <c r="G6166" s="246">
        <v>66268.800000000003</v>
      </c>
      <c r="H6166" s="234">
        <v>69461.600000000006</v>
      </c>
      <c r="I6166" s="235">
        <v>40</v>
      </c>
      <c r="J6166" s="236">
        <v>0.93023255813953487</v>
      </c>
      <c r="K6166" s="246">
        <v>72654.399999999994</v>
      </c>
      <c r="L6166" s="247">
        <v>1</v>
      </c>
      <c r="M6166" s="248">
        <v>1</v>
      </c>
      <c r="N6166" s="249">
        <v>87172.800000000003</v>
      </c>
      <c r="O6166" s="274"/>
      <c r="Q6166" s="129"/>
      <c r="R6166" s="129"/>
      <c r="S6166" s="129"/>
      <c r="T6166" s="129"/>
      <c r="U6166" s="129"/>
    </row>
    <row r="6167" spans="1:21" s="103" customFormat="1">
      <c r="A6167" s="242" t="s">
        <v>198</v>
      </c>
      <c r="B6167" s="243" t="s">
        <v>2153</v>
      </c>
      <c r="C6167" s="244" t="s">
        <v>122</v>
      </c>
      <c r="D6167" s="232" t="s">
        <v>2507</v>
      </c>
      <c r="E6167" s="245" t="s">
        <v>284</v>
      </c>
      <c r="F6167" s="259" t="s">
        <v>325</v>
      </c>
      <c r="G6167" s="246">
        <v>50648</v>
      </c>
      <c r="H6167" s="234">
        <v>68681.5</v>
      </c>
      <c r="I6167" s="235">
        <v>39</v>
      </c>
      <c r="J6167" s="236">
        <v>0.90697674418604646</v>
      </c>
      <c r="K6167" s="246">
        <v>86715</v>
      </c>
      <c r="L6167" s="247">
        <v>4</v>
      </c>
      <c r="M6167" s="248">
        <v>4</v>
      </c>
      <c r="N6167" s="249">
        <v>57403</v>
      </c>
      <c r="O6167" s="250"/>
      <c r="P6167" s="97"/>
      <c r="R6167" s="129"/>
      <c r="S6167" s="129"/>
      <c r="T6167" s="129"/>
      <c r="U6167" s="129"/>
    </row>
    <row r="6168" spans="1:21" s="103" customFormat="1">
      <c r="A6168" s="260" t="s">
        <v>205</v>
      </c>
      <c r="B6168" s="261" t="s">
        <v>2151</v>
      </c>
      <c r="C6168" s="262" t="s">
        <v>1096</v>
      </c>
      <c r="D6168" s="232" t="s">
        <v>2507</v>
      </c>
      <c r="E6168" s="263" t="s">
        <v>279</v>
      </c>
      <c r="F6168" s="259" t="s">
        <v>325</v>
      </c>
      <c r="G6168" s="264">
        <v>56038.528000000006</v>
      </c>
      <c r="H6168" s="234">
        <v>67445.247999999992</v>
      </c>
      <c r="I6168" s="235">
        <v>38</v>
      </c>
      <c r="J6168" s="236">
        <v>0.88372093023255816</v>
      </c>
      <c r="K6168" s="264">
        <v>78851.967999999993</v>
      </c>
      <c r="L6168" s="265">
        <v>1</v>
      </c>
      <c r="M6168" s="266"/>
      <c r="N6168" s="264">
        <v>71049.679999999993</v>
      </c>
      <c r="O6168" s="267"/>
      <c r="Q6168" s="129"/>
      <c r="S6168" s="129"/>
      <c r="T6168" s="129"/>
      <c r="U6168" s="129"/>
    </row>
    <row r="6169" spans="1:21" s="103" customFormat="1">
      <c r="A6169" s="278" t="s">
        <v>202</v>
      </c>
      <c r="B6169" s="279" t="s">
        <v>2151</v>
      </c>
      <c r="C6169" s="280" t="s">
        <v>122</v>
      </c>
      <c r="D6169" s="232" t="s">
        <v>2507</v>
      </c>
      <c r="E6169" s="281" t="s">
        <v>279</v>
      </c>
      <c r="F6169" s="281" t="s">
        <v>440</v>
      </c>
      <c r="G6169" s="307">
        <v>51792</v>
      </c>
      <c r="H6169" s="234">
        <v>66040</v>
      </c>
      <c r="I6169" s="235">
        <v>37</v>
      </c>
      <c r="J6169" s="236">
        <v>0.86046511627906974</v>
      </c>
      <c r="K6169" s="307">
        <v>80288</v>
      </c>
      <c r="L6169" s="300">
        <v>1</v>
      </c>
      <c r="M6169" s="439">
        <v>1</v>
      </c>
      <c r="N6169" s="312">
        <v>62743.200000000004</v>
      </c>
      <c r="O6169" s="282"/>
      <c r="P6169" s="257"/>
      <c r="Q6169" s="129"/>
      <c r="R6169" s="129"/>
      <c r="S6169" s="129"/>
      <c r="T6169" s="129"/>
      <c r="U6169" s="129"/>
    </row>
    <row r="6170" spans="1:21" s="103" customFormat="1">
      <c r="A6170" s="242" t="s">
        <v>3875</v>
      </c>
      <c r="B6170" s="243" t="s">
        <v>2153</v>
      </c>
      <c r="C6170" s="258" t="s">
        <v>1101</v>
      </c>
      <c r="D6170" s="232" t="s">
        <v>2507</v>
      </c>
      <c r="E6170" s="247" t="s">
        <v>279</v>
      </c>
      <c r="F6170" s="247" t="s">
        <v>440</v>
      </c>
      <c r="G6170" s="405">
        <v>50767.853638109329</v>
      </c>
      <c r="H6170" s="234">
        <v>66018.01513408235</v>
      </c>
      <c r="I6170" s="235">
        <v>36</v>
      </c>
      <c r="J6170" s="236">
        <v>0.83720930232558144</v>
      </c>
      <c r="K6170" s="405">
        <v>81268.176630055386</v>
      </c>
      <c r="L6170" s="247">
        <v>1</v>
      </c>
      <c r="M6170" s="248">
        <v>1</v>
      </c>
      <c r="N6170" s="249">
        <v>55569.072</v>
      </c>
      <c r="O6170" s="250"/>
      <c r="P6170" s="129"/>
      <c r="S6170" s="129"/>
      <c r="T6170" s="129"/>
      <c r="U6170" s="129"/>
    </row>
    <row r="6171" spans="1:21" s="103" customFormat="1">
      <c r="A6171" s="242" t="s">
        <v>208</v>
      </c>
      <c r="B6171" s="243" t="s">
        <v>2153</v>
      </c>
      <c r="C6171" s="258" t="s">
        <v>1100</v>
      </c>
      <c r="D6171" s="232" t="s">
        <v>2507</v>
      </c>
      <c r="E6171" s="245" t="s">
        <v>279</v>
      </c>
      <c r="F6171" s="245" t="s">
        <v>440</v>
      </c>
      <c r="G6171" s="275">
        <v>49392.480000000003</v>
      </c>
      <c r="H6171" s="234">
        <v>63504.69</v>
      </c>
      <c r="I6171" s="235">
        <v>35</v>
      </c>
      <c r="J6171" s="236">
        <v>0.81395348837209303</v>
      </c>
      <c r="K6171" s="275">
        <v>77616.899999999994</v>
      </c>
      <c r="L6171" s="247">
        <v>1</v>
      </c>
      <c r="M6171" s="248">
        <v>1</v>
      </c>
      <c r="N6171" s="249">
        <v>50360.959999999999</v>
      </c>
      <c r="O6171" s="250"/>
      <c r="Q6171" s="129"/>
      <c r="R6171" s="129"/>
      <c r="S6171" s="129"/>
      <c r="T6171" s="129"/>
      <c r="U6171" s="129"/>
    </row>
    <row r="6172" spans="1:21" s="103" customFormat="1">
      <c r="A6172" s="242" t="s">
        <v>2165</v>
      </c>
      <c r="B6172" s="243" t="s">
        <v>2180</v>
      </c>
      <c r="C6172" s="258" t="s">
        <v>3243</v>
      </c>
      <c r="D6172" s="232" t="s">
        <v>2507</v>
      </c>
      <c r="E6172" s="245" t="s">
        <v>284</v>
      </c>
      <c r="F6172" s="245" t="s">
        <v>440</v>
      </c>
      <c r="G6172" s="246">
        <v>49228.02</v>
      </c>
      <c r="H6172" s="234">
        <v>62798.414999999994</v>
      </c>
      <c r="I6172" s="235">
        <v>34</v>
      </c>
      <c r="J6172" s="236">
        <v>0.79069767441860461</v>
      </c>
      <c r="K6172" s="246">
        <v>76368.81</v>
      </c>
      <c r="L6172" s="247">
        <v>2</v>
      </c>
      <c r="M6172" s="248">
        <v>1</v>
      </c>
      <c r="N6172" s="249">
        <v>62828.82</v>
      </c>
      <c r="O6172" s="250"/>
      <c r="Q6172" s="129"/>
      <c r="R6172" s="129"/>
      <c r="S6172" s="129"/>
      <c r="T6172" s="129"/>
      <c r="U6172" s="129"/>
    </row>
    <row r="6173" spans="1:21" s="103" customFormat="1">
      <c r="A6173" s="229" t="s">
        <v>200</v>
      </c>
      <c r="B6173" s="230" t="s">
        <v>2153</v>
      </c>
      <c r="C6173" s="451" t="s">
        <v>122</v>
      </c>
      <c r="D6173" s="232" t="s">
        <v>2507</v>
      </c>
      <c r="E6173" s="232" t="s">
        <v>279</v>
      </c>
      <c r="F6173" s="259" t="s">
        <v>325</v>
      </c>
      <c r="G6173" s="233">
        <v>47935</v>
      </c>
      <c r="H6173" s="234">
        <v>62306</v>
      </c>
      <c r="I6173" s="235">
        <v>33</v>
      </c>
      <c r="J6173" s="236">
        <v>0.76744186046511631</v>
      </c>
      <c r="K6173" s="233">
        <v>76677</v>
      </c>
      <c r="L6173" s="237">
        <v>2</v>
      </c>
      <c r="M6173" s="238">
        <v>2</v>
      </c>
      <c r="N6173" s="234">
        <v>54421</v>
      </c>
      <c r="O6173" s="239"/>
      <c r="Q6173" s="129"/>
      <c r="S6173" s="129"/>
      <c r="T6173" s="129"/>
      <c r="U6173" s="129"/>
    </row>
    <row r="6174" spans="1:21" s="103" customFormat="1">
      <c r="A6174" s="365" t="s">
        <v>4315</v>
      </c>
      <c r="B6174" s="366" t="s">
        <v>2153</v>
      </c>
      <c r="C6174" s="367"/>
      <c r="D6174" s="232" t="s">
        <v>2507</v>
      </c>
      <c r="E6174" s="368"/>
      <c r="F6174" s="368"/>
      <c r="G6174" s="369">
        <v>47507.199999999997</v>
      </c>
      <c r="H6174" s="234">
        <v>62108.800000000003</v>
      </c>
      <c r="I6174" s="235">
        <v>32</v>
      </c>
      <c r="J6174" s="236">
        <v>0.7441860465116279</v>
      </c>
      <c r="K6174" s="369">
        <v>76710.400000000009</v>
      </c>
      <c r="L6174" s="370"/>
      <c r="M6174" s="371"/>
      <c r="N6174" s="372">
        <v>67142.400000000009</v>
      </c>
      <c r="O6174" s="373"/>
      <c r="Q6174" s="129"/>
      <c r="R6174" s="129"/>
    </row>
    <row r="6175" spans="1:21" s="103" customFormat="1">
      <c r="A6175" s="242" t="s">
        <v>3938</v>
      </c>
      <c r="B6175" s="243" t="s">
        <v>2157</v>
      </c>
      <c r="C6175" s="258" t="s">
        <v>5263</v>
      </c>
      <c r="D6175" s="232" t="s">
        <v>2507</v>
      </c>
      <c r="E6175" s="245" t="s">
        <v>279</v>
      </c>
      <c r="F6175" s="259" t="s">
        <v>325</v>
      </c>
      <c r="G6175" s="246">
        <v>46904</v>
      </c>
      <c r="H6175" s="234">
        <v>61682.400000000001</v>
      </c>
      <c r="I6175" s="235">
        <v>31</v>
      </c>
      <c r="J6175" s="236">
        <v>0.72093023255813948</v>
      </c>
      <c r="K6175" s="246">
        <v>76460.800000000003</v>
      </c>
      <c r="L6175" s="247">
        <v>12</v>
      </c>
      <c r="M6175" s="248">
        <v>12</v>
      </c>
      <c r="N6175" s="249">
        <v>52838.93</v>
      </c>
      <c r="O6175" s="250"/>
      <c r="Q6175" s="129"/>
      <c r="R6175" s="129"/>
    </row>
    <row r="6176" spans="1:21" s="103" customFormat="1">
      <c r="A6176" s="229" t="s">
        <v>217</v>
      </c>
      <c r="B6176" s="230" t="s">
        <v>2153</v>
      </c>
      <c r="C6176" s="231" t="s">
        <v>1097</v>
      </c>
      <c r="D6176" s="232" t="s">
        <v>2507</v>
      </c>
      <c r="E6176" s="237" t="s">
        <v>279</v>
      </c>
      <c r="F6176" s="259" t="s">
        <v>325</v>
      </c>
      <c r="G6176" s="264">
        <v>46631.38</v>
      </c>
      <c r="H6176" s="234">
        <v>60619.89</v>
      </c>
      <c r="I6176" s="235">
        <v>30</v>
      </c>
      <c r="J6176" s="236">
        <v>0.69767441860465118</v>
      </c>
      <c r="K6176" s="379">
        <v>74608.399999999994</v>
      </c>
      <c r="L6176" s="237">
        <v>1</v>
      </c>
      <c r="M6176" s="238">
        <v>1</v>
      </c>
      <c r="N6176" s="357">
        <v>69779</v>
      </c>
      <c r="O6176" s="239"/>
      <c r="P6176" s="129"/>
    </row>
    <row r="6177" spans="1:21" s="103" customFormat="1">
      <c r="A6177" s="242" t="s">
        <v>3784</v>
      </c>
      <c r="B6177" s="243" t="s">
        <v>2162</v>
      </c>
      <c r="C6177" s="258" t="s">
        <v>122</v>
      </c>
      <c r="D6177" s="232" t="s">
        <v>2507</v>
      </c>
      <c r="E6177" s="247" t="s">
        <v>279</v>
      </c>
      <c r="F6177" s="259" t="s">
        <v>325</v>
      </c>
      <c r="G6177" s="246">
        <v>47598</v>
      </c>
      <c r="H6177" s="234">
        <v>60197.5</v>
      </c>
      <c r="I6177" s="235">
        <v>29</v>
      </c>
      <c r="J6177" s="236">
        <v>0.67441860465116277</v>
      </c>
      <c r="K6177" s="246">
        <v>72797</v>
      </c>
      <c r="L6177" s="247"/>
      <c r="M6177" s="248">
        <v>40</v>
      </c>
      <c r="N6177" s="249">
        <v>67909</v>
      </c>
      <c r="O6177" s="250"/>
      <c r="P6177" s="129"/>
    </row>
    <row r="6178" spans="1:21" s="103" customFormat="1">
      <c r="A6178" s="229" t="s">
        <v>209</v>
      </c>
      <c r="B6178" s="230" t="s">
        <v>2151</v>
      </c>
      <c r="C6178" s="231" t="s">
        <v>122</v>
      </c>
      <c r="D6178" s="232" t="s">
        <v>2507</v>
      </c>
      <c r="E6178" s="232" t="s">
        <v>279</v>
      </c>
      <c r="F6178" s="259" t="s">
        <v>325</v>
      </c>
      <c r="G6178" s="233">
        <v>47438.119200000001</v>
      </c>
      <c r="H6178" s="234">
        <v>59771.836800000005</v>
      </c>
      <c r="I6178" s="235">
        <v>28</v>
      </c>
      <c r="J6178" s="236">
        <v>0.65116279069767447</v>
      </c>
      <c r="K6178" s="233">
        <v>72105.554400000008</v>
      </c>
      <c r="L6178" s="237">
        <v>3</v>
      </c>
      <c r="M6178" s="238">
        <v>3</v>
      </c>
      <c r="N6178" s="234">
        <v>51133.33</v>
      </c>
      <c r="O6178" s="239"/>
      <c r="P6178" s="129"/>
    </row>
    <row r="6179" spans="1:21" s="103" customFormat="1">
      <c r="A6179" s="229" t="s">
        <v>260</v>
      </c>
      <c r="B6179" s="230" t="s">
        <v>2153</v>
      </c>
      <c r="C6179" s="231" t="s">
        <v>1097</v>
      </c>
      <c r="D6179" s="232" t="s">
        <v>2507</v>
      </c>
      <c r="E6179" s="232" t="s">
        <v>279</v>
      </c>
      <c r="F6179" s="259" t="s">
        <v>325</v>
      </c>
      <c r="G6179" s="233">
        <v>47066</v>
      </c>
      <c r="H6179" s="234">
        <v>59610.5</v>
      </c>
      <c r="I6179" s="235">
        <v>27</v>
      </c>
      <c r="J6179" s="236">
        <v>0.62790697674418605</v>
      </c>
      <c r="K6179" s="233">
        <v>72155</v>
      </c>
      <c r="L6179" s="237">
        <v>2</v>
      </c>
      <c r="M6179" s="238">
        <v>2</v>
      </c>
      <c r="N6179" s="234">
        <v>51997</v>
      </c>
      <c r="O6179" s="239"/>
      <c r="P6179" s="129"/>
    </row>
    <row r="6180" spans="1:21" s="103" customFormat="1">
      <c r="A6180" s="229" t="s">
        <v>210</v>
      </c>
      <c r="B6180" s="230" t="s">
        <v>2151</v>
      </c>
      <c r="C6180" s="231" t="s">
        <v>1095</v>
      </c>
      <c r="D6180" s="232" t="s">
        <v>2507</v>
      </c>
      <c r="E6180" s="232" t="s">
        <v>279</v>
      </c>
      <c r="F6180" s="259" t="s">
        <v>325</v>
      </c>
      <c r="G6180" s="233">
        <v>48340</v>
      </c>
      <c r="H6180" s="234">
        <v>59520</v>
      </c>
      <c r="I6180" s="235">
        <v>26</v>
      </c>
      <c r="J6180" s="236">
        <v>0.60465116279069764</v>
      </c>
      <c r="K6180" s="233">
        <v>70700</v>
      </c>
      <c r="L6180" s="237">
        <v>1</v>
      </c>
      <c r="M6180" s="238">
        <v>0</v>
      </c>
      <c r="N6180" s="234"/>
      <c r="O6180" s="239"/>
      <c r="Q6180" s="129"/>
      <c r="S6180" s="129"/>
      <c r="T6180" s="129"/>
      <c r="U6180" s="129"/>
    </row>
    <row r="6181" spans="1:21" s="103" customFormat="1">
      <c r="A6181" s="242" t="s">
        <v>4292</v>
      </c>
      <c r="B6181" s="243" t="s">
        <v>2163</v>
      </c>
      <c r="C6181" s="258" t="s">
        <v>122</v>
      </c>
      <c r="D6181" s="232" t="s">
        <v>2507</v>
      </c>
      <c r="E6181" s="245" t="s">
        <v>279</v>
      </c>
      <c r="F6181" s="259" t="s">
        <v>325</v>
      </c>
      <c r="G6181" s="246">
        <v>43668</v>
      </c>
      <c r="H6181" s="234">
        <v>59510.5</v>
      </c>
      <c r="I6181" s="235">
        <v>25</v>
      </c>
      <c r="J6181" s="236">
        <v>0.58139534883720934</v>
      </c>
      <c r="K6181" s="246">
        <v>75353</v>
      </c>
      <c r="L6181" s="247">
        <v>3</v>
      </c>
      <c r="M6181" s="248">
        <v>3</v>
      </c>
      <c r="N6181" s="249">
        <v>46264</v>
      </c>
      <c r="O6181" s="250"/>
      <c r="P6181" s="129"/>
      <c r="R6181" s="129"/>
    </row>
    <row r="6182" spans="1:21" s="103" customFormat="1">
      <c r="A6182" s="229" t="s">
        <v>1438</v>
      </c>
      <c r="B6182" s="230" t="s">
        <v>2151</v>
      </c>
      <c r="C6182" s="231" t="s">
        <v>1097</v>
      </c>
      <c r="D6182" s="232" t="s">
        <v>2507</v>
      </c>
      <c r="E6182" s="232" t="s">
        <v>279</v>
      </c>
      <c r="F6182" s="259" t="s">
        <v>325</v>
      </c>
      <c r="G6182" s="233">
        <v>49993.975199999993</v>
      </c>
      <c r="H6182" s="234">
        <v>59455.457349999997</v>
      </c>
      <c r="I6182" s="235">
        <v>24</v>
      </c>
      <c r="J6182" s="236">
        <v>0.55813953488372092</v>
      </c>
      <c r="K6182" s="233">
        <v>68916.939499999993</v>
      </c>
      <c r="L6182" s="237">
        <v>1</v>
      </c>
      <c r="M6182" s="238">
        <v>1</v>
      </c>
      <c r="N6182" s="234">
        <v>59455.457349999997</v>
      </c>
      <c r="O6182" s="239"/>
      <c r="P6182" s="129"/>
      <c r="R6182" s="129"/>
    </row>
    <row r="6183" spans="1:21" s="103" customFormat="1">
      <c r="A6183" s="229" t="s">
        <v>4233</v>
      </c>
      <c r="B6183" s="230" t="s">
        <v>2166</v>
      </c>
      <c r="C6183" s="262" t="s">
        <v>122</v>
      </c>
      <c r="D6183" s="232" t="s">
        <v>2507</v>
      </c>
      <c r="E6183" s="276" t="s">
        <v>321</v>
      </c>
      <c r="F6183" s="259" t="s">
        <v>325</v>
      </c>
      <c r="G6183" s="256">
        <v>46625</v>
      </c>
      <c r="H6183" s="234">
        <v>59447</v>
      </c>
      <c r="I6183" s="235">
        <v>23</v>
      </c>
      <c r="J6183" s="236">
        <v>0.53488372093023251</v>
      </c>
      <c r="K6183" s="256">
        <v>72269</v>
      </c>
      <c r="L6183" s="265"/>
      <c r="M6183" s="266">
        <v>4</v>
      </c>
      <c r="N6183" s="264">
        <v>55571</v>
      </c>
      <c r="O6183" s="400"/>
      <c r="R6183" s="129"/>
      <c r="S6183" s="251"/>
      <c r="T6183" s="251"/>
      <c r="U6183" s="251"/>
    </row>
    <row r="6184" spans="1:21" s="103" customFormat="1">
      <c r="A6184" s="229" t="s">
        <v>203</v>
      </c>
      <c r="B6184" s="230" t="s">
        <v>2151</v>
      </c>
      <c r="C6184" s="231" t="s">
        <v>122</v>
      </c>
      <c r="D6184" s="232" t="s">
        <v>2507</v>
      </c>
      <c r="E6184" s="232" t="s">
        <v>284</v>
      </c>
      <c r="F6184" s="232" t="s">
        <v>440</v>
      </c>
      <c r="G6184" s="233">
        <v>44396.25</v>
      </c>
      <c r="H6184" s="234">
        <v>57715.125</v>
      </c>
      <c r="I6184" s="235">
        <v>22</v>
      </c>
      <c r="J6184" s="236">
        <v>0.51162790697674421</v>
      </c>
      <c r="K6184" s="233">
        <v>71034</v>
      </c>
      <c r="L6184" s="237">
        <v>1</v>
      </c>
      <c r="M6184" s="238">
        <v>1</v>
      </c>
      <c r="N6184" s="234">
        <v>48229.17</v>
      </c>
      <c r="O6184" s="239"/>
      <c r="Q6184" s="241"/>
      <c r="S6184" s="129"/>
      <c r="T6184" s="129"/>
      <c r="U6184" s="129"/>
    </row>
    <row r="6185" spans="1:21" s="103" customFormat="1">
      <c r="A6185" s="229" t="s">
        <v>215</v>
      </c>
      <c r="B6185" s="230" t="s">
        <v>2153</v>
      </c>
      <c r="C6185" s="231" t="s">
        <v>122</v>
      </c>
      <c r="D6185" s="232" t="s">
        <v>2507</v>
      </c>
      <c r="E6185" s="232" t="s">
        <v>279</v>
      </c>
      <c r="F6185" s="232" t="s">
        <v>440</v>
      </c>
      <c r="G6185" s="233">
        <v>45505</v>
      </c>
      <c r="H6185" s="234">
        <v>56292.5</v>
      </c>
      <c r="I6185" s="235">
        <v>21</v>
      </c>
      <c r="J6185" s="236">
        <v>0.48837209302325579</v>
      </c>
      <c r="K6185" s="233">
        <v>67080</v>
      </c>
      <c r="L6185" s="237">
        <v>2</v>
      </c>
      <c r="M6185" s="238">
        <v>2</v>
      </c>
      <c r="N6185" s="234"/>
      <c r="O6185" s="239"/>
      <c r="P6185" s="240"/>
      <c r="Q6185" s="129"/>
      <c r="S6185" s="129"/>
      <c r="T6185" s="129"/>
      <c r="U6185" s="129"/>
    </row>
    <row r="6186" spans="1:21" s="103" customFormat="1">
      <c r="A6186" s="242" t="s">
        <v>261</v>
      </c>
      <c r="B6186" s="243" t="s">
        <v>2151</v>
      </c>
      <c r="C6186" s="258" t="s">
        <v>1095</v>
      </c>
      <c r="D6186" s="232" t="s">
        <v>2507</v>
      </c>
      <c r="E6186" s="245" t="s">
        <v>321</v>
      </c>
      <c r="F6186" s="259" t="s">
        <v>325</v>
      </c>
      <c r="G6186" s="246">
        <v>45267</v>
      </c>
      <c r="H6186" s="234">
        <v>55677.5</v>
      </c>
      <c r="I6186" s="235">
        <v>20</v>
      </c>
      <c r="J6186" s="236">
        <v>0.46511627906976744</v>
      </c>
      <c r="K6186" s="246">
        <v>66088</v>
      </c>
      <c r="L6186" s="247"/>
      <c r="M6186" s="248"/>
      <c r="N6186" s="249"/>
      <c r="O6186" s="250"/>
      <c r="P6186" s="240"/>
      <c r="Q6186" s="129"/>
      <c r="S6186" s="129"/>
      <c r="T6186" s="129"/>
      <c r="U6186" s="129"/>
    </row>
    <row r="6187" spans="1:21" s="103" customFormat="1">
      <c r="A6187" s="229" t="s">
        <v>1457</v>
      </c>
      <c r="B6187" s="295" t="s">
        <v>2166</v>
      </c>
      <c r="C6187" s="231" t="s">
        <v>5264</v>
      </c>
      <c r="D6187" s="232"/>
      <c r="E6187" s="232"/>
      <c r="F6187" s="259" t="s">
        <v>325</v>
      </c>
      <c r="G6187" s="233">
        <v>45227.936000000002</v>
      </c>
      <c r="H6187" s="234">
        <v>55629.495999999999</v>
      </c>
      <c r="I6187" s="235">
        <v>19</v>
      </c>
      <c r="J6187" s="236">
        <v>0.44186046511627908</v>
      </c>
      <c r="K6187" s="233">
        <v>66031.055999999997</v>
      </c>
      <c r="L6187" s="237">
        <v>2</v>
      </c>
      <c r="M6187" s="238"/>
      <c r="N6187" s="234">
        <v>50193</v>
      </c>
      <c r="O6187" s="239"/>
      <c r="P6187" s="129"/>
      <c r="Q6187" s="97"/>
      <c r="S6187" s="129"/>
      <c r="T6187" s="129"/>
      <c r="U6187" s="129"/>
    </row>
    <row r="6188" spans="1:21" s="103" customFormat="1">
      <c r="A6188" s="229" t="s">
        <v>1434</v>
      </c>
      <c r="B6188" s="230" t="s">
        <v>2151</v>
      </c>
      <c r="C6188" s="231" t="s">
        <v>1977</v>
      </c>
      <c r="D6188" s="232" t="s">
        <v>2507</v>
      </c>
      <c r="E6188" s="232" t="s">
        <v>279</v>
      </c>
      <c r="F6188" s="259" t="s">
        <v>325</v>
      </c>
      <c r="G6188" s="332">
        <v>43504.03</v>
      </c>
      <c r="H6188" s="234">
        <v>55467.565000000002</v>
      </c>
      <c r="I6188" s="235">
        <v>18</v>
      </c>
      <c r="J6188" s="236">
        <v>0.41860465116279072</v>
      </c>
      <c r="K6188" s="332">
        <v>67431.100000000006</v>
      </c>
      <c r="L6188" s="237">
        <v>2</v>
      </c>
      <c r="M6188" s="238">
        <v>1</v>
      </c>
      <c r="N6188" s="437">
        <v>64703.18</v>
      </c>
      <c r="O6188" s="239"/>
      <c r="S6188" s="129"/>
      <c r="T6188" s="129"/>
      <c r="U6188" s="129"/>
    </row>
    <row r="6189" spans="1:21" s="103" customFormat="1">
      <c r="A6189" s="260" t="s">
        <v>262</v>
      </c>
      <c r="B6189" s="261" t="s">
        <v>2162</v>
      </c>
      <c r="C6189" s="262" t="s">
        <v>122</v>
      </c>
      <c r="D6189" s="232" t="s">
        <v>2507</v>
      </c>
      <c r="E6189" s="276" t="s">
        <v>279</v>
      </c>
      <c r="F6189" s="259" t="s">
        <v>325</v>
      </c>
      <c r="G6189" s="256">
        <v>43846</v>
      </c>
      <c r="H6189" s="234">
        <v>54610</v>
      </c>
      <c r="I6189" s="235">
        <v>17</v>
      </c>
      <c r="J6189" s="236">
        <v>0.39534883720930231</v>
      </c>
      <c r="K6189" s="256">
        <v>65374</v>
      </c>
      <c r="L6189" s="265">
        <v>1</v>
      </c>
      <c r="M6189" s="266">
        <v>1</v>
      </c>
      <c r="N6189" s="264"/>
      <c r="O6189" s="11"/>
      <c r="P6189" s="129"/>
      <c r="R6189" s="304"/>
      <c r="S6189" s="129"/>
      <c r="T6189" s="129"/>
      <c r="U6189" s="129"/>
    </row>
    <row r="6190" spans="1:21" s="103" customFormat="1">
      <c r="A6190" s="242" t="s">
        <v>257</v>
      </c>
      <c r="B6190" s="243" t="s">
        <v>2159</v>
      </c>
      <c r="C6190" s="258" t="s">
        <v>1102</v>
      </c>
      <c r="D6190" s="232" t="s">
        <v>2507</v>
      </c>
      <c r="E6190" s="245" t="s">
        <v>279</v>
      </c>
      <c r="F6190" s="259" t="s">
        <v>325</v>
      </c>
      <c r="G6190" s="246">
        <v>42006.12</v>
      </c>
      <c r="H6190" s="234">
        <v>54608.06</v>
      </c>
      <c r="I6190" s="235">
        <v>16</v>
      </c>
      <c r="J6190" s="236">
        <v>0.37209302325581395</v>
      </c>
      <c r="K6190" s="246">
        <v>67210</v>
      </c>
      <c r="L6190" s="247">
        <v>3</v>
      </c>
      <c r="M6190" s="248">
        <v>3</v>
      </c>
      <c r="N6190" s="249">
        <v>51465.87</v>
      </c>
      <c r="O6190" s="250"/>
      <c r="Q6190" s="129"/>
      <c r="S6190" s="129"/>
      <c r="T6190" s="129"/>
      <c r="U6190" s="129"/>
    </row>
    <row r="6191" spans="1:21" s="103" customFormat="1">
      <c r="A6191" s="242" t="s">
        <v>3786</v>
      </c>
      <c r="B6191" s="243" t="s">
        <v>2153</v>
      </c>
      <c r="C6191" s="258" t="s">
        <v>122</v>
      </c>
      <c r="D6191" s="232" t="s">
        <v>2507</v>
      </c>
      <c r="E6191" s="245" t="s">
        <v>279</v>
      </c>
      <c r="F6191" s="259" t="s">
        <v>325</v>
      </c>
      <c r="G6191" s="246">
        <v>38732</v>
      </c>
      <c r="H6191" s="234">
        <v>54569</v>
      </c>
      <c r="I6191" s="235">
        <v>15</v>
      </c>
      <c r="J6191" s="236">
        <v>0.34883720930232559</v>
      </c>
      <c r="K6191" s="246">
        <v>70406</v>
      </c>
      <c r="L6191" s="247"/>
      <c r="M6191" s="248">
        <v>4</v>
      </c>
      <c r="N6191" s="249">
        <v>47697</v>
      </c>
      <c r="O6191" s="250"/>
      <c r="R6191" s="330"/>
      <c r="S6191" s="129"/>
      <c r="T6191" s="129"/>
      <c r="U6191" s="129"/>
    </row>
    <row r="6192" spans="1:21" s="103" customFormat="1">
      <c r="A6192" s="229" t="s">
        <v>212</v>
      </c>
      <c r="B6192" s="230" t="s">
        <v>2153</v>
      </c>
      <c r="C6192" s="231" t="s">
        <v>1098</v>
      </c>
      <c r="D6192" s="232" t="s">
        <v>2507</v>
      </c>
      <c r="E6192" s="232" t="s">
        <v>279</v>
      </c>
      <c r="F6192" s="259" t="s">
        <v>325</v>
      </c>
      <c r="G6192" s="233">
        <v>42463.557877539111</v>
      </c>
      <c r="H6192" s="234">
        <v>53083.7992259639</v>
      </c>
      <c r="I6192" s="235">
        <v>14</v>
      </c>
      <c r="J6192" s="236">
        <v>0.32558139534883723</v>
      </c>
      <c r="K6192" s="233">
        <v>63704.04057438868</v>
      </c>
      <c r="L6192" s="237">
        <v>10</v>
      </c>
      <c r="M6192" s="238">
        <v>9</v>
      </c>
      <c r="N6192" s="234">
        <v>54745.156666666662</v>
      </c>
      <c r="O6192" s="239"/>
      <c r="P6192" s="129"/>
      <c r="Q6192" s="129"/>
      <c r="R6192" s="251"/>
    </row>
    <row r="6193" spans="1:21" s="103" customFormat="1" ht="22.5">
      <c r="A6193" s="242" t="s">
        <v>4274</v>
      </c>
      <c r="B6193" s="243" t="s">
        <v>2170</v>
      </c>
      <c r="C6193" s="258" t="s">
        <v>3236</v>
      </c>
      <c r="D6193" s="232" t="s">
        <v>2507</v>
      </c>
      <c r="E6193" s="245" t="s">
        <v>279</v>
      </c>
      <c r="F6193" s="259" t="s">
        <v>325</v>
      </c>
      <c r="G6193" s="246">
        <v>39561.599999999999</v>
      </c>
      <c r="H6193" s="234">
        <v>51396.800000000003</v>
      </c>
      <c r="I6193" s="235">
        <v>13</v>
      </c>
      <c r="J6193" s="236">
        <v>0.30232558139534882</v>
      </c>
      <c r="K6193" s="246">
        <v>63232</v>
      </c>
      <c r="L6193" s="247">
        <v>14</v>
      </c>
      <c r="M6193" s="248">
        <v>11</v>
      </c>
      <c r="N6193" s="249">
        <v>45626.53</v>
      </c>
      <c r="O6193" s="250" t="s">
        <v>5252</v>
      </c>
      <c r="P6193" s="129"/>
      <c r="R6193" s="129"/>
      <c r="S6193" s="129"/>
      <c r="T6193" s="129"/>
      <c r="U6193" s="129"/>
    </row>
    <row r="6194" spans="1:21" s="103" customFormat="1">
      <c r="A6194" s="242" t="s">
        <v>256</v>
      </c>
      <c r="B6194" s="243" t="s">
        <v>2150</v>
      </c>
      <c r="C6194" s="258" t="s">
        <v>122</v>
      </c>
      <c r="D6194" s="232" t="s">
        <v>2507</v>
      </c>
      <c r="E6194" s="247" t="s">
        <v>279</v>
      </c>
      <c r="F6194" s="259" t="s">
        <v>325</v>
      </c>
      <c r="G6194" s="246">
        <v>39977.599999999999</v>
      </c>
      <c r="H6194" s="234">
        <v>51365.599999999999</v>
      </c>
      <c r="I6194" s="235">
        <v>12</v>
      </c>
      <c r="J6194" s="236">
        <v>0.27906976744186046</v>
      </c>
      <c r="K6194" s="246">
        <v>62753.599999999999</v>
      </c>
      <c r="L6194" s="247">
        <v>1</v>
      </c>
      <c r="M6194" s="248">
        <v>1</v>
      </c>
      <c r="N6194" s="249">
        <v>42057.599999999999</v>
      </c>
      <c r="O6194" s="250" t="s">
        <v>5265</v>
      </c>
      <c r="R6194" s="251"/>
      <c r="S6194" s="129"/>
      <c r="T6194" s="129"/>
      <c r="U6194" s="129"/>
    </row>
    <row r="6195" spans="1:21" s="103" customFormat="1">
      <c r="A6195" s="242" t="s">
        <v>4246</v>
      </c>
      <c r="B6195" s="243" t="s">
        <v>2159</v>
      </c>
      <c r="C6195" s="258" t="s">
        <v>3244</v>
      </c>
      <c r="D6195" s="232" t="s">
        <v>2507</v>
      </c>
      <c r="E6195" s="259" t="s">
        <v>279</v>
      </c>
      <c r="F6195" s="245" t="s">
        <v>440</v>
      </c>
      <c r="G6195" s="249">
        <v>39499.199999999997</v>
      </c>
      <c r="H6195" s="234">
        <v>51355.199999999997</v>
      </c>
      <c r="I6195" s="235">
        <v>11</v>
      </c>
      <c r="J6195" s="236">
        <v>0.2558139534883721</v>
      </c>
      <c r="K6195" s="249">
        <v>63211.199999999997</v>
      </c>
      <c r="L6195" s="247"/>
      <c r="M6195" s="248">
        <v>8</v>
      </c>
      <c r="N6195" s="249">
        <v>51355.199999999997</v>
      </c>
      <c r="O6195" s="250"/>
      <c r="P6195" s="129"/>
      <c r="R6195" s="129"/>
      <c r="S6195" s="129"/>
      <c r="T6195" s="129"/>
      <c r="U6195" s="129"/>
    </row>
    <row r="6196" spans="1:21" s="103" customFormat="1">
      <c r="A6196" s="242" t="s">
        <v>4241</v>
      </c>
      <c r="B6196" s="243" t="s">
        <v>2178</v>
      </c>
      <c r="C6196" s="231" t="s">
        <v>1088</v>
      </c>
      <c r="D6196" s="232" t="s">
        <v>2507</v>
      </c>
      <c r="E6196" s="245" t="s">
        <v>284</v>
      </c>
      <c r="F6196" s="245" t="s">
        <v>440</v>
      </c>
      <c r="G6196" s="246">
        <v>37936.080000000002</v>
      </c>
      <c r="H6196" s="234">
        <v>50419.54</v>
      </c>
      <c r="I6196" s="235">
        <v>10</v>
      </c>
      <c r="J6196" s="236">
        <v>0.23255813953488372</v>
      </c>
      <c r="K6196" s="246">
        <v>62903</v>
      </c>
      <c r="L6196" s="247"/>
      <c r="M6196" s="248">
        <v>17</v>
      </c>
      <c r="N6196" s="249">
        <v>50419.54</v>
      </c>
      <c r="O6196" s="250"/>
      <c r="P6196" s="129"/>
      <c r="R6196" s="129"/>
      <c r="S6196" s="129"/>
      <c r="T6196" s="129"/>
      <c r="U6196" s="129"/>
    </row>
    <row r="6197" spans="1:21" s="103" customFormat="1">
      <c r="A6197" s="242" t="s">
        <v>2177</v>
      </c>
      <c r="B6197" s="243" t="s">
        <v>2166</v>
      </c>
      <c r="C6197" s="280" t="s">
        <v>3241</v>
      </c>
      <c r="D6197" s="232" t="s">
        <v>2507</v>
      </c>
      <c r="E6197" s="300"/>
      <c r="F6197" s="259" t="s">
        <v>325</v>
      </c>
      <c r="G6197" s="246">
        <v>38438.400000000001</v>
      </c>
      <c r="H6197" s="234">
        <v>47444.800000000003</v>
      </c>
      <c r="I6197" s="235">
        <v>9</v>
      </c>
      <c r="J6197" s="236">
        <v>0.20930232558139536</v>
      </c>
      <c r="K6197" s="246">
        <v>56451.200000000004</v>
      </c>
      <c r="L6197" s="247"/>
      <c r="M6197" s="248">
        <v>4</v>
      </c>
      <c r="N6197" s="249">
        <v>47777.599999999999</v>
      </c>
      <c r="O6197" s="301"/>
      <c r="P6197" s="129"/>
      <c r="R6197" s="129"/>
      <c r="S6197" s="129"/>
      <c r="T6197" s="129"/>
      <c r="U6197" s="129"/>
    </row>
    <row r="6198" spans="1:21" s="103" customFormat="1">
      <c r="A6198" s="229" t="s">
        <v>264</v>
      </c>
      <c r="B6198" s="230" t="s">
        <v>2153</v>
      </c>
      <c r="C6198" s="231" t="s">
        <v>3230</v>
      </c>
      <c r="D6198" s="232" t="s">
        <v>2507</v>
      </c>
      <c r="E6198" s="232" t="s">
        <v>284</v>
      </c>
      <c r="F6198" s="259" t="s">
        <v>325</v>
      </c>
      <c r="G6198" s="233">
        <v>36316.800000000003</v>
      </c>
      <c r="H6198" s="234">
        <v>47216</v>
      </c>
      <c r="I6198" s="235">
        <v>8</v>
      </c>
      <c r="J6198" s="236">
        <v>0.18604651162790697</v>
      </c>
      <c r="K6198" s="233">
        <v>58115.199999999997</v>
      </c>
      <c r="L6198" s="237">
        <v>1</v>
      </c>
      <c r="M6198" s="238">
        <v>1</v>
      </c>
      <c r="N6198" s="234">
        <v>51822.2</v>
      </c>
      <c r="O6198" s="239"/>
      <c r="P6198" s="241"/>
      <c r="Q6198" s="240"/>
      <c r="R6198" s="251"/>
      <c r="S6198" s="129"/>
      <c r="T6198" s="129"/>
      <c r="U6198" s="129"/>
    </row>
    <row r="6199" spans="1:21" s="103" customFormat="1" ht="22.5">
      <c r="A6199" s="242" t="s">
        <v>4249</v>
      </c>
      <c r="B6199" s="243" t="s">
        <v>2180</v>
      </c>
      <c r="C6199" s="258" t="s">
        <v>122</v>
      </c>
      <c r="D6199" s="232" t="s">
        <v>2507</v>
      </c>
      <c r="E6199" s="245"/>
      <c r="F6199" s="259" t="s">
        <v>325</v>
      </c>
      <c r="G6199" s="246">
        <v>37502.400000000001</v>
      </c>
      <c r="H6199" s="234">
        <v>46748</v>
      </c>
      <c r="I6199" s="235">
        <v>7</v>
      </c>
      <c r="J6199" s="236">
        <v>0.16279069767441862</v>
      </c>
      <c r="K6199" s="246">
        <v>55993.599999999999</v>
      </c>
      <c r="L6199" s="247"/>
      <c r="M6199" s="248">
        <v>10</v>
      </c>
      <c r="N6199" s="249"/>
      <c r="O6199" s="250"/>
      <c r="P6199" s="129"/>
      <c r="R6199" s="129"/>
    </row>
    <row r="6200" spans="1:21" s="103" customFormat="1">
      <c r="A6200" s="242" t="s">
        <v>1436</v>
      </c>
      <c r="B6200" s="243" t="s">
        <v>2156</v>
      </c>
      <c r="C6200" s="258" t="s">
        <v>3243</v>
      </c>
      <c r="D6200" s="232" t="s">
        <v>2507</v>
      </c>
      <c r="E6200" s="245" t="s">
        <v>284</v>
      </c>
      <c r="F6200" s="259" t="s">
        <v>325</v>
      </c>
      <c r="G6200" s="246">
        <v>30889.97</v>
      </c>
      <c r="H6200" s="234">
        <v>45171.25</v>
      </c>
      <c r="I6200" s="235">
        <v>6</v>
      </c>
      <c r="J6200" s="236">
        <v>0.13953488372093023</v>
      </c>
      <c r="K6200" s="246">
        <v>59452.53</v>
      </c>
      <c r="L6200" s="247">
        <v>10</v>
      </c>
      <c r="M6200" s="248">
        <v>10</v>
      </c>
      <c r="N6200" s="249">
        <v>51999.96</v>
      </c>
      <c r="O6200" s="250"/>
    </row>
    <row r="6201" spans="1:21" s="103" customFormat="1">
      <c r="A6201" s="286" t="s">
        <v>213</v>
      </c>
      <c r="B6201" s="287" t="s">
        <v>2159</v>
      </c>
      <c r="C6201" s="288" t="s">
        <v>1089</v>
      </c>
      <c r="D6201" s="232" t="s">
        <v>2507</v>
      </c>
      <c r="E6201" s="289" t="s">
        <v>279</v>
      </c>
      <c r="F6201" s="259" t="s">
        <v>325</v>
      </c>
      <c r="G6201" s="290">
        <v>36691.199999999997</v>
      </c>
      <c r="H6201" s="234">
        <v>45021.599999999999</v>
      </c>
      <c r="I6201" s="235">
        <v>5</v>
      </c>
      <c r="J6201" s="236">
        <v>0.11627906976744186</v>
      </c>
      <c r="K6201" s="290">
        <v>53352</v>
      </c>
      <c r="L6201" s="291">
        <v>10</v>
      </c>
      <c r="M6201" s="292">
        <v>10</v>
      </c>
      <c r="N6201" s="293">
        <v>45416.800000000003</v>
      </c>
      <c r="O6201" s="294"/>
      <c r="P6201" s="129"/>
      <c r="Q6201" s="129"/>
    </row>
    <row r="6202" spans="1:21" s="103" customFormat="1">
      <c r="A6202" s="242" t="s">
        <v>4239</v>
      </c>
      <c r="B6202" s="243" t="s">
        <v>2176</v>
      </c>
      <c r="C6202" s="258" t="s">
        <v>1979</v>
      </c>
      <c r="D6202" s="232" t="s">
        <v>2507</v>
      </c>
      <c r="E6202" s="245" t="s">
        <v>279</v>
      </c>
      <c r="F6202" s="259" t="s">
        <v>325</v>
      </c>
      <c r="G6202" s="283">
        <v>34153.600000000006</v>
      </c>
      <c r="H6202" s="234">
        <v>43534.400000000009</v>
      </c>
      <c r="I6202" s="235">
        <v>4</v>
      </c>
      <c r="J6202" s="236">
        <v>9.3023255813953487E-2</v>
      </c>
      <c r="K6202" s="283">
        <v>52915.200000000004</v>
      </c>
      <c r="L6202" s="247">
        <v>12</v>
      </c>
      <c r="M6202" s="248">
        <v>11</v>
      </c>
      <c r="N6202" s="249">
        <v>35734.400000000001</v>
      </c>
      <c r="O6202" s="250"/>
      <c r="P6202" s="240"/>
      <c r="Q6202" s="150"/>
      <c r="R6202" s="129"/>
    </row>
    <row r="6203" spans="1:21" s="103" customFormat="1">
      <c r="A6203" s="229" t="s">
        <v>3738</v>
      </c>
      <c r="B6203" s="230" t="s">
        <v>2159</v>
      </c>
      <c r="C6203" s="231" t="s">
        <v>5266</v>
      </c>
      <c r="D6203" s="232" t="s">
        <v>2507</v>
      </c>
      <c r="E6203" s="232" t="s">
        <v>279</v>
      </c>
      <c r="F6203" s="232" t="s">
        <v>440</v>
      </c>
      <c r="G6203" s="233">
        <v>33231.79</v>
      </c>
      <c r="H6203" s="234">
        <v>43201.33</v>
      </c>
      <c r="I6203" s="235">
        <v>3</v>
      </c>
      <c r="J6203" s="236">
        <v>6.9767441860465115E-2</v>
      </c>
      <c r="K6203" s="233">
        <v>53170.87</v>
      </c>
      <c r="L6203" s="237">
        <v>3</v>
      </c>
      <c r="M6203" s="238">
        <v>3</v>
      </c>
      <c r="N6203" s="234">
        <v>36578.050000000003</v>
      </c>
      <c r="O6203" s="239"/>
      <c r="P6203" s="129"/>
      <c r="Q6203" s="240"/>
      <c r="R6203" s="129"/>
    </row>
    <row r="6204" spans="1:21" s="103" customFormat="1" ht="22.5">
      <c r="A6204" s="242" t="s">
        <v>4240</v>
      </c>
      <c r="B6204" s="243" t="s">
        <v>2149</v>
      </c>
      <c r="C6204" s="453" t="s">
        <v>977</v>
      </c>
      <c r="D6204" s="232" t="s">
        <v>2507</v>
      </c>
      <c r="E6204" s="245" t="s">
        <v>284</v>
      </c>
      <c r="F6204" s="245" t="s">
        <v>440</v>
      </c>
      <c r="G6204" s="246">
        <v>32032.52</v>
      </c>
      <c r="H6204" s="234">
        <v>42236.61</v>
      </c>
      <c r="I6204" s="235">
        <v>2</v>
      </c>
      <c r="J6204" s="236">
        <v>4.6511627906976744E-2</v>
      </c>
      <c r="K6204" s="246">
        <v>52440.7</v>
      </c>
      <c r="L6204" s="247">
        <v>24</v>
      </c>
      <c r="M6204" s="248">
        <v>21</v>
      </c>
      <c r="N6204" s="246">
        <v>34320</v>
      </c>
      <c r="O6204" s="250"/>
      <c r="P6204" s="241"/>
      <c r="Q6204" s="240"/>
      <c r="R6204" s="129"/>
      <c r="S6204" s="129"/>
      <c r="T6204" s="129"/>
      <c r="U6204" s="129"/>
    </row>
    <row r="6205" spans="1:21" s="103" customFormat="1" ht="22.5">
      <c r="A6205" s="242" t="s">
        <v>4247</v>
      </c>
      <c r="B6205" s="243" t="s">
        <v>2185</v>
      </c>
      <c r="C6205" s="258" t="s">
        <v>5267</v>
      </c>
      <c r="D6205" s="232" t="s">
        <v>2507</v>
      </c>
      <c r="E6205" s="245" t="s">
        <v>279</v>
      </c>
      <c r="F6205" s="245" t="s">
        <v>440</v>
      </c>
      <c r="G6205" s="405">
        <v>27254.78</v>
      </c>
      <c r="H6205" s="234">
        <v>36793.955000000002</v>
      </c>
      <c r="I6205" s="235">
        <v>1</v>
      </c>
      <c r="J6205" s="236">
        <v>2.3255813953488372E-2</v>
      </c>
      <c r="K6205" s="405">
        <v>46333.13</v>
      </c>
      <c r="L6205" s="247"/>
      <c r="M6205" s="248">
        <v>1</v>
      </c>
      <c r="N6205" s="249">
        <v>48434.879999999997</v>
      </c>
      <c r="O6205" s="250"/>
      <c r="S6205" s="129"/>
      <c r="T6205" s="129"/>
      <c r="U6205" s="129"/>
    </row>
    <row r="6206" spans="1:21" s="150" customFormat="1">
      <c r="A6206" s="305"/>
      <c r="B6206" s="305"/>
      <c r="C6206" s="306"/>
      <c r="D6206" s="300"/>
      <c r="E6206" s="307"/>
      <c r="F6206" s="307"/>
      <c r="G6206" s="308"/>
      <c r="H6206" s="309"/>
      <c r="I6206" s="310"/>
      <c r="J6206" s="311"/>
      <c r="K6206" s="300"/>
      <c r="L6206" s="300"/>
      <c r="M6206" s="312"/>
      <c r="N6206" s="313"/>
      <c r="O6206" s="282"/>
    </row>
    <row r="6207" spans="1:21" s="150" customFormat="1">
      <c r="A6207" s="305"/>
      <c r="B6207" s="305"/>
      <c r="C6207" s="306"/>
      <c r="D6207" s="314"/>
      <c r="E6207" s="305"/>
      <c r="F6207" s="305"/>
      <c r="G6207" s="315" t="s">
        <v>223</v>
      </c>
      <c r="H6207" s="316" t="s">
        <v>224</v>
      </c>
      <c r="I6207" s="317"/>
      <c r="J6207" s="318"/>
      <c r="K6207" s="319" t="s">
        <v>225</v>
      </c>
      <c r="L6207" s="314"/>
      <c r="M6207" s="320"/>
      <c r="N6207" s="313"/>
      <c r="O6207" s="282"/>
    </row>
    <row r="6208" spans="1:21" s="150" customFormat="1">
      <c r="A6208" s="305"/>
      <c r="B6208" s="305"/>
      <c r="C6208" s="306"/>
      <c r="D6208" s="305"/>
      <c r="E6208" s="305"/>
      <c r="F6208" s="321" t="s">
        <v>238</v>
      </c>
      <c r="G6208" s="322">
        <v>44686.104416642993</v>
      </c>
      <c r="H6208" s="322">
        <v>57326.535872326669</v>
      </c>
      <c r="I6208" s="8">
        <v>14.438004969995415</v>
      </c>
      <c r="J6208" s="322"/>
      <c r="K6208" s="322">
        <v>69966.96732801036</v>
      </c>
      <c r="L6208" s="314"/>
      <c r="M6208" s="320"/>
      <c r="N6208" s="313"/>
      <c r="O6208" s="282"/>
    </row>
    <row r="6209" spans="1:21" s="150" customFormat="1">
      <c r="A6209" s="305"/>
      <c r="B6209" s="305"/>
      <c r="C6209" s="306"/>
      <c r="D6209" s="305"/>
      <c r="E6209" s="305"/>
      <c r="F6209" s="321" t="s">
        <v>239</v>
      </c>
      <c r="G6209" s="322">
        <v>48784.009999999995</v>
      </c>
      <c r="H6209" s="322">
        <v>62207.4</v>
      </c>
      <c r="I6209" s="8">
        <v>21.5</v>
      </c>
      <c r="J6209" s="322"/>
      <c r="K6209" s="322">
        <v>76414.804999999993</v>
      </c>
      <c r="L6209" s="314"/>
      <c r="M6209" s="320"/>
      <c r="N6209" s="313"/>
      <c r="O6209" s="282"/>
    </row>
    <row r="6210" spans="1:21" s="150" customFormat="1">
      <c r="A6210" s="305"/>
      <c r="B6210" s="305"/>
      <c r="C6210" s="306"/>
      <c r="D6210" s="305"/>
      <c r="E6210" s="305"/>
      <c r="F6210" s="321" t="s">
        <v>240</v>
      </c>
      <c r="G6210" s="322">
        <v>39115.599999999999</v>
      </c>
      <c r="H6210" s="322">
        <v>51360.399999999994</v>
      </c>
      <c r="I6210" s="8">
        <v>7</v>
      </c>
      <c r="J6210" s="322"/>
      <c r="K6210" s="322">
        <v>63057.1</v>
      </c>
      <c r="L6210" s="314"/>
      <c r="M6210" s="320"/>
      <c r="N6210" s="313"/>
      <c r="O6210" s="282"/>
    </row>
    <row r="6211" spans="1:21" s="150" customFormat="1">
      <c r="A6211" s="305"/>
      <c r="B6211" s="305"/>
      <c r="C6211" s="306"/>
      <c r="D6211" s="305"/>
      <c r="E6211" s="305"/>
      <c r="F6211" s="321" t="s">
        <v>241</v>
      </c>
      <c r="G6211" s="322">
        <v>45267</v>
      </c>
      <c r="H6211" s="322">
        <v>57715.125</v>
      </c>
      <c r="I6211" s="8">
        <v>12.338253469766164</v>
      </c>
      <c r="J6211" s="322"/>
      <c r="K6211" s="322">
        <v>70406</v>
      </c>
      <c r="L6211" s="314"/>
      <c r="M6211" s="320"/>
      <c r="N6211" s="313"/>
      <c r="O6211" s="282"/>
    </row>
    <row r="6212" spans="1:21" s="150" customFormat="1">
      <c r="A6212" s="305"/>
      <c r="B6212" s="305"/>
      <c r="C6212" s="306"/>
      <c r="D6212" s="305"/>
      <c r="E6212" s="322"/>
      <c r="F6212" s="321"/>
      <c r="G6212" s="323"/>
      <c r="H6212" s="318"/>
      <c r="I6212" s="324"/>
      <c r="J6212" s="318"/>
      <c r="K6212" s="314"/>
      <c r="L6212" s="314"/>
      <c r="M6212" s="320"/>
      <c r="N6212" s="313"/>
      <c r="O6212" s="282"/>
    </row>
    <row r="6213" spans="1:21" s="150" customFormat="1">
      <c r="A6213" s="305"/>
      <c r="B6213" s="305"/>
      <c r="C6213" s="306"/>
      <c r="D6213" s="321"/>
      <c r="E6213" s="322"/>
      <c r="F6213" s="325"/>
      <c r="G6213" s="325"/>
      <c r="H6213" s="874" t="s">
        <v>242</v>
      </c>
      <c r="I6213" s="874"/>
      <c r="J6213" s="874"/>
      <c r="K6213" s="874"/>
      <c r="L6213" s="874"/>
      <c r="M6213" s="874"/>
      <c r="N6213" s="874"/>
      <c r="O6213" s="282"/>
    </row>
    <row r="6214" spans="1:21" s="150" customFormat="1">
      <c r="A6214" s="305"/>
      <c r="B6214" s="305"/>
      <c r="C6214" s="306"/>
      <c r="D6214" s="321"/>
      <c r="E6214" s="322"/>
      <c r="F6214" s="326"/>
      <c r="G6214" s="327"/>
      <c r="H6214" s="875" t="s">
        <v>243</v>
      </c>
      <c r="I6214" s="875"/>
      <c r="J6214" s="875"/>
      <c r="K6214" s="328">
        <v>62807.415000000001</v>
      </c>
      <c r="L6214" s="876" t="s">
        <v>244</v>
      </c>
      <c r="M6214" s="876"/>
      <c r="N6214" s="329">
        <v>54916.480421491229</v>
      </c>
      <c r="O6214" s="282"/>
    </row>
    <row r="6215" spans="1:21" s="150" customFormat="1">
      <c r="A6215" s="305"/>
      <c r="B6215" s="305"/>
      <c r="C6215" s="306"/>
      <c r="D6215" s="314"/>
      <c r="E6215" s="320"/>
      <c r="F6215" s="326"/>
      <c r="G6215" s="327"/>
      <c r="H6215" s="875" t="s">
        <v>245</v>
      </c>
      <c r="I6215" s="875"/>
      <c r="J6215" s="875"/>
      <c r="K6215" s="328">
        <v>48280.597499999996</v>
      </c>
      <c r="L6215" s="876" t="s">
        <v>450</v>
      </c>
      <c r="M6215" s="876"/>
      <c r="N6215" s="329">
        <v>49342.45658574767</v>
      </c>
      <c r="O6215" s="282"/>
    </row>
    <row r="6216" spans="1:21" s="150" customFormat="1">
      <c r="A6216" s="305"/>
      <c r="B6216" s="305"/>
      <c r="C6216" s="306"/>
      <c r="D6216" s="300"/>
      <c r="E6216" s="307"/>
      <c r="F6216" s="307"/>
      <c r="G6216" s="308"/>
      <c r="H6216" s="309"/>
      <c r="I6216" s="310"/>
      <c r="J6216" s="311"/>
      <c r="K6216" s="305"/>
      <c r="L6216" s="300"/>
      <c r="M6216" s="312"/>
      <c r="N6216" s="313"/>
      <c r="O6216" s="282"/>
    </row>
    <row r="6217" spans="1:21" s="222" customFormat="1" ht="18">
      <c r="A6217" s="877" t="s">
        <v>123</v>
      </c>
      <c r="B6217" s="877"/>
      <c r="C6217" s="877"/>
      <c r="D6217" s="877"/>
      <c r="E6217" s="877"/>
      <c r="F6217" s="877"/>
      <c r="G6217" s="877"/>
      <c r="H6217" s="877"/>
      <c r="I6217" s="877"/>
      <c r="J6217" s="877"/>
      <c r="K6217" s="877"/>
      <c r="L6217" s="877"/>
      <c r="M6217" s="877"/>
      <c r="N6217" s="877"/>
      <c r="O6217" s="877"/>
    </row>
    <row r="6218" spans="1:21" s="222" customFormat="1" ht="27">
      <c r="A6218" s="223" t="s">
        <v>433</v>
      </c>
      <c r="B6218" s="224" t="s">
        <v>230</v>
      </c>
      <c r="C6218" s="223" t="s">
        <v>220</v>
      </c>
      <c r="D6218" s="223" t="s">
        <v>267</v>
      </c>
      <c r="E6218" s="223" t="s">
        <v>434</v>
      </c>
      <c r="F6218" s="223" t="s">
        <v>435</v>
      </c>
      <c r="G6218" s="225" t="s">
        <v>223</v>
      </c>
      <c r="H6218" s="225" t="s">
        <v>224</v>
      </c>
      <c r="I6218" s="227" t="s">
        <v>436</v>
      </c>
      <c r="J6218" s="227" t="s">
        <v>436</v>
      </c>
      <c r="K6218" s="225" t="s">
        <v>225</v>
      </c>
      <c r="L6218" s="223" t="s">
        <v>437</v>
      </c>
      <c r="M6218" s="223" t="s">
        <v>438</v>
      </c>
      <c r="N6218" s="228" t="s">
        <v>439</v>
      </c>
      <c r="O6218" s="223" t="s">
        <v>227</v>
      </c>
    </row>
    <row r="6219" spans="1:21" s="103" customFormat="1">
      <c r="A6219" s="242" t="s">
        <v>198</v>
      </c>
      <c r="B6219" s="243" t="s">
        <v>2153</v>
      </c>
      <c r="C6219" s="244" t="s">
        <v>1105</v>
      </c>
      <c r="D6219" s="232" t="s">
        <v>2507</v>
      </c>
      <c r="E6219" s="245" t="s">
        <v>284</v>
      </c>
      <c r="F6219" s="259" t="s">
        <v>325</v>
      </c>
      <c r="G6219" s="246">
        <v>50648</v>
      </c>
      <c r="H6219" s="234">
        <v>68681.5</v>
      </c>
      <c r="I6219" s="235">
        <v>39</v>
      </c>
      <c r="J6219" s="236">
        <v>1</v>
      </c>
      <c r="K6219" s="246">
        <v>86715</v>
      </c>
      <c r="L6219" s="247">
        <v>6</v>
      </c>
      <c r="M6219" s="248">
        <v>6</v>
      </c>
      <c r="N6219" s="249">
        <v>61901</v>
      </c>
      <c r="O6219" s="250"/>
      <c r="P6219" s="129"/>
      <c r="R6219" s="129"/>
      <c r="S6219" s="129"/>
      <c r="T6219" s="129"/>
      <c r="U6219" s="129"/>
    </row>
    <row r="6220" spans="1:21" s="103" customFormat="1">
      <c r="A6220" s="229" t="s">
        <v>2161</v>
      </c>
      <c r="B6220" s="230" t="s">
        <v>2162</v>
      </c>
      <c r="C6220" s="451" t="s">
        <v>1104</v>
      </c>
      <c r="D6220" s="232" t="s">
        <v>2507</v>
      </c>
      <c r="E6220" s="232" t="s">
        <v>279</v>
      </c>
      <c r="F6220" s="259" t="s">
        <v>325</v>
      </c>
      <c r="G6220" s="233">
        <v>43798.559999999998</v>
      </c>
      <c r="H6220" s="234">
        <v>65258.44</v>
      </c>
      <c r="I6220" s="235">
        <v>38</v>
      </c>
      <c r="J6220" s="236">
        <v>0.97435897435897434</v>
      </c>
      <c r="K6220" s="233">
        <v>86718.32</v>
      </c>
      <c r="L6220" s="237"/>
      <c r="M6220" s="238">
        <v>2</v>
      </c>
      <c r="N6220" s="234">
        <v>53237.18</v>
      </c>
      <c r="O6220" s="239"/>
      <c r="P6220" s="129"/>
      <c r="R6220" s="129"/>
      <c r="S6220" s="129"/>
      <c r="T6220" s="129"/>
      <c r="U6220" s="129"/>
    </row>
    <row r="6221" spans="1:21" s="103" customFormat="1">
      <c r="A6221" s="242" t="s">
        <v>201</v>
      </c>
      <c r="B6221" s="243" t="s">
        <v>2153</v>
      </c>
      <c r="C6221" s="453" t="s">
        <v>5268</v>
      </c>
      <c r="D6221" s="232" t="s">
        <v>2507</v>
      </c>
      <c r="E6221" s="245" t="s">
        <v>279</v>
      </c>
      <c r="F6221" s="245" t="s">
        <v>440</v>
      </c>
      <c r="G6221" s="246">
        <v>49982.400000000001</v>
      </c>
      <c r="H6221" s="234">
        <v>64979.199999999997</v>
      </c>
      <c r="I6221" s="235">
        <v>37</v>
      </c>
      <c r="J6221" s="236">
        <v>0.94871794871794868</v>
      </c>
      <c r="K6221" s="246">
        <v>79976</v>
      </c>
      <c r="L6221" s="247"/>
      <c r="M6221" s="248">
        <v>1</v>
      </c>
      <c r="N6221" s="249">
        <v>66809.600000000006</v>
      </c>
      <c r="O6221" s="250"/>
      <c r="Q6221" s="129"/>
      <c r="R6221" s="129"/>
    </row>
    <row r="6222" spans="1:21" s="103" customFormat="1">
      <c r="A6222" s="252" t="s">
        <v>2172</v>
      </c>
      <c r="B6222" s="230" t="s">
        <v>2162</v>
      </c>
      <c r="C6222" s="231" t="s">
        <v>1981</v>
      </c>
      <c r="D6222" s="232" t="s">
        <v>2507</v>
      </c>
      <c r="E6222" s="253"/>
      <c r="F6222" s="259" t="s">
        <v>325</v>
      </c>
      <c r="G6222" s="233">
        <v>49406.76</v>
      </c>
      <c r="H6222" s="234">
        <v>61891.05</v>
      </c>
      <c r="I6222" s="235">
        <v>36</v>
      </c>
      <c r="J6222" s="236">
        <v>0.92307692307692313</v>
      </c>
      <c r="K6222" s="233">
        <v>74375.34</v>
      </c>
      <c r="L6222" s="254">
        <v>0</v>
      </c>
      <c r="M6222" s="255">
        <v>0</v>
      </c>
      <c r="N6222" s="233"/>
      <c r="O6222" s="239" t="s">
        <v>4500</v>
      </c>
      <c r="P6222" s="240"/>
      <c r="Q6222" s="150"/>
      <c r="R6222" s="129"/>
      <c r="S6222" s="240"/>
      <c r="T6222" s="240"/>
      <c r="U6222" s="240"/>
    </row>
    <row r="6223" spans="1:21" s="103" customFormat="1">
      <c r="A6223" s="260" t="s">
        <v>205</v>
      </c>
      <c r="B6223" s="261" t="s">
        <v>2151</v>
      </c>
      <c r="C6223" s="262" t="s">
        <v>1104</v>
      </c>
      <c r="D6223" s="232" t="s">
        <v>2507</v>
      </c>
      <c r="E6223" s="263" t="s">
        <v>279</v>
      </c>
      <c r="F6223" s="259" t="s">
        <v>325</v>
      </c>
      <c r="G6223" s="264">
        <v>48408.047999999995</v>
      </c>
      <c r="H6223" s="234">
        <v>58261.423999999999</v>
      </c>
      <c r="I6223" s="235">
        <v>35</v>
      </c>
      <c r="J6223" s="236">
        <v>0.89743589743589747</v>
      </c>
      <c r="K6223" s="264">
        <v>68114.8</v>
      </c>
      <c r="L6223" s="265">
        <v>2</v>
      </c>
      <c r="M6223" s="266"/>
      <c r="N6223" s="264">
        <v>68114.8</v>
      </c>
      <c r="O6223" s="267"/>
      <c r="Q6223" s="129"/>
      <c r="R6223" s="129"/>
      <c r="S6223" s="129"/>
      <c r="T6223" s="129"/>
      <c r="U6223" s="129"/>
    </row>
    <row r="6224" spans="1:21" s="103" customFormat="1">
      <c r="A6224" s="242" t="s">
        <v>3784</v>
      </c>
      <c r="B6224" s="243" t="s">
        <v>2162</v>
      </c>
      <c r="C6224" s="258" t="s">
        <v>123</v>
      </c>
      <c r="D6224" s="232" t="s">
        <v>2507</v>
      </c>
      <c r="E6224" s="247" t="s">
        <v>279</v>
      </c>
      <c r="F6224" s="259" t="s">
        <v>325</v>
      </c>
      <c r="G6224" s="246">
        <v>45587</v>
      </c>
      <c r="H6224" s="234">
        <v>57502.5</v>
      </c>
      <c r="I6224" s="235">
        <v>34</v>
      </c>
      <c r="J6224" s="236">
        <v>0.87179487179487181</v>
      </c>
      <c r="K6224" s="246">
        <v>69418</v>
      </c>
      <c r="L6224" s="247"/>
      <c r="M6224" s="248">
        <v>45</v>
      </c>
      <c r="N6224" s="249">
        <v>65710</v>
      </c>
      <c r="O6224" s="250"/>
      <c r="P6224" s="304"/>
      <c r="Q6224" s="129"/>
      <c r="R6224" s="129"/>
      <c r="S6224" s="129"/>
      <c r="T6224" s="129"/>
      <c r="U6224" s="129"/>
    </row>
    <row r="6225" spans="1:21" s="103" customFormat="1">
      <c r="A6225" s="229" t="s">
        <v>210</v>
      </c>
      <c r="B6225" s="230" t="s">
        <v>2151</v>
      </c>
      <c r="C6225" s="451" t="s">
        <v>123</v>
      </c>
      <c r="D6225" s="232" t="s">
        <v>2507</v>
      </c>
      <c r="E6225" s="232" t="s">
        <v>279</v>
      </c>
      <c r="F6225" s="259" t="s">
        <v>325</v>
      </c>
      <c r="G6225" s="233">
        <v>46548</v>
      </c>
      <c r="H6225" s="234">
        <v>57305</v>
      </c>
      <c r="I6225" s="235">
        <v>33</v>
      </c>
      <c r="J6225" s="236">
        <v>0.84615384615384615</v>
      </c>
      <c r="K6225" s="233">
        <v>68062</v>
      </c>
      <c r="L6225" s="237">
        <v>1</v>
      </c>
      <c r="M6225" s="238">
        <v>0</v>
      </c>
      <c r="N6225" s="234"/>
      <c r="O6225" s="239"/>
      <c r="P6225" s="304"/>
      <c r="Q6225" s="129"/>
      <c r="R6225" s="129"/>
      <c r="S6225" s="129"/>
      <c r="T6225" s="129"/>
      <c r="U6225" s="129"/>
    </row>
    <row r="6226" spans="1:21" s="103" customFormat="1">
      <c r="A6226" s="229" t="s">
        <v>4290</v>
      </c>
      <c r="B6226" s="230" t="s">
        <v>2151</v>
      </c>
      <c r="C6226" s="451" t="s">
        <v>123</v>
      </c>
      <c r="D6226" s="232" t="s">
        <v>2507</v>
      </c>
      <c r="E6226" s="232" t="s">
        <v>321</v>
      </c>
      <c r="F6226" s="259" t="s">
        <v>325</v>
      </c>
      <c r="G6226" s="233">
        <v>44000</v>
      </c>
      <c r="H6226" s="234">
        <v>57000</v>
      </c>
      <c r="I6226" s="235">
        <v>32</v>
      </c>
      <c r="J6226" s="236">
        <v>0.82051282051282048</v>
      </c>
      <c r="K6226" s="233">
        <v>70000</v>
      </c>
      <c r="L6226" s="237">
        <v>2</v>
      </c>
      <c r="M6226" s="238">
        <v>2</v>
      </c>
      <c r="N6226" s="234">
        <v>67355.47</v>
      </c>
      <c r="O6226" s="239"/>
      <c r="P6226" s="129"/>
      <c r="Q6226" s="240"/>
      <c r="R6226" s="129"/>
      <c r="S6226" s="129"/>
      <c r="T6226" s="129"/>
      <c r="U6226" s="129"/>
    </row>
    <row r="6227" spans="1:21" s="103" customFormat="1">
      <c r="A6227" s="242" t="s">
        <v>3938</v>
      </c>
      <c r="B6227" s="243" t="s">
        <v>2157</v>
      </c>
      <c r="C6227" s="453" t="s">
        <v>3245</v>
      </c>
      <c r="D6227" s="232" t="s">
        <v>2507</v>
      </c>
      <c r="E6227" s="245" t="s">
        <v>279</v>
      </c>
      <c r="F6227" s="259" t="s">
        <v>325</v>
      </c>
      <c r="G6227" s="246">
        <v>42536</v>
      </c>
      <c r="H6227" s="234">
        <v>55931.199999999997</v>
      </c>
      <c r="I6227" s="235">
        <v>31</v>
      </c>
      <c r="J6227" s="236">
        <v>0.79487179487179482</v>
      </c>
      <c r="K6227" s="246">
        <v>69326.399999999994</v>
      </c>
      <c r="L6227" s="247">
        <v>6</v>
      </c>
      <c r="M6227" s="248">
        <v>4</v>
      </c>
      <c r="N6227" s="249">
        <v>53866.8</v>
      </c>
      <c r="O6227" s="250"/>
      <c r="P6227" s="129"/>
      <c r="Q6227" s="240"/>
      <c r="R6227" s="129"/>
      <c r="S6227" s="129"/>
      <c r="T6227" s="129"/>
      <c r="U6227" s="129"/>
    </row>
    <row r="6228" spans="1:21" s="103" customFormat="1">
      <c r="A6228" s="242" t="s">
        <v>208</v>
      </c>
      <c r="B6228" s="243" t="s">
        <v>2153</v>
      </c>
      <c r="C6228" s="453" t="s">
        <v>3079</v>
      </c>
      <c r="D6228" s="232" t="s">
        <v>2507</v>
      </c>
      <c r="E6228" s="245" t="s">
        <v>279</v>
      </c>
      <c r="F6228" s="245" t="s">
        <v>440</v>
      </c>
      <c r="G6228" s="275">
        <v>42263.700000000004</v>
      </c>
      <c r="H6228" s="234">
        <v>54338.97</v>
      </c>
      <c r="I6228" s="235">
        <v>30</v>
      </c>
      <c r="J6228" s="236">
        <v>0.76923076923076927</v>
      </c>
      <c r="K6228" s="275">
        <v>66414.240000000005</v>
      </c>
      <c r="L6228" s="247">
        <v>1</v>
      </c>
      <c r="M6228" s="248">
        <v>1</v>
      </c>
      <c r="N6228" s="249">
        <v>50835.05</v>
      </c>
      <c r="O6228" s="250"/>
      <c r="Q6228" s="129"/>
      <c r="R6228" s="129"/>
      <c r="S6228" s="304"/>
      <c r="T6228" s="304"/>
      <c r="U6228" s="304"/>
    </row>
    <row r="6229" spans="1:21" s="103" customFormat="1">
      <c r="A6229" s="278" t="s">
        <v>202</v>
      </c>
      <c r="B6229" s="279" t="s">
        <v>2151</v>
      </c>
      <c r="C6229" s="452" t="s">
        <v>1980</v>
      </c>
      <c r="D6229" s="232" t="s">
        <v>2507</v>
      </c>
      <c r="E6229" s="281" t="s">
        <v>279</v>
      </c>
      <c r="F6229" s="281" t="s">
        <v>440</v>
      </c>
      <c r="G6229" s="307">
        <v>41808</v>
      </c>
      <c r="H6229" s="234">
        <v>53279.199999999997</v>
      </c>
      <c r="I6229" s="235">
        <v>29</v>
      </c>
      <c r="J6229" s="236">
        <v>0.74358974358974361</v>
      </c>
      <c r="K6229" s="307">
        <v>64750.400000000001</v>
      </c>
      <c r="L6229" s="300">
        <v>7</v>
      </c>
      <c r="M6229" s="439">
        <v>7</v>
      </c>
      <c r="N6229" s="312">
        <v>53830.400000000009</v>
      </c>
      <c r="O6229" s="282"/>
      <c r="P6229" s="129"/>
      <c r="Q6229" s="304"/>
      <c r="S6229" s="129"/>
      <c r="T6229" s="129"/>
      <c r="U6229" s="129"/>
    </row>
    <row r="6230" spans="1:21" s="103" customFormat="1">
      <c r="A6230" s="229" t="s">
        <v>216</v>
      </c>
      <c r="B6230" s="230" t="s">
        <v>2151</v>
      </c>
      <c r="C6230" s="451" t="s">
        <v>123</v>
      </c>
      <c r="D6230" s="232" t="s">
        <v>2507</v>
      </c>
      <c r="E6230" s="232" t="s">
        <v>279</v>
      </c>
      <c r="F6230" s="259" t="s">
        <v>325</v>
      </c>
      <c r="G6230" s="233">
        <v>44260</v>
      </c>
      <c r="H6230" s="234">
        <v>53178.5</v>
      </c>
      <c r="I6230" s="235">
        <v>28</v>
      </c>
      <c r="J6230" s="236">
        <v>0.71794871794871795</v>
      </c>
      <c r="K6230" s="233">
        <v>62097</v>
      </c>
      <c r="L6230" s="237">
        <v>1</v>
      </c>
      <c r="M6230" s="238">
        <v>1</v>
      </c>
      <c r="N6230" s="234">
        <v>55407.040000000001</v>
      </c>
      <c r="O6230" s="239"/>
      <c r="P6230" s="129"/>
      <c r="Q6230" s="129"/>
    </row>
    <row r="6231" spans="1:21" s="103" customFormat="1">
      <c r="A6231" s="229" t="s">
        <v>212</v>
      </c>
      <c r="B6231" s="230" t="s">
        <v>2153</v>
      </c>
      <c r="C6231" s="231" t="s">
        <v>1098</v>
      </c>
      <c r="D6231" s="232" t="s">
        <v>2507</v>
      </c>
      <c r="E6231" s="232" t="s">
        <v>279</v>
      </c>
      <c r="F6231" s="259" t="s">
        <v>325</v>
      </c>
      <c r="G6231" s="233">
        <v>42463.557877539111</v>
      </c>
      <c r="H6231" s="234">
        <v>53083.7992259639</v>
      </c>
      <c r="I6231" s="235">
        <v>27</v>
      </c>
      <c r="J6231" s="236">
        <v>0.69230769230769229</v>
      </c>
      <c r="K6231" s="233">
        <v>63704.04057438868</v>
      </c>
      <c r="L6231" s="237">
        <v>10</v>
      </c>
      <c r="M6231" s="238">
        <v>9</v>
      </c>
      <c r="N6231" s="234">
        <v>54745.156666666662</v>
      </c>
      <c r="O6231" s="239"/>
      <c r="P6231" s="129"/>
      <c r="Q6231" s="129"/>
    </row>
    <row r="6232" spans="1:21" s="103" customFormat="1">
      <c r="A6232" s="242" t="s">
        <v>4292</v>
      </c>
      <c r="B6232" s="243" t="s">
        <v>2163</v>
      </c>
      <c r="C6232" s="453" t="s">
        <v>1105</v>
      </c>
      <c r="D6232" s="232" t="s">
        <v>2507</v>
      </c>
      <c r="E6232" s="245" t="s">
        <v>279</v>
      </c>
      <c r="F6232" s="259" t="s">
        <v>325</v>
      </c>
      <c r="G6232" s="246">
        <v>38865</v>
      </c>
      <c r="H6232" s="234">
        <v>52964</v>
      </c>
      <c r="I6232" s="235">
        <v>26</v>
      </c>
      <c r="J6232" s="236">
        <v>0.66666666666666663</v>
      </c>
      <c r="K6232" s="246">
        <v>67063</v>
      </c>
      <c r="L6232" s="247">
        <v>2</v>
      </c>
      <c r="M6232" s="248">
        <v>2</v>
      </c>
      <c r="N6232" s="249">
        <v>41487</v>
      </c>
      <c r="O6232" s="250"/>
      <c r="R6232" s="330"/>
    </row>
    <row r="6233" spans="1:21" s="103" customFormat="1">
      <c r="A6233" s="229" t="s">
        <v>209</v>
      </c>
      <c r="B6233" s="230" t="s">
        <v>2151</v>
      </c>
      <c r="C6233" s="451" t="s">
        <v>123</v>
      </c>
      <c r="D6233" s="232" t="s">
        <v>2507</v>
      </c>
      <c r="E6233" s="232" t="s">
        <v>279</v>
      </c>
      <c r="F6233" s="259" t="s">
        <v>325</v>
      </c>
      <c r="G6233" s="233">
        <v>40905.57</v>
      </c>
      <c r="H6233" s="234">
        <v>51540.783600000002</v>
      </c>
      <c r="I6233" s="235">
        <v>25</v>
      </c>
      <c r="J6233" s="236">
        <v>0.64102564102564108</v>
      </c>
      <c r="K6233" s="233">
        <v>62175.997200000005</v>
      </c>
      <c r="L6233" s="237">
        <v>3</v>
      </c>
      <c r="M6233" s="238">
        <v>3</v>
      </c>
      <c r="N6233" s="234">
        <v>59286.93</v>
      </c>
      <c r="O6233" s="239"/>
      <c r="P6233" s="129"/>
    </row>
    <row r="6234" spans="1:21" s="103" customFormat="1" ht="22.5">
      <c r="A6234" s="242" t="s">
        <v>4274</v>
      </c>
      <c r="B6234" s="243" t="s">
        <v>2170</v>
      </c>
      <c r="C6234" s="258" t="s">
        <v>3236</v>
      </c>
      <c r="D6234" s="232" t="s">
        <v>2507</v>
      </c>
      <c r="E6234" s="245" t="s">
        <v>279</v>
      </c>
      <c r="F6234" s="259" t="s">
        <v>325</v>
      </c>
      <c r="G6234" s="246">
        <v>39561.599999999999</v>
      </c>
      <c r="H6234" s="234">
        <v>51396.800000000003</v>
      </c>
      <c r="I6234" s="235">
        <v>24</v>
      </c>
      <c r="J6234" s="236">
        <v>0.61538461538461542</v>
      </c>
      <c r="K6234" s="246">
        <v>63232</v>
      </c>
      <c r="L6234" s="247">
        <v>14</v>
      </c>
      <c r="M6234" s="248">
        <v>11</v>
      </c>
      <c r="N6234" s="249">
        <v>45626.53</v>
      </c>
      <c r="O6234" s="250" t="s">
        <v>5252</v>
      </c>
    </row>
    <row r="6235" spans="1:21" s="103" customFormat="1">
      <c r="A6235" s="242" t="s">
        <v>4241</v>
      </c>
      <c r="B6235" s="243" t="s">
        <v>2178</v>
      </c>
      <c r="C6235" s="231" t="s">
        <v>1088</v>
      </c>
      <c r="D6235" s="232" t="s">
        <v>2507</v>
      </c>
      <c r="E6235" s="245" t="s">
        <v>284</v>
      </c>
      <c r="F6235" s="245" t="s">
        <v>440</v>
      </c>
      <c r="G6235" s="246">
        <v>37936.080000000002</v>
      </c>
      <c r="H6235" s="234">
        <v>50419.54</v>
      </c>
      <c r="I6235" s="235">
        <v>23</v>
      </c>
      <c r="J6235" s="236">
        <v>0.58974358974358976</v>
      </c>
      <c r="K6235" s="246">
        <v>62903</v>
      </c>
      <c r="L6235" s="247"/>
      <c r="M6235" s="248">
        <v>17</v>
      </c>
      <c r="N6235" s="249">
        <v>50419.54</v>
      </c>
      <c r="O6235" s="250"/>
      <c r="P6235" s="129"/>
    </row>
    <row r="6236" spans="1:21" s="103" customFormat="1">
      <c r="A6236" s="242" t="s">
        <v>3786</v>
      </c>
      <c r="B6236" s="243" t="s">
        <v>2153</v>
      </c>
      <c r="C6236" s="453" t="s">
        <v>123</v>
      </c>
      <c r="D6236" s="232" t="s">
        <v>2507</v>
      </c>
      <c r="E6236" s="245" t="s">
        <v>279</v>
      </c>
      <c r="F6236" s="259" t="s">
        <v>325</v>
      </c>
      <c r="G6236" s="246">
        <v>35412</v>
      </c>
      <c r="H6236" s="234">
        <v>50417</v>
      </c>
      <c r="I6236" s="235">
        <v>22</v>
      </c>
      <c r="J6236" s="236">
        <v>0.5641025641025641</v>
      </c>
      <c r="K6236" s="246">
        <v>65422</v>
      </c>
      <c r="L6236" s="247"/>
      <c r="M6236" s="248">
        <v>4</v>
      </c>
      <c r="N6236" s="249">
        <v>43735</v>
      </c>
      <c r="O6236" s="250"/>
    </row>
    <row r="6237" spans="1:21" s="103" customFormat="1">
      <c r="A6237" s="229" t="s">
        <v>260</v>
      </c>
      <c r="B6237" s="230" t="s">
        <v>2153</v>
      </c>
      <c r="C6237" s="451" t="s">
        <v>123</v>
      </c>
      <c r="D6237" s="232" t="s">
        <v>2507</v>
      </c>
      <c r="E6237" s="232" t="s">
        <v>279</v>
      </c>
      <c r="F6237" s="259" t="s">
        <v>325</v>
      </c>
      <c r="G6237" s="233">
        <v>36877</v>
      </c>
      <c r="H6237" s="234">
        <v>49596.5</v>
      </c>
      <c r="I6237" s="235">
        <v>21</v>
      </c>
      <c r="J6237" s="236">
        <v>0.53846153846153844</v>
      </c>
      <c r="K6237" s="233">
        <v>62316</v>
      </c>
      <c r="L6237" s="237">
        <v>1</v>
      </c>
      <c r="M6237" s="238">
        <v>1</v>
      </c>
      <c r="N6237" s="234">
        <v>44908</v>
      </c>
      <c r="O6237" s="239"/>
    </row>
    <row r="6238" spans="1:21" s="103" customFormat="1">
      <c r="A6238" s="242" t="s">
        <v>2165</v>
      </c>
      <c r="B6238" s="243" t="s">
        <v>2180</v>
      </c>
      <c r="C6238" s="453" t="s">
        <v>1069</v>
      </c>
      <c r="D6238" s="232" t="s">
        <v>2507</v>
      </c>
      <c r="E6238" s="245" t="s">
        <v>279</v>
      </c>
      <c r="F6238" s="245" t="s">
        <v>440</v>
      </c>
      <c r="G6238" s="246">
        <v>37641.879999999997</v>
      </c>
      <c r="H6238" s="234">
        <v>48018.395000000004</v>
      </c>
      <c r="I6238" s="235">
        <v>20</v>
      </c>
      <c r="J6238" s="236">
        <v>0.51282051282051277</v>
      </c>
      <c r="K6238" s="246">
        <v>58394.91</v>
      </c>
      <c r="L6238" s="247">
        <v>10</v>
      </c>
      <c r="M6238" s="248">
        <v>8</v>
      </c>
      <c r="N6238" s="249">
        <v>45042.080000000002</v>
      </c>
      <c r="O6238" s="250"/>
      <c r="P6238" s="241"/>
      <c r="Q6238" s="240"/>
      <c r="R6238" s="251"/>
      <c r="S6238" s="129"/>
      <c r="T6238" s="129"/>
      <c r="U6238" s="129"/>
    </row>
    <row r="6239" spans="1:21" s="103" customFormat="1">
      <c r="A6239" s="242" t="s">
        <v>2177</v>
      </c>
      <c r="B6239" s="243" t="s">
        <v>2166</v>
      </c>
      <c r="C6239" s="467" t="s">
        <v>3241</v>
      </c>
      <c r="D6239" s="232" t="s">
        <v>2507</v>
      </c>
      <c r="E6239" s="300"/>
      <c r="F6239" s="259" t="s">
        <v>325</v>
      </c>
      <c r="G6239" s="246">
        <v>38438.400000000001</v>
      </c>
      <c r="H6239" s="234">
        <v>47444.800000000003</v>
      </c>
      <c r="I6239" s="235">
        <v>19</v>
      </c>
      <c r="J6239" s="236">
        <v>0.48717948717948717</v>
      </c>
      <c r="K6239" s="246">
        <v>56451.200000000004</v>
      </c>
      <c r="L6239" s="247"/>
      <c r="M6239" s="248">
        <v>3</v>
      </c>
      <c r="N6239" s="249">
        <v>49212.800000000003</v>
      </c>
      <c r="O6239" s="301"/>
      <c r="P6239" s="129"/>
      <c r="Q6239" s="129"/>
      <c r="S6239" s="129"/>
      <c r="T6239" s="129"/>
      <c r="U6239" s="129"/>
    </row>
    <row r="6240" spans="1:21" s="103" customFormat="1">
      <c r="A6240" s="229" t="s">
        <v>264</v>
      </c>
      <c r="B6240" s="230" t="s">
        <v>2153</v>
      </c>
      <c r="C6240" s="451" t="s">
        <v>3230</v>
      </c>
      <c r="D6240" s="232" t="s">
        <v>2507</v>
      </c>
      <c r="E6240" s="232" t="s">
        <v>284</v>
      </c>
      <c r="F6240" s="259" t="s">
        <v>325</v>
      </c>
      <c r="G6240" s="233">
        <v>36316.800000000003</v>
      </c>
      <c r="H6240" s="234">
        <v>47216</v>
      </c>
      <c r="I6240" s="235">
        <v>18</v>
      </c>
      <c r="J6240" s="236">
        <v>0.46153846153846156</v>
      </c>
      <c r="K6240" s="233">
        <v>58115.199999999997</v>
      </c>
      <c r="L6240" s="237">
        <v>1</v>
      </c>
      <c r="M6240" s="238">
        <v>1</v>
      </c>
      <c r="N6240" s="234">
        <v>58115.199999999997</v>
      </c>
      <c r="O6240" s="239"/>
      <c r="P6240" s="129"/>
      <c r="R6240" s="129"/>
      <c r="S6240" s="129"/>
      <c r="T6240" s="129"/>
      <c r="U6240" s="129"/>
    </row>
    <row r="6241" spans="1:21" s="103" customFormat="1">
      <c r="A6241" s="260" t="s">
        <v>262</v>
      </c>
      <c r="B6241" s="261" t="s">
        <v>2162</v>
      </c>
      <c r="C6241" s="450" t="s">
        <v>3230</v>
      </c>
      <c r="D6241" s="232" t="s">
        <v>2507</v>
      </c>
      <c r="E6241" s="276" t="s">
        <v>279</v>
      </c>
      <c r="F6241" s="259" t="s">
        <v>325</v>
      </c>
      <c r="G6241" s="256">
        <v>37814</v>
      </c>
      <c r="H6241" s="234">
        <v>47039</v>
      </c>
      <c r="I6241" s="235">
        <v>17</v>
      </c>
      <c r="J6241" s="236">
        <v>0.4358974358974359</v>
      </c>
      <c r="K6241" s="256">
        <v>56264</v>
      </c>
      <c r="L6241" s="265">
        <v>12</v>
      </c>
      <c r="M6241" s="266">
        <v>9</v>
      </c>
      <c r="N6241" s="264"/>
      <c r="O6241" s="11"/>
      <c r="Q6241" s="129"/>
      <c r="R6241" s="129"/>
      <c r="S6241" s="251"/>
      <c r="T6241" s="251"/>
      <c r="U6241" s="251"/>
    </row>
    <row r="6242" spans="1:21" s="103" customFormat="1">
      <c r="A6242" s="229" t="s">
        <v>1457</v>
      </c>
      <c r="B6242" s="295" t="s">
        <v>2166</v>
      </c>
      <c r="C6242" s="451" t="s">
        <v>123</v>
      </c>
      <c r="D6242" s="232"/>
      <c r="E6242" s="232"/>
      <c r="F6242" s="259" t="s">
        <v>325</v>
      </c>
      <c r="G6242" s="233">
        <v>38080.847999999998</v>
      </c>
      <c r="H6242" s="234">
        <v>46838.792000000001</v>
      </c>
      <c r="I6242" s="235">
        <v>16</v>
      </c>
      <c r="J6242" s="236">
        <v>0.41025641025641024</v>
      </c>
      <c r="K6242" s="233">
        <v>55596.735999999997</v>
      </c>
      <c r="L6242" s="237">
        <v>1</v>
      </c>
      <c r="M6242" s="238"/>
      <c r="N6242" s="234">
        <v>38080</v>
      </c>
      <c r="O6242" s="239"/>
      <c r="R6242" s="129"/>
      <c r="S6242" s="129"/>
      <c r="T6242" s="129"/>
      <c r="U6242" s="129"/>
    </row>
    <row r="6243" spans="1:21" s="103" customFormat="1" ht="22.5">
      <c r="A6243" s="242" t="s">
        <v>1444</v>
      </c>
      <c r="B6243" s="243" t="s">
        <v>2192</v>
      </c>
      <c r="C6243" s="453" t="s">
        <v>3231</v>
      </c>
      <c r="D6243" s="232" t="s">
        <v>2507</v>
      </c>
      <c r="E6243" s="245" t="s">
        <v>284</v>
      </c>
      <c r="F6243" s="245" t="s">
        <v>440</v>
      </c>
      <c r="G6243" s="246">
        <v>39000</v>
      </c>
      <c r="H6243" s="234">
        <v>46800</v>
      </c>
      <c r="I6243" s="235">
        <v>15</v>
      </c>
      <c r="J6243" s="236">
        <v>0.38461538461538464</v>
      </c>
      <c r="K6243" s="246">
        <v>54600</v>
      </c>
      <c r="L6243" s="334">
        <v>37</v>
      </c>
      <c r="M6243" s="248">
        <v>37</v>
      </c>
      <c r="N6243" s="249">
        <v>41925</v>
      </c>
      <c r="O6243" s="250" t="s">
        <v>5246</v>
      </c>
    </row>
    <row r="6244" spans="1:21" s="103" customFormat="1">
      <c r="A6244" s="242" t="s">
        <v>256</v>
      </c>
      <c r="B6244" s="243" t="s">
        <v>2150</v>
      </c>
      <c r="C6244" s="453" t="s">
        <v>5269</v>
      </c>
      <c r="D6244" s="232" t="s">
        <v>2507</v>
      </c>
      <c r="E6244" s="247" t="s">
        <v>279</v>
      </c>
      <c r="F6244" s="259" t="s">
        <v>325</v>
      </c>
      <c r="G6244" s="246">
        <v>36254.400000000001</v>
      </c>
      <c r="H6244" s="234">
        <v>46592</v>
      </c>
      <c r="I6244" s="235">
        <v>14</v>
      </c>
      <c r="J6244" s="236">
        <v>0.35897435897435898</v>
      </c>
      <c r="K6244" s="246">
        <v>56929.599999999999</v>
      </c>
      <c r="L6244" s="247">
        <v>7</v>
      </c>
      <c r="M6244" s="248">
        <v>7</v>
      </c>
      <c r="N6244" s="249">
        <v>42494.400000000001</v>
      </c>
      <c r="O6244" s="250" t="s">
        <v>5270</v>
      </c>
      <c r="P6244" s="129"/>
      <c r="Q6244" s="129"/>
      <c r="R6244" s="129"/>
      <c r="S6244" s="129"/>
      <c r="T6244" s="129"/>
      <c r="U6244" s="129"/>
    </row>
    <row r="6245" spans="1:21" s="103" customFormat="1">
      <c r="A6245" s="242" t="s">
        <v>2200</v>
      </c>
      <c r="B6245" s="243" t="s">
        <v>2166</v>
      </c>
      <c r="C6245" s="453" t="s">
        <v>5271</v>
      </c>
      <c r="D6245" s="232" t="s">
        <v>2507</v>
      </c>
      <c r="E6245" s="245" t="s">
        <v>284</v>
      </c>
      <c r="F6245" s="245"/>
      <c r="G6245" s="246">
        <v>35409.199999999997</v>
      </c>
      <c r="H6245" s="234">
        <v>46032.195</v>
      </c>
      <c r="I6245" s="235">
        <v>13</v>
      </c>
      <c r="J6245" s="236">
        <v>0.33333333333333331</v>
      </c>
      <c r="K6245" s="246">
        <v>56655.19</v>
      </c>
      <c r="L6245" s="247">
        <v>3</v>
      </c>
      <c r="M6245" s="248">
        <v>3</v>
      </c>
      <c r="N6245" s="249">
        <v>42000</v>
      </c>
      <c r="O6245" s="476"/>
      <c r="P6245" s="129"/>
    </row>
    <row r="6246" spans="1:21" s="103" customFormat="1">
      <c r="A6246" s="242" t="s">
        <v>4246</v>
      </c>
      <c r="B6246" s="243" t="s">
        <v>2159</v>
      </c>
      <c r="C6246" s="258" t="s">
        <v>3237</v>
      </c>
      <c r="D6246" s="232" t="s">
        <v>2507</v>
      </c>
      <c r="E6246" s="259" t="s">
        <v>284</v>
      </c>
      <c r="F6246" s="245" t="s">
        <v>440</v>
      </c>
      <c r="G6246" s="249">
        <v>39499.199999999997</v>
      </c>
      <c r="H6246" s="234">
        <v>45427.199999999997</v>
      </c>
      <c r="I6246" s="235">
        <v>12</v>
      </c>
      <c r="J6246" s="236">
        <v>0.30769230769230771</v>
      </c>
      <c r="K6246" s="249">
        <v>51355.199999999997</v>
      </c>
      <c r="L6246" s="247"/>
      <c r="M6246" s="248">
        <v>12</v>
      </c>
      <c r="N6246" s="249">
        <v>63211.199999999997</v>
      </c>
      <c r="O6246" s="250"/>
      <c r="P6246" s="129"/>
      <c r="Q6246" s="129"/>
      <c r="S6246" s="129"/>
      <c r="T6246" s="129"/>
      <c r="U6246" s="129"/>
    </row>
    <row r="6247" spans="1:21" s="103" customFormat="1">
      <c r="A6247" s="286" t="s">
        <v>213</v>
      </c>
      <c r="B6247" s="287" t="s">
        <v>2159</v>
      </c>
      <c r="C6247" s="454" t="s">
        <v>1089</v>
      </c>
      <c r="D6247" s="232" t="s">
        <v>2507</v>
      </c>
      <c r="E6247" s="289" t="s">
        <v>279</v>
      </c>
      <c r="F6247" s="259" t="s">
        <v>325</v>
      </c>
      <c r="G6247" s="290">
        <v>36691.199999999997</v>
      </c>
      <c r="H6247" s="234">
        <v>45021.599999999999</v>
      </c>
      <c r="I6247" s="235">
        <v>11</v>
      </c>
      <c r="J6247" s="236">
        <v>0.28205128205128205</v>
      </c>
      <c r="K6247" s="290">
        <v>53352</v>
      </c>
      <c r="L6247" s="291">
        <v>10</v>
      </c>
      <c r="M6247" s="292">
        <v>10</v>
      </c>
      <c r="N6247" s="293">
        <v>45416.800000000003</v>
      </c>
      <c r="O6247" s="294"/>
      <c r="Q6247" s="251"/>
    </row>
    <row r="6248" spans="1:21" s="103" customFormat="1">
      <c r="A6248" s="242" t="s">
        <v>257</v>
      </c>
      <c r="B6248" s="243" t="s">
        <v>2159</v>
      </c>
      <c r="C6248" s="453" t="s">
        <v>3233</v>
      </c>
      <c r="D6248" s="232" t="s">
        <v>2507</v>
      </c>
      <c r="E6248" s="245" t="s">
        <v>279</v>
      </c>
      <c r="F6248" s="259" t="s">
        <v>325</v>
      </c>
      <c r="G6248" s="246">
        <v>34558.68</v>
      </c>
      <c r="H6248" s="234">
        <v>44926.18</v>
      </c>
      <c r="I6248" s="235">
        <v>10</v>
      </c>
      <c r="J6248" s="236">
        <v>0.25641025641025639</v>
      </c>
      <c r="K6248" s="246">
        <v>55293.68</v>
      </c>
      <c r="L6248" s="247">
        <v>21</v>
      </c>
      <c r="M6248" s="248">
        <v>20</v>
      </c>
      <c r="N6248" s="249">
        <v>42219.46</v>
      </c>
      <c r="O6248" s="250"/>
      <c r="Q6248" s="251"/>
    </row>
    <row r="6249" spans="1:21" s="103" customFormat="1">
      <c r="A6249" s="229" t="s">
        <v>4256</v>
      </c>
      <c r="B6249" s="230" t="s">
        <v>2169</v>
      </c>
      <c r="C6249" s="451" t="s">
        <v>364</v>
      </c>
      <c r="D6249" s="232" t="s">
        <v>2507</v>
      </c>
      <c r="E6249" s="232" t="s">
        <v>279</v>
      </c>
      <c r="F6249" s="232" t="s">
        <v>440</v>
      </c>
      <c r="G6249" s="233">
        <v>35877.78</v>
      </c>
      <c r="H6249" s="234">
        <v>44383.014999999999</v>
      </c>
      <c r="I6249" s="235">
        <v>9</v>
      </c>
      <c r="J6249" s="236">
        <v>0.23076923076923078</v>
      </c>
      <c r="K6249" s="233">
        <v>52888.25</v>
      </c>
      <c r="L6249" s="237">
        <v>3</v>
      </c>
      <c r="M6249" s="238">
        <v>3</v>
      </c>
      <c r="N6249" s="234">
        <v>45434.86</v>
      </c>
      <c r="O6249" s="239"/>
      <c r="Q6249" s="251"/>
    </row>
    <row r="6250" spans="1:21" s="103" customFormat="1" ht="22.5">
      <c r="A6250" s="242" t="s">
        <v>4240</v>
      </c>
      <c r="B6250" s="243" t="s">
        <v>2149</v>
      </c>
      <c r="C6250" s="453" t="s">
        <v>977</v>
      </c>
      <c r="D6250" s="232" t="s">
        <v>2507</v>
      </c>
      <c r="E6250" s="245" t="s">
        <v>284</v>
      </c>
      <c r="F6250" s="245" t="s">
        <v>440</v>
      </c>
      <c r="G6250" s="246">
        <v>32032.52</v>
      </c>
      <c r="H6250" s="234">
        <v>42236.61</v>
      </c>
      <c r="I6250" s="235">
        <v>8</v>
      </c>
      <c r="J6250" s="236">
        <v>0.20512820512820512</v>
      </c>
      <c r="K6250" s="246">
        <v>52440.7</v>
      </c>
      <c r="L6250" s="247">
        <v>24</v>
      </c>
      <c r="M6250" s="248">
        <v>21</v>
      </c>
      <c r="N6250" s="246">
        <v>34320</v>
      </c>
      <c r="O6250" s="250"/>
      <c r="Q6250" s="251"/>
    </row>
    <row r="6251" spans="1:21" s="103" customFormat="1" ht="22.5">
      <c r="A6251" s="242" t="s">
        <v>4249</v>
      </c>
      <c r="B6251" s="243" t="s">
        <v>2180</v>
      </c>
      <c r="C6251" s="258" t="s">
        <v>123</v>
      </c>
      <c r="D6251" s="232" t="s">
        <v>2507</v>
      </c>
      <c r="E6251" s="245"/>
      <c r="F6251" s="259" t="s">
        <v>325</v>
      </c>
      <c r="G6251" s="246">
        <v>32760</v>
      </c>
      <c r="H6251" s="234">
        <v>40778.400000000001</v>
      </c>
      <c r="I6251" s="235">
        <v>7</v>
      </c>
      <c r="J6251" s="236">
        <v>0.17948717948717949</v>
      </c>
      <c r="K6251" s="246">
        <v>48796.800000000003</v>
      </c>
      <c r="L6251" s="247"/>
      <c r="M6251" s="248">
        <v>3</v>
      </c>
      <c r="N6251" s="249"/>
      <c r="O6251" s="250"/>
      <c r="Q6251" s="251"/>
    </row>
    <row r="6252" spans="1:21" s="103" customFormat="1">
      <c r="A6252" s="242" t="s">
        <v>204</v>
      </c>
      <c r="B6252" s="243" t="s">
        <v>2151</v>
      </c>
      <c r="C6252" s="453" t="s">
        <v>1123</v>
      </c>
      <c r="D6252" s="232" t="s">
        <v>2507</v>
      </c>
      <c r="E6252" s="245" t="s">
        <v>279</v>
      </c>
      <c r="F6252" s="245" t="s">
        <v>440</v>
      </c>
      <c r="G6252" s="246">
        <v>32400</v>
      </c>
      <c r="H6252" s="234">
        <v>40500</v>
      </c>
      <c r="I6252" s="235">
        <v>6</v>
      </c>
      <c r="J6252" s="236">
        <v>0.15384615384615385</v>
      </c>
      <c r="K6252" s="246">
        <v>48600</v>
      </c>
      <c r="L6252" s="247"/>
      <c r="M6252" s="248" t="s">
        <v>292</v>
      </c>
      <c r="N6252" s="246"/>
      <c r="O6252" s="250"/>
      <c r="P6252" s="129"/>
      <c r="Q6252" s="129"/>
      <c r="S6252" s="129"/>
      <c r="T6252" s="129"/>
      <c r="U6252" s="129"/>
    </row>
    <row r="6253" spans="1:21" s="103" customFormat="1">
      <c r="A6253" s="242" t="s">
        <v>3746</v>
      </c>
      <c r="B6253" s="243" t="s">
        <v>2153</v>
      </c>
      <c r="C6253" s="453" t="s">
        <v>5272</v>
      </c>
      <c r="D6253" s="232" t="s">
        <v>2507</v>
      </c>
      <c r="E6253" s="245" t="s">
        <v>279</v>
      </c>
      <c r="F6253" s="259" t="s">
        <v>325</v>
      </c>
      <c r="G6253" s="246">
        <v>31699.200000000001</v>
      </c>
      <c r="H6253" s="234">
        <v>40424.800000000003</v>
      </c>
      <c r="I6253" s="235">
        <v>5</v>
      </c>
      <c r="J6253" s="236">
        <v>0.12820512820512819</v>
      </c>
      <c r="K6253" s="246">
        <v>49150.400000000001</v>
      </c>
      <c r="L6253" s="247">
        <v>1</v>
      </c>
      <c r="M6253" s="248">
        <v>1</v>
      </c>
      <c r="N6253" s="249">
        <v>43035.199999999997</v>
      </c>
      <c r="O6253" s="274"/>
      <c r="P6253" s="129"/>
      <c r="R6253" s="129"/>
      <c r="S6253" s="129"/>
      <c r="T6253" s="129"/>
      <c r="U6253" s="129"/>
    </row>
    <row r="6254" spans="1:21" s="103" customFormat="1">
      <c r="A6254" s="242" t="s">
        <v>4239</v>
      </c>
      <c r="B6254" s="243" t="s">
        <v>2176</v>
      </c>
      <c r="C6254" s="453" t="s">
        <v>1982</v>
      </c>
      <c r="D6254" s="232" t="s">
        <v>2507</v>
      </c>
      <c r="E6254" s="245" t="s">
        <v>279</v>
      </c>
      <c r="F6254" s="259" t="s">
        <v>325</v>
      </c>
      <c r="G6254" s="283">
        <v>31200</v>
      </c>
      <c r="H6254" s="234">
        <v>39613.599999999999</v>
      </c>
      <c r="I6254" s="235">
        <v>4</v>
      </c>
      <c r="J6254" s="236">
        <v>0.10256410256410256</v>
      </c>
      <c r="K6254" s="283">
        <v>48027.199999999997</v>
      </c>
      <c r="L6254" s="247">
        <v>5</v>
      </c>
      <c r="M6254" s="248">
        <v>5</v>
      </c>
      <c r="N6254" s="249">
        <v>33820.800000000003</v>
      </c>
      <c r="O6254" s="250"/>
      <c r="P6254" s="129"/>
      <c r="Q6254" s="304"/>
      <c r="R6254" s="129"/>
      <c r="S6254" s="129"/>
      <c r="T6254" s="129"/>
      <c r="U6254" s="129"/>
    </row>
    <row r="6255" spans="1:21" s="103" customFormat="1">
      <c r="A6255" s="242" t="s">
        <v>1436</v>
      </c>
      <c r="B6255" s="243" t="s">
        <v>2156</v>
      </c>
      <c r="C6255" s="453" t="s">
        <v>123</v>
      </c>
      <c r="D6255" s="232" t="s">
        <v>2507</v>
      </c>
      <c r="E6255" s="245" t="s">
        <v>279</v>
      </c>
      <c r="F6255" s="259" t="s">
        <v>325</v>
      </c>
      <c r="G6255" s="246">
        <v>25172.76</v>
      </c>
      <c r="H6255" s="234">
        <v>36811.245000000003</v>
      </c>
      <c r="I6255" s="235">
        <v>3</v>
      </c>
      <c r="J6255" s="236">
        <v>7.6923076923076927E-2</v>
      </c>
      <c r="K6255" s="246">
        <v>48449.73</v>
      </c>
      <c r="L6255" s="247">
        <v>7</v>
      </c>
      <c r="M6255" s="248">
        <v>7</v>
      </c>
      <c r="N6255" s="249">
        <v>38197.068571428579</v>
      </c>
      <c r="O6255" s="250"/>
      <c r="P6255" s="129"/>
      <c r="Q6255" s="304"/>
      <c r="R6255" s="129"/>
      <c r="S6255" s="129"/>
      <c r="T6255" s="129"/>
      <c r="U6255" s="129"/>
    </row>
    <row r="6256" spans="1:21" s="103" customFormat="1" ht="22.5">
      <c r="A6256" s="242" t="s">
        <v>4247</v>
      </c>
      <c r="B6256" s="243" t="s">
        <v>2185</v>
      </c>
      <c r="C6256" s="453" t="s">
        <v>1981</v>
      </c>
      <c r="D6256" s="232" t="s">
        <v>2507</v>
      </c>
      <c r="E6256" s="245" t="s">
        <v>279</v>
      </c>
      <c r="F6256" s="245" t="s">
        <v>440</v>
      </c>
      <c r="G6256" s="405">
        <v>27254.78</v>
      </c>
      <c r="H6256" s="234">
        <v>36793.955000000002</v>
      </c>
      <c r="I6256" s="235">
        <v>2</v>
      </c>
      <c r="J6256" s="236">
        <v>5.128205128205128E-2</v>
      </c>
      <c r="K6256" s="405">
        <v>46333.13</v>
      </c>
      <c r="L6256" s="247"/>
      <c r="M6256" s="248"/>
      <c r="N6256" s="249"/>
      <c r="O6256" s="250"/>
      <c r="Q6256" s="129"/>
      <c r="R6256" s="251"/>
    </row>
    <row r="6257" spans="1:21" s="103" customFormat="1">
      <c r="A6257" s="229" t="s">
        <v>3738</v>
      </c>
      <c r="B6257" s="230" t="s">
        <v>2159</v>
      </c>
      <c r="C6257" s="451" t="s">
        <v>5273</v>
      </c>
      <c r="D6257" s="232" t="s">
        <v>2507</v>
      </c>
      <c r="E6257" s="232" t="s">
        <v>279</v>
      </c>
      <c r="F6257" s="232" t="s">
        <v>440</v>
      </c>
      <c r="G6257" s="233">
        <v>27795.24</v>
      </c>
      <c r="H6257" s="234">
        <v>36133.815000000002</v>
      </c>
      <c r="I6257" s="235">
        <v>1</v>
      </c>
      <c r="J6257" s="236">
        <v>2.564102564102564E-2</v>
      </c>
      <c r="K6257" s="233">
        <v>44472.39</v>
      </c>
      <c r="L6257" s="237">
        <v>2</v>
      </c>
      <c r="M6257" s="238">
        <v>1</v>
      </c>
      <c r="N6257" s="234">
        <v>32644.77</v>
      </c>
      <c r="O6257" s="239"/>
      <c r="Q6257" s="251"/>
      <c r="R6257" s="129"/>
      <c r="S6257" s="129"/>
      <c r="T6257" s="129"/>
      <c r="U6257" s="129"/>
    </row>
    <row r="6258" spans="1:21" s="150" customFormat="1">
      <c r="A6258" s="305"/>
      <c r="B6258" s="305"/>
      <c r="C6258" s="306"/>
      <c r="D6258" s="300"/>
      <c r="E6258" s="307"/>
      <c r="F6258" s="307"/>
      <c r="G6258" s="308"/>
      <c r="H6258" s="309"/>
      <c r="I6258" s="310"/>
      <c r="J6258" s="311"/>
      <c r="K6258" s="300"/>
      <c r="L6258" s="300"/>
      <c r="M6258" s="312"/>
      <c r="N6258" s="313"/>
      <c r="O6258" s="282"/>
    </row>
    <row r="6259" spans="1:21" s="150" customFormat="1">
      <c r="A6259" s="305"/>
      <c r="B6259" s="305"/>
      <c r="C6259" s="306"/>
      <c r="D6259" s="314"/>
      <c r="E6259" s="305"/>
      <c r="F6259" s="305"/>
      <c r="G6259" s="315" t="s">
        <v>223</v>
      </c>
      <c r="H6259" s="316" t="s">
        <v>224</v>
      </c>
      <c r="I6259" s="317"/>
      <c r="J6259" s="318"/>
      <c r="K6259" s="319" t="s">
        <v>225</v>
      </c>
      <c r="L6259" s="314"/>
      <c r="M6259" s="320"/>
      <c r="N6259" s="313"/>
      <c r="O6259" s="282"/>
    </row>
    <row r="6260" spans="1:21" s="150" customFormat="1">
      <c r="A6260" s="305"/>
      <c r="B6260" s="305"/>
      <c r="C6260" s="306"/>
      <c r="D6260" s="305"/>
      <c r="E6260" s="305"/>
      <c r="F6260" s="321" t="s">
        <v>238</v>
      </c>
      <c r="G6260" s="322">
        <v>38645.234971218946</v>
      </c>
      <c r="H6260" s="322">
        <v>49642.487405793952</v>
      </c>
      <c r="I6260" s="8">
        <v>14.438004969995415</v>
      </c>
      <c r="J6260" s="322"/>
      <c r="K6260" s="322">
        <v>60639.739840368944</v>
      </c>
      <c r="L6260" s="314"/>
      <c r="M6260" s="320"/>
      <c r="N6260" s="313"/>
      <c r="O6260" s="282"/>
    </row>
    <row r="6261" spans="1:21" s="150" customFormat="1">
      <c r="A6261" s="305"/>
      <c r="B6261" s="305"/>
      <c r="C6261" s="306"/>
      <c r="D6261" s="305"/>
      <c r="E6261" s="305"/>
      <c r="F6261" s="321" t="s">
        <v>239</v>
      </c>
      <c r="G6261" s="322">
        <v>42499.778938769552</v>
      </c>
      <c r="H6261" s="322">
        <v>53809.084999999999</v>
      </c>
      <c r="I6261" s="8">
        <v>21.5</v>
      </c>
      <c r="J6261" s="322"/>
      <c r="K6261" s="322">
        <v>66738.62</v>
      </c>
      <c r="L6261" s="314"/>
      <c r="M6261" s="320"/>
      <c r="N6261" s="313"/>
      <c r="O6261" s="282"/>
    </row>
    <row r="6262" spans="1:21" s="150" customFormat="1">
      <c r="A6262" s="305"/>
      <c r="B6262" s="305"/>
      <c r="C6262" s="306"/>
      <c r="D6262" s="305"/>
      <c r="E6262" s="305"/>
      <c r="F6262" s="321" t="s">
        <v>240</v>
      </c>
      <c r="G6262" s="322">
        <v>35410.6</v>
      </c>
      <c r="H6262" s="322">
        <v>44973.89</v>
      </c>
      <c r="I6262" s="8">
        <v>7</v>
      </c>
      <c r="J6262" s="322"/>
      <c r="K6262" s="322">
        <v>53120.125</v>
      </c>
      <c r="L6262" s="314"/>
      <c r="M6262" s="320"/>
      <c r="N6262" s="313"/>
      <c r="O6262" s="282"/>
    </row>
    <row r="6263" spans="1:21" s="150" customFormat="1">
      <c r="A6263" s="305"/>
      <c r="B6263" s="305"/>
      <c r="C6263" s="306"/>
      <c r="D6263" s="305"/>
      <c r="E6263" s="305"/>
      <c r="F6263" s="321" t="s">
        <v>241</v>
      </c>
      <c r="G6263" s="322">
        <v>38080.847999999998</v>
      </c>
      <c r="H6263" s="322">
        <v>48018.395000000004</v>
      </c>
      <c r="I6263" s="8">
        <v>12.338253469766164</v>
      </c>
      <c r="J6263" s="322"/>
      <c r="K6263" s="322">
        <v>58394.91</v>
      </c>
      <c r="L6263" s="314"/>
      <c r="M6263" s="320"/>
      <c r="N6263" s="313"/>
      <c r="O6263" s="282"/>
    </row>
    <row r="6264" spans="1:21" s="150" customFormat="1">
      <c r="A6264" s="305"/>
      <c r="B6264" s="305"/>
      <c r="C6264" s="306"/>
      <c r="D6264" s="305"/>
      <c r="E6264" s="322"/>
      <c r="F6264" s="321"/>
      <c r="G6264" s="323"/>
      <c r="H6264" s="318"/>
      <c r="I6264" s="324"/>
      <c r="J6264" s="318"/>
      <c r="K6264" s="314"/>
      <c r="L6264" s="314"/>
      <c r="M6264" s="320"/>
      <c r="N6264" s="313"/>
      <c r="O6264" s="282"/>
    </row>
    <row r="6265" spans="1:21" s="150" customFormat="1">
      <c r="A6265" s="305"/>
      <c r="B6265" s="305"/>
      <c r="C6265" s="306"/>
      <c r="D6265" s="321"/>
      <c r="E6265" s="322"/>
      <c r="F6265" s="325"/>
      <c r="G6265" s="325"/>
      <c r="H6265" s="874" t="s">
        <v>242</v>
      </c>
      <c r="I6265" s="874"/>
      <c r="J6265" s="874"/>
      <c r="K6265" s="874"/>
      <c r="L6265" s="874"/>
      <c r="M6265" s="874"/>
      <c r="N6265" s="874"/>
      <c r="O6265" s="282"/>
    </row>
    <row r="6266" spans="1:21" s="150" customFormat="1">
      <c r="A6266" s="305"/>
      <c r="B6266" s="305"/>
      <c r="C6266" s="306"/>
      <c r="D6266" s="321"/>
      <c r="E6266" s="322"/>
      <c r="F6266" s="326"/>
      <c r="G6266" s="327"/>
      <c r="H6266" s="875" t="s">
        <v>243</v>
      </c>
      <c r="I6266" s="875"/>
      <c r="J6266" s="875"/>
      <c r="K6266" s="328">
        <v>55407.040000000001</v>
      </c>
      <c r="L6266" s="876" t="s">
        <v>244</v>
      </c>
      <c r="M6266" s="876"/>
      <c r="N6266" s="329">
        <v>49468.034401154408</v>
      </c>
      <c r="O6266" s="282"/>
    </row>
    <row r="6267" spans="1:21" s="150" customFormat="1">
      <c r="A6267" s="305"/>
      <c r="B6267" s="305"/>
      <c r="C6267" s="306"/>
      <c r="D6267" s="314"/>
      <c r="E6267" s="320"/>
      <c r="F6267" s="326"/>
      <c r="G6267" s="327"/>
      <c r="H6267" s="875" t="s">
        <v>245</v>
      </c>
      <c r="I6267" s="875"/>
      <c r="J6267" s="875"/>
      <c r="K6267" s="328">
        <v>42219.46</v>
      </c>
      <c r="L6267" s="876" t="s">
        <v>450</v>
      </c>
      <c r="M6267" s="876"/>
      <c r="N6267" s="329">
        <v>47319.632471910118</v>
      </c>
      <c r="O6267" s="282"/>
    </row>
    <row r="6268" spans="1:21" s="150" customFormat="1">
      <c r="A6268" s="305"/>
      <c r="B6268" s="305"/>
      <c r="C6268" s="306"/>
      <c r="D6268" s="300"/>
      <c r="E6268" s="307"/>
      <c r="F6268" s="307"/>
      <c r="G6268" s="308"/>
      <c r="H6268" s="309"/>
      <c r="I6268" s="310"/>
      <c r="J6268" s="311"/>
      <c r="K6268" s="305"/>
      <c r="L6268" s="300"/>
      <c r="M6268" s="312"/>
      <c r="N6268" s="313"/>
      <c r="O6268" s="282"/>
    </row>
    <row r="6269" spans="1:21" s="222" customFormat="1" ht="18">
      <c r="A6269" s="877" t="s">
        <v>124</v>
      </c>
      <c r="B6269" s="877"/>
      <c r="C6269" s="877"/>
      <c r="D6269" s="877"/>
      <c r="E6269" s="877"/>
      <c r="F6269" s="877"/>
      <c r="G6269" s="877"/>
      <c r="H6269" s="877"/>
      <c r="I6269" s="877"/>
      <c r="J6269" s="877"/>
      <c r="K6269" s="877"/>
      <c r="L6269" s="877"/>
      <c r="M6269" s="877"/>
      <c r="N6269" s="877"/>
      <c r="O6269" s="877"/>
    </row>
    <row r="6270" spans="1:21" s="222" customFormat="1" ht="27">
      <c r="A6270" s="223" t="s">
        <v>433</v>
      </c>
      <c r="B6270" s="224" t="s">
        <v>230</v>
      </c>
      <c r="C6270" s="223" t="s">
        <v>220</v>
      </c>
      <c r="D6270" s="223" t="s">
        <v>267</v>
      </c>
      <c r="E6270" s="223" t="s">
        <v>434</v>
      </c>
      <c r="F6270" s="223" t="s">
        <v>435</v>
      </c>
      <c r="G6270" s="225" t="s">
        <v>223</v>
      </c>
      <c r="H6270" s="225" t="s">
        <v>224</v>
      </c>
      <c r="I6270" s="227" t="s">
        <v>436</v>
      </c>
      <c r="J6270" s="227" t="s">
        <v>436</v>
      </c>
      <c r="K6270" s="225" t="s">
        <v>225</v>
      </c>
      <c r="L6270" s="223" t="s">
        <v>437</v>
      </c>
      <c r="M6270" s="223" t="s">
        <v>438</v>
      </c>
      <c r="N6270" s="228" t="s">
        <v>439</v>
      </c>
      <c r="O6270" s="223" t="s">
        <v>227</v>
      </c>
    </row>
    <row r="6271" spans="1:21" s="103" customFormat="1">
      <c r="A6271" s="229" t="s">
        <v>4256</v>
      </c>
      <c r="B6271" s="230" t="s">
        <v>2169</v>
      </c>
      <c r="C6271" s="231" t="s">
        <v>3246</v>
      </c>
      <c r="D6271" s="232" t="s">
        <v>278</v>
      </c>
      <c r="E6271" s="232" t="s">
        <v>284</v>
      </c>
      <c r="F6271" s="232" t="s">
        <v>440</v>
      </c>
      <c r="G6271" s="233">
        <v>77565.2</v>
      </c>
      <c r="H6271" s="234">
        <v>95952.904999999999</v>
      </c>
      <c r="I6271" s="235">
        <v>56</v>
      </c>
      <c r="J6271" s="236">
        <v>1</v>
      </c>
      <c r="K6271" s="233">
        <v>114340.61</v>
      </c>
      <c r="L6271" s="237">
        <v>1</v>
      </c>
      <c r="M6271" s="238">
        <v>1</v>
      </c>
      <c r="N6271" s="234">
        <v>113208.53</v>
      </c>
      <c r="O6271" s="239"/>
      <c r="Q6271" s="251"/>
      <c r="R6271" s="129"/>
      <c r="S6271" s="129"/>
      <c r="T6271" s="129"/>
      <c r="U6271" s="129"/>
    </row>
    <row r="6272" spans="1:21" s="103" customFormat="1" ht="22.5">
      <c r="A6272" s="242" t="s">
        <v>4249</v>
      </c>
      <c r="B6272" s="243" t="s">
        <v>2180</v>
      </c>
      <c r="C6272" s="258" t="s">
        <v>3248</v>
      </c>
      <c r="D6272" s="232" t="s">
        <v>278</v>
      </c>
      <c r="E6272" s="245"/>
      <c r="F6272" s="245" t="s">
        <v>440</v>
      </c>
      <c r="G6272" s="246">
        <v>73736</v>
      </c>
      <c r="H6272" s="234">
        <v>92216.8</v>
      </c>
      <c r="I6272" s="235">
        <v>55</v>
      </c>
      <c r="J6272" s="236">
        <v>0.9821428571428571</v>
      </c>
      <c r="K6272" s="246">
        <v>110697.60000000001</v>
      </c>
      <c r="L6272" s="247"/>
      <c r="M6272" s="248">
        <v>1</v>
      </c>
      <c r="N6272" s="249"/>
      <c r="O6272" s="250"/>
      <c r="Q6272" s="251"/>
      <c r="R6272" s="129"/>
      <c r="S6272" s="129"/>
      <c r="T6272" s="129"/>
      <c r="U6272" s="129"/>
    </row>
    <row r="6273" spans="1:21" s="103" customFormat="1">
      <c r="A6273" s="229" t="s">
        <v>2161</v>
      </c>
      <c r="B6273" s="230" t="s">
        <v>2162</v>
      </c>
      <c r="C6273" s="231" t="s">
        <v>3247</v>
      </c>
      <c r="D6273" s="232" t="s">
        <v>278</v>
      </c>
      <c r="E6273" s="232" t="s">
        <v>279</v>
      </c>
      <c r="F6273" s="232" t="s">
        <v>440</v>
      </c>
      <c r="G6273" s="233">
        <v>61629.15</v>
      </c>
      <c r="H6273" s="234">
        <v>91825.134999999995</v>
      </c>
      <c r="I6273" s="235">
        <v>54</v>
      </c>
      <c r="J6273" s="236">
        <v>0.9642857142857143</v>
      </c>
      <c r="K6273" s="233">
        <v>122021.12</v>
      </c>
      <c r="L6273" s="237"/>
      <c r="M6273" s="238">
        <v>1</v>
      </c>
      <c r="N6273" s="234">
        <v>74955</v>
      </c>
      <c r="O6273" s="239"/>
      <c r="Q6273" s="251"/>
      <c r="R6273" s="129"/>
      <c r="S6273" s="129"/>
      <c r="T6273" s="129"/>
      <c r="U6273" s="129"/>
    </row>
    <row r="6274" spans="1:21" s="103" customFormat="1">
      <c r="A6274" s="229" t="s">
        <v>209</v>
      </c>
      <c r="B6274" s="230" t="s">
        <v>2151</v>
      </c>
      <c r="C6274" s="231" t="s">
        <v>1106</v>
      </c>
      <c r="D6274" s="232" t="s">
        <v>2507</v>
      </c>
      <c r="E6274" s="232" t="s">
        <v>279</v>
      </c>
      <c r="F6274" s="259" t="s">
        <v>325</v>
      </c>
      <c r="G6274" s="233">
        <v>69663.653999999995</v>
      </c>
      <c r="H6274" s="234">
        <v>90562.750200000009</v>
      </c>
      <c r="I6274" s="235">
        <v>53</v>
      </c>
      <c r="J6274" s="236">
        <v>0.9464285714285714</v>
      </c>
      <c r="K6274" s="233">
        <v>111461.84640000001</v>
      </c>
      <c r="L6274" s="237">
        <v>1</v>
      </c>
      <c r="M6274" s="238">
        <v>0</v>
      </c>
      <c r="N6274" s="234"/>
      <c r="O6274" s="239"/>
      <c r="Q6274" s="251"/>
      <c r="R6274" s="129"/>
      <c r="S6274" s="129"/>
      <c r="T6274" s="129"/>
      <c r="U6274" s="129"/>
    </row>
    <row r="6275" spans="1:21" s="103" customFormat="1">
      <c r="A6275" s="252" t="s">
        <v>2172</v>
      </c>
      <c r="B6275" s="230" t="s">
        <v>2162</v>
      </c>
      <c r="C6275" s="424" t="s">
        <v>5274</v>
      </c>
      <c r="D6275" s="232" t="s">
        <v>278</v>
      </c>
      <c r="E6275" s="468"/>
      <c r="F6275" s="468" t="s">
        <v>440</v>
      </c>
      <c r="G6275" s="469">
        <v>78419.899999999994</v>
      </c>
      <c r="H6275" s="234">
        <v>89402.04</v>
      </c>
      <c r="I6275" s="235">
        <v>52</v>
      </c>
      <c r="J6275" s="236">
        <v>0.9285714285714286</v>
      </c>
      <c r="K6275" s="470">
        <v>100384.18</v>
      </c>
      <c r="L6275" s="471">
        <v>14</v>
      </c>
      <c r="M6275" s="472">
        <v>13</v>
      </c>
      <c r="N6275" s="233">
        <v>81490.5</v>
      </c>
      <c r="O6275" s="473"/>
      <c r="Q6275" s="251"/>
      <c r="R6275" s="129"/>
      <c r="S6275" s="129"/>
      <c r="T6275" s="129"/>
      <c r="U6275" s="129"/>
    </row>
    <row r="6276" spans="1:21" s="103" customFormat="1">
      <c r="A6276" s="260" t="s">
        <v>205</v>
      </c>
      <c r="B6276" s="261" t="s">
        <v>2151</v>
      </c>
      <c r="C6276" s="262" t="s">
        <v>1109</v>
      </c>
      <c r="D6276" s="265"/>
      <c r="E6276" s="263" t="s">
        <v>284</v>
      </c>
      <c r="F6276" s="265" t="s">
        <v>440</v>
      </c>
      <c r="G6276" s="264">
        <v>72250.464000000007</v>
      </c>
      <c r="H6276" s="234">
        <v>86956.687999999995</v>
      </c>
      <c r="I6276" s="235">
        <v>51</v>
      </c>
      <c r="J6276" s="236">
        <v>0.9107142857142857</v>
      </c>
      <c r="K6276" s="264">
        <v>101662.912</v>
      </c>
      <c r="L6276" s="265">
        <v>1</v>
      </c>
      <c r="M6276" s="266"/>
      <c r="N6276" s="264"/>
      <c r="O6276" s="449"/>
      <c r="Q6276" s="251"/>
      <c r="R6276" s="129"/>
      <c r="S6276" s="129"/>
      <c r="T6276" s="129"/>
      <c r="U6276" s="129"/>
    </row>
    <row r="6277" spans="1:21" s="103" customFormat="1" ht="22.5">
      <c r="A6277" s="242" t="s">
        <v>4229</v>
      </c>
      <c r="B6277" s="243" t="s">
        <v>2153</v>
      </c>
      <c r="C6277" s="258" t="s">
        <v>5275</v>
      </c>
      <c r="D6277" s="245" t="s">
        <v>5276</v>
      </c>
      <c r="E6277" s="245" t="s">
        <v>284</v>
      </c>
      <c r="F6277" s="259" t="s">
        <v>325</v>
      </c>
      <c r="G6277" s="246">
        <v>68508</v>
      </c>
      <c r="H6277" s="234">
        <v>85188</v>
      </c>
      <c r="I6277" s="235">
        <v>50</v>
      </c>
      <c r="J6277" s="236">
        <v>0.8928571428571429</v>
      </c>
      <c r="K6277" s="246">
        <v>101868</v>
      </c>
      <c r="L6277" s="247">
        <v>1</v>
      </c>
      <c r="M6277" s="248">
        <v>1</v>
      </c>
      <c r="N6277" s="249">
        <v>101868</v>
      </c>
      <c r="O6277" s="250"/>
      <c r="Q6277" s="251"/>
      <c r="R6277" s="129"/>
      <c r="S6277" s="129"/>
      <c r="T6277" s="129"/>
      <c r="U6277" s="129"/>
    </row>
    <row r="6278" spans="1:21" s="103" customFormat="1">
      <c r="A6278" s="242" t="s">
        <v>3786</v>
      </c>
      <c r="B6278" s="243" t="s">
        <v>2153</v>
      </c>
      <c r="C6278" s="258" t="s">
        <v>5277</v>
      </c>
      <c r="D6278" s="232" t="s">
        <v>2507</v>
      </c>
      <c r="E6278" s="245" t="s">
        <v>279</v>
      </c>
      <c r="F6278" s="245" t="s">
        <v>440</v>
      </c>
      <c r="G6278" s="246">
        <v>61031</v>
      </c>
      <c r="H6278" s="234">
        <v>83937</v>
      </c>
      <c r="I6278" s="235">
        <v>49</v>
      </c>
      <c r="J6278" s="236">
        <v>0.875</v>
      </c>
      <c r="K6278" s="246">
        <v>106843</v>
      </c>
      <c r="L6278" s="247"/>
      <c r="M6278" s="248">
        <v>1</v>
      </c>
      <c r="N6278" s="249">
        <v>76171</v>
      </c>
      <c r="O6278" s="250"/>
      <c r="Q6278" s="251"/>
      <c r="R6278" s="129"/>
      <c r="S6278" s="129"/>
      <c r="T6278" s="129"/>
      <c r="U6278" s="129"/>
    </row>
    <row r="6279" spans="1:21" s="103" customFormat="1">
      <c r="A6279" s="242" t="s">
        <v>261</v>
      </c>
      <c r="B6279" s="243" t="s">
        <v>2151</v>
      </c>
      <c r="C6279" s="258" t="s">
        <v>1107</v>
      </c>
      <c r="D6279" s="253" t="s">
        <v>278</v>
      </c>
      <c r="E6279" s="245" t="s">
        <v>284</v>
      </c>
      <c r="F6279" s="245" t="s">
        <v>440</v>
      </c>
      <c r="G6279" s="246">
        <v>66084</v>
      </c>
      <c r="H6279" s="234">
        <v>80929</v>
      </c>
      <c r="I6279" s="235">
        <v>48</v>
      </c>
      <c r="J6279" s="236">
        <v>0.8571428571428571</v>
      </c>
      <c r="K6279" s="246">
        <v>95774</v>
      </c>
      <c r="L6279" s="247"/>
      <c r="M6279" s="248"/>
      <c r="N6279" s="249"/>
      <c r="O6279" s="250"/>
      <c r="Q6279" s="129"/>
      <c r="S6279" s="129"/>
      <c r="T6279" s="129"/>
      <c r="U6279" s="129"/>
    </row>
    <row r="6280" spans="1:21" s="103" customFormat="1">
      <c r="A6280" s="229" t="s">
        <v>1434</v>
      </c>
      <c r="B6280" s="230" t="s">
        <v>2151</v>
      </c>
      <c r="C6280" s="231" t="s">
        <v>1984</v>
      </c>
      <c r="D6280" s="253" t="s">
        <v>278</v>
      </c>
      <c r="E6280" s="232" t="s">
        <v>284</v>
      </c>
      <c r="F6280" s="259" t="s">
        <v>325</v>
      </c>
      <c r="G6280" s="332">
        <v>60666.11</v>
      </c>
      <c r="H6280" s="234">
        <v>78866.524999999994</v>
      </c>
      <c r="I6280" s="235">
        <v>47</v>
      </c>
      <c r="J6280" s="236">
        <v>0.8392857142857143</v>
      </c>
      <c r="K6280" s="332">
        <v>97066.94</v>
      </c>
      <c r="L6280" s="237">
        <v>1</v>
      </c>
      <c r="M6280" s="238">
        <v>1</v>
      </c>
      <c r="N6280" s="437">
        <v>67772.800000000003</v>
      </c>
      <c r="O6280" s="239"/>
      <c r="Q6280" s="129"/>
      <c r="S6280" s="129"/>
      <c r="T6280" s="129"/>
      <c r="U6280" s="129"/>
    </row>
    <row r="6281" spans="1:21" s="103" customFormat="1">
      <c r="A6281" s="229" t="s">
        <v>1457</v>
      </c>
      <c r="B6281" s="295" t="s">
        <v>2166</v>
      </c>
      <c r="C6281" s="231" t="s">
        <v>5278</v>
      </c>
      <c r="D6281" s="232" t="s">
        <v>278</v>
      </c>
      <c r="E6281" s="232"/>
      <c r="F6281" s="259" t="s">
        <v>325</v>
      </c>
      <c r="G6281" s="233">
        <v>60481.824000000001</v>
      </c>
      <c r="H6281" s="234">
        <v>78626.183999999994</v>
      </c>
      <c r="I6281" s="235">
        <v>46</v>
      </c>
      <c r="J6281" s="236">
        <v>0.8214285714285714</v>
      </c>
      <c r="K6281" s="233">
        <v>96770.543999999994</v>
      </c>
      <c r="L6281" s="237">
        <v>1</v>
      </c>
      <c r="M6281" s="238"/>
      <c r="N6281" s="234">
        <v>39413</v>
      </c>
      <c r="O6281" s="239"/>
      <c r="Q6281" s="129"/>
      <c r="S6281" s="129"/>
      <c r="T6281" s="129"/>
      <c r="U6281" s="129"/>
    </row>
    <row r="6282" spans="1:21" s="103" customFormat="1">
      <c r="A6282" s="242" t="s">
        <v>204</v>
      </c>
      <c r="B6282" s="243" t="s">
        <v>2151</v>
      </c>
      <c r="C6282" s="258" t="s">
        <v>1107</v>
      </c>
      <c r="D6282" s="253" t="s">
        <v>278</v>
      </c>
      <c r="E6282" s="245" t="s">
        <v>279</v>
      </c>
      <c r="F6282" s="245" t="s">
        <v>440</v>
      </c>
      <c r="G6282" s="246">
        <v>60480</v>
      </c>
      <c r="H6282" s="234">
        <v>78300</v>
      </c>
      <c r="I6282" s="235">
        <v>45</v>
      </c>
      <c r="J6282" s="236">
        <v>0.8035714285714286</v>
      </c>
      <c r="K6282" s="246">
        <v>96120</v>
      </c>
      <c r="L6282" s="247"/>
      <c r="M6282" s="248">
        <v>1</v>
      </c>
      <c r="N6282" s="246">
        <v>72000</v>
      </c>
      <c r="O6282" s="250"/>
      <c r="Q6282" s="129"/>
      <c r="S6282" s="129"/>
      <c r="T6282" s="129"/>
      <c r="U6282" s="129"/>
    </row>
    <row r="6283" spans="1:21" s="103" customFormat="1">
      <c r="A6283" s="242" t="s">
        <v>201</v>
      </c>
      <c r="B6283" s="243" t="s">
        <v>2153</v>
      </c>
      <c r="C6283" s="258" t="s">
        <v>3250</v>
      </c>
      <c r="D6283" s="232" t="s">
        <v>278</v>
      </c>
      <c r="E6283" s="245" t="s">
        <v>279</v>
      </c>
      <c r="F6283" s="245" t="s">
        <v>440</v>
      </c>
      <c r="G6283" s="246">
        <v>57968</v>
      </c>
      <c r="H6283" s="234">
        <v>78256.5</v>
      </c>
      <c r="I6283" s="235">
        <v>44</v>
      </c>
      <c r="J6283" s="236">
        <v>0.7857142857142857</v>
      </c>
      <c r="K6283" s="246">
        <v>98545</v>
      </c>
      <c r="L6283" s="247"/>
      <c r="M6283" s="248">
        <v>3</v>
      </c>
      <c r="N6283" s="249">
        <v>64432.9</v>
      </c>
      <c r="O6283" s="250"/>
      <c r="Q6283" s="129"/>
    </row>
    <row r="6284" spans="1:21" s="103" customFormat="1">
      <c r="A6284" s="229" t="s">
        <v>207</v>
      </c>
      <c r="B6284" s="230" t="s">
        <v>2163</v>
      </c>
      <c r="C6284" s="231" t="s">
        <v>1110</v>
      </c>
      <c r="D6284" s="232" t="s">
        <v>278</v>
      </c>
      <c r="E6284" s="232" t="s">
        <v>284</v>
      </c>
      <c r="F6284" s="232" t="s">
        <v>440</v>
      </c>
      <c r="G6284" s="233">
        <v>58594</v>
      </c>
      <c r="H6284" s="234">
        <v>76170</v>
      </c>
      <c r="I6284" s="235">
        <v>43</v>
      </c>
      <c r="J6284" s="236">
        <v>0.7678571428571429</v>
      </c>
      <c r="K6284" s="233">
        <v>93746</v>
      </c>
      <c r="L6284" s="237">
        <v>1</v>
      </c>
      <c r="M6284" s="238">
        <v>1</v>
      </c>
      <c r="N6284" s="234">
        <v>77620.06</v>
      </c>
      <c r="O6284" s="239"/>
      <c r="Q6284" s="129"/>
    </row>
    <row r="6285" spans="1:21" s="103" customFormat="1">
      <c r="A6285" s="242" t="s">
        <v>4241</v>
      </c>
      <c r="B6285" s="243" t="s">
        <v>2178</v>
      </c>
      <c r="C6285" s="231" t="s">
        <v>1108</v>
      </c>
      <c r="D6285" s="232" t="s">
        <v>2507</v>
      </c>
      <c r="E6285" s="245" t="s">
        <v>284</v>
      </c>
      <c r="F6285" s="245" t="s">
        <v>440</v>
      </c>
      <c r="G6285" s="246">
        <v>57469</v>
      </c>
      <c r="H6285" s="234">
        <v>75284.5</v>
      </c>
      <c r="I6285" s="235">
        <v>42</v>
      </c>
      <c r="J6285" s="236">
        <v>0.75</v>
      </c>
      <c r="K6285" s="246">
        <v>93100</v>
      </c>
      <c r="L6285" s="247"/>
      <c r="M6285" s="248">
        <v>7</v>
      </c>
      <c r="N6285" s="249">
        <v>75284.5</v>
      </c>
      <c r="O6285" s="250"/>
      <c r="Q6285" s="129"/>
    </row>
    <row r="6286" spans="1:21" s="103" customFormat="1">
      <c r="A6286" s="229" t="s">
        <v>4290</v>
      </c>
      <c r="B6286" s="230" t="s">
        <v>2151</v>
      </c>
      <c r="C6286" s="231" t="s">
        <v>5279</v>
      </c>
      <c r="D6286" s="253" t="s">
        <v>278</v>
      </c>
      <c r="E6286" s="232" t="s">
        <v>284</v>
      </c>
      <c r="F6286" s="232" t="s">
        <v>440</v>
      </c>
      <c r="G6286" s="233">
        <v>56000</v>
      </c>
      <c r="H6286" s="234">
        <v>75000</v>
      </c>
      <c r="I6286" s="235">
        <v>41</v>
      </c>
      <c r="J6286" s="236">
        <v>0.7321428571428571</v>
      </c>
      <c r="K6286" s="233">
        <v>94000</v>
      </c>
      <c r="L6286" s="237">
        <v>1</v>
      </c>
      <c r="M6286" s="238">
        <v>1</v>
      </c>
      <c r="N6286" s="234">
        <v>91035.1</v>
      </c>
      <c r="O6286" s="239"/>
      <c r="Q6286" s="129"/>
    </row>
    <row r="6287" spans="1:21" s="103" customFormat="1">
      <c r="A6287" s="242" t="s">
        <v>3875</v>
      </c>
      <c r="B6287" s="243" t="s">
        <v>2153</v>
      </c>
      <c r="C6287" s="258" t="s">
        <v>3251</v>
      </c>
      <c r="D6287" s="232" t="s">
        <v>2507</v>
      </c>
      <c r="E6287" s="247" t="s">
        <v>279</v>
      </c>
      <c r="F6287" s="247" t="s">
        <v>440</v>
      </c>
      <c r="G6287" s="405">
        <v>57439.166556986049</v>
      </c>
      <c r="H6287" s="234">
        <v>74693.324521438306</v>
      </c>
      <c r="I6287" s="235">
        <v>40</v>
      </c>
      <c r="J6287" s="236">
        <v>0.7142857142857143</v>
      </c>
      <c r="K6287" s="405">
        <v>91947.482485890549</v>
      </c>
      <c r="L6287" s="247">
        <v>1</v>
      </c>
      <c r="M6287" s="248">
        <v>1</v>
      </c>
      <c r="N6287" s="249">
        <v>62878</v>
      </c>
      <c r="O6287" s="250"/>
      <c r="Q6287" s="129"/>
    </row>
    <row r="6288" spans="1:21" s="103" customFormat="1">
      <c r="A6288" s="229" t="s">
        <v>4233</v>
      </c>
      <c r="B6288" s="230" t="s">
        <v>2166</v>
      </c>
      <c r="C6288" s="262" t="s">
        <v>5280</v>
      </c>
      <c r="D6288" s="232" t="s">
        <v>2507</v>
      </c>
      <c r="E6288" s="276" t="s">
        <v>321</v>
      </c>
      <c r="F6288" s="259" t="s">
        <v>325</v>
      </c>
      <c r="G6288" s="256">
        <v>56985</v>
      </c>
      <c r="H6288" s="234">
        <v>74080.5</v>
      </c>
      <c r="I6288" s="235">
        <v>39</v>
      </c>
      <c r="J6288" s="236">
        <v>0.6964285714285714</v>
      </c>
      <c r="K6288" s="256">
        <v>91176</v>
      </c>
      <c r="L6288" s="265"/>
      <c r="M6288" s="266">
        <v>3</v>
      </c>
      <c r="N6288" s="264">
        <v>72101</v>
      </c>
      <c r="O6288" s="400"/>
      <c r="Q6288" s="129"/>
    </row>
    <row r="6289" spans="1:103" s="103" customFormat="1">
      <c r="A6289" s="242" t="s">
        <v>3784</v>
      </c>
      <c r="B6289" s="243" t="s">
        <v>2162</v>
      </c>
      <c r="C6289" s="258" t="s">
        <v>124</v>
      </c>
      <c r="D6289" s="232" t="s">
        <v>2507</v>
      </c>
      <c r="E6289" s="247" t="s">
        <v>279</v>
      </c>
      <c r="F6289" s="259" t="s">
        <v>325</v>
      </c>
      <c r="G6289" s="246">
        <v>52790</v>
      </c>
      <c r="H6289" s="234">
        <v>73006.5</v>
      </c>
      <c r="I6289" s="235">
        <v>38</v>
      </c>
      <c r="J6289" s="236">
        <v>0.6785714285714286</v>
      </c>
      <c r="K6289" s="246">
        <v>93223</v>
      </c>
      <c r="L6289" s="247"/>
      <c r="M6289" s="248">
        <v>14</v>
      </c>
      <c r="N6289" s="249">
        <v>69566.490000000005</v>
      </c>
      <c r="O6289" s="250"/>
      <c r="Q6289" s="129"/>
    </row>
    <row r="6290" spans="1:103" s="103" customFormat="1">
      <c r="A6290" s="242" t="s">
        <v>208</v>
      </c>
      <c r="B6290" s="243" t="s">
        <v>2153</v>
      </c>
      <c r="C6290" s="258" t="s">
        <v>931</v>
      </c>
      <c r="D6290" s="232" t="s">
        <v>2507</v>
      </c>
      <c r="E6290" s="245" t="s">
        <v>279</v>
      </c>
      <c r="F6290" s="245" t="s">
        <v>440</v>
      </c>
      <c r="G6290" s="275">
        <v>56632.44</v>
      </c>
      <c r="H6290" s="234">
        <v>72813.209999999992</v>
      </c>
      <c r="I6290" s="235">
        <v>37</v>
      </c>
      <c r="J6290" s="236">
        <v>0.6607142857142857</v>
      </c>
      <c r="K6290" s="275">
        <v>88993.98</v>
      </c>
      <c r="L6290" s="247">
        <v>1</v>
      </c>
      <c r="M6290" s="248">
        <v>1</v>
      </c>
      <c r="N6290" s="249">
        <v>83761.259999999995</v>
      </c>
      <c r="O6290" s="250"/>
      <c r="P6290" s="251"/>
      <c r="Q6290" s="129"/>
      <c r="R6290" s="129"/>
    </row>
    <row r="6291" spans="1:103" s="103" customFormat="1">
      <c r="A6291" s="229" t="s">
        <v>3740</v>
      </c>
      <c r="B6291" s="230" t="s">
        <v>2149</v>
      </c>
      <c r="C6291" s="231" t="s">
        <v>5281</v>
      </c>
      <c r="D6291" s="232" t="s">
        <v>2507</v>
      </c>
      <c r="E6291" s="232" t="s">
        <v>321</v>
      </c>
      <c r="F6291" s="259" t="s">
        <v>325</v>
      </c>
      <c r="G6291" s="233">
        <v>45010</v>
      </c>
      <c r="H6291" s="234">
        <v>72659.5</v>
      </c>
      <c r="I6291" s="235">
        <v>36</v>
      </c>
      <c r="J6291" s="236">
        <v>0.6428571428571429</v>
      </c>
      <c r="K6291" s="233">
        <v>100309</v>
      </c>
      <c r="L6291" s="237"/>
      <c r="M6291" s="238"/>
      <c r="N6291" s="234">
        <v>56000</v>
      </c>
      <c r="O6291" s="239"/>
      <c r="P6291" s="251"/>
      <c r="Q6291" s="129"/>
      <c r="R6291" s="129"/>
    </row>
    <row r="6292" spans="1:103" s="103" customFormat="1">
      <c r="A6292" s="278" t="s">
        <v>202</v>
      </c>
      <c r="B6292" s="279" t="s">
        <v>2151</v>
      </c>
      <c r="C6292" s="452" t="s">
        <v>3252</v>
      </c>
      <c r="D6292" s="232" t="s">
        <v>2507</v>
      </c>
      <c r="E6292" s="281" t="s">
        <v>279</v>
      </c>
      <c r="F6292" s="281" t="s">
        <v>440</v>
      </c>
      <c r="G6292" s="307">
        <v>55432</v>
      </c>
      <c r="H6292" s="234">
        <v>70657.600000000006</v>
      </c>
      <c r="I6292" s="235">
        <v>35</v>
      </c>
      <c r="J6292" s="236">
        <v>0.625</v>
      </c>
      <c r="K6292" s="307">
        <v>85883.199999999997</v>
      </c>
      <c r="L6292" s="300">
        <v>2</v>
      </c>
      <c r="M6292" s="439">
        <v>2</v>
      </c>
      <c r="N6292" s="312">
        <v>83574.399999999994</v>
      </c>
      <c r="O6292" s="282"/>
      <c r="P6292" s="251"/>
      <c r="Q6292" s="129"/>
      <c r="R6292" s="129"/>
    </row>
    <row r="6293" spans="1:103" s="103" customFormat="1">
      <c r="A6293" s="229" t="s">
        <v>215</v>
      </c>
      <c r="B6293" s="230" t="s">
        <v>2153</v>
      </c>
      <c r="C6293" s="231" t="s">
        <v>1107</v>
      </c>
      <c r="D6293" s="232" t="s">
        <v>278</v>
      </c>
      <c r="E6293" s="232" t="s">
        <v>284</v>
      </c>
      <c r="F6293" s="232" t="s">
        <v>440</v>
      </c>
      <c r="G6293" s="233">
        <v>56829</v>
      </c>
      <c r="H6293" s="234">
        <v>70301.5</v>
      </c>
      <c r="I6293" s="235">
        <v>34</v>
      </c>
      <c r="J6293" s="236">
        <v>0.6071428571428571</v>
      </c>
      <c r="K6293" s="233">
        <v>83774</v>
      </c>
      <c r="L6293" s="237">
        <v>1</v>
      </c>
      <c r="M6293" s="238">
        <v>1</v>
      </c>
      <c r="N6293" s="234"/>
      <c r="O6293" s="239"/>
    </row>
    <row r="6294" spans="1:103" s="477" customFormat="1">
      <c r="A6294" s="229" t="s">
        <v>212</v>
      </c>
      <c r="B6294" s="230" t="s">
        <v>2153</v>
      </c>
      <c r="C6294" s="231" t="s">
        <v>932</v>
      </c>
      <c r="D6294" s="232" t="s">
        <v>278</v>
      </c>
      <c r="E6294" s="232" t="s">
        <v>279</v>
      </c>
      <c r="F6294" s="259" t="s">
        <v>325</v>
      </c>
      <c r="G6294" s="233">
        <v>55715.867733890904</v>
      </c>
      <c r="H6294" s="234">
        <v>69650.544709788373</v>
      </c>
      <c r="I6294" s="235">
        <v>33</v>
      </c>
      <c r="J6294" s="236">
        <v>0.5892857142857143</v>
      </c>
      <c r="K6294" s="233">
        <v>83585.221685685858</v>
      </c>
      <c r="L6294" s="237">
        <v>1</v>
      </c>
      <c r="M6294" s="238">
        <v>1</v>
      </c>
      <c r="N6294" s="234">
        <v>67053.02</v>
      </c>
      <c r="O6294" s="239"/>
      <c r="P6294" s="103"/>
      <c r="Q6294" s="103"/>
      <c r="R6294" s="103"/>
      <c r="S6294" s="103"/>
      <c r="T6294" s="103"/>
      <c r="U6294" s="103"/>
      <c r="V6294" s="103"/>
      <c r="W6294" s="103"/>
      <c r="X6294" s="103"/>
      <c r="Y6294" s="103"/>
      <c r="Z6294" s="103"/>
      <c r="AA6294" s="103"/>
      <c r="AB6294" s="103"/>
      <c r="AC6294" s="103"/>
      <c r="AD6294" s="103"/>
      <c r="AE6294" s="103"/>
      <c r="AF6294" s="103"/>
      <c r="AG6294" s="103"/>
      <c r="AH6294" s="103"/>
      <c r="AI6294" s="103"/>
      <c r="AJ6294" s="103"/>
      <c r="AK6294" s="103"/>
      <c r="AL6294" s="103"/>
      <c r="AM6294" s="103"/>
      <c r="AN6294" s="103"/>
      <c r="AO6294" s="103"/>
      <c r="AP6294" s="103"/>
      <c r="AQ6294" s="103"/>
      <c r="AR6294" s="103"/>
      <c r="AS6294" s="103"/>
      <c r="AT6294" s="103"/>
      <c r="AU6294" s="103"/>
      <c r="AV6294" s="103"/>
      <c r="AW6294" s="103"/>
      <c r="AX6294" s="103"/>
      <c r="AY6294" s="103"/>
      <c r="AZ6294" s="103"/>
      <c r="BA6294" s="103"/>
      <c r="BB6294" s="103"/>
      <c r="BC6294" s="103"/>
      <c r="BD6294" s="103"/>
      <c r="BE6294" s="103"/>
      <c r="BF6294" s="103"/>
      <c r="BG6294" s="103"/>
      <c r="BH6294" s="103"/>
      <c r="BI6294" s="103"/>
      <c r="BJ6294" s="103"/>
      <c r="BK6294" s="103"/>
      <c r="BL6294" s="103"/>
      <c r="BM6294" s="103"/>
      <c r="BN6294" s="103"/>
      <c r="BO6294" s="103"/>
      <c r="BP6294" s="103"/>
      <c r="BQ6294" s="103"/>
      <c r="BR6294" s="103"/>
      <c r="BS6294" s="103"/>
      <c r="BT6294" s="103"/>
      <c r="BU6294" s="103"/>
      <c r="BV6294" s="103"/>
      <c r="BW6294" s="103"/>
      <c r="BX6294" s="103"/>
      <c r="BY6294" s="103"/>
      <c r="BZ6294" s="103"/>
      <c r="CA6294" s="103"/>
      <c r="CB6294" s="103"/>
      <c r="CC6294" s="103"/>
      <c r="CD6294" s="103"/>
      <c r="CE6294" s="103"/>
      <c r="CF6294" s="103"/>
      <c r="CG6294" s="103"/>
      <c r="CH6294" s="103"/>
      <c r="CI6294" s="103"/>
      <c r="CJ6294" s="103"/>
      <c r="CK6294" s="103"/>
      <c r="CL6294" s="103"/>
      <c r="CM6294" s="103"/>
      <c r="CN6294" s="103"/>
      <c r="CO6294" s="103"/>
      <c r="CP6294" s="103"/>
      <c r="CQ6294" s="103"/>
      <c r="CR6294" s="103"/>
      <c r="CS6294" s="103"/>
      <c r="CT6294" s="103"/>
      <c r="CU6294" s="103"/>
      <c r="CV6294" s="103"/>
      <c r="CW6294" s="103"/>
      <c r="CX6294" s="103"/>
      <c r="CY6294" s="103"/>
    </row>
    <row r="6295" spans="1:103" s="103" customFormat="1" ht="22.5">
      <c r="A6295" s="242" t="s">
        <v>4274</v>
      </c>
      <c r="B6295" s="243" t="s">
        <v>2170</v>
      </c>
      <c r="C6295" s="258" t="s">
        <v>5282</v>
      </c>
      <c r="D6295" s="232" t="s">
        <v>2507</v>
      </c>
      <c r="E6295" s="245" t="s">
        <v>321</v>
      </c>
      <c r="F6295" s="245" t="s">
        <v>440</v>
      </c>
      <c r="G6295" s="246">
        <v>52769.599999999999</v>
      </c>
      <c r="H6295" s="234">
        <v>68567.199999999997</v>
      </c>
      <c r="I6295" s="235">
        <v>32</v>
      </c>
      <c r="J6295" s="236">
        <v>0.5714285714285714</v>
      </c>
      <c r="K6295" s="246">
        <v>84364.800000000003</v>
      </c>
      <c r="L6295" s="247">
        <v>4</v>
      </c>
      <c r="M6295" s="248">
        <v>4</v>
      </c>
      <c r="N6295" s="249">
        <v>60975.199999999997</v>
      </c>
      <c r="O6295" s="250"/>
    </row>
    <row r="6296" spans="1:103" s="103" customFormat="1">
      <c r="A6296" s="229" t="s">
        <v>260</v>
      </c>
      <c r="B6296" s="230" t="s">
        <v>2153</v>
      </c>
      <c r="C6296" s="231" t="s">
        <v>1111</v>
      </c>
      <c r="D6296" s="253" t="s">
        <v>278</v>
      </c>
      <c r="E6296" s="232" t="s">
        <v>279</v>
      </c>
      <c r="F6296" s="232" t="s">
        <v>440</v>
      </c>
      <c r="G6296" s="233">
        <v>53050</v>
      </c>
      <c r="H6296" s="234">
        <v>67639</v>
      </c>
      <c r="I6296" s="235">
        <v>31</v>
      </c>
      <c r="J6296" s="236">
        <v>0.5535714285714286</v>
      </c>
      <c r="K6296" s="233">
        <v>82228</v>
      </c>
      <c r="L6296" s="237">
        <v>1</v>
      </c>
      <c r="M6296" s="238">
        <v>1</v>
      </c>
      <c r="N6296" s="234">
        <v>67639</v>
      </c>
      <c r="O6296" s="239"/>
    </row>
    <row r="6297" spans="1:103" s="103" customFormat="1">
      <c r="A6297" s="229" t="s">
        <v>210</v>
      </c>
      <c r="B6297" s="230" t="s">
        <v>2151</v>
      </c>
      <c r="C6297" s="231" t="s">
        <v>1112</v>
      </c>
      <c r="D6297" s="232" t="s">
        <v>2507</v>
      </c>
      <c r="E6297" s="232" t="s">
        <v>279</v>
      </c>
      <c r="F6297" s="259" t="s">
        <v>325</v>
      </c>
      <c r="G6297" s="233">
        <v>53712</v>
      </c>
      <c r="H6297" s="234">
        <v>66131.5</v>
      </c>
      <c r="I6297" s="235">
        <v>30</v>
      </c>
      <c r="J6297" s="236">
        <v>0.5357142857142857</v>
      </c>
      <c r="K6297" s="233">
        <v>78551</v>
      </c>
      <c r="L6297" s="237">
        <v>1</v>
      </c>
      <c r="M6297" s="238">
        <v>1</v>
      </c>
      <c r="N6297" s="234">
        <v>72500</v>
      </c>
      <c r="O6297" s="239"/>
    </row>
    <row r="6298" spans="1:103" s="477" customFormat="1">
      <c r="A6298" s="242" t="s">
        <v>198</v>
      </c>
      <c r="B6298" s="243" t="s">
        <v>2153</v>
      </c>
      <c r="C6298" s="244" t="s">
        <v>1114</v>
      </c>
      <c r="D6298" s="232" t="s">
        <v>2507</v>
      </c>
      <c r="E6298" s="245" t="s">
        <v>279</v>
      </c>
      <c r="F6298" s="245" t="s">
        <v>440</v>
      </c>
      <c r="G6298" s="246">
        <v>49629</v>
      </c>
      <c r="H6298" s="234">
        <v>65728</v>
      </c>
      <c r="I6298" s="235">
        <v>29</v>
      </c>
      <c r="J6298" s="236">
        <v>0.5178571428571429</v>
      </c>
      <c r="K6298" s="246">
        <v>81827</v>
      </c>
      <c r="L6298" s="247">
        <v>3</v>
      </c>
      <c r="M6298" s="248">
        <v>2</v>
      </c>
      <c r="N6298" s="249">
        <v>52073</v>
      </c>
      <c r="O6298" s="250"/>
      <c r="P6298" s="103"/>
      <c r="Q6298" s="103"/>
      <c r="R6298" s="103"/>
      <c r="S6298" s="103"/>
      <c r="T6298" s="103"/>
      <c r="U6298" s="103"/>
      <c r="V6298" s="103"/>
      <c r="W6298" s="103"/>
      <c r="X6298" s="103"/>
      <c r="Y6298" s="103"/>
      <c r="Z6298" s="103"/>
      <c r="AA6298" s="103"/>
      <c r="AB6298" s="103"/>
      <c r="AC6298" s="103"/>
      <c r="AD6298" s="103"/>
      <c r="AE6298" s="103"/>
      <c r="AF6298" s="103"/>
      <c r="AG6298" s="103"/>
      <c r="AH6298" s="103"/>
      <c r="AI6298" s="103"/>
      <c r="AJ6298" s="103"/>
      <c r="AK6298" s="103"/>
      <c r="AL6298" s="103"/>
      <c r="AM6298" s="103"/>
      <c r="AN6298" s="103"/>
      <c r="AO6298" s="103"/>
      <c r="AP6298" s="103"/>
      <c r="AQ6298" s="103"/>
      <c r="AR6298" s="103"/>
      <c r="AS6298" s="103"/>
      <c r="AT6298" s="103"/>
      <c r="AU6298" s="103"/>
      <c r="AV6298" s="103"/>
      <c r="AW6298" s="103"/>
      <c r="AX6298" s="103"/>
      <c r="AY6298" s="103"/>
      <c r="AZ6298" s="103"/>
      <c r="BA6298" s="103"/>
      <c r="BB6298" s="103"/>
      <c r="BC6298" s="103"/>
      <c r="BD6298" s="103"/>
      <c r="BE6298" s="103"/>
      <c r="BF6298" s="103"/>
      <c r="BG6298" s="103"/>
      <c r="BH6298" s="103"/>
      <c r="BI6298" s="103"/>
      <c r="BJ6298" s="103"/>
      <c r="BK6298" s="103"/>
      <c r="BL6298" s="103"/>
      <c r="BM6298" s="103"/>
      <c r="BN6298" s="103"/>
      <c r="BO6298" s="103"/>
      <c r="BP6298" s="103"/>
      <c r="BQ6298" s="103"/>
      <c r="BR6298" s="103"/>
      <c r="BS6298" s="103"/>
      <c r="BT6298" s="103"/>
      <c r="BU6298" s="103"/>
      <c r="BV6298" s="103"/>
      <c r="BW6298" s="103"/>
      <c r="BX6298" s="103"/>
      <c r="BY6298" s="103"/>
      <c r="BZ6298" s="103"/>
      <c r="CA6298" s="103"/>
      <c r="CB6298" s="103"/>
      <c r="CC6298" s="103"/>
      <c r="CD6298" s="103"/>
      <c r="CE6298" s="103"/>
      <c r="CF6298" s="103"/>
      <c r="CG6298" s="103"/>
      <c r="CH6298" s="103"/>
      <c r="CI6298" s="103"/>
      <c r="CJ6298" s="103"/>
      <c r="CK6298" s="103"/>
      <c r="CL6298" s="103"/>
      <c r="CM6298" s="103"/>
      <c r="CN6298" s="103"/>
      <c r="CO6298" s="103"/>
      <c r="CP6298" s="103"/>
      <c r="CQ6298" s="103"/>
      <c r="CR6298" s="103"/>
      <c r="CS6298" s="103"/>
      <c r="CT6298" s="103"/>
      <c r="CU6298" s="103"/>
      <c r="CV6298" s="103"/>
      <c r="CW6298" s="103"/>
      <c r="CX6298" s="103"/>
      <c r="CY6298" s="103"/>
    </row>
    <row r="6299" spans="1:103" s="103" customFormat="1" ht="22.5">
      <c r="A6299" s="242" t="s">
        <v>4240</v>
      </c>
      <c r="B6299" s="243" t="s">
        <v>2149</v>
      </c>
      <c r="C6299" s="258" t="s">
        <v>5283</v>
      </c>
      <c r="D6299" s="232" t="s">
        <v>278</v>
      </c>
      <c r="E6299" s="245" t="s">
        <v>279</v>
      </c>
      <c r="F6299" s="245" t="s">
        <v>440</v>
      </c>
      <c r="G6299" s="246">
        <v>46833.02</v>
      </c>
      <c r="H6299" s="234">
        <v>65582.789999999994</v>
      </c>
      <c r="I6299" s="235">
        <v>28</v>
      </c>
      <c r="J6299" s="236">
        <v>0.5</v>
      </c>
      <c r="K6299" s="246">
        <v>84332.56</v>
      </c>
      <c r="L6299" s="247">
        <v>13</v>
      </c>
      <c r="M6299" s="248">
        <v>12</v>
      </c>
      <c r="N6299" s="246">
        <v>63029.2</v>
      </c>
      <c r="O6299" s="250"/>
    </row>
    <row r="6300" spans="1:103" s="103" customFormat="1">
      <c r="A6300" s="260" t="s">
        <v>262</v>
      </c>
      <c r="B6300" s="261" t="s">
        <v>2162</v>
      </c>
      <c r="C6300" s="262" t="s">
        <v>3249</v>
      </c>
      <c r="D6300" s="232" t="s">
        <v>278</v>
      </c>
      <c r="E6300" s="276" t="s">
        <v>279</v>
      </c>
      <c r="F6300" s="276" t="s">
        <v>440</v>
      </c>
      <c r="G6300" s="256">
        <v>51854</v>
      </c>
      <c r="H6300" s="234">
        <v>64480</v>
      </c>
      <c r="I6300" s="235">
        <v>27</v>
      </c>
      <c r="J6300" s="236">
        <v>0.48214285714285715</v>
      </c>
      <c r="K6300" s="256">
        <v>77106</v>
      </c>
      <c r="L6300" s="265"/>
      <c r="M6300" s="266"/>
      <c r="N6300" s="264"/>
      <c r="O6300" s="11"/>
    </row>
    <row r="6301" spans="1:103" s="103" customFormat="1">
      <c r="A6301" s="229" t="s">
        <v>3765</v>
      </c>
      <c r="B6301" s="230" t="s">
        <v>2151</v>
      </c>
      <c r="C6301" s="231" t="s">
        <v>1983</v>
      </c>
      <c r="D6301" s="232" t="s">
        <v>2507</v>
      </c>
      <c r="E6301" s="232" t="s">
        <v>279</v>
      </c>
      <c r="F6301" s="232"/>
      <c r="G6301" s="233">
        <v>47715</v>
      </c>
      <c r="H6301" s="234">
        <v>64355</v>
      </c>
      <c r="I6301" s="235">
        <v>26</v>
      </c>
      <c r="J6301" s="236">
        <v>0.4642857142857143</v>
      </c>
      <c r="K6301" s="233">
        <v>80995</v>
      </c>
      <c r="L6301" s="237">
        <v>1</v>
      </c>
      <c r="M6301" s="238">
        <v>1</v>
      </c>
      <c r="N6301" s="234">
        <v>80995</v>
      </c>
      <c r="O6301" s="239"/>
    </row>
    <row r="6302" spans="1:103" s="103" customFormat="1">
      <c r="A6302" s="242" t="s">
        <v>2177</v>
      </c>
      <c r="B6302" s="243" t="s">
        <v>2166</v>
      </c>
      <c r="C6302" s="280" t="s">
        <v>3253</v>
      </c>
      <c r="D6302" s="232" t="s">
        <v>2507</v>
      </c>
      <c r="E6302" s="300"/>
      <c r="F6302" s="300" t="s">
        <v>440</v>
      </c>
      <c r="G6302" s="246">
        <v>49046.400000000001</v>
      </c>
      <c r="H6302" s="234">
        <v>63928.800000000003</v>
      </c>
      <c r="I6302" s="235">
        <v>25</v>
      </c>
      <c r="J6302" s="236">
        <v>0.44642857142857145</v>
      </c>
      <c r="K6302" s="246">
        <v>78811.199999999997</v>
      </c>
      <c r="L6302" s="247"/>
      <c r="M6302" s="248">
        <v>2</v>
      </c>
      <c r="N6302" s="249">
        <v>58032</v>
      </c>
      <c r="O6302" s="301"/>
    </row>
    <row r="6303" spans="1:103" s="103" customFormat="1">
      <c r="A6303" s="242" t="s">
        <v>3781</v>
      </c>
      <c r="B6303" s="243" t="s">
        <v>2176</v>
      </c>
      <c r="C6303" s="258" t="s">
        <v>932</v>
      </c>
      <c r="D6303" s="232" t="s">
        <v>2507</v>
      </c>
      <c r="E6303" s="245"/>
      <c r="F6303" s="245"/>
      <c r="G6303" s="246">
        <v>46306</v>
      </c>
      <c r="H6303" s="234">
        <v>61215</v>
      </c>
      <c r="I6303" s="235">
        <v>24</v>
      </c>
      <c r="J6303" s="236">
        <v>0.42857142857142855</v>
      </c>
      <c r="K6303" s="246">
        <v>76124</v>
      </c>
      <c r="L6303" s="247"/>
      <c r="M6303" s="248">
        <v>1</v>
      </c>
      <c r="N6303" s="249">
        <v>57663</v>
      </c>
      <c r="O6303" s="250"/>
    </row>
    <row r="6304" spans="1:103" s="103" customFormat="1">
      <c r="A6304" s="229" t="s">
        <v>206</v>
      </c>
      <c r="B6304" s="230" t="s">
        <v>2153</v>
      </c>
      <c r="C6304" s="231" t="s">
        <v>5284</v>
      </c>
      <c r="D6304" s="232" t="s">
        <v>2507</v>
      </c>
      <c r="E6304" s="232" t="s">
        <v>279</v>
      </c>
      <c r="F6304" s="232" t="s">
        <v>440</v>
      </c>
      <c r="G6304" s="234">
        <v>48295.729999999996</v>
      </c>
      <c r="H6304" s="234">
        <v>60732.017499999994</v>
      </c>
      <c r="I6304" s="235">
        <v>23</v>
      </c>
      <c r="J6304" s="236">
        <v>0.4107142857142857</v>
      </c>
      <c r="K6304" s="234">
        <v>73168.304999999993</v>
      </c>
      <c r="L6304" s="237">
        <v>1</v>
      </c>
      <c r="M6304" s="238">
        <v>1</v>
      </c>
      <c r="N6304" s="234">
        <v>62841.48</v>
      </c>
      <c r="O6304" s="239"/>
    </row>
    <row r="6305" spans="1:103" s="477" customFormat="1">
      <c r="A6305" s="229" t="s">
        <v>3738</v>
      </c>
      <c r="B6305" s="230" t="s">
        <v>2159</v>
      </c>
      <c r="C6305" s="231" t="s">
        <v>5285</v>
      </c>
      <c r="D6305" s="253" t="s">
        <v>278</v>
      </c>
      <c r="E6305" s="232" t="s">
        <v>279</v>
      </c>
      <c r="F6305" s="232" t="s">
        <v>440</v>
      </c>
      <c r="G6305" s="233">
        <v>45915.11</v>
      </c>
      <c r="H6305" s="234">
        <v>59689.64</v>
      </c>
      <c r="I6305" s="235">
        <v>22</v>
      </c>
      <c r="J6305" s="236">
        <v>0.39285714285714285</v>
      </c>
      <c r="K6305" s="233">
        <v>73464.17</v>
      </c>
      <c r="L6305" s="237">
        <v>1</v>
      </c>
      <c r="M6305" s="238">
        <v>1</v>
      </c>
      <c r="N6305" s="234">
        <v>70867.06</v>
      </c>
      <c r="O6305" s="239"/>
      <c r="P6305" s="103"/>
      <c r="Q6305" s="103"/>
      <c r="R6305" s="103"/>
      <c r="S6305" s="129"/>
      <c r="T6305" s="129"/>
      <c r="U6305" s="129"/>
      <c r="V6305" s="103"/>
      <c r="W6305" s="103"/>
      <c r="X6305" s="103"/>
      <c r="Y6305" s="103"/>
      <c r="Z6305" s="103"/>
      <c r="AA6305" s="103"/>
      <c r="AB6305" s="103"/>
      <c r="AC6305" s="103"/>
      <c r="AD6305" s="103"/>
      <c r="AE6305" s="103"/>
      <c r="AF6305" s="103"/>
      <c r="AG6305" s="103"/>
      <c r="AH6305" s="103"/>
      <c r="AI6305" s="103"/>
      <c r="AJ6305" s="103"/>
      <c r="AK6305" s="103"/>
      <c r="AL6305" s="103"/>
      <c r="AM6305" s="103"/>
      <c r="AN6305" s="103"/>
      <c r="AO6305" s="103"/>
      <c r="AP6305" s="103"/>
      <c r="AQ6305" s="103"/>
      <c r="AR6305" s="103"/>
      <c r="AS6305" s="103"/>
      <c r="AT6305" s="103"/>
      <c r="AU6305" s="103"/>
      <c r="AV6305" s="103"/>
      <c r="AW6305" s="103"/>
      <c r="AX6305" s="103"/>
      <c r="AY6305" s="103"/>
      <c r="AZ6305" s="103"/>
      <c r="BA6305" s="103"/>
      <c r="BB6305" s="103"/>
      <c r="BC6305" s="103"/>
      <c r="BD6305" s="103"/>
      <c r="BE6305" s="103"/>
      <c r="BF6305" s="103"/>
      <c r="BG6305" s="103"/>
      <c r="BH6305" s="103"/>
      <c r="BI6305" s="103"/>
      <c r="BJ6305" s="103"/>
      <c r="BK6305" s="103"/>
      <c r="BL6305" s="103"/>
      <c r="BM6305" s="103"/>
      <c r="BN6305" s="103"/>
      <c r="BO6305" s="103"/>
      <c r="BP6305" s="103"/>
      <c r="BQ6305" s="103"/>
      <c r="BR6305" s="103"/>
      <c r="BS6305" s="103"/>
      <c r="BT6305" s="103"/>
      <c r="BU6305" s="103"/>
      <c r="BV6305" s="103"/>
      <c r="BW6305" s="103"/>
      <c r="BX6305" s="103"/>
      <c r="BY6305" s="103"/>
      <c r="BZ6305" s="103"/>
      <c r="CA6305" s="103"/>
      <c r="CB6305" s="103"/>
      <c r="CC6305" s="103"/>
      <c r="CD6305" s="103"/>
      <c r="CE6305" s="103"/>
      <c r="CF6305" s="103"/>
      <c r="CG6305" s="103"/>
      <c r="CH6305" s="103"/>
      <c r="CI6305" s="103"/>
      <c r="CJ6305" s="103"/>
      <c r="CK6305" s="103"/>
      <c r="CL6305" s="103"/>
      <c r="CM6305" s="103"/>
      <c r="CN6305" s="103"/>
      <c r="CO6305" s="103"/>
      <c r="CP6305" s="103"/>
      <c r="CQ6305" s="103"/>
      <c r="CR6305" s="103"/>
      <c r="CS6305" s="103"/>
      <c r="CT6305" s="103"/>
      <c r="CU6305" s="103"/>
      <c r="CV6305" s="103"/>
      <c r="CW6305" s="103"/>
      <c r="CX6305" s="103"/>
      <c r="CY6305" s="103"/>
    </row>
    <row r="6306" spans="1:103" s="103" customFormat="1">
      <c r="A6306" s="242" t="s">
        <v>4292</v>
      </c>
      <c r="B6306" s="243" t="s">
        <v>2163</v>
      </c>
      <c r="C6306" s="258" t="s">
        <v>1117</v>
      </c>
      <c r="D6306" s="232" t="s">
        <v>278</v>
      </c>
      <c r="E6306" s="245" t="s">
        <v>279</v>
      </c>
      <c r="F6306" s="245" t="s">
        <v>440</v>
      </c>
      <c r="G6306" s="246">
        <v>43668</v>
      </c>
      <c r="H6306" s="234">
        <v>59510.5</v>
      </c>
      <c r="I6306" s="235">
        <v>21</v>
      </c>
      <c r="J6306" s="236">
        <v>0.375</v>
      </c>
      <c r="K6306" s="246">
        <v>75353</v>
      </c>
      <c r="L6306" s="247">
        <v>8</v>
      </c>
      <c r="M6306" s="248">
        <v>6</v>
      </c>
      <c r="N6306" s="249">
        <v>46536</v>
      </c>
      <c r="O6306" s="250"/>
      <c r="P6306" s="129"/>
      <c r="S6306" s="129"/>
      <c r="T6306" s="129"/>
      <c r="U6306" s="129"/>
    </row>
    <row r="6307" spans="1:103" s="103" customFormat="1">
      <c r="A6307" s="242" t="s">
        <v>4246</v>
      </c>
      <c r="B6307" s="243" t="s">
        <v>2159</v>
      </c>
      <c r="C6307" s="258" t="s">
        <v>3254</v>
      </c>
      <c r="D6307" s="232" t="s">
        <v>278</v>
      </c>
      <c r="E6307" s="259" t="s">
        <v>279</v>
      </c>
      <c r="F6307" s="245" t="s">
        <v>440</v>
      </c>
      <c r="G6307" s="249">
        <v>45073.599999999999</v>
      </c>
      <c r="H6307" s="234">
        <v>58604</v>
      </c>
      <c r="I6307" s="235">
        <v>20</v>
      </c>
      <c r="J6307" s="236">
        <v>0.35714285714285715</v>
      </c>
      <c r="K6307" s="249">
        <v>72134.399999999994</v>
      </c>
      <c r="L6307" s="247"/>
      <c r="M6307" s="248">
        <v>10</v>
      </c>
      <c r="N6307" s="249">
        <v>58614.400000000001</v>
      </c>
      <c r="O6307" s="250"/>
      <c r="P6307" s="129"/>
      <c r="S6307" s="129"/>
      <c r="T6307" s="129"/>
      <c r="U6307" s="129"/>
    </row>
    <row r="6308" spans="1:103" s="103" customFormat="1">
      <c r="A6308" s="286" t="s">
        <v>213</v>
      </c>
      <c r="B6308" s="287" t="s">
        <v>2159</v>
      </c>
      <c r="C6308" s="288" t="s">
        <v>1113</v>
      </c>
      <c r="D6308" s="232" t="s">
        <v>2507</v>
      </c>
      <c r="E6308" s="289" t="s">
        <v>279</v>
      </c>
      <c r="F6308" s="289" t="s">
        <v>440</v>
      </c>
      <c r="G6308" s="290">
        <v>44782</v>
      </c>
      <c r="H6308" s="234">
        <v>58229.5</v>
      </c>
      <c r="I6308" s="235">
        <v>19</v>
      </c>
      <c r="J6308" s="236">
        <v>0.3392857142857143</v>
      </c>
      <c r="K6308" s="290">
        <v>71677</v>
      </c>
      <c r="L6308" s="291">
        <v>1</v>
      </c>
      <c r="M6308" s="292">
        <v>1</v>
      </c>
      <c r="N6308" s="293">
        <v>45177.599999999999</v>
      </c>
      <c r="O6308" s="294"/>
      <c r="P6308" s="129"/>
      <c r="S6308" s="129"/>
      <c r="T6308" s="129"/>
      <c r="U6308" s="129"/>
    </row>
    <row r="6309" spans="1:103" s="477" customFormat="1">
      <c r="A6309" s="242" t="s">
        <v>3746</v>
      </c>
      <c r="B6309" s="243" t="s">
        <v>2153</v>
      </c>
      <c r="C6309" s="258" t="s">
        <v>5286</v>
      </c>
      <c r="D6309" s="253" t="s">
        <v>278</v>
      </c>
      <c r="E6309" s="245" t="s">
        <v>279</v>
      </c>
      <c r="F6309" s="259" t="s">
        <v>325</v>
      </c>
      <c r="G6309" s="246">
        <v>44616</v>
      </c>
      <c r="H6309" s="234">
        <v>58000.800000000003</v>
      </c>
      <c r="I6309" s="235">
        <v>18</v>
      </c>
      <c r="J6309" s="236">
        <v>0.32142857142857145</v>
      </c>
      <c r="K6309" s="246">
        <v>71385.600000000006</v>
      </c>
      <c r="L6309" s="247">
        <v>2</v>
      </c>
      <c r="M6309" s="248">
        <v>0</v>
      </c>
      <c r="N6309" s="249"/>
      <c r="O6309" s="274" t="s">
        <v>5248</v>
      </c>
      <c r="P6309" s="129"/>
      <c r="Q6309" s="103"/>
      <c r="R6309" s="103"/>
      <c r="S6309" s="129"/>
      <c r="T6309" s="129"/>
      <c r="U6309" s="129"/>
      <c r="V6309" s="103"/>
      <c r="W6309" s="103"/>
      <c r="X6309" s="103"/>
      <c r="Y6309" s="103"/>
      <c r="Z6309" s="103"/>
      <c r="AA6309" s="103"/>
      <c r="AB6309" s="103"/>
      <c r="AC6309" s="103"/>
      <c r="AD6309" s="103"/>
      <c r="AE6309" s="103"/>
      <c r="AF6309" s="103"/>
      <c r="AG6309" s="103"/>
      <c r="AH6309" s="103"/>
      <c r="AI6309" s="103"/>
      <c r="AJ6309" s="103"/>
      <c r="AK6309" s="103"/>
      <c r="AL6309" s="103"/>
      <c r="AM6309" s="103"/>
      <c r="AN6309" s="103"/>
      <c r="AO6309" s="103"/>
      <c r="AP6309" s="103"/>
      <c r="AQ6309" s="103"/>
      <c r="AR6309" s="103"/>
      <c r="AS6309" s="103"/>
      <c r="AT6309" s="103"/>
      <c r="AU6309" s="103"/>
      <c r="AV6309" s="103"/>
      <c r="AW6309" s="103"/>
      <c r="AX6309" s="103"/>
      <c r="AY6309" s="103"/>
      <c r="AZ6309" s="103"/>
      <c r="BA6309" s="103"/>
      <c r="BB6309" s="103"/>
      <c r="BC6309" s="103"/>
      <c r="BD6309" s="103"/>
      <c r="BE6309" s="103"/>
      <c r="BF6309" s="103"/>
      <c r="BG6309" s="103"/>
      <c r="BH6309" s="103"/>
      <c r="BI6309" s="103"/>
      <c r="BJ6309" s="103"/>
      <c r="BK6309" s="103"/>
      <c r="BL6309" s="103"/>
      <c r="BM6309" s="103"/>
      <c r="BN6309" s="103"/>
      <c r="BO6309" s="103"/>
      <c r="BP6309" s="103"/>
      <c r="BQ6309" s="103"/>
      <c r="BR6309" s="103"/>
      <c r="BS6309" s="103"/>
      <c r="BT6309" s="103"/>
      <c r="BU6309" s="103"/>
      <c r="BV6309" s="103"/>
      <c r="BW6309" s="103"/>
      <c r="BX6309" s="103"/>
      <c r="BY6309" s="103"/>
      <c r="BZ6309" s="103"/>
      <c r="CA6309" s="103"/>
      <c r="CB6309" s="103"/>
      <c r="CC6309" s="103"/>
      <c r="CD6309" s="103"/>
      <c r="CE6309" s="103"/>
      <c r="CF6309" s="103"/>
      <c r="CG6309" s="103"/>
      <c r="CH6309" s="103"/>
      <c r="CI6309" s="103"/>
      <c r="CJ6309" s="103"/>
      <c r="CK6309" s="103"/>
      <c r="CL6309" s="103"/>
      <c r="CM6309" s="103"/>
      <c r="CN6309" s="103"/>
      <c r="CO6309" s="103"/>
      <c r="CP6309" s="103"/>
      <c r="CQ6309" s="103"/>
      <c r="CR6309" s="103"/>
      <c r="CS6309" s="103"/>
      <c r="CT6309" s="103"/>
      <c r="CU6309" s="103"/>
      <c r="CV6309" s="103"/>
      <c r="CW6309" s="103"/>
      <c r="CX6309" s="103"/>
      <c r="CY6309" s="103"/>
    </row>
    <row r="6310" spans="1:103" s="103" customFormat="1">
      <c r="A6310" s="242" t="s">
        <v>257</v>
      </c>
      <c r="B6310" s="243" t="s">
        <v>2159</v>
      </c>
      <c r="C6310" s="258" t="s">
        <v>1115</v>
      </c>
      <c r="D6310" s="232" t="s">
        <v>2507</v>
      </c>
      <c r="E6310" s="245" t="s">
        <v>279</v>
      </c>
      <c r="F6310" s="259" t="s">
        <v>325</v>
      </c>
      <c r="G6310" s="246">
        <v>44106.66</v>
      </c>
      <c r="H6310" s="234">
        <v>57338.71</v>
      </c>
      <c r="I6310" s="235">
        <v>17</v>
      </c>
      <c r="J6310" s="236">
        <v>0.30357142857142855</v>
      </c>
      <c r="K6310" s="246">
        <v>70570.759999999995</v>
      </c>
      <c r="L6310" s="247">
        <v>4</v>
      </c>
      <c r="M6310" s="248">
        <v>4</v>
      </c>
      <c r="N6310" s="249">
        <v>57259.22</v>
      </c>
      <c r="O6310" s="250"/>
      <c r="P6310" s="129"/>
      <c r="S6310" s="129"/>
      <c r="T6310" s="129"/>
      <c r="U6310" s="129"/>
    </row>
    <row r="6311" spans="1:103" s="103" customFormat="1" ht="22.5">
      <c r="A6311" s="242" t="s">
        <v>4247</v>
      </c>
      <c r="B6311" s="243" t="s">
        <v>2185</v>
      </c>
      <c r="C6311" s="258" t="s">
        <v>3255</v>
      </c>
      <c r="D6311" s="232" t="s">
        <v>278</v>
      </c>
      <c r="E6311" s="245" t="s">
        <v>279</v>
      </c>
      <c r="F6311" s="245" t="s">
        <v>440</v>
      </c>
      <c r="G6311" s="405">
        <v>45650</v>
      </c>
      <c r="H6311" s="234">
        <v>57062.5</v>
      </c>
      <c r="I6311" s="235">
        <v>16</v>
      </c>
      <c r="J6311" s="236">
        <v>0.2857142857142857</v>
      </c>
      <c r="K6311" s="405">
        <v>68475</v>
      </c>
      <c r="L6311" s="247">
        <v>1</v>
      </c>
      <c r="M6311" s="248">
        <v>1</v>
      </c>
      <c r="N6311" s="249">
        <v>54895.22</v>
      </c>
      <c r="O6311" s="250"/>
      <c r="Q6311" s="129"/>
      <c r="R6311" s="150"/>
      <c r="S6311" s="129"/>
      <c r="T6311" s="129"/>
      <c r="U6311" s="129"/>
    </row>
    <row r="6312" spans="1:103" s="103" customFormat="1" ht="22.5">
      <c r="A6312" s="229" t="s">
        <v>4242</v>
      </c>
      <c r="B6312" s="230" t="s">
        <v>2159</v>
      </c>
      <c r="C6312" s="231" t="s">
        <v>5287</v>
      </c>
      <c r="D6312" s="232" t="s">
        <v>278</v>
      </c>
      <c r="E6312" s="232" t="s">
        <v>284</v>
      </c>
      <c r="F6312" s="232" t="s">
        <v>440</v>
      </c>
      <c r="G6312" s="233">
        <v>41954</v>
      </c>
      <c r="H6312" s="234">
        <v>56747</v>
      </c>
      <c r="I6312" s="235">
        <v>15</v>
      </c>
      <c r="J6312" s="236">
        <v>0.26785714285714285</v>
      </c>
      <c r="K6312" s="233">
        <v>71540</v>
      </c>
      <c r="L6312" s="237">
        <v>0</v>
      </c>
      <c r="M6312" s="238">
        <v>0</v>
      </c>
      <c r="N6312" s="234">
        <v>41954</v>
      </c>
      <c r="O6312" s="239"/>
      <c r="Q6312" s="251"/>
      <c r="R6312" s="129"/>
    </row>
    <row r="6313" spans="1:103" s="103" customFormat="1">
      <c r="A6313" s="242" t="s">
        <v>1444</v>
      </c>
      <c r="B6313" s="243" t="s">
        <v>2192</v>
      </c>
      <c r="C6313" s="258" t="s">
        <v>1119</v>
      </c>
      <c r="D6313" s="232" t="s">
        <v>2507</v>
      </c>
      <c r="E6313" s="245" t="s">
        <v>279</v>
      </c>
      <c r="F6313" s="245" t="s">
        <v>440</v>
      </c>
      <c r="G6313" s="246">
        <v>46800</v>
      </c>
      <c r="H6313" s="234">
        <v>56628</v>
      </c>
      <c r="I6313" s="235">
        <v>14</v>
      </c>
      <c r="J6313" s="236">
        <v>0.25</v>
      </c>
      <c r="K6313" s="246">
        <v>66456</v>
      </c>
      <c r="L6313" s="247">
        <v>13</v>
      </c>
      <c r="M6313" s="248">
        <v>13</v>
      </c>
      <c r="N6313" s="249">
        <v>54236</v>
      </c>
      <c r="O6313" s="250"/>
      <c r="Q6313" s="251"/>
      <c r="R6313" s="129"/>
    </row>
    <row r="6314" spans="1:103" s="103" customFormat="1">
      <c r="A6314" s="297" t="s">
        <v>4245</v>
      </c>
      <c r="B6314" s="298" t="s">
        <v>2179</v>
      </c>
      <c r="C6314" s="231" t="s">
        <v>124</v>
      </c>
      <c r="D6314" s="232" t="s">
        <v>2507</v>
      </c>
      <c r="E6314" s="232" t="s">
        <v>321</v>
      </c>
      <c r="F6314" s="232" t="s">
        <v>440</v>
      </c>
      <c r="G6314" s="233">
        <v>43979</v>
      </c>
      <c r="H6314" s="234">
        <v>56148</v>
      </c>
      <c r="I6314" s="235">
        <v>13</v>
      </c>
      <c r="J6314" s="236">
        <v>0.23214285714285715</v>
      </c>
      <c r="K6314" s="233">
        <v>68317</v>
      </c>
      <c r="L6314" s="237" t="s">
        <v>280</v>
      </c>
      <c r="M6314" s="238">
        <v>1</v>
      </c>
      <c r="N6314" s="391">
        <v>52775.01</v>
      </c>
      <c r="O6314" s="466"/>
      <c r="Q6314" s="251"/>
      <c r="R6314" s="129"/>
    </row>
    <row r="6315" spans="1:103" s="477" customFormat="1">
      <c r="A6315" s="229" t="s">
        <v>2167</v>
      </c>
      <c r="B6315" s="230" t="s">
        <v>2162</v>
      </c>
      <c r="C6315" s="262" t="s">
        <v>3256</v>
      </c>
      <c r="D6315" s="232" t="s">
        <v>278</v>
      </c>
      <c r="E6315" s="265" t="s">
        <v>321</v>
      </c>
      <c r="F6315" s="265" t="s">
        <v>440</v>
      </c>
      <c r="G6315" s="256">
        <v>43187.54</v>
      </c>
      <c r="H6315" s="234">
        <v>56143.56</v>
      </c>
      <c r="I6315" s="235">
        <v>12</v>
      </c>
      <c r="J6315" s="236">
        <v>0.21428571428571427</v>
      </c>
      <c r="K6315" s="256">
        <v>69099.58</v>
      </c>
      <c r="L6315" s="265">
        <v>1</v>
      </c>
      <c r="M6315" s="266">
        <v>1</v>
      </c>
      <c r="N6315" s="256">
        <v>60382.01</v>
      </c>
      <c r="O6315" s="11"/>
      <c r="P6315" s="103"/>
      <c r="Q6315" s="251"/>
      <c r="R6315" s="129"/>
      <c r="S6315" s="103"/>
      <c r="T6315" s="103"/>
      <c r="U6315" s="103"/>
      <c r="V6315" s="103"/>
      <c r="W6315" s="103"/>
      <c r="X6315" s="103"/>
      <c r="Y6315" s="103"/>
      <c r="Z6315" s="103"/>
      <c r="AA6315" s="103"/>
      <c r="AB6315" s="103"/>
      <c r="AC6315" s="103"/>
      <c r="AD6315" s="103"/>
      <c r="AE6315" s="103"/>
      <c r="AF6315" s="103"/>
      <c r="AG6315" s="103"/>
      <c r="AH6315" s="103"/>
      <c r="AI6315" s="103"/>
      <c r="AJ6315" s="103"/>
      <c r="AK6315" s="103"/>
      <c r="AL6315" s="103"/>
      <c r="AM6315" s="103"/>
      <c r="AN6315" s="103"/>
      <c r="AO6315" s="103"/>
      <c r="AP6315" s="103"/>
      <c r="AQ6315" s="103"/>
      <c r="AR6315" s="103"/>
      <c r="AS6315" s="103"/>
      <c r="AT6315" s="103"/>
      <c r="AU6315" s="103"/>
      <c r="AV6315" s="103"/>
      <c r="AW6315" s="103"/>
      <c r="AX6315" s="103"/>
      <c r="AY6315" s="103"/>
      <c r="AZ6315" s="103"/>
      <c r="BA6315" s="103"/>
      <c r="BB6315" s="103"/>
      <c r="BC6315" s="103"/>
      <c r="BD6315" s="103"/>
      <c r="BE6315" s="103"/>
      <c r="BF6315" s="103"/>
      <c r="BG6315" s="103"/>
      <c r="BH6315" s="103"/>
      <c r="BI6315" s="103"/>
      <c r="BJ6315" s="103"/>
      <c r="BK6315" s="103"/>
      <c r="BL6315" s="103"/>
      <c r="BM6315" s="103"/>
      <c r="BN6315" s="103"/>
      <c r="BO6315" s="103"/>
      <c r="BP6315" s="103"/>
      <c r="BQ6315" s="103"/>
      <c r="BR6315" s="103"/>
      <c r="BS6315" s="103"/>
      <c r="BT6315" s="103"/>
      <c r="BU6315" s="103"/>
      <c r="BV6315" s="103"/>
      <c r="BW6315" s="103"/>
      <c r="BX6315" s="103"/>
      <c r="BY6315" s="103"/>
      <c r="BZ6315" s="103"/>
      <c r="CA6315" s="103"/>
      <c r="CB6315" s="103"/>
      <c r="CC6315" s="103"/>
      <c r="CD6315" s="103"/>
      <c r="CE6315" s="103"/>
      <c r="CF6315" s="103"/>
      <c r="CG6315" s="103"/>
      <c r="CH6315" s="103"/>
      <c r="CI6315" s="103"/>
      <c r="CJ6315" s="103"/>
      <c r="CK6315" s="103"/>
      <c r="CL6315" s="103"/>
      <c r="CM6315" s="103"/>
      <c r="CN6315" s="103"/>
      <c r="CO6315" s="103"/>
      <c r="CP6315" s="103"/>
      <c r="CQ6315" s="103"/>
      <c r="CR6315" s="103"/>
      <c r="CS6315" s="103"/>
      <c r="CT6315" s="103"/>
      <c r="CU6315" s="103"/>
      <c r="CV6315" s="103"/>
      <c r="CW6315" s="103"/>
      <c r="CX6315" s="103"/>
      <c r="CY6315" s="103"/>
    </row>
    <row r="6316" spans="1:103" s="477" customFormat="1">
      <c r="A6316" s="242" t="s">
        <v>2165</v>
      </c>
      <c r="B6316" s="243" t="s">
        <v>2180</v>
      </c>
      <c r="C6316" s="258" t="s">
        <v>124</v>
      </c>
      <c r="D6316" s="232" t="s">
        <v>2507</v>
      </c>
      <c r="E6316" s="245" t="s">
        <v>321</v>
      </c>
      <c r="F6316" s="245" t="s">
        <v>440</v>
      </c>
      <c r="G6316" s="246">
        <v>43575.16</v>
      </c>
      <c r="H6316" s="234">
        <v>55587.275000000001</v>
      </c>
      <c r="I6316" s="235">
        <v>11</v>
      </c>
      <c r="J6316" s="236">
        <v>0.19642857142857142</v>
      </c>
      <c r="K6316" s="246">
        <v>67599.39</v>
      </c>
      <c r="L6316" s="247">
        <v>1</v>
      </c>
      <c r="M6316" s="248">
        <v>1</v>
      </c>
      <c r="N6316" s="249">
        <v>50443.71</v>
      </c>
      <c r="O6316" s="250"/>
      <c r="P6316" s="103"/>
      <c r="Q6316" s="251"/>
      <c r="R6316" s="129"/>
      <c r="S6316" s="103"/>
      <c r="T6316" s="103"/>
      <c r="U6316" s="103"/>
      <c r="V6316" s="103"/>
      <c r="W6316" s="103"/>
      <c r="X6316" s="103"/>
      <c r="Y6316" s="103"/>
      <c r="Z6316" s="103"/>
      <c r="AA6316" s="103"/>
      <c r="AB6316" s="103"/>
      <c r="AC6316" s="103"/>
      <c r="AD6316" s="103"/>
      <c r="AE6316" s="103"/>
      <c r="AF6316" s="103"/>
      <c r="AG6316" s="103"/>
      <c r="AH6316" s="103"/>
      <c r="AI6316" s="103"/>
      <c r="AJ6316" s="103"/>
      <c r="AK6316" s="103"/>
      <c r="AL6316" s="103"/>
      <c r="AM6316" s="103"/>
      <c r="AN6316" s="103"/>
      <c r="AO6316" s="103"/>
      <c r="AP6316" s="103"/>
      <c r="AQ6316" s="103"/>
      <c r="AR6316" s="103"/>
      <c r="AS6316" s="103"/>
      <c r="AT6316" s="103"/>
      <c r="AU6316" s="103"/>
      <c r="AV6316" s="103"/>
      <c r="AW6316" s="103"/>
      <c r="AX6316" s="103"/>
      <c r="AY6316" s="103"/>
      <c r="AZ6316" s="103"/>
      <c r="BA6316" s="103"/>
      <c r="BB6316" s="103"/>
      <c r="BC6316" s="103"/>
      <c r="BD6316" s="103"/>
      <c r="BE6316" s="103"/>
      <c r="BF6316" s="103"/>
      <c r="BG6316" s="103"/>
      <c r="BH6316" s="103"/>
      <c r="BI6316" s="103"/>
      <c r="BJ6316" s="103"/>
      <c r="BK6316" s="103"/>
      <c r="BL6316" s="103"/>
      <c r="BM6316" s="103"/>
      <c r="BN6316" s="103"/>
      <c r="BO6316" s="103"/>
      <c r="BP6316" s="103"/>
      <c r="BQ6316" s="103"/>
      <c r="BR6316" s="103"/>
      <c r="BS6316" s="103"/>
      <c r="BT6316" s="103"/>
      <c r="BU6316" s="103"/>
      <c r="BV6316" s="103"/>
      <c r="BW6316" s="103"/>
      <c r="BX6316" s="103"/>
      <c r="BY6316" s="103"/>
      <c r="BZ6316" s="103"/>
      <c r="CA6316" s="103"/>
      <c r="CB6316" s="103"/>
      <c r="CC6316" s="103"/>
      <c r="CD6316" s="103"/>
      <c r="CE6316" s="103"/>
      <c r="CF6316" s="103"/>
      <c r="CG6316" s="103"/>
      <c r="CH6316" s="103"/>
      <c r="CI6316" s="103"/>
      <c r="CJ6316" s="103"/>
      <c r="CK6316" s="103"/>
      <c r="CL6316" s="103"/>
      <c r="CM6316" s="103"/>
      <c r="CN6316" s="103"/>
      <c r="CO6316" s="103"/>
      <c r="CP6316" s="103"/>
      <c r="CQ6316" s="103"/>
      <c r="CR6316" s="103"/>
      <c r="CS6316" s="103"/>
      <c r="CT6316" s="103"/>
      <c r="CU6316" s="103"/>
      <c r="CV6316" s="103"/>
      <c r="CW6316" s="103"/>
      <c r="CX6316" s="103"/>
      <c r="CY6316" s="103"/>
    </row>
    <row r="6317" spans="1:103" s="103" customFormat="1">
      <c r="A6317" s="229" t="s">
        <v>4295</v>
      </c>
      <c r="B6317" s="230" t="s">
        <v>2151</v>
      </c>
      <c r="C6317" s="231" t="s">
        <v>1985</v>
      </c>
      <c r="D6317" s="232" t="s">
        <v>2507</v>
      </c>
      <c r="E6317" s="232" t="s">
        <v>279</v>
      </c>
      <c r="F6317" s="259" t="s">
        <v>325</v>
      </c>
      <c r="G6317" s="233">
        <v>42743</v>
      </c>
      <c r="H6317" s="234">
        <v>55566</v>
      </c>
      <c r="I6317" s="235">
        <v>10</v>
      </c>
      <c r="J6317" s="236">
        <v>0.17857142857142858</v>
      </c>
      <c r="K6317" s="233">
        <v>68389</v>
      </c>
      <c r="L6317" s="237">
        <v>1</v>
      </c>
      <c r="M6317" s="238">
        <v>1</v>
      </c>
      <c r="N6317" s="234">
        <v>66032.37</v>
      </c>
      <c r="O6317" s="239"/>
      <c r="Q6317" s="251"/>
      <c r="R6317" s="129"/>
    </row>
    <row r="6318" spans="1:103" s="103" customFormat="1">
      <c r="A6318" s="229" t="s">
        <v>216</v>
      </c>
      <c r="B6318" s="230" t="s">
        <v>2151</v>
      </c>
      <c r="C6318" s="231" t="s">
        <v>1060</v>
      </c>
      <c r="D6318" s="232" t="s">
        <v>2507</v>
      </c>
      <c r="E6318" s="232" t="s">
        <v>279</v>
      </c>
      <c r="F6318" s="259" t="s">
        <v>325</v>
      </c>
      <c r="G6318" s="233">
        <v>45853</v>
      </c>
      <c r="H6318" s="234">
        <v>55092.5</v>
      </c>
      <c r="I6318" s="235">
        <v>9</v>
      </c>
      <c r="J6318" s="236">
        <v>0.16071428571428573</v>
      </c>
      <c r="K6318" s="233">
        <v>64332</v>
      </c>
      <c r="L6318" s="237">
        <v>1</v>
      </c>
      <c r="M6318" s="238">
        <v>1</v>
      </c>
      <c r="N6318" s="234">
        <v>64331.9</v>
      </c>
      <c r="O6318" s="239"/>
      <c r="Q6318" s="251"/>
      <c r="R6318" s="129"/>
    </row>
    <row r="6319" spans="1:103" s="103" customFormat="1">
      <c r="A6319" s="229" t="s">
        <v>4265</v>
      </c>
      <c r="B6319" s="230" t="s">
        <v>2151</v>
      </c>
      <c r="C6319" s="231" t="s">
        <v>5288</v>
      </c>
      <c r="D6319" s="232" t="s">
        <v>2507</v>
      </c>
      <c r="E6319" s="232" t="s">
        <v>279</v>
      </c>
      <c r="F6319" s="232" t="s">
        <v>440</v>
      </c>
      <c r="G6319" s="233">
        <v>43311</v>
      </c>
      <c r="H6319" s="234">
        <v>54654</v>
      </c>
      <c r="I6319" s="235">
        <v>8</v>
      </c>
      <c r="J6319" s="236">
        <v>0.14285714285714285</v>
      </c>
      <c r="K6319" s="233">
        <v>65997</v>
      </c>
      <c r="L6319" s="237">
        <v>1</v>
      </c>
      <c r="M6319" s="238">
        <v>1</v>
      </c>
      <c r="N6319" s="234">
        <v>54642</v>
      </c>
      <c r="O6319" s="239"/>
      <c r="Q6319" s="251"/>
      <c r="R6319" s="129"/>
    </row>
    <row r="6320" spans="1:103" s="103" customFormat="1">
      <c r="A6320" s="242" t="s">
        <v>1436</v>
      </c>
      <c r="B6320" s="243" t="s">
        <v>2156</v>
      </c>
      <c r="C6320" s="258" t="s">
        <v>124</v>
      </c>
      <c r="D6320" s="232" t="s">
        <v>2507</v>
      </c>
      <c r="E6320" s="245" t="s">
        <v>279</v>
      </c>
      <c r="F6320" s="259" t="s">
        <v>325</v>
      </c>
      <c r="G6320" s="246">
        <v>35684.480000000003</v>
      </c>
      <c r="H6320" s="234">
        <v>53670.850000000006</v>
      </c>
      <c r="I6320" s="235">
        <v>7</v>
      </c>
      <c r="J6320" s="236">
        <v>0.125</v>
      </c>
      <c r="K6320" s="246">
        <v>71657.22</v>
      </c>
      <c r="L6320" s="247">
        <v>2</v>
      </c>
      <c r="M6320" s="248">
        <v>2</v>
      </c>
      <c r="N6320" s="249">
        <v>65521.5</v>
      </c>
      <c r="O6320" s="250"/>
      <c r="Q6320" s="251"/>
      <c r="R6320" s="129"/>
    </row>
    <row r="6321" spans="1:103" s="103" customFormat="1">
      <c r="A6321" s="242" t="s">
        <v>4239</v>
      </c>
      <c r="B6321" s="243" t="s">
        <v>2176</v>
      </c>
      <c r="C6321" s="258" t="s">
        <v>1118</v>
      </c>
      <c r="D6321" s="232" t="s">
        <v>2507</v>
      </c>
      <c r="E6321" s="245" t="s">
        <v>279</v>
      </c>
      <c r="F6321" s="245" t="s">
        <v>440</v>
      </c>
      <c r="G6321" s="283">
        <v>40476.800000000003</v>
      </c>
      <c r="H6321" s="234">
        <v>52624</v>
      </c>
      <c r="I6321" s="235">
        <v>6</v>
      </c>
      <c r="J6321" s="236">
        <v>0.10714285714285714</v>
      </c>
      <c r="K6321" s="283">
        <v>64771.200000000004</v>
      </c>
      <c r="L6321" s="247">
        <v>2</v>
      </c>
      <c r="M6321" s="248">
        <v>2</v>
      </c>
      <c r="N6321" s="249">
        <v>50939.199999999997</v>
      </c>
      <c r="O6321" s="250"/>
      <c r="Q6321" s="251"/>
      <c r="R6321" s="129"/>
    </row>
    <row r="6322" spans="1:103" s="103" customFormat="1" ht="33.75">
      <c r="A6322" s="229" t="s">
        <v>4250</v>
      </c>
      <c r="B6322" s="230" t="s">
        <v>2180</v>
      </c>
      <c r="C6322" s="231" t="s">
        <v>5289</v>
      </c>
      <c r="D6322" s="253" t="s">
        <v>278</v>
      </c>
      <c r="E6322" s="232" t="s">
        <v>284</v>
      </c>
      <c r="F6322" s="232" t="s">
        <v>440</v>
      </c>
      <c r="G6322" s="233">
        <v>43134.69</v>
      </c>
      <c r="H6322" s="234">
        <v>51942.3</v>
      </c>
      <c r="I6322" s="235">
        <v>5</v>
      </c>
      <c r="J6322" s="236">
        <v>8.9285714285714288E-2</v>
      </c>
      <c r="K6322" s="233">
        <v>60749.91</v>
      </c>
      <c r="L6322" s="237">
        <v>1</v>
      </c>
      <c r="M6322" s="238">
        <v>1</v>
      </c>
      <c r="N6322" s="234">
        <v>51550.303999999996</v>
      </c>
      <c r="O6322" s="239" t="s">
        <v>5290</v>
      </c>
      <c r="R6322" s="129"/>
      <c r="S6322" s="240"/>
      <c r="T6322" s="240"/>
      <c r="U6322" s="240"/>
    </row>
    <row r="6323" spans="1:103" s="103" customFormat="1">
      <c r="A6323" s="242" t="s">
        <v>256</v>
      </c>
      <c r="B6323" s="243" t="s">
        <v>2150</v>
      </c>
      <c r="C6323" s="258" t="s">
        <v>5202</v>
      </c>
      <c r="D6323" s="232" t="s">
        <v>2507</v>
      </c>
      <c r="E6323" s="247" t="s">
        <v>279</v>
      </c>
      <c r="F6323" s="259" t="s">
        <v>325</v>
      </c>
      <c r="G6323" s="246">
        <v>36254.400000000001</v>
      </c>
      <c r="H6323" s="234">
        <v>46592</v>
      </c>
      <c r="I6323" s="235">
        <v>4</v>
      </c>
      <c r="J6323" s="236">
        <v>7.1428571428571425E-2</v>
      </c>
      <c r="K6323" s="246">
        <v>56929.599999999999</v>
      </c>
      <c r="L6323" s="247">
        <v>3</v>
      </c>
      <c r="M6323" s="248">
        <v>3</v>
      </c>
      <c r="N6323" s="249">
        <v>52083.199999999997</v>
      </c>
      <c r="O6323" s="250"/>
      <c r="P6323" s="129"/>
      <c r="R6323" s="240"/>
      <c r="S6323" s="240"/>
      <c r="T6323" s="240"/>
      <c r="U6323" s="240"/>
    </row>
    <row r="6324" spans="1:103" s="103" customFormat="1">
      <c r="A6324" s="229" t="s">
        <v>2173</v>
      </c>
      <c r="B6324" s="230" t="s">
        <v>2169</v>
      </c>
      <c r="C6324" s="231" t="s">
        <v>124</v>
      </c>
      <c r="D6324" s="232" t="s">
        <v>2507</v>
      </c>
      <c r="E6324" s="232" t="s">
        <v>279</v>
      </c>
      <c r="F6324" s="232" t="s">
        <v>440</v>
      </c>
      <c r="G6324" s="233">
        <v>36756</v>
      </c>
      <c r="H6324" s="234">
        <v>45944.5</v>
      </c>
      <c r="I6324" s="235">
        <v>3</v>
      </c>
      <c r="J6324" s="236">
        <v>5.3571428571428568E-2</v>
      </c>
      <c r="K6324" s="233">
        <v>55133</v>
      </c>
      <c r="L6324" s="237"/>
      <c r="M6324" s="238">
        <v>1</v>
      </c>
      <c r="N6324" s="234">
        <v>41044</v>
      </c>
      <c r="O6324" s="239"/>
      <c r="R6324" s="240"/>
      <c r="S6324" s="240"/>
      <c r="T6324" s="240"/>
      <c r="U6324" s="240"/>
    </row>
    <row r="6325" spans="1:103" s="103" customFormat="1">
      <c r="A6325" s="229" t="s">
        <v>258</v>
      </c>
      <c r="B6325" s="295" t="s">
        <v>2159</v>
      </c>
      <c r="C6325" s="231" t="s">
        <v>1986</v>
      </c>
      <c r="D6325" s="232" t="s">
        <v>2507</v>
      </c>
      <c r="E6325" s="232" t="s">
        <v>279</v>
      </c>
      <c r="F6325" s="232" t="s">
        <v>440</v>
      </c>
      <c r="G6325" s="233">
        <v>35963.199999999997</v>
      </c>
      <c r="H6325" s="234">
        <v>44304</v>
      </c>
      <c r="I6325" s="235">
        <v>2</v>
      </c>
      <c r="J6325" s="236">
        <v>3.5714285714285712E-2</v>
      </c>
      <c r="K6325" s="233">
        <v>52644.799999999996</v>
      </c>
      <c r="L6325" s="237">
        <v>1</v>
      </c>
      <c r="M6325" s="238">
        <v>1</v>
      </c>
      <c r="N6325" s="296">
        <v>36691.200000000004</v>
      </c>
      <c r="O6325" s="239"/>
      <c r="R6325" s="240"/>
      <c r="S6325" s="240"/>
      <c r="T6325" s="240"/>
      <c r="U6325" s="240"/>
    </row>
    <row r="6326" spans="1:103" s="222" customFormat="1" ht="18">
      <c r="A6326" s="877" t="s">
        <v>124</v>
      </c>
      <c r="B6326" s="877"/>
      <c r="C6326" s="877"/>
      <c r="D6326" s="877"/>
      <c r="E6326" s="877"/>
      <c r="F6326" s="877"/>
      <c r="G6326" s="877"/>
      <c r="H6326" s="877"/>
      <c r="I6326" s="877"/>
      <c r="J6326" s="877"/>
      <c r="K6326" s="877"/>
      <c r="L6326" s="877"/>
      <c r="M6326" s="877"/>
      <c r="N6326" s="877"/>
      <c r="O6326" s="877"/>
    </row>
    <row r="6327" spans="1:103" s="222" customFormat="1" ht="27">
      <c r="A6327" s="223" t="s">
        <v>433</v>
      </c>
      <c r="B6327" s="224" t="s">
        <v>230</v>
      </c>
      <c r="C6327" s="223" t="s">
        <v>220</v>
      </c>
      <c r="D6327" s="223" t="s">
        <v>267</v>
      </c>
      <c r="E6327" s="223" t="s">
        <v>434</v>
      </c>
      <c r="F6327" s="223" t="s">
        <v>435</v>
      </c>
      <c r="G6327" s="225" t="s">
        <v>223</v>
      </c>
      <c r="H6327" s="225" t="s">
        <v>224</v>
      </c>
      <c r="I6327" s="227" t="s">
        <v>436</v>
      </c>
      <c r="J6327" s="227" t="s">
        <v>436</v>
      </c>
      <c r="K6327" s="225" t="s">
        <v>225</v>
      </c>
      <c r="L6327" s="223" t="s">
        <v>437</v>
      </c>
      <c r="M6327" s="223" t="s">
        <v>438</v>
      </c>
      <c r="N6327" s="228" t="s">
        <v>439</v>
      </c>
      <c r="O6327" s="223" t="s">
        <v>227</v>
      </c>
    </row>
    <row r="6328" spans="1:103" s="477" customFormat="1">
      <c r="A6328" s="229" t="s">
        <v>3777</v>
      </c>
      <c r="B6328" s="230" t="s">
        <v>2175</v>
      </c>
      <c r="C6328" s="337" t="s">
        <v>3257</v>
      </c>
      <c r="D6328" s="232" t="s">
        <v>2507</v>
      </c>
      <c r="E6328" s="338" t="s">
        <v>321</v>
      </c>
      <c r="F6328" s="338" t="s">
        <v>440</v>
      </c>
      <c r="G6328" s="339">
        <v>31740</v>
      </c>
      <c r="H6328" s="234">
        <v>38854</v>
      </c>
      <c r="I6328" s="235">
        <v>1</v>
      </c>
      <c r="J6328" s="236">
        <v>1.7857142857142856E-2</v>
      </c>
      <c r="K6328" s="339">
        <v>45968</v>
      </c>
      <c r="L6328" s="340">
        <v>1</v>
      </c>
      <c r="M6328" s="341">
        <v>1</v>
      </c>
      <c r="N6328" s="374">
        <v>41641.599999999999</v>
      </c>
      <c r="O6328" s="239"/>
      <c r="P6328" s="103"/>
      <c r="Q6328" s="103"/>
      <c r="R6328" s="240"/>
      <c r="S6328" s="240"/>
      <c r="T6328" s="240"/>
      <c r="U6328" s="240"/>
      <c r="V6328" s="103"/>
      <c r="W6328" s="103"/>
      <c r="X6328" s="103"/>
      <c r="Y6328" s="103"/>
      <c r="Z6328" s="103"/>
      <c r="AA6328" s="103"/>
      <c r="AB6328" s="103"/>
      <c r="AC6328" s="103"/>
      <c r="AD6328" s="103"/>
      <c r="AE6328" s="103"/>
      <c r="AF6328" s="103"/>
      <c r="AG6328" s="103"/>
      <c r="AH6328" s="103"/>
      <c r="AI6328" s="103"/>
      <c r="AJ6328" s="103"/>
      <c r="AK6328" s="103"/>
      <c r="AL6328" s="103"/>
      <c r="AM6328" s="103"/>
      <c r="AN6328" s="103"/>
      <c r="AO6328" s="103"/>
      <c r="AP6328" s="103"/>
      <c r="AQ6328" s="103"/>
      <c r="AR6328" s="103"/>
      <c r="AS6328" s="103"/>
      <c r="AT6328" s="103"/>
      <c r="AU6328" s="103"/>
      <c r="AV6328" s="103"/>
      <c r="AW6328" s="103"/>
      <c r="AX6328" s="103"/>
      <c r="AY6328" s="103"/>
      <c r="AZ6328" s="103"/>
      <c r="BA6328" s="103"/>
      <c r="BB6328" s="103"/>
      <c r="BC6328" s="103"/>
      <c r="BD6328" s="103"/>
      <c r="BE6328" s="103"/>
      <c r="BF6328" s="103"/>
      <c r="BG6328" s="103"/>
      <c r="BH6328" s="103"/>
      <c r="BI6328" s="103"/>
      <c r="BJ6328" s="103"/>
      <c r="BK6328" s="103"/>
      <c r="BL6328" s="103"/>
      <c r="BM6328" s="103"/>
      <c r="BN6328" s="103"/>
      <c r="BO6328" s="103"/>
      <c r="BP6328" s="103"/>
      <c r="BQ6328" s="103"/>
      <c r="BR6328" s="103"/>
      <c r="BS6328" s="103"/>
      <c r="BT6328" s="103"/>
      <c r="BU6328" s="103"/>
      <c r="BV6328" s="103"/>
      <c r="BW6328" s="103"/>
      <c r="BX6328" s="103"/>
      <c r="BY6328" s="103"/>
      <c r="BZ6328" s="103"/>
      <c r="CA6328" s="103"/>
      <c r="CB6328" s="103"/>
      <c r="CC6328" s="103"/>
      <c r="CD6328" s="103"/>
      <c r="CE6328" s="103"/>
      <c r="CF6328" s="103"/>
      <c r="CG6328" s="103"/>
      <c r="CH6328" s="103"/>
      <c r="CI6328" s="103"/>
      <c r="CJ6328" s="103"/>
      <c r="CK6328" s="103"/>
      <c r="CL6328" s="103"/>
      <c r="CM6328" s="103"/>
      <c r="CN6328" s="103"/>
      <c r="CO6328" s="103"/>
      <c r="CP6328" s="103"/>
      <c r="CQ6328" s="103"/>
      <c r="CR6328" s="103"/>
      <c r="CS6328" s="103"/>
      <c r="CT6328" s="103"/>
      <c r="CU6328" s="103"/>
      <c r="CV6328" s="103"/>
      <c r="CW6328" s="103"/>
      <c r="CX6328" s="103"/>
      <c r="CY6328" s="103"/>
    </row>
    <row r="6329" spans="1:103" s="150" customFormat="1">
      <c r="A6329" s="305"/>
      <c r="B6329" s="305"/>
      <c r="C6329" s="306"/>
      <c r="D6329" s="300"/>
      <c r="E6329" s="307"/>
      <c r="F6329" s="307"/>
      <c r="G6329" s="308"/>
      <c r="H6329" s="309"/>
      <c r="I6329" s="310"/>
      <c r="J6329" s="311"/>
      <c r="K6329" s="300"/>
      <c r="L6329" s="300"/>
      <c r="M6329" s="312"/>
      <c r="N6329" s="313"/>
      <c r="O6329" s="282"/>
    </row>
    <row r="6330" spans="1:103" s="150" customFormat="1">
      <c r="A6330" s="305"/>
      <c r="B6330" s="305"/>
      <c r="C6330" s="306"/>
      <c r="D6330" s="314"/>
      <c r="E6330" s="305"/>
      <c r="F6330" s="305"/>
      <c r="G6330" s="315" t="s">
        <v>223</v>
      </c>
      <c r="H6330" s="316" t="s">
        <v>224</v>
      </c>
      <c r="I6330" s="317"/>
      <c r="J6330" s="318"/>
      <c r="K6330" s="319" t="s">
        <v>225</v>
      </c>
      <c r="L6330" s="314"/>
      <c r="M6330" s="320"/>
      <c r="N6330" s="313"/>
      <c r="O6330" s="282"/>
    </row>
    <row r="6331" spans="1:103" s="150" customFormat="1">
      <c r="A6331" s="305"/>
      <c r="B6331" s="305"/>
      <c r="C6331" s="306"/>
      <c r="D6331" s="305"/>
      <c r="E6331" s="305"/>
      <c r="F6331" s="321" t="s">
        <v>238</v>
      </c>
      <c r="G6331" s="322">
        <v>51818.110112337097</v>
      </c>
      <c r="H6331" s="322">
        <v>67011.24373091475</v>
      </c>
      <c r="I6331" s="8">
        <v>14.438004969995415</v>
      </c>
      <c r="J6331" s="322"/>
      <c r="K6331" s="322">
        <v>82204.377349492424</v>
      </c>
      <c r="L6331" s="314"/>
      <c r="M6331" s="320"/>
      <c r="N6331" s="313"/>
      <c r="O6331" s="282"/>
    </row>
    <row r="6332" spans="1:103" s="150" customFormat="1">
      <c r="A6332" s="305"/>
      <c r="B6332" s="305"/>
      <c r="C6332" s="306"/>
      <c r="D6332" s="305"/>
      <c r="E6332" s="305"/>
      <c r="F6332" s="321" t="s">
        <v>239</v>
      </c>
      <c r="G6332" s="322">
        <v>57593.75</v>
      </c>
      <c r="H6332" s="322">
        <v>75505.875</v>
      </c>
      <c r="I6332" s="8">
        <v>21.5</v>
      </c>
      <c r="J6332" s="322"/>
      <c r="K6332" s="322">
        <v>94443.5</v>
      </c>
      <c r="L6332" s="314"/>
      <c r="M6332" s="320"/>
      <c r="N6332" s="313"/>
      <c r="O6332" s="282"/>
    </row>
    <row r="6333" spans="1:103" s="150" customFormat="1">
      <c r="A6333" s="305"/>
      <c r="B6333" s="305"/>
      <c r="C6333" s="306"/>
      <c r="D6333" s="305"/>
      <c r="E6333" s="305"/>
      <c r="F6333" s="321" t="s">
        <v>240</v>
      </c>
      <c r="G6333" s="322">
        <v>44074.745000000003</v>
      </c>
      <c r="H6333" s="322">
        <v>56717.25</v>
      </c>
      <c r="I6333" s="8">
        <v>7</v>
      </c>
      <c r="J6333" s="322"/>
      <c r="K6333" s="322">
        <v>70202.964999999997</v>
      </c>
      <c r="L6333" s="314"/>
      <c r="M6333" s="320"/>
      <c r="N6333" s="313"/>
      <c r="O6333" s="282"/>
    </row>
    <row r="6334" spans="1:103" s="150" customFormat="1">
      <c r="A6334" s="305"/>
      <c r="B6334" s="305"/>
      <c r="C6334" s="306"/>
      <c r="D6334" s="305"/>
      <c r="E6334" s="305"/>
      <c r="F6334" s="321" t="s">
        <v>241</v>
      </c>
      <c r="G6334" s="322">
        <v>49337.7</v>
      </c>
      <c r="H6334" s="322">
        <v>65655.39499999999</v>
      </c>
      <c r="I6334" s="8">
        <v>12.338253469766164</v>
      </c>
      <c r="J6334" s="322"/>
      <c r="K6334" s="322">
        <v>81411</v>
      </c>
      <c r="L6334" s="314"/>
      <c r="M6334" s="320"/>
      <c r="N6334" s="313"/>
      <c r="O6334" s="282"/>
    </row>
    <row r="6335" spans="1:103" s="150" customFormat="1">
      <c r="A6335" s="305"/>
      <c r="B6335" s="305"/>
      <c r="C6335" s="306"/>
      <c r="D6335" s="305"/>
      <c r="E6335" s="322"/>
      <c r="F6335" s="321"/>
      <c r="G6335" s="323"/>
      <c r="H6335" s="318"/>
      <c r="I6335" s="324"/>
      <c r="J6335" s="318"/>
      <c r="K6335" s="314"/>
      <c r="L6335" s="314"/>
      <c r="M6335" s="320"/>
      <c r="N6335" s="313"/>
      <c r="O6335" s="282"/>
    </row>
    <row r="6336" spans="1:103" s="150" customFormat="1">
      <c r="A6336" s="305"/>
      <c r="B6336" s="305"/>
      <c r="C6336" s="306"/>
      <c r="D6336" s="321"/>
      <c r="E6336" s="322"/>
      <c r="F6336" s="325"/>
      <c r="G6336" s="325"/>
      <c r="H6336" s="874" t="s">
        <v>242</v>
      </c>
      <c r="I6336" s="874"/>
      <c r="J6336" s="874"/>
      <c r="K6336" s="874"/>
      <c r="L6336" s="874"/>
      <c r="M6336" s="874"/>
      <c r="N6336" s="874"/>
      <c r="O6336" s="282"/>
    </row>
    <row r="6337" spans="1:103" s="150" customFormat="1">
      <c r="A6337" s="305"/>
      <c r="B6337" s="305"/>
      <c r="C6337" s="306"/>
      <c r="D6337" s="321"/>
      <c r="E6337" s="322"/>
      <c r="F6337" s="326"/>
      <c r="G6337" s="327"/>
      <c r="H6337" s="875" t="s">
        <v>243</v>
      </c>
      <c r="I6337" s="875"/>
      <c r="J6337" s="875"/>
      <c r="K6337" s="328">
        <v>72101</v>
      </c>
      <c r="L6337" s="876" t="s">
        <v>244</v>
      </c>
      <c r="M6337" s="876"/>
      <c r="N6337" s="329">
        <v>63745.937632653076</v>
      </c>
      <c r="O6337" s="282"/>
    </row>
    <row r="6338" spans="1:103" s="150" customFormat="1">
      <c r="A6338" s="305"/>
      <c r="B6338" s="305"/>
      <c r="C6338" s="306"/>
      <c r="D6338" s="314"/>
      <c r="E6338" s="320"/>
      <c r="F6338" s="326"/>
      <c r="G6338" s="327"/>
      <c r="H6338" s="875" t="s">
        <v>245</v>
      </c>
      <c r="I6338" s="875"/>
      <c r="J6338" s="875"/>
      <c r="K6338" s="328">
        <v>52775.01</v>
      </c>
      <c r="L6338" s="876" t="s">
        <v>450</v>
      </c>
      <c r="M6338" s="876"/>
      <c r="N6338" s="329">
        <v>63658.508827067657</v>
      </c>
      <c r="O6338" s="282"/>
    </row>
    <row r="6339" spans="1:103" s="150" customFormat="1">
      <c r="A6339" s="305"/>
      <c r="B6339" s="305"/>
      <c r="C6339" s="306"/>
      <c r="D6339" s="300"/>
      <c r="E6339" s="307"/>
      <c r="F6339" s="307"/>
      <c r="G6339" s="308"/>
      <c r="H6339" s="309"/>
      <c r="I6339" s="310"/>
      <c r="J6339" s="311"/>
      <c r="K6339" s="305"/>
      <c r="L6339" s="300"/>
      <c r="M6339" s="312"/>
      <c r="N6339" s="313"/>
      <c r="O6339" s="282"/>
    </row>
    <row r="6340" spans="1:103" s="222" customFormat="1" ht="18">
      <c r="A6340" s="877" t="s">
        <v>125</v>
      </c>
      <c r="B6340" s="877"/>
      <c r="C6340" s="877"/>
      <c r="D6340" s="877"/>
      <c r="E6340" s="877"/>
      <c r="F6340" s="877"/>
      <c r="G6340" s="877"/>
      <c r="H6340" s="877"/>
      <c r="I6340" s="877"/>
      <c r="J6340" s="877"/>
      <c r="K6340" s="877"/>
      <c r="L6340" s="877"/>
      <c r="M6340" s="877"/>
      <c r="N6340" s="877"/>
      <c r="O6340" s="877"/>
    </row>
    <row r="6341" spans="1:103" s="222" customFormat="1" ht="27">
      <c r="A6341" s="223" t="s">
        <v>433</v>
      </c>
      <c r="B6341" s="224" t="s">
        <v>230</v>
      </c>
      <c r="C6341" s="223" t="s">
        <v>220</v>
      </c>
      <c r="D6341" s="223" t="s">
        <v>267</v>
      </c>
      <c r="E6341" s="223" t="s">
        <v>434</v>
      </c>
      <c r="F6341" s="223" t="s">
        <v>435</v>
      </c>
      <c r="G6341" s="225" t="s">
        <v>223</v>
      </c>
      <c r="H6341" s="225" t="s">
        <v>224</v>
      </c>
      <c r="I6341" s="227" t="s">
        <v>436</v>
      </c>
      <c r="J6341" s="227" t="s">
        <v>436</v>
      </c>
      <c r="K6341" s="225" t="s">
        <v>225</v>
      </c>
      <c r="L6341" s="223" t="s">
        <v>437</v>
      </c>
      <c r="M6341" s="223" t="s">
        <v>438</v>
      </c>
      <c r="N6341" s="228" t="s">
        <v>439</v>
      </c>
      <c r="O6341" s="223" t="s">
        <v>227</v>
      </c>
    </row>
    <row r="6342" spans="1:103" s="103" customFormat="1">
      <c r="A6342" s="260" t="s">
        <v>205</v>
      </c>
      <c r="B6342" s="261" t="s">
        <v>2151</v>
      </c>
      <c r="C6342" s="262" t="s">
        <v>2313</v>
      </c>
      <c r="D6342" s="265"/>
      <c r="E6342" s="263" t="s">
        <v>279</v>
      </c>
      <c r="F6342" s="265" t="s">
        <v>440</v>
      </c>
      <c r="G6342" s="264">
        <v>92210.768000000011</v>
      </c>
      <c r="H6342" s="234">
        <v>110980.06400000001</v>
      </c>
      <c r="I6342" s="235">
        <v>56</v>
      </c>
      <c r="J6342" s="236">
        <v>1</v>
      </c>
      <c r="K6342" s="264">
        <v>129749.36</v>
      </c>
      <c r="L6342" s="265">
        <v>1</v>
      </c>
      <c r="M6342" s="266"/>
      <c r="N6342" s="264"/>
      <c r="O6342" s="449"/>
      <c r="R6342" s="240"/>
      <c r="S6342" s="240"/>
      <c r="T6342" s="240"/>
      <c r="U6342" s="240"/>
    </row>
    <row r="6343" spans="1:103" s="103" customFormat="1" ht="22.5">
      <c r="A6343" s="242" t="s">
        <v>4229</v>
      </c>
      <c r="B6343" s="243" t="s">
        <v>2153</v>
      </c>
      <c r="C6343" s="258" t="s">
        <v>5291</v>
      </c>
      <c r="D6343" s="232" t="s">
        <v>2507</v>
      </c>
      <c r="E6343" s="245" t="s">
        <v>284</v>
      </c>
      <c r="F6343" s="259" t="s">
        <v>325</v>
      </c>
      <c r="G6343" s="246">
        <v>57420</v>
      </c>
      <c r="H6343" s="234">
        <v>71412</v>
      </c>
      <c r="I6343" s="235">
        <v>55</v>
      </c>
      <c r="J6343" s="236">
        <v>0.9821428571428571</v>
      </c>
      <c r="K6343" s="246">
        <v>85404</v>
      </c>
      <c r="L6343" s="247">
        <v>2</v>
      </c>
      <c r="M6343" s="248">
        <v>2</v>
      </c>
      <c r="N6343" s="249">
        <v>76956</v>
      </c>
      <c r="O6343" s="250" t="s">
        <v>5292</v>
      </c>
      <c r="R6343" s="240"/>
      <c r="S6343" s="240"/>
      <c r="T6343" s="240"/>
      <c r="U6343" s="240"/>
    </row>
    <row r="6344" spans="1:103" s="103" customFormat="1" ht="22.5">
      <c r="A6344" s="242" t="s">
        <v>4249</v>
      </c>
      <c r="B6344" s="243" t="s">
        <v>2180</v>
      </c>
      <c r="C6344" s="258" t="s">
        <v>3258</v>
      </c>
      <c r="D6344" s="232" t="s">
        <v>278</v>
      </c>
      <c r="E6344" s="245"/>
      <c r="F6344" s="245" t="s">
        <v>440</v>
      </c>
      <c r="G6344" s="246">
        <v>53643.199999999997</v>
      </c>
      <c r="H6344" s="234">
        <v>66986.399999999994</v>
      </c>
      <c r="I6344" s="235">
        <v>54</v>
      </c>
      <c r="J6344" s="236">
        <v>0.9642857142857143</v>
      </c>
      <c r="K6344" s="246">
        <v>80329.600000000006</v>
      </c>
      <c r="L6344" s="247"/>
      <c r="M6344" s="248">
        <v>5</v>
      </c>
      <c r="N6344" s="249"/>
      <c r="O6344" s="250"/>
      <c r="R6344" s="240"/>
      <c r="S6344" s="240"/>
      <c r="T6344" s="240"/>
      <c r="U6344" s="240"/>
    </row>
    <row r="6345" spans="1:103" s="477" customFormat="1">
      <c r="A6345" s="242" t="s">
        <v>3793</v>
      </c>
      <c r="B6345" s="243" t="s">
        <v>2153</v>
      </c>
      <c r="C6345" s="258" t="s">
        <v>5293</v>
      </c>
      <c r="D6345" s="232" t="s">
        <v>2507</v>
      </c>
      <c r="E6345" s="245" t="s">
        <v>284</v>
      </c>
      <c r="F6345" s="245" t="s">
        <v>440</v>
      </c>
      <c r="G6345" s="246">
        <v>47500</v>
      </c>
      <c r="H6345" s="234">
        <v>65000</v>
      </c>
      <c r="I6345" s="235">
        <v>53</v>
      </c>
      <c r="J6345" s="236">
        <v>0.9464285714285714</v>
      </c>
      <c r="K6345" s="246">
        <v>82500</v>
      </c>
      <c r="L6345" s="247">
        <v>1</v>
      </c>
      <c r="M6345" s="248">
        <v>1</v>
      </c>
      <c r="N6345" s="249">
        <v>61108</v>
      </c>
      <c r="O6345" s="250"/>
      <c r="P6345" s="103"/>
      <c r="Q6345" s="103"/>
      <c r="R6345" s="240"/>
      <c r="S6345" s="240"/>
      <c r="T6345" s="240"/>
      <c r="U6345" s="240"/>
      <c r="V6345" s="103"/>
      <c r="W6345" s="103"/>
      <c r="X6345" s="103"/>
      <c r="Y6345" s="103"/>
      <c r="Z6345" s="103"/>
      <c r="AA6345" s="103"/>
      <c r="AB6345" s="103"/>
      <c r="AC6345" s="103"/>
      <c r="AD6345" s="103"/>
      <c r="AE6345" s="103"/>
      <c r="AF6345" s="103"/>
      <c r="AG6345" s="103"/>
      <c r="AH6345" s="103"/>
      <c r="AI6345" s="103"/>
      <c r="AJ6345" s="103"/>
      <c r="AK6345" s="103"/>
      <c r="AL6345" s="103"/>
      <c r="AM6345" s="103"/>
      <c r="AN6345" s="103"/>
      <c r="AO6345" s="103"/>
      <c r="AP6345" s="103"/>
      <c r="AQ6345" s="103"/>
      <c r="AR6345" s="103"/>
      <c r="AS6345" s="103"/>
      <c r="AT6345" s="103"/>
      <c r="AU6345" s="103"/>
      <c r="AV6345" s="103"/>
      <c r="AW6345" s="103"/>
      <c r="AX6345" s="103"/>
      <c r="AY6345" s="103"/>
      <c r="AZ6345" s="103"/>
      <c r="BA6345" s="103"/>
      <c r="BB6345" s="103"/>
      <c r="BC6345" s="103"/>
      <c r="BD6345" s="103"/>
      <c r="BE6345" s="103"/>
      <c r="BF6345" s="103"/>
      <c r="BG6345" s="103"/>
      <c r="BH6345" s="103"/>
      <c r="BI6345" s="103"/>
      <c r="BJ6345" s="103"/>
      <c r="BK6345" s="103"/>
      <c r="BL6345" s="103"/>
      <c r="BM6345" s="103"/>
      <c r="BN6345" s="103"/>
      <c r="BO6345" s="103"/>
      <c r="BP6345" s="103"/>
      <c r="BQ6345" s="103"/>
      <c r="BR6345" s="103"/>
      <c r="BS6345" s="103"/>
      <c r="BT6345" s="103"/>
      <c r="BU6345" s="103"/>
      <c r="BV6345" s="103"/>
      <c r="BW6345" s="103"/>
      <c r="BX6345" s="103"/>
      <c r="BY6345" s="103"/>
      <c r="BZ6345" s="103"/>
      <c r="CA6345" s="103"/>
      <c r="CB6345" s="103"/>
      <c r="CC6345" s="103"/>
      <c r="CD6345" s="103"/>
      <c r="CE6345" s="103"/>
      <c r="CF6345" s="103"/>
      <c r="CG6345" s="103"/>
      <c r="CH6345" s="103"/>
      <c r="CI6345" s="103"/>
      <c r="CJ6345" s="103"/>
      <c r="CK6345" s="103"/>
      <c r="CL6345" s="103"/>
      <c r="CM6345" s="103"/>
      <c r="CN6345" s="103"/>
      <c r="CO6345" s="103"/>
      <c r="CP6345" s="103"/>
      <c r="CQ6345" s="103"/>
      <c r="CR6345" s="103"/>
      <c r="CS6345" s="103"/>
      <c r="CT6345" s="103"/>
      <c r="CU6345" s="103"/>
      <c r="CV6345" s="103"/>
      <c r="CW6345" s="103"/>
      <c r="CX6345" s="103"/>
      <c r="CY6345" s="103"/>
    </row>
    <row r="6346" spans="1:103" s="103" customFormat="1">
      <c r="A6346" s="229" t="s">
        <v>2161</v>
      </c>
      <c r="B6346" s="230" t="s">
        <v>2162</v>
      </c>
      <c r="C6346" s="231" t="s">
        <v>3259</v>
      </c>
      <c r="D6346" s="232" t="s">
        <v>2507</v>
      </c>
      <c r="E6346" s="232" t="s">
        <v>279</v>
      </c>
      <c r="F6346" s="259" t="s">
        <v>325</v>
      </c>
      <c r="G6346" s="233">
        <v>41712.74</v>
      </c>
      <c r="H6346" s="234">
        <v>62150.819999999992</v>
      </c>
      <c r="I6346" s="235">
        <v>52</v>
      </c>
      <c r="J6346" s="236">
        <v>0.9285714285714286</v>
      </c>
      <c r="K6346" s="233">
        <v>82588.899999999994</v>
      </c>
      <c r="L6346" s="237"/>
      <c r="M6346" s="238">
        <v>4</v>
      </c>
      <c r="N6346" s="234">
        <v>64058.69</v>
      </c>
      <c r="O6346" s="239"/>
      <c r="R6346" s="240"/>
      <c r="S6346" s="240"/>
      <c r="T6346" s="240"/>
      <c r="U6346" s="240"/>
    </row>
    <row r="6347" spans="1:103" s="103" customFormat="1">
      <c r="A6347" s="242" t="s">
        <v>198</v>
      </c>
      <c r="B6347" s="243" t="s">
        <v>2153</v>
      </c>
      <c r="C6347" s="244" t="s">
        <v>1122</v>
      </c>
      <c r="D6347" s="232" t="s">
        <v>2507</v>
      </c>
      <c r="E6347" s="245" t="s">
        <v>284</v>
      </c>
      <c r="F6347" s="245" t="s">
        <v>440</v>
      </c>
      <c r="G6347" s="246">
        <v>44866</v>
      </c>
      <c r="H6347" s="234">
        <v>58760</v>
      </c>
      <c r="I6347" s="235">
        <v>51</v>
      </c>
      <c r="J6347" s="236">
        <v>0.9107142857142857</v>
      </c>
      <c r="K6347" s="246">
        <v>72654</v>
      </c>
      <c r="L6347" s="247">
        <v>2</v>
      </c>
      <c r="M6347" s="248">
        <v>2</v>
      </c>
      <c r="N6347" s="249">
        <v>46654</v>
      </c>
      <c r="O6347" s="250"/>
      <c r="R6347" s="240"/>
      <c r="S6347" s="240"/>
      <c r="T6347" s="240"/>
      <c r="U6347" s="240"/>
    </row>
    <row r="6348" spans="1:103" s="103" customFormat="1" ht="22.5">
      <c r="A6348" s="242" t="s">
        <v>3821</v>
      </c>
      <c r="B6348" s="243" t="s">
        <v>2149</v>
      </c>
      <c r="C6348" s="258" t="s">
        <v>5294</v>
      </c>
      <c r="D6348" s="232" t="s">
        <v>2507</v>
      </c>
      <c r="E6348" s="245" t="s">
        <v>284</v>
      </c>
      <c r="F6348" s="245" t="s">
        <v>440</v>
      </c>
      <c r="G6348" s="246">
        <v>49799</v>
      </c>
      <c r="H6348" s="234">
        <v>56727.5</v>
      </c>
      <c r="I6348" s="235">
        <v>50</v>
      </c>
      <c r="J6348" s="236">
        <v>0.8928571428571429</v>
      </c>
      <c r="K6348" s="246">
        <v>63656</v>
      </c>
      <c r="L6348" s="247">
        <v>1</v>
      </c>
      <c r="M6348" s="248">
        <v>1</v>
      </c>
      <c r="N6348" s="249">
        <v>50945.17</v>
      </c>
      <c r="O6348" s="250"/>
      <c r="R6348" s="240"/>
      <c r="S6348" s="240"/>
      <c r="T6348" s="240"/>
      <c r="U6348" s="240"/>
    </row>
    <row r="6349" spans="1:103" s="477" customFormat="1">
      <c r="A6349" s="229" t="s">
        <v>216</v>
      </c>
      <c r="B6349" s="230" t="s">
        <v>2151</v>
      </c>
      <c r="C6349" s="231" t="s">
        <v>959</v>
      </c>
      <c r="D6349" s="232" t="s">
        <v>2507</v>
      </c>
      <c r="E6349" s="232" t="s">
        <v>279</v>
      </c>
      <c r="F6349" s="259" t="s">
        <v>325</v>
      </c>
      <c r="G6349" s="233">
        <v>44260</v>
      </c>
      <c r="H6349" s="234">
        <v>53178.5</v>
      </c>
      <c r="I6349" s="235">
        <v>49</v>
      </c>
      <c r="J6349" s="236">
        <v>0.875</v>
      </c>
      <c r="K6349" s="233">
        <v>62097</v>
      </c>
      <c r="L6349" s="237">
        <v>1</v>
      </c>
      <c r="M6349" s="238">
        <v>1</v>
      </c>
      <c r="N6349" s="234">
        <v>53624.27</v>
      </c>
      <c r="O6349" s="239"/>
      <c r="P6349" s="103"/>
      <c r="Q6349" s="103"/>
      <c r="R6349" s="240"/>
      <c r="S6349" s="240"/>
      <c r="T6349" s="240"/>
      <c r="U6349" s="240"/>
      <c r="V6349" s="103"/>
      <c r="W6349" s="103"/>
      <c r="X6349" s="103"/>
      <c r="Y6349" s="103"/>
      <c r="Z6349" s="103"/>
      <c r="AA6349" s="103"/>
      <c r="AB6349" s="103"/>
      <c r="AC6349" s="103"/>
      <c r="AD6349" s="103"/>
      <c r="AE6349" s="103"/>
      <c r="AF6349" s="103"/>
      <c r="AG6349" s="103"/>
      <c r="AH6349" s="103"/>
      <c r="AI6349" s="103"/>
      <c r="AJ6349" s="103"/>
      <c r="AK6349" s="103"/>
      <c r="AL6349" s="103"/>
      <c r="AM6349" s="103"/>
      <c r="AN6349" s="103"/>
      <c r="AO6349" s="103"/>
      <c r="AP6349" s="103"/>
      <c r="AQ6349" s="103"/>
      <c r="AR6349" s="103"/>
      <c r="AS6349" s="103"/>
      <c r="AT6349" s="103"/>
      <c r="AU6349" s="103"/>
      <c r="AV6349" s="103"/>
      <c r="AW6349" s="103"/>
      <c r="AX6349" s="103"/>
      <c r="AY6349" s="103"/>
      <c r="AZ6349" s="103"/>
      <c r="BA6349" s="103"/>
      <c r="BB6349" s="103"/>
      <c r="BC6349" s="103"/>
      <c r="BD6349" s="103"/>
      <c r="BE6349" s="103"/>
      <c r="BF6349" s="103"/>
      <c r="BG6349" s="103"/>
      <c r="BH6349" s="103"/>
      <c r="BI6349" s="103"/>
      <c r="BJ6349" s="103"/>
      <c r="BK6349" s="103"/>
      <c r="BL6349" s="103"/>
      <c r="BM6349" s="103"/>
      <c r="BN6349" s="103"/>
      <c r="BO6349" s="103"/>
      <c r="BP6349" s="103"/>
      <c r="BQ6349" s="103"/>
      <c r="BR6349" s="103"/>
      <c r="BS6349" s="103"/>
      <c r="BT6349" s="103"/>
      <c r="BU6349" s="103"/>
      <c r="BV6349" s="103"/>
      <c r="BW6349" s="103"/>
      <c r="BX6349" s="103"/>
      <c r="BY6349" s="103"/>
      <c r="BZ6349" s="103"/>
      <c r="CA6349" s="103"/>
      <c r="CB6349" s="103"/>
      <c r="CC6349" s="103"/>
      <c r="CD6349" s="103"/>
      <c r="CE6349" s="103"/>
      <c r="CF6349" s="103"/>
      <c r="CG6349" s="103"/>
      <c r="CH6349" s="103"/>
      <c r="CI6349" s="103"/>
      <c r="CJ6349" s="103"/>
      <c r="CK6349" s="103"/>
      <c r="CL6349" s="103"/>
      <c r="CM6349" s="103"/>
      <c r="CN6349" s="103"/>
      <c r="CO6349" s="103"/>
      <c r="CP6349" s="103"/>
      <c r="CQ6349" s="103"/>
      <c r="CR6349" s="103"/>
      <c r="CS6349" s="103"/>
      <c r="CT6349" s="103"/>
      <c r="CU6349" s="103"/>
      <c r="CV6349" s="103"/>
      <c r="CW6349" s="103"/>
      <c r="CX6349" s="103"/>
      <c r="CY6349" s="103"/>
    </row>
    <row r="6350" spans="1:103" s="477" customFormat="1">
      <c r="A6350" s="229" t="s">
        <v>1434</v>
      </c>
      <c r="B6350" s="230" t="s">
        <v>2151</v>
      </c>
      <c r="C6350" s="231" t="s">
        <v>1123</v>
      </c>
      <c r="D6350" s="232" t="s">
        <v>2507</v>
      </c>
      <c r="E6350" s="232" t="s">
        <v>284</v>
      </c>
      <c r="F6350" s="259" t="s">
        <v>325</v>
      </c>
      <c r="G6350" s="332">
        <v>40964.144</v>
      </c>
      <c r="H6350" s="234">
        <v>52229.32</v>
      </c>
      <c r="I6350" s="235">
        <v>48</v>
      </c>
      <c r="J6350" s="236">
        <v>0.8571428571428571</v>
      </c>
      <c r="K6350" s="332">
        <v>63494.495999999999</v>
      </c>
      <c r="L6350" s="237">
        <v>1</v>
      </c>
      <c r="M6350" s="238">
        <v>1</v>
      </c>
      <c r="N6350" s="438">
        <v>53445.19</v>
      </c>
      <c r="O6350" s="239"/>
      <c r="P6350" s="240"/>
      <c r="Q6350" s="150"/>
      <c r="R6350" s="240"/>
      <c r="S6350" s="240"/>
      <c r="T6350" s="240"/>
      <c r="U6350" s="240"/>
      <c r="V6350" s="103"/>
      <c r="W6350" s="103"/>
      <c r="X6350" s="103"/>
      <c r="Y6350" s="103"/>
      <c r="Z6350" s="103"/>
      <c r="AA6350" s="103"/>
      <c r="AB6350" s="103"/>
      <c r="AC6350" s="103"/>
      <c r="AD6350" s="103"/>
      <c r="AE6350" s="103"/>
      <c r="AF6350" s="103"/>
      <c r="AG6350" s="103"/>
      <c r="AH6350" s="103"/>
      <c r="AI6350" s="103"/>
      <c r="AJ6350" s="103"/>
      <c r="AK6350" s="103"/>
      <c r="AL6350" s="103"/>
      <c r="AM6350" s="103"/>
      <c r="AN6350" s="103"/>
      <c r="AO6350" s="103"/>
      <c r="AP6350" s="103"/>
      <c r="AQ6350" s="103"/>
      <c r="AR6350" s="103"/>
      <c r="AS6350" s="103"/>
      <c r="AT6350" s="103"/>
      <c r="AU6350" s="103"/>
      <c r="AV6350" s="103"/>
      <c r="AW6350" s="103"/>
      <c r="AX6350" s="103"/>
      <c r="AY6350" s="103"/>
      <c r="AZ6350" s="103"/>
      <c r="BA6350" s="103"/>
      <c r="BB6350" s="103"/>
      <c r="BC6350" s="103"/>
      <c r="BD6350" s="103"/>
      <c r="BE6350" s="103"/>
      <c r="BF6350" s="103"/>
      <c r="BG6350" s="103"/>
      <c r="BH6350" s="103"/>
      <c r="BI6350" s="103"/>
      <c r="BJ6350" s="103"/>
      <c r="BK6350" s="103"/>
      <c r="BL6350" s="103"/>
      <c r="BM6350" s="103"/>
      <c r="BN6350" s="103"/>
      <c r="BO6350" s="103"/>
      <c r="BP6350" s="103"/>
      <c r="BQ6350" s="103"/>
      <c r="BR6350" s="103"/>
      <c r="BS6350" s="103"/>
      <c r="BT6350" s="103"/>
      <c r="BU6350" s="103"/>
      <c r="BV6350" s="103"/>
      <c r="BW6350" s="103"/>
      <c r="BX6350" s="103"/>
      <c r="BY6350" s="103"/>
      <c r="BZ6350" s="103"/>
      <c r="CA6350" s="103"/>
      <c r="CB6350" s="103"/>
      <c r="CC6350" s="103"/>
      <c r="CD6350" s="103"/>
      <c r="CE6350" s="103"/>
      <c r="CF6350" s="103"/>
      <c r="CG6350" s="103"/>
      <c r="CH6350" s="103"/>
      <c r="CI6350" s="103"/>
      <c r="CJ6350" s="103"/>
      <c r="CK6350" s="103"/>
      <c r="CL6350" s="103"/>
      <c r="CM6350" s="103"/>
      <c r="CN6350" s="103"/>
      <c r="CO6350" s="103"/>
      <c r="CP6350" s="103"/>
      <c r="CQ6350" s="103"/>
      <c r="CR6350" s="103"/>
      <c r="CS6350" s="103"/>
      <c r="CT6350" s="103"/>
      <c r="CU6350" s="103"/>
      <c r="CV6350" s="103"/>
      <c r="CW6350" s="103"/>
      <c r="CX6350" s="103"/>
      <c r="CY6350" s="103"/>
    </row>
    <row r="6351" spans="1:103" s="477" customFormat="1">
      <c r="A6351" s="242" t="s">
        <v>3875</v>
      </c>
      <c r="B6351" s="243" t="s">
        <v>2153</v>
      </c>
      <c r="C6351" s="258" t="s">
        <v>125</v>
      </c>
      <c r="D6351" s="232" t="s">
        <v>2507</v>
      </c>
      <c r="E6351" s="247" t="s">
        <v>279</v>
      </c>
      <c r="F6351" s="247" t="s">
        <v>440</v>
      </c>
      <c r="G6351" s="405">
        <v>39793.846409243612</v>
      </c>
      <c r="H6351" s="234">
        <v>51732.000332016694</v>
      </c>
      <c r="I6351" s="235">
        <v>47</v>
      </c>
      <c r="J6351" s="236">
        <v>0.8392857142857143</v>
      </c>
      <c r="K6351" s="405">
        <v>63670.154254789777</v>
      </c>
      <c r="L6351" s="247">
        <v>2</v>
      </c>
      <c r="M6351" s="248">
        <v>1</v>
      </c>
      <c r="N6351" s="249">
        <v>39520</v>
      </c>
      <c r="O6351" s="250"/>
      <c r="P6351" s="240"/>
      <c r="Q6351" s="150"/>
      <c r="R6351" s="240"/>
      <c r="S6351" s="240"/>
      <c r="T6351" s="240"/>
      <c r="U6351" s="240"/>
      <c r="V6351" s="103"/>
      <c r="W6351" s="103"/>
      <c r="X6351" s="103"/>
      <c r="Y6351" s="103"/>
      <c r="Z6351" s="103"/>
      <c r="AA6351" s="103"/>
      <c r="AB6351" s="103"/>
      <c r="AC6351" s="103"/>
      <c r="AD6351" s="103"/>
      <c r="AE6351" s="103"/>
      <c r="AF6351" s="103"/>
      <c r="AG6351" s="103"/>
      <c r="AH6351" s="103"/>
      <c r="AI6351" s="103"/>
      <c r="AJ6351" s="103"/>
      <c r="AK6351" s="103"/>
      <c r="AL6351" s="103"/>
      <c r="AM6351" s="103"/>
      <c r="AN6351" s="103"/>
      <c r="AO6351" s="103"/>
      <c r="AP6351" s="103"/>
      <c r="AQ6351" s="103"/>
      <c r="AR6351" s="103"/>
      <c r="AS6351" s="103"/>
      <c r="AT6351" s="103"/>
      <c r="AU6351" s="103"/>
      <c r="AV6351" s="103"/>
      <c r="AW6351" s="103"/>
      <c r="AX6351" s="103"/>
      <c r="AY6351" s="103"/>
      <c r="AZ6351" s="103"/>
      <c r="BA6351" s="103"/>
      <c r="BB6351" s="103"/>
      <c r="BC6351" s="103"/>
      <c r="BD6351" s="103"/>
      <c r="BE6351" s="103"/>
      <c r="BF6351" s="103"/>
      <c r="BG6351" s="103"/>
      <c r="BH6351" s="103"/>
      <c r="BI6351" s="103"/>
      <c r="BJ6351" s="103"/>
      <c r="BK6351" s="103"/>
      <c r="BL6351" s="103"/>
      <c r="BM6351" s="103"/>
      <c r="BN6351" s="103"/>
      <c r="BO6351" s="103"/>
      <c r="BP6351" s="103"/>
      <c r="BQ6351" s="103"/>
      <c r="BR6351" s="103"/>
      <c r="BS6351" s="103"/>
      <c r="BT6351" s="103"/>
      <c r="BU6351" s="103"/>
      <c r="BV6351" s="103"/>
      <c r="BW6351" s="103"/>
      <c r="BX6351" s="103"/>
      <c r="BY6351" s="103"/>
      <c r="BZ6351" s="103"/>
      <c r="CA6351" s="103"/>
      <c r="CB6351" s="103"/>
      <c r="CC6351" s="103"/>
      <c r="CD6351" s="103"/>
      <c r="CE6351" s="103"/>
      <c r="CF6351" s="103"/>
      <c r="CG6351" s="103"/>
      <c r="CH6351" s="103"/>
      <c r="CI6351" s="103"/>
      <c r="CJ6351" s="103"/>
      <c r="CK6351" s="103"/>
      <c r="CL6351" s="103"/>
      <c r="CM6351" s="103"/>
      <c r="CN6351" s="103"/>
      <c r="CO6351" s="103"/>
      <c r="CP6351" s="103"/>
      <c r="CQ6351" s="103"/>
      <c r="CR6351" s="103"/>
      <c r="CS6351" s="103"/>
      <c r="CT6351" s="103"/>
      <c r="CU6351" s="103"/>
      <c r="CV6351" s="103"/>
      <c r="CW6351" s="103"/>
      <c r="CX6351" s="103"/>
      <c r="CY6351" s="103"/>
    </row>
    <row r="6352" spans="1:103" s="477" customFormat="1">
      <c r="A6352" s="229" t="s">
        <v>215</v>
      </c>
      <c r="B6352" s="230" t="s">
        <v>2153</v>
      </c>
      <c r="C6352" s="231" t="s">
        <v>5295</v>
      </c>
      <c r="D6352" s="232" t="s">
        <v>2507</v>
      </c>
      <c r="E6352" s="232" t="s">
        <v>279</v>
      </c>
      <c r="F6352" s="232" t="s">
        <v>440</v>
      </c>
      <c r="G6352" s="233">
        <v>41225</v>
      </c>
      <c r="H6352" s="234">
        <v>50998.5</v>
      </c>
      <c r="I6352" s="235">
        <v>46</v>
      </c>
      <c r="J6352" s="236">
        <v>0.8214285714285714</v>
      </c>
      <c r="K6352" s="233">
        <v>60772</v>
      </c>
      <c r="L6352" s="237">
        <v>1</v>
      </c>
      <c r="M6352" s="238">
        <v>1</v>
      </c>
      <c r="N6352" s="234"/>
      <c r="O6352" s="239"/>
      <c r="P6352" s="103"/>
      <c r="Q6352" s="257"/>
      <c r="R6352" s="240"/>
      <c r="S6352" s="129"/>
      <c r="T6352" s="129"/>
      <c r="U6352" s="129"/>
      <c r="V6352" s="103"/>
      <c r="W6352" s="103"/>
      <c r="X6352" s="103"/>
      <c r="Y6352" s="103"/>
      <c r="Z6352" s="103"/>
      <c r="AA6352" s="103"/>
      <c r="AB6352" s="103"/>
      <c r="AC6352" s="103"/>
      <c r="AD6352" s="103"/>
      <c r="AE6352" s="103"/>
      <c r="AF6352" s="103"/>
      <c r="AG6352" s="103"/>
      <c r="AH6352" s="103"/>
      <c r="AI6352" s="103"/>
      <c r="AJ6352" s="103"/>
      <c r="AK6352" s="103"/>
      <c r="AL6352" s="103"/>
      <c r="AM6352" s="103"/>
      <c r="AN6352" s="103"/>
      <c r="AO6352" s="103"/>
      <c r="AP6352" s="103"/>
      <c r="AQ6352" s="103"/>
      <c r="AR6352" s="103"/>
      <c r="AS6352" s="103"/>
      <c r="AT6352" s="103"/>
      <c r="AU6352" s="103"/>
      <c r="AV6352" s="103"/>
      <c r="AW6352" s="103"/>
      <c r="AX6352" s="103"/>
      <c r="AY6352" s="103"/>
      <c r="AZ6352" s="103"/>
      <c r="BA6352" s="103"/>
      <c r="BB6352" s="103"/>
      <c r="BC6352" s="103"/>
      <c r="BD6352" s="103"/>
      <c r="BE6352" s="103"/>
      <c r="BF6352" s="103"/>
      <c r="BG6352" s="103"/>
      <c r="BH6352" s="103"/>
      <c r="BI6352" s="103"/>
      <c r="BJ6352" s="103"/>
      <c r="BK6352" s="103"/>
      <c r="BL6352" s="103"/>
      <c r="BM6352" s="103"/>
      <c r="BN6352" s="103"/>
      <c r="BO6352" s="103"/>
      <c r="BP6352" s="103"/>
      <c r="BQ6352" s="103"/>
      <c r="BR6352" s="103"/>
      <c r="BS6352" s="103"/>
      <c r="BT6352" s="103"/>
      <c r="BU6352" s="103"/>
      <c r="BV6352" s="103"/>
      <c r="BW6352" s="103"/>
      <c r="BX6352" s="103"/>
      <c r="BY6352" s="103"/>
      <c r="BZ6352" s="103"/>
      <c r="CA6352" s="103"/>
      <c r="CB6352" s="103"/>
      <c r="CC6352" s="103"/>
      <c r="CD6352" s="103"/>
      <c r="CE6352" s="103"/>
      <c r="CF6352" s="103"/>
      <c r="CG6352" s="103"/>
      <c r="CH6352" s="103"/>
      <c r="CI6352" s="103"/>
      <c r="CJ6352" s="103"/>
      <c r="CK6352" s="103"/>
      <c r="CL6352" s="103"/>
      <c r="CM6352" s="103"/>
      <c r="CN6352" s="103"/>
      <c r="CO6352" s="103"/>
      <c r="CP6352" s="103"/>
      <c r="CQ6352" s="103"/>
      <c r="CR6352" s="103"/>
      <c r="CS6352" s="103"/>
      <c r="CT6352" s="103"/>
      <c r="CU6352" s="103"/>
      <c r="CV6352" s="103"/>
      <c r="CW6352" s="103"/>
      <c r="CX6352" s="103"/>
      <c r="CY6352" s="103"/>
    </row>
    <row r="6353" spans="1:103" s="477" customFormat="1">
      <c r="A6353" s="229" t="s">
        <v>264</v>
      </c>
      <c r="B6353" s="230" t="s">
        <v>2153</v>
      </c>
      <c r="C6353" s="231" t="s">
        <v>3230</v>
      </c>
      <c r="D6353" s="232" t="s">
        <v>2507</v>
      </c>
      <c r="E6353" s="232" t="s">
        <v>284</v>
      </c>
      <c r="F6353" s="259" t="s">
        <v>325</v>
      </c>
      <c r="G6353" s="233">
        <v>36316.800000000003</v>
      </c>
      <c r="H6353" s="234">
        <v>47216</v>
      </c>
      <c r="I6353" s="235">
        <v>45</v>
      </c>
      <c r="J6353" s="236">
        <v>0.8035714285714286</v>
      </c>
      <c r="K6353" s="233">
        <v>58115.199999999997</v>
      </c>
      <c r="L6353" s="237">
        <v>1</v>
      </c>
      <c r="M6353" s="238">
        <v>1</v>
      </c>
      <c r="N6353" s="234">
        <v>45584.85</v>
      </c>
      <c r="O6353" s="239"/>
      <c r="P6353" s="103"/>
      <c r="Q6353" s="103"/>
      <c r="R6353" s="129"/>
      <c r="S6353" s="251"/>
      <c r="T6353" s="251"/>
      <c r="U6353" s="251"/>
      <c r="V6353" s="103"/>
      <c r="W6353" s="103"/>
      <c r="X6353" s="103"/>
      <c r="Y6353" s="103"/>
      <c r="Z6353" s="103"/>
      <c r="AA6353" s="103"/>
      <c r="AB6353" s="103"/>
      <c r="AC6353" s="103"/>
      <c r="AD6353" s="103"/>
      <c r="AE6353" s="103"/>
      <c r="AF6353" s="103"/>
      <c r="AG6353" s="103"/>
      <c r="AH6353" s="103"/>
      <c r="AI6353" s="103"/>
      <c r="AJ6353" s="103"/>
      <c r="AK6353" s="103"/>
      <c r="AL6353" s="103"/>
      <c r="AM6353" s="103"/>
      <c r="AN6353" s="103"/>
      <c r="AO6353" s="103"/>
      <c r="AP6353" s="103"/>
      <c r="AQ6353" s="103"/>
      <c r="AR6353" s="103"/>
      <c r="AS6353" s="103"/>
      <c r="AT6353" s="103"/>
      <c r="AU6353" s="103"/>
      <c r="AV6353" s="103"/>
      <c r="AW6353" s="103"/>
      <c r="AX6353" s="103"/>
      <c r="AY6353" s="103"/>
      <c r="AZ6353" s="103"/>
      <c r="BA6353" s="103"/>
      <c r="BB6353" s="103"/>
      <c r="BC6353" s="103"/>
      <c r="BD6353" s="103"/>
      <c r="BE6353" s="103"/>
      <c r="BF6353" s="103"/>
      <c r="BG6353" s="103"/>
      <c r="BH6353" s="103"/>
      <c r="BI6353" s="103"/>
      <c r="BJ6353" s="103"/>
      <c r="BK6353" s="103"/>
      <c r="BL6353" s="103"/>
      <c r="BM6353" s="103"/>
      <c r="BN6353" s="103"/>
      <c r="BO6353" s="103"/>
      <c r="BP6353" s="103"/>
      <c r="BQ6353" s="103"/>
      <c r="BR6353" s="103"/>
      <c r="BS6353" s="103"/>
      <c r="BT6353" s="103"/>
      <c r="BU6353" s="103"/>
      <c r="BV6353" s="103"/>
      <c r="BW6353" s="103"/>
      <c r="BX6353" s="103"/>
      <c r="BY6353" s="103"/>
      <c r="BZ6353" s="103"/>
      <c r="CA6353" s="103"/>
      <c r="CB6353" s="103"/>
      <c r="CC6353" s="103"/>
      <c r="CD6353" s="103"/>
      <c r="CE6353" s="103"/>
      <c r="CF6353" s="103"/>
      <c r="CG6353" s="103"/>
      <c r="CH6353" s="103"/>
      <c r="CI6353" s="103"/>
      <c r="CJ6353" s="103"/>
      <c r="CK6353" s="103"/>
      <c r="CL6353" s="103"/>
      <c r="CM6353" s="103"/>
      <c r="CN6353" s="103"/>
      <c r="CO6353" s="103"/>
      <c r="CP6353" s="103"/>
      <c r="CQ6353" s="103"/>
      <c r="CR6353" s="103"/>
      <c r="CS6353" s="103"/>
      <c r="CT6353" s="103"/>
      <c r="CU6353" s="103"/>
      <c r="CV6353" s="103"/>
      <c r="CW6353" s="103"/>
      <c r="CX6353" s="103"/>
      <c r="CY6353" s="103"/>
    </row>
    <row r="6354" spans="1:103" s="103" customFormat="1">
      <c r="A6354" s="229" t="s">
        <v>209</v>
      </c>
      <c r="B6354" s="230" t="s">
        <v>2151</v>
      </c>
      <c r="C6354" s="231" t="s">
        <v>1121</v>
      </c>
      <c r="D6354" s="232" t="s">
        <v>2507</v>
      </c>
      <c r="E6354" s="232" t="s">
        <v>279</v>
      </c>
      <c r="F6354" s="259" t="s">
        <v>325</v>
      </c>
      <c r="G6354" s="233">
        <v>37058.487000000001</v>
      </c>
      <c r="H6354" s="234">
        <v>46693.886400000003</v>
      </c>
      <c r="I6354" s="235">
        <v>44</v>
      </c>
      <c r="J6354" s="236">
        <v>0.7857142857142857</v>
      </c>
      <c r="K6354" s="233">
        <v>56329.285800000005</v>
      </c>
      <c r="L6354" s="237">
        <v>2</v>
      </c>
      <c r="M6354" s="238">
        <v>2</v>
      </c>
      <c r="N6354" s="234">
        <v>46644</v>
      </c>
      <c r="O6354" s="239"/>
      <c r="R6354" s="129"/>
      <c r="S6354" s="251"/>
      <c r="T6354" s="251"/>
      <c r="U6354" s="251"/>
    </row>
    <row r="6355" spans="1:103" s="103" customFormat="1">
      <c r="A6355" s="242" t="s">
        <v>201</v>
      </c>
      <c r="B6355" s="243" t="s">
        <v>2153</v>
      </c>
      <c r="C6355" s="258" t="s">
        <v>3261</v>
      </c>
      <c r="D6355" s="232" t="s">
        <v>2507</v>
      </c>
      <c r="E6355" s="245" t="s">
        <v>279</v>
      </c>
      <c r="F6355" s="245" t="s">
        <v>440</v>
      </c>
      <c r="G6355" s="246">
        <v>33820.800000000003</v>
      </c>
      <c r="H6355" s="234">
        <v>46602.400000000001</v>
      </c>
      <c r="I6355" s="235">
        <v>43</v>
      </c>
      <c r="J6355" s="236">
        <v>0.7678571428571429</v>
      </c>
      <c r="K6355" s="246">
        <v>59384</v>
      </c>
      <c r="L6355" s="247"/>
      <c r="M6355" s="248">
        <v>13</v>
      </c>
      <c r="N6355" s="249">
        <v>39123.199999999997</v>
      </c>
      <c r="O6355" s="250"/>
      <c r="R6355" s="129"/>
      <c r="S6355" s="251"/>
      <c r="T6355" s="251"/>
      <c r="U6355" s="251"/>
    </row>
    <row r="6356" spans="1:103" s="103" customFormat="1">
      <c r="A6356" s="242" t="s">
        <v>3786</v>
      </c>
      <c r="B6356" s="243" t="s">
        <v>2153</v>
      </c>
      <c r="C6356" s="258" t="s">
        <v>5296</v>
      </c>
      <c r="D6356" s="232" t="s">
        <v>2507</v>
      </c>
      <c r="E6356" s="245" t="s">
        <v>279</v>
      </c>
      <c r="F6356" s="259" t="s">
        <v>325</v>
      </c>
      <c r="G6356" s="246">
        <v>32379</v>
      </c>
      <c r="H6356" s="234">
        <v>46584.5</v>
      </c>
      <c r="I6356" s="235">
        <v>42</v>
      </c>
      <c r="J6356" s="236">
        <v>0.75</v>
      </c>
      <c r="K6356" s="246">
        <v>60790</v>
      </c>
      <c r="L6356" s="247"/>
      <c r="M6356" s="248">
        <v>1</v>
      </c>
      <c r="N6356" s="249">
        <v>34001</v>
      </c>
      <c r="O6356" s="250"/>
      <c r="R6356" s="129"/>
      <c r="S6356" s="251"/>
      <c r="T6356" s="251"/>
      <c r="U6356" s="251"/>
    </row>
    <row r="6357" spans="1:103" s="103" customFormat="1">
      <c r="A6357" s="278" t="s">
        <v>202</v>
      </c>
      <c r="B6357" s="279" t="s">
        <v>2151</v>
      </c>
      <c r="C6357" s="280" t="s">
        <v>1989</v>
      </c>
      <c r="D6357" s="232" t="s">
        <v>2507</v>
      </c>
      <c r="E6357" s="281" t="s">
        <v>279</v>
      </c>
      <c r="F6357" s="281" t="s">
        <v>440</v>
      </c>
      <c r="G6357" s="307">
        <v>36337.599999999999</v>
      </c>
      <c r="H6357" s="234">
        <v>46342.399999999994</v>
      </c>
      <c r="I6357" s="235">
        <v>41</v>
      </c>
      <c r="J6357" s="236">
        <v>0.7321428571428571</v>
      </c>
      <c r="K6357" s="307">
        <v>56347.199999999997</v>
      </c>
      <c r="L6357" s="300">
        <v>5</v>
      </c>
      <c r="M6357" s="439">
        <v>5</v>
      </c>
      <c r="N6357" s="312">
        <v>48680.320000000007</v>
      </c>
      <c r="O6357" s="282"/>
      <c r="R6357" s="129"/>
      <c r="S6357" s="251"/>
      <c r="T6357" s="251"/>
      <c r="U6357" s="251"/>
    </row>
    <row r="6358" spans="1:103" s="103" customFormat="1">
      <c r="A6358" s="229" t="s">
        <v>200</v>
      </c>
      <c r="B6358" s="230" t="s">
        <v>2153</v>
      </c>
      <c r="C6358" s="451" t="s">
        <v>1079</v>
      </c>
      <c r="D6358" s="232" t="s">
        <v>2507</v>
      </c>
      <c r="E6358" s="232" t="s">
        <v>279</v>
      </c>
      <c r="F6358" s="259" t="s">
        <v>325</v>
      </c>
      <c r="G6358" s="233">
        <v>35029</v>
      </c>
      <c r="H6358" s="234">
        <v>46238.5</v>
      </c>
      <c r="I6358" s="235">
        <v>40</v>
      </c>
      <c r="J6358" s="236">
        <v>0.7142857142857143</v>
      </c>
      <c r="K6358" s="233">
        <v>57448</v>
      </c>
      <c r="L6358" s="237">
        <v>29</v>
      </c>
      <c r="M6358" s="238">
        <v>29</v>
      </c>
      <c r="N6358" s="234">
        <v>44199</v>
      </c>
      <c r="O6358" s="239"/>
      <c r="R6358" s="129"/>
      <c r="S6358" s="251"/>
      <c r="T6358" s="251"/>
      <c r="U6358" s="251"/>
    </row>
    <row r="6359" spans="1:103" s="103" customFormat="1">
      <c r="A6359" s="229" t="s">
        <v>210</v>
      </c>
      <c r="B6359" s="230" t="s">
        <v>2151</v>
      </c>
      <c r="C6359" s="231" t="s">
        <v>1121</v>
      </c>
      <c r="D6359" s="232" t="s">
        <v>2507</v>
      </c>
      <c r="E6359" s="232" t="s">
        <v>279</v>
      </c>
      <c r="F6359" s="259" t="s">
        <v>325</v>
      </c>
      <c r="G6359" s="233">
        <v>37231</v>
      </c>
      <c r="H6359" s="234">
        <v>45841.5</v>
      </c>
      <c r="I6359" s="235">
        <v>39</v>
      </c>
      <c r="J6359" s="236">
        <v>0.6964285714285714</v>
      </c>
      <c r="K6359" s="233">
        <v>54452</v>
      </c>
      <c r="L6359" s="237">
        <v>5</v>
      </c>
      <c r="M6359" s="238">
        <v>5</v>
      </c>
      <c r="N6359" s="234">
        <v>45169.5</v>
      </c>
      <c r="O6359" s="239"/>
      <c r="R6359" s="129"/>
      <c r="S6359" s="251"/>
      <c r="T6359" s="251"/>
      <c r="U6359" s="251"/>
    </row>
    <row r="6360" spans="1:103" s="103" customFormat="1">
      <c r="A6360" s="242" t="s">
        <v>4241</v>
      </c>
      <c r="B6360" s="243" t="s">
        <v>2178</v>
      </c>
      <c r="C6360" s="231" t="s">
        <v>1086</v>
      </c>
      <c r="D6360" s="232" t="s">
        <v>2507</v>
      </c>
      <c r="E6360" s="245" t="s">
        <v>279</v>
      </c>
      <c r="F6360" s="245" t="s">
        <v>440</v>
      </c>
      <c r="G6360" s="246">
        <v>34408</v>
      </c>
      <c r="H6360" s="234">
        <v>45731.509999999995</v>
      </c>
      <c r="I6360" s="235">
        <v>38</v>
      </c>
      <c r="J6360" s="236">
        <v>0.6785714285714286</v>
      </c>
      <c r="K6360" s="246">
        <v>57055.02</v>
      </c>
      <c r="L6360" s="247"/>
      <c r="M6360" s="248">
        <v>4</v>
      </c>
      <c r="N6360" s="249">
        <v>45731.509999999995</v>
      </c>
      <c r="O6360" s="250"/>
      <c r="R6360" s="129"/>
      <c r="S6360" s="251"/>
      <c r="T6360" s="251"/>
      <c r="U6360" s="251"/>
    </row>
    <row r="6361" spans="1:103" s="103" customFormat="1">
      <c r="A6361" s="229" t="s">
        <v>1438</v>
      </c>
      <c r="B6361" s="230" t="s">
        <v>2151</v>
      </c>
      <c r="C6361" s="231" t="s">
        <v>1988</v>
      </c>
      <c r="D6361" s="232" t="s">
        <v>2507</v>
      </c>
      <c r="E6361" s="232" t="s">
        <v>279</v>
      </c>
      <c r="F6361" s="259" t="s">
        <v>325</v>
      </c>
      <c r="G6361" s="233">
        <v>38103.222600000001</v>
      </c>
      <c r="H6361" s="234">
        <v>45314.005400000002</v>
      </c>
      <c r="I6361" s="235">
        <v>37</v>
      </c>
      <c r="J6361" s="236">
        <v>0.6607142857142857</v>
      </c>
      <c r="K6361" s="233">
        <v>52524.788200000003</v>
      </c>
      <c r="L6361" s="237">
        <v>9</v>
      </c>
      <c r="M6361" s="238">
        <v>1</v>
      </c>
      <c r="N6361" s="234">
        <v>45314.005400000002</v>
      </c>
      <c r="O6361" s="239"/>
      <c r="P6361" s="251"/>
      <c r="Q6361" s="129"/>
      <c r="R6361" s="129"/>
      <c r="S6361" s="129"/>
      <c r="T6361" s="129"/>
      <c r="U6361" s="129"/>
    </row>
    <row r="6362" spans="1:103" s="103" customFormat="1">
      <c r="A6362" s="229" t="s">
        <v>212</v>
      </c>
      <c r="B6362" s="230" t="s">
        <v>2153</v>
      </c>
      <c r="C6362" s="231" t="s">
        <v>1120</v>
      </c>
      <c r="D6362" s="232" t="s">
        <v>2507</v>
      </c>
      <c r="E6362" s="232" t="s">
        <v>279</v>
      </c>
      <c r="F6362" s="259" t="s">
        <v>325</v>
      </c>
      <c r="G6362" s="233">
        <v>35723.115000326332</v>
      </c>
      <c r="H6362" s="234">
        <v>44657.554834951559</v>
      </c>
      <c r="I6362" s="235">
        <v>36</v>
      </c>
      <c r="J6362" s="236">
        <v>0.6428571428571429</v>
      </c>
      <c r="K6362" s="233">
        <v>53591.994669576779</v>
      </c>
      <c r="L6362" s="237">
        <v>8</v>
      </c>
      <c r="M6362" s="238">
        <v>6</v>
      </c>
      <c r="N6362" s="234">
        <v>41707.633333333331</v>
      </c>
      <c r="O6362" s="239"/>
      <c r="P6362" s="251"/>
      <c r="Q6362" s="129"/>
      <c r="R6362" s="129"/>
      <c r="S6362" s="129"/>
      <c r="T6362" s="129"/>
      <c r="U6362" s="129"/>
    </row>
    <row r="6363" spans="1:103" s="103" customFormat="1">
      <c r="A6363" s="229" t="s">
        <v>207</v>
      </c>
      <c r="B6363" s="230" t="s">
        <v>2163</v>
      </c>
      <c r="C6363" s="231" t="s">
        <v>1201</v>
      </c>
      <c r="D6363" s="232" t="s">
        <v>2507</v>
      </c>
      <c r="E6363" s="232" t="s">
        <v>284</v>
      </c>
      <c r="F6363" s="232" t="s">
        <v>440</v>
      </c>
      <c r="G6363" s="233">
        <v>34258</v>
      </c>
      <c r="H6363" s="234">
        <v>44533</v>
      </c>
      <c r="I6363" s="235">
        <v>35</v>
      </c>
      <c r="J6363" s="236">
        <v>0.625</v>
      </c>
      <c r="K6363" s="233">
        <v>54808</v>
      </c>
      <c r="L6363" s="237">
        <v>3</v>
      </c>
      <c r="M6363" s="238">
        <v>3</v>
      </c>
      <c r="N6363" s="234">
        <v>42466.67</v>
      </c>
      <c r="O6363" s="239"/>
      <c r="P6363" s="251"/>
      <c r="Q6363" s="129"/>
      <c r="R6363" s="129"/>
      <c r="S6363" s="129"/>
      <c r="T6363" s="129"/>
      <c r="U6363" s="129"/>
    </row>
    <row r="6364" spans="1:103" s="103" customFormat="1">
      <c r="A6364" s="242" t="s">
        <v>4292</v>
      </c>
      <c r="B6364" s="243" t="s">
        <v>2163</v>
      </c>
      <c r="C6364" s="258" t="s">
        <v>1120</v>
      </c>
      <c r="D6364" s="232" t="s">
        <v>2507</v>
      </c>
      <c r="E6364" s="245" t="s">
        <v>279</v>
      </c>
      <c r="F6364" s="259" t="s">
        <v>325</v>
      </c>
      <c r="G6364" s="246">
        <v>32631</v>
      </c>
      <c r="H6364" s="234">
        <v>44469.5</v>
      </c>
      <c r="I6364" s="235">
        <v>34</v>
      </c>
      <c r="J6364" s="236">
        <v>0.6071428571428571</v>
      </c>
      <c r="K6364" s="246">
        <v>56308</v>
      </c>
      <c r="L6364" s="247">
        <v>6</v>
      </c>
      <c r="M6364" s="248">
        <v>5</v>
      </c>
      <c r="N6364" s="249">
        <v>36416</v>
      </c>
      <c r="O6364" s="250"/>
      <c r="P6364" s="251"/>
      <c r="Q6364" s="129"/>
      <c r="R6364" s="129"/>
      <c r="S6364" s="129"/>
      <c r="T6364" s="129"/>
      <c r="U6364" s="129"/>
    </row>
    <row r="6365" spans="1:103" s="103" customFormat="1">
      <c r="A6365" s="229" t="s">
        <v>3740</v>
      </c>
      <c r="B6365" s="230" t="s">
        <v>2149</v>
      </c>
      <c r="C6365" s="231" t="s">
        <v>5297</v>
      </c>
      <c r="D6365" s="232" t="s">
        <v>2507</v>
      </c>
      <c r="E6365" s="232" t="s">
        <v>321</v>
      </c>
      <c r="F6365" s="259" t="s">
        <v>325</v>
      </c>
      <c r="G6365" s="233">
        <v>26410</v>
      </c>
      <c r="H6365" s="234">
        <v>44391</v>
      </c>
      <c r="I6365" s="235">
        <v>33</v>
      </c>
      <c r="J6365" s="236">
        <v>0.5892857142857143</v>
      </c>
      <c r="K6365" s="233">
        <v>62372</v>
      </c>
      <c r="L6365" s="237"/>
      <c r="M6365" s="238"/>
      <c r="N6365" s="234">
        <v>29000</v>
      </c>
      <c r="O6365" s="239"/>
      <c r="P6365" s="251"/>
      <c r="Q6365" s="129"/>
      <c r="R6365" s="129"/>
      <c r="S6365" s="129"/>
      <c r="T6365" s="129"/>
      <c r="U6365" s="129"/>
    </row>
    <row r="6366" spans="1:103" s="103" customFormat="1">
      <c r="A6366" s="260" t="s">
        <v>4238</v>
      </c>
      <c r="B6366" s="261" t="s">
        <v>2166</v>
      </c>
      <c r="C6366" s="262" t="s">
        <v>3262</v>
      </c>
      <c r="D6366" s="232" t="s">
        <v>2507</v>
      </c>
      <c r="E6366" s="276" t="s">
        <v>284</v>
      </c>
      <c r="F6366" s="259" t="s">
        <v>325</v>
      </c>
      <c r="G6366" s="256">
        <v>30893.82</v>
      </c>
      <c r="H6366" s="234">
        <v>43831.32</v>
      </c>
      <c r="I6366" s="235">
        <v>32</v>
      </c>
      <c r="J6366" s="236">
        <v>0.5714285714285714</v>
      </c>
      <c r="K6366" s="256">
        <v>56768.82</v>
      </c>
      <c r="L6366" s="265">
        <v>6</v>
      </c>
      <c r="M6366" s="266">
        <v>6</v>
      </c>
      <c r="N6366" s="264">
        <v>42937.919999999998</v>
      </c>
      <c r="O6366" s="11"/>
      <c r="P6366" s="251"/>
      <c r="Q6366" s="129"/>
      <c r="R6366" s="129"/>
      <c r="S6366" s="129"/>
      <c r="T6366" s="129"/>
      <c r="U6366" s="129"/>
    </row>
    <row r="6367" spans="1:103" s="103" customFormat="1">
      <c r="A6367" s="229" t="s">
        <v>4290</v>
      </c>
      <c r="B6367" s="230" t="s">
        <v>2151</v>
      </c>
      <c r="C6367" s="231" t="s">
        <v>5298</v>
      </c>
      <c r="D6367" s="232" t="s">
        <v>2507</v>
      </c>
      <c r="E6367" s="232" t="s">
        <v>279</v>
      </c>
      <c r="F6367" s="259" t="s">
        <v>325</v>
      </c>
      <c r="G6367" s="233">
        <v>34400</v>
      </c>
      <c r="H6367" s="234">
        <v>43200</v>
      </c>
      <c r="I6367" s="235">
        <v>31</v>
      </c>
      <c r="J6367" s="236">
        <v>0.5535714285714286</v>
      </c>
      <c r="K6367" s="233">
        <v>52000</v>
      </c>
      <c r="L6367" s="237">
        <v>1</v>
      </c>
      <c r="M6367" s="238">
        <v>1</v>
      </c>
      <c r="N6367" s="234">
        <v>54100.800000000003</v>
      </c>
      <c r="O6367" s="239"/>
      <c r="P6367" s="251"/>
      <c r="Q6367" s="129"/>
      <c r="R6367" s="129"/>
      <c r="S6367" s="129"/>
      <c r="T6367" s="129"/>
      <c r="U6367" s="129"/>
    </row>
    <row r="6368" spans="1:103" s="103" customFormat="1">
      <c r="A6368" s="242" t="s">
        <v>1444</v>
      </c>
      <c r="B6368" s="243" t="s">
        <v>2192</v>
      </c>
      <c r="C6368" s="258" t="s">
        <v>3263</v>
      </c>
      <c r="D6368" s="232" t="s">
        <v>2507</v>
      </c>
      <c r="E6368" s="245" t="s">
        <v>279</v>
      </c>
      <c r="F6368" s="245" t="s">
        <v>440</v>
      </c>
      <c r="G6368" s="246">
        <v>35568</v>
      </c>
      <c r="H6368" s="234">
        <v>42536</v>
      </c>
      <c r="I6368" s="235">
        <v>30</v>
      </c>
      <c r="J6368" s="236">
        <v>0.5357142857142857</v>
      </c>
      <c r="K6368" s="246">
        <v>49504</v>
      </c>
      <c r="L6368" s="247">
        <v>8</v>
      </c>
      <c r="M6368" s="248">
        <v>7</v>
      </c>
      <c r="N6368" s="249">
        <v>36536.69</v>
      </c>
      <c r="O6368" s="250"/>
      <c r="P6368" s="251"/>
      <c r="Q6368" s="129"/>
      <c r="R6368" s="129"/>
      <c r="S6368" s="129"/>
      <c r="T6368" s="129"/>
      <c r="U6368" s="129"/>
    </row>
    <row r="6369" spans="1:103" s="103" customFormat="1">
      <c r="A6369" s="229" t="s">
        <v>258</v>
      </c>
      <c r="B6369" s="295" t="s">
        <v>2159</v>
      </c>
      <c r="C6369" s="231" t="s">
        <v>1987</v>
      </c>
      <c r="D6369" s="232" t="s">
        <v>2507</v>
      </c>
      <c r="E6369" s="232" t="s">
        <v>279</v>
      </c>
      <c r="F6369" s="232" t="s">
        <v>440</v>
      </c>
      <c r="G6369" s="233">
        <v>34340.800000000003</v>
      </c>
      <c r="H6369" s="234">
        <v>42265.600000000006</v>
      </c>
      <c r="I6369" s="235">
        <v>29</v>
      </c>
      <c r="J6369" s="236">
        <v>0.5178571428571429</v>
      </c>
      <c r="K6369" s="233">
        <v>50190.400000000001</v>
      </c>
      <c r="L6369" s="237">
        <v>1</v>
      </c>
      <c r="M6369" s="238">
        <v>1</v>
      </c>
      <c r="N6369" s="296">
        <v>35027.199999999997</v>
      </c>
      <c r="O6369" s="239"/>
      <c r="Q6369" s="129"/>
      <c r="R6369" s="97"/>
      <c r="S6369" s="129"/>
      <c r="T6369" s="129"/>
      <c r="U6369" s="129"/>
    </row>
    <row r="6370" spans="1:103" s="103" customFormat="1">
      <c r="A6370" s="242" t="s">
        <v>2171</v>
      </c>
      <c r="B6370" s="243" t="s">
        <v>2159</v>
      </c>
      <c r="C6370" s="258" t="s">
        <v>5299</v>
      </c>
      <c r="D6370" s="232" t="s">
        <v>2507</v>
      </c>
      <c r="E6370" s="245" t="s">
        <v>284</v>
      </c>
      <c r="F6370" s="245" t="s">
        <v>440</v>
      </c>
      <c r="G6370" s="246">
        <v>33799</v>
      </c>
      <c r="H6370" s="234">
        <v>42248.5</v>
      </c>
      <c r="I6370" s="235">
        <v>28</v>
      </c>
      <c r="J6370" s="236">
        <v>0.5</v>
      </c>
      <c r="K6370" s="246">
        <v>50698</v>
      </c>
      <c r="L6370" s="247">
        <v>1</v>
      </c>
      <c r="M6370" s="248">
        <v>1</v>
      </c>
      <c r="N6370" s="249">
        <v>36288.300000000003</v>
      </c>
      <c r="O6370" s="250"/>
      <c r="Q6370" s="129"/>
      <c r="R6370" s="97"/>
      <c r="S6370" s="129"/>
      <c r="T6370" s="129"/>
      <c r="U6370" s="129"/>
    </row>
    <row r="6371" spans="1:103" s="103" customFormat="1">
      <c r="A6371" s="242" t="s">
        <v>208</v>
      </c>
      <c r="B6371" s="243" t="s">
        <v>2153</v>
      </c>
      <c r="C6371" s="258" t="s">
        <v>980</v>
      </c>
      <c r="D6371" s="232" t="s">
        <v>2507</v>
      </c>
      <c r="E6371" s="245" t="s">
        <v>284</v>
      </c>
      <c r="F6371" s="245" t="s">
        <v>440</v>
      </c>
      <c r="G6371" s="275">
        <v>32855.22</v>
      </c>
      <c r="H6371" s="234">
        <v>42242.79</v>
      </c>
      <c r="I6371" s="235">
        <v>27</v>
      </c>
      <c r="J6371" s="236">
        <v>0.48214285714285715</v>
      </c>
      <c r="K6371" s="275">
        <v>51630.36</v>
      </c>
      <c r="L6371" s="247">
        <v>3</v>
      </c>
      <c r="M6371" s="248">
        <v>3</v>
      </c>
      <c r="N6371" s="249">
        <v>41918.32</v>
      </c>
      <c r="O6371" s="250"/>
      <c r="Q6371" s="129"/>
      <c r="R6371" s="97"/>
      <c r="S6371" s="129"/>
      <c r="T6371" s="129"/>
      <c r="U6371" s="129"/>
    </row>
    <row r="6372" spans="1:103" s="103" customFormat="1">
      <c r="A6372" s="286" t="s">
        <v>213</v>
      </c>
      <c r="B6372" s="287" t="s">
        <v>2159</v>
      </c>
      <c r="C6372" s="288" t="s">
        <v>1082</v>
      </c>
      <c r="D6372" s="232" t="s">
        <v>2507</v>
      </c>
      <c r="E6372" s="289" t="s">
        <v>279</v>
      </c>
      <c r="F6372" s="259" t="s">
        <v>325</v>
      </c>
      <c r="G6372" s="290">
        <v>33238.400000000001</v>
      </c>
      <c r="H6372" s="234">
        <v>40851.199999999997</v>
      </c>
      <c r="I6372" s="235">
        <v>26</v>
      </c>
      <c r="J6372" s="236">
        <v>0.4642857142857143</v>
      </c>
      <c r="K6372" s="290">
        <v>48464</v>
      </c>
      <c r="L6372" s="291">
        <v>3</v>
      </c>
      <c r="M6372" s="292">
        <v>3</v>
      </c>
      <c r="N6372" s="293">
        <v>40476.800000000003</v>
      </c>
      <c r="O6372" s="294"/>
      <c r="Q6372" s="240"/>
      <c r="S6372" s="129"/>
      <c r="T6372" s="129"/>
      <c r="U6372" s="129"/>
    </row>
    <row r="6373" spans="1:103" s="103" customFormat="1">
      <c r="A6373" s="229" t="s">
        <v>260</v>
      </c>
      <c r="B6373" s="230" t="s">
        <v>2153</v>
      </c>
      <c r="C6373" s="451" t="s">
        <v>125</v>
      </c>
      <c r="D6373" s="232" t="s">
        <v>2507</v>
      </c>
      <c r="E6373" s="232" t="s">
        <v>279</v>
      </c>
      <c r="F6373" s="259" t="s">
        <v>325</v>
      </c>
      <c r="G6373" s="233">
        <v>30339</v>
      </c>
      <c r="H6373" s="234">
        <v>40784.5</v>
      </c>
      <c r="I6373" s="235">
        <v>25</v>
      </c>
      <c r="J6373" s="236">
        <v>0.44642857142857145</v>
      </c>
      <c r="K6373" s="233">
        <v>51230</v>
      </c>
      <c r="L6373" s="237">
        <v>4</v>
      </c>
      <c r="M6373" s="238">
        <v>4</v>
      </c>
      <c r="N6373" s="234">
        <v>36928</v>
      </c>
      <c r="O6373" s="239"/>
      <c r="P6373" s="241"/>
      <c r="Q6373" s="240"/>
      <c r="S6373" s="129"/>
      <c r="T6373" s="129"/>
      <c r="U6373" s="129"/>
    </row>
    <row r="6374" spans="1:103" s="103" customFormat="1">
      <c r="A6374" s="242" t="s">
        <v>199</v>
      </c>
      <c r="B6374" s="243" t="s">
        <v>2153</v>
      </c>
      <c r="C6374" s="258" t="s">
        <v>1124</v>
      </c>
      <c r="D6374" s="232" t="s">
        <v>2507</v>
      </c>
      <c r="E6374" s="247" t="s">
        <v>284</v>
      </c>
      <c r="F6374" s="259" t="s">
        <v>325</v>
      </c>
      <c r="G6374" s="246">
        <v>32489.599999999999</v>
      </c>
      <c r="H6374" s="234">
        <v>40612</v>
      </c>
      <c r="I6374" s="235">
        <v>24</v>
      </c>
      <c r="J6374" s="236">
        <v>0.42857142857142855</v>
      </c>
      <c r="K6374" s="246">
        <v>48734.400000000001</v>
      </c>
      <c r="L6374" s="247">
        <v>5</v>
      </c>
      <c r="M6374" s="248">
        <v>5</v>
      </c>
      <c r="N6374" s="249">
        <v>32489.599999999999</v>
      </c>
      <c r="O6374" s="334"/>
      <c r="P6374" s="241"/>
      <c r="Q6374" s="240"/>
      <c r="S6374" s="129"/>
      <c r="T6374" s="129"/>
      <c r="U6374" s="129"/>
    </row>
    <row r="6375" spans="1:103" s="103" customFormat="1">
      <c r="A6375" s="242" t="s">
        <v>204</v>
      </c>
      <c r="B6375" s="243" t="s">
        <v>2151</v>
      </c>
      <c r="C6375" s="453" t="s">
        <v>1123</v>
      </c>
      <c r="D6375" s="232" t="s">
        <v>2507</v>
      </c>
      <c r="E6375" s="245" t="s">
        <v>279</v>
      </c>
      <c r="F6375" s="245" t="s">
        <v>440</v>
      </c>
      <c r="G6375" s="246">
        <v>32400</v>
      </c>
      <c r="H6375" s="234">
        <v>40500</v>
      </c>
      <c r="I6375" s="235">
        <v>23</v>
      </c>
      <c r="J6375" s="236">
        <v>0.4107142857142857</v>
      </c>
      <c r="K6375" s="246">
        <v>48600</v>
      </c>
      <c r="L6375" s="247"/>
      <c r="M6375" s="248">
        <v>3</v>
      </c>
      <c r="N6375" s="246">
        <v>40884.776700000002</v>
      </c>
      <c r="O6375" s="250"/>
      <c r="P6375" s="241"/>
      <c r="Q6375" s="240"/>
      <c r="S6375" s="129"/>
      <c r="T6375" s="129"/>
      <c r="U6375" s="129"/>
    </row>
    <row r="6376" spans="1:103" s="103" customFormat="1">
      <c r="A6376" s="229" t="s">
        <v>206</v>
      </c>
      <c r="B6376" s="230" t="s">
        <v>2153</v>
      </c>
      <c r="C6376" s="231" t="s">
        <v>3267</v>
      </c>
      <c r="D6376" s="232" t="s">
        <v>2507</v>
      </c>
      <c r="E6376" s="232" t="s">
        <v>279</v>
      </c>
      <c r="F6376" s="232" t="s">
        <v>440</v>
      </c>
      <c r="G6376" s="234">
        <v>32107</v>
      </c>
      <c r="H6376" s="234">
        <v>40373.914999999994</v>
      </c>
      <c r="I6376" s="235">
        <v>22</v>
      </c>
      <c r="J6376" s="236">
        <v>0.39285714285714285</v>
      </c>
      <c r="K6376" s="234">
        <v>48640.829999999994</v>
      </c>
      <c r="L6376" s="237">
        <v>1</v>
      </c>
      <c r="M6376" s="238">
        <v>1</v>
      </c>
      <c r="N6376" s="234">
        <v>32909.24</v>
      </c>
      <c r="O6376" s="239"/>
      <c r="P6376" s="241"/>
      <c r="Q6376" s="240"/>
      <c r="S6376" s="129"/>
      <c r="T6376" s="129"/>
      <c r="U6376" s="129"/>
    </row>
    <row r="6377" spans="1:103" s="103" customFormat="1">
      <c r="A6377" s="242" t="s">
        <v>2165</v>
      </c>
      <c r="B6377" s="243" t="s">
        <v>2180</v>
      </c>
      <c r="C6377" s="258" t="s">
        <v>3264</v>
      </c>
      <c r="D6377" s="232" t="s">
        <v>2507</v>
      </c>
      <c r="E6377" s="245" t="s">
        <v>284</v>
      </c>
      <c r="F6377" s="245" t="s">
        <v>440</v>
      </c>
      <c r="G6377" s="246">
        <v>30968.06</v>
      </c>
      <c r="H6377" s="234">
        <v>39504.840000000004</v>
      </c>
      <c r="I6377" s="235">
        <v>21</v>
      </c>
      <c r="J6377" s="236">
        <v>0.375</v>
      </c>
      <c r="K6377" s="246">
        <v>48041.62</v>
      </c>
      <c r="L6377" s="247">
        <v>5</v>
      </c>
      <c r="M6377" s="248">
        <v>4</v>
      </c>
      <c r="N6377" s="249">
        <v>30968.06</v>
      </c>
      <c r="O6377" s="250"/>
      <c r="P6377" s="241"/>
      <c r="Q6377" s="240"/>
      <c r="S6377" s="129"/>
      <c r="T6377" s="129"/>
      <c r="U6377" s="129"/>
    </row>
    <row r="6378" spans="1:103" s="103" customFormat="1" ht="22.5">
      <c r="A6378" s="242" t="s">
        <v>2177</v>
      </c>
      <c r="B6378" s="243" t="s">
        <v>2166</v>
      </c>
      <c r="C6378" s="280" t="s">
        <v>3265</v>
      </c>
      <c r="D6378" s="232" t="s">
        <v>2507</v>
      </c>
      <c r="E6378" s="300"/>
      <c r="F6378" s="259" t="s">
        <v>325</v>
      </c>
      <c r="G6378" s="246">
        <v>31616</v>
      </c>
      <c r="H6378" s="234">
        <v>39031.199999999997</v>
      </c>
      <c r="I6378" s="235">
        <v>20</v>
      </c>
      <c r="J6378" s="236">
        <v>0.35714285714285715</v>
      </c>
      <c r="K6378" s="246">
        <v>46446.399999999994</v>
      </c>
      <c r="L6378" s="247">
        <v>6</v>
      </c>
      <c r="M6378" s="248">
        <v>5</v>
      </c>
      <c r="N6378" s="249">
        <v>35875.839999999997</v>
      </c>
      <c r="O6378" s="301"/>
      <c r="P6378" s="150"/>
      <c r="Q6378" s="129"/>
      <c r="S6378" s="129"/>
      <c r="T6378" s="129"/>
      <c r="U6378" s="129"/>
    </row>
    <row r="6379" spans="1:103" s="103" customFormat="1">
      <c r="A6379" s="229" t="s">
        <v>4233</v>
      </c>
      <c r="B6379" s="230" t="s">
        <v>2166</v>
      </c>
      <c r="C6379" s="262" t="s">
        <v>1081</v>
      </c>
      <c r="D6379" s="232" t="s">
        <v>2507</v>
      </c>
      <c r="E6379" s="276" t="s">
        <v>279</v>
      </c>
      <c r="F6379" s="259" t="s">
        <v>325</v>
      </c>
      <c r="G6379" s="256">
        <v>30860</v>
      </c>
      <c r="H6379" s="234">
        <v>38575</v>
      </c>
      <c r="I6379" s="235">
        <v>19</v>
      </c>
      <c r="J6379" s="236">
        <v>0.3392857142857143</v>
      </c>
      <c r="K6379" s="256">
        <v>46290</v>
      </c>
      <c r="L6379" s="265"/>
      <c r="M6379" s="266">
        <v>2</v>
      </c>
      <c r="N6379" s="264">
        <v>34135</v>
      </c>
      <c r="O6379" s="400"/>
      <c r="Q6379" s="129"/>
    </row>
    <row r="6380" spans="1:103" s="103" customFormat="1" ht="22.5">
      <c r="A6380" s="242" t="s">
        <v>4274</v>
      </c>
      <c r="B6380" s="243" t="s">
        <v>2170</v>
      </c>
      <c r="C6380" s="258" t="s">
        <v>3260</v>
      </c>
      <c r="D6380" s="232" t="s">
        <v>2507</v>
      </c>
      <c r="E6380" s="245" t="s">
        <v>279</v>
      </c>
      <c r="F6380" s="259" t="s">
        <v>325</v>
      </c>
      <c r="G6380" s="246">
        <v>29660.799999999999</v>
      </c>
      <c r="H6380" s="234">
        <v>38521.599999999999</v>
      </c>
      <c r="I6380" s="235">
        <v>18</v>
      </c>
      <c r="J6380" s="236">
        <v>0.32142857142857145</v>
      </c>
      <c r="K6380" s="246">
        <v>47382.400000000001</v>
      </c>
      <c r="L6380" s="247">
        <v>9</v>
      </c>
      <c r="M6380" s="248">
        <v>7</v>
      </c>
      <c r="N6380" s="249">
        <v>35152</v>
      </c>
      <c r="O6380" s="250"/>
      <c r="Q6380" s="129"/>
    </row>
    <row r="6381" spans="1:103" s="103" customFormat="1">
      <c r="A6381" s="242" t="s">
        <v>256</v>
      </c>
      <c r="B6381" s="243" t="s">
        <v>2150</v>
      </c>
      <c r="C6381" s="258" t="s">
        <v>5300</v>
      </c>
      <c r="D6381" s="232" t="s">
        <v>2507</v>
      </c>
      <c r="E6381" s="247" t="s">
        <v>279</v>
      </c>
      <c r="F6381" s="259" t="s">
        <v>325</v>
      </c>
      <c r="G6381" s="246">
        <v>29827.200000000001</v>
      </c>
      <c r="H6381" s="234">
        <v>38334.400000000001</v>
      </c>
      <c r="I6381" s="235">
        <v>17</v>
      </c>
      <c r="J6381" s="236">
        <v>0.30357142857142855</v>
      </c>
      <c r="K6381" s="246">
        <v>46841.599999999999</v>
      </c>
      <c r="L6381" s="247">
        <v>1</v>
      </c>
      <c r="M6381" s="248">
        <v>1</v>
      </c>
      <c r="N6381" s="249">
        <v>31324.799999999999</v>
      </c>
      <c r="O6381" s="250"/>
      <c r="Q6381" s="129"/>
    </row>
    <row r="6382" spans="1:103" s="477" customFormat="1">
      <c r="A6382" s="242" t="s">
        <v>4246</v>
      </c>
      <c r="B6382" s="243" t="s">
        <v>2159</v>
      </c>
      <c r="C6382" s="258" t="s">
        <v>3266</v>
      </c>
      <c r="D6382" s="232" t="s">
        <v>2507</v>
      </c>
      <c r="E6382" s="259" t="s">
        <v>279</v>
      </c>
      <c r="F6382" s="245" t="s">
        <v>440</v>
      </c>
      <c r="G6382" s="249">
        <v>29016</v>
      </c>
      <c r="H6382" s="234">
        <v>37731.199999999997</v>
      </c>
      <c r="I6382" s="235">
        <v>16</v>
      </c>
      <c r="J6382" s="236">
        <v>0.2857142857142857</v>
      </c>
      <c r="K6382" s="249">
        <v>46446.400000000001</v>
      </c>
      <c r="L6382" s="247"/>
      <c r="M6382" s="248">
        <v>3</v>
      </c>
      <c r="N6382" s="249">
        <v>37731.199999999997</v>
      </c>
      <c r="O6382" s="250"/>
      <c r="P6382" s="103"/>
      <c r="Q6382" s="129"/>
      <c r="R6382" s="103"/>
      <c r="S6382" s="103"/>
      <c r="T6382" s="103"/>
      <c r="U6382" s="103"/>
      <c r="V6382" s="103"/>
      <c r="W6382" s="103"/>
      <c r="X6382" s="103"/>
      <c r="Y6382" s="103"/>
      <c r="Z6382" s="103"/>
      <c r="AA6382" s="103"/>
      <c r="AB6382" s="103"/>
      <c r="AC6382" s="103"/>
      <c r="AD6382" s="103"/>
      <c r="AE6382" s="103"/>
      <c r="AF6382" s="103"/>
      <c r="AG6382" s="103"/>
      <c r="AH6382" s="103"/>
      <c r="AI6382" s="103"/>
      <c r="AJ6382" s="103"/>
      <c r="AK6382" s="103"/>
      <c r="AL6382" s="103"/>
      <c r="AM6382" s="103"/>
      <c r="AN6382" s="103"/>
      <c r="AO6382" s="103"/>
      <c r="AP6382" s="103"/>
      <c r="AQ6382" s="103"/>
      <c r="AR6382" s="103"/>
      <c r="AS6382" s="103"/>
      <c r="AT6382" s="103"/>
      <c r="AU6382" s="103"/>
      <c r="AV6382" s="103"/>
      <c r="AW6382" s="103"/>
      <c r="AX6382" s="103"/>
      <c r="AY6382" s="103"/>
      <c r="AZ6382" s="103"/>
      <c r="BA6382" s="103"/>
      <c r="BB6382" s="103"/>
      <c r="BC6382" s="103"/>
      <c r="BD6382" s="103"/>
      <c r="BE6382" s="103"/>
      <c r="BF6382" s="103"/>
      <c r="BG6382" s="103"/>
      <c r="BH6382" s="103"/>
      <c r="BI6382" s="103"/>
      <c r="BJ6382" s="103"/>
      <c r="BK6382" s="103"/>
      <c r="BL6382" s="103"/>
      <c r="BM6382" s="103"/>
      <c r="BN6382" s="103"/>
      <c r="BO6382" s="103"/>
      <c r="BP6382" s="103"/>
      <c r="BQ6382" s="103"/>
      <c r="BR6382" s="103"/>
      <c r="BS6382" s="103"/>
      <c r="BT6382" s="103"/>
      <c r="BU6382" s="103"/>
      <c r="BV6382" s="103"/>
      <c r="BW6382" s="103"/>
      <c r="BX6382" s="103"/>
      <c r="BY6382" s="103"/>
      <c r="BZ6382" s="103"/>
      <c r="CA6382" s="103"/>
      <c r="CB6382" s="103"/>
      <c r="CC6382" s="103"/>
      <c r="CD6382" s="103"/>
      <c r="CE6382" s="103"/>
      <c r="CF6382" s="103"/>
      <c r="CG6382" s="103"/>
      <c r="CH6382" s="103"/>
      <c r="CI6382" s="103"/>
      <c r="CJ6382" s="103"/>
      <c r="CK6382" s="103"/>
      <c r="CL6382" s="103"/>
      <c r="CM6382" s="103"/>
      <c r="CN6382" s="103"/>
      <c r="CO6382" s="103"/>
      <c r="CP6382" s="103"/>
      <c r="CQ6382" s="103"/>
      <c r="CR6382" s="103"/>
      <c r="CS6382" s="103"/>
      <c r="CT6382" s="103"/>
      <c r="CU6382" s="103"/>
      <c r="CV6382" s="103"/>
      <c r="CW6382" s="103"/>
      <c r="CX6382" s="103"/>
      <c r="CY6382" s="103"/>
    </row>
    <row r="6383" spans="1:103" s="103" customFormat="1">
      <c r="A6383" s="229" t="s">
        <v>4295</v>
      </c>
      <c r="B6383" s="230" t="s">
        <v>2151</v>
      </c>
      <c r="C6383" s="231" t="s">
        <v>1120</v>
      </c>
      <c r="D6383" s="232" t="s">
        <v>2507</v>
      </c>
      <c r="E6383" s="232" t="s">
        <v>279</v>
      </c>
      <c r="F6383" s="259" t="s">
        <v>325</v>
      </c>
      <c r="G6383" s="233">
        <v>28930</v>
      </c>
      <c r="H6383" s="234">
        <v>37609</v>
      </c>
      <c r="I6383" s="235">
        <v>15</v>
      </c>
      <c r="J6383" s="236">
        <v>0.26785714285714285</v>
      </c>
      <c r="K6383" s="233">
        <v>46288</v>
      </c>
      <c r="L6383" s="237">
        <v>1</v>
      </c>
      <c r="M6383" s="238">
        <v>1</v>
      </c>
      <c r="N6383" s="234">
        <v>43286.93</v>
      </c>
      <c r="O6383" s="239"/>
      <c r="Q6383" s="129"/>
    </row>
    <row r="6384" spans="1:103" s="477" customFormat="1" ht="22.5">
      <c r="A6384" s="242" t="s">
        <v>4240</v>
      </c>
      <c r="B6384" s="243" t="s">
        <v>2149</v>
      </c>
      <c r="C6384" s="258" t="s">
        <v>959</v>
      </c>
      <c r="D6384" s="232" t="s">
        <v>2507</v>
      </c>
      <c r="E6384" s="245" t="s">
        <v>279</v>
      </c>
      <c r="F6384" s="245" t="s">
        <v>440</v>
      </c>
      <c r="G6384" s="246">
        <v>27073.8</v>
      </c>
      <c r="H6384" s="234">
        <v>37476.400000000001</v>
      </c>
      <c r="I6384" s="235">
        <v>14</v>
      </c>
      <c r="J6384" s="236">
        <v>0.25</v>
      </c>
      <c r="K6384" s="246">
        <v>47879</v>
      </c>
      <c r="L6384" s="247">
        <v>81</v>
      </c>
      <c r="M6384" s="248">
        <v>75</v>
      </c>
      <c r="N6384" s="246">
        <v>27073.8</v>
      </c>
      <c r="O6384" s="250"/>
      <c r="P6384" s="97"/>
      <c r="Q6384" s="103"/>
      <c r="R6384" s="103"/>
      <c r="S6384" s="103"/>
      <c r="T6384" s="103"/>
      <c r="U6384" s="103"/>
      <c r="V6384" s="103"/>
      <c r="W6384" s="103"/>
      <c r="X6384" s="103"/>
      <c r="Y6384" s="103"/>
      <c r="Z6384" s="103"/>
      <c r="AA6384" s="103"/>
      <c r="AB6384" s="103"/>
      <c r="AC6384" s="103"/>
      <c r="AD6384" s="103"/>
      <c r="AE6384" s="103"/>
      <c r="AF6384" s="103"/>
      <c r="AG6384" s="103"/>
      <c r="AH6384" s="103"/>
      <c r="AI6384" s="103"/>
      <c r="AJ6384" s="103"/>
      <c r="AK6384" s="103"/>
      <c r="AL6384" s="103"/>
      <c r="AM6384" s="103"/>
      <c r="AN6384" s="103"/>
      <c r="AO6384" s="103"/>
      <c r="AP6384" s="103"/>
      <c r="AQ6384" s="103"/>
      <c r="AR6384" s="103"/>
      <c r="AS6384" s="103"/>
      <c r="AT6384" s="103"/>
      <c r="AU6384" s="103"/>
      <c r="AV6384" s="103"/>
      <c r="AW6384" s="103"/>
      <c r="AX6384" s="103"/>
      <c r="AY6384" s="103"/>
      <c r="AZ6384" s="103"/>
      <c r="BA6384" s="103"/>
      <c r="BB6384" s="103"/>
      <c r="BC6384" s="103"/>
      <c r="BD6384" s="103"/>
      <c r="BE6384" s="103"/>
      <c r="BF6384" s="103"/>
      <c r="BG6384" s="103"/>
      <c r="BH6384" s="103"/>
      <c r="BI6384" s="103"/>
      <c r="BJ6384" s="103"/>
      <c r="BK6384" s="103"/>
      <c r="BL6384" s="103"/>
      <c r="BM6384" s="103"/>
      <c r="BN6384" s="103"/>
      <c r="BO6384" s="103"/>
      <c r="BP6384" s="103"/>
      <c r="BQ6384" s="103"/>
      <c r="BR6384" s="103"/>
      <c r="BS6384" s="103"/>
      <c r="BT6384" s="103"/>
      <c r="BU6384" s="103"/>
      <c r="BV6384" s="103"/>
      <c r="BW6384" s="103"/>
      <c r="BX6384" s="103"/>
      <c r="BY6384" s="103"/>
      <c r="BZ6384" s="103"/>
      <c r="CA6384" s="103"/>
      <c r="CB6384" s="103"/>
      <c r="CC6384" s="103"/>
      <c r="CD6384" s="103"/>
      <c r="CE6384" s="103"/>
      <c r="CF6384" s="103"/>
      <c r="CG6384" s="103"/>
      <c r="CH6384" s="103"/>
      <c r="CI6384" s="103"/>
      <c r="CJ6384" s="103"/>
      <c r="CK6384" s="103"/>
      <c r="CL6384" s="103"/>
      <c r="CM6384" s="103"/>
      <c r="CN6384" s="103"/>
      <c r="CO6384" s="103"/>
      <c r="CP6384" s="103"/>
      <c r="CQ6384" s="103"/>
      <c r="CR6384" s="103"/>
      <c r="CS6384" s="103"/>
      <c r="CT6384" s="103"/>
      <c r="CU6384" s="103"/>
      <c r="CV6384" s="103"/>
      <c r="CW6384" s="103"/>
      <c r="CX6384" s="103"/>
      <c r="CY6384" s="103"/>
    </row>
    <row r="6385" spans="1:103" s="103" customFormat="1" ht="22.5">
      <c r="A6385" s="229" t="s">
        <v>2167</v>
      </c>
      <c r="B6385" s="230" t="s">
        <v>2162</v>
      </c>
      <c r="C6385" s="262" t="s">
        <v>5301</v>
      </c>
      <c r="D6385" s="232" t="s">
        <v>2507</v>
      </c>
      <c r="E6385" s="265" t="s">
        <v>279</v>
      </c>
      <c r="F6385" s="265" t="s">
        <v>440</v>
      </c>
      <c r="G6385" s="256">
        <v>28766.400000000001</v>
      </c>
      <c r="H6385" s="234">
        <v>37408.800000000003</v>
      </c>
      <c r="I6385" s="235">
        <v>13</v>
      </c>
      <c r="J6385" s="236">
        <v>0.23214285714285715</v>
      </c>
      <c r="K6385" s="256">
        <v>46051.200000000004</v>
      </c>
      <c r="L6385" s="265">
        <v>3</v>
      </c>
      <c r="M6385" s="266">
        <v>3</v>
      </c>
      <c r="N6385" s="256">
        <v>35006.399999999994</v>
      </c>
      <c r="O6385" s="11"/>
      <c r="P6385" s="97"/>
    </row>
    <row r="6386" spans="1:103" s="103" customFormat="1">
      <c r="A6386" s="242" t="s">
        <v>4239</v>
      </c>
      <c r="B6386" s="243" t="s">
        <v>2176</v>
      </c>
      <c r="C6386" s="258" t="s">
        <v>1991</v>
      </c>
      <c r="D6386" s="232" t="s">
        <v>2507</v>
      </c>
      <c r="E6386" s="245" t="s">
        <v>279</v>
      </c>
      <c r="F6386" s="259" t="s">
        <v>325</v>
      </c>
      <c r="G6386" s="283">
        <v>31200</v>
      </c>
      <c r="H6386" s="234">
        <v>37377.600000000006</v>
      </c>
      <c r="I6386" s="235">
        <v>12</v>
      </c>
      <c r="J6386" s="236">
        <v>0.21428571428571427</v>
      </c>
      <c r="K6386" s="283">
        <v>43555.200000000004</v>
      </c>
      <c r="L6386" s="247">
        <v>11</v>
      </c>
      <c r="M6386" s="248">
        <v>9</v>
      </c>
      <c r="N6386" s="249">
        <v>32073.599999999999</v>
      </c>
      <c r="O6386" s="250"/>
    </row>
    <row r="6387" spans="1:103" s="477" customFormat="1" ht="22.5">
      <c r="A6387" s="242" t="s">
        <v>3746</v>
      </c>
      <c r="B6387" s="243" t="s">
        <v>2153</v>
      </c>
      <c r="C6387" s="258" t="s">
        <v>5302</v>
      </c>
      <c r="D6387" s="232" t="s">
        <v>2507</v>
      </c>
      <c r="E6387" s="245" t="s">
        <v>284</v>
      </c>
      <c r="F6387" s="259" t="s">
        <v>325</v>
      </c>
      <c r="G6387" s="246">
        <v>28787.200000000001</v>
      </c>
      <c r="H6387" s="234">
        <v>36680.800000000003</v>
      </c>
      <c r="I6387" s="235">
        <v>11</v>
      </c>
      <c r="J6387" s="236">
        <v>0.19642857142857142</v>
      </c>
      <c r="K6387" s="246">
        <v>44574.400000000001</v>
      </c>
      <c r="L6387" s="247">
        <v>5</v>
      </c>
      <c r="M6387" s="248">
        <v>4</v>
      </c>
      <c r="N6387" s="249">
        <v>34528</v>
      </c>
      <c r="O6387" s="250"/>
      <c r="P6387" s="103"/>
      <c r="Q6387" s="103"/>
      <c r="R6387" s="103"/>
      <c r="S6387" s="103"/>
      <c r="T6387" s="103"/>
      <c r="U6387" s="103"/>
      <c r="V6387" s="103"/>
      <c r="W6387" s="103"/>
      <c r="X6387" s="103"/>
      <c r="Y6387" s="103"/>
      <c r="Z6387" s="103"/>
      <c r="AA6387" s="103"/>
      <c r="AB6387" s="103"/>
      <c r="AC6387" s="103"/>
      <c r="AD6387" s="103"/>
      <c r="AE6387" s="103"/>
      <c r="AF6387" s="103"/>
      <c r="AG6387" s="103"/>
      <c r="AH6387" s="103"/>
      <c r="AI6387" s="103"/>
      <c r="AJ6387" s="103"/>
      <c r="AK6387" s="103"/>
      <c r="AL6387" s="103"/>
      <c r="AM6387" s="103"/>
      <c r="AN6387" s="103"/>
      <c r="AO6387" s="103"/>
      <c r="AP6387" s="103"/>
      <c r="AQ6387" s="103"/>
      <c r="AR6387" s="103"/>
      <c r="AS6387" s="103"/>
      <c r="AT6387" s="103"/>
      <c r="AU6387" s="103"/>
      <c r="AV6387" s="103"/>
      <c r="AW6387" s="103"/>
      <c r="AX6387" s="103"/>
      <c r="AY6387" s="103"/>
      <c r="AZ6387" s="103"/>
      <c r="BA6387" s="103"/>
      <c r="BB6387" s="103"/>
      <c r="BC6387" s="103"/>
      <c r="BD6387" s="103"/>
      <c r="BE6387" s="103"/>
      <c r="BF6387" s="103"/>
      <c r="BG6387" s="103"/>
      <c r="BH6387" s="103"/>
      <c r="BI6387" s="103"/>
      <c r="BJ6387" s="103"/>
      <c r="BK6387" s="103"/>
      <c r="BL6387" s="103"/>
      <c r="BM6387" s="103"/>
      <c r="BN6387" s="103"/>
      <c r="BO6387" s="103"/>
      <c r="BP6387" s="103"/>
      <c r="BQ6387" s="103"/>
      <c r="BR6387" s="103"/>
      <c r="BS6387" s="103"/>
      <c r="BT6387" s="103"/>
      <c r="BU6387" s="103"/>
      <c r="BV6387" s="103"/>
      <c r="BW6387" s="103"/>
      <c r="BX6387" s="103"/>
      <c r="BY6387" s="103"/>
      <c r="BZ6387" s="103"/>
      <c r="CA6387" s="103"/>
      <c r="CB6387" s="103"/>
      <c r="CC6387" s="103"/>
      <c r="CD6387" s="103"/>
      <c r="CE6387" s="103"/>
      <c r="CF6387" s="103"/>
      <c r="CG6387" s="103"/>
      <c r="CH6387" s="103"/>
      <c r="CI6387" s="103"/>
      <c r="CJ6387" s="103"/>
      <c r="CK6387" s="103"/>
      <c r="CL6387" s="103"/>
      <c r="CM6387" s="103"/>
      <c r="CN6387" s="103"/>
      <c r="CO6387" s="103"/>
      <c r="CP6387" s="103"/>
      <c r="CQ6387" s="103"/>
      <c r="CR6387" s="103"/>
      <c r="CS6387" s="103"/>
      <c r="CT6387" s="103"/>
      <c r="CU6387" s="103"/>
      <c r="CV6387" s="103"/>
      <c r="CW6387" s="103"/>
      <c r="CX6387" s="103"/>
      <c r="CY6387" s="103"/>
    </row>
    <row r="6388" spans="1:103" s="103" customFormat="1">
      <c r="A6388" s="242" t="s">
        <v>3784</v>
      </c>
      <c r="B6388" s="243" t="s">
        <v>2162</v>
      </c>
      <c r="C6388" s="258" t="s">
        <v>5303</v>
      </c>
      <c r="D6388" s="232" t="s">
        <v>2507</v>
      </c>
      <c r="E6388" s="247" t="s">
        <v>279</v>
      </c>
      <c r="F6388" s="259" t="s">
        <v>325</v>
      </c>
      <c r="G6388" s="246">
        <v>29985.279999999999</v>
      </c>
      <c r="H6388" s="234">
        <v>36608.649999999994</v>
      </c>
      <c r="I6388" s="235">
        <v>10</v>
      </c>
      <c r="J6388" s="236">
        <v>0.17857142857142858</v>
      </c>
      <c r="K6388" s="246">
        <v>43232.02</v>
      </c>
      <c r="L6388" s="247"/>
      <c r="M6388" s="248">
        <v>53</v>
      </c>
      <c r="N6388" s="249">
        <v>39339.61</v>
      </c>
      <c r="O6388" s="250"/>
    </row>
    <row r="6389" spans="1:103" s="103" customFormat="1">
      <c r="A6389" s="229" t="s">
        <v>4242</v>
      </c>
      <c r="B6389" s="230" t="s">
        <v>2159</v>
      </c>
      <c r="C6389" s="231" t="s">
        <v>1089</v>
      </c>
      <c r="D6389" s="232" t="s">
        <v>2507</v>
      </c>
      <c r="E6389" s="232" t="s">
        <v>284</v>
      </c>
      <c r="F6389" s="232" t="s">
        <v>440</v>
      </c>
      <c r="G6389" s="233">
        <v>27061</v>
      </c>
      <c r="H6389" s="234">
        <v>36590</v>
      </c>
      <c r="I6389" s="235">
        <v>9</v>
      </c>
      <c r="J6389" s="236">
        <v>0.16071428571428573</v>
      </c>
      <c r="K6389" s="233">
        <v>46119</v>
      </c>
      <c r="L6389" s="237">
        <v>2</v>
      </c>
      <c r="M6389" s="238">
        <v>2</v>
      </c>
      <c r="N6389" s="234">
        <v>27736.799999999999</v>
      </c>
      <c r="O6389" s="239"/>
    </row>
    <row r="6390" spans="1:103" s="103" customFormat="1">
      <c r="A6390" s="229" t="s">
        <v>4265</v>
      </c>
      <c r="B6390" s="230" t="s">
        <v>2151</v>
      </c>
      <c r="C6390" s="231" t="s">
        <v>953</v>
      </c>
      <c r="D6390" s="232" t="s">
        <v>2507</v>
      </c>
      <c r="E6390" s="232" t="s">
        <v>279</v>
      </c>
      <c r="F6390" s="232" t="s">
        <v>440</v>
      </c>
      <c r="G6390" s="233">
        <v>27843</v>
      </c>
      <c r="H6390" s="234">
        <v>36137.5</v>
      </c>
      <c r="I6390" s="235">
        <v>8</v>
      </c>
      <c r="J6390" s="236">
        <v>0.14285714285714285</v>
      </c>
      <c r="K6390" s="233">
        <v>44432</v>
      </c>
      <c r="L6390" s="237">
        <v>5</v>
      </c>
      <c r="M6390" s="238">
        <v>5</v>
      </c>
      <c r="N6390" s="234">
        <v>36557</v>
      </c>
      <c r="O6390" s="239"/>
    </row>
    <row r="6391" spans="1:103" s="103" customFormat="1">
      <c r="A6391" s="229" t="s">
        <v>3738</v>
      </c>
      <c r="B6391" s="230" t="s">
        <v>2159</v>
      </c>
      <c r="C6391" s="231" t="s">
        <v>5273</v>
      </c>
      <c r="D6391" s="232" t="s">
        <v>2507</v>
      </c>
      <c r="E6391" s="232" t="s">
        <v>279</v>
      </c>
      <c r="F6391" s="232" t="s">
        <v>440</v>
      </c>
      <c r="G6391" s="233">
        <v>27795.24</v>
      </c>
      <c r="H6391" s="234">
        <v>36133.815000000002</v>
      </c>
      <c r="I6391" s="235">
        <v>7</v>
      </c>
      <c r="J6391" s="236">
        <v>0.125</v>
      </c>
      <c r="K6391" s="233">
        <v>44472.39</v>
      </c>
      <c r="L6391" s="237">
        <v>2</v>
      </c>
      <c r="M6391" s="238">
        <v>1</v>
      </c>
      <c r="N6391" s="234">
        <v>32644.77</v>
      </c>
      <c r="O6391" s="239"/>
    </row>
    <row r="6392" spans="1:103" s="103" customFormat="1">
      <c r="A6392" s="297" t="s">
        <v>4245</v>
      </c>
      <c r="B6392" s="298" t="s">
        <v>2179</v>
      </c>
      <c r="C6392" s="231" t="s">
        <v>953</v>
      </c>
      <c r="D6392" s="232" t="s">
        <v>2507</v>
      </c>
      <c r="E6392" s="232" t="s">
        <v>321</v>
      </c>
      <c r="F6392" s="259" t="s">
        <v>325</v>
      </c>
      <c r="G6392" s="233">
        <v>31200</v>
      </c>
      <c r="H6392" s="234">
        <v>34706.775000000001</v>
      </c>
      <c r="I6392" s="235">
        <v>6</v>
      </c>
      <c r="J6392" s="236">
        <v>0.10714285714285714</v>
      </c>
      <c r="K6392" s="233">
        <v>38213.550000000003</v>
      </c>
      <c r="L6392" s="237" t="s">
        <v>280</v>
      </c>
      <c r="M6392" s="238">
        <v>4</v>
      </c>
      <c r="N6392" s="391">
        <v>36686.050000000003</v>
      </c>
      <c r="O6392" s="466"/>
    </row>
    <row r="6393" spans="1:103" s="103" customFormat="1">
      <c r="A6393" s="242" t="s">
        <v>1436</v>
      </c>
      <c r="B6393" s="243" t="s">
        <v>2156</v>
      </c>
      <c r="C6393" s="258" t="s">
        <v>954</v>
      </c>
      <c r="D6393" s="232" t="s">
        <v>2507</v>
      </c>
      <c r="E6393" s="245" t="s">
        <v>284</v>
      </c>
      <c r="F6393" s="259" t="s">
        <v>325</v>
      </c>
      <c r="G6393" s="246">
        <v>23724.15</v>
      </c>
      <c r="H6393" s="234">
        <v>34692.964999999997</v>
      </c>
      <c r="I6393" s="235">
        <v>5</v>
      </c>
      <c r="J6393" s="236">
        <v>8.9285714285714288E-2</v>
      </c>
      <c r="K6393" s="246">
        <v>45661.78</v>
      </c>
      <c r="L6393" s="247">
        <v>7</v>
      </c>
      <c r="M6393" s="248">
        <v>7</v>
      </c>
      <c r="N6393" s="249">
        <v>32592.998571428576</v>
      </c>
      <c r="O6393" s="250"/>
    </row>
    <row r="6394" spans="1:103" s="103" customFormat="1" ht="33.75">
      <c r="A6394" s="229" t="s">
        <v>4250</v>
      </c>
      <c r="B6394" s="230" t="s">
        <v>2180</v>
      </c>
      <c r="C6394" s="231" t="s">
        <v>5298</v>
      </c>
      <c r="D6394" s="232" t="s">
        <v>2507</v>
      </c>
      <c r="E6394" s="232" t="s">
        <v>279</v>
      </c>
      <c r="F6394" s="232" t="s">
        <v>440</v>
      </c>
      <c r="G6394" s="233">
        <v>28518.799999999999</v>
      </c>
      <c r="H6394" s="234">
        <v>34342.014999999999</v>
      </c>
      <c r="I6394" s="235">
        <v>4</v>
      </c>
      <c r="J6394" s="236">
        <v>7.1428571428571425E-2</v>
      </c>
      <c r="K6394" s="233">
        <v>40165.230000000003</v>
      </c>
      <c r="L6394" s="237">
        <v>4</v>
      </c>
      <c r="M6394" s="238">
        <v>4</v>
      </c>
      <c r="N6394" s="234">
        <v>35450.480000000003</v>
      </c>
      <c r="O6394" s="239" t="s">
        <v>5290</v>
      </c>
    </row>
    <row r="6395" spans="1:103" s="222" customFormat="1" ht="18">
      <c r="A6395" s="877" t="s">
        <v>125</v>
      </c>
      <c r="B6395" s="877"/>
      <c r="C6395" s="877"/>
      <c r="D6395" s="877"/>
      <c r="E6395" s="877"/>
      <c r="F6395" s="877"/>
      <c r="G6395" s="877"/>
      <c r="H6395" s="877"/>
      <c r="I6395" s="877"/>
      <c r="J6395" s="877"/>
      <c r="K6395" s="877"/>
      <c r="L6395" s="877"/>
      <c r="M6395" s="877"/>
      <c r="N6395" s="877"/>
      <c r="O6395" s="877"/>
    </row>
    <row r="6396" spans="1:103" s="222" customFormat="1" ht="27">
      <c r="A6396" s="223" t="s">
        <v>433</v>
      </c>
      <c r="B6396" s="224" t="s">
        <v>230</v>
      </c>
      <c r="C6396" s="223" t="s">
        <v>220</v>
      </c>
      <c r="D6396" s="223" t="s">
        <v>267</v>
      </c>
      <c r="E6396" s="223" t="s">
        <v>434</v>
      </c>
      <c r="F6396" s="223" t="s">
        <v>435</v>
      </c>
      <c r="G6396" s="225" t="s">
        <v>223</v>
      </c>
      <c r="H6396" s="225" t="s">
        <v>224</v>
      </c>
      <c r="I6396" s="227" t="s">
        <v>436</v>
      </c>
      <c r="J6396" s="227" t="s">
        <v>436</v>
      </c>
      <c r="K6396" s="225" t="s">
        <v>225</v>
      </c>
      <c r="L6396" s="223" t="s">
        <v>437</v>
      </c>
      <c r="M6396" s="223" t="s">
        <v>438</v>
      </c>
      <c r="N6396" s="228" t="s">
        <v>439</v>
      </c>
      <c r="O6396" s="223" t="s">
        <v>227</v>
      </c>
    </row>
    <row r="6397" spans="1:103" s="477" customFormat="1">
      <c r="A6397" s="242" t="s">
        <v>257</v>
      </c>
      <c r="B6397" s="243" t="s">
        <v>2159</v>
      </c>
      <c r="C6397" s="258" t="s">
        <v>953</v>
      </c>
      <c r="D6397" s="232" t="s">
        <v>2507</v>
      </c>
      <c r="E6397" s="245" t="s">
        <v>279</v>
      </c>
      <c r="F6397" s="259" t="s">
        <v>325</v>
      </c>
      <c r="G6397" s="246">
        <v>25788.36</v>
      </c>
      <c r="H6397" s="234">
        <v>33524.79</v>
      </c>
      <c r="I6397" s="235">
        <v>3</v>
      </c>
      <c r="J6397" s="236">
        <v>5.3571428571428568E-2</v>
      </c>
      <c r="K6397" s="246">
        <v>41261.22</v>
      </c>
      <c r="L6397" s="247">
        <v>4</v>
      </c>
      <c r="M6397" s="248">
        <v>3</v>
      </c>
      <c r="N6397" s="249">
        <v>34546.550000000003</v>
      </c>
      <c r="O6397" s="250"/>
      <c r="P6397" s="103"/>
      <c r="Q6397" s="103"/>
      <c r="R6397" s="103"/>
      <c r="S6397" s="103"/>
      <c r="T6397" s="103"/>
      <c r="U6397" s="103"/>
      <c r="V6397" s="103"/>
      <c r="W6397" s="103"/>
      <c r="X6397" s="103"/>
      <c r="Y6397" s="103"/>
      <c r="Z6397" s="103"/>
      <c r="AA6397" s="103"/>
      <c r="AB6397" s="103"/>
      <c r="AC6397" s="103"/>
      <c r="AD6397" s="103"/>
      <c r="AE6397" s="103"/>
      <c r="AF6397" s="103"/>
      <c r="AG6397" s="103"/>
      <c r="AH6397" s="103"/>
      <c r="AI6397" s="103"/>
      <c r="AJ6397" s="103"/>
      <c r="AK6397" s="103"/>
      <c r="AL6397" s="103"/>
      <c r="AM6397" s="103"/>
      <c r="AN6397" s="103"/>
      <c r="AO6397" s="103"/>
      <c r="AP6397" s="103"/>
      <c r="AQ6397" s="103"/>
      <c r="AR6397" s="103"/>
      <c r="AS6397" s="103"/>
      <c r="AT6397" s="103"/>
      <c r="AU6397" s="103"/>
      <c r="AV6397" s="103"/>
      <c r="AW6397" s="103"/>
      <c r="AX6397" s="103"/>
      <c r="AY6397" s="103"/>
      <c r="AZ6397" s="103"/>
      <c r="BA6397" s="103"/>
      <c r="BB6397" s="103"/>
      <c r="BC6397" s="103"/>
      <c r="BD6397" s="103"/>
      <c r="BE6397" s="103"/>
      <c r="BF6397" s="103"/>
      <c r="BG6397" s="103"/>
      <c r="BH6397" s="103"/>
      <c r="BI6397" s="103"/>
      <c r="BJ6397" s="103"/>
      <c r="BK6397" s="103"/>
      <c r="BL6397" s="103"/>
      <c r="BM6397" s="103"/>
      <c r="BN6397" s="103"/>
      <c r="BO6397" s="103"/>
      <c r="BP6397" s="103"/>
      <c r="BQ6397" s="103"/>
      <c r="BR6397" s="103"/>
      <c r="BS6397" s="103"/>
      <c r="BT6397" s="103"/>
      <c r="BU6397" s="103"/>
      <c r="BV6397" s="103"/>
      <c r="BW6397" s="103"/>
      <c r="BX6397" s="103"/>
      <c r="BY6397" s="103"/>
      <c r="BZ6397" s="103"/>
      <c r="CA6397" s="103"/>
      <c r="CB6397" s="103"/>
      <c r="CC6397" s="103"/>
      <c r="CD6397" s="103"/>
      <c r="CE6397" s="103"/>
      <c r="CF6397" s="103"/>
      <c r="CG6397" s="103"/>
      <c r="CH6397" s="103"/>
      <c r="CI6397" s="103"/>
      <c r="CJ6397" s="103"/>
      <c r="CK6397" s="103"/>
      <c r="CL6397" s="103"/>
      <c r="CM6397" s="103"/>
      <c r="CN6397" s="103"/>
      <c r="CO6397" s="103"/>
      <c r="CP6397" s="103"/>
      <c r="CQ6397" s="103"/>
      <c r="CR6397" s="103"/>
      <c r="CS6397" s="103"/>
      <c r="CT6397" s="103"/>
      <c r="CU6397" s="103"/>
      <c r="CV6397" s="103"/>
      <c r="CW6397" s="103"/>
      <c r="CX6397" s="103"/>
      <c r="CY6397" s="103"/>
    </row>
    <row r="6398" spans="1:103" s="477" customFormat="1">
      <c r="A6398" s="229" t="s">
        <v>3777</v>
      </c>
      <c r="B6398" s="230" t="s">
        <v>2175</v>
      </c>
      <c r="C6398" s="337" t="s">
        <v>3268</v>
      </c>
      <c r="D6398" s="232" t="s">
        <v>2507</v>
      </c>
      <c r="E6398" s="338" t="s">
        <v>321</v>
      </c>
      <c r="F6398" s="338" t="s">
        <v>440</v>
      </c>
      <c r="G6398" s="339">
        <v>25351</v>
      </c>
      <c r="H6398" s="234">
        <v>31033.5</v>
      </c>
      <c r="I6398" s="235">
        <v>2</v>
      </c>
      <c r="J6398" s="236">
        <v>3.5714285714285712E-2</v>
      </c>
      <c r="K6398" s="339">
        <v>36716</v>
      </c>
      <c r="L6398" s="340">
        <v>2</v>
      </c>
      <c r="M6398" s="341">
        <v>2</v>
      </c>
      <c r="N6398" s="374">
        <v>28423</v>
      </c>
      <c r="O6398" s="239"/>
      <c r="P6398" s="129"/>
      <c r="Q6398" s="103"/>
      <c r="R6398" s="103"/>
      <c r="S6398" s="103"/>
      <c r="T6398" s="103"/>
      <c r="U6398" s="103"/>
      <c r="V6398" s="103"/>
      <c r="W6398" s="103"/>
      <c r="X6398" s="103"/>
      <c r="Y6398" s="103"/>
      <c r="Z6398" s="103"/>
      <c r="AA6398" s="103"/>
      <c r="AB6398" s="103"/>
      <c r="AC6398" s="103"/>
      <c r="AD6398" s="103"/>
      <c r="AE6398" s="103"/>
      <c r="AF6398" s="103"/>
      <c r="AG6398" s="103"/>
      <c r="AH6398" s="103"/>
      <c r="AI6398" s="103"/>
      <c r="AJ6398" s="103"/>
      <c r="AK6398" s="103"/>
      <c r="AL6398" s="103"/>
      <c r="AM6398" s="103"/>
      <c r="AN6398" s="103"/>
      <c r="AO6398" s="103"/>
      <c r="AP6398" s="103"/>
      <c r="AQ6398" s="103"/>
      <c r="AR6398" s="103"/>
      <c r="AS6398" s="103"/>
      <c r="AT6398" s="103"/>
      <c r="AU6398" s="103"/>
      <c r="AV6398" s="103"/>
      <c r="AW6398" s="103"/>
      <c r="AX6398" s="103"/>
      <c r="AY6398" s="103"/>
      <c r="AZ6398" s="103"/>
      <c r="BA6398" s="103"/>
      <c r="BB6398" s="103"/>
      <c r="BC6398" s="103"/>
      <c r="BD6398" s="103"/>
      <c r="BE6398" s="103"/>
      <c r="BF6398" s="103"/>
      <c r="BG6398" s="103"/>
      <c r="BH6398" s="103"/>
      <c r="BI6398" s="103"/>
      <c r="BJ6398" s="103"/>
      <c r="BK6398" s="103"/>
      <c r="BL6398" s="103"/>
      <c r="BM6398" s="103"/>
      <c r="BN6398" s="103"/>
      <c r="BO6398" s="103"/>
      <c r="BP6398" s="103"/>
      <c r="BQ6398" s="103"/>
      <c r="BR6398" s="103"/>
      <c r="BS6398" s="103"/>
      <c r="BT6398" s="103"/>
      <c r="BU6398" s="103"/>
      <c r="BV6398" s="103"/>
      <c r="BW6398" s="103"/>
      <c r="BX6398" s="103"/>
      <c r="BY6398" s="103"/>
      <c r="BZ6398" s="103"/>
      <c r="CA6398" s="103"/>
      <c r="CB6398" s="103"/>
      <c r="CC6398" s="103"/>
      <c r="CD6398" s="103"/>
      <c r="CE6398" s="103"/>
      <c r="CF6398" s="103"/>
      <c r="CG6398" s="103"/>
      <c r="CH6398" s="103"/>
      <c r="CI6398" s="103"/>
      <c r="CJ6398" s="103"/>
      <c r="CK6398" s="103"/>
      <c r="CL6398" s="103"/>
      <c r="CM6398" s="103"/>
      <c r="CN6398" s="103"/>
      <c r="CO6398" s="103"/>
      <c r="CP6398" s="103"/>
      <c r="CQ6398" s="103"/>
      <c r="CR6398" s="103"/>
      <c r="CS6398" s="103"/>
      <c r="CT6398" s="103"/>
      <c r="CU6398" s="103"/>
      <c r="CV6398" s="103"/>
      <c r="CW6398" s="103"/>
      <c r="CX6398" s="103"/>
      <c r="CY6398" s="103"/>
    </row>
    <row r="6399" spans="1:103" s="477" customFormat="1" ht="22.5">
      <c r="A6399" s="242" t="s">
        <v>4247</v>
      </c>
      <c r="B6399" s="243" t="s">
        <v>2185</v>
      </c>
      <c r="C6399" s="258" t="s">
        <v>1079</v>
      </c>
      <c r="D6399" s="232" t="s">
        <v>2507</v>
      </c>
      <c r="E6399" s="245" t="s">
        <v>279</v>
      </c>
      <c r="F6399" s="245" t="s">
        <v>440</v>
      </c>
      <c r="G6399" s="405">
        <v>20476.919999999998</v>
      </c>
      <c r="H6399" s="234">
        <v>27643.844999999998</v>
      </c>
      <c r="I6399" s="235">
        <v>1</v>
      </c>
      <c r="J6399" s="236">
        <v>1.7857142857142856E-2</v>
      </c>
      <c r="K6399" s="405">
        <v>34810.769999999997</v>
      </c>
      <c r="L6399" s="247"/>
      <c r="M6399" s="248">
        <v>1</v>
      </c>
      <c r="N6399" s="249">
        <v>27580.799999999999</v>
      </c>
      <c r="O6399" s="250"/>
      <c r="P6399" s="129"/>
      <c r="Q6399" s="103"/>
      <c r="R6399" s="103"/>
      <c r="S6399" s="103"/>
      <c r="T6399" s="103"/>
      <c r="U6399" s="103"/>
      <c r="V6399" s="103"/>
      <c r="W6399" s="103"/>
      <c r="X6399" s="103"/>
      <c r="Y6399" s="103"/>
      <c r="Z6399" s="103"/>
      <c r="AA6399" s="103"/>
      <c r="AB6399" s="103"/>
      <c r="AC6399" s="103"/>
      <c r="AD6399" s="103"/>
      <c r="AE6399" s="103"/>
      <c r="AF6399" s="103"/>
      <c r="AG6399" s="103"/>
      <c r="AH6399" s="103"/>
      <c r="AI6399" s="103"/>
      <c r="AJ6399" s="103"/>
      <c r="AK6399" s="103"/>
      <c r="AL6399" s="103"/>
      <c r="AM6399" s="103"/>
      <c r="AN6399" s="103"/>
      <c r="AO6399" s="103"/>
      <c r="AP6399" s="103"/>
      <c r="AQ6399" s="103"/>
      <c r="AR6399" s="103"/>
      <c r="AS6399" s="103"/>
      <c r="AT6399" s="103"/>
      <c r="AU6399" s="103"/>
      <c r="AV6399" s="103"/>
      <c r="AW6399" s="103"/>
      <c r="AX6399" s="103"/>
      <c r="AY6399" s="103"/>
      <c r="AZ6399" s="103"/>
      <c r="BA6399" s="103"/>
      <c r="BB6399" s="103"/>
      <c r="BC6399" s="103"/>
      <c r="BD6399" s="103"/>
      <c r="BE6399" s="103"/>
      <c r="BF6399" s="103"/>
      <c r="BG6399" s="103"/>
      <c r="BH6399" s="103"/>
      <c r="BI6399" s="103"/>
      <c r="BJ6399" s="103"/>
      <c r="BK6399" s="103"/>
      <c r="BL6399" s="103"/>
      <c r="BM6399" s="103"/>
      <c r="BN6399" s="103"/>
      <c r="BO6399" s="103"/>
      <c r="BP6399" s="103"/>
      <c r="BQ6399" s="103"/>
      <c r="BR6399" s="103"/>
      <c r="BS6399" s="103"/>
      <c r="BT6399" s="103"/>
      <c r="BU6399" s="103"/>
      <c r="BV6399" s="103"/>
      <c r="BW6399" s="103"/>
      <c r="BX6399" s="103"/>
      <c r="BY6399" s="103"/>
      <c r="BZ6399" s="103"/>
      <c r="CA6399" s="103"/>
      <c r="CB6399" s="103"/>
      <c r="CC6399" s="103"/>
      <c r="CD6399" s="103"/>
      <c r="CE6399" s="103"/>
      <c r="CF6399" s="103"/>
      <c r="CG6399" s="103"/>
      <c r="CH6399" s="103"/>
      <c r="CI6399" s="103"/>
      <c r="CJ6399" s="103"/>
      <c r="CK6399" s="103"/>
      <c r="CL6399" s="103"/>
      <c r="CM6399" s="103"/>
      <c r="CN6399" s="103"/>
      <c r="CO6399" s="103"/>
      <c r="CP6399" s="103"/>
      <c r="CQ6399" s="103"/>
      <c r="CR6399" s="103"/>
      <c r="CS6399" s="103"/>
      <c r="CT6399" s="103"/>
      <c r="CU6399" s="103"/>
      <c r="CV6399" s="103"/>
      <c r="CW6399" s="103"/>
      <c r="CX6399" s="103"/>
      <c r="CY6399" s="103"/>
    </row>
    <row r="6400" spans="1:103" s="150" customFormat="1">
      <c r="A6400" s="305"/>
      <c r="B6400" s="305"/>
      <c r="C6400" s="306"/>
      <c r="D6400" s="300"/>
      <c r="E6400" s="307"/>
      <c r="F6400" s="307"/>
      <c r="G6400" s="308"/>
      <c r="H6400" s="309"/>
      <c r="I6400" s="310"/>
      <c r="J6400" s="311"/>
      <c r="K6400" s="300"/>
      <c r="L6400" s="300"/>
      <c r="M6400" s="312"/>
      <c r="N6400" s="313"/>
      <c r="O6400" s="282"/>
    </row>
    <row r="6401" spans="1:103" s="150" customFormat="1">
      <c r="A6401" s="305"/>
      <c r="B6401" s="305"/>
      <c r="C6401" s="306"/>
      <c r="D6401" s="314"/>
      <c r="E6401" s="305"/>
      <c r="F6401" s="305"/>
      <c r="G6401" s="315" t="s">
        <v>223</v>
      </c>
      <c r="H6401" s="316" t="s">
        <v>224</v>
      </c>
      <c r="I6401" s="317"/>
      <c r="J6401" s="318"/>
      <c r="K6401" s="319" t="s">
        <v>225</v>
      </c>
      <c r="L6401" s="314"/>
      <c r="M6401" s="320"/>
      <c r="N6401" s="313"/>
      <c r="O6401" s="282"/>
    </row>
    <row r="6402" spans="1:103" s="150" customFormat="1">
      <c r="A6402" s="305"/>
      <c r="B6402" s="305"/>
      <c r="C6402" s="306"/>
      <c r="D6402" s="305"/>
      <c r="E6402" s="305"/>
      <c r="F6402" s="321" t="s">
        <v>238</v>
      </c>
      <c r="G6402" s="322">
        <v>34999.656660885179</v>
      </c>
      <c r="H6402" s="322">
        <v>44890.738945838712</v>
      </c>
      <c r="I6402" s="8">
        <v>14.438004969995415</v>
      </c>
      <c r="J6402" s="322"/>
      <c r="K6402" s="322">
        <v>54781.821230792266</v>
      </c>
      <c r="L6402" s="314"/>
      <c r="M6402" s="320"/>
      <c r="N6402" s="313"/>
      <c r="O6402" s="282"/>
    </row>
    <row r="6403" spans="1:103" s="150" customFormat="1">
      <c r="A6403" s="305"/>
      <c r="B6403" s="305"/>
      <c r="C6403" s="306"/>
      <c r="D6403" s="305"/>
      <c r="E6403" s="305"/>
      <c r="F6403" s="321" t="s">
        <v>239</v>
      </c>
      <c r="G6403" s="322">
        <v>36517.821750000003</v>
      </c>
      <c r="H6403" s="322">
        <v>46588.974999999999</v>
      </c>
      <c r="I6403" s="8">
        <v>21.5</v>
      </c>
      <c r="J6403" s="322"/>
      <c r="K6403" s="322">
        <v>58432.399999999994</v>
      </c>
      <c r="L6403" s="314"/>
      <c r="M6403" s="320"/>
      <c r="N6403" s="313"/>
      <c r="O6403" s="282"/>
    </row>
    <row r="6404" spans="1:103" s="150" customFormat="1">
      <c r="A6404" s="305"/>
      <c r="B6404" s="305"/>
      <c r="C6404" s="306"/>
      <c r="D6404" s="305"/>
      <c r="E6404" s="305"/>
      <c r="F6404" s="321" t="s">
        <v>240</v>
      </c>
      <c r="G6404" s="322">
        <v>29499.599999999999</v>
      </c>
      <c r="H6404" s="322">
        <v>37575.85</v>
      </c>
      <c r="I6404" s="8">
        <v>7</v>
      </c>
      <c r="J6404" s="322"/>
      <c r="K6404" s="322">
        <v>46289.5</v>
      </c>
      <c r="L6404" s="314"/>
      <c r="M6404" s="320"/>
      <c r="N6404" s="313"/>
      <c r="O6404" s="282"/>
    </row>
    <row r="6405" spans="1:103" s="150" customFormat="1">
      <c r="A6405" s="305"/>
      <c r="B6405" s="305"/>
      <c r="C6405" s="306"/>
      <c r="D6405" s="305"/>
      <c r="E6405" s="305"/>
      <c r="F6405" s="321" t="s">
        <v>241</v>
      </c>
      <c r="G6405" s="322">
        <v>32560.3</v>
      </c>
      <c r="H6405" s="322">
        <v>42257.05</v>
      </c>
      <c r="I6405" s="8">
        <v>12.338253469766164</v>
      </c>
      <c r="J6405" s="322"/>
      <c r="K6405" s="322">
        <v>50964</v>
      </c>
      <c r="L6405" s="314"/>
      <c r="M6405" s="320"/>
      <c r="N6405" s="313"/>
      <c r="O6405" s="282"/>
    </row>
    <row r="6406" spans="1:103" s="150" customFormat="1">
      <c r="A6406" s="305"/>
      <c r="B6406" s="305"/>
      <c r="C6406" s="306"/>
      <c r="D6406" s="305"/>
      <c r="E6406" s="322"/>
      <c r="F6406" s="321"/>
      <c r="G6406" s="323"/>
      <c r="H6406" s="318"/>
      <c r="I6406" s="324"/>
      <c r="J6406" s="318"/>
      <c r="K6406" s="314"/>
      <c r="L6406" s="314"/>
      <c r="M6406" s="320"/>
      <c r="N6406" s="313"/>
      <c r="O6406" s="282"/>
    </row>
    <row r="6407" spans="1:103" s="150" customFormat="1">
      <c r="A6407" s="305"/>
      <c r="B6407" s="305"/>
      <c r="C6407" s="306"/>
      <c r="D6407" s="321"/>
      <c r="E6407" s="322"/>
      <c r="F6407" s="325"/>
      <c r="G6407" s="325"/>
      <c r="H6407" s="874" t="s">
        <v>242</v>
      </c>
      <c r="I6407" s="874"/>
      <c r="J6407" s="874"/>
      <c r="K6407" s="874"/>
      <c r="L6407" s="874"/>
      <c r="M6407" s="874"/>
      <c r="N6407" s="874"/>
      <c r="O6407" s="282"/>
    </row>
    <row r="6408" spans="1:103" s="150" customFormat="1">
      <c r="A6408" s="305"/>
      <c r="B6408" s="305"/>
      <c r="C6408" s="306"/>
      <c r="D6408" s="321"/>
      <c r="E6408" s="322"/>
      <c r="F6408" s="326"/>
      <c r="G6408" s="327"/>
      <c r="H6408" s="875" t="s">
        <v>243</v>
      </c>
      <c r="I6408" s="875"/>
      <c r="J6408" s="875"/>
      <c r="K6408" s="328">
        <v>45169.5</v>
      </c>
      <c r="L6408" s="876" t="s">
        <v>244</v>
      </c>
      <c r="M6408" s="876"/>
      <c r="N6408" s="329">
        <v>40180.383849146463</v>
      </c>
      <c r="O6408" s="282"/>
    </row>
    <row r="6409" spans="1:103" s="150" customFormat="1">
      <c r="A6409" s="305"/>
      <c r="B6409" s="305"/>
      <c r="C6409" s="306"/>
      <c r="D6409" s="314"/>
      <c r="E6409" s="320"/>
      <c r="F6409" s="326"/>
      <c r="G6409" s="327"/>
      <c r="H6409" s="875" t="s">
        <v>245</v>
      </c>
      <c r="I6409" s="875"/>
      <c r="J6409" s="875"/>
      <c r="K6409" s="328">
        <v>34135</v>
      </c>
      <c r="L6409" s="876" t="s">
        <v>450</v>
      </c>
      <c r="M6409" s="876"/>
      <c r="N6409" s="329">
        <v>36192.781555384616</v>
      </c>
      <c r="O6409" s="282"/>
    </row>
    <row r="6410" spans="1:103" s="150" customFormat="1">
      <c r="A6410" s="305"/>
      <c r="B6410" s="305"/>
      <c r="C6410" s="306"/>
      <c r="D6410" s="300"/>
      <c r="E6410" s="307"/>
      <c r="F6410" s="307"/>
      <c r="G6410" s="308"/>
      <c r="H6410" s="309"/>
      <c r="I6410" s="310"/>
      <c r="J6410" s="311"/>
      <c r="K6410" s="305"/>
      <c r="L6410" s="300"/>
      <c r="M6410" s="312"/>
      <c r="N6410" s="313"/>
      <c r="O6410" s="282"/>
    </row>
    <row r="6411" spans="1:103" s="222" customFormat="1" ht="18">
      <c r="A6411" s="877" t="s">
        <v>126</v>
      </c>
      <c r="B6411" s="877"/>
      <c r="C6411" s="877"/>
      <c r="D6411" s="877"/>
      <c r="E6411" s="877"/>
      <c r="F6411" s="877"/>
      <c r="G6411" s="877"/>
      <c r="H6411" s="877"/>
      <c r="I6411" s="877"/>
      <c r="J6411" s="877"/>
      <c r="K6411" s="877"/>
      <c r="L6411" s="877"/>
      <c r="M6411" s="877"/>
      <c r="N6411" s="877"/>
      <c r="O6411" s="877"/>
    </row>
    <row r="6412" spans="1:103" s="222" customFormat="1" ht="27">
      <c r="A6412" s="223" t="s">
        <v>433</v>
      </c>
      <c r="B6412" s="224" t="s">
        <v>230</v>
      </c>
      <c r="C6412" s="223" t="s">
        <v>220</v>
      </c>
      <c r="D6412" s="223" t="s">
        <v>267</v>
      </c>
      <c r="E6412" s="223" t="s">
        <v>434</v>
      </c>
      <c r="F6412" s="223" t="s">
        <v>435</v>
      </c>
      <c r="G6412" s="225" t="s">
        <v>223</v>
      </c>
      <c r="H6412" s="225" t="s">
        <v>224</v>
      </c>
      <c r="I6412" s="227" t="s">
        <v>436</v>
      </c>
      <c r="J6412" s="227" t="s">
        <v>436</v>
      </c>
      <c r="K6412" s="225" t="s">
        <v>225</v>
      </c>
      <c r="L6412" s="223" t="s">
        <v>437</v>
      </c>
      <c r="M6412" s="223" t="s">
        <v>438</v>
      </c>
      <c r="N6412" s="228" t="s">
        <v>439</v>
      </c>
      <c r="O6412" s="223" t="s">
        <v>227</v>
      </c>
    </row>
    <row r="6413" spans="1:103" s="477" customFormat="1">
      <c r="A6413" s="242" t="s">
        <v>2200</v>
      </c>
      <c r="B6413" s="243" t="s">
        <v>2166</v>
      </c>
      <c r="C6413" s="258" t="s">
        <v>5304</v>
      </c>
      <c r="D6413" s="232" t="s">
        <v>2507</v>
      </c>
      <c r="E6413" s="245" t="s">
        <v>279</v>
      </c>
      <c r="F6413" s="245"/>
      <c r="G6413" s="246">
        <v>38065</v>
      </c>
      <c r="H6413" s="234">
        <v>49484.665000000001</v>
      </c>
      <c r="I6413" s="235">
        <v>38</v>
      </c>
      <c r="J6413" s="236">
        <v>1</v>
      </c>
      <c r="K6413" s="246">
        <v>60904.33</v>
      </c>
      <c r="L6413" s="247">
        <v>4</v>
      </c>
      <c r="M6413" s="248">
        <v>4</v>
      </c>
      <c r="N6413" s="249">
        <v>43470</v>
      </c>
      <c r="O6413" s="301"/>
      <c r="P6413" s="129"/>
      <c r="Q6413" s="103"/>
      <c r="R6413" s="103"/>
      <c r="S6413" s="103"/>
      <c r="T6413" s="103"/>
      <c r="U6413" s="103"/>
      <c r="V6413" s="103"/>
      <c r="W6413" s="103"/>
      <c r="X6413" s="103"/>
      <c r="Y6413" s="103"/>
      <c r="Z6413" s="103"/>
      <c r="AA6413" s="103"/>
      <c r="AB6413" s="103"/>
      <c r="AC6413" s="103"/>
      <c r="AD6413" s="103"/>
      <c r="AE6413" s="103"/>
      <c r="AF6413" s="103"/>
      <c r="AG6413" s="103"/>
      <c r="AH6413" s="103"/>
      <c r="AI6413" s="103"/>
      <c r="AJ6413" s="103"/>
      <c r="AK6413" s="103"/>
      <c r="AL6413" s="103"/>
      <c r="AM6413" s="103"/>
      <c r="AN6413" s="103"/>
      <c r="AO6413" s="103"/>
      <c r="AP6413" s="103"/>
      <c r="AQ6413" s="103"/>
      <c r="AR6413" s="103"/>
      <c r="AS6413" s="103"/>
      <c r="AT6413" s="103"/>
      <c r="AU6413" s="103"/>
      <c r="AV6413" s="103"/>
      <c r="AW6413" s="103"/>
      <c r="AX6413" s="103"/>
      <c r="AY6413" s="103"/>
      <c r="AZ6413" s="103"/>
      <c r="BA6413" s="103"/>
      <c r="BB6413" s="103"/>
      <c r="BC6413" s="103"/>
      <c r="BD6413" s="103"/>
      <c r="BE6413" s="103"/>
      <c r="BF6413" s="103"/>
      <c r="BG6413" s="103"/>
      <c r="BH6413" s="103"/>
      <c r="BI6413" s="103"/>
      <c r="BJ6413" s="103"/>
      <c r="BK6413" s="103"/>
      <c r="BL6413" s="103"/>
      <c r="BM6413" s="103"/>
      <c r="BN6413" s="103"/>
      <c r="BO6413" s="103"/>
      <c r="BP6413" s="103"/>
      <c r="BQ6413" s="103"/>
      <c r="BR6413" s="103"/>
      <c r="BS6413" s="103"/>
      <c r="BT6413" s="103"/>
      <c r="BU6413" s="103"/>
      <c r="BV6413" s="103"/>
      <c r="BW6413" s="103"/>
      <c r="BX6413" s="103"/>
      <c r="BY6413" s="103"/>
      <c r="BZ6413" s="103"/>
      <c r="CA6413" s="103"/>
      <c r="CB6413" s="103"/>
      <c r="CC6413" s="103"/>
      <c r="CD6413" s="103"/>
      <c r="CE6413" s="103"/>
      <c r="CF6413" s="103"/>
      <c r="CG6413" s="103"/>
      <c r="CH6413" s="103"/>
      <c r="CI6413" s="103"/>
      <c r="CJ6413" s="103"/>
      <c r="CK6413" s="103"/>
      <c r="CL6413" s="103"/>
      <c r="CM6413" s="103"/>
      <c r="CN6413" s="103"/>
      <c r="CO6413" s="103"/>
      <c r="CP6413" s="103"/>
      <c r="CQ6413" s="103"/>
      <c r="CR6413" s="103"/>
      <c r="CS6413" s="103"/>
      <c r="CT6413" s="103"/>
      <c r="CU6413" s="103"/>
      <c r="CV6413" s="103"/>
      <c r="CW6413" s="103"/>
      <c r="CX6413" s="103"/>
      <c r="CY6413" s="103"/>
    </row>
    <row r="6414" spans="1:103" s="477" customFormat="1">
      <c r="A6414" s="229" t="s">
        <v>2161</v>
      </c>
      <c r="B6414" s="230" t="s">
        <v>2162</v>
      </c>
      <c r="C6414" s="231" t="s">
        <v>3269</v>
      </c>
      <c r="D6414" s="232" t="s">
        <v>2507</v>
      </c>
      <c r="E6414" s="232" t="s">
        <v>279</v>
      </c>
      <c r="F6414" s="259" t="s">
        <v>325</v>
      </c>
      <c r="G6414" s="233">
        <v>31126.78</v>
      </c>
      <c r="H6414" s="234">
        <v>46377.964999999997</v>
      </c>
      <c r="I6414" s="235">
        <v>37</v>
      </c>
      <c r="J6414" s="236">
        <v>0.97368421052631582</v>
      </c>
      <c r="K6414" s="233">
        <v>61629.15</v>
      </c>
      <c r="L6414" s="237"/>
      <c r="M6414" s="238">
        <v>1</v>
      </c>
      <c r="N6414" s="234">
        <v>45988.38</v>
      </c>
      <c r="O6414" s="239"/>
      <c r="P6414" s="129"/>
      <c r="Q6414" s="103"/>
      <c r="R6414" s="103"/>
      <c r="S6414" s="103"/>
      <c r="T6414" s="103"/>
      <c r="U6414" s="103"/>
      <c r="V6414" s="103"/>
      <c r="W6414" s="103"/>
      <c r="X6414" s="103"/>
      <c r="Y6414" s="103"/>
      <c r="Z6414" s="103"/>
      <c r="AA6414" s="103"/>
      <c r="AB6414" s="103"/>
      <c r="AC6414" s="103"/>
      <c r="AD6414" s="103"/>
      <c r="AE6414" s="103"/>
      <c r="AF6414" s="103"/>
      <c r="AG6414" s="103"/>
      <c r="AH6414" s="103"/>
      <c r="AI6414" s="103"/>
      <c r="AJ6414" s="103"/>
      <c r="AK6414" s="103"/>
      <c r="AL6414" s="103"/>
      <c r="AM6414" s="103"/>
      <c r="AN6414" s="103"/>
      <c r="AO6414" s="103"/>
      <c r="AP6414" s="103"/>
      <c r="AQ6414" s="103"/>
      <c r="AR6414" s="103"/>
      <c r="AS6414" s="103"/>
      <c r="AT6414" s="103"/>
      <c r="AU6414" s="103"/>
      <c r="AV6414" s="103"/>
      <c r="AW6414" s="103"/>
      <c r="AX6414" s="103"/>
      <c r="AY6414" s="103"/>
      <c r="AZ6414" s="103"/>
      <c r="BA6414" s="103"/>
      <c r="BB6414" s="103"/>
      <c r="BC6414" s="103"/>
      <c r="BD6414" s="103"/>
      <c r="BE6414" s="103"/>
      <c r="BF6414" s="103"/>
      <c r="BG6414" s="103"/>
      <c r="BH6414" s="103"/>
      <c r="BI6414" s="103"/>
      <c r="BJ6414" s="103"/>
      <c r="BK6414" s="103"/>
      <c r="BL6414" s="103"/>
      <c r="BM6414" s="103"/>
      <c r="BN6414" s="103"/>
      <c r="BO6414" s="103"/>
      <c r="BP6414" s="103"/>
      <c r="BQ6414" s="103"/>
      <c r="BR6414" s="103"/>
      <c r="BS6414" s="103"/>
      <c r="BT6414" s="103"/>
      <c r="BU6414" s="103"/>
      <c r="BV6414" s="103"/>
      <c r="BW6414" s="103"/>
      <c r="BX6414" s="103"/>
      <c r="BY6414" s="103"/>
      <c r="BZ6414" s="103"/>
      <c r="CA6414" s="103"/>
      <c r="CB6414" s="103"/>
      <c r="CC6414" s="103"/>
      <c r="CD6414" s="103"/>
      <c r="CE6414" s="103"/>
      <c r="CF6414" s="103"/>
      <c r="CG6414" s="103"/>
      <c r="CH6414" s="103"/>
      <c r="CI6414" s="103"/>
      <c r="CJ6414" s="103"/>
      <c r="CK6414" s="103"/>
      <c r="CL6414" s="103"/>
      <c r="CM6414" s="103"/>
      <c r="CN6414" s="103"/>
      <c r="CO6414" s="103"/>
      <c r="CP6414" s="103"/>
      <c r="CQ6414" s="103"/>
      <c r="CR6414" s="103"/>
      <c r="CS6414" s="103"/>
      <c r="CT6414" s="103"/>
      <c r="CU6414" s="103"/>
      <c r="CV6414" s="103"/>
      <c r="CW6414" s="103"/>
      <c r="CX6414" s="103"/>
      <c r="CY6414" s="103"/>
    </row>
    <row r="6415" spans="1:103" s="477" customFormat="1">
      <c r="A6415" s="229" t="s">
        <v>200</v>
      </c>
      <c r="B6415" s="230" t="s">
        <v>2153</v>
      </c>
      <c r="C6415" s="451" t="s">
        <v>1079</v>
      </c>
      <c r="D6415" s="232" t="s">
        <v>2507</v>
      </c>
      <c r="E6415" s="232" t="s">
        <v>279</v>
      </c>
      <c r="F6415" s="259" t="s">
        <v>325</v>
      </c>
      <c r="G6415" s="233">
        <v>35029</v>
      </c>
      <c r="H6415" s="234">
        <v>46238.5</v>
      </c>
      <c r="I6415" s="235">
        <v>36</v>
      </c>
      <c r="J6415" s="236">
        <v>0.94736842105263153</v>
      </c>
      <c r="K6415" s="233">
        <v>57448</v>
      </c>
      <c r="L6415" s="237">
        <v>29</v>
      </c>
      <c r="M6415" s="238">
        <v>29</v>
      </c>
      <c r="N6415" s="234">
        <v>44199</v>
      </c>
      <c r="O6415" s="239"/>
      <c r="P6415" s="103"/>
      <c r="Q6415" s="103"/>
      <c r="R6415" s="241"/>
      <c r="S6415" s="129"/>
      <c r="T6415" s="129"/>
      <c r="U6415" s="129"/>
      <c r="V6415" s="103"/>
      <c r="W6415" s="103"/>
      <c r="X6415" s="103"/>
      <c r="Y6415" s="103"/>
      <c r="Z6415" s="103"/>
      <c r="AA6415" s="103"/>
      <c r="AB6415" s="103"/>
      <c r="AC6415" s="103"/>
      <c r="AD6415" s="103"/>
      <c r="AE6415" s="103"/>
      <c r="AF6415" s="103"/>
      <c r="AG6415" s="103"/>
      <c r="AH6415" s="103"/>
      <c r="AI6415" s="103"/>
      <c r="AJ6415" s="103"/>
      <c r="AK6415" s="103"/>
      <c r="AL6415" s="103"/>
      <c r="AM6415" s="103"/>
      <c r="AN6415" s="103"/>
      <c r="AO6415" s="103"/>
      <c r="AP6415" s="103"/>
      <c r="AQ6415" s="103"/>
      <c r="AR6415" s="103"/>
      <c r="AS6415" s="103"/>
      <c r="AT6415" s="103"/>
      <c r="AU6415" s="103"/>
      <c r="AV6415" s="103"/>
      <c r="AW6415" s="103"/>
      <c r="AX6415" s="103"/>
      <c r="AY6415" s="103"/>
      <c r="AZ6415" s="103"/>
      <c r="BA6415" s="103"/>
      <c r="BB6415" s="103"/>
      <c r="BC6415" s="103"/>
      <c r="BD6415" s="103"/>
      <c r="BE6415" s="103"/>
      <c r="BF6415" s="103"/>
      <c r="BG6415" s="103"/>
      <c r="BH6415" s="103"/>
      <c r="BI6415" s="103"/>
      <c r="BJ6415" s="103"/>
      <c r="BK6415" s="103"/>
      <c r="BL6415" s="103"/>
      <c r="BM6415" s="103"/>
      <c r="BN6415" s="103"/>
      <c r="BO6415" s="103"/>
      <c r="BP6415" s="103"/>
      <c r="BQ6415" s="103"/>
      <c r="BR6415" s="103"/>
      <c r="BS6415" s="103"/>
      <c r="BT6415" s="103"/>
      <c r="BU6415" s="103"/>
      <c r="BV6415" s="103"/>
      <c r="BW6415" s="103"/>
      <c r="BX6415" s="103"/>
      <c r="BY6415" s="103"/>
      <c r="BZ6415" s="103"/>
      <c r="CA6415" s="103"/>
      <c r="CB6415" s="103"/>
      <c r="CC6415" s="103"/>
      <c r="CD6415" s="103"/>
      <c r="CE6415" s="103"/>
      <c r="CF6415" s="103"/>
      <c r="CG6415" s="103"/>
      <c r="CH6415" s="103"/>
      <c r="CI6415" s="103"/>
      <c r="CJ6415" s="103"/>
      <c r="CK6415" s="103"/>
      <c r="CL6415" s="103"/>
      <c r="CM6415" s="103"/>
      <c r="CN6415" s="103"/>
      <c r="CO6415" s="103"/>
      <c r="CP6415" s="103"/>
      <c r="CQ6415" s="103"/>
      <c r="CR6415" s="103"/>
      <c r="CS6415" s="103"/>
      <c r="CT6415" s="103"/>
      <c r="CU6415" s="103"/>
      <c r="CV6415" s="103"/>
      <c r="CW6415" s="103"/>
      <c r="CX6415" s="103"/>
      <c r="CY6415" s="103"/>
    </row>
    <row r="6416" spans="1:103" s="477" customFormat="1">
      <c r="A6416" s="242" t="s">
        <v>198</v>
      </c>
      <c r="B6416" s="243" t="s">
        <v>2153</v>
      </c>
      <c r="C6416" s="244" t="s">
        <v>1125</v>
      </c>
      <c r="D6416" s="232" t="s">
        <v>2507</v>
      </c>
      <c r="E6416" s="245" t="s">
        <v>321</v>
      </c>
      <c r="F6416" s="259" t="s">
        <v>325</v>
      </c>
      <c r="G6416" s="246">
        <v>31595</v>
      </c>
      <c r="H6416" s="234">
        <v>42941.5</v>
      </c>
      <c r="I6416" s="235">
        <v>35</v>
      </c>
      <c r="J6416" s="236">
        <v>0.92105263157894735</v>
      </c>
      <c r="K6416" s="246">
        <v>54288</v>
      </c>
      <c r="L6416" s="247">
        <v>13</v>
      </c>
      <c r="M6416" s="248">
        <v>13</v>
      </c>
      <c r="N6416" s="249">
        <v>33086</v>
      </c>
      <c r="O6416" s="250"/>
      <c r="P6416" s="129"/>
      <c r="Q6416" s="103"/>
      <c r="R6416" s="240"/>
      <c r="S6416" s="103"/>
      <c r="T6416" s="103"/>
      <c r="U6416" s="103"/>
      <c r="V6416" s="103"/>
      <c r="W6416" s="103"/>
      <c r="X6416" s="103"/>
      <c r="Y6416" s="103"/>
      <c r="Z6416" s="103"/>
      <c r="AA6416" s="103"/>
      <c r="AB6416" s="103"/>
      <c r="AC6416" s="103"/>
      <c r="AD6416" s="103"/>
      <c r="AE6416" s="103"/>
      <c r="AF6416" s="103"/>
      <c r="AG6416" s="103"/>
      <c r="AH6416" s="103"/>
      <c r="AI6416" s="103"/>
      <c r="AJ6416" s="103"/>
      <c r="AK6416" s="103"/>
      <c r="AL6416" s="103"/>
      <c r="AM6416" s="103"/>
      <c r="AN6416" s="103"/>
      <c r="AO6416" s="103"/>
      <c r="AP6416" s="103"/>
      <c r="AQ6416" s="103"/>
      <c r="AR6416" s="103"/>
      <c r="AS6416" s="103"/>
      <c r="AT6416" s="103"/>
      <c r="AU6416" s="103"/>
      <c r="AV6416" s="103"/>
      <c r="AW6416" s="103"/>
      <c r="AX6416" s="103"/>
      <c r="AY6416" s="103"/>
      <c r="AZ6416" s="103"/>
      <c r="BA6416" s="103"/>
      <c r="BB6416" s="103"/>
      <c r="BC6416" s="103"/>
      <c r="BD6416" s="103"/>
      <c r="BE6416" s="103"/>
      <c r="BF6416" s="103"/>
      <c r="BG6416" s="103"/>
      <c r="BH6416" s="103"/>
      <c r="BI6416" s="103"/>
      <c r="BJ6416" s="103"/>
      <c r="BK6416" s="103"/>
      <c r="BL6416" s="103"/>
      <c r="BM6416" s="103"/>
      <c r="BN6416" s="103"/>
      <c r="BO6416" s="103"/>
      <c r="BP6416" s="103"/>
      <c r="BQ6416" s="103"/>
      <c r="BR6416" s="103"/>
      <c r="BS6416" s="103"/>
      <c r="BT6416" s="103"/>
      <c r="BU6416" s="103"/>
      <c r="BV6416" s="103"/>
      <c r="BW6416" s="103"/>
      <c r="BX6416" s="103"/>
      <c r="BY6416" s="103"/>
      <c r="BZ6416" s="103"/>
      <c r="CA6416" s="103"/>
      <c r="CB6416" s="103"/>
      <c r="CC6416" s="103"/>
      <c r="CD6416" s="103"/>
      <c r="CE6416" s="103"/>
      <c r="CF6416" s="103"/>
      <c r="CG6416" s="103"/>
      <c r="CH6416" s="103"/>
      <c r="CI6416" s="103"/>
      <c r="CJ6416" s="103"/>
      <c r="CK6416" s="103"/>
      <c r="CL6416" s="103"/>
      <c r="CM6416" s="103"/>
      <c r="CN6416" s="103"/>
      <c r="CO6416" s="103"/>
      <c r="CP6416" s="103"/>
      <c r="CQ6416" s="103"/>
      <c r="CR6416" s="103"/>
      <c r="CS6416" s="103"/>
      <c r="CT6416" s="103"/>
      <c r="CU6416" s="103"/>
      <c r="CV6416" s="103"/>
      <c r="CW6416" s="103"/>
      <c r="CX6416" s="103"/>
      <c r="CY6416" s="103"/>
    </row>
    <row r="6417" spans="1:103" s="477" customFormat="1">
      <c r="A6417" s="260" t="s">
        <v>205</v>
      </c>
      <c r="B6417" s="261" t="s">
        <v>2151</v>
      </c>
      <c r="C6417" s="262" t="s">
        <v>1126</v>
      </c>
      <c r="D6417" s="232" t="s">
        <v>2507</v>
      </c>
      <c r="E6417" s="265"/>
      <c r="F6417" s="259" t="s">
        <v>325</v>
      </c>
      <c r="G6417" s="264">
        <v>34402.992000000006</v>
      </c>
      <c r="H6417" s="234">
        <v>41405.520000000004</v>
      </c>
      <c r="I6417" s="235">
        <v>34</v>
      </c>
      <c r="J6417" s="236">
        <v>0.89473684210526316</v>
      </c>
      <c r="K6417" s="264">
        <v>48408.047999999995</v>
      </c>
      <c r="L6417" s="265"/>
      <c r="M6417" s="266"/>
      <c r="N6417" s="264"/>
      <c r="O6417" s="267"/>
      <c r="P6417" s="129"/>
      <c r="Q6417" s="103"/>
      <c r="R6417" s="129"/>
      <c r="S6417" s="103"/>
      <c r="T6417" s="103"/>
      <c r="U6417" s="103"/>
      <c r="V6417" s="103"/>
      <c r="W6417" s="103"/>
      <c r="X6417" s="103"/>
      <c r="Y6417" s="103"/>
      <c r="Z6417" s="103"/>
      <c r="AA6417" s="103"/>
      <c r="AB6417" s="103"/>
      <c r="AC6417" s="103"/>
      <c r="AD6417" s="103"/>
      <c r="AE6417" s="103"/>
      <c r="AF6417" s="103"/>
      <c r="AG6417" s="103"/>
      <c r="AH6417" s="103"/>
      <c r="AI6417" s="103"/>
      <c r="AJ6417" s="103"/>
      <c r="AK6417" s="103"/>
      <c r="AL6417" s="103"/>
      <c r="AM6417" s="103"/>
      <c r="AN6417" s="103"/>
      <c r="AO6417" s="103"/>
      <c r="AP6417" s="103"/>
      <c r="AQ6417" s="103"/>
      <c r="AR6417" s="103"/>
      <c r="AS6417" s="103"/>
      <c r="AT6417" s="103"/>
      <c r="AU6417" s="103"/>
      <c r="AV6417" s="103"/>
      <c r="AW6417" s="103"/>
      <c r="AX6417" s="103"/>
      <c r="AY6417" s="103"/>
      <c r="AZ6417" s="103"/>
      <c r="BA6417" s="103"/>
      <c r="BB6417" s="103"/>
      <c r="BC6417" s="103"/>
      <c r="BD6417" s="103"/>
      <c r="BE6417" s="103"/>
      <c r="BF6417" s="103"/>
      <c r="BG6417" s="103"/>
      <c r="BH6417" s="103"/>
      <c r="BI6417" s="103"/>
      <c r="BJ6417" s="103"/>
      <c r="BK6417" s="103"/>
      <c r="BL6417" s="103"/>
      <c r="BM6417" s="103"/>
      <c r="BN6417" s="103"/>
      <c r="BO6417" s="103"/>
      <c r="BP6417" s="103"/>
      <c r="BQ6417" s="103"/>
      <c r="BR6417" s="103"/>
      <c r="BS6417" s="103"/>
      <c r="BT6417" s="103"/>
      <c r="BU6417" s="103"/>
      <c r="BV6417" s="103"/>
      <c r="BW6417" s="103"/>
      <c r="BX6417" s="103"/>
      <c r="BY6417" s="103"/>
      <c r="BZ6417" s="103"/>
      <c r="CA6417" s="103"/>
      <c r="CB6417" s="103"/>
      <c r="CC6417" s="103"/>
      <c r="CD6417" s="103"/>
      <c r="CE6417" s="103"/>
      <c r="CF6417" s="103"/>
      <c r="CG6417" s="103"/>
      <c r="CH6417" s="103"/>
      <c r="CI6417" s="103"/>
      <c r="CJ6417" s="103"/>
      <c r="CK6417" s="103"/>
      <c r="CL6417" s="103"/>
      <c r="CM6417" s="103"/>
      <c r="CN6417" s="103"/>
      <c r="CO6417" s="103"/>
      <c r="CP6417" s="103"/>
      <c r="CQ6417" s="103"/>
      <c r="CR6417" s="103"/>
      <c r="CS6417" s="103"/>
      <c r="CT6417" s="103"/>
      <c r="CU6417" s="103"/>
      <c r="CV6417" s="103"/>
      <c r="CW6417" s="103"/>
      <c r="CX6417" s="103"/>
      <c r="CY6417" s="103"/>
    </row>
    <row r="6418" spans="1:103" s="477" customFormat="1">
      <c r="A6418" s="229" t="s">
        <v>1457</v>
      </c>
      <c r="B6418" s="295" t="s">
        <v>2166</v>
      </c>
      <c r="C6418" s="231" t="s">
        <v>1987</v>
      </c>
      <c r="D6418" s="232"/>
      <c r="E6418" s="232"/>
      <c r="F6418" s="259" t="s">
        <v>325</v>
      </c>
      <c r="G6418" s="233">
        <v>32063.408000000003</v>
      </c>
      <c r="H6418" s="234">
        <v>39436.800000000003</v>
      </c>
      <c r="I6418" s="235">
        <v>33</v>
      </c>
      <c r="J6418" s="236">
        <v>0.86842105263157898</v>
      </c>
      <c r="K6418" s="233">
        <v>46810.191999999995</v>
      </c>
      <c r="L6418" s="237">
        <v>3</v>
      </c>
      <c r="M6418" s="238">
        <v>3</v>
      </c>
      <c r="N6418" s="234">
        <v>32063</v>
      </c>
      <c r="O6418" s="239"/>
      <c r="P6418" s="103"/>
      <c r="Q6418" s="103"/>
      <c r="R6418" s="240"/>
      <c r="S6418" s="103"/>
      <c r="T6418" s="103"/>
      <c r="U6418" s="103"/>
      <c r="V6418" s="103"/>
      <c r="W6418" s="103"/>
      <c r="X6418" s="103"/>
      <c r="Y6418" s="103"/>
      <c r="Z6418" s="103"/>
      <c r="AA6418" s="103"/>
      <c r="AB6418" s="103"/>
      <c r="AC6418" s="103"/>
      <c r="AD6418" s="103"/>
      <c r="AE6418" s="103"/>
      <c r="AF6418" s="103"/>
      <c r="AG6418" s="103"/>
      <c r="AH6418" s="103"/>
      <c r="AI6418" s="103"/>
      <c r="AJ6418" s="103"/>
      <c r="AK6418" s="103"/>
      <c r="AL6418" s="103"/>
      <c r="AM6418" s="103"/>
      <c r="AN6418" s="103"/>
      <c r="AO6418" s="103"/>
      <c r="AP6418" s="103"/>
      <c r="AQ6418" s="103"/>
      <c r="AR6418" s="103"/>
      <c r="AS6418" s="103"/>
      <c r="AT6418" s="103"/>
      <c r="AU6418" s="103"/>
      <c r="AV6418" s="103"/>
      <c r="AW6418" s="103"/>
      <c r="AX6418" s="103"/>
      <c r="AY6418" s="103"/>
      <c r="AZ6418" s="103"/>
      <c r="BA6418" s="103"/>
      <c r="BB6418" s="103"/>
      <c r="BC6418" s="103"/>
      <c r="BD6418" s="103"/>
      <c r="BE6418" s="103"/>
      <c r="BF6418" s="103"/>
      <c r="BG6418" s="103"/>
      <c r="BH6418" s="103"/>
      <c r="BI6418" s="103"/>
      <c r="BJ6418" s="103"/>
      <c r="BK6418" s="103"/>
      <c r="BL6418" s="103"/>
      <c r="BM6418" s="103"/>
      <c r="BN6418" s="103"/>
      <c r="BO6418" s="103"/>
      <c r="BP6418" s="103"/>
      <c r="BQ6418" s="103"/>
      <c r="BR6418" s="103"/>
      <c r="BS6418" s="103"/>
      <c r="BT6418" s="103"/>
      <c r="BU6418" s="103"/>
      <c r="BV6418" s="103"/>
      <c r="BW6418" s="103"/>
      <c r="BX6418" s="103"/>
      <c r="BY6418" s="103"/>
      <c r="BZ6418" s="103"/>
      <c r="CA6418" s="103"/>
      <c r="CB6418" s="103"/>
      <c r="CC6418" s="103"/>
      <c r="CD6418" s="103"/>
      <c r="CE6418" s="103"/>
      <c r="CF6418" s="103"/>
      <c r="CG6418" s="103"/>
      <c r="CH6418" s="103"/>
      <c r="CI6418" s="103"/>
      <c r="CJ6418" s="103"/>
      <c r="CK6418" s="103"/>
      <c r="CL6418" s="103"/>
      <c r="CM6418" s="103"/>
      <c r="CN6418" s="103"/>
      <c r="CO6418" s="103"/>
      <c r="CP6418" s="103"/>
      <c r="CQ6418" s="103"/>
      <c r="CR6418" s="103"/>
      <c r="CS6418" s="103"/>
      <c r="CT6418" s="103"/>
      <c r="CU6418" s="103"/>
      <c r="CV6418" s="103"/>
      <c r="CW6418" s="103"/>
      <c r="CX6418" s="103"/>
      <c r="CY6418" s="103"/>
    </row>
    <row r="6419" spans="1:103" s="477" customFormat="1">
      <c r="A6419" s="229" t="s">
        <v>1438</v>
      </c>
      <c r="B6419" s="230" t="s">
        <v>2151</v>
      </c>
      <c r="C6419" s="231" t="s">
        <v>1992</v>
      </c>
      <c r="D6419" s="232" t="s">
        <v>2507</v>
      </c>
      <c r="E6419" s="232" t="s">
        <v>279</v>
      </c>
      <c r="F6419" s="259" t="s">
        <v>325</v>
      </c>
      <c r="G6419" s="233">
        <v>32855.207799999996</v>
      </c>
      <c r="H6419" s="234">
        <v>39073.199349999995</v>
      </c>
      <c r="I6419" s="235">
        <v>32</v>
      </c>
      <c r="J6419" s="236">
        <v>0.84210526315789469</v>
      </c>
      <c r="K6419" s="233">
        <v>45291.190900000001</v>
      </c>
      <c r="L6419" s="237">
        <v>2</v>
      </c>
      <c r="M6419" s="238">
        <v>2</v>
      </c>
      <c r="N6419" s="234">
        <v>39073.199349999995</v>
      </c>
      <c r="O6419" s="239"/>
      <c r="P6419" s="241"/>
      <c r="Q6419" s="103"/>
      <c r="R6419" s="240"/>
      <c r="S6419" s="103"/>
      <c r="T6419" s="103"/>
      <c r="U6419" s="103"/>
      <c r="V6419" s="103"/>
      <c r="W6419" s="103"/>
      <c r="X6419" s="103"/>
      <c r="Y6419" s="103"/>
      <c r="Z6419" s="103"/>
      <c r="AA6419" s="103"/>
      <c r="AB6419" s="103"/>
      <c r="AC6419" s="103"/>
      <c r="AD6419" s="103"/>
      <c r="AE6419" s="103"/>
      <c r="AF6419" s="103"/>
      <c r="AG6419" s="103"/>
      <c r="AH6419" s="103"/>
      <c r="AI6419" s="103"/>
      <c r="AJ6419" s="103"/>
      <c r="AK6419" s="103"/>
      <c r="AL6419" s="103"/>
      <c r="AM6419" s="103"/>
      <c r="AN6419" s="103"/>
      <c r="AO6419" s="103"/>
      <c r="AP6419" s="103"/>
      <c r="AQ6419" s="103"/>
      <c r="AR6419" s="103"/>
      <c r="AS6419" s="103"/>
      <c r="AT6419" s="103"/>
      <c r="AU6419" s="103"/>
      <c r="AV6419" s="103"/>
      <c r="AW6419" s="103"/>
      <c r="AX6419" s="103"/>
      <c r="AY6419" s="103"/>
      <c r="AZ6419" s="103"/>
      <c r="BA6419" s="103"/>
      <c r="BB6419" s="103"/>
      <c r="BC6419" s="103"/>
      <c r="BD6419" s="103"/>
      <c r="BE6419" s="103"/>
      <c r="BF6419" s="103"/>
      <c r="BG6419" s="103"/>
      <c r="BH6419" s="103"/>
      <c r="BI6419" s="103"/>
      <c r="BJ6419" s="103"/>
      <c r="BK6419" s="103"/>
      <c r="BL6419" s="103"/>
      <c r="BM6419" s="103"/>
      <c r="BN6419" s="103"/>
      <c r="BO6419" s="103"/>
      <c r="BP6419" s="103"/>
      <c r="BQ6419" s="103"/>
      <c r="BR6419" s="103"/>
      <c r="BS6419" s="103"/>
      <c r="BT6419" s="103"/>
      <c r="BU6419" s="103"/>
      <c r="BV6419" s="103"/>
      <c r="BW6419" s="103"/>
      <c r="BX6419" s="103"/>
      <c r="BY6419" s="103"/>
      <c r="BZ6419" s="103"/>
      <c r="CA6419" s="103"/>
      <c r="CB6419" s="103"/>
      <c r="CC6419" s="103"/>
      <c r="CD6419" s="103"/>
      <c r="CE6419" s="103"/>
      <c r="CF6419" s="103"/>
      <c r="CG6419" s="103"/>
      <c r="CH6419" s="103"/>
      <c r="CI6419" s="103"/>
      <c r="CJ6419" s="103"/>
      <c r="CK6419" s="103"/>
      <c r="CL6419" s="103"/>
      <c r="CM6419" s="103"/>
      <c r="CN6419" s="103"/>
      <c r="CO6419" s="103"/>
      <c r="CP6419" s="103"/>
      <c r="CQ6419" s="103"/>
      <c r="CR6419" s="103"/>
      <c r="CS6419" s="103"/>
      <c r="CT6419" s="103"/>
      <c r="CU6419" s="103"/>
      <c r="CV6419" s="103"/>
      <c r="CW6419" s="103"/>
      <c r="CX6419" s="103"/>
      <c r="CY6419" s="103"/>
    </row>
    <row r="6420" spans="1:103" s="477" customFormat="1">
      <c r="A6420" s="229" t="s">
        <v>4233</v>
      </c>
      <c r="B6420" s="230" t="s">
        <v>2166</v>
      </c>
      <c r="C6420" s="262" t="s">
        <v>5298</v>
      </c>
      <c r="D6420" s="232" t="s">
        <v>2507</v>
      </c>
      <c r="E6420" s="276" t="s">
        <v>284</v>
      </c>
      <c r="F6420" s="259" t="s">
        <v>325</v>
      </c>
      <c r="G6420" s="256">
        <v>30860</v>
      </c>
      <c r="H6420" s="234">
        <v>38575</v>
      </c>
      <c r="I6420" s="235">
        <v>31</v>
      </c>
      <c r="J6420" s="236">
        <v>0.81578947368421051</v>
      </c>
      <c r="K6420" s="256">
        <v>46290</v>
      </c>
      <c r="L6420" s="265"/>
      <c r="M6420" s="266">
        <v>5</v>
      </c>
      <c r="N6420" s="264">
        <v>35843</v>
      </c>
      <c r="O6420" s="400"/>
      <c r="P6420" s="240"/>
      <c r="Q6420" s="333"/>
      <c r="R6420" s="129"/>
      <c r="S6420" s="251"/>
      <c r="T6420" s="251"/>
      <c r="U6420" s="251"/>
      <c r="V6420" s="103"/>
      <c r="W6420" s="103"/>
      <c r="X6420" s="103"/>
      <c r="Y6420" s="103"/>
      <c r="Z6420" s="103"/>
      <c r="AA6420" s="103"/>
      <c r="AB6420" s="103"/>
      <c r="AC6420" s="103"/>
      <c r="AD6420" s="103"/>
      <c r="AE6420" s="103"/>
      <c r="AF6420" s="103"/>
      <c r="AG6420" s="103"/>
      <c r="AH6420" s="103"/>
      <c r="AI6420" s="103"/>
      <c r="AJ6420" s="103"/>
      <c r="AK6420" s="103"/>
      <c r="AL6420" s="103"/>
      <c r="AM6420" s="103"/>
      <c r="AN6420" s="103"/>
      <c r="AO6420" s="103"/>
      <c r="AP6420" s="103"/>
      <c r="AQ6420" s="103"/>
      <c r="AR6420" s="103"/>
      <c r="AS6420" s="103"/>
      <c r="AT6420" s="103"/>
      <c r="AU6420" s="103"/>
      <c r="AV6420" s="103"/>
      <c r="AW6420" s="103"/>
      <c r="AX6420" s="103"/>
      <c r="AY6420" s="103"/>
      <c r="AZ6420" s="103"/>
      <c r="BA6420" s="103"/>
      <c r="BB6420" s="103"/>
      <c r="BC6420" s="103"/>
      <c r="BD6420" s="103"/>
      <c r="BE6420" s="103"/>
      <c r="BF6420" s="103"/>
      <c r="BG6420" s="103"/>
      <c r="BH6420" s="103"/>
      <c r="BI6420" s="103"/>
      <c r="BJ6420" s="103"/>
      <c r="BK6420" s="103"/>
      <c r="BL6420" s="103"/>
      <c r="BM6420" s="103"/>
      <c r="BN6420" s="103"/>
      <c r="BO6420" s="103"/>
      <c r="BP6420" s="103"/>
      <c r="BQ6420" s="103"/>
      <c r="BR6420" s="103"/>
      <c r="BS6420" s="103"/>
      <c r="BT6420" s="103"/>
      <c r="BU6420" s="103"/>
      <c r="BV6420" s="103"/>
      <c r="BW6420" s="103"/>
      <c r="BX6420" s="103"/>
      <c r="BY6420" s="103"/>
      <c r="BZ6420" s="103"/>
      <c r="CA6420" s="103"/>
      <c r="CB6420" s="103"/>
      <c r="CC6420" s="103"/>
      <c r="CD6420" s="103"/>
      <c r="CE6420" s="103"/>
      <c r="CF6420" s="103"/>
      <c r="CG6420" s="103"/>
      <c r="CH6420" s="103"/>
      <c r="CI6420" s="103"/>
      <c r="CJ6420" s="103"/>
      <c r="CK6420" s="103"/>
      <c r="CL6420" s="103"/>
      <c r="CM6420" s="103"/>
      <c r="CN6420" s="103"/>
      <c r="CO6420" s="103"/>
      <c r="CP6420" s="103"/>
      <c r="CQ6420" s="103"/>
      <c r="CR6420" s="103"/>
      <c r="CS6420" s="103"/>
      <c r="CT6420" s="103"/>
      <c r="CU6420" s="103"/>
      <c r="CV6420" s="103"/>
      <c r="CW6420" s="103"/>
      <c r="CX6420" s="103"/>
      <c r="CY6420" s="103"/>
    </row>
    <row r="6421" spans="1:103" s="103" customFormat="1">
      <c r="A6421" s="260" t="s">
        <v>262</v>
      </c>
      <c r="B6421" s="261" t="s">
        <v>2162</v>
      </c>
      <c r="C6421" s="262" t="s">
        <v>126</v>
      </c>
      <c r="D6421" s="232" t="s">
        <v>2507</v>
      </c>
      <c r="E6421" s="276" t="s">
        <v>279</v>
      </c>
      <c r="F6421" s="259" t="s">
        <v>325</v>
      </c>
      <c r="G6421" s="256">
        <v>30971</v>
      </c>
      <c r="H6421" s="234">
        <v>38511</v>
      </c>
      <c r="I6421" s="235">
        <v>30</v>
      </c>
      <c r="J6421" s="236">
        <v>0.78947368421052633</v>
      </c>
      <c r="K6421" s="256">
        <v>46051</v>
      </c>
      <c r="L6421" s="265">
        <v>1</v>
      </c>
      <c r="M6421" s="266"/>
      <c r="N6421" s="264"/>
      <c r="O6421" s="11"/>
      <c r="P6421" s="129"/>
      <c r="S6421" s="129"/>
      <c r="T6421" s="129"/>
      <c r="U6421" s="129"/>
    </row>
    <row r="6422" spans="1:103" s="477" customFormat="1">
      <c r="A6422" s="229" t="s">
        <v>4256</v>
      </c>
      <c r="B6422" s="230" t="s">
        <v>2169</v>
      </c>
      <c r="C6422" s="231" t="s">
        <v>2281</v>
      </c>
      <c r="D6422" s="232" t="s">
        <v>2507</v>
      </c>
      <c r="E6422" s="232" t="s">
        <v>279</v>
      </c>
      <c r="F6422" s="232" t="s">
        <v>440</v>
      </c>
      <c r="G6422" s="233">
        <v>30668.5</v>
      </c>
      <c r="H6422" s="234">
        <v>37938.81</v>
      </c>
      <c r="I6422" s="235">
        <v>29</v>
      </c>
      <c r="J6422" s="236">
        <v>0.76315789473684215</v>
      </c>
      <c r="K6422" s="233">
        <v>45209.120000000003</v>
      </c>
      <c r="L6422" s="237">
        <v>11</v>
      </c>
      <c r="M6422" s="238">
        <v>9</v>
      </c>
      <c r="N6422" s="234">
        <v>34310.97</v>
      </c>
      <c r="O6422" s="239"/>
      <c r="P6422" s="103"/>
      <c r="Q6422" s="129"/>
      <c r="R6422" s="103"/>
      <c r="S6422" s="129"/>
      <c r="T6422" s="129"/>
      <c r="U6422" s="129"/>
      <c r="V6422" s="103"/>
      <c r="W6422" s="103"/>
      <c r="X6422" s="103"/>
      <c r="Y6422" s="103"/>
      <c r="Z6422" s="103"/>
      <c r="AA6422" s="103"/>
      <c r="AB6422" s="103"/>
      <c r="AC6422" s="103"/>
      <c r="AD6422" s="103"/>
      <c r="AE6422" s="103"/>
      <c r="AF6422" s="103"/>
      <c r="AG6422" s="103"/>
      <c r="AH6422" s="103"/>
      <c r="AI6422" s="103"/>
      <c r="AJ6422" s="103"/>
      <c r="AK6422" s="103"/>
      <c r="AL6422" s="103"/>
      <c r="AM6422" s="103"/>
      <c r="AN6422" s="103"/>
      <c r="AO6422" s="103"/>
      <c r="AP6422" s="103"/>
      <c r="AQ6422" s="103"/>
      <c r="AR6422" s="103"/>
      <c r="AS6422" s="103"/>
      <c r="AT6422" s="103"/>
      <c r="AU6422" s="103"/>
      <c r="AV6422" s="103"/>
      <c r="AW6422" s="103"/>
      <c r="AX6422" s="103"/>
      <c r="AY6422" s="103"/>
      <c r="AZ6422" s="103"/>
      <c r="BA6422" s="103"/>
      <c r="BB6422" s="103"/>
      <c r="BC6422" s="103"/>
      <c r="BD6422" s="103"/>
      <c r="BE6422" s="103"/>
      <c r="BF6422" s="103"/>
      <c r="BG6422" s="103"/>
      <c r="BH6422" s="103"/>
      <c r="BI6422" s="103"/>
      <c r="BJ6422" s="103"/>
      <c r="BK6422" s="103"/>
      <c r="BL6422" s="103"/>
      <c r="BM6422" s="103"/>
      <c r="BN6422" s="103"/>
      <c r="BO6422" s="103"/>
      <c r="BP6422" s="103"/>
      <c r="BQ6422" s="103"/>
      <c r="BR6422" s="103"/>
      <c r="BS6422" s="103"/>
      <c r="BT6422" s="103"/>
      <c r="BU6422" s="103"/>
      <c r="BV6422" s="103"/>
      <c r="BW6422" s="103"/>
      <c r="BX6422" s="103"/>
      <c r="BY6422" s="103"/>
      <c r="BZ6422" s="103"/>
      <c r="CA6422" s="103"/>
      <c r="CB6422" s="103"/>
      <c r="CC6422" s="103"/>
      <c r="CD6422" s="103"/>
      <c r="CE6422" s="103"/>
      <c r="CF6422" s="103"/>
      <c r="CG6422" s="103"/>
      <c r="CH6422" s="103"/>
      <c r="CI6422" s="103"/>
      <c r="CJ6422" s="103"/>
      <c r="CK6422" s="103"/>
      <c r="CL6422" s="103"/>
      <c r="CM6422" s="103"/>
      <c r="CN6422" s="103"/>
      <c r="CO6422" s="103"/>
      <c r="CP6422" s="103"/>
      <c r="CQ6422" s="103"/>
      <c r="CR6422" s="103"/>
      <c r="CS6422" s="103"/>
      <c r="CT6422" s="103"/>
      <c r="CU6422" s="103"/>
      <c r="CV6422" s="103"/>
      <c r="CW6422" s="103"/>
      <c r="CX6422" s="103"/>
      <c r="CY6422" s="103"/>
    </row>
    <row r="6423" spans="1:103" s="477" customFormat="1">
      <c r="A6423" s="229" t="s">
        <v>216</v>
      </c>
      <c r="B6423" s="230" t="s">
        <v>2151</v>
      </c>
      <c r="C6423" s="231" t="s">
        <v>126</v>
      </c>
      <c r="D6423" s="232" t="s">
        <v>2507</v>
      </c>
      <c r="E6423" s="232" t="s">
        <v>279</v>
      </c>
      <c r="F6423" s="259" t="s">
        <v>325</v>
      </c>
      <c r="G6423" s="233">
        <v>31521</v>
      </c>
      <c r="H6423" s="234">
        <v>37873</v>
      </c>
      <c r="I6423" s="235">
        <v>28</v>
      </c>
      <c r="J6423" s="236">
        <v>0.73684210526315785</v>
      </c>
      <c r="K6423" s="233">
        <v>44225</v>
      </c>
      <c r="L6423" s="237">
        <v>1</v>
      </c>
      <c r="M6423" s="238">
        <v>1</v>
      </c>
      <c r="N6423" s="234">
        <v>44224.54</v>
      </c>
      <c r="O6423" s="239"/>
      <c r="P6423" s="129"/>
      <c r="Q6423" s="129"/>
      <c r="R6423" s="129"/>
      <c r="S6423" s="103"/>
      <c r="T6423" s="103"/>
      <c r="U6423" s="103"/>
      <c r="V6423" s="103"/>
      <c r="W6423" s="103"/>
      <c r="X6423" s="103"/>
      <c r="Y6423" s="103"/>
      <c r="Z6423" s="103"/>
      <c r="AA6423" s="103"/>
      <c r="AB6423" s="103"/>
      <c r="AC6423" s="103"/>
      <c r="AD6423" s="103"/>
      <c r="AE6423" s="103"/>
      <c r="AF6423" s="103"/>
      <c r="AG6423" s="103"/>
      <c r="AH6423" s="103"/>
      <c r="AI6423" s="103"/>
      <c r="AJ6423" s="103"/>
      <c r="AK6423" s="103"/>
      <c r="AL6423" s="103"/>
      <c r="AM6423" s="103"/>
      <c r="AN6423" s="103"/>
      <c r="AO6423" s="103"/>
      <c r="AP6423" s="103"/>
      <c r="AQ6423" s="103"/>
      <c r="AR6423" s="103"/>
      <c r="AS6423" s="103"/>
      <c r="AT6423" s="103"/>
      <c r="AU6423" s="103"/>
      <c r="AV6423" s="103"/>
      <c r="AW6423" s="103"/>
      <c r="AX6423" s="103"/>
      <c r="AY6423" s="103"/>
      <c r="AZ6423" s="103"/>
      <c r="BA6423" s="103"/>
      <c r="BB6423" s="103"/>
      <c r="BC6423" s="103"/>
      <c r="BD6423" s="103"/>
      <c r="BE6423" s="103"/>
      <c r="BF6423" s="103"/>
      <c r="BG6423" s="103"/>
      <c r="BH6423" s="103"/>
      <c r="BI6423" s="103"/>
      <c r="BJ6423" s="103"/>
      <c r="BK6423" s="103"/>
      <c r="BL6423" s="103"/>
      <c r="BM6423" s="103"/>
      <c r="BN6423" s="103"/>
      <c r="BO6423" s="103"/>
      <c r="BP6423" s="103"/>
      <c r="BQ6423" s="103"/>
      <c r="BR6423" s="103"/>
      <c r="BS6423" s="103"/>
      <c r="BT6423" s="103"/>
      <c r="BU6423" s="103"/>
      <c r="BV6423" s="103"/>
      <c r="BW6423" s="103"/>
      <c r="BX6423" s="103"/>
      <c r="BY6423" s="103"/>
      <c r="BZ6423" s="103"/>
      <c r="CA6423" s="103"/>
      <c r="CB6423" s="103"/>
      <c r="CC6423" s="103"/>
      <c r="CD6423" s="103"/>
      <c r="CE6423" s="103"/>
      <c r="CF6423" s="103"/>
      <c r="CG6423" s="103"/>
      <c r="CH6423" s="103"/>
      <c r="CI6423" s="103"/>
      <c r="CJ6423" s="103"/>
      <c r="CK6423" s="103"/>
      <c r="CL6423" s="103"/>
      <c r="CM6423" s="103"/>
      <c r="CN6423" s="103"/>
      <c r="CO6423" s="103"/>
      <c r="CP6423" s="103"/>
      <c r="CQ6423" s="103"/>
      <c r="CR6423" s="103"/>
      <c r="CS6423" s="103"/>
      <c r="CT6423" s="103"/>
      <c r="CU6423" s="103"/>
      <c r="CV6423" s="103"/>
      <c r="CW6423" s="103"/>
      <c r="CX6423" s="103"/>
      <c r="CY6423" s="103"/>
    </row>
    <row r="6424" spans="1:103" s="477" customFormat="1" ht="22.5">
      <c r="A6424" s="242" t="s">
        <v>4240</v>
      </c>
      <c r="B6424" s="243" t="s">
        <v>2149</v>
      </c>
      <c r="C6424" s="258" t="s">
        <v>959</v>
      </c>
      <c r="D6424" s="232" t="s">
        <v>2507</v>
      </c>
      <c r="E6424" s="245" t="s">
        <v>279</v>
      </c>
      <c r="F6424" s="245" t="s">
        <v>440</v>
      </c>
      <c r="G6424" s="246">
        <v>27073.8</v>
      </c>
      <c r="H6424" s="234">
        <v>37476.400000000001</v>
      </c>
      <c r="I6424" s="235">
        <v>27</v>
      </c>
      <c r="J6424" s="236">
        <v>0.71052631578947367</v>
      </c>
      <c r="K6424" s="246">
        <v>47879</v>
      </c>
      <c r="L6424" s="247">
        <v>81</v>
      </c>
      <c r="M6424" s="248">
        <v>75</v>
      </c>
      <c r="N6424" s="246">
        <v>27073.8</v>
      </c>
      <c r="O6424" s="250"/>
      <c r="P6424" s="330"/>
      <c r="Q6424" s="103"/>
      <c r="R6424" s="129"/>
      <c r="S6424" s="103"/>
      <c r="T6424" s="103"/>
      <c r="U6424" s="103"/>
      <c r="V6424" s="103"/>
      <c r="W6424" s="103"/>
      <c r="X6424" s="103"/>
      <c r="Y6424" s="103"/>
      <c r="Z6424" s="103"/>
      <c r="AA6424" s="103"/>
      <c r="AB6424" s="103"/>
      <c r="AC6424" s="103"/>
      <c r="AD6424" s="103"/>
      <c r="AE6424" s="103"/>
      <c r="AF6424" s="103"/>
      <c r="AG6424" s="103"/>
      <c r="AH6424" s="103"/>
      <c r="AI6424" s="103"/>
      <c r="AJ6424" s="103"/>
      <c r="AK6424" s="103"/>
      <c r="AL6424" s="103"/>
      <c r="AM6424" s="103"/>
      <c r="AN6424" s="103"/>
      <c r="AO6424" s="103"/>
      <c r="AP6424" s="103"/>
      <c r="AQ6424" s="103"/>
      <c r="AR6424" s="103"/>
      <c r="AS6424" s="103"/>
      <c r="AT6424" s="103"/>
      <c r="AU6424" s="103"/>
      <c r="AV6424" s="103"/>
      <c r="AW6424" s="103"/>
      <c r="AX6424" s="103"/>
      <c r="AY6424" s="103"/>
      <c r="AZ6424" s="103"/>
      <c r="BA6424" s="103"/>
      <c r="BB6424" s="103"/>
      <c r="BC6424" s="103"/>
      <c r="BD6424" s="103"/>
      <c r="BE6424" s="103"/>
      <c r="BF6424" s="103"/>
      <c r="BG6424" s="103"/>
      <c r="BH6424" s="103"/>
      <c r="BI6424" s="103"/>
      <c r="BJ6424" s="103"/>
      <c r="BK6424" s="103"/>
      <c r="BL6424" s="103"/>
      <c r="BM6424" s="103"/>
      <c r="BN6424" s="103"/>
      <c r="BO6424" s="103"/>
      <c r="BP6424" s="103"/>
      <c r="BQ6424" s="103"/>
      <c r="BR6424" s="103"/>
      <c r="BS6424" s="103"/>
      <c r="BT6424" s="103"/>
      <c r="BU6424" s="103"/>
      <c r="BV6424" s="103"/>
      <c r="BW6424" s="103"/>
      <c r="BX6424" s="103"/>
      <c r="BY6424" s="103"/>
      <c r="BZ6424" s="103"/>
      <c r="CA6424" s="103"/>
      <c r="CB6424" s="103"/>
      <c r="CC6424" s="103"/>
      <c r="CD6424" s="103"/>
      <c r="CE6424" s="103"/>
      <c r="CF6424" s="103"/>
      <c r="CG6424" s="103"/>
      <c r="CH6424" s="103"/>
      <c r="CI6424" s="103"/>
      <c r="CJ6424" s="103"/>
      <c r="CK6424" s="103"/>
      <c r="CL6424" s="103"/>
      <c r="CM6424" s="103"/>
      <c r="CN6424" s="103"/>
      <c r="CO6424" s="103"/>
      <c r="CP6424" s="103"/>
      <c r="CQ6424" s="103"/>
      <c r="CR6424" s="103"/>
      <c r="CS6424" s="103"/>
      <c r="CT6424" s="103"/>
      <c r="CU6424" s="103"/>
      <c r="CV6424" s="103"/>
      <c r="CW6424" s="103"/>
      <c r="CX6424" s="103"/>
      <c r="CY6424" s="103"/>
    </row>
    <row r="6425" spans="1:103" s="477" customFormat="1">
      <c r="A6425" s="229" t="s">
        <v>215</v>
      </c>
      <c r="B6425" s="230" t="s">
        <v>2153</v>
      </c>
      <c r="C6425" s="231" t="s">
        <v>5305</v>
      </c>
      <c r="D6425" s="232" t="s">
        <v>2507</v>
      </c>
      <c r="E6425" s="232" t="s">
        <v>279</v>
      </c>
      <c r="F6425" s="232" t="s">
        <v>440</v>
      </c>
      <c r="G6425" s="233">
        <v>29905</v>
      </c>
      <c r="H6425" s="234">
        <v>36995</v>
      </c>
      <c r="I6425" s="235">
        <v>26</v>
      </c>
      <c r="J6425" s="236">
        <v>0.68421052631578949</v>
      </c>
      <c r="K6425" s="233">
        <v>44085</v>
      </c>
      <c r="L6425" s="237">
        <v>2</v>
      </c>
      <c r="M6425" s="238"/>
      <c r="N6425" s="234"/>
      <c r="O6425" s="239"/>
      <c r="P6425" s="330"/>
      <c r="Q6425" s="103"/>
      <c r="R6425" s="103"/>
      <c r="S6425" s="103"/>
      <c r="T6425" s="103"/>
      <c r="U6425" s="103"/>
      <c r="V6425" s="103"/>
      <c r="W6425" s="103"/>
      <c r="X6425" s="103"/>
      <c r="Y6425" s="103"/>
      <c r="Z6425" s="103"/>
      <c r="AA6425" s="103"/>
      <c r="AB6425" s="103"/>
      <c r="AC6425" s="103"/>
      <c r="AD6425" s="103"/>
      <c r="AE6425" s="103"/>
      <c r="AF6425" s="103"/>
      <c r="AG6425" s="103"/>
      <c r="AH6425" s="103"/>
      <c r="AI6425" s="103"/>
      <c r="AJ6425" s="103"/>
      <c r="AK6425" s="103"/>
      <c r="AL6425" s="103"/>
      <c r="AM6425" s="103"/>
      <c r="AN6425" s="103"/>
      <c r="AO6425" s="103"/>
      <c r="AP6425" s="103"/>
      <c r="AQ6425" s="103"/>
      <c r="AR6425" s="103"/>
      <c r="AS6425" s="103"/>
      <c r="AT6425" s="103"/>
      <c r="AU6425" s="103"/>
      <c r="AV6425" s="103"/>
      <c r="AW6425" s="103"/>
      <c r="AX6425" s="103"/>
      <c r="AY6425" s="103"/>
      <c r="AZ6425" s="103"/>
      <c r="BA6425" s="103"/>
      <c r="BB6425" s="103"/>
      <c r="BC6425" s="103"/>
      <c r="BD6425" s="103"/>
      <c r="BE6425" s="103"/>
      <c r="BF6425" s="103"/>
      <c r="BG6425" s="103"/>
      <c r="BH6425" s="103"/>
      <c r="BI6425" s="103"/>
      <c r="BJ6425" s="103"/>
      <c r="BK6425" s="103"/>
      <c r="BL6425" s="103"/>
      <c r="BM6425" s="103"/>
      <c r="BN6425" s="103"/>
      <c r="BO6425" s="103"/>
      <c r="BP6425" s="103"/>
      <c r="BQ6425" s="103"/>
      <c r="BR6425" s="103"/>
      <c r="BS6425" s="103"/>
      <c r="BT6425" s="103"/>
      <c r="BU6425" s="103"/>
      <c r="BV6425" s="103"/>
      <c r="BW6425" s="103"/>
      <c r="BX6425" s="103"/>
      <c r="BY6425" s="103"/>
      <c r="BZ6425" s="103"/>
      <c r="CA6425" s="103"/>
      <c r="CB6425" s="103"/>
      <c r="CC6425" s="103"/>
      <c r="CD6425" s="103"/>
      <c r="CE6425" s="103"/>
      <c r="CF6425" s="103"/>
      <c r="CG6425" s="103"/>
      <c r="CH6425" s="103"/>
      <c r="CI6425" s="103"/>
      <c r="CJ6425" s="103"/>
      <c r="CK6425" s="103"/>
      <c r="CL6425" s="103"/>
      <c r="CM6425" s="103"/>
      <c r="CN6425" s="103"/>
      <c r="CO6425" s="103"/>
      <c r="CP6425" s="103"/>
      <c r="CQ6425" s="103"/>
      <c r="CR6425" s="103"/>
      <c r="CS6425" s="103"/>
      <c r="CT6425" s="103"/>
      <c r="CU6425" s="103"/>
      <c r="CV6425" s="103"/>
      <c r="CW6425" s="103"/>
      <c r="CX6425" s="103"/>
      <c r="CY6425" s="103"/>
    </row>
    <row r="6426" spans="1:103" s="103" customFormat="1">
      <c r="A6426" s="229" t="s">
        <v>206</v>
      </c>
      <c r="B6426" s="230" t="s">
        <v>2153</v>
      </c>
      <c r="C6426" s="231" t="s">
        <v>126</v>
      </c>
      <c r="D6426" s="232" t="s">
        <v>2507</v>
      </c>
      <c r="E6426" s="232" t="s">
        <v>279</v>
      </c>
      <c r="F6426" s="232" t="s">
        <v>440</v>
      </c>
      <c r="G6426" s="234">
        <v>29334.514999999996</v>
      </c>
      <c r="H6426" s="234">
        <v>36889.159999999996</v>
      </c>
      <c r="I6426" s="235">
        <v>25</v>
      </c>
      <c r="J6426" s="236">
        <v>0.65789473684210531</v>
      </c>
      <c r="K6426" s="234">
        <v>44443.804999999993</v>
      </c>
      <c r="L6426" s="237">
        <v>3</v>
      </c>
      <c r="M6426" s="238">
        <v>3</v>
      </c>
      <c r="N6426" s="234">
        <v>44021.38</v>
      </c>
      <c r="O6426" s="239" t="s">
        <v>5306</v>
      </c>
    </row>
    <row r="6427" spans="1:103" s="103" customFormat="1">
      <c r="A6427" s="229" t="s">
        <v>209</v>
      </c>
      <c r="B6427" s="230" t="s">
        <v>2151</v>
      </c>
      <c r="C6427" s="231" t="s">
        <v>126</v>
      </c>
      <c r="D6427" s="232" t="s">
        <v>2507</v>
      </c>
      <c r="E6427" s="232" t="s">
        <v>279</v>
      </c>
      <c r="F6427" s="259" t="s">
        <v>325</v>
      </c>
      <c r="G6427" s="233">
        <v>28950.6702</v>
      </c>
      <c r="H6427" s="234">
        <v>36477.673499999997</v>
      </c>
      <c r="I6427" s="235">
        <v>24</v>
      </c>
      <c r="J6427" s="236">
        <v>0.63157894736842102</v>
      </c>
      <c r="K6427" s="233">
        <v>44004.676799999994</v>
      </c>
      <c r="L6427" s="237">
        <v>15</v>
      </c>
      <c r="M6427" s="238">
        <v>10</v>
      </c>
      <c r="N6427" s="234">
        <v>31141.759999999998</v>
      </c>
      <c r="O6427" s="239"/>
      <c r="S6427" s="330"/>
      <c r="T6427" s="330"/>
      <c r="U6427" s="330"/>
    </row>
    <row r="6428" spans="1:103" s="477" customFormat="1">
      <c r="A6428" s="242" t="s">
        <v>2165</v>
      </c>
      <c r="B6428" s="243" t="s">
        <v>2180</v>
      </c>
      <c r="C6428" s="258" t="s">
        <v>3270</v>
      </c>
      <c r="D6428" s="232" t="s">
        <v>2507</v>
      </c>
      <c r="E6428" s="245" t="s">
        <v>321</v>
      </c>
      <c r="F6428" s="245" t="s">
        <v>440</v>
      </c>
      <c r="G6428" s="246">
        <v>28088.94</v>
      </c>
      <c r="H6428" s="234">
        <v>35832.050000000003</v>
      </c>
      <c r="I6428" s="235">
        <v>23</v>
      </c>
      <c r="J6428" s="236">
        <v>0.60526315789473684</v>
      </c>
      <c r="K6428" s="246">
        <v>43575.16</v>
      </c>
      <c r="L6428" s="247">
        <v>38</v>
      </c>
      <c r="M6428" s="248">
        <v>32</v>
      </c>
      <c r="N6428" s="249">
        <v>30335.67</v>
      </c>
      <c r="O6428" s="250"/>
      <c r="P6428" s="129"/>
      <c r="Q6428" s="103"/>
      <c r="R6428" s="103"/>
      <c r="S6428" s="330"/>
      <c r="T6428" s="330"/>
      <c r="U6428" s="330"/>
      <c r="V6428" s="103"/>
      <c r="W6428" s="103"/>
      <c r="X6428" s="103"/>
      <c r="Y6428" s="103"/>
      <c r="Z6428" s="103"/>
      <c r="AA6428" s="103"/>
      <c r="AB6428" s="103"/>
      <c r="AC6428" s="103"/>
      <c r="AD6428" s="103"/>
      <c r="AE6428" s="103"/>
      <c r="AF6428" s="103"/>
      <c r="AG6428" s="103"/>
      <c r="AH6428" s="103"/>
      <c r="AI6428" s="103"/>
      <c r="AJ6428" s="103"/>
      <c r="AK6428" s="103"/>
      <c r="AL6428" s="103"/>
      <c r="AM6428" s="103"/>
      <c r="AN6428" s="103"/>
      <c r="AO6428" s="103"/>
      <c r="AP6428" s="103"/>
      <c r="AQ6428" s="103"/>
      <c r="AR6428" s="103"/>
      <c r="AS6428" s="103"/>
      <c r="AT6428" s="103"/>
      <c r="AU6428" s="103"/>
      <c r="AV6428" s="103"/>
      <c r="AW6428" s="103"/>
      <c r="AX6428" s="103"/>
      <c r="AY6428" s="103"/>
      <c r="AZ6428" s="103"/>
      <c r="BA6428" s="103"/>
      <c r="BB6428" s="103"/>
      <c r="BC6428" s="103"/>
      <c r="BD6428" s="103"/>
      <c r="BE6428" s="103"/>
      <c r="BF6428" s="103"/>
      <c r="BG6428" s="103"/>
      <c r="BH6428" s="103"/>
      <c r="BI6428" s="103"/>
      <c r="BJ6428" s="103"/>
      <c r="BK6428" s="103"/>
      <c r="BL6428" s="103"/>
      <c r="BM6428" s="103"/>
      <c r="BN6428" s="103"/>
      <c r="BO6428" s="103"/>
      <c r="BP6428" s="103"/>
      <c r="BQ6428" s="103"/>
      <c r="BR6428" s="103"/>
      <c r="BS6428" s="103"/>
      <c r="BT6428" s="103"/>
      <c r="BU6428" s="103"/>
      <c r="BV6428" s="103"/>
      <c r="BW6428" s="103"/>
      <c r="BX6428" s="103"/>
      <c r="BY6428" s="103"/>
      <c r="BZ6428" s="103"/>
      <c r="CA6428" s="103"/>
      <c r="CB6428" s="103"/>
      <c r="CC6428" s="103"/>
      <c r="CD6428" s="103"/>
      <c r="CE6428" s="103"/>
      <c r="CF6428" s="103"/>
      <c r="CG6428" s="103"/>
      <c r="CH6428" s="103"/>
      <c r="CI6428" s="103"/>
      <c r="CJ6428" s="103"/>
      <c r="CK6428" s="103"/>
      <c r="CL6428" s="103"/>
      <c r="CM6428" s="103"/>
      <c r="CN6428" s="103"/>
      <c r="CO6428" s="103"/>
      <c r="CP6428" s="103"/>
      <c r="CQ6428" s="103"/>
      <c r="CR6428" s="103"/>
      <c r="CS6428" s="103"/>
      <c r="CT6428" s="103"/>
      <c r="CU6428" s="103"/>
      <c r="CV6428" s="103"/>
      <c r="CW6428" s="103"/>
      <c r="CX6428" s="103"/>
      <c r="CY6428" s="103"/>
    </row>
    <row r="6429" spans="1:103" s="477" customFormat="1" ht="22.5">
      <c r="A6429" s="242" t="s">
        <v>2177</v>
      </c>
      <c r="B6429" s="243" t="s">
        <v>2166</v>
      </c>
      <c r="C6429" s="280" t="s">
        <v>984</v>
      </c>
      <c r="D6429" s="232" t="s">
        <v>2507</v>
      </c>
      <c r="E6429" s="300"/>
      <c r="F6429" s="259" t="s">
        <v>325</v>
      </c>
      <c r="G6429" s="246">
        <v>28683.199999999997</v>
      </c>
      <c r="H6429" s="234">
        <v>35401.599999999999</v>
      </c>
      <c r="I6429" s="235">
        <v>22</v>
      </c>
      <c r="J6429" s="236">
        <v>0.57894736842105265</v>
      </c>
      <c r="K6429" s="246">
        <v>42120</v>
      </c>
      <c r="L6429" s="247"/>
      <c r="M6429" s="248">
        <v>35</v>
      </c>
      <c r="N6429" s="249">
        <v>30301.47</v>
      </c>
      <c r="O6429" s="301" t="s">
        <v>5307</v>
      </c>
      <c r="P6429" s="103"/>
      <c r="Q6429" s="129"/>
      <c r="R6429" s="103"/>
      <c r="S6429" s="103"/>
      <c r="T6429" s="103"/>
      <c r="U6429" s="103"/>
      <c r="V6429" s="103"/>
      <c r="W6429" s="103"/>
      <c r="X6429" s="103"/>
      <c r="Y6429" s="103"/>
      <c r="Z6429" s="103"/>
      <c r="AA6429" s="103"/>
      <c r="AB6429" s="103"/>
      <c r="AC6429" s="103"/>
      <c r="AD6429" s="103"/>
      <c r="AE6429" s="103"/>
      <c r="AF6429" s="103"/>
      <c r="AG6429" s="103"/>
      <c r="AH6429" s="103"/>
      <c r="AI6429" s="103"/>
      <c r="AJ6429" s="103"/>
      <c r="AK6429" s="103"/>
      <c r="AL6429" s="103"/>
      <c r="AM6429" s="103"/>
      <c r="AN6429" s="103"/>
      <c r="AO6429" s="103"/>
      <c r="AP6429" s="103"/>
      <c r="AQ6429" s="103"/>
      <c r="AR6429" s="103"/>
      <c r="AS6429" s="103"/>
      <c r="AT6429" s="103"/>
      <c r="AU6429" s="103"/>
      <c r="AV6429" s="103"/>
      <c r="AW6429" s="103"/>
      <c r="AX6429" s="103"/>
      <c r="AY6429" s="103"/>
      <c r="AZ6429" s="103"/>
      <c r="BA6429" s="103"/>
      <c r="BB6429" s="103"/>
      <c r="BC6429" s="103"/>
      <c r="BD6429" s="103"/>
      <c r="BE6429" s="103"/>
      <c r="BF6429" s="103"/>
      <c r="BG6429" s="103"/>
      <c r="BH6429" s="103"/>
      <c r="BI6429" s="103"/>
      <c r="BJ6429" s="103"/>
      <c r="BK6429" s="103"/>
      <c r="BL6429" s="103"/>
      <c r="BM6429" s="103"/>
      <c r="BN6429" s="103"/>
      <c r="BO6429" s="103"/>
      <c r="BP6429" s="103"/>
      <c r="BQ6429" s="103"/>
      <c r="BR6429" s="103"/>
      <c r="BS6429" s="103"/>
      <c r="BT6429" s="103"/>
      <c r="BU6429" s="103"/>
      <c r="BV6429" s="103"/>
      <c r="BW6429" s="103"/>
      <c r="BX6429" s="103"/>
      <c r="BY6429" s="103"/>
      <c r="BZ6429" s="103"/>
      <c r="CA6429" s="103"/>
      <c r="CB6429" s="103"/>
      <c r="CC6429" s="103"/>
      <c r="CD6429" s="103"/>
      <c r="CE6429" s="103"/>
      <c r="CF6429" s="103"/>
      <c r="CG6429" s="103"/>
      <c r="CH6429" s="103"/>
      <c r="CI6429" s="103"/>
      <c r="CJ6429" s="103"/>
      <c r="CK6429" s="103"/>
      <c r="CL6429" s="103"/>
      <c r="CM6429" s="103"/>
      <c r="CN6429" s="103"/>
      <c r="CO6429" s="103"/>
      <c r="CP6429" s="103"/>
      <c r="CQ6429" s="103"/>
      <c r="CR6429" s="103"/>
      <c r="CS6429" s="103"/>
      <c r="CT6429" s="103"/>
      <c r="CU6429" s="103"/>
      <c r="CV6429" s="103"/>
      <c r="CW6429" s="103"/>
      <c r="CX6429" s="103"/>
      <c r="CY6429" s="103"/>
    </row>
    <row r="6430" spans="1:103" s="103" customFormat="1">
      <c r="A6430" s="229" t="s">
        <v>4242</v>
      </c>
      <c r="B6430" s="230" t="s">
        <v>2159</v>
      </c>
      <c r="C6430" s="231" t="s">
        <v>126</v>
      </c>
      <c r="D6430" s="232" t="s">
        <v>2507</v>
      </c>
      <c r="E6430" s="232" t="s">
        <v>321</v>
      </c>
      <c r="F6430" s="232" t="s">
        <v>440</v>
      </c>
      <c r="G6430" s="233">
        <v>26000</v>
      </c>
      <c r="H6430" s="234">
        <v>35342.5</v>
      </c>
      <c r="I6430" s="235">
        <v>21</v>
      </c>
      <c r="J6430" s="236">
        <v>0.55263157894736847</v>
      </c>
      <c r="K6430" s="233">
        <v>44685</v>
      </c>
      <c r="L6430" s="237">
        <v>1</v>
      </c>
      <c r="M6430" s="238">
        <v>1</v>
      </c>
      <c r="N6430" s="234">
        <v>40456</v>
      </c>
      <c r="O6430" s="353"/>
      <c r="P6430" s="304"/>
      <c r="Q6430" s="129"/>
      <c r="R6430" s="129"/>
    </row>
    <row r="6431" spans="1:103" s="477" customFormat="1">
      <c r="A6431" s="242" t="s">
        <v>201</v>
      </c>
      <c r="B6431" s="243" t="s">
        <v>2153</v>
      </c>
      <c r="C6431" s="258" t="s">
        <v>5308</v>
      </c>
      <c r="D6431" s="232" t="s">
        <v>2507</v>
      </c>
      <c r="E6431" s="245" t="s">
        <v>279</v>
      </c>
      <c r="F6431" s="245" t="s">
        <v>440</v>
      </c>
      <c r="G6431" s="246">
        <v>25584</v>
      </c>
      <c r="H6431" s="234">
        <v>35256</v>
      </c>
      <c r="I6431" s="235">
        <v>20</v>
      </c>
      <c r="J6431" s="236">
        <v>0.52631578947368418</v>
      </c>
      <c r="K6431" s="246">
        <v>44928</v>
      </c>
      <c r="L6431" s="247"/>
      <c r="M6431" s="248">
        <v>6</v>
      </c>
      <c r="N6431" s="249">
        <v>37192.58</v>
      </c>
      <c r="O6431" s="250"/>
      <c r="P6431" s="304"/>
      <c r="Q6431" s="129"/>
      <c r="R6431" s="129"/>
      <c r="S6431" s="103"/>
      <c r="T6431" s="103"/>
      <c r="U6431" s="103"/>
      <c r="V6431" s="103"/>
      <c r="W6431" s="103"/>
      <c r="X6431" s="103"/>
      <c r="Y6431" s="103"/>
      <c r="Z6431" s="103"/>
      <c r="AA6431" s="103"/>
      <c r="AB6431" s="103"/>
      <c r="AC6431" s="103"/>
      <c r="AD6431" s="103"/>
      <c r="AE6431" s="103"/>
      <c r="AF6431" s="103"/>
      <c r="AG6431" s="103"/>
      <c r="AH6431" s="103"/>
      <c r="AI6431" s="103"/>
      <c r="AJ6431" s="103"/>
      <c r="AK6431" s="103"/>
      <c r="AL6431" s="103"/>
      <c r="AM6431" s="103"/>
      <c r="AN6431" s="103"/>
      <c r="AO6431" s="103"/>
      <c r="AP6431" s="103"/>
      <c r="AQ6431" s="103"/>
      <c r="AR6431" s="103"/>
      <c r="AS6431" s="103"/>
      <c r="AT6431" s="103"/>
      <c r="AU6431" s="103"/>
      <c r="AV6431" s="103"/>
      <c r="AW6431" s="103"/>
      <c r="AX6431" s="103"/>
      <c r="AY6431" s="103"/>
      <c r="AZ6431" s="103"/>
      <c r="BA6431" s="103"/>
      <c r="BB6431" s="103"/>
      <c r="BC6431" s="103"/>
      <c r="BD6431" s="103"/>
      <c r="BE6431" s="103"/>
      <c r="BF6431" s="103"/>
      <c r="BG6431" s="103"/>
      <c r="BH6431" s="103"/>
      <c r="BI6431" s="103"/>
      <c r="BJ6431" s="103"/>
      <c r="BK6431" s="103"/>
      <c r="BL6431" s="103"/>
      <c r="BM6431" s="103"/>
      <c r="BN6431" s="103"/>
      <c r="BO6431" s="103"/>
      <c r="BP6431" s="103"/>
      <c r="BQ6431" s="103"/>
      <c r="BR6431" s="103"/>
      <c r="BS6431" s="103"/>
      <c r="BT6431" s="103"/>
      <c r="BU6431" s="103"/>
      <c r="BV6431" s="103"/>
      <c r="BW6431" s="103"/>
      <c r="BX6431" s="103"/>
      <c r="BY6431" s="103"/>
      <c r="BZ6431" s="103"/>
      <c r="CA6431" s="103"/>
      <c r="CB6431" s="103"/>
      <c r="CC6431" s="103"/>
      <c r="CD6431" s="103"/>
      <c r="CE6431" s="103"/>
      <c r="CF6431" s="103"/>
      <c r="CG6431" s="103"/>
      <c r="CH6431" s="103"/>
      <c r="CI6431" s="103"/>
      <c r="CJ6431" s="103"/>
      <c r="CK6431" s="103"/>
      <c r="CL6431" s="103"/>
      <c r="CM6431" s="103"/>
      <c r="CN6431" s="103"/>
      <c r="CO6431" s="103"/>
      <c r="CP6431" s="103"/>
      <c r="CQ6431" s="103"/>
      <c r="CR6431" s="103"/>
      <c r="CS6431" s="103"/>
      <c r="CT6431" s="103"/>
      <c r="CU6431" s="103"/>
      <c r="CV6431" s="103"/>
      <c r="CW6431" s="103"/>
      <c r="CX6431" s="103"/>
      <c r="CY6431" s="103"/>
    </row>
    <row r="6432" spans="1:103" s="477" customFormat="1">
      <c r="A6432" s="229" t="s">
        <v>217</v>
      </c>
      <c r="B6432" s="230" t="s">
        <v>2153</v>
      </c>
      <c r="C6432" s="231" t="s">
        <v>126</v>
      </c>
      <c r="D6432" s="232" t="s">
        <v>2507</v>
      </c>
      <c r="E6432" s="237" t="s">
        <v>279</v>
      </c>
      <c r="F6432" s="259" t="s">
        <v>325</v>
      </c>
      <c r="G6432" s="264">
        <v>31303</v>
      </c>
      <c r="H6432" s="234">
        <v>35215.85</v>
      </c>
      <c r="I6432" s="235">
        <v>19</v>
      </c>
      <c r="J6432" s="236">
        <v>0.5</v>
      </c>
      <c r="K6432" s="379">
        <v>39128.699999999997</v>
      </c>
      <c r="L6432" s="237">
        <v>1</v>
      </c>
      <c r="M6432" s="238">
        <v>1</v>
      </c>
      <c r="N6432" s="357">
        <v>35758.51</v>
      </c>
      <c r="O6432" s="239"/>
      <c r="P6432" s="129"/>
      <c r="Q6432" s="129"/>
      <c r="R6432" s="129"/>
      <c r="S6432" s="129"/>
      <c r="T6432" s="129"/>
      <c r="U6432" s="129"/>
      <c r="V6432" s="103"/>
      <c r="W6432" s="103"/>
      <c r="X6432" s="103"/>
      <c r="Y6432" s="103"/>
      <c r="Z6432" s="103"/>
      <c r="AA6432" s="103"/>
      <c r="AB6432" s="103"/>
      <c r="AC6432" s="103"/>
      <c r="AD6432" s="103"/>
      <c r="AE6432" s="103"/>
      <c r="AF6432" s="103"/>
      <c r="AG6432" s="103"/>
      <c r="AH6432" s="103"/>
      <c r="AI6432" s="103"/>
      <c r="AJ6432" s="103"/>
      <c r="AK6432" s="103"/>
      <c r="AL6432" s="103"/>
      <c r="AM6432" s="103"/>
      <c r="AN6432" s="103"/>
      <c r="AO6432" s="103"/>
      <c r="AP6432" s="103"/>
      <c r="AQ6432" s="103"/>
      <c r="AR6432" s="103"/>
      <c r="AS6432" s="103"/>
      <c r="AT6432" s="103"/>
      <c r="AU6432" s="103"/>
      <c r="AV6432" s="103"/>
      <c r="AW6432" s="103"/>
      <c r="AX6432" s="103"/>
      <c r="AY6432" s="103"/>
      <c r="AZ6432" s="103"/>
      <c r="BA6432" s="103"/>
      <c r="BB6432" s="103"/>
      <c r="BC6432" s="103"/>
      <c r="BD6432" s="103"/>
      <c r="BE6432" s="103"/>
      <c r="BF6432" s="103"/>
      <c r="BG6432" s="103"/>
      <c r="BH6432" s="103"/>
      <c r="BI6432" s="103"/>
      <c r="BJ6432" s="103"/>
      <c r="BK6432" s="103"/>
      <c r="BL6432" s="103"/>
      <c r="BM6432" s="103"/>
      <c r="BN6432" s="103"/>
      <c r="BO6432" s="103"/>
      <c r="BP6432" s="103"/>
      <c r="BQ6432" s="103"/>
      <c r="BR6432" s="103"/>
      <c r="BS6432" s="103"/>
      <c r="BT6432" s="103"/>
      <c r="BU6432" s="103"/>
      <c r="BV6432" s="103"/>
      <c r="BW6432" s="103"/>
      <c r="BX6432" s="103"/>
      <c r="BY6432" s="103"/>
      <c r="BZ6432" s="103"/>
      <c r="CA6432" s="103"/>
      <c r="CB6432" s="103"/>
      <c r="CC6432" s="103"/>
      <c r="CD6432" s="103"/>
      <c r="CE6432" s="103"/>
      <c r="CF6432" s="103"/>
      <c r="CG6432" s="103"/>
      <c r="CH6432" s="103"/>
      <c r="CI6432" s="103"/>
      <c r="CJ6432" s="103"/>
      <c r="CK6432" s="103"/>
      <c r="CL6432" s="103"/>
      <c r="CM6432" s="103"/>
      <c r="CN6432" s="103"/>
      <c r="CO6432" s="103"/>
      <c r="CP6432" s="103"/>
      <c r="CQ6432" s="103"/>
      <c r="CR6432" s="103"/>
      <c r="CS6432" s="103"/>
      <c r="CT6432" s="103"/>
      <c r="CU6432" s="103"/>
      <c r="CV6432" s="103"/>
      <c r="CW6432" s="103"/>
      <c r="CX6432" s="103"/>
      <c r="CY6432" s="103"/>
    </row>
    <row r="6433" spans="1:103" s="477" customFormat="1">
      <c r="A6433" s="229" t="s">
        <v>258</v>
      </c>
      <c r="B6433" s="295" t="s">
        <v>2159</v>
      </c>
      <c r="C6433" s="231" t="s">
        <v>126</v>
      </c>
      <c r="D6433" s="232" t="s">
        <v>2507</v>
      </c>
      <c r="E6433" s="232" t="s">
        <v>279</v>
      </c>
      <c r="F6433" s="232" t="s">
        <v>440</v>
      </c>
      <c r="G6433" s="233">
        <v>27622.400000000001</v>
      </c>
      <c r="H6433" s="234">
        <v>34996</v>
      </c>
      <c r="I6433" s="235">
        <v>18</v>
      </c>
      <c r="J6433" s="236">
        <v>0.47368421052631576</v>
      </c>
      <c r="K6433" s="233">
        <v>42369.599999999999</v>
      </c>
      <c r="L6433" s="237">
        <v>1</v>
      </c>
      <c r="M6433" s="238">
        <v>1</v>
      </c>
      <c r="N6433" s="296">
        <v>27622.399999999998</v>
      </c>
      <c r="O6433" s="239"/>
      <c r="P6433" s="103"/>
      <c r="Q6433" s="129"/>
      <c r="R6433" s="103"/>
      <c r="S6433" s="103"/>
      <c r="T6433" s="103"/>
      <c r="U6433" s="103"/>
      <c r="V6433" s="103"/>
      <c r="W6433" s="103"/>
      <c r="X6433" s="103"/>
      <c r="Y6433" s="103"/>
      <c r="Z6433" s="103"/>
      <c r="AA6433" s="103"/>
      <c r="AB6433" s="103"/>
      <c r="AC6433" s="103"/>
      <c r="AD6433" s="103"/>
      <c r="AE6433" s="103"/>
      <c r="AF6433" s="103"/>
      <c r="AG6433" s="103"/>
      <c r="AH6433" s="103"/>
      <c r="AI6433" s="103"/>
      <c r="AJ6433" s="103"/>
      <c r="AK6433" s="103"/>
      <c r="AL6433" s="103"/>
      <c r="AM6433" s="103"/>
      <c r="AN6433" s="103"/>
      <c r="AO6433" s="103"/>
      <c r="AP6433" s="103"/>
      <c r="AQ6433" s="103"/>
      <c r="AR6433" s="103"/>
      <c r="AS6433" s="103"/>
      <c r="AT6433" s="103"/>
      <c r="AU6433" s="103"/>
      <c r="AV6433" s="103"/>
      <c r="AW6433" s="103"/>
      <c r="AX6433" s="103"/>
      <c r="AY6433" s="103"/>
      <c r="AZ6433" s="103"/>
      <c r="BA6433" s="103"/>
      <c r="BB6433" s="103"/>
      <c r="BC6433" s="103"/>
      <c r="BD6433" s="103"/>
      <c r="BE6433" s="103"/>
      <c r="BF6433" s="103"/>
      <c r="BG6433" s="103"/>
      <c r="BH6433" s="103"/>
      <c r="BI6433" s="103"/>
      <c r="BJ6433" s="103"/>
      <c r="BK6433" s="103"/>
      <c r="BL6433" s="103"/>
      <c r="BM6433" s="103"/>
      <c r="BN6433" s="103"/>
      <c r="BO6433" s="103"/>
      <c r="BP6433" s="103"/>
      <c r="BQ6433" s="103"/>
      <c r="BR6433" s="103"/>
      <c r="BS6433" s="103"/>
      <c r="BT6433" s="103"/>
      <c r="BU6433" s="103"/>
      <c r="BV6433" s="103"/>
      <c r="BW6433" s="103"/>
      <c r="BX6433" s="103"/>
      <c r="BY6433" s="103"/>
      <c r="BZ6433" s="103"/>
      <c r="CA6433" s="103"/>
      <c r="CB6433" s="103"/>
      <c r="CC6433" s="103"/>
      <c r="CD6433" s="103"/>
      <c r="CE6433" s="103"/>
      <c r="CF6433" s="103"/>
      <c r="CG6433" s="103"/>
      <c r="CH6433" s="103"/>
      <c r="CI6433" s="103"/>
      <c r="CJ6433" s="103"/>
      <c r="CK6433" s="103"/>
      <c r="CL6433" s="103"/>
      <c r="CM6433" s="103"/>
      <c r="CN6433" s="103"/>
      <c r="CO6433" s="103"/>
      <c r="CP6433" s="103"/>
      <c r="CQ6433" s="103"/>
      <c r="CR6433" s="103"/>
      <c r="CS6433" s="103"/>
      <c r="CT6433" s="103"/>
      <c r="CU6433" s="103"/>
      <c r="CV6433" s="103"/>
      <c r="CW6433" s="103"/>
      <c r="CX6433" s="103"/>
      <c r="CY6433" s="103"/>
    </row>
    <row r="6434" spans="1:103" s="477" customFormat="1">
      <c r="A6434" s="229" t="s">
        <v>212</v>
      </c>
      <c r="B6434" s="230" t="s">
        <v>2153</v>
      </c>
      <c r="C6434" s="231" t="s">
        <v>126</v>
      </c>
      <c r="D6434" s="232" t="s">
        <v>2507</v>
      </c>
      <c r="E6434" s="232" t="s">
        <v>279</v>
      </c>
      <c r="F6434" s="259" t="s">
        <v>325</v>
      </c>
      <c r="G6434" s="233">
        <v>27906.840342919288</v>
      </c>
      <c r="H6434" s="234">
        <v>34886.410462043183</v>
      </c>
      <c r="I6434" s="235">
        <v>17</v>
      </c>
      <c r="J6434" s="236">
        <v>0.44736842105263158</v>
      </c>
      <c r="K6434" s="233">
        <v>41865.980581167081</v>
      </c>
      <c r="L6434" s="237">
        <v>0.75</v>
      </c>
      <c r="M6434" s="238">
        <v>5</v>
      </c>
      <c r="N6434" s="234">
        <v>20150.727999999999</v>
      </c>
      <c r="O6434" s="239"/>
      <c r="P6434" s="103"/>
      <c r="Q6434" s="129"/>
      <c r="R6434" s="103"/>
      <c r="S6434" s="103"/>
      <c r="T6434" s="103"/>
      <c r="U6434" s="103"/>
      <c r="V6434" s="103"/>
      <c r="W6434" s="103"/>
      <c r="X6434" s="103"/>
      <c r="Y6434" s="103"/>
      <c r="Z6434" s="103"/>
      <c r="AA6434" s="103"/>
      <c r="AB6434" s="103"/>
      <c r="AC6434" s="103"/>
      <c r="AD6434" s="103"/>
      <c r="AE6434" s="103"/>
      <c r="AF6434" s="103"/>
      <c r="AG6434" s="103"/>
      <c r="AH6434" s="103"/>
      <c r="AI6434" s="103"/>
      <c r="AJ6434" s="103"/>
      <c r="AK6434" s="103"/>
      <c r="AL6434" s="103"/>
      <c r="AM6434" s="103"/>
      <c r="AN6434" s="103"/>
      <c r="AO6434" s="103"/>
      <c r="AP6434" s="103"/>
      <c r="AQ6434" s="103"/>
      <c r="AR6434" s="103"/>
      <c r="AS6434" s="103"/>
      <c r="AT6434" s="103"/>
      <c r="AU6434" s="103"/>
      <c r="AV6434" s="103"/>
      <c r="AW6434" s="103"/>
      <c r="AX6434" s="103"/>
      <c r="AY6434" s="103"/>
      <c r="AZ6434" s="103"/>
      <c r="BA6434" s="103"/>
      <c r="BB6434" s="103"/>
      <c r="BC6434" s="103"/>
      <c r="BD6434" s="103"/>
      <c r="BE6434" s="103"/>
      <c r="BF6434" s="103"/>
      <c r="BG6434" s="103"/>
      <c r="BH6434" s="103"/>
      <c r="BI6434" s="103"/>
      <c r="BJ6434" s="103"/>
      <c r="BK6434" s="103"/>
      <c r="BL6434" s="103"/>
      <c r="BM6434" s="103"/>
      <c r="BN6434" s="103"/>
      <c r="BO6434" s="103"/>
      <c r="BP6434" s="103"/>
      <c r="BQ6434" s="103"/>
      <c r="BR6434" s="103"/>
      <c r="BS6434" s="103"/>
      <c r="BT6434" s="103"/>
      <c r="BU6434" s="103"/>
      <c r="BV6434" s="103"/>
      <c r="BW6434" s="103"/>
      <c r="BX6434" s="103"/>
      <c r="BY6434" s="103"/>
      <c r="BZ6434" s="103"/>
      <c r="CA6434" s="103"/>
      <c r="CB6434" s="103"/>
      <c r="CC6434" s="103"/>
      <c r="CD6434" s="103"/>
      <c r="CE6434" s="103"/>
      <c r="CF6434" s="103"/>
      <c r="CG6434" s="103"/>
      <c r="CH6434" s="103"/>
      <c r="CI6434" s="103"/>
      <c r="CJ6434" s="103"/>
      <c r="CK6434" s="103"/>
      <c r="CL6434" s="103"/>
      <c r="CM6434" s="103"/>
      <c r="CN6434" s="103"/>
      <c r="CO6434" s="103"/>
      <c r="CP6434" s="103"/>
      <c r="CQ6434" s="103"/>
      <c r="CR6434" s="103"/>
      <c r="CS6434" s="103"/>
      <c r="CT6434" s="103"/>
      <c r="CU6434" s="103"/>
      <c r="CV6434" s="103"/>
      <c r="CW6434" s="103"/>
      <c r="CX6434" s="103"/>
      <c r="CY6434" s="103"/>
    </row>
    <row r="6435" spans="1:103" s="477" customFormat="1">
      <c r="A6435" s="242" t="s">
        <v>4239</v>
      </c>
      <c r="B6435" s="243" t="s">
        <v>2176</v>
      </c>
      <c r="C6435" s="258" t="s">
        <v>1993</v>
      </c>
      <c r="D6435" s="232" t="s">
        <v>2507</v>
      </c>
      <c r="E6435" s="245" t="s">
        <v>279</v>
      </c>
      <c r="F6435" s="259" t="s">
        <v>325</v>
      </c>
      <c r="G6435" s="283">
        <v>31200</v>
      </c>
      <c r="H6435" s="234">
        <v>33602.400000000001</v>
      </c>
      <c r="I6435" s="235">
        <v>16</v>
      </c>
      <c r="J6435" s="236">
        <v>0.42105263157894735</v>
      </c>
      <c r="K6435" s="283">
        <v>36004.800000000003</v>
      </c>
      <c r="L6435" s="247">
        <v>35</v>
      </c>
      <c r="M6435" s="248">
        <v>34</v>
      </c>
      <c r="N6435" s="249">
        <v>31387.200000000001</v>
      </c>
      <c r="O6435" s="250"/>
      <c r="P6435" s="240"/>
      <c r="Q6435" s="129"/>
      <c r="R6435" s="103"/>
      <c r="S6435" s="103"/>
      <c r="T6435" s="103"/>
      <c r="U6435" s="103"/>
      <c r="V6435" s="103"/>
      <c r="W6435" s="103"/>
      <c r="X6435" s="103"/>
      <c r="Y6435" s="103"/>
      <c r="Z6435" s="103"/>
      <c r="AA6435" s="103"/>
      <c r="AB6435" s="103"/>
      <c r="AC6435" s="103"/>
      <c r="AD6435" s="103"/>
      <c r="AE6435" s="103"/>
      <c r="AF6435" s="103"/>
      <c r="AG6435" s="103"/>
      <c r="AH6435" s="103"/>
      <c r="AI6435" s="103"/>
      <c r="AJ6435" s="103"/>
      <c r="AK6435" s="103"/>
      <c r="AL6435" s="103"/>
      <c r="AM6435" s="103"/>
      <c r="AN6435" s="103"/>
      <c r="AO6435" s="103"/>
      <c r="AP6435" s="103"/>
      <c r="AQ6435" s="103"/>
      <c r="AR6435" s="103"/>
      <c r="AS6435" s="103"/>
      <c r="AT6435" s="103"/>
      <c r="AU6435" s="103"/>
      <c r="AV6435" s="103"/>
      <c r="AW6435" s="103"/>
      <c r="AX6435" s="103"/>
      <c r="AY6435" s="103"/>
      <c r="AZ6435" s="103"/>
      <c r="BA6435" s="103"/>
      <c r="BB6435" s="103"/>
      <c r="BC6435" s="103"/>
      <c r="BD6435" s="103"/>
      <c r="BE6435" s="103"/>
      <c r="BF6435" s="103"/>
      <c r="BG6435" s="103"/>
      <c r="BH6435" s="103"/>
      <c r="BI6435" s="103"/>
      <c r="BJ6435" s="103"/>
      <c r="BK6435" s="103"/>
      <c r="BL6435" s="103"/>
      <c r="BM6435" s="103"/>
      <c r="BN6435" s="103"/>
      <c r="BO6435" s="103"/>
      <c r="BP6435" s="103"/>
      <c r="BQ6435" s="103"/>
      <c r="BR6435" s="103"/>
      <c r="BS6435" s="103"/>
      <c r="BT6435" s="103"/>
      <c r="BU6435" s="103"/>
      <c r="BV6435" s="103"/>
      <c r="BW6435" s="103"/>
      <c r="BX6435" s="103"/>
      <c r="BY6435" s="103"/>
      <c r="BZ6435" s="103"/>
      <c r="CA6435" s="103"/>
      <c r="CB6435" s="103"/>
      <c r="CC6435" s="103"/>
      <c r="CD6435" s="103"/>
      <c r="CE6435" s="103"/>
      <c r="CF6435" s="103"/>
      <c r="CG6435" s="103"/>
      <c r="CH6435" s="103"/>
      <c r="CI6435" s="103"/>
      <c r="CJ6435" s="103"/>
      <c r="CK6435" s="103"/>
      <c r="CL6435" s="103"/>
      <c r="CM6435" s="103"/>
      <c r="CN6435" s="103"/>
      <c r="CO6435" s="103"/>
      <c r="CP6435" s="103"/>
      <c r="CQ6435" s="103"/>
      <c r="CR6435" s="103"/>
      <c r="CS6435" s="103"/>
      <c r="CT6435" s="103"/>
      <c r="CU6435" s="103"/>
      <c r="CV6435" s="103"/>
      <c r="CW6435" s="103"/>
      <c r="CX6435" s="103"/>
      <c r="CY6435" s="103"/>
    </row>
    <row r="6436" spans="1:103" s="103" customFormat="1">
      <c r="A6436" s="286" t="s">
        <v>213</v>
      </c>
      <c r="B6436" s="287" t="s">
        <v>2159</v>
      </c>
      <c r="C6436" s="288" t="s">
        <v>126</v>
      </c>
      <c r="D6436" s="232" t="s">
        <v>2507</v>
      </c>
      <c r="E6436" s="289" t="s">
        <v>279</v>
      </c>
      <c r="F6436" s="259" t="s">
        <v>325</v>
      </c>
      <c r="G6436" s="290">
        <v>27352</v>
      </c>
      <c r="H6436" s="234">
        <v>33592</v>
      </c>
      <c r="I6436" s="235">
        <v>15</v>
      </c>
      <c r="J6436" s="236">
        <v>0.39473684210526316</v>
      </c>
      <c r="K6436" s="290">
        <v>39832</v>
      </c>
      <c r="L6436" s="291">
        <v>17.5</v>
      </c>
      <c r="M6436" s="292">
        <v>18</v>
      </c>
      <c r="N6436" s="293">
        <v>23866.27</v>
      </c>
      <c r="O6436" s="294"/>
    </row>
    <row r="6437" spans="1:103" s="103" customFormat="1">
      <c r="A6437" s="229" t="s">
        <v>207</v>
      </c>
      <c r="B6437" s="230" t="s">
        <v>2163</v>
      </c>
      <c r="C6437" s="231"/>
      <c r="D6437" s="232" t="s">
        <v>2507</v>
      </c>
      <c r="E6437" s="232" t="s">
        <v>279</v>
      </c>
      <c r="F6437" s="232" t="s">
        <v>440</v>
      </c>
      <c r="G6437" s="233">
        <v>25563</v>
      </c>
      <c r="H6437" s="234">
        <v>33228</v>
      </c>
      <c r="I6437" s="235">
        <v>14</v>
      </c>
      <c r="J6437" s="236">
        <v>0.36842105263157893</v>
      </c>
      <c r="K6437" s="233">
        <v>40893</v>
      </c>
      <c r="L6437" s="237">
        <v>3</v>
      </c>
      <c r="M6437" s="238">
        <v>3</v>
      </c>
      <c r="N6437" s="234">
        <v>32481.7</v>
      </c>
      <c r="O6437" s="239"/>
      <c r="S6437" s="129"/>
      <c r="T6437" s="129"/>
      <c r="U6437" s="129"/>
    </row>
    <row r="6438" spans="1:103" s="103" customFormat="1">
      <c r="A6438" s="242" t="s">
        <v>3786</v>
      </c>
      <c r="B6438" s="243" t="s">
        <v>2153</v>
      </c>
      <c r="C6438" s="258" t="s">
        <v>126</v>
      </c>
      <c r="D6438" s="232" t="s">
        <v>2507</v>
      </c>
      <c r="E6438" s="245" t="s">
        <v>279</v>
      </c>
      <c r="F6438" s="259" t="s">
        <v>325</v>
      </c>
      <c r="G6438" s="246">
        <v>23063</v>
      </c>
      <c r="H6438" s="234">
        <v>32583</v>
      </c>
      <c r="I6438" s="235">
        <v>13</v>
      </c>
      <c r="J6438" s="236">
        <v>0.34210526315789475</v>
      </c>
      <c r="K6438" s="246">
        <v>42103</v>
      </c>
      <c r="L6438" s="247"/>
      <c r="M6438" s="248">
        <v>1030</v>
      </c>
      <c r="N6438" s="249">
        <v>25639</v>
      </c>
      <c r="O6438" s="250"/>
      <c r="S6438" s="129"/>
      <c r="T6438" s="129"/>
      <c r="U6438" s="129"/>
    </row>
    <row r="6439" spans="1:103" s="103" customFormat="1">
      <c r="A6439" s="242" t="s">
        <v>2171</v>
      </c>
      <c r="B6439" s="243" t="s">
        <v>2159</v>
      </c>
      <c r="C6439" s="258" t="s">
        <v>3271</v>
      </c>
      <c r="D6439" s="232" t="s">
        <v>2507</v>
      </c>
      <c r="E6439" s="245" t="s">
        <v>284</v>
      </c>
      <c r="F6439" s="245" t="s">
        <v>440</v>
      </c>
      <c r="G6439" s="246">
        <v>26007</v>
      </c>
      <c r="H6439" s="234">
        <v>32508.5</v>
      </c>
      <c r="I6439" s="235">
        <v>12</v>
      </c>
      <c r="J6439" s="236">
        <v>0.31578947368421051</v>
      </c>
      <c r="K6439" s="246">
        <v>39010</v>
      </c>
      <c r="L6439" s="247">
        <v>3</v>
      </c>
      <c r="M6439" s="248">
        <v>3</v>
      </c>
      <c r="N6439" s="249">
        <v>29062.38</v>
      </c>
      <c r="O6439" s="250"/>
    </row>
    <row r="6440" spans="1:103" s="103" customFormat="1">
      <c r="A6440" s="297" t="s">
        <v>4245</v>
      </c>
      <c r="B6440" s="298" t="s">
        <v>2179</v>
      </c>
      <c r="C6440" s="231" t="s">
        <v>126</v>
      </c>
      <c r="D6440" s="232" t="s">
        <v>2507</v>
      </c>
      <c r="E6440" s="232" t="s">
        <v>321</v>
      </c>
      <c r="F6440" s="259" t="s">
        <v>325</v>
      </c>
      <c r="G6440" s="233">
        <v>30160</v>
      </c>
      <c r="H6440" s="234">
        <v>32312</v>
      </c>
      <c r="I6440" s="235">
        <v>11</v>
      </c>
      <c r="J6440" s="236">
        <v>0.28947368421052633</v>
      </c>
      <c r="K6440" s="233">
        <v>34464</v>
      </c>
      <c r="L6440" s="237" t="s">
        <v>280</v>
      </c>
      <c r="M6440" s="238">
        <v>23</v>
      </c>
      <c r="N6440" s="391">
        <v>18515.78</v>
      </c>
      <c r="O6440" s="466"/>
      <c r="P6440" s="129"/>
      <c r="Q6440" s="257"/>
      <c r="R6440" s="150"/>
    </row>
    <row r="6441" spans="1:103" s="103" customFormat="1">
      <c r="A6441" s="242" t="s">
        <v>256</v>
      </c>
      <c r="B6441" s="243" t="s">
        <v>2150</v>
      </c>
      <c r="C6441" s="258" t="s">
        <v>5309</v>
      </c>
      <c r="D6441" s="232" t="s">
        <v>2507</v>
      </c>
      <c r="E6441" s="247" t="s">
        <v>279</v>
      </c>
      <c r="F6441" s="259" t="s">
        <v>325</v>
      </c>
      <c r="G6441" s="246">
        <v>24544</v>
      </c>
      <c r="H6441" s="234">
        <v>31532.799999999999</v>
      </c>
      <c r="I6441" s="235">
        <v>10</v>
      </c>
      <c r="J6441" s="236">
        <v>0.26315789473684209</v>
      </c>
      <c r="K6441" s="246">
        <v>38521.599999999999</v>
      </c>
      <c r="L6441" s="247">
        <v>30</v>
      </c>
      <c r="M6441" s="248"/>
      <c r="N6441" s="249"/>
      <c r="O6441" s="250" t="s">
        <v>5310</v>
      </c>
    </row>
    <row r="6442" spans="1:103" s="103" customFormat="1">
      <c r="A6442" s="242" t="s">
        <v>257</v>
      </c>
      <c r="B6442" s="243" t="s">
        <v>2159</v>
      </c>
      <c r="C6442" s="258" t="s">
        <v>1125</v>
      </c>
      <c r="D6442" s="232" t="s">
        <v>2507</v>
      </c>
      <c r="E6442" s="245" t="s">
        <v>279</v>
      </c>
      <c r="F6442" s="259" t="s">
        <v>325</v>
      </c>
      <c r="G6442" s="246">
        <v>23390.639999999999</v>
      </c>
      <c r="H6442" s="234">
        <v>30407.78</v>
      </c>
      <c r="I6442" s="235">
        <v>9</v>
      </c>
      <c r="J6442" s="236">
        <v>0.23684210526315788</v>
      </c>
      <c r="K6442" s="246">
        <v>37424.92</v>
      </c>
      <c r="L6442" s="247">
        <v>13.5</v>
      </c>
      <c r="M6442" s="248">
        <v>13.5</v>
      </c>
      <c r="N6442" s="249">
        <v>29104.31</v>
      </c>
      <c r="O6442" s="250"/>
    </row>
    <row r="6443" spans="1:103" s="103" customFormat="1">
      <c r="A6443" s="229" t="s">
        <v>3740</v>
      </c>
      <c r="B6443" s="230" t="s">
        <v>2149</v>
      </c>
      <c r="C6443" s="231" t="s">
        <v>5311</v>
      </c>
      <c r="D6443" s="232" t="s">
        <v>2507</v>
      </c>
      <c r="E6443" s="232" t="s">
        <v>321</v>
      </c>
      <c r="F6443" s="259" t="s">
        <v>325</v>
      </c>
      <c r="G6443" s="233">
        <v>20631</v>
      </c>
      <c r="H6443" s="234">
        <v>28883.5</v>
      </c>
      <c r="I6443" s="235">
        <v>8</v>
      </c>
      <c r="J6443" s="236">
        <v>0.21052631578947367</v>
      </c>
      <c r="K6443" s="233">
        <v>37136</v>
      </c>
      <c r="L6443" s="237"/>
      <c r="M6443" s="238">
        <v>1</v>
      </c>
      <c r="N6443" s="234">
        <v>23000</v>
      </c>
      <c r="O6443" s="239"/>
      <c r="Q6443" s="129"/>
      <c r="R6443" s="129"/>
      <c r="S6443" s="150"/>
      <c r="T6443" s="150"/>
      <c r="U6443" s="150"/>
    </row>
    <row r="6444" spans="1:103" s="103" customFormat="1">
      <c r="A6444" s="242" t="s">
        <v>3746</v>
      </c>
      <c r="B6444" s="243" t="s">
        <v>2153</v>
      </c>
      <c r="C6444" s="258" t="s">
        <v>5312</v>
      </c>
      <c r="D6444" s="232" t="s">
        <v>2507</v>
      </c>
      <c r="E6444" s="245" t="s">
        <v>279</v>
      </c>
      <c r="F6444" s="259" t="s">
        <v>325</v>
      </c>
      <c r="G6444" s="246">
        <v>22547.200000000001</v>
      </c>
      <c r="H6444" s="234">
        <v>28173.599999999999</v>
      </c>
      <c r="I6444" s="235">
        <v>7</v>
      </c>
      <c r="J6444" s="236">
        <v>0.18421052631578946</v>
      </c>
      <c r="K6444" s="246">
        <v>33800</v>
      </c>
      <c r="L6444" s="247">
        <v>1</v>
      </c>
      <c r="M6444" s="248">
        <v>1</v>
      </c>
      <c r="N6444" s="249">
        <v>31200</v>
      </c>
      <c r="O6444" s="250"/>
      <c r="P6444" s="129"/>
      <c r="R6444" s="304"/>
      <c r="S6444" s="150"/>
      <c r="T6444" s="150"/>
      <c r="U6444" s="150"/>
    </row>
    <row r="6445" spans="1:103" s="103" customFormat="1">
      <c r="A6445" s="242" t="s">
        <v>1436</v>
      </c>
      <c r="B6445" s="243" t="s">
        <v>2156</v>
      </c>
      <c r="C6445" s="258" t="s">
        <v>126</v>
      </c>
      <c r="D6445" s="232" t="s">
        <v>2507</v>
      </c>
      <c r="E6445" s="245" t="s">
        <v>279</v>
      </c>
      <c r="F6445" s="259" t="s">
        <v>325</v>
      </c>
      <c r="G6445" s="246">
        <v>18846.54</v>
      </c>
      <c r="H6445" s="234">
        <v>27558.93</v>
      </c>
      <c r="I6445" s="235">
        <v>6</v>
      </c>
      <c r="J6445" s="236">
        <v>0.15789473684210525</v>
      </c>
      <c r="K6445" s="246">
        <v>36271.32</v>
      </c>
      <c r="L6445" s="247">
        <v>16</v>
      </c>
      <c r="M6445" s="248">
        <v>15</v>
      </c>
      <c r="N6445" s="249">
        <v>22199.082666666665</v>
      </c>
      <c r="O6445" s="250"/>
      <c r="Q6445" s="129"/>
    </row>
    <row r="6446" spans="1:103" s="103" customFormat="1">
      <c r="A6446" s="242" t="s">
        <v>3784</v>
      </c>
      <c r="B6446" s="243" t="s">
        <v>2162</v>
      </c>
      <c r="C6446" s="258" t="s">
        <v>5313</v>
      </c>
      <c r="D6446" s="232" t="s">
        <v>2507</v>
      </c>
      <c r="E6446" s="247" t="s">
        <v>279</v>
      </c>
      <c r="F6446" s="259" t="s">
        <v>325</v>
      </c>
      <c r="G6446" s="246">
        <v>22894</v>
      </c>
      <c r="H6446" s="234">
        <v>27231.5</v>
      </c>
      <c r="I6446" s="235">
        <v>5</v>
      </c>
      <c r="J6446" s="236">
        <v>0.13157894736842105</v>
      </c>
      <c r="K6446" s="246">
        <v>31569</v>
      </c>
      <c r="L6446" s="247"/>
      <c r="M6446" s="248">
        <v>79</v>
      </c>
      <c r="N6446" s="249">
        <v>26885</v>
      </c>
      <c r="O6446" s="250"/>
      <c r="Q6446" s="129"/>
      <c r="S6446" s="129"/>
      <c r="T6446" s="129"/>
      <c r="U6446" s="129"/>
    </row>
    <row r="6447" spans="1:103" s="103" customFormat="1" ht="22.5">
      <c r="A6447" s="242" t="s">
        <v>1444</v>
      </c>
      <c r="B6447" s="243" t="s">
        <v>2192</v>
      </c>
      <c r="C6447" s="258" t="s">
        <v>126</v>
      </c>
      <c r="D6447" s="232" t="s">
        <v>2507</v>
      </c>
      <c r="E6447" s="245" t="s">
        <v>279</v>
      </c>
      <c r="F6447" s="245" t="s">
        <v>440</v>
      </c>
      <c r="G6447" s="246">
        <v>22464</v>
      </c>
      <c r="H6447" s="234">
        <v>26416</v>
      </c>
      <c r="I6447" s="235">
        <v>4</v>
      </c>
      <c r="J6447" s="236">
        <v>0.10526315789473684</v>
      </c>
      <c r="K6447" s="246">
        <v>30368</v>
      </c>
      <c r="L6447" s="247">
        <v>32</v>
      </c>
      <c r="M6447" s="248">
        <v>31</v>
      </c>
      <c r="N6447" s="249">
        <v>26650.17</v>
      </c>
      <c r="O6447" s="250" t="s">
        <v>3031</v>
      </c>
      <c r="Q6447" s="129"/>
      <c r="S6447" s="129"/>
      <c r="T6447" s="129"/>
      <c r="U6447" s="129"/>
    </row>
    <row r="6448" spans="1:103" s="103" customFormat="1" ht="33.75">
      <c r="A6448" s="229" t="s">
        <v>4250</v>
      </c>
      <c r="B6448" s="230" t="s">
        <v>2180</v>
      </c>
      <c r="C6448" s="231" t="s">
        <v>126</v>
      </c>
      <c r="D6448" s="232" t="s">
        <v>2507</v>
      </c>
      <c r="E6448" s="232" t="s">
        <v>279</v>
      </c>
      <c r="F6448" s="232" t="s">
        <v>440</v>
      </c>
      <c r="G6448" s="233">
        <v>21426.6</v>
      </c>
      <c r="H6448" s="234">
        <v>25801.665000000001</v>
      </c>
      <c r="I6448" s="235">
        <v>3</v>
      </c>
      <c r="J6448" s="236">
        <v>7.8947368421052627E-2</v>
      </c>
      <c r="K6448" s="233">
        <v>30176.73</v>
      </c>
      <c r="L6448" s="237">
        <v>7</v>
      </c>
      <c r="M6448" s="238">
        <v>6</v>
      </c>
      <c r="N6448" s="234">
        <v>24239.903999999999</v>
      </c>
      <c r="O6448" s="239" t="s">
        <v>5290</v>
      </c>
      <c r="R6448" s="129"/>
      <c r="S6448" s="129"/>
      <c r="T6448" s="129"/>
      <c r="U6448" s="129"/>
    </row>
    <row r="6449" spans="1:21" s="103" customFormat="1" ht="22.5">
      <c r="A6449" s="242" t="s">
        <v>4247</v>
      </c>
      <c r="B6449" s="243" t="s">
        <v>2185</v>
      </c>
      <c r="C6449" s="258" t="s">
        <v>126</v>
      </c>
      <c r="D6449" s="232" t="s">
        <v>2507</v>
      </c>
      <c r="E6449" s="245" t="s">
        <v>279</v>
      </c>
      <c r="F6449" s="245" t="s">
        <v>440</v>
      </c>
      <c r="G6449" s="405">
        <v>18615.38</v>
      </c>
      <c r="H6449" s="234">
        <v>25130.764999999999</v>
      </c>
      <c r="I6449" s="235">
        <v>2</v>
      </c>
      <c r="J6449" s="236">
        <v>5.2631578947368418E-2</v>
      </c>
      <c r="K6449" s="405">
        <v>31646.15</v>
      </c>
      <c r="L6449" s="247"/>
      <c r="M6449" s="248">
        <v>1</v>
      </c>
      <c r="N6449" s="249">
        <v>27498.95</v>
      </c>
      <c r="O6449" s="250" t="s">
        <v>5314</v>
      </c>
      <c r="Q6449" s="129"/>
      <c r="S6449" s="129"/>
      <c r="T6449" s="129"/>
      <c r="U6449" s="129"/>
    </row>
    <row r="6450" spans="1:21" s="103" customFormat="1" ht="22.5">
      <c r="A6450" s="242" t="s">
        <v>4249</v>
      </c>
      <c r="B6450" s="243" t="s">
        <v>2180</v>
      </c>
      <c r="C6450" s="258" t="s">
        <v>1125</v>
      </c>
      <c r="D6450" s="232" t="s">
        <v>2507</v>
      </c>
      <c r="E6450" s="245"/>
      <c r="F6450" s="259" t="s">
        <v>325</v>
      </c>
      <c r="G6450" s="246">
        <v>20176</v>
      </c>
      <c r="H6450" s="234">
        <v>24960</v>
      </c>
      <c r="I6450" s="235">
        <v>1</v>
      </c>
      <c r="J6450" s="236">
        <v>2.6315789473684209E-2</v>
      </c>
      <c r="K6450" s="246">
        <v>29744</v>
      </c>
      <c r="L6450" s="247"/>
      <c r="M6450" s="248"/>
      <c r="N6450" s="249"/>
      <c r="O6450" s="250"/>
      <c r="Q6450" s="129"/>
      <c r="R6450" s="129"/>
      <c r="S6450" s="129"/>
      <c r="T6450" s="129"/>
      <c r="U6450" s="129"/>
    </row>
    <row r="6451" spans="1:21" s="103" customFormat="1">
      <c r="A6451" s="229" t="s">
        <v>2217</v>
      </c>
      <c r="B6451" s="230" t="s">
        <v>2162</v>
      </c>
      <c r="C6451" s="231" t="s">
        <v>126</v>
      </c>
      <c r="D6451" s="232" t="s">
        <v>2507</v>
      </c>
      <c r="E6451" s="232" t="s">
        <v>279</v>
      </c>
      <c r="F6451" s="232" t="s">
        <v>440</v>
      </c>
      <c r="G6451" s="233"/>
      <c r="H6451" s="234"/>
      <c r="I6451" s="235"/>
      <c r="J6451" s="236"/>
      <c r="K6451" s="303"/>
      <c r="L6451" s="237">
        <v>2</v>
      </c>
      <c r="M6451" s="238">
        <v>2</v>
      </c>
      <c r="N6451" s="234">
        <v>28870.400000000001</v>
      </c>
      <c r="O6451" s="239"/>
      <c r="Q6451" s="129"/>
      <c r="R6451" s="129"/>
      <c r="S6451" s="129"/>
      <c r="T6451" s="129"/>
      <c r="U6451" s="129"/>
    </row>
    <row r="6452" spans="1:21" s="150" customFormat="1">
      <c r="A6452" s="305"/>
      <c r="B6452" s="305"/>
      <c r="C6452" s="306"/>
      <c r="D6452" s="300"/>
      <c r="E6452" s="307"/>
      <c r="F6452" s="307"/>
      <c r="G6452" s="308"/>
      <c r="H6452" s="309"/>
      <c r="I6452" s="310"/>
      <c r="J6452" s="311"/>
      <c r="K6452" s="300"/>
      <c r="L6452" s="300"/>
      <c r="M6452" s="312"/>
      <c r="N6452" s="313"/>
      <c r="O6452" s="282"/>
    </row>
    <row r="6453" spans="1:21" s="150" customFormat="1">
      <c r="A6453" s="305"/>
      <c r="B6453" s="305"/>
      <c r="C6453" s="306"/>
      <c r="D6453" s="314"/>
      <c r="E6453" s="305"/>
      <c r="F6453" s="305"/>
      <c r="G6453" s="315" t="s">
        <v>223</v>
      </c>
      <c r="H6453" s="316" t="s">
        <v>224</v>
      </c>
      <c r="I6453" s="317"/>
      <c r="J6453" s="318"/>
      <c r="K6453" s="319" t="s">
        <v>225</v>
      </c>
      <c r="L6453" s="314"/>
      <c r="M6453" s="320"/>
      <c r="N6453" s="313"/>
      <c r="O6453" s="282"/>
    </row>
    <row r="6454" spans="1:21" s="150" customFormat="1">
      <c r="A6454" s="305"/>
      <c r="B6454" s="305"/>
      <c r="C6454" s="306"/>
      <c r="D6454" s="305"/>
      <c r="E6454" s="305"/>
      <c r="F6454" s="321" t="s">
        <v>238</v>
      </c>
      <c r="G6454" s="322">
        <v>27591.8582458663</v>
      </c>
      <c r="H6454" s="322">
        <v>34909.132718737987</v>
      </c>
      <c r="I6454" s="8">
        <v>14.438004969995415</v>
      </c>
      <c r="J6454" s="322"/>
      <c r="K6454" s="322">
        <v>42226.407191609651</v>
      </c>
      <c r="L6454" s="314"/>
      <c r="M6454" s="320"/>
      <c r="N6454" s="313"/>
      <c r="O6454" s="282"/>
    </row>
    <row r="6455" spans="1:21" s="150" customFormat="1">
      <c r="A6455" s="305"/>
      <c r="B6455" s="305"/>
      <c r="C6455" s="306"/>
      <c r="D6455" s="305"/>
      <c r="E6455" s="305"/>
      <c r="F6455" s="321" t="s">
        <v>239</v>
      </c>
      <c r="G6455" s="322">
        <v>31087.834999999999</v>
      </c>
      <c r="H6455" s="322">
        <v>37922.357499999998</v>
      </c>
      <c r="I6455" s="8">
        <v>21.5</v>
      </c>
      <c r="J6455" s="322"/>
      <c r="K6455" s="322">
        <v>45270.673175000004</v>
      </c>
      <c r="L6455" s="314"/>
      <c r="M6455" s="320"/>
      <c r="N6455" s="313"/>
      <c r="O6455" s="282"/>
    </row>
    <row r="6456" spans="1:21" s="150" customFormat="1">
      <c r="A6456" s="305"/>
      <c r="B6456" s="305"/>
      <c r="C6456" s="306"/>
      <c r="D6456" s="305"/>
      <c r="E6456" s="305"/>
      <c r="F6456" s="321" t="s">
        <v>240</v>
      </c>
      <c r="G6456" s="322">
        <v>23678.98</v>
      </c>
      <c r="H6456" s="322">
        <v>31727.599999999999</v>
      </c>
      <c r="I6456" s="8">
        <v>7</v>
      </c>
      <c r="J6456" s="322"/>
      <c r="K6456" s="322">
        <v>37208.229999999996</v>
      </c>
      <c r="L6456" s="314"/>
      <c r="M6456" s="320"/>
      <c r="N6456" s="313"/>
      <c r="O6456" s="282"/>
    </row>
    <row r="6457" spans="1:21" s="150" customFormat="1">
      <c r="A6457" s="305"/>
      <c r="B6457" s="305"/>
      <c r="C6457" s="306"/>
      <c r="D6457" s="305"/>
      <c r="E6457" s="305"/>
      <c r="F6457" s="321" t="s">
        <v>241</v>
      </c>
      <c r="G6457" s="322">
        <v>27997.890171459643</v>
      </c>
      <c r="H6457" s="322">
        <v>35235.925000000003</v>
      </c>
      <c r="I6457" s="8">
        <v>12.338253469766164</v>
      </c>
      <c r="J6457" s="322"/>
      <c r="K6457" s="322">
        <v>42244.800000000003</v>
      </c>
      <c r="L6457" s="314"/>
      <c r="M6457" s="320"/>
      <c r="N6457" s="313"/>
      <c r="O6457" s="282"/>
    </row>
    <row r="6458" spans="1:21" s="150" customFormat="1">
      <c r="A6458" s="305"/>
      <c r="B6458" s="305"/>
      <c r="C6458" s="306"/>
      <c r="D6458" s="305"/>
      <c r="E6458" s="322"/>
      <c r="F6458" s="321"/>
      <c r="G6458" s="323"/>
      <c r="H6458" s="318"/>
      <c r="I6458" s="324"/>
      <c r="J6458" s="318"/>
      <c r="K6458" s="314"/>
      <c r="L6458" s="314"/>
      <c r="M6458" s="320"/>
      <c r="N6458" s="313"/>
      <c r="O6458" s="282"/>
    </row>
    <row r="6459" spans="1:21" s="150" customFormat="1">
      <c r="A6459" s="305"/>
      <c r="B6459" s="305"/>
      <c r="C6459" s="306"/>
      <c r="D6459" s="321"/>
      <c r="E6459" s="322"/>
      <c r="F6459" s="325"/>
      <c r="G6459" s="325"/>
      <c r="H6459" s="874" t="s">
        <v>242</v>
      </c>
      <c r="I6459" s="874"/>
      <c r="J6459" s="874"/>
      <c r="K6459" s="874"/>
      <c r="L6459" s="874"/>
      <c r="M6459" s="874"/>
      <c r="N6459" s="874"/>
      <c r="O6459" s="282"/>
    </row>
    <row r="6460" spans="1:21" s="150" customFormat="1">
      <c r="A6460" s="305"/>
      <c r="B6460" s="305"/>
      <c r="C6460" s="306"/>
      <c r="D6460" s="321"/>
      <c r="E6460" s="322"/>
      <c r="F6460" s="326"/>
      <c r="G6460" s="327"/>
      <c r="H6460" s="875" t="s">
        <v>243</v>
      </c>
      <c r="I6460" s="875"/>
      <c r="J6460" s="875"/>
      <c r="K6460" s="328">
        <v>35821.877500000002</v>
      </c>
      <c r="L6460" s="876" t="s">
        <v>244</v>
      </c>
      <c r="M6460" s="876"/>
      <c r="N6460" s="329">
        <v>31673.898059313728</v>
      </c>
      <c r="O6460" s="282"/>
    </row>
    <row r="6461" spans="1:21" s="150" customFormat="1">
      <c r="A6461" s="305"/>
      <c r="B6461" s="305"/>
      <c r="C6461" s="306"/>
      <c r="D6461" s="314"/>
      <c r="E6461" s="320"/>
      <c r="F6461" s="326"/>
      <c r="G6461" s="327"/>
      <c r="H6461" s="875" t="s">
        <v>245</v>
      </c>
      <c r="I6461" s="875"/>
      <c r="J6461" s="875"/>
      <c r="K6461" s="328">
        <v>26932.2</v>
      </c>
      <c r="L6461" s="876" t="s">
        <v>450</v>
      </c>
      <c r="M6461" s="876"/>
      <c r="N6461" s="329">
        <v>26760.877659672573</v>
      </c>
      <c r="O6461" s="282"/>
    </row>
    <row r="6462" spans="1:21" s="150" customFormat="1">
      <c r="A6462" s="305"/>
      <c r="B6462" s="305"/>
      <c r="C6462" s="306"/>
      <c r="D6462" s="300"/>
      <c r="E6462" s="307"/>
      <c r="F6462" s="307"/>
      <c r="G6462" s="308"/>
      <c r="H6462" s="309"/>
      <c r="I6462" s="310"/>
      <c r="J6462" s="311"/>
      <c r="K6462" s="305"/>
      <c r="L6462" s="300"/>
      <c r="M6462" s="312"/>
      <c r="N6462" s="313"/>
      <c r="O6462" s="282"/>
    </row>
    <row r="6463" spans="1:21" s="222" customFormat="1" ht="18">
      <c r="A6463" s="877" t="s">
        <v>127</v>
      </c>
      <c r="B6463" s="877"/>
      <c r="C6463" s="877"/>
      <c r="D6463" s="877"/>
      <c r="E6463" s="877"/>
      <c r="F6463" s="877"/>
      <c r="G6463" s="877"/>
      <c r="H6463" s="877"/>
      <c r="I6463" s="877"/>
      <c r="J6463" s="877"/>
      <c r="K6463" s="877"/>
      <c r="L6463" s="877"/>
      <c r="M6463" s="877"/>
      <c r="N6463" s="877"/>
      <c r="O6463" s="877"/>
    </row>
    <row r="6464" spans="1:21" s="222" customFormat="1" ht="27">
      <c r="A6464" s="223" t="s">
        <v>433</v>
      </c>
      <c r="B6464" s="224" t="s">
        <v>230</v>
      </c>
      <c r="C6464" s="223" t="s">
        <v>220</v>
      </c>
      <c r="D6464" s="223" t="s">
        <v>267</v>
      </c>
      <c r="E6464" s="223" t="s">
        <v>434</v>
      </c>
      <c r="F6464" s="223" t="s">
        <v>435</v>
      </c>
      <c r="G6464" s="225" t="s">
        <v>223</v>
      </c>
      <c r="H6464" s="225" t="s">
        <v>224</v>
      </c>
      <c r="I6464" s="227" t="s">
        <v>436</v>
      </c>
      <c r="J6464" s="227" t="s">
        <v>436</v>
      </c>
      <c r="K6464" s="225" t="s">
        <v>225</v>
      </c>
      <c r="L6464" s="223" t="s">
        <v>437</v>
      </c>
      <c r="M6464" s="223" t="s">
        <v>438</v>
      </c>
      <c r="N6464" s="228" t="s">
        <v>439</v>
      </c>
      <c r="O6464" s="223" t="s">
        <v>227</v>
      </c>
    </row>
    <row r="6465" spans="1:21" s="103" customFormat="1">
      <c r="A6465" s="242" t="s">
        <v>1436</v>
      </c>
      <c r="B6465" s="243" t="s">
        <v>2156</v>
      </c>
      <c r="C6465" s="258" t="s">
        <v>371</v>
      </c>
      <c r="D6465" s="245" t="s">
        <v>278</v>
      </c>
      <c r="E6465" s="245" t="s">
        <v>279</v>
      </c>
      <c r="F6465" s="232" t="s">
        <v>440</v>
      </c>
      <c r="G6465" s="246">
        <v>115148.67359999999</v>
      </c>
      <c r="H6465" s="234">
        <v>151573.28759999998</v>
      </c>
      <c r="I6465" s="235">
        <v>48</v>
      </c>
      <c r="J6465" s="236">
        <v>1</v>
      </c>
      <c r="K6465" s="246">
        <v>187997.90159999998</v>
      </c>
      <c r="L6465" s="247">
        <v>1</v>
      </c>
      <c r="M6465" s="248">
        <v>1</v>
      </c>
      <c r="N6465" s="249">
        <v>137595.15</v>
      </c>
      <c r="O6465" s="250" t="s">
        <v>4973</v>
      </c>
      <c r="P6465" s="129"/>
      <c r="Q6465" s="129"/>
      <c r="R6465" s="129"/>
    </row>
    <row r="6466" spans="1:21" s="103" customFormat="1">
      <c r="A6466" s="252" t="s">
        <v>2172</v>
      </c>
      <c r="B6466" s="230" t="s">
        <v>2162</v>
      </c>
      <c r="C6466" s="424" t="s">
        <v>3272</v>
      </c>
      <c r="D6466" s="232" t="s">
        <v>2507</v>
      </c>
      <c r="E6466" s="468"/>
      <c r="F6466" s="468" t="s">
        <v>440</v>
      </c>
      <c r="G6466" s="469">
        <v>105651.78</v>
      </c>
      <c r="H6466" s="234">
        <v>146525.72999999998</v>
      </c>
      <c r="I6466" s="235">
        <v>47</v>
      </c>
      <c r="J6466" s="236">
        <v>0.97916666666666663</v>
      </c>
      <c r="K6466" s="469">
        <v>187399.67999999999</v>
      </c>
      <c r="L6466" s="471">
        <v>1</v>
      </c>
      <c r="M6466" s="472">
        <v>0</v>
      </c>
      <c r="N6466" s="233"/>
      <c r="O6466" s="473"/>
      <c r="P6466" s="129"/>
      <c r="Q6466" s="240"/>
      <c r="S6466" s="129"/>
      <c r="T6466" s="129"/>
      <c r="U6466" s="129"/>
    </row>
    <row r="6467" spans="1:21" s="103" customFormat="1">
      <c r="A6467" s="242" t="s">
        <v>261</v>
      </c>
      <c r="B6467" s="243" t="s">
        <v>2151</v>
      </c>
      <c r="C6467" s="258" t="s">
        <v>1127</v>
      </c>
      <c r="D6467" s="253" t="s">
        <v>278</v>
      </c>
      <c r="E6467" s="245" t="s">
        <v>321</v>
      </c>
      <c r="F6467" s="245" t="s">
        <v>440</v>
      </c>
      <c r="G6467" s="246">
        <v>101758</v>
      </c>
      <c r="H6467" s="234">
        <v>130537</v>
      </c>
      <c r="I6467" s="235">
        <v>46</v>
      </c>
      <c r="J6467" s="236">
        <v>0.95833333333333337</v>
      </c>
      <c r="K6467" s="246">
        <v>159316</v>
      </c>
      <c r="L6467" s="247"/>
      <c r="M6467" s="248"/>
      <c r="N6467" s="249"/>
      <c r="O6467" s="250"/>
      <c r="Q6467" s="129"/>
      <c r="S6467" s="129"/>
      <c r="T6467" s="129"/>
      <c r="U6467" s="129"/>
    </row>
    <row r="6468" spans="1:21" s="103" customFormat="1" ht="22.5">
      <c r="A6468" s="242" t="s">
        <v>4239</v>
      </c>
      <c r="B6468" s="243" t="s">
        <v>2176</v>
      </c>
      <c r="C6468" s="258" t="s">
        <v>1995</v>
      </c>
      <c r="D6468" s="232" t="s">
        <v>278</v>
      </c>
      <c r="E6468" s="245" t="s">
        <v>279</v>
      </c>
      <c r="F6468" s="245" t="s">
        <v>440</v>
      </c>
      <c r="G6468" s="378">
        <v>97988.800000000003</v>
      </c>
      <c r="H6468" s="234">
        <v>129833.60000000001</v>
      </c>
      <c r="I6468" s="235">
        <v>45</v>
      </c>
      <c r="J6468" s="236">
        <v>0.9375</v>
      </c>
      <c r="K6468" s="378">
        <v>161678.39999999999</v>
      </c>
      <c r="L6468" s="247">
        <v>1</v>
      </c>
      <c r="M6468" s="248">
        <v>1</v>
      </c>
      <c r="N6468" s="249">
        <v>148865.60000000001</v>
      </c>
      <c r="O6468" s="250"/>
      <c r="Q6468" s="129"/>
      <c r="R6468" s="129"/>
      <c r="S6468" s="129"/>
      <c r="T6468" s="129"/>
      <c r="U6468" s="129"/>
    </row>
    <row r="6469" spans="1:21" s="103" customFormat="1">
      <c r="A6469" s="242" t="s">
        <v>1444</v>
      </c>
      <c r="B6469" s="243" t="s">
        <v>2192</v>
      </c>
      <c r="C6469" s="258" t="s">
        <v>3273</v>
      </c>
      <c r="D6469" s="232" t="s">
        <v>278</v>
      </c>
      <c r="E6469" s="245" t="s">
        <v>279</v>
      </c>
      <c r="F6469" s="245" t="s">
        <v>440</v>
      </c>
      <c r="G6469" s="246">
        <v>95492.800000000003</v>
      </c>
      <c r="H6469" s="234">
        <v>126994.4</v>
      </c>
      <c r="I6469" s="235">
        <v>44</v>
      </c>
      <c r="J6469" s="236">
        <v>0.91666666666666663</v>
      </c>
      <c r="K6469" s="246">
        <v>158496</v>
      </c>
      <c r="L6469" s="247">
        <v>2</v>
      </c>
      <c r="M6469" s="248">
        <v>2</v>
      </c>
      <c r="N6469" s="249">
        <v>132891.20000000001</v>
      </c>
      <c r="O6469" s="250"/>
      <c r="P6469" s="129"/>
      <c r="Q6469" s="240"/>
      <c r="S6469" s="129"/>
      <c r="T6469" s="129"/>
      <c r="U6469" s="129"/>
    </row>
    <row r="6470" spans="1:21" s="103" customFormat="1">
      <c r="A6470" s="229" t="s">
        <v>1438</v>
      </c>
      <c r="B6470" s="230" t="s">
        <v>2151</v>
      </c>
      <c r="C6470" s="231" t="s">
        <v>1997</v>
      </c>
      <c r="D6470" s="232" t="s">
        <v>278</v>
      </c>
      <c r="E6470" s="232" t="s">
        <v>279</v>
      </c>
      <c r="F6470" s="232" t="s">
        <v>440</v>
      </c>
      <c r="G6470" s="233">
        <v>106435.71949999999</v>
      </c>
      <c r="H6470" s="234">
        <v>126579.20804999999</v>
      </c>
      <c r="I6470" s="235">
        <v>43</v>
      </c>
      <c r="J6470" s="236">
        <v>0.89583333333333337</v>
      </c>
      <c r="K6470" s="233">
        <v>146722.6966</v>
      </c>
      <c r="L6470" s="237">
        <v>3</v>
      </c>
      <c r="M6470" s="238">
        <v>3</v>
      </c>
      <c r="N6470" s="234">
        <v>126579.20804999999</v>
      </c>
      <c r="O6470" s="239"/>
      <c r="R6470" s="129"/>
      <c r="S6470" s="129"/>
      <c r="T6470" s="129"/>
      <c r="U6470" s="129"/>
    </row>
    <row r="6471" spans="1:21" s="103" customFormat="1" ht="22.5">
      <c r="A6471" s="242" t="s">
        <v>4249</v>
      </c>
      <c r="B6471" s="243" t="s">
        <v>2180</v>
      </c>
      <c r="C6471" s="258" t="s">
        <v>379</v>
      </c>
      <c r="D6471" s="232" t="s">
        <v>278</v>
      </c>
      <c r="E6471" s="245"/>
      <c r="F6471" s="245" t="s">
        <v>440</v>
      </c>
      <c r="G6471" s="246">
        <v>96304</v>
      </c>
      <c r="H6471" s="234">
        <v>125642.4</v>
      </c>
      <c r="I6471" s="235">
        <v>42</v>
      </c>
      <c r="J6471" s="236">
        <v>0.875</v>
      </c>
      <c r="K6471" s="246">
        <v>154980.79999999999</v>
      </c>
      <c r="L6471" s="247"/>
      <c r="M6471" s="248"/>
      <c r="N6471" s="249"/>
      <c r="O6471" s="250"/>
      <c r="P6471" s="150"/>
      <c r="R6471" s="251"/>
      <c r="S6471" s="129"/>
      <c r="T6471" s="129"/>
      <c r="U6471" s="129"/>
    </row>
    <row r="6472" spans="1:21" s="103" customFormat="1" ht="22.5">
      <c r="A6472" s="242" t="s">
        <v>3875</v>
      </c>
      <c r="B6472" s="243" t="s">
        <v>2153</v>
      </c>
      <c r="C6472" s="258" t="s">
        <v>3275</v>
      </c>
      <c r="D6472" s="245" t="s">
        <v>278</v>
      </c>
      <c r="E6472" s="247" t="s">
        <v>279</v>
      </c>
      <c r="F6472" s="247" t="s">
        <v>440</v>
      </c>
      <c r="G6472" s="405">
        <v>96473.781702776949</v>
      </c>
      <c r="H6472" s="234">
        <v>125453.55227929383</v>
      </c>
      <c r="I6472" s="235">
        <v>41</v>
      </c>
      <c r="J6472" s="236">
        <v>0.85416666666666663</v>
      </c>
      <c r="K6472" s="405">
        <v>154433.32285581069</v>
      </c>
      <c r="L6472" s="247">
        <v>1</v>
      </c>
      <c r="M6472" s="248">
        <v>1</v>
      </c>
      <c r="N6472" s="249">
        <v>154433.32</v>
      </c>
      <c r="O6472" s="250"/>
      <c r="P6472" s="129"/>
      <c r="R6472" s="304"/>
      <c r="S6472" s="129"/>
      <c r="T6472" s="129"/>
      <c r="U6472" s="129"/>
    </row>
    <row r="6473" spans="1:21" s="103" customFormat="1" ht="22.5">
      <c r="A6473" s="229" t="s">
        <v>2161</v>
      </c>
      <c r="B6473" s="230" t="s">
        <v>2162</v>
      </c>
      <c r="C6473" s="231" t="s">
        <v>3274</v>
      </c>
      <c r="D6473" s="232" t="s">
        <v>278</v>
      </c>
      <c r="E6473" s="232" t="s">
        <v>279</v>
      </c>
      <c r="F6473" s="232" t="s">
        <v>440</v>
      </c>
      <c r="G6473" s="233">
        <v>86668.64</v>
      </c>
      <c r="H6473" s="234">
        <v>125047.63500000001</v>
      </c>
      <c r="I6473" s="235">
        <v>40</v>
      </c>
      <c r="J6473" s="236">
        <v>0.83333333333333337</v>
      </c>
      <c r="K6473" s="233">
        <v>163426.63</v>
      </c>
      <c r="L6473" s="237"/>
      <c r="M6473" s="238">
        <v>3</v>
      </c>
      <c r="N6473" s="234">
        <v>124970.84999999999</v>
      </c>
      <c r="O6473" s="239"/>
      <c r="P6473" s="129"/>
      <c r="S6473" s="129"/>
      <c r="T6473" s="129"/>
      <c r="U6473" s="129"/>
    </row>
    <row r="6474" spans="1:21" s="103" customFormat="1">
      <c r="A6474" s="260" t="s">
        <v>262</v>
      </c>
      <c r="B6474" s="261" t="s">
        <v>2162</v>
      </c>
      <c r="C6474" s="262" t="s">
        <v>1127</v>
      </c>
      <c r="D6474" s="232" t="s">
        <v>278</v>
      </c>
      <c r="E6474" s="276" t="s">
        <v>279</v>
      </c>
      <c r="F6474" s="276" t="s">
        <v>440</v>
      </c>
      <c r="G6474" s="256">
        <v>98758</v>
      </c>
      <c r="H6474" s="234">
        <v>122439</v>
      </c>
      <c r="I6474" s="235">
        <v>39</v>
      </c>
      <c r="J6474" s="236">
        <v>0.8125</v>
      </c>
      <c r="K6474" s="256">
        <v>146120</v>
      </c>
      <c r="L6474" s="265">
        <v>1</v>
      </c>
      <c r="M6474" s="266">
        <v>1</v>
      </c>
      <c r="N6474" s="264"/>
      <c r="O6474" s="11"/>
      <c r="Q6474" s="129"/>
      <c r="S6474" s="97"/>
      <c r="T6474" s="97"/>
      <c r="U6474" s="97"/>
    </row>
    <row r="6475" spans="1:21" s="103" customFormat="1">
      <c r="A6475" s="242" t="s">
        <v>204</v>
      </c>
      <c r="B6475" s="243" t="s">
        <v>2151</v>
      </c>
      <c r="C6475" s="258" t="s">
        <v>1128</v>
      </c>
      <c r="D6475" s="253" t="s">
        <v>278</v>
      </c>
      <c r="E6475" s="245" t="s">
        <v>279</v>
      </c>
      <c r="F6475" s="245" t="s">
        <v>440</v>
      </c>
      <c r="G6475" s="246">
        <v>93960</v>
      </c>
      <c r="H6475" s="234">
        <v>122040</v>
      </c>
      <c r="I6475" s="235">
        <v>38</v>
      </c>
      <c r="J6475" s="236">
        <v>0.79166666666666663</v>
      </c>
      <c r="K6475" s="246">
        <v>150120</v>
      </c>
      <c r="L6475" s="247"/>
      <c r="M6475" s="248">
        <v>1</v>
      </c>
      <c r="N6475" s="246">
        <v>137001.9</v>
      </c>
      <c r="O6475" s="250"/>
      <c r="Q6475" s="129"/>
    </row>
    <row r="6476" spans="1:21" s="103" customFormat="1" ht="22.5">
      <c r="A6476" s="229" t="s">
        <v>210</v>
      </c>
      <c r="B6476" s="230" t="s">
        <v>2151</v>
      </c>
      <c r="C6476" s="231" t="s">
        <v>3276</v>
      </c>
      <c r="D6476" s="245" t="s">
        <v>278</v>
      </c>
      <c r="E6476" s="232" t="s">
        <v>284</v>
      </c>
      <c r="F6476" s="232" t="s">
        <v>440</v>
      </c>
      <c r="G6476" s="233">
        <v>88626</v>
      </c>
      <c r="H6476" s="234">
        <v>118992</v>
      </c>
      <c r="I6476" s="235">
        <v>37</v>
      </c>
      <c r="J6476" s="236">
        <v>0.77083333333333337</v>
      </c>
      <c r="K6476" s="233">
        <v>149358</v>
      </c>
      <c r="L6476" s="237">
        <v>1</v>
      </c>
      <c r="M6476" s="238">
        <v>1</v>
      </c>
      <c r="N6476" s="234">
        <v>145214</v>
      </c>
      <c r="O6476" s="239"/>
    </row>
    <row r="6477" spans="1:21" s="103" customFormat="1">
      <c r="A6477" s="229" t="s">
        <v>212</v>
      </c>
      <c r="B6477" s="230" t="s">
        <v>2153</v>
      </c>
      <c r="C6477" s="231" t="s">
        <v>1128</v>
      </c>
      <c r="D6477" s="232" t="s">
        <v>278</v>
      </c>
      <c r="E6477" s="232" t="s">
        <v>279</v>
      </c>
      <c r="F6477" s="232" t="s">
        <v>440</v>
      </c>
      <c r="G6477" s="233">
        <v>95133.333333333328</v>
      </c>
      <c r="H6477" s="234">
        <v>118916.66666666666</v>
      </c>
      <c r="I6477" s="235">
        <v>36</v>
      </c>
      <c r="J6477" s="236">
        <v>0.75</v>
      </c>
      <c r="K6477" s="233">
        <v>142700</v>
      </c>
      <c r="L6477" s="237"/>
      <c r="M6477" s="238"/>
      <c r="N6477" s="234"/>
      <c r="O6477" s="239"/>
    </row>
    <row r="6478" spans="1:21" s="103" customFormat="1" ht="22.5">
      <c r="A6478" s="242" t="s">
        <v>4240</v>
      </c>
      <c r="B6478" s="243" t="s">
        <v>2149</v>
      </c>
      <c r="C6478" s="258" t="s">
        <v>898</v>
      </c>
      <c r="D6478" s="232" t="s">
        <v>278</v>
      </c>
      <c r="E6478" s="245" t="s">
        <v>279</v>
      </c>
      <c r="F6478" s="245" t="s">
        <v>440</v>
      </c>
      <c r="G6478" s="246">
        <v>87839.96</v>
      </c>
      <c r="H6478" s="234">
        <v>118894.75</v>
      </c>
      <c r="I6478" s="235">
        <v>35</v>
      </c>
      <c r="J6478" s="236">
        <v>0.72916666666666663</v>
      </c>
      <c r="K6478" s="246">
        <v>149949.54</v>
      </c>
      <c r="L6478" s="247">
        <v>7</v>
      </c>
      <c r="M6478" s="248">
        <v>7</v>
      </c>
      <c r="N6478" s="246">
        <v>95056</v>
      </c>
      <c r="O6478" s="250"/>
    </row>
    <row r="6479" spans="1:21" s="103" customFormat="1">
      <c r="A6479" s="278" t="s">
        <v>202</v>
      </c>
      <c r="B6479" s="279" t="s">
        <v>2151</v>
      </c>
      <c r="C6479" s="280" t="s">
        <v>1129</v>
      </c>
      <c r="D6479" s="253" t="s">
        <v>278</v>
      </c>
      <c r="E6479" s="281" t="s">
        <v>279</v>
      </c>
      <c r="F6479" s="281" t="s">
        <v>440</v>
      </c>
      <c r="G6479" s="307">
        <v>92684.800000000003</v>
      </c>
      <c r="H6479" s="234">
        <v>118196</v>
      </c>
      <c r="I6479" s="235">
        <v>34</v>
      </c>
      <c r="J6479" s="236">
        <v>0.70833333333333337</v>
      </c>
      <c r="K6479" s="307">
        <v>143707.20000000001</v>
      </c>
      <c r="L6479" s="300">
        <v>1</v>
      </c>
      <c r="M6479" s="439">
        <v>1</v>
      </c>
      <c r="N6479" s="312">
        <v>123510.40000000001</v>
      </c>
      <c r="O6479" s="282"/>
    </row>
    <row r="6480" spans="1:21" s="103" customFormat="1">
      <c r="A6480" s="229" t="s">
        <v>200</v>
      </c>
      <c r="B6480" s="230" t="s">
        <v>2153</v>
      </c>
      <c r="C6480" s="231" t="s">
        <v>3280</v>
      </c>
      <c r="D6480" s="232" t="s">
        <v>278</v>
      </c>
      <c r="E6480" s="232" t="s">
        <v>279</v>
      </c>
      <c r="F6480" s="232" t="s">
        <v>440</v>
      </c>
      <c r="G6480" s="233">
        <v>90389</v>
      </c>
      <c r="H6480" s="234">
        <v>117488</v>
      </c>
      <c r="I6480" s="235">
        <v>33</v>
      </c>
      <c r="J6480" s="236">
        <v>0.6875</v>
      </c>
      <c r="K6480" s="233">
        <v>144587</v>
      </c>
      <c r="L6480" s="237">
        <v>1</v>
      </c>
      <c r="M6480" s="238">
        <v>1</v>
      </c>
      <c r="N6480" s="234">
        <v>98260</v>
      </c>
      <c r="O6480" s="239"/>
      <c r="P6480" s="129"/>
    </row>
    <row r="6481" spans="1:21" s="103" customFormat="1">
      <c r="A6481" s="229" t="s">
        <v>209</v>
      </c>
      <c r="B6481" s="230" t="s">
        <v>2151</v>
      </c>
      <c r="C6481" s="231" t="s">
        <v>1129</v>
      </c>
      <c r="D6481" s="253" t="s">
        <v>278</v>
      </c>
      <c r="E6481" s="232" t="s">
        <v>279</v>
      </c>
      <c r="F6481" s="232" t="s">
        <v>440</v>
      </c>
      <c r="G6481" s="233">
        <v>90276.456600000005</v>
      </c>
      <c r="H6481" s="234">
        <v>117359.3946</v>
      </c>
      <c r="I6481" s="235">
        <v>32</v>
      </c>
      <c r="J6481" s="236">
        <v>0.66666666666666663</v>
      </c>
      <c r="K6481" s="233">
        <v>144442.33259999999</v>
      </c>
      <c r="L6481" s="237">
        <v>2</v>
      </c>
      <c r="M6481" s="238">
        <v>2</v>
      </c>
      <c r="N6481" s="234">
        <v>104582.39999999999</v>
      </c>
      <c r="O6481" s="239"/>
    </row>
    <row r="6482" spans="1:21" s="103" customFormat="1">
      <c r="A6482" s="242" t="s">
        <v>256</v>
      </c>
      <c r="B6482" s="243" t="s">
        <v>2150</v>
      </c>
      <c r="C6482" s="258" t="s">
        <v>5315</v>
      </c>
      <c r="D6482" s="232" t="s">
        <v>278</v>
      </c>
      <c r="E6482" s="247" t="s">
        <v>279</v>
      </c>
      <c r="F6482" s="247" t="s">
        <v>440</v>
      </c>
      <c r="G6482" s="246">
        <v>89377.600000000006</v>
      </c>
      <c r="H6482" s="234">
        <v>116188.8</v>
      </c>
      <c r="I6482" s="235">
        <v>31</v>
      </c>
      <c r="J6482" s="236">
        <v>0.64583333333333337</v>
      </c>
      <c r="K6482" s="246">
        <v>143000</v>
      </c>
      <c r="L6482" s="247">
        <v>1</v>
      </c>
      <c r="M6482" s="248">
        <v>1</v>
      </c>
      <c r="N6482" s="249">
        <v>120473.60000000001</v>
      </c>
      <c r="O6482" s="250"/>
    </row>
    <row r="6483" spans="1:21" s="103" customFormat="1">
      <c r="A6483" s="260" t="s">
        <v>4238</v>
      </c>
      <c r="B6483" s="261" t="s">
        <v>2166</v>
      </c>
      <c r="C6483" s="262" t="s">
        <v>1127</v>
      </c>
      <c r="D6483" s="232" t="s">
        <v>278</v>
      </c>
      <c r="E6483" s="276" t="s">
        <v>284</v>
      </c>
      <c r="F6483" s="276" t="s">
        <v>440</v>
      </c>
      <c r="G6483" s="256">
        <v>92638.82</v>
      </c>
      <c r="H6483" s="234">
        <v>115798.37000000001</v>
      </c>
      <c r="I6483" s="235">
        <v>30</v>
      </c>
      <c r="J6483" s="236">
        <v>0.625</v>
      </c>
      <c r="K6483" s="256">
        <v>138957.92000000001</v>
      </c>
      <c r="L6483" s="265">
        <v>1</v>
      </c>
      <c r="M6483" s="266">
        <v>1</v>
      </c>
      <c r="N6483" s="264">
        <v>135370.85999999999</v>
      </c>
      <c r="O6483" s="11"/>
      <c r="Q6483" s="330"/>
    </row>
    <row r="6484" spans="1:21" s="103" customFormat="1" ht="22.5">
      <c r="A6484" s="229" t="s">
        <v>3765</v>
      </c>
      <c r="B6484" s="230" t="s">
        <v>2151</v>
      </c>
      <c r="C6484" s="231" t="s">
        <v>5316</v>
      </c>
      <c r="D6484" s="232" t="s">
        <v>1448</v>
      </c>
      <c r="E6484" s="232" t="s">
        <v>279</v>
      </c>
      <c r="F6484" s="232"/>
      <c r="G6484" s="233">
        <v>92539</v>
      </c>
      <c r="H6484" s="234">
        <v>115699.5</v>
      </c>
      <c r="I6484" s="235">
        <v>29</v>
      </c>
      <c r="J6484" s="236">
        <v>0.60416666666666663</v>
      </c>
      <c r="K6484" s="233">
        <v>138860</v>
      </c>
      <c r="L6484" s="237">
        <v>2</v>
      </c>
      <c r="M6484" s="238">
        <v>2</v>
      </c>
      <c r="N6484" s="234">
        <v>129376</v>
      </c>
      <c r="O6484" s="239"/>
      <c r="P6484" s="304"/>
      <c r="Q6484" s="129"/>
      <c r="R6484" s="129"/>
    </row>
    <row r="6485" spans="1:21" s="103" customFormat="1">
      <c r="A6485" s="242" t="s">
        <v>4292</v>
      </c>
      <c r="B6485" s="243" t="s">
        <v>2163</v>
      </c>
      <c r="C6485" s="258" t="s">
        <v>1133</v>
      </c>
      <c r="D6485" s="232" t="s">
        <v>2507</v>
      </c>
      <c r="E6485" s="245" t="s">
        <v>279</v>
      </c>
      <c r="F6485" s="245" t="s">
        <v>440</v>
      </c>
      <c r="G6485" s="246">
        <v>82895</v>
      </c>
      <c r="H6485" s="234">
        <v>112968</v>
      </c>
      <c r="I6485" s="235">
        <v>28</v>
      </c>
      <c r="J6485" s="236">
        <v>0.58333333333333337</v>
      </c>
      <c r="K6485" s="246">
        <v>143041</v>
      </c>
      <c r="L6485" s="247">
        <v>1</v>
      </c>
      <c r="M6485" s="248">
        <v>1</v>
      </c>
      <c r="N6485" s="249">
        <v>132000</v>
      </c>
      <c r="O6485" s="250"/>
      <c r="Q6485" s="330"/>
    </row>
    <row r="6486" spans="1:21" s="103" customFormat="1">
      <c r="A6486" s="260" t="s">
        <v>205</v>
      </c>
      <c r="B6486" s="261" t="s">
        <v>2151</v>
      </c>
      <c r="C6486" s="262" t="s">
        <v>1131</v>
      </c>
      <c r="D6486" s="265"/>
      <c r="E6486" s="263" t="s">
        <v>279</v>
      </c>
      <c r="F6486" s="265" t="s">
        <v>440</v>
      </c>
      <c r="G6486" s="264">
        <v>92210.768000000011</v>
      </c>
      <c r="H6486" s="234">
        <v>110980.06400000001</v>
      </c>
      <c r="I6486" s="235">
        <v>27</v>
      </c>
      <c r="J6486" s="236">
        <v>0.5625</v>
      </c>
      <c r="K6486" s="264">
        <v>129749.36</v>
      </c>
      <c r="L6486" s="265">
        <v>1</v>
      </c>
      <c r="M6486" s="266"/>
      <c r="N6486" s="264">
        <v>120119.17</v>
      </c>
      <c r="O6486" s="267"/>
      <c r="P6486" s="129"/>
      <c r="Q6486" s="129"/>
      <c r="R6486" s="129"/>
    </row>
    <row r="6487" spans="1:21" s="103" customFormat="1">
      <c r="A6487" s="242" t="s">
        <v>2177</v>
      </c>
      <c r="B6487" s="243" t="s">
        <v>2166</v>
      </c>
      <c r="C6487" s="280" t="s">
        <v>1996</v>
      </c>
      <c r="D6487" s="300" t="s">
        <v>278</v>
      </c>
      <c r="E6487" s="300"/>
      <c r="F6487" s="300" t="s">
        <v>440</v>
      </c>
      <c r="G6487" s="246">
        <v>81744</v>
      </c>
      <c r="H6487" s="234">
        <v>110572.8</v>
      </c>
      <c r="I6487" s="235">
        <v>26</v>
      </c>
      <c r="J6487" s="236">
        <v>0.54166666666666663</v>
      </c>
      <c r="K6487" s="246">
        <v>139401.60000000001</v>
      </c>
      <c r="L6487" s="247"/>
      <c r="M6487" s="248">
        <v>1</v>
      </c>
      <c r="N6487" s="249">
        <v>133203.20000000001</v>
      </c>
      <c r="O6487" s="301"/>
      <c r="P6487" s="304"/>
      <c r="Q6487" s="129"/>
      <c r="R6487" s="129"/>
      <c r="S6487" s="330"/>
      <c r="T6487" s="330"/>
      <c r="U6487" s="330"/>
    </row>
    <row r="6488" spans="1:21" s="103" customFormat="1">
      <c r="A6488" s="242" t="s">
        <v>198</v>
      </c>
      <c r="B6488" s="243" t="s">
        <v>2153</v>
      </c>
      <c r="C6488" s="244" t="s">
        <v>5317</v>
      </c>
      <c r="D6488" s="253" t="s">
        <v>278</v>
      </c>
      <c r="E6488" s="245" t="s">
        <v>279</v>
      </c>
      <c r="F6488" s="245" t="s">
        <v>440</v>
      </c>
      <c r="G6488" s="246">
        <v>83325</v>
      </c>
      <c r="H6488" s="234">
        <v>110510.5</v>
      </c>
      <c r="I6488" s="235">
        <v>25</v>
      </c>
      <c r="J6488" s="236">
        <v>0.52083333333333337</v>
      </c>
      <c r="K6488" s="246">
        <v>137696</v>
      </c>
      <c r="L6488" s="247">
        <v>1</v>
      </c>
      <c r="M6488" s="248">
        <v>1</v>
      </c>
      <c r="N6488" s="249">
        <v>101920</v>
      </c>
      <c r="O6488" s="250"/>
      <c r="P6488" s="304"/>
      <c r="Q6488" s="129"/>
      <c r="R6488" s="129"/>
      <c r="S6488" s="330"/>
      <c r="T6488" s="330"/>
      <c r="U6488" s="330"/>
    </row>
    <row r="6489" spans="1:21" s="103" customFormat="1">
      <c r="A6489" s="229" t="s">
        <v>4295</v>
      </c>
      <c r="B6489" s="230" t="s">
        <v>2151</v>
      </c>
      <c r="C6489" s="231" t="s">
        <v>1130</v>
      </c>
      <c r="D6489" s="232" t="s">
        <v>278</v>
      </c>
      <c r="E6489" s="232" t="s">
        <v>279</v>
      </c>
      <c r="F6489" s="232" t="s">
        <v>440</v>
      </c>
      <c r="G6489" s="233">
        <v>84629</v>
      </c>
      <c r="H6489" s="234">
        <v>110017.5</v>
      </c>
      <c r="I6489" s="235">
        <v>24</v>
      </c>
      <c r="J6489" s="236">
        <v>0.5</v>
      </c>
      <c r="K6489" s="233">
        <v>135406</v>
      </c>
      <c r="L6489" s="237">
        <v>2</v>
      </c>
      <c r="M6489" s="238">
        <v>2</v>
      </c>
      <c r="N6489" s="234">
        <v>113850</v>
      </c>
      <c r="O6489" s="239"/>
      <c r="R6489" s="129"/>
      <c r="S6489" s="330"/>
      <c r="T6489" s="330"/>
      <c r="U6489" s="330"/>
    </row>
    <row r="6490" spans="1:21" s="103" customFormat="1">
      <c r="A6490" s="242" t="s">
        <v>2165</v>
      </c>
      <c r="B6490" s="243" t="s">
        <v>2180</v>
      </c>
      <c r="C6490" s="258" t="s">
        <v>1128</v>
      </c>
      <c r="D6490" s="253" t="s">
        <v>278</v>
      </c>
      <c r="E6490" s="245" t="s">
        <v>284</v>
      </c>
      <c r="F6490" s="245" t="s">
        <v>440</v>
      </c>
      <c r="G6490" s="246">
        <v>76303.89</v>
      </c>
      <c r="H6490" s="234">
        <v>109013.88500000001</v>
      </c>
      <c r="I6490" s="235">
        <v>23</v>
      </c>
      <c r="J6490" s="236">
        <v>0.47916666666666669</v>
      </c>
      <c r="K6490" s="246">
        <v>141723.88</v>
      </c>
      <c r="L6490" s="247">
        <v>1</v>
      </c>
      <c r="M6490" s="248">
        <v>1</v>
      </c>
      <c r="N6490" s="249">
        <v>141723.88</v>
      </c>
      <c r="O6490" s="250"/>
      <c r="P6490" s="304"/>
      <c r="Q6490" s="129"/>
      <c r="R6490" s="129"/>
    </row>
    <row r="6491" spans="1:21" s="103" customFormat="1">
      <c r="A6491" s="229" t="s">
        <v>216</v>
      </c>
      <c r="B6491" s="230" t="s">
        <v>2151</v>
      </c>
      <c r="C6491" s="231" t="s">
        <v>1127</v>
      </c>
      <c r="D6491" s="253" t="s">
        <v>278</v>
      </c>
      <c r="E6491" s="232" t="s">
        <v>279</v>
      </c>
      <c r="F6491" s="232" t="s">
        <v>440</v>
      </c>
      <c r="G6491" s="233">
        <v>90438</v>
      </c>
      <c r="H6491" s="234">
        <v>108662</v>
      </c>
      <c r="I6491" s="235">
        <v>22</v>
      </c>
      <c r="J6491" s="236">
        <v>0.45833333333333331</v>
      </c>
      <c r="K6491" s="233">
        <v>126886</v>
      </c>
      <c r="L6491" s="237">
        <v>1</v>
      </c>
      <c r="M6491" s="238">
        <v>1</v>
      </c>
      <c r="N6491" s="234">
        <v>108665</v>
      </c>
      <c r="O6491" s="239"/>
      <c r="P6491" s="129"/>
      <c r="Q6491" s="129"/>
      <c r="R6491" s="257"/>
      <c r="S6491" s="241"/>
      <c r="T6491" s="241"/>
      <c r="U6491" s="241"/>
    </row>
    <row r="6492" spans="1:21" s="103" customFormat="1">
      <c r="A6492" s="297" t="s">
        <v>4245</v>
      </c>
      <c r="B6492" s="298" t="s">
        <v>2179</v>
      </c>
      <c r="C6492" s="231" t="s">
        <v>1127</v>
      </c>
      <c r="D6492" s="253" t="s">
        <v>278</v>
      </c>
      <c r="E6492" s="232" t="s">
        <v>279</v>
      </c>
      <c r="F6492" s="232" t="s">
        <v>440</v>
      </c>
      <c r="G6492" s="233">
        <v>82613.440000000002</v>
      </c>
      <c r="H6492" s="234">
        <v>107497.21</v>
      </c>
      <c r="I6492" s="235">
        <v>21</v>
      </c>
      <c r="J6492" s="236">
        <v>0.4375</v>
      </c>
      <c r="K6492" s="233">
        <v>132380.98000000001</v>
      </c>
      <c r="L6492" s="237" t="s">
        <v>280</v>
      </c>
      <c r="M6492" s="238">
        <v>0</v>
      </c>
      <c r="N6492" s="465"/>
      <c r="O6492" s="478" t="s">
        <v>5318</v>
      </c>
      <c r="P6492" s="129"/>
      <c r="Q6492" s="129"/>
      <c r="R6492" s="251"/>
      <c r="S6492" s="129"/>
      <c r="T6492" s="129"/>
      <c r="U6492" s="129"/>
    </row>
    <row r="6493" spans="1:21" s="103" customFormat="1">
      <c r="A6493" s="229" t="s">
        <v>4233</v>
      </c>
      <c r="B6493" s="230" t="s">
        <v>2166</v>
      </c>
      <c r="C6493" s="262" t="s">
        <v>5319</v>
      </c>
      <c r="D6493" s="232" t="s">
        <v>278</v>
      </c>
      <c r="E6493" s="276" t="s">
        <v>279</v>
      </c>
      <c r="F6493" s="276" t="s">
        <v>440</v>
      </c>
      <c r="G6493" s="256">
        <v>80940</v>
      </c>
      <c r="H6493" s="234">
        <v>107245</v>
      </c>
      <c r="I6493" s="235">
        <v>20</v>
      </c>
      <c r="J6493" s="236">
        <v>0.41666666666666669</v>
      </c>
      <c r="K6493" s="256">
        <v>133550</v>
      </c>
      <c r="L6493" s="265"/>
      <c r="M6493" s="266">
        <v>1</v>
      </c>
      <c r="N6493" s="264">
        <v>114949</v>
      </c>
      <c r="O6493" s="400"/>
      <c r="Q6493" s="129"/>
      <c r="R6493" s="251"/>
      <c r="S6493" s="129"/>
      <c r="T6493" s="129"/>
      <c r="U6493" s="129"/>
    </row>
    <row r="6494" spans="1:21" s="103" customFormat="1" ht="22.5">
      <c r="A6494" s="229" t="s">
        <v>1434</v>
      </c>
      <c r="B6494" s="230" t="s">
        <v>2151</v>
      </c>
      <c r="C6494" s="231" t="s">
        <v>5320</v>
      </c>
      <c r="D6494" s="253" t="s">
        <v>278</v>
      </c>
      <c r="E6494" s="232" t="s">
        <v>279</v>
      </c>
      <c r="F6494" s="232" t="s">
        <v>440</v>
      </c>
      <c r="G6494" s="332">
        <v>82233.008000000002</v>
      </c>
      <c r="H6494" s="234">
        <v>106902.53600000001</v>
      </c>
      <c r="I6494" s="235">
        <v>19</v>
      </c>
      <c r="J6494" s="236">
        <v>0.39583333333333331</v>
      </c>
      <c r="K6494" s="332">
        <v>131572.06400000001</v>
      </c>
      <c r="L6494" s="237">
        <v>1</v>
      </c>
      <c r="M6494" s="238">
        <v>1</v>
      </c>
      <c r="N6494" s="437">
        <v>110583.51</v>
      </c>
      <c r="O6494" s="239"/>
      <c r="P6494" s="129"/>
      <c r="Q6494" s="129"/>
      <c r="R6494" s="251"/>
      <c r="S6494" s="129"/>
      <c r="T6494" s="129"/>
      <c r="U6494" s="129"/>
    </row>
    <row r="6495" spans="1:21" s="103" customFormat="1" ht="22.5">
      <c r="A6495" s="229" t="s">
        <v>4290</v>
      </c>
      <c r="B6495" s="230" t="s">
        <v>2151</v>
      </c>
      <c r="C6495" s="231" t="s">
        <v>5321</v>
      </c>
      <c r="D6495" s="253" t="s">
        <v>278</v>
      </c>
      <c r="E6495" s="232" t="s">
        <v>284</v>
      </c>
      <c r="F6495" s="232" t="s">
        <v>440</v>
      </c>
      <c r="G6495" s="233">
        <v>74000</v>
      </c>
      <c r="H6495" s="234">
        <v>106000</v>
      </c>
      <c r="I6495" s="235">
        <v>18</v>
      </c>
      <c r="J6495" s="236">
        <v>0.375</v>
      </c>
      <c r="K6495" s="233">
        <v>138000</v>
      </c>
      <c r="L6495" s="237">
        <v>1</v>
      </c>
      <c r="M6495" s="238">
        <v>0</v>
      </c>
      <c r="N6495" s="234"/>
      <c r="O6495" s="239"/>
      <c r="P6495" s="129"/>
      <c r="Q6495" s="129"/>
      <c r="R6495" s="251"/>
      <c r="S6495" s="129"/>
      <c r="T6495" s="129"/>
      <c r="U6495" s="129"/>
    </row>
    <row r="6496" spans="1:21" s="103" customFormat="1">
      <c r="A6496" s="242" t="s">
        <v>2171</v>
      </c>
      <c r="B6496" s="243" t="s">
        <v>2159</v>
      </c>
      <c r="C6496" s="258" t="s">
        <v>3277</v>
      </c>
      <c r="D6496" s="253" t="s">
        <v>278</v>
      </c>
      <c r="E6496" s="245" t="s">
        <v>284</v>
      </c>
      <c r="F6496" s="245" t="s">
        <v>440</v>
      </c>
      <c r="G6496" s="246">
        <v>82281</v>
      </c>
      <c r="H6496" s="234">
        <v>102851</v>
      </c>
      <c r="I6496" s="235">
        <v>17</v>
      </c>
      <c r="J6496" s="236">
        <v>0.35416666666666669</v>
      </c>
      <c r="K6496" s="246">
        <v>123421</v>
      </c>
      <c r="L6496" s="247">
        <v>1</v>
      </c>
      <c r="M6496" s="248">
        <v>1</v>
      </c>
      <c r="N6496" s="249">
        <v>94367.71</v>
      </c>
      <c r="O6496" s="250"/>
      <c r="P6496" s="129"/>
      <c r="Q6496" s="129"/>
      <c r="R6496" s="251"/>
      <c r="S6496" s="129"/>
      <c r="T6496" s="129"/>
      <c r="U6496" s="129"/>
    </row>
    <row r="6497" spans="1:21" s="103" customFormat="1">
      <c r="A6497" s="229" t="s">
        <v>203</v>
      </c>
      <c r="B6497" s="230" t="s">
        <v>2151</v>
      </c>
      <c r="C6497" s="231" t="s">
        <v>1127</v>
      </c>
      <c r="D6497" s="232" t="s">
        <v>278</v>
      </c>
      <c r="E6497" s="232" t="s">
        <v>321</v>
      </c>
      <c r="F6497" s="232" t="s">
        <v>440</v>
      </c>
      <c r="G6497" s="233">
        <v>76529.87</v>
      </c>
      <c r="H6497" s="234">
        <v>99488.829999999987</v>
      </c>
      <c r="I6497" s="235">
        <v>16</v>
      </c>
      <c r="J6497" s="236">
        <v>0.33333333333333331</v>
      </c>
      <c r="K6497" s="233">
        <v>122447.79</v>
      </c>
      <c r="L6497" s="237">
        <v>1</v>
      </c>
      <c r="M6497" s="238">
        <v>1</v>
      </c>
      <c r="N6497" s="234">
        <v>95508.14</v>
      </c>
      <c r="O6497" s="239"/>
      <c r="P6497" s="129"/>
      <c r="Q6497" s="129"/>
      <c r="R6497" s="251"/>
      <c r="S6497" s="129"/>
      <c r="T6497" s="129"/>
      <c r="U6497" s="129"/>
    </row>
    <row r="6498" spans="1:21" s="103" customFormat="1">
      <c r="A6498" s="229" t="s">
        <v>3738</v>
      </c>
      <c r="B6498" s="230" t="s">
        <v>2159</v>
      </c>
      <c r="C6498" s="231" t="s">
        <v>5322</v>
      </c>
      <c r="D6498" s="253" t="s">
        <v>278</v>
      </c>
      <c r="E6498" s="232" t="s">
        <v>279</v>
      </c>
      <c r="F6498" s="232" t="s">
        <v>440</v>
      </c>
      <c r="G6498" s="233">
        <v>75812.56</v>
      </c>
      <c r="H6498" s="234">
        <v>98556.33</v>
      </c>
      <c r="I6498" s="235">
        <v>15</v>
      </c>
      <c r="J6498" s="236">
        <v>0.3125</v>
      </c>
      <c r="K6498" s="233">
        <v>121300.1</v>
      </c>
      <c r="L6498" s="237">
        <v>1</v>
      </c>
      <c r="M6498" s="238">
        <v>1</v>
      </c>
      <c r="N6498" s="234">
        <v>117453.86</v>
      </c>
      <c r="O6498" s="239"/>
      <c r="P6498" s="129"/>
      <c r="Q6498" s="129"/>
      <c r="R6498" s="251"/>
      <c r="S6498" s="129"/>
      <c r="T6498" s="129"/>
      <c r="U6498" s="129"/>
    </row>
    <row r="6499" spans="1:21" s="103" customFormat="1">
      <c r="A6499" s="242" t="s">
        <v>257</v>
      </c>
      <c r="B6499" s="243" t="s">
        <v>2159</v>
      </c>
      <c r="C6499" s="258" t="s">
        <v>1998</v>
      </c>
      <c r="D6499" s="253" t="s">
        <v>278</v>
      </c>
      <c r="E6499" s="245" t="s">
        <v>284</v>
      </c>
      <c r="F6499" s="245" t="s">
        <v>440</v>
      </c>
      <c r="G6499" s="246">
        <v>75436.92</v>
      </c>
      <c r="H6499" s="234">
        <v>98068.23</v>
      </c>
      <c r="I6499" s="235">
        <v>14</v>
      </c>
      <c r="J6499" s="236">
        <v>0.29166666666666669</v>
      </c>
      <c r="K6499" s="246">
        <v>120699.54</v>
      </c>
      <c r="L6499" s="247">
        <v>1</v>
      </c>
      <c r="M6499" s="248">
        <v>1</v>
      </c>
      <c r="N6499" s="249">
        <v>106436.92</v>
      </c>
      <c r="O6499" s="250"/>
      <c r="P6499" s="129"/>
      <c r="Q6499" s="129"/>
      <c r="R6499" s="251"/>
      <c r="S6499" s="129"/>
      <c r="T6499" s="129"/>
      <c r="U6499" s="129"/>
    </row>
    <row r="6500" spans="1:21" s="103" customFormat="1">
      <c r="A6500" s="229" t="s">
        <v>1457</v>
      </c>
      <c r="B6500" s="295" t="s">
        <v>2166</v>
      </c>
      <c r="C6500" s="231" t="s">
        <v>5323</v>
      </c>
      <c r="D6500" s="232" t="s">
        <v>278</v>
      </c>
      <c r="E6500" s="232"/>
      <c r="F6500" s="232" t="s">
        <v>440</v>
      </c>
      <c r="G6500" s="233">
        <v>73113.456000000006</v>
      </c>
      <c r="H6500" s="234">
        <v>96875.376000000004</v>
      </c>
      <c r="I6500" s="235">
        <v>13</v>
      </c>
      <c r="J6500" s="236">
        <v>0.27083333333333331</v>
      </c>
      <c r="K6500" s="233">
        <v>120637.296</v>
      </c>
      <c r="L6500" s="237">
        <v>1</v>
      </c>
      <c r="M6500" s="238"/>
      <c r="N6500" s="234">
        <v>85698</v>
      </c>
      <c r="O6500" s="239"/>
      <c r="Q6500" s="129"/>
      <c r="R6500" s="251"/>
      <c r="S6500" s="129"/>
      <c r="T6500" s="129"/>
      <c r="U6500" s="129"/>
    </row>
    <row r="6501" spans="1:21" s="103" customFormat="1">
      <c r="A6501" s="229" t="s">
        <v>258</v>
      </c>
      <c r="B6501" s="295" t="s">
        <v>2159</v>
      </c>
      <c r="C6501" s="231" t="s">
        <v>1127</v>
      </c>
      <c r="D6501" s="232" t="s">
        <v>278</v>
      </c>
      <c r="E6501" s="232" t="s">
        <v>284</v>
      </c>
      <c r="F6501" s="232" t="s">
        <v>440</v>
      </c>
      <c r="G6501" s="233">
        <v>75408</v>
      </c>
      <c r="H6501" s="234">
        <v>94259.5</v>
      </c>
      <c r="I6501" s="235">
        <v>12</v>
      </c>
      <c r="J6501" s="236">
        <v>0.25</v>
      </c>
      <c r="K6501" s="233">
        <v>113111</v>
      </c>
      <c r="L6501" s="237">
        <v>1</v>
      </c>
      <c r="M6501" s="238">
        <v>1</v>
      </c>
      <c r="N6501" s="296">
        <v>92289.599999999991</v>
      </c>
      <c r="O6501" s="239"/>
      <c r="Q6501" s="129"/>
      <c r="R6501" s="251"/>
      <c r="S6501" s="129"/>
      <c r="T6501" s="129"/>
      <c r="U6501" s="129"/>
    </row>
    <row r="6502" spans="1:21" s="103" customFormat="1">
      <c r="A6502" s="242" t="s">
        <v>214</v>
      </c>
      <c r="B6502" s="243" t="s">
        <v>2151</v>
      </c>
      <c r="C6502" s="258" t="s">
        <v>3278</v>
      </c>
      <c r="D6502" s="253" t="s">
        <v>278</v>
      </c>
      <c r="E6502" s="245" t="s">
        <v>279</v>
      </c>
      <c r="F6502" s="245" t="s">
        <v>440</v>
      </c>
      <c r="G6502" s="246">
        <v>74892</v>
      </c>
      <c r="H6502" s="234">
        <v>93834.5</v>
      </c>
      <c r="I6502" s="235">
        <v>11</v>
      </c>
      <c r="J6502" s="236">
        <v>0.22916666666666666</v>
      </c>
      <c r="K6502" s="246">
        <v>112777</v>
      </c>
      <c r="L6502" s="247">
        <v>1</v>
      </c>
      <c r="M6502" s="248">
        <v>1</v>
      </c>
      <c r="N6502" s="249">
        <v>114005.69</v>
      </c>
      <c r="O6502" s="250"/>
      <c r="P6502" s="129"/>
      <c r="Q6502" s="129"/>
      <c r="R6502" s="251"/>
      <c r="S6502" s="129"/>
      <c r="T6502" s="129"/>
      <c r="U6502" s="129"/>
    </row>
    <row r="6503" spans="1:21" s="103" customFormat="1">
      <c r="A6503" s="229" t="s">
        <v>260</v>
      </c>
      <c r="B6503" s="230" t="s">
        <v>2153</v>
      </c>
      <c r="C6503" s="231" t="s">
        <v>1132</v>
      </c>
      <c r="D6503" s="253" t="s">
        <v>278</v>
      </c>
      <c r="E6503" s="232" t="s">
        <v>279</v>
      </c>
      <c r="F6503" s="232" t="s">
        <v>440</v>
      </c>
      <c r="G6503" s="233">
        <v>71127</v>
      </c>
      <c r="H6503" s="234">
        <v>92465.5</v>
      </c>
      <c r="I6503" s="235">
        <v>10</v>
      </c>
      <c r="J6503" s="236">
        <v>0.20833333333333334</v>
      </c>
      <c r="K6503" s="233">
        <v>113804</v>
      </c>
      <c r="L6503" s="237">
        <v>1</v>
      </c>
      <c r="M6503" s="238">
        <v>1</v>
      </c>
      <c r="N6503" s="234">
        <v>92466</v>
      </c>
      <c r="O6503" s="239"/>
      <c r="P6503" s="129"/>
      <c r="Q6503" s="129"/>
      <c r="R6503" s="251"/>
      <c r="S6503" s="129"/>
      <c r="T6503" s="129"/>
      <c r="U6503" s="129"/>
    </row>
    <row r="6504" spans="1:21" s="103" customFormat="1">
      <c r="A6504" s="242" t="s">
        <v>211</v>
      </c>
      <c r="B6504" s="243" t="s">
        <v>2153</v>
      </c>
      <c r="C6504" s="258" t="s">
        <v>1127</v>
      </c>
      <c r="D6504" s="245" t="s">
        <v>278</v>
      </c>
      <c r="E6504" s="245" t="s">
        <v>321</v>
      </c>
      <c r="F6504" s="245" t="s">
        <v>440</v>
      </c>
      <c r="G6504" s="246">
        <v>70994.559999999998</v>
      </c>
      <c r="H6504" s="234">
        <v>92292.93</v>
      </c>
      <c r="I6504" s="235">
        <v>9</v>
      </c>
      <c r="J6504" s="236">
        <v>0.1875</v>
      </c>
      <c r="K6504" s="246">
        <v>113591.3</v>
      </c>
      <c r="L6504" s="247">
        <v>1</v>
      </c>
      <c r="M6504" s="248">
        <v>1</v>
      </c>
      <c r="N6504" s="249">
        <v>85866.559999999998</v>
      </c>
      <c r="O6504" s="250"/>
      <c r="P6504" s="129"/>
      <c r="Q6504" s="129"/>
      <c r="R6504" s="251"/>
    </row>
    <row r="6505" spans="1:21" s="103" customFormat="1" ht="33.75">
      <c r="A6505" s="229" t="s">
        <v>4310</v>
      </c>
      <c r="B6505" s="230" t="s">
        <v>2192</v>
      </c>
      <c r="C6505" s="358" t="s">
        <v>5324</v>
      </c>
      <c r="D6505" s="232" t="s">
        <v>278</v>
      </c>
      <c r="E6505" s="289" t="s">
        <v>279</v>
      </c>
      <c r="F6505" s="359" t="s">
        <v>440</v>
      </c>
      <c r="G6505" s="360">
        <v>64822</v>
      </c>
      <c r="H6505" s="234">
        <v>81039.5</v>
      </c>
      <c r="I6505" s="235">
        <v>8</v>
      </c>
      <c r="J6505" s="236">
        <v>0.16666666666666666</v>
      </c>
      <c r="K6505" s="360">
        <v>97257</v>
      </c>
      <c r="L6505" s="361">
        <v>1</v>
      </c>
      <c r="M6505" s="362">
        <v>1</v>
      </c>
      <c r="N6505" s="363">
        <v>71070</v>
      </c>
      <c r="O6505" s="364" t="s">
        <v>5325</v>
      </c>
      <c r="P6505" s="129"/>
      <c r="Q6505" s="129"/>
      <c r="R6505" s="251"/>
    </row>
    <row r="6506" spans="1:21" s="103" customFormat="1">
      <c r="A6506" s="229" t="s">
        <v>4242</v>
      </c>
      <c r="B6506" s="230" t="s">
        <v>2159</v>
      </c>
      <c r="C6506" s="231" t="s">
        <v>1127</v>
      </c>
      <c r="D6506" s="232" t="s">
        <v>278</v>
      </c>
      <c r="E6506" s="232" t="s">
        <v>321</v>
      </c>
      <c r="F6506" s="232" t="s">
        <v>440</v>
      </c>
      <c r="G6506" s="233">
        <v>57907</v>
      </c>
      <c r="H6506" s="234">
        <v>78291</v>
      </c>
      <c r="I6506" s="235">
        <v>7</v>
      </c>
      <c r="J6506" s="236">
        <v>0.14583333333333334</v>
      </c>
      <c r="K6506" s="233">
        <v>98675</v>
      </c>
      <c r="L6506" s="237">
        <v>1</v>
      </c>
      <c r="M6506" s="238">
        <v>1</v>
      </c>
      <c r="N6506" s="234">
        <v>85009.600000000006</v>
      </c>
      <c r="O6506" s="239"/>
      <c r="P6506" s="129"/>
      <c r="Q6506" s="129"/>
      <c r="R6506" s="251"/>
    </row>
    <row r="6507" spans="1:21" s="103" customFormat="1">
      <c r="A6507" s="229" t="s">
        <v>3740</v>
      </c>
      <c r="B6507" s="230" t="s">
        <v>2149</v>
      </c>
      <c r="C6507" s="231" t="s">
        <v>5326</v>
      </c>
      <c r="D6507" s="232" t="s">
        <v>2507</v>
      </c>
      <c r="E6507" s="232" t="s">
        <v>321</v>
      </c>
      <c r="F6507" s="259" t="s">
        <v>325</v>
      </c>
      <c r="G6507" s="233">
        <v>48471</v>
      </c>
      <c r="H6507" s="234">
        <v>78246.5</v>
      </c>
      <c r="I6507" s="235">
        <v>6</v>
      </c>
      <c r="J6507" s="236">
        <v>0.125</v>
      </c>
      <c r="K6507" s="233">
        <v>108022</v>
      </c>
      <c r="L6507" s="237"/>
      <c r="M6507" s="238"/>
      <c r="N6507" s="234">
        <v>95000</v>
      </c>
      <c r="O6507" s="239"/>
      <c r="P6507" s="129"/>
      <c r="Q6507" s="129"/>
      <c r="R6507" s="129"/>
    </row>
    <row r="6508" spans="1:21" s="103" customFormat="1" ht="22.5">
      <c r="A6508" s="242" t="s">
        <v>3746</v>
      </c>
      <c r="B6508" s="243" t="s">
        <v>2153</v>
      </c>
      <c r="C6508" s="258" t="s">
        <v>5327</v>
      </c>
      <c r="D6508" s="253" t="s">
        <v>278</v>
      </c>
      <c r="E6508" s="245" t="s">
        <v>284</v>
      </c>
      <c r="F6508" s="245" t="s">
        <v>440</v>
      </c>
      <c r="G6508" s="246">
        <v>56929.599999999999</v>
      </c>
      <c r="H6508" s="234">
        <v>76866.399999999994</v>
      </c>
      <c r="I6508" s="235">
        <v>5</v>
      </c>
      <c r="J6508" s="236">
        <v>0.10416666666666667</v>
      </c>
      <c r="K6508" s="246">
        <v>96803.199999999997</v>
      </c>
      <c r="L6508" s="247">
        <v>1</v>
      </c>
      <c r="M6508" s="248">
        <v>1</v>
      </c>
      <c r="N6508" s="249">
        <v>101795.2</v>
      </c>
      <c r="O6508" s="250"/>
      <c r="P6508" s="129"/>
      <c r="Q6508" s="129"/>
      <c r="R6508" s="129"/>
    </row>
    <row r="6509" spans="1:21" s="103" customFormat="1" ht="22.5">
      <c r="A6509" s="242" t="s">
        <v>4247</v>
      </c>
      <c r="B6509" s="243" t="s">
        <v>2185</v>
      </c>
      <c r="C6509" s="258" t="s">
        <v>5328</v>
      </c>
      <c r="D6509" s="232" t="s">
        <v>278</v>
      </c>
      <c r="E6509" s="245"/>
      <c r="F6509" s="245" t="s">
        <v>440</v>
      </c>
      <c r="G6509" s="246">
        <v>60760</v>
      </c>
      <c r="H6509" s="234">
        <v>75950</v>
      </c>
      <c r="I6509" s="235">
        <v>4</v>
      </c>
      <c r="J6509" s="236">
        <v>8.3333333333333329E-2</v>
      </c>
      <c r="K6509" s="246">
        <v>91140</v>
      </c>
      <c r="L6509" s="247">
        <v>1</v>
      </c>
      <c r="M6509" s="248">
        <v>1</v>
      </c>
      <c r="N6509" s="249">
        <v>80110.58</v>
      </c>
      <c r="O6509" s="250"/>
      <c r="P6509" s="129"/>
      <c r="Q6509" s="129"/>
      <c r="R6509" s="251"/>
    </row>
    <row r="6510" spans="1:21" s="103" customFormat="1">
      <c r="A6510" s="229" t="s">
        <v>264</v>
      </c>
      <c r="B6510" s="230" t="s">
        <v>2153</v>
      </c>
      <c r="C6510" s="231" t="s">
        <v>3279</v>
      </c>
      <c r="D6510" s="232" t="s">
        <v>278</v>
      </c>
      <c r="E6510" s="232" t="s">
        <v>321</v>
      </c>
      <c r="F6510" s="232" t="s">
        <v>440</v>
      </c>
      <c r="G6510" s="233">
        <v>54620</v>
      </c>
      <c r="H6510" s="234">
        <v>71000.399999999994</v>
      </c>
      <c r="I6510" s="235">
        <v>3</v>
      </c>
      <c r="J6510" s="236">
        <v>6.25E-2</v>
      </c>
      <c r="K6510" s="233">
        <v>87380.800000000003</v>
      </c>
      <c r="L6510" s="237">
        <v>1</v>
      </c>
      <c r="M6510" s="238">
        <v>1</v>
      </c>
      <c r="N6510" s="234">
        <v>84114.28</v>
      </c>
      <c r="O6510" s="239"/>
      <c r="Q6510" s="129"/>
      <c r="R6510" s="251"/>
    </row>
    <row r="6511" spans="1:21" s="103" customFormat="1">
      <c r="A6511" s="242" t="s">
        <v>4306</v>
      </c>
      <c r="B6511" s="243" t="s">
        <v>2153</v>
      </c>
      <c r="C6511" s="258" t="s">
        <v>1133</v>
      </c>
      <c r="D6511" s="232" t="s">
        <v>278</v>
      </c>
      <c r="E6511" s="245" t="s">
        <v>284</v>
      </c>
      <c r="F6511" s="245" t="s">
        <v>440</v>
      </c>
      <c r="G6511" s="246">
        <v>53634.07</v>
      </c>
      <c r="H6511" s="234">
        <v>68383.429999999993</v>
      </c>
      <c r="I6511" s="235">
        <v>2</v>
      </c>
      <c r="J6511" s="236">
        <v>4.1666666666666664E-2</v>
      </c>
      <c r="K6511" s="246">
        <v>83132.789999999994</v>
      </c>
      <c r="L6511" s="247">
        <v>1</v>
      </c>
      <c r="M6511" s="248">
        <v>0</v>
      </c>
      <c r="N6511" s="249"/>
      <c r="O6511" s="250"/>
      <c r="Q6511" s="129"/>
    </row>
    <row r="6512" spans="1:21" s="222" customFormat="1" ht="18">
      <c r="A6512" s="877" t="s">
        <v>127</v>
      </c>
      <c r="B6512" s="877"/>
      <c r="C6512" s="877"/>
      <c r="D6512" s="877"/>
      <c r="E6512" s="877"/>
      <c r="F6512" s="877"/>
      <c r="G6512" s="877"/>
      <c r="H6512" s="877"/>
      <c r="I6512" s="877"/>
      <c r="J6512" s="877"/>
      <c r="K6512" s="877"/>
      <c r="L6512" s="877"/>
      <c r="M6512" s="877"/>
      <c r="N6512" s="877"/>
      <c r="O6512" s="877"/>
    </row>
    <row r="6513" spans="1:21" s="222" customFormat="1" ht="27">
      <c r="A6513" s="223" t="s">
        <v>433</v>
      </c>
      <c r="B6513" s="224" t="s">
        <v>230</v>
      </c>
      <c r="C6513" s="223" t="s">
        <v>220</v>
      </c>
      <c r="D6513" s="223" t="s">
        <v>267</v>
      </c>
      <c r="E6513" s="223" t="s">
        <v>434</v>
      </c>
      <c r="F6513" s="223" t="s">
        <v>435</v>
      </c>
      <c r="G6513" s="225" t="s">
        <v>223</v>
      </c>
      <c r="H6513" s="225" t="s">
        <v>224</v>
      </c>
      <c r="I6513" s="227" t="s">
        <v>436</v>
      </c>
      <c r="J6513" s="227" t="s">
        <v>436</v>
      </c>
      <c r="K6513" s="225" t="s">
        <v>225</v>
      </c>
      <c r="L6513" s="223" t="s">
        <v>437</v>
      </c>
      <c r="M6513" s="223" t="s">
        <v>438</v>
      </c>
      <c r="N6513" s="228" t="s">
        <v>439</v>
      </c>
      <c r="O6513" s="223" t="s">
        <v>227</v>
      </c>
    </row>
    <row r="6514" spans="1:21" s="103" customFormat="1">
      <c r="A6514" s="229" t="s">
        <v>2173</v>
      </c>
      <c r="B6514" s="230" t="s">
        <v>2169</v>
      </c>
      <c r="C6514" s="231" t="s">
        <v>1127</v>
      </c>
      <c r="D6514" s="232" t="s">
        <v>2507</v>
      </c>
      <c r="E6514" s="232" t="s">
        <v>279</v>
      </c>
      <c r="F6514" s="232" t="s">
        <v>440</v>
      </c>
      <c r="G6514" s="233">
        <v>51383.18</v>
      </c>
      <c r="H6514" s="234">
        <v>48681.64</v>
      </c>
      <c r="I6514" s="235">
        <v>1</v>
      </c>
      <c r="J6514" s="236">
        <v>2.0833333333333332E-2</v>
      </c>
      <c r="K6514" s="233">
        <v>45980.1</v>
      </c>
      <c r="L6514" s="237"/>
      <c r="M6514" s="238">
        <v>1</v>
      </c>
      <c r="N6514" s="234">
        <v>78288.63</v>
      </c>
      <c r="O6514" s="239"/>
      <c r="P6514" s="129"/>
      <c r="Q6514" s="129"/>
      <c r="R6514" s="251"/>
      <c r="S6514" s="129"/>
      <c r="T6514" s="129"/>
      <c r="U6514" s="129"/>
    </row>
    <row r="6515" spans="1:21" s="150" customFormat="1">
      <c r="A6515" s="305"/>
      <c r="B6515" s="305"/>
      <c r="C6515" s="306"/>
      <c r="D6515" s="300"/>
      <c r="E6515" s="307"/>
      <c r="F6515" s="307"/>
      <c r="G6515" s="308"/>
      <c r="H6515" s="309"/>
      <c r="I6515" s="310"/>
      <c r="J6515" s="311"/>
      <c r="K6515" s="300"/>
      <c r="L6515" s="300"/>
      <c r="M6515" s="312"/>
      <c r="N6515" s="313"/>
      <c r="O6515" s="282"/>
    </row>
    <row r="6516" spans="1:21" s="150" customFormat="1">
      <c r="A6516" s="305"/>
      <c r="B6516" s="305"/>
      <c r="C6516" s="306"/>
      <c r="D6516" s="314"/>
      <c r="E6516" s="305"/>
      <c r="F6516" s="305"/>
      <c r="G6516" s="315" t="s">
        <v>223</v>
      </c>
      <c r="H6516" s="316" t="s">
        <v>224</v>
      </c>
      <c r="I6516" s="317"/>
      <c r="J6516" s="318"/>
      <c r="K6516" s="319" t="s">
        <v>225</v>
      </c>
      <c r="L6516" s="314"/>
      <c r="M6516" s="320"/>
      <c r="N6516" s="313"/>
      <c r="O6516" s="282"/>
    </row>
    <row r="6517" spans="1:21" s="150" customFormat="1">
      <c r="A6517" s="305"/>
      <c r="B6517" s="305"/>
      <c r="C6517" s="306"/>
      <c r="D6517" s="305"/>
      <c r="E6517" s="305"/>
      <c r="F6517" s="321" t="s">
        <v>238</v>
      </c>
      <c r="G6517" s="322">
        <v>82283.322640335638</v>
      </c>
      <c r="H6517" s="322">
        <v>107035.83031658251</v>
      </c>
      <c r="I6517" s="8">
        <v>14.438004969995415</v>
      </c>
      <c r="J6517" s="322"/>
      <c r="K6517" s="322">
        <v>131788.33799282936</v>
      </c>
      <c r="L6517" s="314"/>
      <c r="M6517" s="320"/>
      <c r="N6517" s="313"/>
      <c r="O6517" s="282"/>
    </row>
    <row r="6518" spans="1:21" s="150" customFormat="1">
      <c r="A6518" s="305"/>
      <c r="B6518" s="305"/>
      <c r="C6518" s="306"/>
      <c r="D6518" s="305"/>
      <c r="E6518" s="305"/>
      <c r="F6518" s="321" t="s">
        <v>239</v>
      </c>
      <c r="G6518" s="322">
        <v>92650.315000000002</v>
      </c>
      <c r="H6518" s="322">
        <v>118935.5</v>
      </c>
      <c r="I6518" s="8">
        <v>21.5</v>
      </c>
      <c r="J6518" s="322"/>
      <c r="K6518" s="322">
        <v>146270.67415000001</v>
      </c>
      <c r="L6518" s="314"/>
      <c r="M6518" s="320"/>
      <c r="N6518" s="313"/>
      <c r="O6518" s="282"/>
    </row>
    <row r="6519" spans="1:21" s="150" customFormat="1">
      <c r="A6519" s="305"/>
      <c r="B6519" s="305"/>
      <c r="C6519" s="306"/>
      <c r="D6519" s="305"/>
      <c r="E6519" s="305"/>
      <c r="F6519" s="321" t="s">
        <v>240</v>
      </c>
      <c r="G6519" s="322">
        <v>74669</v>
      </c>
      <c r="H6519" s="322">
        <v>96221.407000000007</v>
      </c>
      <c r="I6519" s="8">
        <v>7</v>
      </c>
      <c r="J6519" s="322"/>
      <c r="K6519" s="322">
        <v>118928.97200000001</v>
      </c>
      <c r="L6519" s="314"/>
      <c r="M6519" s="320"/>
      <c r="N6519" s="313"/>
      <c r="O6519" s="282"/>
    </row>
    <row r="6520" spans="1:21" s="150" customFormat="1">
      <c r="A6520" s="305"/>
      <c r="B6520" s="305"/>
      <c r="C6520" s="306"/>
      <c r="D6520" s="305"/>
      <c r="E6520" s="305"/>
      <c r="F6520" s="321" t="s">
        <v>241</v>
      </c>
      <c r="G6520" s="322">
        <v>83110</v>
      </c>
      <c r="H6520" s="322">
        <v>110264</v>
      </c>
      <c r="I6520" s="8">
        <v>12.338253469766164</v>
      </c>
      <c r="J6520" s="322"/>
      <c r="K6520" s="322">
        <v>137848</v>
      </c>
      <c r="L6520" s="314"/>
      <c r="M6520" s="320"/>
      <c r="N6520" s="313"/>
      <c r="O6520" s="282"/>
    </row>
    <row r="6521" spans="1:21" s="150" customFormat="1">
      <c r="A6521" s="305"/>
      <c r="B6521" s="305"/>
      <c r="C6521" s="306"/>
      <c r="D6521" s="305"/>
      <c r="E6521" s="322"/>
      <c r="F6521" s="321"/>
      <c r="G6521" s="323"/>
      <c r="H6521" s="318"/>
      <c r="I6521" s="324"/>
      <c r="J6521" s="318"/>
      <c r="K6521" s="314"/>
      <c r="L6521" s="314"/>
      <c r="M6521" s="320"/>
      <c r="N6521" s="313"/>
      <c r="O6521" s="282"/>
    </row>
    <row r="6522" spans="1:21" s="150" customFormat="1">
      <c r="A6522" s="305"/>
      <c r="B6522" s="305"/>
      <c r="C6522" s="306"/>
      <c r="D6522" s="321"/>
      <c r="E6522" s="322"/>
      <c r="F6522" s="325"/>
      <c r="G6522" s="325"/>
      <c r="H6522" s="874" t="s">
        <v>242</v>
      </c>
      <c r="I6522" s="874"/>
      <c r="J6522" s="874"/>
      <c r="K6522" s="874"/>
      <c r="L6522" s="874"/>
      <c r="M6522" s="874"/>
      <c r="N6522" s="874"/>
      <c r="O6522" s="282"/>
    </row>
    <row r="6523" spans="1:21" s="150" customFormat="1">
      <c r="A6523" s="305"/>
      <c r="B6523" s="305"/>
      <c r="C6523" s="306"/>
      <c r="D6523" s="321"/>
      <c r="E6523" s="322"/>
      <c r="F6523" s="326"/>
      <c r="G6523" s="327"/>
      <c r="H6523" s="875" t="s">
        <v>243</v>
      </c>
      <c r="I6523" s="875"/>
      <c r="J6523" s="875"/>
      <c r="K6523" s="328">
        <v>130032</v>
      </c>
      <c r="L6523" s="876" t="s">
        <v>244</v>
      </c>
      <c r="M6523" s="876"/>
      <c r="N6523" s="329">
        <v>111766.87545125</v>
      </c>
      <c r="O6523" s="282"/>
    </row>
    <row r="6524" spans="1:21" s="150" customFormat="1">
      <c r="A6524" s="305"/>
      <c r="B6524" s="305"/>
      <c r="C6524" s="306"/>
      <c r="D6524" s="314"/>
      <c r="E6524" s="320"/>
      <c r="F6524" s="326"/>
      <c r="G6524" s="327"/>
      <c r="H6524" s="875" t="s">
        <v>245</v>
      </c>
      <c r="I6524" s="875"/>
      <c r="J6524" s="875"/>
      <c r="K6524" s="328">
        <v>94841.927500000005</v>
      </c>
      <c r="L6524" s="876" t="s">
        <v>450</v>
      </c>
      <c r="M6524" s="876"/>
      <c r="N6524" s="329">
        <v>110076.7993105769</v>
      </c>
      <c r="O6524" s="282"/>
    </row>
    <row r="6525" spans="1:21" s="150" customFormat="1">
      <c r="A6525" s="305"/>
      <c r="B6525" s="305"/>
      <c r="C6525" s="306"/>
      <c r="D6525" s="300"/>
      <c r="E6525" s="307"/>
      <c r="F6525" s="307"/>
      <c r="G6525" s="308"/>
      <c r="H6525" s="309"/>
      <c r="I6525" s="310"/>
      <c r="J6525" s="311"/>
      <c r="K6525" s="305"/>
      <c r="L6525" s="300"/>
      <c r="M6525" s="312"/>
      <c r="N6525" s="313"/>
      <c r="O6525" s="282"/>
    </row>
    <row r="6526" spans="1:21" s="222" customFormat="1" ht="18">
      <c r="A6526" s="877" t="s">
        <v>128</v>
      </c>
      <c r="B6526" s="877"/>
      <c r="C6526" s="877"/>
      <c r="D6526" s="877"/>
      <c r="E6526" s="877"/>
      <c r="F6526" s="877"/>
      <c r="G6526" s="877"/>
      <c r="H6526" s="877"/>
      <c r="I6526" s="877"/>
      <c r="J6526" s="877"/>
      <c r="K6526" s="877"/>
      <c r="L6526" s="877"/>
      <c r="M6526" s="877"/>
      <c r="N6526" s="877"/>
      <c r="O6526" s="877"/>
    </row>
    <row r="6527" spans="1:21" s="222" customFormat="1" ht="27">
      <c r="A6527" s="223" t="s">
        <v>433</v>
      </c>
      <c r="B6527" s="224" t="s">
        <v>230</v>
      </c>
      <c r="C6527" s="223" t="s">
        <v>220</v>
      </c>
      <c r="D6527" s="223" t="s">
        <v>267</v>
      </c>
      <c r="E6527" s="223" t="s">
        <v>434</v>
      </c>
      <c r="F6527" s="223" t="s">
        <v>435</v>
      </c>
      <c r="G6527" s="225" t="s">
        <v>223</v>
      </c>
      <c r="H6527" s="225" t="s">
        <v>224</v>
      </c>
      <c r="I6527" s="227" t="s">
        <v>436</v>
      </c>
      <c r="J6527" s="227" t="s">
        <v>436</v>
      </c>
      <c r="K6527" s="225" t="s">
        <v>225</v>
      </c>
      <c r="L6527" s="223" t="s">
        <v>437</v>
      </c>
      <c r="M6527" s="223" t="s">
        <v>438</v>
      </c>
      <c r="N6527" s="228" t="s">
        <v>439</v>
      </c>
      <c r="O6527" s="223" t="s">
        <v>227</v>
      </c>
    </row>
    <row r="6528" spans="1:21" s="103" customFormat="1">
      <c r="A6528" s="229" t="s">
        <v>2161</v>
      </c>
      <c r="B6528" s="230" t="s">
        <v>2162</v>
      </c>
      <c r="C6528" s="231" t="s">
        <v>3281</v>
      </c>
      <c r="D6528" s="232" t="s">
        <v>2507</v>
      </c>
      <c r="E6528" s="232" t="s">
        <v>279</v>
      </c>
      <c r="F6528" s="259" t="s">
        <v>325</v>
      </c>
      <c r="G6528" s="233">
        <v>61629.15</v>
      </c>
      <c r="H6528" s="234">
        <v>91825.134999999995</v>
      </c>
      <c r="I6528" s="235">
        <v>31</v>
      </c>
      <c r="J6528" s="236">
        <v>1</v>
      </c>
      <c r="K6528" s="233">
        <v>122021.12</v>
      </c>
      <c r="L6528" s="237"/>
      <c r="M6528" s="238">
        <v>4</v>
      </c>
      <c r="N6528" s="234">
        <v>71493.55</v>
      </c>
      <c r="O6528" s="239"/>
      <c r="P6528" s="129"/>
      <c r="Q6528" s="129"/>
      <c r="S6528" s="129"/>
      <c r="T6528" s="129"/>
      <c r="U6528" s="129"/>
    </row>
    <row r="6529" spans="1:21" s="103" customFormat="1">
      <c r="A6529" s="229" t="s">
        <v>216</v>
      </c>
      <c r="B6529" s="230" t="s">
        <v>2151</v>
      </c>
      <c r="C6529" s="231" t="s">
        <v>1103</v>
      </c>
      <c r="D6529" s="232" t="s">
        <v>2507</v>
      </c>
      <c r="E6529" s="232" t="s">
        <v>279</v>
      </c>
      <c r="F6529" s="259" t="s">
        <v>325</v>
      </c>
      <c r="G6529" s="233">
        <v>72923</v>
      </c>
      <c r="H6529" s="234">
        <v>87617.5</v>
      </c>
      <c r="I6529" s="235">
        <v>30</v>
      </c>
      <c r="J6529" s="236">
        <v>0.967741935483871</v>
      </c>
      <c r="K6529" s="233">
        <v>102312</v>
      </c>
      <c r="L6529" s="237">
        <v>2</v>
      </c>
      <c r="M6529" s="238">
        <v>2</v>
      </c>
      <c r="N6529" s="234">
        <v>102312</v>
      </c>
      <c r="O6529" s="239"/>
      <c r="Q6529" s="129"/>
      <c r="R6529" s="251"/>
      <c r="S6529" s="129"/>
      <c r="T6529" s="129"/>
      <c r="U6529" s="129"/>
    </row>
    <row r="6530" spans="1:21" s="103" customFormat="1">
      <c r="A6530" s="242" t="s">
        <v>261</v>
      </c>
      <c r="B6530" s="243" t="s">
        <v>2151</v>
      </c>
      <c r="C6530" s="258" t="s">
        <v>2002</v>
      </c>
      <c r="D6530" s="253" t="s">
        <v>278</v>
      </c>
      <c r="E6530" s="245" t="s">
        <v>279</v>
      </c>
      <c r="F6530" s="245" t="s">
        <v>440</v>
      </c>
      <c r="G6530" s="246">
        <v>66084</v>
      </c>
      <c r="H6530" s="234">
        <v>80929</v>
      </c>
      <c r="I6530" s="235">
        <v>29</v>
      </c>
      <c r="J6530" s="236">
        <v>0.93548387096774188</v>
      </c>
      <c r="K6530" s="246">
        <v>95774</v>
      </c>
      <c r="L6530" s="247"/>
      <c r="M6530" s="248"/>
      <c r="N6530" s="249"/>
      <c r="O6530" s="250"/>
      <c r="P6530" s="129"/>
      <c r="Q6530" s="129"/>
      <c r="S6530" s="129"/>
      <c r="T6530" s="129"/>
      <c r="U6530" s="129"/>
    </row>
    <row r="6531" spans="1:21" s="103" customFormat="1">
      <c r="A6531" s="260" t="s">
        <v>205</v>
      </c>
      <c r="B6531" s="261" t="s">
        <v>2151</v>
      </c>
      <c r="C6531" s="262" t="s">
        <v>1134</v>
      </c>
      <c r="D6531" s="232" t="s">
        <v>2507</v>
      </c>
      <c r="E6531" s="263" t="s">
        <v>279</v>
      </c>
      <c r="F6531" s="259" t="s">
        <v>325</v>
      </c>
      <c r="G6531" s="264">
        <v>61782.239999999991</v>
      </c>
      <c r="H6531" s="234">
        <v>74358.231999999989</v>
      </c>
      <c r="I6531" s="235">
        <v>28</v>
      </c>
      <c r="J6531" s="236">
        <v>0.90322580645161288</v>
      </c>
      <c r="K6531" s="264">
        <v>86934.223999999987</v>
      </c>
      <c r="L6531" s="265">
        <v>1</v>
      </c>
      <c r="M6531" s="266">
        <v>1</v>
      </c>
      <c r="N6531" s="264">
        <v>82914.210000000006</v>
      </c>
      <c r="O6531" s="267"/>
      <c r="P6531" s="129"/>
      <c r="Q6531" s="129"/>
      <c r="R6531" s="251"/>
      <c r="S6531" s="129"/>
      <c r="T6531" s="129"/>
      <c r="U6531" s="129"/>
    </row>
    <row r="6532" spans="1:21" s="103" customFormat="1">
      <c r="A6532" s="229" t="s">
        <v>1438</v>
      </c>
      <c r="B6532" s="230" t="s">
        <v>2151</v>
      </c>
      <c r="C6532" s="231" t="s">
        <v>1999</v>
      </c>
      <c r="D6532" s="232" t="s">
        <v>2507</v>
      </c>
      <c r="E6532" s="232" t="s">
        <v>279</v>
      </c>
      <c r="F6532" s="259" t="s">
        <v>325</v>
      </c>
      <c r="G6532" s="233">
        <v>62436.395799999998</v>
      </c>
      <c r="H6532" s="234">
        <v>74252.267399999997</v>
      </c>
      <c r="I6532" s="235">
        <v>27</v>
      </c>
      <c r="J6532" s="236">
        <v>0.87096774193548387</v>
      </c>
      <c r="K6532" s="233">
        <v>86068.138999999996</v>
      </c>
      <c r="L6532" s="237">
        <v>2</v>
      </c>
      <c r="M6532" s="238">
        <v>1</v>
      </c>
      <c r="N6532" s="234">
        <v>74252.267399999997</v>
      </c>
      <c r="O6532" s="239"/>
      <c r="Q6532" s="129"/>
      <c r="S6532" s="251"/>
      <c r="T6532" s="251"/>
      <c r="U6532" s="251"/>
    </row>
    <row r="6533" spans="1:21" s="103" customFormat="1">
      <c r="A6533" s="242" t="s">
        <v>201</v>
      </c>
      <c r="B6533" s="243" t="s">
        <v>2153</v>
      </c>
      <c r="C6533" s="258" t="s">
        <v>1103</v>
      </c>
      <c r="D6533" s="232" t="s">
        <v>2507</v>
      </c>
      <c r="E6533" s="245" t="s">
        <v>279</v>
      </c>
      <c r="F6533" s="245" t="s">
        <v>440</v>
      </c>
      <c r="G6533" s="246">
        <v>52811.199999999997</v>
      </c>
      <c r="H6533" s="234">
        <v>71302.399999999994</v>
      </c>
      <c r="I6533" s="235">
        <v>26</v>
      </c>
      <c r="J6533" s="236">
        <v>0.83870967741935487</v>
      </c>
      <c r="K6533" s="246">
        <v>89793.600000000006</v>
      </c>
      <c r="L6533" s="247"/>
      <c r="M6533" s="248">
        <v>1</v>
      </c>
      <c r="N6533" s="249">
        <v>66393.600000000006</v>
      </c>
      <c r="O6533" s="250"/>
      <c r="P6533" s="304"/>
      <c r="Q6533" s="129"/>
      <c r="R6533" s="129"/>
      <c r="S6533" s="251"/>
      <c r="T6533" s="251"/>
      <c r="U6533" s="251"/>
    </row>
    <row r="6534" spans="1:21" s="103" customFormat="1">
      <c r="A6534" s="229" t="s">
        <v>217</v>
      </c>
      <c r="B6534" s="230" t="s">
        <v>2153</v>
      </c>
      <c r="C6534" s="231" t="s">
        <v>1103</v>
      </c>
      <c r="D6534" s="232" t="s">
        <v>2507</v>
      </c>
      <c r="E6534" s="237" t="s">
        <v>279</v>
      </c>
      <c r="F6534" s="259" t="s">
        <v>325</v>
      </c>
      <c r="G6534" s="256">
        <v>56185</v>
      </c>
      <c r="H6534" s="234">
        <v>70231</v>
      </c>
      <c r="I6534" s="235">
        <v>25</v>
      </c>
      <c r="J6534" s="236">
        <v>0.80645161290322576</v>
      </c>
      <c r="K6534" s="479">
        <v>84277</v>
      </c>
      <c r="L6534" s="237">
        <v>0</v>
      </c>
      <c r="M6534" s="238">
        <v>0</v>
      </c>
      <c r="N6534" s="357"/>
      <c r="O6534" s="239"/>
      <c r="Q6534" s="129"/>
      <c r="S6534" s="251"/>
      <c r="T6534" s="251"/>
      <c r="U6534" s="251"/>
    </row>
    <row r="6535" spans="1:21" s="103" customFormat="1">
      <c r="A6535" s="242" t="s">
        <v>3746</v>
      </c>
      <c r="B6535" s="243" t="s">
        <v>2153</v>
      </c>
      <c r="C6535" s="258" t="s">
        <v>5329</v>
      </c>
      <c r="D6535" s="232" t="s">
        <v>2507</v>
      </c>
      <c r="E6535" s="245" t="s">
        <v>284</v>
      </c>
      <c r="F6535" s="259" t="s">
        <v>325</v>
      </c>
      <c r="G6535" s="246">
        <v>66268.800000000003</v>
      </c>
      <c r="H6535" s="234">
        <v>69461.600000000006</v>
      </c>
      <c r="I6535" s="235">
        <v>24</v>
      </c>
      <c r="J6535" s="236">
        <v>0.77419354838709675</v>
      </c>
      <c r="K6535" s="246">
        <v>72654.399999999994</v>
      </c>
      <c r="L6535" s="247">
        <v>1</v>
      </c>
      <c r="M6535" s="248">
        <v>1</v>
      </c>
      <c r="N6535" s="249">
        <v>87172.800000000003</v>
      </c>
      <c r="O6535" s="250"/>
      <c r="Q6535" s="129"/>
      <c r="R6535" s="251"/>
      <c r="S6535" s="251"/>
      <c r="T6535" s="251"/>
      <c r="U6535" s="251"/>
    </row>
    <row r="6536" spans="1:21" s="103" customFormat="1">
      <c r="A6536" s="242" t="s">
        <v>3786</v>
      </c>
      <c r="B6536" s="243" t="s">
        <v>2153</v>
      </c>
      <c r="C6536" s="258" t="s">
        <v>5330</v>
      </c>
      <c r="D6536" s="232" t="s">
        <v>2507</v>
      </c>
      <c r="E6536" s="245" t="s">
        <v>279</v>
      </c>
      <c r="F6536" s="259" t="s">
        <v>325</v>
      </c>
      <c r="G6536" s="246">
        <v>50668</v>
      </c>
      <c r="H6536" s="234">
        <v>69209.5</v>
      </c>
      <c r="I6536" s="235">
        <v>23</v>
      </c>
      <c r="J6536" s="236">
        <v>0.74193548387096775</v>
      </c>
      <c r="K6536" s="246">
        <v>87751</v>
      </c>
      <c r="L6536" s="247"/>
      <c r="M6536" s="248">
        <v>10</v>
      </c>
      <c r="N6536" s="249">
        <v>58669</v>
      </c>
      <c r="O6536" s="250"/>
      <c r="P6536" s="129"/>
      <c r="Q6536" s="129"/>
      <c r="R6536" s="251"/>
      <c r="S6536" s="251"/>
      <c r="T6536" s="251"/>
      <c r="U6536" s="251"/>
    </row>
    <row r="6537" spans="1:21" s="103" customFormat="1">
      <c r="A6537" s="242" t="s">
        <v>208</v>
      </c>
      <c r="B6537" s="243" t="s">
        <v>2153</v>
      </c>
      <c r="C6537" s="258" t="s">
        <v>1137</v>
      </c>
      <c r="D6537" s="232" t="s">
        <v>2507</v>
      </c>
      <c r="E6537" s="245" t="s">
        <v>279</v>
      </c>
      <c r="F6537" s="245" t="s">
        <v>440</v>
      </c>
      <c r="G6537" s="275">
        <v>51860.88</v>
      </c>
      <c r="H6537" s="234">
        <v>66678.929999999993</v>
      </c>
      <c r="I6537" s="235">
        <v>22</v>
      </c>
      <c r="J6537" s="236">
        <v>0.70967741935483875</v>
      </c>
      <c r="K6537" s="275">
        <v>81496.98</v>
      </c>
      <c r="L6537" s="247">
        <v>1</v>
      </c>
      <c r="M6537" s="248">
        <v>1</v>
      </c>
      <c r="N6537" s="249">
        <v>59506.38</v>
      </c>
      <c r="O6537" s="250"/>
      <c r="Q6537" s="129"/>
      <c r="R6537" s="251"/>
      <c r="S6537" s="251"/>
      <c r="T6537" s="251"/>
      <c r="U6537" s="251"/>
    </row>
    <row r="6538" spans="1:21" s="103" customFormat="1">
      <c r="A6538" s="229" t="s">
        <v>1434</v>
      </c>
      <c r="B6538" s="230" t="s">
        <v>2151</v>
      </c>
      <c r="C6538" s="231" t="s">
        <v>2000</v>
      </c>
      <c r="D6538" s="232" t="s">
        <v>2507</v>
      </c>
      <c r="E6538" s="232" t="s">
        <v>279</v>
      </c>
      <c r="F6538" s="259" t="s">
        <v>325</v>
      </c>
      <c r="G6538" s="332">
        <v>52107.536</v>
      </c>
      <c r="H6538" s="234">
        <v>66437.279999999999</v>
      </c>
      <c r="I6538" s="235">
        <v>21</v>
      </c>
      <c r="J6538" s="236">
        <v>0.67741935483870963</v>
      </c>
      <c r="K6538" s="332">
        <v>80767.024000000005</v>
      </c>
      <c r="L6538" s="237">
        <v>1</v>
      </c>
      <c r="M6538" s="238">
        <v>1</v>
      </c>
      <c r="N6538" s="437">
        <v>65134</v>
      </c>
      <c r="O6538" s="239"/>
      <c r="P6538" s="129"/>
      <c r="Q6538" s="129"/>
      <c r="R6538" s="129"/>
      <c r="S6538" s="129"/>
      <c r="T6538" s="129"/>
      <c r="U6538" s="129"/>
    </row>
    <row r="6539" spans="1:21" s="103" customFormat="1">
      <c r="A6539" s="229" t="s">
        <v>260</v>
      </c>
      <c r="B6539" s="230" t="s">
        <v>2153</v>
      </c>
      <c r="C6539" s="231" t="s">
        <v>1136</v>
      </c>
      <c r="D6539" s="232" t="s">
        <v>2507</v>
      </c>
      <c r="E6539" s="232" t="s">
        <v>279</v>
      </c>
      <c r="F6539" s="259" t="s">
        <v>325</v>
      </c>
      <c r="G6539" s="233">
        <v>51890</v>
      </c>
      <c r="H6539" s="234">
        <v>65756</v>
      </c>
      <c r="I6539" s="235">
        <v>20</v>
      </c>
      <c r="J6539" s="236">
        <v>0.64516129032258063</v>
      </c>
      <c r="K6539" s="233">
        <v>79622</v>
      </c>
      <c r="L6539" s="237">
        <v>2</v>
      </c>
      <c r="M6539" s="238">
        <v>2</v>
      </c>
      <c r="N6539" s="234">
        <v>57356</v>
      </c>
      <c r="O6539" s="239"/>
      <c r="P6539" s="129"/>
      <c r="R6539" s="129"/>
      <c r="S6539" s="129"/>
      <c r="T6539" s="129"/>
      <c r="U6539" s="129"/>
    </row>
    <row r="6540" spans="1:21" s="103" customFormat="1">
      <c r="A6540" s="229" t="s">
        <v>4233</v>
      </c>
      <c r="B6540" s="230" t="s">
        <v>2166</v>
      </c>
      <c r="C6540" s="262" t="s">
        <v>1100</v>
      </c>
      <c r="D6540" s="232" t="s">
        <v>2507</v>
      </c>
      <c r="E6540" s="276" t="s">
        <v>321</v>
      </c>
      <c r="F6540" s="259" t="s">
        <v>325</v>
      </c>
      <c r="G6540" s="256">
        <v>50672</v>
      </c>
      <c r="H6540" s="234">
        <v>64607</v>
      </c>
      <c r="I6540" s="235">
        <v>19</v>
      </c>
      <c r="J6540" s="236">
        <v>0.61290322580645162</v>
      </c>
      <c r="K6540" s="256">
        <v>78542</v>
      </c>
      <c r="L6540" s="265"/>
      <c r="M6540" s="266">
        <v>0</v>
      </c>
      <c r="N6540" s="264"/>
      <c r="O6540" s="400"/>
      <c r="Q6540" s="129"/>
    </row>
    <row r="6541" spans="1:21" s="103" customFormat="1">
      <c r="A6541" s="229" t="s">
        <v>209</v>
      </c>
      <c r="B6541" s="230" t="s">
        <v>2151</v>
      </c>
      <c r="C6541" s="231" t="s">
        <v>1135</v>
      </c>
      <c r="D6541" s="232" t="s">
        <v>2507</v>
      </c>
      <c r="E6541" s="232" t="s">
        <v>279</v>
      </c>
      <c r="F6541" s="259" t="s">
        <v>325</v>
      </c>
      <c r="G6541" s="233">
        <v>51085.883999999998</v>
      </c>
      <c r="H6541" s="234">
        <v>64367.982300000003</v>
      </c>
      <c r="I6541" s="235">
        <v>18</v>
      </c>
      <c r="J6541" s="236">
        <v>0.58064516129032262</v>
      </c>
      <c r="K6541" s="233">
        <v>77650.080600000001</v>
      </c>
      <c r="L6541" s="237">
        <v>1</v>
      </c>
      <c r="M6541" s="238">
        <v>0</v>
      </c>
      <c r="N6541" s="234"/>
      <c r="O6541" s="239"/>
      <c r="P6541" s="129"/>
      <c r="S6541" s="330"/>
      <c r="T6541" s="330"/>
      <c r="U6541" s="330"/>
    </row>
    <row r="6542" spans="1:21" s="103" customFormat="1">
      <c r="A6542" s="242" t="s">
        <v>4292</v>
      </c>
      <c r="B6542" s="243" t="s">
        <v>2163</v>
      </c>
      <c r="C6542" s="258" t="s">
        <v>1135</v>
      </c>
      <c r="D6542" s="232" t="s">
        <v>2507</v>
      </c>
      <c r="E6542" s="245" t="s">
        <v>284</v>
      </c>
      <c r="F6542" s="259" t="s">
        <v>325</v>
      </c>
      <c r="G6542" s="246">
        <v>46288</v>
      </c>
      <c r="H6542" s="234">
        <v>63080.5</v>
      </c>
      <c r="I6542" s="235">
        <v>17</v>
      </c>
      <c r="J6542" s="236">
        <v>0.54838709677419351</v>
      </c>
      <c r="K6542" s="246">
        <v>79873</v>
      </c>
      <c r="L6542" s="247">
        <v>1</v>
      </c>
      <c r="M6542" s="248">
        <v>1</v>
      </c>
      <c r="N6542" s="249">
        <v>57964</v>
      </c>
      <c r="O6542" s="250"/>
      <c r="P6542" s="129"/>
      <c r="Q6542" s="304"/>
    </row>
    <row r="6543" spans="1:21" s="103" customFormat="1">
      <c r="A6543" s="242" t="s">
        <v>2165</v>
      </c>
      <c r="B6543" s="243" t="s">
        <v>2180</v>
      </c>
      <c r="C6543" s="258" t="s">
        <v>3243</v>
      </c>
      <c r="D6543" s="232" t="s">
        <v>2507</v>
      </c>
      <c r="E6543" s="245" t="s">
        <v>321</v>
      </c>
      <c r="F6543" s="245" t="s">
        <v>440</v>
      </c>
      <c r="G6543" s="246">
        <v>49228.02</v>
      </c>
      <c r="H6543" s="234">
        <v>62798.414999999994</v>
      </c>
      <c r="I6543" s="235">
        <v>16</v>
      </c>
      <c r="J6543" s="236">
        <v>0.5161290322580645</v>
      </c>
      <c r="K6543" s="246">
        <v>76368.81</v>
      </c>
      <c r="L6543" s="247">
        <v>2</v>
      </c>
      <c r="M6543" s="248">
        <v>1</v>
      </c>
      <c r="N6543" s="249">
        <v>62828.82</v>
      </c>
      <c r="O6543" s="250"/>
      <c r="S6543" s="241"/>
      <c r="T6543" s="241"/>
      <c r="U6543" s="241"/>
    </row>
    <row r="6544" spans="1:21" s="103" customFormat="1">
      <c r="A6544" s="242" t="s">
        <v>199</v>
      </c>
      <c r="B6544" s="243" t="s">
        <v>2153</v>
      </c>
      <c r="C6544" s="258" t="s">
        <v>1138</v>
      </c>
      <c r="D6544" s="232" t="s">
        <v>2507</v>
      </c>
      <c r="E6544" s="247" t="s">
        <v>284</v>
      </c>
      <c r="F6544" s="259" t="s">
        <v>325</v>
      </c>
      <c r="G6544" s="246">
        <v>48838.400000000001</v>
      </c>
      <c r="H6544" s="234">
        <v>61048</v>
      </c>
      <c r="I6544" s="235">
        <v>15</v>
      </c>
      <c r="J6544" s="236">
        <v>0.4838709677419355</v>
      </c>
      <c r="K6544" s="246">
        <v>73257.600000000006</v>
      </c>
      <c r="L6544" s="247">
        <v>1</v>
      </c>
      <c r="M6544" s="248">
        <v>1</v>
      </c>
      <c r="N6544" s="249">
        <v>55802.239999999998</v>
      </c>
      <c r="O6544" s="334"/>
      <c r="S6544" s="129"/>
      <c r="T6544" s="129"/>
      <c r="U6544" s="129"/>
    </row>
    <row r="6545" spans="1:21" s="103" customFormat="1">
      <c r="A6545" s="242" t="s">
        <v>3784</v>
      </c>
      <c r="B6545" s="243" t="s">
        <v>2162</v>
      </c>
      <c r="C6545" s="258" t="s">
        <v>5331</v>
      </c>
      <c r="D6545" s="232" t="s">
        <v>2507</v>
      </c>
      <c r="E6545" s="247" t="s">
        <v>321</v>
      </c>
      <c r="F6545" s="259" t="s">
        <v>325</v>
      </c>
      <c r="G6545" s="246">
        <v>47598.2</v>
      </c>
      <c r="H6545" s="234">
        <v>60197.799999999996</v>
      </c>
      <c r="I6545" s="235">
        <v>14</v>
      </c>
      <c r="J6545" s="236">
        <v>0.45161290322580644</v>
      </c>
      <c r="K6545" s="246">
        <v>72797.399999999994</v>
      </c>
      <c r="L6545" s="247"/>
      <c r="M6545" s="248">
        <v>1</v>
      </c>
      <c r="N6545" s="249">
        <v>59170.54</v>
      </c>
      <c r="O6545" s="250"/>
      <c r="Q6545" s="129"/>
      <c r="S6545" s="129"/>
      <c r="T6545" s="129"/>
      <c r="U6545" s="129"/>
    </row>
    <row r="6546" spans="1:21" s="103" customFormat="1" ht="33.75">
      <c r="A6546" s="242" t="s">
        <v>256</v>
      </c>
      <c r="B6546" s="243" t="s">
        <v>2150</v>
      </c>
      <c r="C6546" s="258" t="s">
        <v>1137</v>
      </c>
      <c r="D6546" s="232" t="s">
        <v>2507</v>
      </c>
      <c r="E6546" s="247" t="s">
        <v>279</v>
      </c>
      <c r="F6546" s="259" t="s">
        <v>325</v>
      </c>
      <c r="G6546" s="246">
        <v>46280</v>
      </c>
      <c r="H6546" s="234">
        <v>59467.199999999997</v>
      </c>
      <c r="I6546" s="235">
        <v>13</v>
      </c>
      <c r="J6546" s="236">
        <v>0.41935483870967744</v>
      </c>
      <c r="K6546" s="246">
        <v>72654.399999999994</v>
      </c>
      <c r="L6546" s="247">
        <v>2</v>
      </c>
      <c r="M6546" s="248">
        <v>2</v>
      </c>
      <c r="N6546" s="249">
        <v>47444.800000000003</v>
      </c>
      <c r="O6546" s="250" t="s">
        <v>5332</v>
      </c>
      <c r="P6546" s="129"/>
      <c r="S6546" s="129"/>
      <c r="T6546" s="129"/>
      <c r="U6546" s="129"/>
    </row>
    <row r="6547" spans="1:21" s="103" customFormat="1">
      <c r="A6547" s="242" t="s">
        <v>4241</v>
      </c>
      <c r="B6547" s="243" t="s">
        <v>2178</v>
      </c>
      <c r="C6547" s="231" t="s">
        <v>3282</v>
      </c>
      <c r="D6547" s="232" t="s">
        <v>2507</v>
      </c>
      <c r="E6547" s="245" t="s">
        <v>284</v>
      </c>
      <c r="F6547" s="245" t="s">
        <v>440</v>
      </c>
      <c r="G6547" s="246">
        <v>44574.400000000001</v>
      </c>
      <c r="H6547" s="234">
        <v>58396.210000000006</v>
      </c>
      <c r="I6547" s="235">
        <v>12</v>
      </c>
      <c r="J6547" s="236">
        <v>0.38709677419354838</v>
      </c>
      <c r="K6547" s="246">
        <v>72218.02</v>
      </c>
      <c r="L6547" s="247"/>
      <c r="M6547" s="248">
        <v>10</v>
      </c>
      <c r="N6547" s="249">
        <v>58396.210000000006</v>
      </c>
      <c r="O6547" s="250"/>
      <c r="R6547" s="241"/>
      <c r="S6547" s="304"/>
      <c r="T6547" s="304"/>
      <c r="U6547" s="304"/>
    </row>
    <row r="6548" spans="1:21" s="103" customFormat="1" ht="22.5">
      <c r="A6548" s="242" t="s">
        <v>4249</v>
      </c>
      <c r="B6548" s="243" t="s">
        <v>2180</v>
      </c>
      <c r="C6548" s="258" t="s">
        <v>1135</v>
      </c>
      <c r="D6548" s="232" t="s">
        <v>2507</v>
      </c>
      <c r="E6548" s="245"/>
      <c r="F6548" s="259" t="s">
        <v>325</v>
      </c>
      <c r="G6548" s="246">
        <v>45926.400000000001</v>
      </c>
      <c r="H6548" s="234">
        <v>57293.600000000006</v>
      </c>
      <c r="I6548" s="235">
        <v>11</v>
      </c>
      <c r="J6548" s="236">
        <v>0.35483870967741937</v>
      </c>
      <c r="K6548" s="246">
        <v>68660.800000000003</v>
      </c>
      <c r="L6548" s="247"/>
      <c r="M6548" s="248"/>
      <c r="N6548" s="249"/>
      <c r="O6548" s="250"/>
      <c r="R6548" s="241"/>
    </row>
    <row r="6549" spans="1:21" s="103" customFormat="1">
      <c r="A6549" s="242" t="s">
        <v>257</v>
      </c>
      <c r="B6549" s="243" t="s">
        <v>2159</v>
      </c>
      <c r="C6549" s="258" t="s">
        <v>1102</v>
      </c>
      <c r="D6549" s="232" t="s">
        <v>2507</v>
      </c>
      <c r="E6549" s="245" t="s">
        <v>279</v>
      </c>
      <c r="F6549" s="259" t="s">
        <v>325</v>
      </c>
      <c r="G6549" s="246">
        <v>42006.12</v>
      </c>
      <c r="H6549" s="234">
        <v>54608.06</v>
      </c>
      <c r="I6549" s="235">
        <v>10</v>
      </c>
      <c r="J6549" s="236">
        <v>0.32258064516129031</v>
      </c>
      <c r="K6549" s="246">
        <v>67210</v>
      </c>
      <c r="L6549" s="247">
        <v>4</v>
      </c>
      <c r="M6549" s="248">
        <v>3</v>
      </c>
      <c r="N6549" s="249">
        <v>51465.87</v>
      </c>
      <c r="O6549" s="250"/>
      <c r="Q6549" s="129"/>
      <c r="R6549" s="150"/>
    </row>
    <row r="6550" spans="1:21" s="103" customFormat="1">
      <c r="A6550" s="242" t="s">
        <v>4246</v>
      </c>
      <c r="B6550" s="243" t="s">
        <v>2159</v>
      </c>
      <c r="C6550" s="258" t="s">
        <v>3283</v>
      </c>
      <c r="D6550" s="232" t="s">
        <v>2507</v>
      </c>
      <c r="E6550" s="259" t="s">
        <v>279</v>
      </c>
      <c r="F6550" s="245" t="s">
        <v>440</v>
      </c>
      <c r="G6550" s="249">
        <v>41288</v>
      </c>
      <c r="H6550" s="234">
        <v>53674.400000000001</v>
      </c>
      <c r="I6550" s="235">
        <v>9</v>
      </c>
      <c r="J6550" s="236">
        <v>0.29032258064516131</v>
      </c>
      <c r="K6550" s="249">
        <v>66060.800000000003</v>
      </c>
      <c r="L6550" s="247"/>
      <c r="M6550" s="248">
        <v>5</v>
      </c>
      <c r="N6550" s="249">
        <v>53664</v>
      </c>
      <c r="O6550" s="250"/>
      <c r="P6550" s="129"/>
      <c r="Q6550" s="129"/>
    </row>
    <row r="6551" spans="1:21" s="103" customFormat="1">
      <c r="A6551" s="242" t="s">
        <v>1436</v>
      </c>
      <c r="B6551" s="243" t="s">
        <v>2156</v>
      </c>
      <c r="C6551" s="258" t="s">
        <v>1137</v>
      </c>
      <c r="D6551" s="232" t="s">
        <v>2507</v>
      </c>
      <c r="E6551" s="245" t="s">
        <v>279</v>
      </c>
      <c r="F6551" s="259" t="s">
        <v>325</v>
      </c>
      <c r="G6551" s="246">
        <v>35684.480000000003</v>
      </c>
      <c r="H6551" s="234">
        <v>53670.850000000006</v>
      </c>
      <c r="I6551" s="235">
        <v>8</v>
      </c>
      <c r="J6551" s="236">
        <v>0.25806451612903225</v>
      </c>
      <c r="K6551" s="246">
        <v>71657.22</v>
      </c>
      <c r="L6551" s="247">
        <v>1</v>
      </c>
      <c r="M6551" s="248">
        <v>1</v>
      </c>
      <c r="N6551" s="249">
        <v>57330</v>
      </c>
      <c r="O6551" s="250"/>
    </row>
    <row r="6552" spans="1:21" s="103" customFormat="1">
      <c r="A6552" s="242" t="s">
        <v>4239</v>
      </c>
      <c r="B6552" s="243" t="s">
        <v>2176</v>
      </c>
      <c r="C6552" s="258" t="s">
        <v>2001</v>
      </c>
      <c r="D6552" s="232" t="s">
        <v>2507</v>
      </c>
      <c r="E6552" s="245" t="s">
        <v>279</v>
      </c>
      <c r="F6552" s="259" t="s">
        <v>325</v>
      </c>
      <c r="G6552" s="283">
        <v>41516.800000000003</v>
      </c>
      <c r="H6552" s="234">
        <v>52925.600000000006</v>
      </c>
      <c r="I6552" s="235">
        <v>7</v>
      </c>
      <c r="J6552" s="236">
        <v>0.22580645161290322</v>
      </c>
      <c r="K6552" s="283">
        <v>64334.400000000009</v>
      </c>
      <c r="L6552" s="247">
        <v>4</v>
      </c>
      <c r="M6552" s="248">
        <v>4</v>
      </c>
      <c r="N6552" s="249">
        <v>49545.599999999999</v>
      </c>
      <c r="O6552" s="250"/>
    </row>
    <row r="6553" spans="1:21" s="103" customFormat="1">
      <c r="A6553" s="242" t="s">
        <v>1444</v>
      </c>
      <c r="B6553" s="243" t="s">
        <v>2192</v>
      </c>
      <c r="C6553" s="258" t="s">
        <v>1978</v>
      </c>
      <c r="D6553" s="232" t="s">
        <v>2507</v>
      </c>
      <c r="E6553" s="245" t="s">
        <v>279</v>
      </c>
      <c r="F6553" s="245" t="s">
        <v>440</v>
      </c>
      <c r="G6553" s="246">
        <v>42744</v>
      </c>
      <c r="H6553" s="234">
        <v>51480</v>
      </c>
      <c r="I6553" s="235">
        <v>6</v>
      </c>
      <c r="J6553" s="236">
        <v>0.19354838709677419</v>
      </c>
      <c r="K6553" s="246">
        <v>60216</v>
      </c>
      <c r="L6553" s="247">
        <v>2</v>
      </c>
      <c r="M6553" s="248">
        <v>2</v>
      </c>
      <c r="N6553" s="249">
        <v>52780</v>
      </c>
      <c r="O6553" s="250"/>
      <c r="P6553" s="129"/>
      <c r="Q6553" s="129"/>
      <c r="R6553" s="129"/>
      <c r="S6553" s="241"/>
      <c r="T6553" s="241"/>
      <c r="U6553" s="241"/>
    </row>
    <row r="6554" spans="1:21" s="103" customFormat="1">
      <c r="A6554" s="260" t="s">
        <v>262</v>
      </c>
      <c r="B6554" s="261" t="s">
        <v>2162</v>
      </c>
      <c r="C6554" s="262" t="s">
        <v>128</v>
      </c>
      <c r="D6554" s="232" t="s">
        <v>2507</v>
      </c>
      <c r="E6554" s="276" t="s">
        <v>279</v>
      </c>
      <c r="F6554" s="276" t="s">
        <v>440</v>
      </c>
      <c r="G6554" s="256">
        <v>39707.199999999997</v>
      </c>
      <c r="H6554" s="234">
        <v>49462.399999999994</v>
      </c>
      <c r="I6554" s="235">
        <v>5</v>
      </c>
      <c r="J6554" s="236">
        <v>0.16129032258064516</v>
      </c>
      <c r="K6554" s="256">
        <v>59217.599999999999</v>
      </c>
      <c r="L6554" s="265">
        <v>1</v>
      </c>
      <c r="M6554" s="266">
        <v>0</v>
      </c>
      <c r="N6554" s="264"/>
      <c r="O6554" s="11"/>
      <c r="P6554" s="330"/>
    </row>
    <row r="6555" spans="1:21" s="103" customFormat="1">
      <c r="A6555" s="229" t="s">
        <v>3738</v>
      </c>
      <c r="B6555" s="230" t="s">
        <v>2159</v>
      </c>
      <c r="C6555" s="231" t="s">
        <v>5207</v>
      </c>
      <c r="D6555" s="232" t="s">
        <v>2507</v>
      </c>
      <c r="E6555" s="232" t="s">
        <v>279</v>
      </c>
      <c r="F6555" s="232" t="s">
        <v>440</v>
      </c>
      <c r="G6555" s="233">
        <v>36865.83</v>
      </c>
      <c r="H6555" s="234">
        <v>49366.645000000004</v>
      </c>
      <c r="I6555" s="235">
        <v>4</v>
      </c>
      <c r="J6555" s="236">
        <v>0.12903225806451613</v>
      </c>
      <c r="K6555" s="233">
        <v>61867.46</v>
      </c>
      <c r="L6555" s="237">
        <v>1</v>
      </c>
      <c r="M6555" s="238">
        <v>1</v>
      </c>
      <c r="N6555" s="234">
        <v>45760</v>
      </c>
      <c r="O6555" s="239"/>
      <c r="R6555" s="241"/>
    </row>
    <row r="6556" spans="1:21" s="103" customFormat="1" ht="22.5">
      <c r="A6556" s="242" t="s">
        <v>4247</v>
      </c>
      <c r="B6556" s="243" t="s">
        <v>2185</v>
      </c>
      <c r="C6556" s="258" t="s">
        <v>3284</v>
      </c>
      <c r="D6556" s="232" t="s">
        <v>2507</v>
      </c>
      <c r="E6556" s="245" t="s">
        <v>279</v>
      </c>
      <c r="F6556" s="245" t="s">
        <v>440</v>
      </c>
      <c r="G6556" s="405">
        <v>36276.120000000003</v>
      </c>
      <c r="H6556" s="234">
        <v>48972.76</v>
      </c>
      <c r="I6556" s="235">
        <v>3</v>
      </c>
      <c r="J6556" s="236">
        <v>9.6774193548387094E-2</v>
      </c>
      <c r="K6556" s="405">
        <v>61669.4</v>
      </c>
      <c r="L6556" s="247"/>
      <c r="M6556" s="248">
        <v>1</v>
      </c>
      <c r="N6556" s="249">
        <v>48434.879999999997</v>
      </c>
      <c r="O6556" s="250"/>
    </row>
    <row r="6557" spans="1:21" s="103" customFormat="1" ht="22.5">
      <c r="A6557" s="242" t="s">
        <v>4240</v>
      </c>
      <c r="B6557" s="243" t="s">
        <v>2149</v>
      </c>
      <c r="C6557" s="258" t="s">
        <v>5333</v>
      </c>
      <c r="D6557" s="232" t="s">
        <v>2507</v>
      </c>
      <c r="E6557" s="245" t="s">
        <v>279</v>
      </c>
      <c r="F6557" s="245" t="s">
        <v>440</v>
      </c>
      <c r="G6557" s="246">
        <v>36239.839999999997</v>
      </c>
      <c r="H6557" s="234">
        <v>48224.28</v>
      </c>
      <c r="I6557" s="235">
        <v>2</v>
      </c>
      <c r="J6557" s="236">
        <v>6.4516129032258063E-2</v>
      </c>
      <c r="K6557" s="246">
        <v>60208.72</v>
      </c>
      <c r="L6557" s="247">
        <v>67</v>
      </c>
      <c r="M6557" s="248">
        <v>106</v>
      </c>
      <c r="N6557" s="246">
        <v>38777.440000000002</v>
      </c>
      <c r="O6557" s="250"/>
      <c r="P6557" s="129"/>
    </row>
    <row r="6558" spans="1:21" s="103" customFormat="1">
      <c r="A6558" s="286" t="s">
        <v>213</v>
      </c>
      <c r="B6558" s="287" t="s">
        <v>2159</v>
      </c>
      <c r="C6558" s="454" t="s">
        <v>1089</v>
      </c>
      <c r="D6558" s="232" t="s">
        <v>2507</v>
      </c>
      <c r="E6558" s="289" t="s">
        <v>279</v>
      </c>
      <c r="F6558" s="259" t="s">
        <v>325</v>
      </c>
      <c r="G6558" s="290">
        <v>36691.199999999997</v>
      </c>
      <c r="H6558" s="234">
        <v>45021.599999999999</v>
      </c>
      <c r="I6558" s="235">
        <v>1</v>
      </c>
      <c r="J6558" s="236">
        <v>3.2258064516129031E-2</v>
      </c>
      <c r="K6558" s="290">
        <v>53352</v>
      </c>
      <c r="L6558" s="291">
        <v>10</v>
      </c>
      <c r="M6558" s="292">
        <v>10</v>
      </c>
      <c r="N6558" s="293">
        <v>45416.800000000003</v>
      </c>
      <c r="O6558" s="294"/>
      <c r="Q6558" s="330"/>
    </row>
    <row r="6559" spans="1:21" s="150" customFormat="1">
      <c r="A6559" s="305"/>
      <c r="B6559" s="305"/>
      <c r="C6559" s="306"/>
      <c r="D6559" s="300"/>
      <c r="E6559" s="307"/>
      <c r="F6559" s="307"/>
      <c r="G6559" s="308"/>
      <c r="H6559" s="309"/>
      <c r="I6559" s="310"/>
      <c r="J6559" s="311"/>
      <c r="K6559" s="300"/>
      <c r="L6559" s="300"/>
      <c r="M6559" s="312"/>
      <c r="N6559" s="313"/>
      <c r="O6559" s="282"/>
    </row>
    <row r="6560" spans="1:21" s="150" customFormat="1">
      <c r="A6560" s="305"/>
      <c r="B6560" s="305"/>
      <c r="C6560" s="306"/>
      <c r="D6560" s="314"/>
      <c r="E6560" s="305"/>
      <c r="F6560" s="305"/>
      <c r="G6560" s="315" t="s">
        <v>223</v>
      </c>
      <c r="H6560" s="316" t="s">
        <v>224</v>
      </c>
      <c r="I6560" s="317"/>
      <c r="J6560" s="318"/>
      <c r="K6560" s="319" t="s">
        <v>225</v>
      </c>
      <c r="L6560" s="314"/>
      <c r="M6560" s="320"/>
      <c r="N6560" s="313"/>
      <c r="O6560" s="282"/>
    </row>
    <row r="6561" spans="1:18" s="150" customFormat="1">
      <c r="A6561" s="305"/>
      <c r="B6561" s="305"/>
      <c r="C6561" s="306"/>
      <c r="D6561" s="305"/>
      <c r="E6561" s="305"/>
      <c r="F6561" s="321" t="s">
        <v>238</v>
      </c>
      <c r="G6561" s="322">
        <v>49230.874058064517</v>
      </c>
      <c r="H6561" s="322">
        <v>62797.488603225822</v>
      </c>
      <c r="I6561" s="8">
        <v>14.438004969995415</v>
      </c>
      <c r="J6561" s="322"/>
      <c r="K6561" s="322">
        <v>76364.103148387105</v>
      </c>
      <c r="L6561" s="314"/>
      <c r="M6561" s="320"/>
      <c r="N6561" s="313"/>
      <c r="O6561" s="282"/>
    </row>
    <row r="6562" spans="1:18" s="150" customFormat="1">
      <c r="A6562" s="305"/>
      <c r="B6562" s="305"/>
      <c r="C6562" s="306"/>
      <c r="D6562" s="305"/>
      <c r="E6562" s="305"/>
      <c r="F6562" s="321" t="s">
        <v>239</v>
      </c>
      <c r="G6562" s="322">
        <v>52459.368000000002</v>
      </c>
      <c r="H6562" s="322">
        <v>69335.55</v>
      </c>
      <c r="I6562" s="8">
        <v>21.5</v>
      </c>
      <c r="J6562" s="322"/>
      <c r="K6562" s="322">
        <v>82886.989999999991</v>
      </c>
      <c r="L6562" s="314"/>
      <c r="M6562" s="320"/>
      <c r="N6562" s="313"/>
      <c r="O6562" s="282"/>
    </row>
    <row r="6563" spans="1:18" s="150" customFormat="1">
      <c r="A6563" s="305"/>
      <c r="B6563" s="305"/>
      <c r="C6563" s="306"/>
      <c r="D6563" s="305"/>
      <c r="E6563" s="305"/>
      <c r="F6563" s="321" t="s">
        <v>240</v>
      </c>
      <c r="G6563" s="322">
        <v>41761.460000000006</v>
      </c>
      <c r="H6563" s="322">
        <v>53672.625</v>
      </c>
      <c r="I6563" s="8">
        <v>7</v>
      </c>
      <c r="J6563" s="322"/>
      <c r="K6563" s="322">
        <v>66635.399999999994</v>
      </c>
      <c r="L6563" s="314"/>
      <c r="M6563" s="320"/>
      <c r="N6563" s="313"/>
      <c r="O6563" s="282"/>
    </row>
    <row r="6564" spans="1:18" s="150" customFormat="1">
      <c r="A6564" s="305"/>
      <c r="B6564" s="305"/>
      <c r="C6564" s="306"/>
      <c r="D6564" s="305"/>
      <c r="E6564" s="305"/>
      <c r="F6564" s="321" t="s">
        <v>241</v>
      </c>
      <c r="G6564" s="322">
        <v>48838.400000000001</v>
      </c>
      <c r="H6564" s="322">
        <v>62798.414999999994</v>
      </c>
      <c r="I6564" s="8">
        <v>12.338253469766164</v>
      </c>
      <c r="J6564" s="322"/>
      <c r="K6564" s="322">
        <v>73257.600000000006</v>
      </c>
      <c r="L6564" s="314"/>
      <c r="M6564" s="320"/>
      <c r="N6564" s="313"/>
      <c r="O6564" s="282"/>
    </row>
    <row r="6565" spans="1:18" s="150" customFormat="1">
      <c r="A6565" s="305"/>
      <c r="B6565" s="305"/>
      <c r="C6565" s="306"/>
      <c r="D6565" s="305"/>
      <c r="E6565" s="322"/>
      <c r="F6565" s="321"/>
      <c r="G6565" s="323"/>
      <c r="H6565" s="318"/>
      <c r="I6565" s="324"/>
      <c r="J6565" s="318"/>
      <c r="K6565" s="314"/>
      <c r="L6565" s="314"/>
      <c r="M6565" s="320"/>
      <c r="N6565" s="313"/>
      <c r="O6565" s="282"/>
    </row>
    <row r="6566" spans="1:18" s="150" customFormat="1">
      <c r="A6566" s="305"/>
      <c r="B6566" s="305"/>
      <c r="C6566" s="306"/>
      <c r="D6566" s="321"/>
      <c r="E6566" s="322"/>
      <c r="F6566" s="325"/>
      <c r="G6566" s="325"/>
      <c r="H6566" s="874" t="s">
        <v>242</v>
      </c>
      <c r="I6566" s="874"/>
      <c r="J6566" s="874"/>
      <c r="K6566" s="874"/>
      <c r="L6566" s="874"/>
      <c r="M6566" s="874"/>
      <c r="N6566" s="874"/>
      <c r="O6566" s="282"/>
    </row>
    <row r="6567" spans="1:18" s="150" customFormat="1">
      <c r="A6567" s="305"/>
      <c r="B6567" s="305"/>
      <c r="C6567" s="306"/>
      <c r="D6567" s="321"/>
      <c r="E6567" s="322"/>
      <c r="F6567" s="326"/>
      <c r="G6567" s="327"/>
      <c r="H6567" s="875" t="s">
        <v>243</v>
      </c>
      <c r="I6567" s="875"/>
      <c r="J6567" s="875"/>
      <c r="K6567" s="328">
        <v>65134</v>
      </c>
      <c r="L6567" s="876" t="s">
        <v>244</v>
      </c>
      <c r="M6567" s="876"/>
      <c r="N6567" s="329">
        <v>60399.400296</v>
      </c>
      <c r="O6567" s="282"/>
    </row>
    <row r="6568" spans="1:18" s="150" customFormat="1">
      <c r="A6568" s="305"/>
      <c r="B6568" s="305"/>
      <c r="C6568" s="306"/>
      <c r="D6568" s="314"/>
      <c r="E6568" s="320"/>
      <c r="F6568" s="326"/>
      <c r="G6568" s="327"/>
      <c r="H6568" s="875" t="s">
        <v>245</v>
      </c>
      <c r="I6568" s="875"/>
      <c r="J6568" s="875"/>
      <c r="K6568" s="328">
        <v>51465.87</v>
      </c>
      <c r="L6568" s="876" t="s">
        <v>450</v>
      </c>
      <c r="M6568" s="876"/>
      <c r="N6568" s="329">
        <v>46153.4814300578</v>
      </c>
      <c r="O6568" s="282"/>
    </row>
    <row r="6569" spans="1:18" s="150" customFormat="1">
      <c r="A6569" s="305"/>
      <c r="B6569" s="305"/>
      <c r="C6569" s="306"/>
      <c r="D6569" s="300"/>
      <c r="E6569" s="307"/>
      <c r="F6569" s="307"/>
      <c r="G6569" s="308"/>
      <c r="H6569" s="309"/>
      <c r="I6569" s="310"/>
      <c r="J6569" s="311"/>
      <c r="K6569" s="305"/>
      <c r="L6569" s="300"/>
      <c r="M6569" s="312"/>
      <c r="N6569" s="313"/>
      <c r="O6569" s="282"/>
    </row>
    <row r="6570" spans="1:18" s="222" customFormat="1" ht="18">
      <c r="A6570" s="877" t="s">
        <v>129</v>
      </c>
      <c r="B6570" s="877"/>
      <c r="C6570" s="877"/>
      <c r="D6570" s="877"/>
      <c r="E6570" s="877"/>
      <c r="F6570" s="877"/>
      <c r="G6570" s="877"/>
      <c r="H6570" s="877"/>
      <c r="I6570" s="877"/>
      <c r="J6570" s="877"/>
      <c r="K6570" s="877"/>
      <c r="L6570" s="877"/>
      <c r="M6570" s="877"/>
      <c r="N6570" s="877"/>
      <c r="O6570" s="877"/>
    </row>
    <row r="6571" spans="1:18" s="222" customFormat="1" ht="27">
      <c r="A6571" s="223" t="s">
        <v>433</v>
      </c>
      <c r="B6571" s="224" t="s">
        <v>230</v>
      </c>
      <c r="C6571" s="223" t="s">
        <v>220</v>
      </c>
      <c r="D6571" s="223" t="s">
        <v>267</v>
      </c>
      <c r="E6571" s="223" t="s">
        <v>434</v>
      </c>
      <c r="F6571" s="223" t="s">
        <v>435</v>
      </c>
      <c r="G6571" s="225" t="s">
        <v>223</v>
      </c>
      <c r="H6571" s="225" t="s">
        <v>224</v>
      </c>
      <c r="I6571" s="227" t="s">
        <v>436</v>
      </c>
      <c r="J6571" s="227" t="s">
        <v>436</v>
      </c>
      <c r="K6571" s="225" t="s">
        <v>225</v>
      </c>
      <c r="L6571" s="223" t="s">
        <v>437</v>
      </c>
      <c r="M6571" s="223" t="s">
        <v>438</v>
      </c>
      <c r="N6571" s="228" t="s">
        <v>439</v>
      </c>
      <c r="O6571" s="223" t="s">
        <v>227</v>
      </c>
    </row>
    <row r="6572" spans="1:18" s="103" customFormat="1">
      <c r="A6572" s="260" t="s">
        <v>205</v>
      </c>
      <c r="B6572" s="261" t="s">
        <v>2151</v>
      </c>
      <c r="C6572" s="262" t="s">
        <v>1140</v>
      </c>
      <c r="D6572" s="265"/>
      <c r="E6572" s="263" t="s">
        <v>279</v>
      </c>
      <c r="F6572" s="265" t="s">
        <v>440</v>
      </c>
      <c r="G6572" s="264">
        <v>75862.799999999988</v>
      </c>
      <c r="H6572" s="234">
        <v>91303.991999999998</v>
      </c>
      <c r="I6572" s="235">
        <v>29</v>
      </c>
      <c r="J6572" s="236">
        <v>1</v>
      </c>
      <c r="K6572" s="264">
        <v>106745.18400000002</v>
      </c>
      <c r="L6572" s="265">
        <v>1</v>
      </c>
      <c r="M6572" s="266">
        <v>1</v>
      </c>
      <c r="N6572" s="264">
        <v>102763.44</v>
      </c>
      <c r="O6572" s="267"/>
      <c r="Q6572" s="330"/>
    </row>
    <row r="6573" spans="1:18" s="103" customFormat="1">
      <c r="A6573" s="242" t="s">
        <v>198</v>
      </c>
      <c r="B6573" s="243" t="s">
        <v>2153</v>
      </c>
      <c r="C6573" s="280" t="s">
        <v>1141</v>
      </c>
      <c r="D6573" s="232" t="s">
        <v>2507</v>
      </c>
      <c r="E6573" s="245" t="s">
        <v>279</v>
      </c>
      <c r="F6573" s="259" t="s">
        <v>325</v>
      </c>
      <c r="G6573" s="246">
        <v>50648</v>
      </c>
      <c r="H6573" s="234">
        <v>68681.5</v>
      </c>
      <c r="I6573" s="235">
        <v>28</v>
      </c>
      <c r="J6573" s="236">
        <v>0.96551724137931039</v>
      </c>
      <c r="K6573" s="246">
        <v>86715</v>
      </c>
      <c r="L6573" s="247">
        <v>3</v>
      </c>
      <c r="M6573" s="248">
        <v>3</v>
      </c>
      <c r="N6573" s="249">
        <v>51217</v>
      </c>
      <c r="O6573" s="250"/>
      <c r="R6573" s="129"/>
    </row>
    <row r="6574" spans="1:18" s="103" customFormat="1">
      <c r="A6574" s="242" t="s">
        <v>3784</v>
      </c>
      <c r="B6574" s="243" t="s">
        <v>2162</v>
      </c>
      <c r="C6574" s="258" t="s">
        <v>5334</v>
      </c>
      <c r="D6574" s="232" t="s">
        <v>2507</v>
      </c>
      <c r="E6574" s="247" t="s">
        <v>284</v>
      </c>
      <c r="F6574" s="259" t="s">
        <v>325</v>
      </c>
      <c r="G6574" s="246">
        <v>49915</v>
      </c>
      <c r="H6574" s="234">
        <v>63142.5</v>
      </c>
      <c r="I6574" s="235">
        <v>27</v>
      </c>
      <c r="J6574" s="236">
        <v>0.93103448275862066</v>
      </c>
      <c r="K6574" s="246">
        <v>76370</v>
      </c>
      <c r="L6574" s="247"/>
      <c r="M6574" s="248">
        <v>9</v>
      </c>
      <c r="N6574" s="249">
        <v>78050</v>
      </c>
      <c r="O6574" s="250"/>
    </row>
    <row r="6575" spans="1:18" s="103" customFormat="1">
      <c r="A6575" s="242" t="s">
        <v>4246</v>
      </c>
      <c r="B6575" s="243" t="s">
        <v>2159</v>
      </c>
      <c r="C6575" s="258" t="s">
        <v>3286</v>
      </c>
      <c r="D6575" s="232" t="s">
        <v>2507</v>
      </c>
      <c r="E6575" s="259" t="s">
        <v>279</v>
      </c>
      <c r="F6575" s="245" t="s">
        <v>440</v>
      </c>
      <c r="G6575" s="249">
        <v>47112</v>
      </c>
      <c r="H6575" s="234">
        <v>61245.599999999999</v>
      </c>
      <c r="I6575" s="235">
        <v>26</v>
      </c>
      <c r="J6575" s="236">
        <v>0.89655172413793105</v>
      </c>
      <c r="K6575" s="249">
        <v>75379.199999999997</v>
      </c>
      <c r="L6575" s="247"/>
      <c r="M6575" s="248">
        <v>3</v>
      </c>
      <c r="N6575" s="249">
        <v>61235.199999999997</v>
      </c>
      <c r="O6575" s="250"/>
      <c r="Q6575" s="241"/>
    </row>
    <row r="6576" spans="1:18" s="103" customFormat="1">
      <c r="A6576" s="242" t="s">
        <v>4241</v>
      </c>
      <c r="B6576" s="243" t="s">
        <v>2178</v>
      </c>
      <c r="C6576" s="231" t="s">
        <v>129</v>
      </c>
      <c r="D6576" s="232" t="s">
        <v>2507</v>
      </c>
      <c r="E6576" s="245" t="s">
        <v>279</v>
      </c>
      <c r="F6576" s="245" t="s">
        <v>440</v>
      </c>
      <c r="G6576" s="246">
        <v>44574.400000000001</v>
      </c>
      <c r="H6576" s="234">
        <v>58396.210000000006</v>
      </c>
      <c r="I6576" s="235">
        <v>25</v>
      </c>
      <c r="J6576" s="236">
        <v>0.86206896551724133</v>
      </c>
      <c r="K6576" s="246">
        <v>72218.02</v>
      </c>
      <c r="L6576" s="247"/>
      <c r="M6576" s="248">
        <v>4</v>
      </c>
      <c r="N6576" s="249">
        <v>58396.210000000006</v>
      </c>
      <c r="O6576" s="250"/>
      <c r="P6576" s="129"/>
      <c r="R6576" s="129"/>
    </row>
    <row r="6577" spans="1:21" s="103" customFormat="1">
      <c r="A6577" s="252" t="s">
        <v>2172</v>
      </c>
      <c r="B6577" s="230" t="s">
        <v>2162</v>
      </c>
      <c r="C6577" s="424" t="s">
        <v>3285</v>
      </c>
      <c r="D6577" s="232" t="s">
        <v>2507</v>
      </c>
      <c r="E6577" s="468"/>
      <c r="F6577" s="259" t="s">
        <v>325</v>
      </c>
      <c r="G6577" s="469">
        <v>43867.46</v>
      </c>
      <c r="H6577" s="234">
        <v>57811.259999999995</v>
      </c>
      <c r="I6577" s="235">
        <v>24</v>
      </c>
      <c r="J6577" s="236">
        <v>0.82758620689655171</v>
      </c>
      <c r="K6577" s="469">
        <v>71755.06</v>
      </c>
      <c r="L6577" s="471">
        <v>4</v>
      </c>
      <c r="M6577" s="472">
        <v>1</v>
      </c>
      <c r="N6577" s="256">
        <v>66087.06</v>
      </c>
      <c r="O6577" s="473"/>
      <c r="R6577" s="251"/>
    </row>
    <row r="6578" spans="1:21" s="103" customFormat="1" ht="22.5">
      <c r="A6578" s="242" t="s">
        <v>4239</v>
      </c>
      <c r="B6578" s="243" t="s">
        <v>2176</v>
      </c>
      <c r="C6578" s="258" t="s">
        <v>2003</v>
      </c>
      <c r="D6578" s="232" t="s">
        <v>2507</v>
      </c>
      <c r="E6578" s="245" t="s">
        <v>279</v>
      </c>
      <c r="F6578" s="259" t="s">
        <v>325</v>
      </c>
      <c r="G6578" s="283">
        <v>49712</v>
      </c>
      <c r="H6578" s="234">
        <v>53778.400000000001</v>
      </c>
      <c r="I6578" s="235">
        <v>23</v>
      </c>
      <c r="J6578" s="236">
        <v>0.7931034482758621</v>
      </c>
      <c r="K6578" s="283">
        <v>57844.800000000003</v>
      </c>
      <c r="L6578" s="247">
        <v>7</v>
      </c>
      <c r="M6578" s="248">
        <v>7</v>
      </c>
      <c r="N6578" s="249">
        <v>51833.599999999999</v>
      </c>
      <c r="O6578" s="250"/>
      <c r="P6578" s="129"/>
    </row>
    <row r="6579" spans="1:21" s="103" customFormat="1">
      <c r="A6579" s="242" t="s">
        <v>4292</v>
      </c>
      <c r="B6579" s="243" t="s">
        <v>2163</v>
      </c>
      <c r="C6579" s="258" t="s">
        <v>129</v>
      </c>
      <c r="D6579" s="232" t="s">
        <v>2507</v>
      </c>
      <c r="E6579" s="245" t="s">
        <v>279</v>
      </c>
      <c r="F6579" s="259" t="s">
        <v>325</v>
      </c>
      <c r="G6579" s="246">
        <v>38865</v>
      </c>
      <c r="H6579" s="234">
        <v>52964</v>
      </c>
      <c r="I6579" s="235">
        <v>22</v>
      </c>
      <c r="J6579" s="236">
        <v>0.75862068965517238</v>
      </c>
      <c r="K6579" s="246">
        <v>67063</v>
      </c>
      <c r="L6579" s="247">
        <v>4</v>
      </c>
      <c r="M6579" s="248">
        <v>4</v>
      </c>
      <c r="N6579" s="249">
        <v>42601</v>
      </c>
      <c r="O6579" s="250"/>
      <c r="P6579" s="129"/>
      <c r="Q6579" s="129"/>
    </row>
    <row r="6580" spans="1:21" s="103" customFormat="1">
      <c r="A6580" s="242" t="s">
        <v>257</v>
      </c>
      <c r="B6580" s="243" t="s">
        <v>2159</v>
      </c>
      <c r="C6580" s="258" t="s">
        <v>129</v>
      </c>
      <c r="D6580" s="232" t="s">
        <v>2507</v>
      </c>
      <c r="E6580" s="245" t="s">
        <v>279</v>
      </c>
      <c r="F6580" s="259" t="s">
        <v>325</v>
      </c>
      <c r="G6580" s="246">
        <v>40005.94</v>
      </c>
      <c r="H6580" s="234">
        <v>52007.67</v>
      </c>
      <c r="I6580" s="235">
        <v>21</v>
      </c>
      <c r="J6580" s="236">
        <v>0.72413793103448276</v>
      </c>
      <c r="K6580" s="246">
        <v>64009.4</v>
      </c>
      <c r="L6580" s="247">
        <v>7</v>
      </c>
      <c r="M6580" s="248">
        <v>7</v>
      </c>
      <c r="N6580" s="249">
        <v>52067.34</v>
      </c>
      <c r="O6580" s="250"/>
      <c r="P6580" s="129"/>
      <c r="Q6580" s="304"/>
    </row>
    <row r="6581" spans="1:21" s="103" customFormat="1">
      <c r="A6581" s="229" t="s">
        <v>4233</v>
      </c>
      <c r="B6581" s="230" t="s">
        <v>2166</v>
      </c>
      <c r="C6581" s="262" t="s">
        <v>1141</v>
      </c>
      <c r="D6581" s="232" t="s">
        <v>2507</v>
      </c>
      <c r="E6581" s="276" t="s">
        <v>279</v>
      </c>
      <c r="F6581" s="259" t="s">
        <v>325</v>
      </c>
      <c r="G6581" s="256">
        <v>41047</v>
      </c>
      <c r="H6581" s="234">
        <v>51309</v>
      </c>
      <c r="I6581" s="235">
        <v>20</v>
      </c>
      <c r="J6581" s="236">
        <v>0.68965517241379315</v>
      </c>
      <c r="K6581" s="256">
        <v>61571</v>
      </c>
      <c r="L6581" s="265"/>
      <c r="M6581" s="266">
        <v>1</v>
      </c>
      <c r="N6581" s="264">
        <v>42513</v>
      </c>
      <c r="O6581" s="400"/>
      <c r="R6581" s="129"/>
    </row>
    <row r="6582" spans="1:21" s="103" customFormat="1">
      <c r="A6582" s="229" t="s">
        <v>200</v>
      </c>
      <c r="B6582" s="230" t="s">
        <v>2153</v>
      </c>
      <c r="C6582" s="451" t="s">
        <v>2004</v>
      </c>
      <c r="D6582" s="232" t="s">
        <v>2507</v>
      </c>
      <c r="E6582" s="232" t="s">
        <v>279</v>
      </c>
      <c r="F6582" s="259" t="s">
        <v>325</v>
      </c>
      <c r="G6582" s="233">
        <v>39117</v>
      </c>
      <c r="H6582" s="234">
        <v>51029.5</v>
      </c>
      <c r="I6582" s="235">
        <v>19</v>
      </c>
      <c r="J6582" s="236">
        <v>0.65517241379310343</v>
      </c>
      <c r="K6582" s="233">
        <v>62942</v>
      </c>
      <c r="L6582" s="237">
        <v>2</v>
      </c>
      <c r="M6582" s="238">
        <v>2</v>
      </c>
      <c r="N6582" s="234">
        <v>62164</v>
      </c>
      <c r="O6582" s="239"/>
      <c r="R6582" s="129"/>
    </row>
    <row r="6583" spans="1:21" s="103" customFormat="1">
      <c r="A6583" s="242" t="s">
        <v>2165</v>
      </c>
      <c r="B6583" s="243" t="s">
        <v>2180</v>
      </c>
      <c r="C6583" s="258" t="s">
        <v>1141</v>
      </c>
      <c r="D6583" s="232" t="s">
        <v>2507</v>
      </c>
      <c r="E6583" s="245" t="s">
        <v>321</v>
      </c>
      <c r="F6583" s="245" t="s">
        <v>440</v>
      </c>
      <c r="G6583" s="246">
        <v>39523.97</v>
      </c>
      <c r="H6583" s="234">
        <v>50419.305</v>
      </c>
      <c r="I6583" s="235">
        <v>18</v>
      </c>
      <c r="J6583" s="236">
        <v>0.62068965517241381</v>
      </c>
      <c r="K6583" s="246">
        <v>61314.64</v>
      </c>
      <c r="L6583" s="247">
        <v>0</v>
      </c>
      <c r="M6583" s="248">
        <v>2</v>
      </c>
      <c r="N6583" s="249">
        <v>45808.39</v>
      </c>
      <c r="O6583" s="250"/>
      <c r="P6583" s="129"/>
      <c r="Q6583" s="129"/>
    </row>
    <row r="6584" spans="1:21" s="103" customFormat="1">
      <c r="A6584" s="229" t="s">
        <v>212</v>
      </c>
      <c r="B6584" s="230" t="s">
        <v>2153</v>
      </c>
      <c r="C6584" s="231" t="s">
        <v>3290</v>
      </c>
      <c r="D6584" s="232" t="s">
        <v>2507</v>
      </c>
      <c r="E6584" s="232" t="s">
        <v>279</v>
      </c>
      <c r="F6584" s="259" t="s">
        <v>325</v>
      </c>
      <c r="G6584" s="233">
        <v>39431.634830639487</v>
      </c>
      <c r="H6584" s="234">
        <v>49293.584690612304</v>
      </c>
      <c r="I6584" s="235">
        <v>17</v>
      </c>
      <c r="J6584" s="236">
        <v>0.58620689655172409</v>
      </c>
      <c r="K6584" s="233">
        <v>59155.534550585115</v>
      </c>
      <c r="L6584" s="237">
        <v>4</v>
      </c>
      <c r="M6584" s="238">
        <v>4</v>
      </c>
      <c r="N6584" s="234">
        <v>41777.095000000001</v>
      </c>
      <c r="O6584" s="239"/>
      <c r="P6584" s="129"/>
      <c r="S6584" s="129"/>
      <c r="T6584" s="129"/>
      <c r="U6584" s="129"/>
    </row>
    <row r="6585" spans="1:21" s="103" customFormat="1">
      <c r="A6585" s="260" t="s">
        <v>4238</v>
      </c>
      <c r="B6585" s="261" t="s">
        <v>2166</v>
      </c>
      <c r="C6585" s="262" t="s">
        <v>5335</v>
      </c>
      <c r="D6585" s="232" t="s">
        <v>2507</v>
      </c>
      <c r="E6585" s="276" t="s">
        <v>279</v>
      </c>
      <c r="F6585" s="259" t="s">
        <v>325</v>
      </c>
      <c r="G6585" s="256">
        <v>33056.19</v>
      </c>
      <c r="H6585" s="234">
        <v>49025.495000000003</v>
      </c>
      <c r="I6585" s="235">
        <v>16</v>
      </c>
      <c r="J6585" s="236">
        <v>0.55172413793103448</v>
      </c>
      <c r="K6585" s="256">
        <v>64994.8</v>
      </c>
      <c r="L6585" s="265">
        <v>3</v>
      </c>
      <c r="M6585" s="266">
        <v>3</v>
      </c>
      <c r="N6585" s="264">
        <v>40902.370000000003</v>
      </c>
      <c r="O6585" s="11"/>
      <c r="P6585" s="129"/>
      <c r="Q6585" s="304"/>
      <c r="S6585" s="129"/>
      <c r="T6585" s="129"/>
      <c r="U6585" s="129"/>
    </row>
    <row r="6586" spans="1:21" s="103" customFormat="1" ht="22.5">
      <c r="A6586" s="242" t="s">
        <v>4240</v>
      </c>
      <c r="B6586" s="243" t="s">
        <v>2149</v>
      </c>
      <c r="C6586" s="258" t="s">
        <v>5081</v>
      </c>
      <c r="D6586" s="232" t="s">
        <v>2507</v>
      </c>
      <c r="E6586" s="245" t="s">
        <v>279</v>
      </c>
      <c r="F6586" s="245" t="s">
        <v>440</v>
      </c>
      <c r="G6586" s="246">
        <v>36239.839999999997</v>
      </c>
      <c r="H6586" s="234">
        <v>48224.28</v>
      </c>
      <c r="I6586" s="235">
        <v>15</v>
      </c>
      <c r="J6586" s="236">
        <v>0.51724137931034486</v>
      </c>
      <c r="K6586" s="246">
        <v>60208.72</v>
      </c>
      <c r="L6586" s="247">
        <v>60</v>
      </c>
      <c r="M6586" s="248">
        <v>56</v>
      </c>
      <c r="N6586" s="246">
        <v>37440</v>
      </c>
      <c r="O6586" s="250"/>
      <c r="P6586" s="129"/>
      <c r="Q6586" s="304"/>
      <c r="S6586" s="129"/>
      <c r="T6586" s="129"/>
      <c r="U6586" s="129"/>
    </row>
    <row r="6587" spans="1:21" s="103" customFormat="1" ht="22.5">
      <c r="A6587" s="242" t="s">
        <v>4249</v>
      </c>
      <c r="B6587" s="243" t="s">
        <v>2180</v>
      </c>
      <c r="C6587" s="258" t="s">
        <v>3288</v>
      </c>
      <c r="D6587" s="232" t="s">
        <v>2507</v>
      </c>
      <c r="E6587" s="245"/>
      <c r="F6587" s="259" t="s">
        <v>325</v>
      </c>
      <c r="G6587" s="246">
        <v>34382.400000000001</v>
      </c>
      <c r="H6587" s="234">
        <v>47507.199999999997</v>
      </c>
      <c r="I6587" s="235">
        <v>14</v>
      </c>
      <c r="J6587" s="236">
        <v>0.48275862068965519</v>
      </c>
      <c r="K6587" s="246">
        <v>60632</v>
      </c>
      <c r="L6587" s="247"/>
      <c r="M6587" s="248"/>
      <c r="N6587" s="249"/>
      <c r="O6587" s="250"/>
      <c r="P6587" s="129"/>
      <c r="R6587" s="129"/>
      <c r="S6587" s="129"/>
      <c r="T6587" s="129"/>
      <c r="U6587" s="129"/>
    </row>
    <row r="6588" spans="1:21" s="103" customFormat="1">
      <c r="A6588" s="286" t="s">
        <v>213</v>
      </c>
      <c r="B6588" s="287" t="s">
        <v>2159</v>
      </c>
      <c r="C6588" s="288" t="s">
        <v>1143</v>
      </c>
      <c r="D6588" s="232" t="s">
        <v>2507</v>
      </c>
      <c r="E6588" s="289" t="s">
        <v>284</v>
      </c>
      <c r="F6588" s="259" t="s">
        <v>325</v>
      </c>
      <c r="G6588" s="290">
        <v>36691.199999999997</v>
      </c>
      <c r="H6588" s="234">
        <v>45021.599999999999</v>
      </c>
      <c r="I6588" s="235">
        <v>13</v>
      </c>
      <c r="J6588" s="236">
        <v>0.44827586206896552</v>
      </c>
      <c r="K6588" s="290">
        <v>53352</v>
      </c>
      <c r="L6588" s="291">
        <v>1</v>
      </c>
      <c r="M6588" s="292">
        <v>1</v>
      </c>
      <c r="N6588" s="293">
        <v>42099.199999999997</v>
      </c>
      <c r="O6588" s="294"/>
      <c r="P6588" s="129"/>
      <c r="Q6588" s="304"/>
      <c r="S6588" s="129"/>
      <c r="T6588" s="129"/>
      <c r="U6588" s="129"/>
    </row>
    <row r="6589" spans="1:21" s="103" customFormat="1">
      <c r="A6589" s="229" t="s">
        <v>1457</v>
      </c>
      <c r="B6589" s="295" t="s">
        <v>2166</v>
      </c>
      <c r="C6589" s="231" t="s">
        <v>5336</v>
      </c>
      <c r="D6589" s="232"/>
      <c r="E6589" s="232"/>
      <c r="F6589" s="259" t="s">
        <v>325</v>
      </c>
      <c r="G6589" s="233">
        <v>35548.655999999995</v>
      </c>
      <c r="H6589" s="234">
        <v>43724.615999999995</v>
      </c>
      <c r="I6589" s="235">
        <v>12</v>
      </c>
      <c r="J6589" s="236">
        <v>0.41379310344827586</v>
      </c>
      <c r="K6589" s="233">
        <v>51900.576000000001</v>
      </c>
      <c r="L6589" s="237">
        <v>1</v>
      </c>
      <c r="M6589" s="238"/>
      <c r="N6589" s="234">
        <v>37586</v>
      </c>
      <c r="O6589" s="239"/>
      <c r="P6589" s="129"/>
      <c r="Q6589" s="304"/>
      <c r="S6589" s="129"/>
      <c r="T6589" s="129"/>
      <c r="U6589" s="129"/>
    </row>
    <row r="6590" spans="1:21" s="103" customFormat="1">
      <c r="A6590" s="229" t="s">
        <v>260</v>
      </c>
      <c r="B6590" s="230" t="s">
        <v>2153</v>
      </c>
      <c r="C6590" s="231" t="s">
        <v>1139</v>
      </c>
      <c r="D6590" s="232" t="s">
        <v>2507</v>
      </c>
      <c r="E6590" s="232" t="s">
        <v>279</v>
      </c>
      <c r="F6590" s="259" t="s">
        <v>325</v>
      </c>
      <c r="G6590" s="233">
        <v>31856</v>
      </c>
      <c r="H6590" s="234">
        <v>42822</v>
      </c>
      <c r="I6590" s="235">
        <v>11</v>
      </c>
      <c r="J6590" s="236">
        <v>0.37931034482758619</v>
      </c>
      <c r="K6590" s="233">
        <v>53788</v>
      </c>
      <c r="L6590" s="237">
        <v>4</v>
      </c>
      <c r="M6590" s="238">
        <v>4</v>
      </c>
      <c r="N6590" s="234">
        <v>36928</v>
      </c>
      <c r="O6590" s="239"/>
      <c r="Q6590" s="129"/>
      <c r="S6590" s="129"/>
      <c r="T6590" s="129"/>
      <c r="U6590" s="129"/>
    </row>
    <row r="6591" spans="1:21" s="103" customFormat="1" ht="22.5">
      <c r="A6591" s="242" t="s">
        <v>4274</v>
      </c>
      <c r="B6591" s="243" t="s">
        <v>2170</v>
      </c>
      <c r="C6591" s="258" t="s">
        <v>5337</v>
      </c>
      <c r="D6591" s="232" t="s">
        <v>2507</v>
      </c>
      <c r="E6591" s="245" t="s">
        <v>284</v>
      </c>
      <c r="F6591" s="259" t="s">
        <v>325</v>
      </c>
      <c r="G6591" s="246">
        <v>32947.199999999997</v>
      </c>
      <c r="H6591" s="234">
        <v>42806.399999999994</v>
      </c>
      <c r="I6591" s="235">
        <v>10</v>
      </c>
      <c r="J6591" s="236">
        <v>0.34482758620689657</v>
      </c>
      <c r="K6591" s="246">
        <v>52665.599999999999</v>
      </c>
      <c r="L6591" s="247">
        <v>3</v>
      </c>
      <c r="M6591" s="248">
        <v>3</v>
      </c>
      <c r="N6591" s="249">
        <v>42133.87</v>
      </c>
      <c r="O6591" s="250"/>
      <c r="R6591" s="251"/>
      <c r="S6591" s="129"/>
      <c r="T6591" s="129"/>
      <c r="U6591" s="129"/>
    </row>
    <row r="6592" spans="1:21" s="103" customFormat="1">
      <c r="A6592" s="242" t="s">
        <v>1444</v>
      </c>
      <c r="B6592" s="243" t="s">
        <v>2192</v>
      </c>
      <c r="C6592" s="258" t="s">
        <v>2005</v>
      </c>
      <c r="D6592" s="232" t="s">
        <v>2507</v>
      </c>
      <c r="E6592" s="245" t="s">
        <v>279</v>
      </c>
      <c r="F6592" s="245" t="s">
        <v>440</v>
      </c>
      <c r="G6592" s="246">
        <v>35568</v>
      </c>
      <c r="H6592" s="234">
        <v>42536</v>
      </c>
      <c r="I6592" s="235">
        <v>9</v>
      </c>
      <c r="J6592" s="236">
        <v>0.31034482758620691</v>
      </c>
      <c r="K6592" s="246">
        <v>49504</v>
      </c>
      <c r="L6592" s="247">
        <v>3</v>
      </c>
      <c r="M6592" s="248">
        <v>2</v>
      </c>
      <c r="N6592" s="249">
        <v>37013.599999999999</v>
      </c>
      <c r="O6592" s="250"/>
      <c r="R6592" s="251"/>
    </row>
    <row r="6593" spans="1:21" s="103" customFormat="1">
      <c r="A6593" s="242" t="s">
        <v>2171</v>
      </c>
      <c r="B6593" s="243" t="s">
        <v>2159</v>
      </c>
      <c r="C6593" s="258" t="s">
        <v>5338</v>
      </c>
      <c r="D6593" s="232" t="s">
        <v>2507</v>
      </c>
      <c r="E6593" s="245" t="s">
        <v>279</v>
      </c>
      <c r="F6593" s="245" t="s">
        <v>440</v>
      </c>
      <c r="G6593" s="246">
        <v>32437</v>
      </c>
      <c r="H6593" s="234">
        <v>41567.5</v>
      </c>
      <c r="I6593" s="235">
        <v>8</v>
      </c>
      <c r="J6593" s="236">
        <v>0.27586206896551724</v>
      </c>
      <c r="K6593" s="246">
        <v>50698</v>
      </c>
      <c r="L6593" s="247">
        <v>2</v>
      </c>
      <c r="M6593" s="248">
        <v>2</v>
      </c>
      <c r="N6593" s="249">
        <v>43217.2</v>
      </c>
      <c r="O6593" s="250"/>
      <c r="R6593" s="251"/>
    </row>
    <row r="6594" spans="1:21" s="103" customFormat="1" ht="22.5">
      <c r="A6594" s="242" t="s">
        <v>4247</v>
      </c>
      <c r="B6594" s="243" t="s">
        <v>2185</v>
      </c>
      <c r="C6594" s="258" t="s">
        <v>3287</v>
      </c>
      <c r="D6594" s="232" t="s">
        <v>2507</v>
      </c>
      <c r="E6594" s="245" t="s">
        <v>279</v>
      </c>
      <c r="F6594" s="245" t="s">
        <v>440</v>
      </c>
      <c r="G6594" s="405">
        <v>29980.26</v>
      </c>
      <c r="H6594" s="234">
        <v>40473.354999999996</v>
      </c>
      <c r="I6594" s="235">
        <v>7</v>
      </c>
      <c r="J6594" s="236">
        <v>0.2413793103448276</v>
      </c>
      <c r="K6594" s="405">
        <v>50966.45</v>
      </c>
      <c r="L6594" s="247"/>
      <c r="M6594" s="248">
        <v>4</v>
      </c>
      <c r="N6594" s="249">
        <v>37129.089999999997</v>
      </c>
      <c r="O6594" s="250"/>
      <c r="P6594" s="240"/>
      <c r="Q6594" s="150"/>
      <c r="R6594" s="129"/>
    </row>
    <row r="6595" spans="1:21" s="103" customFormat="1">
      <c r="A6595" s="242" t="s">
        <v>256</v>
      </c>
      <c r="B6595" s="243" t="s">
        <v>2150</v>
      </c>
      <c r="C6595" s="258" t="s">
        <v>5339</v>
      </c>
      <c r="D6595" s="232" t="s">
        <v>2507</v>
      </c>
      <c r="E6595" s="247" t="s">
        <v>279</v>
      </c>
      <c r="F6595" s="259" t="s">
        <v>325</v>
      </c>
      <c r="G6595" s="246">
        <v>31324.799999999999</v>
      </c>
      <c r="H6595" s="234">
        <v>40248</v>
      </c>
      <c r="I6595" s="235">
        <v>6</v>
      </c>
      <c r="J6595" s="236">
        <v>0.20689655172413793</v>
      </c>
      <c r="K6595" s="246">
        <v>49171.199999999997</v>
      </c>
      <c r="L6595" s="247"/>
      <c r="M6595" s="248">
        <v>1</v>
      </c>
      <c r="N6595" s="249">
        <v>32884.800000000003</v>
      </c>
      <c r="O6595" s="250"/>
      <c r="P6595" s="129"/>
    </row>
    <row r="6596" spans="1:21" s="103" customFormat="1">
      <c r="A6596" s="229" t="s">
        <v>4256</v>
      </c>
      <c r="B6596" s="230" t="s">
        <v>2169</v>
      </c>
      <c r="C6596" s="231" t="s">
        <v>3289</v>
      </c>
      <c r="D6596" s="232" t="s">
        <v>2507</v>
      </c>
      <c r="E6596" s="232" t="s">
        <v>279</v>
      </c>
      <c r="F6596" s="232" t="s">
        <v>440</v>
      </c>
      <c r="G6596" s="233">
        <v>31895.200000000001</v>
      </c>
      <c r="H6596" s="234">
        <v>39456.315000000002</v>
      </c>
      <c r="I6596" s="235">
        <v>5</v>
      </c>
      <c r="J6596" s="236">
        <v>0.17241379310344829</v>
      </c>
      <c r="K6596" s="233">
        <v>47017.43</v>
      </c>
      <c r="L6596" s="237">
        <v>2</v>
      </c>
      <c r="M6596" s="238">
        <v>2</v>
      </c>
      <c r="N6596" s="234">
        <v>36638.370000000003</v>
      </c>
      <c r="O6596" s="239"/>
      <c r="P6596" s="129"/>
      <c r="Q6596" s="129"/>
      <c r="R6596" s="129"/>
      <c r="S6596" s="240"/>
      <c r="T6596" s="240"/>
      <c r="U6596" s="240"/>
    </row>
    <row r="6597" spans="1:21" s="103" customFormat="1">
      <c r="A6597" s="242" t="s">
        <v>2177</v>
      </c>
      <c r="B6597" s="243" t="s">
        <v>2166</v>
      </c>
      <c r="C6597" s="280" t="s">
        <v>1142</v>
      </c>
      <c r="D6597" s="232" t="s">
        <v>2507</v>
      </c>
      <c r="E6597" s="300"/>
      <c r="F6597" s="259" t="s">
        <v>325</v>
      </c>
      <c r="G6597" s="246">
        <v>31616</v>
      </c>
      <c r="H6597" s="234">
        <v>39031.199999999997</v>
      </c>
      <c r="I6597" s="235">
        <v>4</v>
      </c>
      <c r="J6597" s="236">
        <v>0.13793103448275862</v>
      </c>
      <c r="K6597" s="246">
        <v>46446.399999999994</v>
      </c>
      <c r="L6597" s="247"/>
      <c r="M6597" s="248">
        <v>4</v>
      </c>
      <c r="N6597" s="249">
        <v>41308.800000000003</v>
      </c>
      <c r="O6597" s="301"/>
      <c r="Q6597" s="129"/>
      <c r="R6597" s="129"/>
      <c r="S6597" s="240"/>
      <c r="T6597" s="240"/>
      <c r="U6597" s="240"/>
    </row>
    <row r="6598" spans="1:21" s="103" customFormat="1">
      <c r="A6598" s="297" t="s">
        <v>4245</v>
      </c>
      <c r="B6598" s="298" t="s">
        <v>2179</v>
      </c>
      <c r="C6598" s="231" t="s">
        <v>3290</v>
      </c>
      <c r="D6598" s="232" t="s">
        <v>2507</v>
      </c>
      <c r="E6598" s="232" t="s">
        <v>321</v>
      </c>
      <c r="F6598" s="259" t="s">
        <v>325</v>
      </c>
      <c r="G6598" s="233">
        <v>31720</v>
      </c>
      <c r="H6598" s="234">
        <v>35979.53</v>
      </c>
      <c r="I6598" s="235">
        <v>3</v>
      </c>
      <c r="J6598" s="236">
        <v>0.10344827586206896</v>
      </c>
      <c r="K6598" s="233">
        <v>40239.06</v>
      </c>
      <c r="L6598" s="237" t="s">
        <v>280</v>
      </c>
      <c r="M6598" s="238">
        <v>2</v>
      </c>
      <c r="N6598" s="391">
        <v>33929.9</v>
      </c>
      <c r="O6598" s="466"/>
      <c r="P6598" s="129"/>
      <c r="Q6598" s="129"/>
      <c r="R6598" s="129"/>
      <c r="S6598" s="240"/>
      <c r="T6598" s="240"/>
      <c r="U6598" s="240"/>
    </row>
    <row r="6599" spans="1:21" s="103" customFormat="1">
      <c r="A6599" s="242" t="s">
        <v>3746</v>
      </c>
      <c r="B6599" s="243" t="s">
        <v>2153</v>
      </c>
      <c r="C6599" s="258" t="s">
        <v>5340</v>
      </c>
      <c r="D6599" s="232" t="s">
        <v>2507</v>
      </c>
      <c r="E6599" s="245" t="s">
        <v>284</v>
      </c>
      <c r="F6599" s="259" t="s">
        <v>325</v>
      </c>
      <c r="G6599" s="246">
        <v>27393.599999999999</v>
      </c>
      <c r="H6599" s="234">
        <v>34923.199999999997</v>
      </c>
      <c r="I6599" s="235">
        <v>2</v>
      </c>
      <c r="J6599" s="236">
        <v>6.8965517241379309E-2</v>
      </c>
      <c r="K6599" s="246">
        <v>42452.800000000003</v>
      </c>
      <c r="L6599" s="247">
        <v>4</v>
      </c>
      <c r="M6599" s="248">
        <v>3</v>
      </c>
      <c r="N6599" s="249">
        <v>54745.599999999999</v>
      </c>
      <c r="O6599" s="250"/>
      <c r="R6599" s="251"/>
      <c r="S6599" s="240"/>
      <c r="T6599" s="240"/>
      <c r="U6599" s="240"/>
    </row>
    <row r="6600" spans="1:21" s="103" customFormat="1">
      <c r="A6600" s="242" t="s">
        <v>1436</v>
      </c>
      <c r="B6600" s="243" t="s">
        <v>2156</v>
      </c>
      <c r="C6600" s="258" t="s">
        <v>5341</v>
      </c>
      <c r="D6600" s="232" t="s">
        <v>2507</v>
      </c>
      <c r="E6600" s="245" t="s">
        <v>321</v>
      </c>
      <c r="F6600" s="259" t="s">
        <v>325</v>
      </c>
      <c r="G6600" s="480">
        <v>22428.7</v>
      </c>
      <c r="H6600" s="234">
        <v>32797.595000000001</v>
      </c>
      <c r="I6600" s="235">
        <v>1</v>
      </c>
      <c r="J6600" s="236">
        <v>3.4482758620689655E-2</v>
      </c>
      <c r="K6600" s="246">
        <v>43166.49</v>
      </c>
      <c r="L6600" s="247">
        <v>4</v>
      </c>
      <c r="M6600" s="248">
        <v>3</v>
      </c>
      <c r="N6600" s="249">
        <v>31642.31</v>
      </c>
      <c r="O6600" s="250"/>
      <c r="Q6600" s="129"/>
      <c r="R6600" s="129"/>
      <c r="S6600" s="129"/>
      <c r="T6600" s="129"/>
      <c r="U6600" s="129"/>
    </row>
    <row r="6601" spans="1:21" s="150" customFormat="1">
      <c r="A6601" s="305"/>
      <c r="B6601" s="305"/>
      <c r="C6601" s="306"/>
      <c r="D6601" s="300"/>
      <c r="E6601" s="307"/>
      <c r="F6601" s="307"/>
      <c r="G6601" s="308"/>
      <c r="H6601" s="309"/>
      <c r="I6601" s="310"/>
      <c r="J6601" s="311"/>
      <c r="K6601" s="300"/>
      <c r="L6601" s="300"/>
      <c r="M6601" s="312"/>
      <c r="N6601" s="313"/>
      <c r="O6601" s="282"/>
    </row>
    <row r="6602" spans="1:21" s="150" customFormat="1">
      <c r="A6602" s="305"/>
      <c r="B6602" s="305"/>
      <c r="C6602" s="306"/>
      <c r="D6602" s="314"/>
      <c r="E6602" s="305"/>
      <c r="F6602" s="305"/>
      <c r="G6602" s="315" t="s">
        <v>223</v>
      </c>
      <c r="H6602" s="316" t="s">
        <v>224</v>
      </c>
      <c r="I6602" s="317"/>
      <c r="J6602" s="318"/>
      <c r="K6602" s="319" t="s">
        <v>225</v>
      </c>
      <c r="L6602" s="314"/>
      <c r="M6602" s="320"/>
      <c r="N6602" s="313"/>
      <c r="O6602" s="282"/>
    </row>
    <row r="6603" spans="1:21" s="150" customFormat="1">
      <c r="A6603" s="305"/>
      <c r="B6603" s="305"/>
      <c r="C6603" s="306"/>
      <c r="D6603" s="305"/>
      <c r="E6603" s="305"/>
      <c r="F6603" s="321" t="s">
        <v>238</v>
      </c>
      <c r="G6603" s="322">
        <v>38440.250028642738</v>
      </c>
      <c r="H6603" s="322">
        <v>49225.062334159047</v>
      </c>
      <c r="I6603" s="8">
        <v>14.438004969995415</v>
      </c>
      <c r="J6603" s="322"/>
      <c r="K6603" s="322">
        <v>60009.874639675349</v>
      </c>
      <c r="L6603" s="314"/>
      <c r="M6603" s="320"/>
      <c r="N6603" s="313"/>
      <c r="O6603" s="282"/>
    </row>
    <row r="6604" spans="1:21" s="150" customFormat="1">
      <c r="A6604" s="305"/>
      <c r="B6604" s="305"/>
      <c r="C6604" s="306"/>
      <c r="D6604" s="305"/>
      <c r="E6604" s="305"/>
      <c r="F6604" s="321" t="s">
        <v>239</v>
      </c>
      <c r="G6604" s="322">
        <v>41047</v>
      </c>
      <c r="H6604" s="322">
        <v>52964</v>
      </c>
      <c r="I6604" s="8">
        <v>21.5</v>
      </c>
      <c r="J6604" s="322"/>
      <c r="K6604" s="322">
        <v>64994.8</v>
      </c>
      <c r="L6604" s="314"/>
      <c r="M6604" s="320"/>
      <c r="N6604" s="313"/>
      <c r="O6604" s="282"/>
    </row>
    <row r="6605" spans="1:21" s="150" customFormat="1">
      <c r="A6605" s="305"/>
      <c r="B6605" s="305"/>
      <c r="C6605" s="306"/>
      <c r="D6605" s="305"/>
      <c r="E6605" s="305"/>
      <c r="F6605" s="321" t="s">
        <v>240</v>
      </c>
      <c r="G6605" s="322">
        <v>31895.200000000001</v>
      </c>
      <c r="H6605" s="322">
        <v>41567.5</v>
      </c>
      <c r="I6605" s="8">
        <v>7</v>
      </c>
      <c r="J6605" s="322"/>
      <c r="K6605" s="322">
        <v>50698</v>
      </c>
      <c r="L6605" s="314"/>
      <c r="M6605" s="320"/>
      <c r="N6605" s="313"/>
      <c r="O6605" s="282"/>
    </row>
    <row r="6606" spans="1:21" s="150" customFormat="1">
      <c r="A6606" s="305"/>
      <c r="B6606" s="305"/>
      <c r="C6606" s="306"/>
      <c r="D6606" s="305"/>
      <c r="E6606" s="305"/>
      <c r="F6606" s="321" t="s">
        <v>241</v>
      </c>
      <c r="G6606" s="322">
        <v>36239.839999999997</v>
      </c>
      <c r="H6606" s="322">
        <v>48224.28</v>
      </c>
      <c r="I6606" s="8">
        <v>12.338253469766164</v>
      </c>
      <c r="J6606" s="322"/>
      <c r="K6606" s="322">
        <v>59155.534550585115</v>
      </c>
      <c r="L6606" s="314"/>
      <c r="M6606" s="320"/>
      <c r="N6606" s="313"/>
      <c r="O6606" s="282"/>
    </row>
    <row r="6607" spans="1:21" s="150" customFormat="1">
      <c r="A6607" s="305"/>
      <c r="B6607" s="305"/>
      <c r="C6607" s="306"/>
      <c r="D6607" s="305"/>
      <c r="E6607" s="322"/>
      <c r="F6607" s="321"/>
      <c r="G6607" s="323"/>
      <c r="H6607" s="318"/>
      <c r="I6607" s="324"/>
      <c r="J6607" s="318"/>
      <c r="K6607" s="314"/>
      <c r="L6607" s="314"/>
      <c r="M6607" s="320"/>
      <c r="N6607" s="313"/>
      <c r="O6607" s="282"/>
    </row>
    <row r="6608" spans="1:21" s="150" customFormat="1">
      <c r="A6608" s="305"/>
      <c r="B6608" s="305"/>
      <c r="C6608" s="306"/>
      <c r="D6608" s="321"/>
      <c r="E6608" s="322"/>
      <c r="F6608" s="325"/>
      <c r="G6608" s="325"/>
      <c r="H6608" s="874" t="s">
        <v>242</v>
      </c>
      <c r="I6608" s="874"/>
      <c r="J6608" s="874"/>
      <c r="K6608" s="874"/>
      <c r="L6608" s="874"/>
      <c r="M6608" s="874"/>
      <c r="N6608" s="874"/>
      <c r="O6608" s="282"/>
    </row>
    <row r="6609" spans="1:21" s="150" customFormat="1">
      <c r="A6609" s="305"/>
      <c r="B6609" s="305"/>
      <c r="C6609" s="306"/>
      <c r="D6609" s="321"/>
      <c r="E6609" s="322"/>
      <c r="F6609" s="326"/>
      <c r="G6609" s="327"/>
      <c r="H6609" s="875" t="s">
        <v>243</v>
      </c>
      <c r="I6609" s="875"/>
      <c r="J6609" s="875"/>
      <c r="K6609" s="328">
        <v>52736.904999999999</v>
      </c>
      <c r="L6609" s="876" t="s">
        <v>244</v>
      </c>
      <c r="M6609" s="876"/>
      <c r="N6609" s="329">
        <v>47932.587321428582</v>
      </c>
      <c r="O6609" s="282"/>
    </row>
    <row r="6610" spans="1:21" s="150" customFormat="1">
      <c r="A6610" s="305"/>
      <c r="B6610" s="305"/>
      <c r="C6610" s="306"/>
      <c r="D6610" s="314"/>
      <c r="E6610" s="320"/>
      <c r="F6610" s="326"/>
      <c r="G6610" s="327"/>
      <c r="H6610" s="875" t="s">
        <v>245</v>
      </c>
      <c r="I6610" s="875"/>
      <c r="J6610" s="875"/>
      <c r="K6610" s="328">
        <v>37362.272499999999</v>
      </c>
      <c r="L6610" s="876" t="s">
        <v>450</v>
      </c>
      <c r="M6610" s="876"/>
      <c r="N6610" s="329">
        <v>44988.962536231884</v>
      </c>
      <c r="O6610" s="282"/>
    </row>
    <row r="6611" spans="1:21" s="150" customFormat="1">
      <c r="A6611" s="305"/>
      <c r="B6611" s="305"/>
      <c r="C6611" s="306"/>
      <c r="D6611" s="300"/>
      <c r="E6611" s="307"/>
      <c r="F6611" s="307"/>
      <c r="G6611" s="308"/>
      <c r="H6611" s="309"/>
      <c r="I6611" s="310"/>
      <c r="J6611" s="311"/>
      <c r="K6611" s="305"/>
      <c r="L6611" s="300"/>
      <c r="M6611" s="312"/>
      <c r="N6611" s="313"/>
      <c r="O6611" s="282"/>
    </row>
    <row r="6612" spans="1:21" s="222" customFormat="1" ht="15.75" customHeight="1">
      <c r="A6612" s="877" t="s">
        <v>130</v>
      </c>
      <c r="B6612" s="877"/>
      <c r="C6612" s="877"/>
      <c r="D6612" s="877"/>
      <c r="E6612" s="877"/>
      <c r="F6612" s="877"/>
      <c r="G6612" s="877"/>
      <c r="H6612" s="877"/>
      <c r="I6612" s="877"/>
      <c r="J6612" s="877"/>
      <c r="K6612" s="877"/>
      <c r="L6612" s="877"/>
      <c r="M6612" s="877"/>
      <c r="N6612" s="877"/>
      <c r="O6612" s="877"/>
    </row>
    <row r="6613" spans="1:21" s="222" customFormat="1" ht="27">
      <c r="A6613" s="223" t="s">
        <v>433</v>
      </c>
      <c r="B6613" s="224" t="s">
        <v>230</v>
      </c>
      <c r="C6613" s="223" t="s">
        <v>220</v>
      </c>
      <c r="D6613" s="223" t="s">
        <v>267</v>
      </c>
      <c r="E6613" s="223" t="s">
        <v>434</v>
      </c>
      <c r="F6613" s="223" t="s">
        <v>435</v>
      </c>
      <c r="G6613" s="225" t="s">
        <v>223</v>
      </c>
      <c r="H6613" s="225" t="s">
        <v>224</v>
      </c>
      <c r="I6613" s="227" t="s">
        <v>436</v>
      </c>
      <c r="J6613" s="227" t="s">
        <v>436</v>
      </c>
      <c r="K6613" s="225" t="s">
        <v>225</v>
      </c>
      <c r="L6613" s="223" t="s">
        <v>437</v>
      </c>
      <c r="M6613" s="223" t="s">
        <v>438</v>
      </c>
      <c r="N6613" s="228" t="s">
        <v>439</v>
      </c>
      <c r="O6613" s="223" t="s">
        <v>227</v>
      </c>
    </row>
    <row r="6614" spans="1:21" s="103" customFormat="1">
      <c r="A6614" s="260" t="s">
        <v>205</v>
      </c>
      <c r="B6614" s="261" t="s">
        <v>2151</v>
      </c>
      <c r="C6614" s="262" t="s">
        <v>955</v>
      </c>
      <c r="D6614" s="232" t="s">
        <v>2507</v>
      </c>
      <c r="E6614" s="263" t="s">
        <v>279</v>
      </c>
      <c r="F6614" s="259" t="s">
        <v>325</v>
      </c>
      <c r="G6614" s="264">
        <v>46103.199999999997</v>
      </c>
      <c r="H6614" s="234">
        <v>55486.911999999989</v>
      </c>
      <c r="I6614" s="235">
        <v>12</v>
      </c>
      <c r="J6614" s="236">
        <v>1</v>
      </c>
      <c r="K6614" s="264">
        <v>64870.623999999982</v>
      </c>
      <c r="L6614" s="265">
        <v>2</v>
      </c>
      <c r="M6614" s="266">
        <v>2</v>
      </c>
      <c r="N6614" s="264">
        <v>66407.33</v>
      </c>
      <c r="O6614" s="267"/>
      <c r="Q6614" s="129"/>
      <c r="S6614" s="251"/>
      <c r="T6614" s="251"/>
      <c r="U6614" s="251"/>
    </row>
    <row r="6615" spans="1:21" s="103" customFormat="1">
      <c r="A6615" s="242" t="s">
        <v>2165</v>
      </c>
      <c r="B6615" s="243" t="s">
        <v>2180</v>
      </c>
      <c r="C6615" s="258" t="s">
        <v>3291</v>
      </c>
      <c r="D6615" s="232" t="s">
        <v>2507</v>
      </c>
      <c r="E6615" s="245" t="s">
        <v>284</v>
      </c>
      <c r="F6615" s="245" t="s">
        <v>440</v>
      </c>
      <c r="G6615" s="246">
        <v>41500.17</v>
      </c>
      <c r="H6615" s="234">
        <v>52940.270000000004</v>
      </c>
      <c r="I6615" s="235">
        <v>11</v>
      </c>
      <c r="J6615" s="236">
        <v>0.91666666666666663</v>
      </c>
      <c r="K6615" s="246">
        <v>64380.37</v>
      </c>
      <c r="L6615" s="247">
        <v>6</v>
      </c>
      <c r="M6615" s="248">
        <v>6</v>
      </c>
      <c r="N6615" s="249">
        <v>44561.98</v>
      </c>
      <c r="O6615" s="250"/>
      <c r="R6615" s="251"/>
      <c r="S6615" s="251"/>
      <c r="T6615" s="251"/>
      <c r="U6615" s="251"/>
    </row>
    <row r="6616" spans="1:21" s="103" customFormat="1">
      <c r="A6616" s="242" t="s">
        <v>208</v>
      </c>
      <c r="B6616" s="243" t="s">
        <v>2153</v>
      </c>
      <c r="C6616" s="258" t="s">
        <v>1144</v>
      </c>
      <c r="D6616" s="232" t="s">
        <v>2507</v>
      </c>
      <c r="E6616" s="245" t="s">
        <v>279</v>
      </c>
      <c r="F6616" s="245" t="s">
        <v>440</v>
      </c>
      <c r="G6616" s="275">
        <v>37615.56</v>
      </c>
      <c r="H6616" s="234">
        <v>48362.79</v>
      </c>
      <c r="I6616" s="235">
        <v>10</v>
      </c>
      <c r="J6616" s="236">
        <v>0.83333333333333337</v>
      </c>
      <c r="K6616" s="275">
        <v>59110.020000000004</v>
      </c>
      <c r="L6616" s="247">
        <v>1</v>
      </c>
      <c r="M6616" s="248">
        <v>1</v>
      </c>
      <c r="N6616" s="249">
        <v>59110.02</v>
      </c>
      <c r="O6616" s="250"/>
      <c r="Q6616" s="129"/>
      <c r="R6616" s="129"/>
      <c r="S6616" s="251"/>
      <c r="T6616" s="251"/>
      <c r="U6616" s="251"/>
    </row>
    <row r="6617" spans="1:21" s="103" customFormat="1" ht="22.5">
      <c r="A6617" s="242" t="s">
        <v>4274</v>
      </c>
      <c r="B6617" s="243" t="s">
        <v>2170</v>
      </c>
      <c r="C6617" s="258" t="s">
        <v>5342</v>
      </c>
      <c r="D6617" s="232" t="s">
        <v>2507</v>
      </c>
      <c r="E6617" s="245" t="s">
        <v>284</v>
      </c>
      <c r="F6617" s="259" t="s">
        <v>325</v>
      </c>
      <c r="G6617" s="246">
        <v>36254.400000000001</v>
      </c>
      <c r="H6617" s="234">
        <v>47101.600000000006</v>
      </c>
      <c r="I6617" s="235">
        <v>9</v>
      </c>
      <c r="J6617" s="236">
        <v>0.75</v>
      </c>
      <c r="K6617" s="246">
        <v>57948.800000000003</v>
      </c>
      <c r="L6617" s="247">
        <v>10</v>
      </c>
      <c r="M6617" s="248">
        <v>9</v>
      </c>
      <c r="N6617" s="249">
        <v>42609.96</v>
      </c>
      <c r="O6617" s="250"/>
      <c r="P6617" s="240"/>
      <c r="Q6617" s="150"/>
      <c r="R6617" s="129"/>
      <c r="S6617" s="251"/>
      <c r="T6617" s="251"/>
      <c r="U6617" s="251"/>
    </row>
    <row r="6618" spans="1:21" s="103" customFormat="1">
      <c r="A6618" s="242" t="s">
        <v>4292</v>
      </c>
      <c r="B6618" s="243" t="s">
        <v>2163</v>
      </c>
      <c r="C6618" s="258" t="s">
        <v>130</v>
      </c>
      <c r="D6618" s="232" t="s">
        <v>2507</v>
      </c>
      <c r="E6618" s="245" t="s">
        <v>279</v>
      </c>
      <c r="F6618" s="259" t="s">
        <v>325</v>
      </c>
      <c r="G6618" s="246">
        <v>32631</v>
      </c>
      <c r="H6618" s="234">
        <v>44469.5</v>
      </c>
      <c r="I6618" s="235">
        <v>8</v>
      </c>
      <c r="J6618" s="236">
        <v>0.66666666666666663</v>
      </c>
      <c r="K6618" s="246">
        <v>56308</v>
      </c>
      <c r="L6618" s="247">
        <v>5</v>
      </c>
      <c r="M6618" s="248">
        <v>5</v>
      </c>
      <c r="N6618" s="249">
        <v>35781</v>
      </c>
      <c r="O6618" s="250"/>
      <c r="Q6618" s="129"/>
      <c r="R6618" s="129"/>
      <c r="S6618" s="129"/>
      <c r="T6618" s="129"/>
      <c r="U6618" s="129"/>
    </row>
    <row r="6619" spans="1:21" s="103" customFormat="1" ht="22.5">
      <c r="A6619" s="242" t="s">
        <v>256</v>
      </c>
      <c r="B6619" s="243" t="s">
        <v>2150</v>
      </c>
      <c r="C6619" s="258" t="s">
        <v>5343</v>
      </c>
      <c r="D6619" s="232" t="s">
        <v>2507</v>
      </c>
      <c r="E6619" s="247" t="s">
        <v>279</v>
      </c>
      <c r="F6619" s="259" t="s">
        <v>325</v>
      </c>
      <c r="G6619" s="246">
        <v>31324.799999999999</v>
      </c>
      <c r="H6619" s="234">
        <v>41475.199999999997</v>
      </c>
      <c r="I6619" s="235">
        <v>7</v>
      </c>
      <c r="J6619" s="236">
        <v>0.58333333333333337</v>
      </c>
      <c r="K6619" s="246">
        <v>51625.599999999999</v>
      </c>
      <c r="L6619" s="247">
        <v>3</v>
      </c>
      <c r="M6619" s="248">
        <v>2</v>
      </c>
      <c r="N6619" s="249">
        <v>35817.599999999999</v>
      </c>
      <c r="O6619" s="250" t="s">
        <v>5344</v>
      </c>
      <c r="Q6619" s="129"/>
      <c r="R6619" s="129"/>
      <c r="S6619" s="129"/>
      <c r="T6619" s="129"/>
      <c r="U6619" s="129"/>
    </row>
    <row r="6620" spans="1:21" s="103" customFormat="1">
      <c r="A6620" s="242" t="s">
        <v>4246</v>
      </c>
      <c r="B6620" s="243" t="s">
        <v>2159</v>
      </c>
      <c r="C6620" s="258" t="s">
        <v>3080</v>
      </c>
      <c r="D6620" s="232" t="s">
        <v>2507</v>
      </c>
      <c r="E6620" s="259" t="s">
        <v>279</v>
      </c>
      <c r="F6620" s="245" t="s">
        <v>440</v>
      </c>
      <c r="G6620" s="249">
        <v>31699.200000000001</v>
      </c>
      <c r="H6620" s="234">
        <v>41204.800000000003</v>
      </c>
      <c r="I6620" s="235">
        <v>6</v>
      </c>
      <c r="J6620" s="236">
        <v>0.5</v>
      </c>
      <c r="K6620" s="249">
        <v>50710.400000000001</v>
      </c>
      <c r="L6620" s="247"/>
      <c r="M6620" s="248">
        <v>22</v>
      </c>
      <c r="N6620" s="249">
        <v>41204.800000000003</v>
      </c>
      <c r="O6620" s="250"/>
      <c r="Q6620" s="129"/>
      <c r="R6620" s="129"/>
      <c r="S6620" s="304"/>
      <c r="T6620" s="304"/>
      <c r="U6620" s="304"/>
    </row>
    <row r="6621" spans="1:21" s="103" customFormat="1">
      <c r="A6621" s="242" t="s">
        <v>2177</v>
      </c>
      <c r="B6621" s="243" t="s">
        <v>2166</v>
      </c>
      <c r="C6621" s="280" t="s">
        <v>1146</v>
      </c>
      <c r="D6621" s="232" t="s">
        <v>2507</v>
      </c>
      <c r="E6621" s="300"/>
      <c r="F6621" s="259" t="s">
        <v>325</v>
      </c>
      <c r="G6621" s="246">
        <v>31616</v>
      </c>
      <c r="H6621" s="234">
        <v>39031.199999999997</v>
      </c>
      <c r="I6621" s="235">
        <v>5</v>
      </c>
      <c r="J6621" s="236">
        <v>0.41666666666666669</v>
      </c>
      <c r="K6621" s="246">
        <v>46446.399999999994</v>
      </c>
      <c r="L6621" s="247"/>
      <c r="M6621" s="248">
        <v>7</v>
      </c>
      <c r="N6621" s="249">
        <v>34317.03</v>
      </c>
      <c r="O6621" s="301"/>
      <c r="Q6621" s="129"/>
      <c r="R6621" s="129"/>
      <c r="S6621" s="129"/>
      <c r="T6621" s="129"/>
      <c r="U6621" s="129"/>
    </row>
    <row r="6622" spans="1:21" s="103" customFormat="1">
      <c r="A6622" s="242" t="s">
        <v>4239</v>
      </c>
      <c r="B6622" s="243" t="s">
        <v>2176</v>
      </c>
      <c r="C6622" s="258" t="s">
        <v>1899</v>
      </c>
      <c r="D6622" s="232" t="s">
        <v>2507</v>
      </c>
      <c r="E6622" s="245" t="s">
        <v>279</v>
      </c>
      <c r="F6622" s="259" t="s">
        <v>325</v>
      </c>
      <c r="G6622" s="283">
        <v>31200</v>
      </c>
      <c r="H6622" s="234">
        <v>38459.199999999997</v>
      </c>
      <c r="I6622" s="235">
        <v>4</v>
      </c>
      <c r="J6622" s="236">
        <v>0.33333333333333331</v>
      </c>
      <c r="K6622" s="283">
        <v>45718.400000000001</v>
      </c>
      <c r="L6622" s="247">
        <v>11</v>
      </c>
      <c r="M6622" s="248">
        <v>8</v>
      </c>
      <c r="N6622" s="249">
        <v>34153.599999999999</v>
      </c>
      <c r="O6622" s="250"/>
      <c r="P6622" s="129"/>
      <c r="Q6622" s="304"/>
      <c r="S6622" s="129"/>
      <c r="T6622" s="129"/>
      <c r="U6622" s="129"/>
    </row>
    <row r="6623" spans="1:21" s="103" customFormat="1">
      <c r="A6623" s="242" t="s">
        <v>3784</v>
      </c>
      <c r="B6623" s="243" t="s">
        <v>2162</v>
      </c>
      <c r="C6623" s="258" t="s">
        <v>1145</v>
      </c>
      <c r="D6623" s="232" t="s">
        <v>2507</v>
      </c>
      <c r="E6623" s="247" t="s">
        <v>279</v>
      </c>
      <c r="F6623" s="259" t="s">
        <v>325</v>
      </c>
      <c r="G6623" s="246">
        <v>29715</v>
      </c>
      <c r="H6623" s="234">
        <v>36467</v>
      </c>
      <c r="I6623" s="235">
        <v>3</v>
      </c>
      <c r="J6623" s="236">
        <v>0.25</v>
      </c>
      <c r="K6623" s="246">
        <v>43219</v>
      </c>
      <c r="L6623" s="247"/>
      <c r="M6623" s="248">
        <v>24</v>
      </c>
      <c r="N6623" s="249">
        <v>34831</v>
      </c>
      <c r="O6623" s="250"/>
      <c r="Q6623" s="129"/>
      <c r="R6623" s="97"/>
      <c r="S6623" s="129"/>
      <c r="T6623" s="129"/>
      <c r="U6623" s="129"/>
    </row>
    <row r="6624" spans="1:21" s="103" customFormat="1">
      <c r="A6624" s="242" t="s">
        <v>1436</v>
      </c>
      <c r="B6624" s="243" t="s">
        <v>2156</v>
      </c>
      <c r="C6624" s="258" t="s">
        <v>5345</v>
      </c>
      <c r="D6624" s="232" t="s">
        <v>2507</v>
      </c>
      <c r="E6624" s="245" t="s">
        <v>279</v>
      </c>
      <c r="F6624" s="259" t="s">
        <v>325</v>
      </c>
      <c r="G6624" s="246">
        <v>21362.06</v>
      </c>
      <c r="H6624" s="234">
        <v>31237.949999999997</v>
      </c>
      <c r="I6624" s="235">
        <v>2</v>
      </c>
      <c r="J6624" s="236">
        <v>0.16666666666666666</v>
      </c>
      <c r="K6624" s="246">
        <v>41113.839999999997</v>
      </c>
      <c r="L6624" s="247">
        <v>3</v>
      </c>
      <c r="M6624" s="248">
        <v>1</v>
      </c>
      <c r="N6624" s="249">
        <v>22418.880000000001</v>
      </c>
      <c r="O6624" s="250"/>
      <c r="P6624" s="129"/>
      <c r="Q6624" s="129"/>
      <c r="S6624" s="129"/>
      <c r="T6624" s="129"/>
      <c r="U6624" s="129"/>
    </row>
    <row r="6625" spans="1:21" s="103" customFormat="1" ht="22.5">
      <c r="A6625" s="242" t="s">
        <v>4249</v>
      </c>
      <c r="B6625" s="243" t="s">
        <v>2180</v>
      </c>
      <c r="C6625" s="258" t="s">
        <v>3082</v>
      </c>
      <c r="D6625" s="232" t="s">
        <v>2507</v>
      </c>
      <c r="E6625" s="245"/>
      <c r="F6625" s="259" t="s">
        <v>325</v>
      </c>
      <c r="G6625" s="246">
        <v>21756.799999999999</v>
      </c>
      <c r="H6625" s="234">
        <v>26967.199999999997</v>
      </c>
      <c r="I6625" s="235">
        <v>1</v>
      </c>
      <c r="J6625" s="236">
        <v>8.3333333333333329E-2</v>
      </c>
      <c r="K6625" s="246">
        <v>32177.599999999999</v>
      </c>
      <c r="L6625" s="247"/>
      <c r="M6625" s="248"/>
      <c r="N6625" s="249"/>
      <c r="O6625" s="250"/>
      <c r="P6625" s="129"/>
      <c r="Q6625" s="129"/>
      <c r="S6625" s="129"/>
      <c r="T6625" s="129"/>
      <c r="U6625" s="129"/>
    </row>
    <row r="6626" spans="1:21" s="150" customFormat="1">
      <c r="A6626" s="305"/>
      <c r="B6626" s="305"/>
      <c r="C6626" s="306"/>
      <c r="D6626" s="300"/>
      <c r="E6626" s="307"/>
      <c r="F6626" s="307"/>
      <c r="G6626" s="308"/>
      <c r="H6626" s="309"/>
      <c r="I6626" s="310"/>
      <c r="J6626" s="311"/>
      <c r="K6626" s="300"/>
      <c r="L6626" s="300"/>
      <c r="M6626" s="312"/>
      <c r="N6626" s="313"/>
      <c r="O6626" s="282"/>
    </row>
    <row r="6627" spans="1:21" s="150" customFormat="1">
      <c r="A6627" s="305"/>
      <c r="B6627" s="305"/>
      <c r="C6627" s="306"/>
      <c r="D6627" s="314"/>
      <c r="E6627" s="305"/>
      <c r="F6627" s="305"/>
      <c r="G6627" s="315" t="s">
        <v>223</v>
      </c>
      <c r="H6627" s="316" t="s">
        <v>224</v>
      </c>
      <c r="I6627" s="317"/>
      <c r="J6627" s="318"/>
      <c r="K6627" s="319" t="s">
        <v>225</v>
      </c>
      <c r="L6627" s="314"/>
      <c r="M6627" s="320"/>
      <c r="N6627" s="313"/>
      <c r="O6627" s="282"/>
    </row>
    <row r="6628" spans="1:21" s="150" customFormat="1">
      <c r="A6628" s="305"/>
      <c r="B6628" s="305"/>
      <c r="C6628" s="306"/>
      <c r="D6628" s="305"/>
      <c r="E6628" s="305"/>
      <c r="F6628" s="321" t="s">
        <v>238</v>
      </c>
      <c r="G6628" s="322">
        <v>32731.515833333327</v>
      </c>
      <c r="H6628" s="322">
        <v>41933.635166666667</v>
      </c>
      <c r="I6628" s="8">
        <v>14.438004969995415</v>
      </c>
      <c r="J6628" s="322"/>
      <c r="K6628" s="322">
        <v>51135.754499999988</v>
      </c>
      <c r="L6628" s="314"/>
      <c r="M6628" s="320"/>
      <c r="N6628" s="313"/>
      <c r="O6628" s="282"/>
    </row>
    <row r="6629" spans="1:21" s="150" customFormat="1">
      <c r="A6629" s="305"/>
      <c r="B6629" s="305"/>
      <c r="C6629" s="306"/>
      <c r="D6629" s="305"/>
      <c r="E6629" s="305"/>
      <c r="F6629" s="321" t="s">
        <v>239</v>
      </c>
      <c r="G6629" s="322">
        <v>36594.69</v>
      </c>
      <c r="H6629" s="322">
        <v>47416.897500000006</v>
      </c>
      <c r="I6629" s="8">
        <v>21.5</v>
      </c>
      <c r="J6629" s="322"/>
      <c r="K6629" s="322">
        <v>58239.105000000003</v>
      </c>
      <c r="L6629" s="314"/>
      <c r="M6629" s="320"/>
      <c r="N6629" s="313"/>
      <c r="O6629" s="282"/>
    </row>
    <row r="6630" spans="1:21" s="150" customFormat="1">
      <c r="A6630" s="305"/>
      <c r="B6630" s="305"/>
      <c r="C6630" s="306"/>
      <c r="D6630" s="305"/>
      <c r="E6630" s="305"/>
      <c r="F6630" s="321" t="s">
        <v>240</v>
      </c>
      <c r="G6630" s="322">
        <v>30828.75</v>
      </c>
      <c r="H6630" s="322">
        <v>37961.149999999994</v>
      </c>
      <c r="I6630" s="8">
        <v>7</v>
      </c>
      <c r="J6630" s="322"/>
      <c r="K6630" s="322">
        <v>45093.55</v>
      </c>
      <c r="L6630" s="314"/>
      <c r="M6630" s="320"/>
      <c r="N6630" s="313"/>
      <c r="O6630" s="282"/>
    </row>
    <row r="6631" spans="1:21" s="150" customFormat="1">
      <c r="A6631" s="305"/>
      <c r="B6631" s="305"/>
      <c r="C6631" s="306"/>
      <c r="D6631" s="305"/>
      <c r="E6631" s="305"/>
      <c r="F6631" s="321" t="s">
        <v>241</v>
      </c>
      <c r="G6631" s="322">
        <v>31657.599999999999</v>
      </c>
      <c r="H6631" s="322">
        <v>41340</v>
      </c>
      <c r="I6631" s="8">
        <v>12.338253469766164</v>
      </c>
      <c r="J6631" s="322"/>
      <c r="K6631" s="322">
        <v>51168</v>
      </c>
      <c r="L6631" s="314"/>
      <c r="M6631" s="320"/>
      <c r="N6631" s="313"/>
      <c r="O6631" s="282"/>
    </row>
    <row r="6632" spans="1:21" s="150" customFormat="1">
      <c r="A6632" s="305"/>
      <c r="B6632" s="305"/>
      <c r="C6632" s="306"/>
      <c r="D6632" s="305"/>
      <c r="E6632" s="322"/>
      <c r="F6632" s="321"/>
      <c r="G6632" s="323"/>
      <c r="H6632" s="318"/>
      <c r="I6632" s="324"/>
      <c r="J6632" s="318"/>
      <c r="K6632" s="314"/>
      <c r="L6632" s="314"/>
      <c r="M6632" s="320"/>
      <c r="N6632" s="313"/>
      <c r="O6632" s="282"/>
    </row>
    <row r="6633" spans="1:21" s="150" customFormat="1">
      <c r="A6633" s="305"/>
      <c r="B6633" s="305"/>
      <c r="C6633" s="306"/>
      <c r="D6633" s="321"/>
      <c r="E6633" s="322"/>
      <c r="F6633" s="325"/>
      <c r="G6633" s="325"/>
      <c r="H6633" s="874" t="s">
        <v>242</v>
      </c>
      <c r="I6633" s="874"/>
      <c r="J6633" s="874"/>
      <c r="K6633" s="874"/>
      <c r="L6633" s="874"/>
      <c r="M6633" s="874"/>
      <c r="N6633" s="874"/>
      <c r="O6633" s="282"/>
    </row>
    <row r="6634" spans="1:21" s="150" customFormat="1">
      <c r="A6634" s="305"/>
      <c r="B6634" s="305"/>
      <c r="C6634" s="306"/>
      <c r="D6634" s="321"/>
      <c r="E6634" s="322"/>
      <c r="F6634" s="326"/>
      <c r="G6634" s="327"/>
      <c r="H6634" s="875" t="s">
        <v>243</v>
      </c>
      <c r="I6634" s="875"/>
      <c r="J6634" s="875"/>
      <c r="K6634" s="328">
        <v>43585.97</v>
      </c>
      <c r="L6634" s="876" t="s">
        <v>244</v>
      </c>
      <c r="M6634" s="876"/>
      <c r="N6634" s="329">
        <v>41019.381818181813</v>
      </c>
      <c r="O6634" s="282"/>
    </row>
    <row r="6635" spans="1:21" s="150" customFormat="1">
      <c r="A6635" s="305"/>
      <c r="B6635" s="305"/>
      <c r="C6635" s="306"/>
      <c r="D6635" s="314"/>
      <c r="E6635" s="320"/>
      <c r="F6635" s="326"/>
      <c r="G6635" s="327"/>
      <c r="H6635" s="875" t="s">
        <v>245</v>
      </c>
      <c r="I6635" s="875"/>
      <c r="J6635" s="875"/>
      <c r="K6635" s="328">
        <v>34574.014999999999</v>
      </c>
      <c r="L6635" s="876" t="s">
        <v>450</v>
      </c>
      <c r="M6635" s="876"/>
      <c r="N6635" s="329">
        <v>38754.515977011499</v>
      </c>
      <c r="O6635" s="282"/>
    </row>
    <row r="6636" spans="1:21" s="150" customFormat="1">
      <c r="A6636" s="305"/>
      <c r="B6636" s="305"/>
      <c r="C6636" s="306"/>
      <c r="D6636" s="300"/>
      <c r="E6636" s="307"/>
      <c r="F6636" s="307"/>
      <c r="G6636" s="308"/>
      <c r="H6636" s="309"/>
      <c r="I6636" s="310"/>
      <c r="J6636" s="311"/>
      <c r="K6636" s="305"/>
      <c r="L6636" s="300"/>
      <c r="M6636" s="312"/>
      <c r="N6636" s="313"/>
      <c r="O6636" s="282"/>
    </row>
    <row r="6637" spans="1:21" s="222" customFormat="1" ht="18">
      <c r="A6637" s="877" t="s">
        <v>265</v>
      </c>
      <c r="B6637" s="877"/>
      <c r="C6637" s="877"/>
      <c r="D6637" s="877"/>
      <c r="E6637" s="877"/>
      <c r="F6637" s="877"/>
      <c r="G6637" s="877"/>
      <c r="H6637" s="877"/>
      <c r="I6637" s="877"/>
      <c r="J6637" s="877"/>
      <c r="K6637" s="877"/>
      <c r="L6637" s="877"/>
      <c r="M6637" s="877"/>
      <c r="N6637" s="877"/>
      <c r="O6637" s="877"/>
    </row>
    <row r="6638" spans="1:21" s="222" customFormat="1" ht="27">
      <c r="A6638" s="223" t="s">
        <v>433</v>
      </c>
      <c r="B6638" s="224" t="s">
        <v>230</v>
      </c>
      <c r="C6638" s="223" t="s">
        <v>220</v>
      </c>
      <c r="D6638" s="223" t="s">
        <v>267</v>
      </c>
      <c r="E6638" s="223" t="s">
        <v>434</v>
      </c>
      <c r="F6638" s="223" t="s">
        <v>435</v>
      </c>
      <c r="G6638" s="225" t="s">
        <v>223</v>
      </c>
      <c r="H6638" s="225" t="s">
        <v>224</v>
      </c>
      <c r="I6638" s="227" t="s">
        <v>436</v>
      </c>
      <c r="J6638" s="227" t="s">
        <v>436</v>
      </c>
      <c r="K6638" s="225" t="s">
        <v>225</v>
      </c>
      <c r="L6638" s="223" t="s">
        <v>437</v>
      </c>
      <c r="M6638" s="223" t="s">
        <v>438</v>
      </c>
      <c r="N6638" s="228" t="s">
        <v>439</v>
      </c>
      <c r="O6638" s="223" t="s">
        <v>227</v>
      </c>
    </row>
    <row r="6639" spans="1:21" s="103" customFormat="1">
      <c r="A6639" s="229" t="s">
        <v>1438</v>
      </c>
      <c r="B6639" s="230" t="s">
        <v>2151</v>
      </c>
      <c r="C6639" s="231" t="s">
        <v>108</v>
      </c>
      <c r="D6639" s="232" t="s">
        <v>278</v>
      </c>
      <c r="E6639" s="232" t="s">
        <v>321</v>
      </c>
      <c r="F6639" s="232" t="s">
        <v>440</v>
      </c>
      <c r="G6639" s="233">
        <v>75328.493800000011</v>
      </c>
      <c r="H6639" s="234">
        <v>89584.023400000005</v>
      </c>
      <c r="I6639" s="235">
        <v>35</v>
      </c>
      <c r="J6639" s="236">
        <v>1</v>
      </c>
      <c r="K6639" s="233">
        <v>103839.553</v>
      </c>
      <c r="L6639" s="237">
        <v>1</v>
      </c>
      <c r="M6639" s="238">
        <v>1</v>
      </c>
      <c r="N6639" s="234">
        <v>89584.023400000005</v>
      </c>
      <c r="O6639" s="239"/>
      <c r="P6639" s="129"/>
      <c r="Q6639" s="304"/>
      <c r="S6639" s="129"/>
      <c r="T6639" s="129"/>
      <c r="U6639" s="129"/>
    </row>
    <row r="6640" spans="1:21" s="103" customFormat="1">
      <c r="A6640" s="229" t="s">
        <v>2161</v>
      </c>
      <c r="B6640" s="230" t="s">
        <v>2162</v>
      </c>
      <c r="C6640" s="231" t="s">
        <v>3164</v>
      </c>
      <c r="D6640" s="232" t="s">
        <v>2507</v>
      </c>
      <c r="E6640" s="232" t="s">
        <v>284</v>
      </c>
      <c r="F6640" s="259" t="s">
        <v>325</v>
      </c>
      <c r="G6640" s="233">
        <v>50702.29</v>
      </c>
      <c r="H6640" s="234">
        <v>75544.664999999994</v>
      </c>
      <c r="I6640" s="235">
        <v>34</v>
      </c>
      <c r="J6640" s="236">
        <v>0.97142857142857142</v>
      </c>
      <c r="K6640" s="233">
        <v>100387.04</v>
      </c>
      <c r="L6640" s="237"/>
      <c r="M6640" s="238">
        <v>28</v>
      </c>
      <c r="N6640" s="234">
        <v>65858.226428571419</v>
      </c>
      <c r="O6640" s="239"/>
      <c r="P6640" s="129"/>
      <c r="S6640" s="129"/>
      <c r="T6640" s="129"/>
      <c r="U6640" s="129"/>
    </row>
    <row r="6641" spans="1:21" s="103" customFormat="1" ht="22.5">
      <c r="A6641" s="242" t="s">
        <v>4229</v>
      </c>
      <c r="B6641" s="243" t="s">
        <v>2153</v>
      </c>
      <c r="C6641" s="258" t="s">
        <v>2006</v>
      </c>
      <c r="D6641" s="232" t="s">
        <v>2507</v>
      </c>
      <c r="E6641" s="245" t="s">
        <v>284</v>
      </c>
      <c r="F6641" s="259" t="s">
        <v>325</v>
      </c>
      <c r="G6641" s="246">
        <v>52560</v>
      </c>
      <c r="H6641" s="234">
        <v>65376</v>
      </c>
      <c r="I6641" s="235">
        <v>33</v>
      </c>
      <c r="J6641" s="236">
        <v>0.94285714285714284</v>
      </c>
      <c r="K6641" s="246">
        <v>78192</v>
      </c>
      <c r="L6641" s="247">
        <v>3</v>
      </c>
      <c r="M6641" s="248">
        <v>2</v>
      </c>
      <c r="N6641" s="249">
        <v>78192</v>
      </c>
      <c r="O6641" s="250"/>
      <c r="P6641" s="129"/>
      <c r="Q6641" s="304"/>
      <c r="S6641" s="129"/>
      <c r="T6641" s="129"/>
      <c r="U6641" s="129"/>
    </row>
    <row r="6642" spans="1:21" s="103" customFormat="1">
      <c r="A6642" s="242" t="s">
        <v>4235</v>
      </c>
      <c r="B6642" s="243" t="s">
        <v>2151</v>
      </c>
      <c r="C6642" s="258" t="s">
        <v>5346</v>
      </c>
      <c r="D6642" s="232" t="s">
        <v>2507</v>
      </c>
      <c r="E6642" s="245" t="s">
        <v>279</v>
      </c>
      <c r="F6642" s="259" t="s">
        <v>325</v>
      </c>
      <c r="G6642" s="246">
        <v>52440</v>
      </c>
      <c r="H6642" s="234">
        <v>64958.5</v>
      </c>
      <c r="I6642" s="235">
        <v>32</v>
      </c>
      <c r="J6642" s="236">
        <v>0.91428571428571426</v>
      </c>
      <c r="K6642" s="246">
        <v>77477</v>
      </c>
      <c r="L6642" s="247"/>
      <c r="M6642" s="248">
        <v>2</v>
      </c>
      <c r="N6642" s="249">
        <v>77478</v>
      </c>
      <c r="O6642" s="250"/>
      <c r="Q6642" s="129"/>
      <c r="S6642" s="129"/>
      <c r="T6642" s="129"/>
      <c r="U6642" s="129"/>
    </row>
    <row r="6643" spans="1:21" s="103" customFormat="1">
      <c r="A6643" s="297" t="s">
        <v>4245</v>
      </c>
      <c r="B6643" s="298" t="s">
        <v>2179</v>
      </c>
      <c r="C6643" s="231" t="s">
        <v>3157</v>
      </c>
      <c r="D6643" s="232" t="s">
        <v>2507</v>
      </c>
      <c r="E6643" s="232" t="s">
        <v>321</v>
      </c>
      <c r="F6643" s="259" t="s">
        <v>325</v>
      </c>
      <c r="G6643" s="233">
        <v>37666</v>
      </c>
      <c r="H6643" s="234">
        <v>62716.214999999997</v>
      </c>
      <c r="I6643" s="235">
        <v>31</v>
      </c>
      <c r="J6643" s="236">
        <v>0.88571428571428568</v>
      </c>
      <c r="K6643" s="233">
        <v>87766.43</v>
      </c>
      <c r="L6643" s="237" t="s">
        <v>280</v>
      </c>
      <c r="M6643" s="238">
        <v>10</v>
      </c>
      <c r="N6643" s="391">
        <v>42640.57</v>
      </c>
      <c r="O6643" s="466"/>
      <c r="S6643" s="129"/>
      <c r="T6643" s="129"/>
      <c r="U6643" s="129"/>
    </row>
    <row r="6644" spans="1:21" s="103" customFormat="1">
      <c r="A6644" s="229" t="s">
        <v>200</v>
      </c>
      <c r="B6644" s="230" t="s">
        <v>2153</v>
      </c>
      <c r="C6644" s="231" t="s">
        <v>1030</v>
      </c>
      <c r="D6644" s="232" t="s">
        <v>2507</v>
      </c>
      <c r="E6644" s="232" t="s">
        <v>279</v>
      </c>
      <c r="F6644" s="259" t="s">
        <v>325</v>
      </c>
      <c r="G6644" s="233">
        <v>47935</v>
      </c>
      <c r="H6644" s="234">
        <v>62306</v>
      </c>
      <c r="I6644" s="235">
        <v>30</v>
      </c>
      <c r="J6644" s="236">
        <v>0.8571428571428571</v>
      </c>
      <c r="K6644" s="233">
        <v>76677</v>
      </c>
      <c r="L6644" s="237">
        <v>5</v>
      </c>
      <c r="M6644" s="238">
        <v>5</v>
      </c>
      <c r="N6644" s="234">
        <v>53498</v>
      </c>
      <c r="O6644" s="239"/>
      <c r="Q6644" s="129"/>
      <c r="R6644" s="129"/>
      <c r="S6644" s="129"/>
      <c r="T6644" s="129"/>
      <c r="U6644" s="129"/>
    </row>
    <row r="6645" spans="1:21" s="103" customFormat="1">
      <c r="A6645" s="242" t="s">
        <v>3875</v>
      </c>
      <c r="B6645" s="243" t="s">
        <v>2153</v>
      </c>
      <c r="C6645" s="258" t="s">
        <v>3292</v>
      </c>
      <c r="D6645" s="232" t="s">
        <v>2507</v>
      </c>
      <c r="E6645" s="247" t="s">
        <v>279</v>
      </c>
      <c r="F6645" s="247" t="s">
        <v>440</v>
      </c>
      <c r="G6645" s="405">
        <v>47142.998982008357</v>
      </c>
      <c r="H6645" s="234">
        <v>61304.289963599949</v>
      </c>
      <c r="I6645" s="235">
        <v>29</v>
      </c>
      <c r="J6645" s="236">
        <v>0.82857142857142863</v>
      </c>
      <c r="K6645" s="405">
        <v>75465.580945191541</v>
      </c>
      <c r="L6645" s="247">
        <v>2</v>
      </c>
      <c r="M6645" s="248">
        <v>2</v>
      </c>
      <c r="N6645" s="249">
        <v>58625.416199999992</v>
      </c>
      <c r="O6645" s="250"/>
      <c r="P6645" s="129"/>
      <c r="Q6645" s="129"/>
      <c r="S6645" s="129"/>
      <c r="T6645" s="129"/>
      <c r="U6645" s="129"/>
    </row>
    <row r="6646" spans="1:21" s="103" customFormat="1">
      <c r="A6646" s="229" t="s">
        <v>216</v>
      </c>
      <c r="B6646" s="230" t="s">
        <v>2151</v>
      </c>
      <c r="C6646" s="231" t="s">
        <v>1038</v>
      </c>
      <c r="D6646" s="232" t="s">
        <v>2507</v>
      </c>
      <c r="E6646" s="232" t="s">
        <v>279</v>
      </c>
      <c r="F6646" s="259" t="s">
        <v>325</v>
      </c>
      <c r="G6646" s="233">
        <v>45853</v>
      </c>
      <c r="H6646" s="234">
        <v>55092.5</v>
      </c>
      <c r="I6646" s="235">
        <v>28</v>
      </c>
      <c r="J6646" s="236">
        <v>0.8</v>
      </c>
      <c r="K6646" s="233">
        <v>64332</v>
      </c>
      <c r="L6646" s="237">
        <v>1</v>
      </c>
      <c r="M6646" s="238">
        <v>1</v>
      </c>
      <c r="N6646" s="234">
        <v>64331.9</v>
      </c>
      <c r="O6646" s="239"/>
      <c r="P6646" s="129"/>
      <c r="Q6646" s="304"/>
      <c r="S6646" s="129"/>
      <c r="T6646" s="129"/>
      <c r="U6646" s="129"/>
    </row>
    <row r="6647" spans="1:21" s="103" customFormat="1">
      <c r="A6647" s="242" t="s">
        <v>2165</v>
      </c>
      <c r="B6647" s="243" t="s">
        <v>2180</v>
      </c>
      <c r="C6647" s="258" t="s">
        <v>3293</v>
      </c>
      <c r="D6647" s="232" t="s">
        <v>2507</v>
      </c>
      <c r="E6647" s="245" t="s">
        <v>284</v>
      </c>
      <c r="F6647" s="245" t="s">
        <v>440</v>
      </c>
      <c r="G6647" s="246">
        <v>41500.17</v>
      </c>
      <c r="H6647" s="234">
        <v>52940.270000000004</v>
      </c>
      <c r="I6647" s="235">
        <v>27</v>
      </c>
      <c r="J6647" s="236">
        <v>0.77142857142857146</v>
      </c>
      <c r="K6647" s="246">
        <v>64380.37</v>
      </c>
      <c r="L6647" s="247">
        <v>0</v>
      </c>
      <c r="M6647" s="248">
        <v>8</v>
      </c>
      <c r="N6647" s="249">
        <v>45104.800000000003</v>
      </c>
      <c r="O6647" s="250"/>
      <c r="Q6647" s="129"/>
      <c r="R6647" s="129"/>
    </row>
    <row r="6648" spans="1:21" s="103" customFormat="1">
      <c r="A6648" s="260" t="s">
        <v>205</v>
      </c>
      <c r="B6648" s="261" t="s">
        <v>2151</v>
      </c>
      <c r="C6648" s="262" t="s">
        <v>1149</v>
      </c>
      <c r="D6648" s="232" t="s">
        <v>2507</v>
      </c>
      <c r="E6648" s="263" t="s">
        <v>279</v>
      </c>
      <c r="F6648" s="259" t="s">
        <v>325</v>
      </c>
      <c r="G6648" s="264">
        <v>43907.760000000009</v>
      </c>
      <c r="H6648" s="234">
        <v>52845</v>
      </c>
      <c r="I6648" s="235">
        <v>26</v>
      </c>
      <c r="J6648" s="236">
        <v>0.74285714285714288</v>
      </c>
      <c r="K6648" s="264">
        <v>61782.239999999991</v>
      </c>
      <c r="L6648" s="265">
        <v>1</v>
      </c>
      <c r="M6648" s="266"/>
      <c r="N6648" s="264">
        <v>61782.239999999998</v>
      </c>
      <c r="O6648" s="267"/>
    </row>
    <row r="6649" spans="1:21" s="103" customFormat="1">
      <c r="A6649" s="229" t="s">
        <v>1434</v>
      </c>
      <c r="B6649" s="230" t="s">
        <v>2151</v>
      </c>
      <c r="C6649" s="231" t="s">
        <v>1030</v>
      </c>
      <c r="D6649" s="232" t="s">
        <v>2507</v>
      </c>
      <c r="E6649" s="232" t="s">
        <v>284</v>
      </c>
      <c r="F6649" s="259" t="s">
        <v>325</v>
      </c>
      <c r="G6649" s="332">
        <v>40964.144</v>
      </c>
      <c r="H6649" s="234">
        <v>52229.32</v>
      </c>
      <c r="I6649" s="235">
        <v>25</v>
      </c>
      <c r="J6649" s="236">
        <v>0.7142857142857143</v>
      </c>
      <c r="K6649" s="332">
        <v>63494.495999999999</v>
      </c>
      <c r="L6649" s="237">
        <v>1</v>
      </c>
      <c r="M6649" s="238">
        <v>1</v>
      </c>
      <c r="N6649" s="438">
        <v>51273.35</v>
      </c>
      <c r="O6649" s="239"/>
      <c r="P6649" s="129"/>
    </row>
    <row r="6650" spans="1:21" s="103" customFormat="1">
      <c r="A6650" s="286" t="s">
        <v>213</v>
      </c>
      <c r="B6650" s="287" t="s">
        <v>2159</v>
      </c>
      <c r="C6650" s="288" t="s">
        <v>1147</v>
      </c>
      <c r="D6650" s="232" t="s">
        <v>2507</v>
      </c>
      <c r="E6650" s="289" t="s">
        <v>279</v>
      </c>
      <c r="F6650" s="259" t="s">
        <v>325</v>
      </c>
      <c r="G6650" s="290">
        <v>42411.199999999997</v>
      </c>
      <c r="H6650" s="234">
        <v>52093.599999999999</v>
      </c>
      <c r="I6650" s="235">
        <v>24</v>
      </c>
      <c r="J6650" s="236">
        <v>0.68571428571428572</v>
      </c>
      <c r="K6650" s="290">
        <v>61776</v>
      </c>
      <c r="L6650" s="291">
        <v>3</v>
      </c>
      <c r="M6650" s="292">
        <v>3</v>
      </c>
      <c r="N6650" s="293">
        <v>55945.07</v>
      </c>
      <c r="O6650" s="294"/>
      <c r="P6650" s="129"/>
    </row>
    <row r="6651" spans="1:21" s="103" customFormat="1">
      <c r="A6651" s="242" t="s">
        <v>3868</v>
      </c>
      <c r="B6651" s="243" t="s">
        <v>2153</v>
      </c>
      <c r="C6651" s="268" t="s">
        <v>5347</v>
      </c>
      <c r="D6651" s="232" t="s">
        <v>2507</v>
      </c>
      <c r="E6651" s="269" t="s">
        <v>279</v>
      </c>
      <c r="F6651" s="269" t="s">
        <v>440</v>
      </c>
      <c r="G6651" s="270">
        <v>39020.800000000003</v>
      </c>
      <c r="H6651" s="234">
        <v>51885.600000000006</v>
      </c>
      <c r="I6651" s="235">
        <v>23</v>
      </c>
      <c r="J6651" s="236">
        <v>0.65714285714285714</v>
      </c>
      <c r="K6651" s="270">
        <v>64750.400000000001</v>
      </c>
      <c r="L6651" s="271">
        <v>2</v>
      </c>
      <c r="M6651" s="272">
        <v>2</v>
      </c>
      <c r="N6651" s="273">
        <v>51896</v>
      </c>
      <c r="O6651" s="274"/>
    </row>
    <row r="6652" spans="1:21" s="103" customFormat="1">
      <c r="A6652" s="229" t="s">
        <v>4233</v>
      </c>
      <c r="B6652" s="230" t="s">
        <v>2166</v>
      </c>
      <c r="C6652" s="262" t="s">
        <v>2013</v>
      </c>
      <c r="D6652" s="232" t="s">
        <v>2507</v>
      </c>
      <c r="E6652" s="276" t="s">
        <v>279</v>
      </c>
      <c r="F6652" s="259" t="s">
        <v>325</v>
      </c>
      <c r="G6652" s="256">
        <v>41047</v>
      </c>
      <c r="H6652" s="234">
        <v>51309</v>
      </c>
      <c r="I6652" s="235">
        <v>22</v>
      </c>
      <c r="J6652" s="236">
        <v>0.62857142857142856</v>
      </c>
      <c r="K6652" s="256">
        <v>61571</v>
      </c>
      <c r="L6652" s="265"/>
      <c r="M6652" s="266">
        <v>0</v>
      </c>
      <c r="N6652" s="264"/>
      <c r="O6652" s="400"/>
      <c r="P6652" s="330"/>
      <c r="R6652" s="251"/>
    </row>
    <row r="6653" spans="1:21" s="103" customFormat="1" ht="33.75">
      <c r="A6653" s="242" t="s">
        <v>208</v>
      </c>
      <c r="B6653" s="243" t="s">
        <v>2153</v>
      </c>
      <c r="C6653" s="258" t="s">
        <v>3293</v>
      </c>
      <c r="D6653" s="232" t="s">
        <v>2507</v>
      </c>
      <c r="E6653" s="245" t="s">
        <v>279</v>
      </c>
      <c r="F6653" s="245" t="s">
        <v>440</v>
      </c>
      <c r="G6653" s="436">
        <v>39871.800000000003</v>
      </c>
      <c r="H6653" s="234">
        <v>51264.18</v>
      </c>
      <c r="I6653" s="235">
        <v>21</v>
      </c>
      <c r="J6653" s="236">
        <v>0.6</v>
      </c>
      <c r="K6653" s="436">
        <v>62656.56</v>
      </c>
      <c r="L6653" s="247">
        <v>0</v>
      </c>
      <c r="M6653" s="248">
        <v>0</v>
      </c>
      <c r="N6653" s="249"/>
      <c r="O6653" s="250" t="s">
        <v>5348</v>
      </c>
      <c r="P6653" s="129"/>
    </row>
    <row r="6654" spans="1:21" s="103" customFormat="1" ht="33.75">
      <c r="A6654" s="242" t="s">
        <v>257</v>
      </c>
      <c r="B6654" s="243" t="s">
        <v>2159</v>
      </c>
      <c r="C6654" s="258" t="s">
        <v>1032</v>
      </c>
      <c r="D6654" s="232" t="s">
        <v>2507</v>
      </c>
      <c r="E6654" s="245" t="s">
        <v>279</v>
      </c>
      <c r="F6654" s="259" t="s">
        <v>325</v>
      </c>
      <c r="G6654" s="246">
        <v>38100.92</v>
      </c>
      <c r="H6654" s="234">
        <v>49531.17</v>
      </c>
      <c r="I6654" s="235">
        <v>20</v>
      </c>
      <c r="J6654" s="236">
        <v>0.5714285714285714</v>
      </c>
      <c r="K6654" s="246">
        <v>60961.42</v>
      </c>
      <c r="L6654" s="247">
        <v>19</v>
      </c>
      <c r="M6654" s="248">
        <v>15</v>
      </c>
      <c r="N6654" s="249">
        <v>42113.24</v>
      </c>
      <c r="O6654" s="250" t="s">
        <v>5156</v>
      </c>
    </row>
    <row r="6655" spans="1:21" s="103" customFormat="1">
      <c r="A6655" s="260" t="s">
        <v>262</v>
      </c>
      <c r="B6655" s="261" t="s">
        <v>2162</v>
      </c>
      <c r="C6655" s="262" t="s">
        <v>1032</v>
      </c>
      <c r="D6655" s="232" t="s">
        <v>2507</v>
      </c>
      <c r="E6655" s="276" t="s">
        <v>279</v>
      </c>
      <c r="F6655" s="259" t="s">
        <v>325</v>
      </c>
      <c r="G6655" s="256">
        <v>39645</v>
      </c>
      <c r="H6655" s="234">
        <v>49410.5</v>
      </c>
      <c r="I6655" s="235">
        <v>19</v>
      </c>
      <c r="J6655" s="236">
        <v>0.54285714285714282</v>
      </c>
      <c r="K6655" s="256">
        <v>59176</v>
      </c>
      <c r="L6655" s="265">
        <v>3</v>
      </c>
      <c r="M6655" s="266"/>
      <c r="N6655" s="264"/>
      <c r="O6655" s="11"/>
    </row>
    <row r="6656" spans="1:21" s="103" customFormat="1">
      <c r="A6656" s="229" t="s">
        <v>215</v>
      </c>
      <c r="B6656" s="230" t="s">
        <v>2153</v>
      </c>
      <c r="C6656" s="231" t="s">
        <v>5167</v>
      </c>
      <c r="D6656" s="232" t="s">
        <v>2507</v>
      </c>
      <c r="E6656" s="232" t="s">
        <v>284</v>
      </c>
      <c r="F6656" s="232" t="s">
        <v>440</v>
      </c>
      <c r="G6656" s="233">
        <v>39238</v>
      </c>
      <c r="H6656" s="234">
        <v>48540.5</v>
      </c>
      <c r="I6656" s="235">
        <v>18</v>
      </c>
      <c r="J6656" s="236">
        <v>0.51428571428571423</v>
      </c>
      <c r="K6656" s="233">
        <v>57843</v>
      </c>
      <c r="L6656" s="237">
        <v>2</v>
      </c>
      <c r="M6656" s="238"/>
      <c r="N6656" s="234"/>
      <c r="O6656" s="239"/>
    </row>
    <row r="6657" spans="1:21" s="103" customFormat="1">
      <c r="A6657" s="242" t="s">
        <v>3786</v>
      </c>
      <c r="B6657" s="243" t="s">
        <v>2153</v>
      </c>
      <c r="C6657" s="258" t="s">
        <v>5349</v>
      </c>
      <c r="D6657" s="232" t="s">
        <v>2507</v>
      </c>
      <c r="E6657" s="245" t="s">
        <v>279</v>
      </c>
      <c r="F6657" s="259" t="s">
        <v>325</v>
      </c>
      <c r="G6657" s="246">
        <v>36224</v>
      </c>
      <c r="H6657" s="234">
        <v>48507</v>
      </c>
      <c r="I6657" s="235">
        <v>17</v>
      </c>
      <c r="J6657" s="236">
        <v>0.48571428571428571</v>
      </c>
      <c r="K6657" s="246">
        <v>60790</v>
      </c>
      <c r="L6657" s="247"/>
      <c r="M6657" s="248">
        <v>18</v>
      </c>
      <c r="N6657" s="249">
        <v>39213</v>
      </c>
      <c r="O6657" s="250"/>
      <c r="P6657" s="304"/>
      <c r="Q6657" s="129"/>
      <c r="R6657" s="129"/>
    </row>
    <row r="6658" spans="1:21" s="103" customFormat="1" ht="22.5">
      <c r="A6658" s="242" t="s">
        <v>4240</v>
      </c>
      <c r="B6658" s="243" t="s">
        <v>2149</v>
      </c>
      <c r="C6658" s="258" t="s">
        <v>5081</v>
      </c>
      <c r="D6658" s="232" t="s">
        <v>2507</v>
      </c>
      <c r="E6658" s="245" t="s">
        <v>279</v>
      </c>
      <c r="F6658" s="245" t="s">
        <v>440</v>
      </c>
      <c r="G6658" s="246">
        <v>36239.839999999997</v>
      </c>
      <c r="H6658" s="234">
        <v>48224.28</v>
      </c>
      <c r="I6658" s="235">
        <v>16</v>
      </c>
      <c r="J6658" s="236">
        <v>0.45714285714285713</v>
      </c>
      <c r="K6658" s="246">
        <v>60208.72</v>
      </c>
      <c r="L6658" s="247">
        <v>60</v>
      </c>
      <c r="M6658" s="248">
        <v>56</v>
      </c>
      <c r="N6658" s="246">
        <v>37440</v>
      </c>
      <c r="O6658" s="250"/>
    </row>
    <row r="6659" spans="1:21" s="103" customFormat="1">
      <c r="A6659" s="242" t="s">
        <v>2171</v>
      </c>
      <c r="B6659" s="243" t="s">
        <v>2159</v>
      </c>
      <c r="C6659" s="258" t="s">
        <v>1147</v>
      </c>
      <c r="D6659" s="232" t="s">
        <v>2507</v>
      </c>
      <c r="E6659" s="245" t="s">
        <v>279</v>
      </c>
      <c r="F6659" s="245" t="s">
        <v>440</v>
      </c>
      <c r="G6659" s="246">
        <v>36864</v>
      </c>
      <c r="H6659" s="234">
        <v>46080</v>
      </c>
      <c r="I6659" s="235">
        <v>15</v>
      </c>
      <c r="J6659" s="236">
        <v>0.42857142857142855</v>
      </c>
      <c r="K6659" s="246">
        <v>55296</v>
      </c>
      <c r="L6659" s="247">
        <v>2</v>
      </c>
      <c r="M6659" s="248">
        <v>2</v>
      </c>
      <c r="N6659" s="249">
        <v>48870.02</v>
      </c>
      <c r="O6659" s="250"/>
    </row>
    <row r="6660" spans="1:21" s="103" customFormat="1">
      <c r="A6660" s="242" t="s">
        <v>4241</v>
      </c>
      <c r="B6660" s="243" t="s">
        <v>2178</v>
      </c>
      <c r="C6660" s="258" t="s">
        <v>1150</v>
      </c>
      <c r="D6660" s="232" t="s">
        <v>2507</v>
      </c>
      <c r="E6660" s="245" t="s">
        <v>279</v>
      </c>
      <c r="F6660" s="245" t="s">
        <v>440</v>
      </c>
      <c r="G6660" s="246">
        <v>34408</v>
      </c>
      <c r="H6660" s="234">
        <v>45731.509999999995</v>
      </c>
      <c r="I6660" s="235">
        <v>14</v>
      </c>
      <c r="J6660" s="236">
        <v>0.4</v>
      </c>
      <c r="K6660" s="246">
        <v>57055.02</v>
      </c>
      <c r="L6660" s="247"/>
      <c r="M6660" s="248">
        <v>0</v>
      </c>
      <c r="N6660" s="249">
        <v>45731.509999999995</v>
      </c>
      <c r="O6660" s="250"/>
      <c r="P6660" s="129"/>
    </row>
    <row r="6661" spans="1:21" s="103" customFormat="1">
      <c r="A6661" s="242" t="s">
        <v>261</v>
      </c>
      <c r="B6661" s="243" t="s">
        <v>2151</v>
      </c>
      <c r="C6661" s="258" t="s">
        <v>1148</v>
      </c>
      <c r="D6661" s="232" t="s">
        <v>2507</v>
      </c>
      <c r="E6661" s="245" t="s">
        <v>321</v>
      </c>
      <c r="F6661" s="259" t="s">
        <v>325</v>
      </c>
      <c r="G6661" s="246">
        <v>36875</v>
      </c>
      <c r="H6661" s="234">
        <v>45356</v>
      </c>
      <c r="I6661" s="235">
        <v>13</v>
      </c>
      <c r="J6661" s="236">
        <v>0.37142857142857144</v>
      </c>
      <c r="K6661" s="246">
        <v>53837</v>
      </c>
      <c r="L6661" s="247"/>
      <c r="M6661" s="248"/>
      <c r="N6661" s="249"/>
      <c r="O6661" s="250"/>
    </row>
    <row r="6662" spans="1:21" s="103" customFormat="1">
      <c r="A6662" s="229" t="s">
        <v>207</v>
      </c>
      <c r="B6662" s="230" t="s">
        <v>2163</v>
      </c>
      <c r="C6662" s="231" t="s">
        <v>5350</v>
      </c>
      <c r="D6662" s="232" t="s">
        <v>2507</v>
      </c>
      <c r="E6662" s="232" t="s">
        <v>279</v>
      </c>
      <c r="F6662" s="232" t="s">
        <v>440</v>
      </c>
      <c r="G6662" s="233">
        <v>34258</v>
      </c>
      <c r="H6662" s="234">
        <v>44533</v>
      </c>
      <c r="I6662" s="235">
        <v>12</v>
      </c>
      <c r="J6662" s="236">
        <v>0.34285714285714286</v>
      </c>
      <c r="K6662" s="233">
        <v>54808</v>
      </c>
      <c r="L6662" s="237">
        <v>1</v>
      </c>
      <c r="M6662" s="238">
        <v>1</v>
      </c>
      <c r="N6662" s="234">
        <v>36533.949999999997</v>
      </c>
      <c r="O6662" s="239"/>
      <c r="P6662" s="304"/>
      <c r="Q6662" s="129"/>
      <c r="R6662" s="129"/>
    </row>
    <row r="6663" spans="1:21" s="103" customFormat="1">
      <c r="A6663" s="242" t="s">
        <v>204</v>
      </c>
      <c r="B6663" s="243" t="s">
        <v>2151</v>
      </c>
      <c r="C6663" s="258" t="s">
        <v>3294</v>
      </c>
      <c r="D6663" s="232" t="s">
        <v>2507</v>
      </c>
      <c r="E6663" s="245" t="s">
        <v>279</v>
      </c>
      <c r="F6663" s="245" t="s">
        <v>440</v>
      </c>
      <c r="G6663" s="246">
        <v>34560</v>
      </c>
      <c r="H6663" s="234">
        <v>44280</v>
      </c>
      <c r="I6663" s="235">
        <v>11</v>
      </c>
      <c r="J6663" s="236">
        <v>0.31428571428571428</v>
      </c>
      <c r="K6663" s="246">
        <v>54000</v>
      </c>
      <c r="L6663" s="247"/>
      <c r="M6663" s="248">
        <v>1</v>
      </c>
      <c r="N6663" s="246">
        <v>39156.480000000003</v>
      </c>
      <c r="O6663" s="250"/>
      <c r="P6663" s="129"/>
    </row>
    <row r="6664" spans="1:21" s="103" customFormat="1">
      <c r="A6664" s="260" t="s">
        <v>4238</v>
      </c>
      <c r="B6664" s="261" t="s">
        <v>2166</v>
      </c>
      <c r="C6664" s="262" t="s">
        <v>1038</v>
      </c>
      <c r="D6664" s="232" t="s">
        <v>2507</v>
      </c>
      <c r="E6664" s="276" t="s">
        <v>279</v>
      </c>
      <c r="F6664" s="259" t="s">
        <v>325</v>
      </c>
      <c r="G6664" s="256">
        <v>35369.980000000003</v>
      </c>
      <c r="H6664" s="234">
        <v>44212.58</v>
      </c>
      <c r="I6664" s="235">
        <v>10</v>
      </c>
      <c r="J6664" s="236">
        <v>0.2857142857142857</v>
      </c>
      <c r="K6664" s="256">
        <v>53055.18</v>
      </c>
      <c r="L6664" s="265">
        <v>1</v>
      </c>
      <c r="M6664" s="266">
        <v>1</v>
      </c>
      <c r="N6664" s="264">
        <v>53055.18</v>
      </c>
      <c r="O6664" s="11"/>
      <c r="P6664" s="129"/>
    </row>
    <row r="6665" spans="1:21" s="103" customFormat="1">
      <c r="A6665" s="229" t="s">
        <v>3740</v>
      </c>
      <c r="B6665" s="230" t="s">
        <v>2149</v>
      </c>
      <c r="C6665" s="231" t="s">
        <v>3155</v>
      </c>
      <c r="D6665" s="232" t="s">
        <v>2507</v>
      </c>
      <c r="E6665" s="232" t="s">
        <v>321</v>
      </c>
      <c r="F6665" s="259" t="s">
        <v>325</v>
      </c>
      <c r="G6665" s="233">
        <v>28440</v>
      </c>
      <c r="H6665" s="234">
        <v>43316</v>
      </c>
      <c r="I6665" s="235">
        <v>9</v>
      </c>
      <c r="J6665" s="236">
        <v>0.25714285714285712</v>
      </c>
      <c r="K6665" s="233">
        <v>58192</v>
      </c>
      <c r="L6665" s="237"/>
      <c r="M6665" s="238">
        <v>1</v>
      </c>
      <c r="N6665" s="234">
        <v>35000</v>
      </c>
      <c r="O6665" s="239"/>
      <c r="P6665" s="129"/>
    </row>
    <row r="6666" spans="1:21" s="103" customFormat="1">
      <c r="A6666" s="242" t="s">
        <v>1436</v>
      </c>
      <c r="B6666" s="243" t="s">
        <v>2156</v>
      </c>
      <c r="C6666" s="258" t="s">
        <v>5351</v>
      </c>
      <c r="D6666" s="232" t="s">
        <v>2507</v>
      </c>
      <c r="E6666" s="245" t="s">
        <v>279</v>
      </c>
      <c r="F6666" s="259" t="s">
        <v>325</v>
      </c>
      <c r="G6666" s="246">
        <v>28679.23</v>
      </c>
      <c r="H6666" s="234">
        <v>41938.589999999997</v>
      </c>
      <c r="I6666" s="235">
        <v>8</v>
      </c>
      <c r="J6666" s="236">
        <v>0.22857142857142856</v>
      </c>
      <c r="K6666" s="246">
        <v>55197.95</v>
      </c>
      <c r="L6666" s="247">
        <v>30</v>
      </c>
      <c r="M6666" s="248">
        <v>21</v>
      </c>
      <c r="N6666" s="249">
        <v>44384.197142857127</v>
      </c>
      <c r="O6666" s="250"/>
      <c r="P6666" s="304"/>
      <c r="Q6666" s="129"/>
      <c r="R6666" s="129"/>
    </row>
    <row r="6667" spans="1:21" s="103" customFormat="1">
      <c r="A6667" s="242" t="s">
        <v>2177</v>
      </c>
      <c r="B6667" s="243" t="s">
        <v>2166</v>
      </c>
      <c r="C6667" s="280" t="s">
        <v>2008</v>
      </c>
      <c r="D6667" s="232" t="s">
        <v>2507</v>
      </c>
      <c r="E6667" s="300"/>
      <c r="F6667" s="259" t="s">
        <v>325</v>
      </c>
      <c r="G6667" s="246">
        <v>33196.800000000003</v>
      </c>
      <c r="H6667" s="234">
        <v>40976</v>
      </c>
      <c r="I6667" s="235">
        <v>7</v>
      </c>
      <c r="J6667" s="236">
        <v>0.2</v>
      </c>
      <c r="K6667" s="246">
        <v>48755.200000000004</v>
      </c>
      <c r="L6667" s="247"/>
      <c r="M6667" s="248">
        <v>1</v>
      </c>
      <c r="N6667" s="249">
        <v>48048</v>
      </c>
      <c r="O6667" s="301"/>
      <c r="P6667" s="304"/>
      <c r="Q6667" s="129"/>
    </row>
    <row r="6668" spans="1:21" s="103" customFormat="1" ht="33.75">
      <c r="A6668" s="229" t="s">
        <v>4310</v>
      </c>
      <c r="B6668" s="230" t="s">
        <v>2192</v>
      </c>
      <c r="C6668" s="358" t="s">
        <v>3163</v>
      </c>
      <c r="D6668" s="232" t="s">
        <v>2507</v>
      </c>
      <c r="E6668" s="359" t="s">
        <v>284</v>
      </c>
      <c r="F6668" s="359" t="s">
        <v>440</v>
      </c>
      <c r="G6668" s="360">
        <v>32739</v>
      </c>
      <c r="H6668" s="234">
        <v>40930</v>
      </c>
      <c r="I6668" s="235">
        <v>6</v>
      </c>
      <c r="J6668" s="236">
        <v>0.17142857142857143</v>
      </c>
      <c r="K6668" s="360">
        <v>49121</v>
      </c>
      <c r="L6668" s="361">
        <v>2</v>
      </c>
      <c r="M6668" s="362">
        <v>2</v>
      </c>
      <c r="N6668" s="363">
        <v>35254</v>
      </c>
      <c r="O6668" s="364" t="s">
        <v>5352</v>
      </c>
      <c r="P6668" s="304"/>
      <c r="Q6668" s="129"/>
      <c r="R6668" s="257"/>
    </row>
    <row r="6669" spans="1:21" s="103" customFormat="1" ht="22.5">
      <c r="A6669" s="242" t="s">
        <v>4249</v>
      </c>
      <c r="B6669" s="243" t="s">
        <v>2180</v>
      </c>
      <c r="C6669" s="258" t="s">
        <v>1147</v>
      </c>
      <c r="D6669" s="232" t="s">
        <v>2507</v>
      </c>
      <c r="E6669" s="245"/>
      <c r="F6669" s="259" t="s">
        <v>325</v>
      </c>
      <c r="G6669" s="246">
        <v>31179.200000000001</v>
      </c>
      <c r="H6669" s="234">
        <v>38760.800000000003</v>
      </c>
      <c r="I6669" s="235">
        <v>5</v>
      </c>
      <c r="J6669" s="236">
        <v>0.14285714285714285</v>
      </c>
      <c r="K6669" s="246">
        <v>46342.400000000001</v>
      </c>
      <c r="L6669" s="247"/>
      <c r="M6669" s="248"/>
      <c r="N6669" s="249"/>
      <c r="O6669" s="250"/>
    </row>
    <row r="6670" spans="1:21" s="103" customFormat="1">
      <c r="A6670" s="242" t="s">
        <v>1444</v>
      </c>
      <c r="B6670" s="243" t="s">
        <v>2192</v>
      </c>
      <c r="C6670" s="258" t="s">
        <v>1151</v>
      </c>
      <c r="D6670" s="232" t="s">
        <v>2507</v>
      </c>
      <c r="E6670" s="245" t="s">
        <v>279</v>
      </c>
      <c r="F6670" s="245" t="s">
        <v>440</v>
      </c>
      <c r="G6670" s="246">
        <v>32552</v>
      </c>
      <c r="H6670" s="234">
        <v>38688</v>
      </c>
      <c r="I6670" s="235">
        <v>4</v>
      </c>
      <c r="J6670" s="236">
        <v>0.11428571428571428</v>
      </c>
      <c r="K6670" s="246">
        <v>44824</v>
      </c>
      <c r="L6670" s="247">
        <v>0</v>
      </c>
      <c r="M6670" s="248">
        <v>0</v>
      </c>
      <c r="N6670" s="249"/>
      <c r="O6670" s="250"/>
      <c r="P6670" s="304"/>
      <c r="Q6670" s="129"/>
      <c r="R6670" s="129"/>
      <c r="S6670" s="330"/>
      <c r="T6670" s="330"/>
      <c r="U6670" s="330"/>
    </row>
    <row r="6671" spans="1:21" s="103" customFormat="1">
      <c r="A6671" s="229" t="s">
        <v>4250</v>
      </c>
      <c r="B6671" s="230" t="s">
        <v>2180</v>
      </c>
      <c r="C6671" s="231" t="s">
        <v>1030</v>
      </c>
      <c r="D6671" s="232" t="s">
        <v>2507</v>
      </c>
      <c r="E6671" s="232" t="s">
        <v>279</v>
      </c>
      <c r="F6671" s="232" t="s">
        <v>440</v>
      </c>
      <c r="G6671" s="233">
        <v>31370.69</v>
      </c>
      <c r="H6671" s="234">
        <v>37776.224999999999</v>
      </c>
      <c r="I6671" s="235">
        <v>3</v>
      </c>
      <c r="J6671" s="236">
        <v>8.5714285714285715E-2</v>
      </c>
      <c r="K6671" s="233">
        <v>44181.760000000002</v>
      </c>
      <c r="L6671" s="237">
        <v>2</v>
      </c>
      <c r="M6671" s="238">
        <v>2</v>
      </c>
      <c r="N6671" s="234">
        <v>34907.392</v>
      </c>
      <c r="O6671" s="239"/>
      <c r="P6671" s="304"/>
      <c r="Q6671" s="129"/>
      <c r="R6671" s="150"/>
    </row>
    <row r="6672" spans="1:21" s="103" customFormat="1">
      <c r="A6672" s="229" t="s">
        <v>4295</v>
      </c>
      <c r="B6672" s="230" t="s">
        <v>2151</v>
      </c>
      <c r="C6672" s="231" t="s">
        <v>2012</v>
      </c>
      <c r="D6672" s="232" t="s">
        <v>2507</v>
      </c>
      <c r="E6672" s="232" t="s">
        <v>279</v>
      </c>
      <c r="F6672" s="259" t="s">
        <v>325</v>
      </c>
      <c r="G6672" s="233">
        <v>28930.41</v>
      </c>
      <c r="H6672" s="234">
        <v>37609.53</v>
      </c>
      <c r="I6672" s="235">
        <v>2</v>
      </c>
      <c r="J6672" s="236">
        <v>5.7142857142857141E-2</v>
      </c>
      <c r="K6672" s="233">
        <v>46288.65</v>
      </c>
      <c r="L6672" s="237">
        <v>0</v>
      </c>
      <c r="M6672" s="238">
        <v>0</v>
      </c>
      <c r="N6672" s="234"/>
      <c r="O6672" s="239"/>
    </row>
    <row r="6673" spans="1:18" s="103" customFormat="1">
      <c r="A6673" s="242" t="s">
        <v>4239</v>
      </c>
      <c r="B6673" s="243" t="s">
        <v>2176</v>
      </c>
      <c r="C6673" s="258" t="s">
        <v>2011</v>
      </c>
      <c r="D6673" s="232" t="s">
        <v>2507</v>
      </c>
      <c r="E6673" s="245" t="s">
        <v>279</v>
      </c>
      <c r="F6673" s="259" t="s">
        <v>325</v>
      </c>
      <c r="G6673" s="283">
        <v>31200</v>
      </c>
      <c r="H6673" s="234">
        <v>36400</v>
      </c>
      <c r="I6673" s="235">
        <v>1</v>
      </c>
      <c r="J6673" s="236">
        <v>2.8571428571428571E-2</v>
      </c>
      <c r="K6673" s="283">
        <v>41600</v>
      </c>
      <c r="L6673" s="247">
        <v>13</v>
      </c>
      <c r="M6673" s="248">
        <v>9</v>
      </c>
      <c r="N6673" s="249">
        <v>36649.599999999999</v>
      </c>
      <c r="O6673" s="250"/>
      <c r="P6673" s="330"/>
    </row>
    <row r="6674" spans="1:18" s="150" customFormat="1">
      <c r="A6674" s="305"/>
      <c r="B6674" s="305"/>
      <c r="C6674" s="306"/>
      <c r="D6674" s="300"/>
      <c r="E6674" s="307"/>
      <c r="F6674" s="307"/>
      <c r="G6674" s="308"/>
      <c r="H6674" s="309"/>
      <c r="I6674" s="310"/>
      <c r="J6674" s="311"/>
      <c r="K6674" s="300"/>
      <c r="L6674" s="300"/>
      <c r="M6674" s="312"/>
      <c r="N6674" s="313"/>
      <c r="O6674" s="282"/>
    </row>
    <row r="6675" spans="1:18" s="150" customFormat="1">
      <c r="A6675" s="305"/>
      <c r="B6675" s="305"/>
      <c r="C6675" s="306"/>
      <c r="D6675" s="314"/>
      <c r="E6675" s="305"/>
      <c r="F6675" s="305"/>
      <c r="G6675" s="315" t="s">
        <v>223</v>
      </c>
      <c r="H6675" s="316" t="s">
        <v>224</v>
      </c>
      <c r="I6675" s="317"/>
      <c r="J6675" s="318"/>
      <c r="K6675" s="319" t="s">
        <v>225</v>
      </c>
      <c r="L6675" s="314"/>
      <c r="M6675" s="320"/>
      <c r="N6675" s="313"/>
      <c r="O6675" s="282"/>
    </row>
    <row r="6676" spans="1:18" s="150" customFormat="1">
      <c r="A6676" s="305"/>
      <c r="B6676" s="305"/>
      <c r="C6676" s="306"/>
      <c r="D6676" s="305"/>
      <c r="E6676" s="305"/>
      <c r="F6676" s="321" t="s">
        <v>238</v>
      </c>
      <c r="G6676" s="322">
        <v>39383.449336628808</v>
      </c>
      <c r="H6676" s="322">
        <v>50635.7385246743</v>
      </c>
      <c r="I6676" s="8">
        <v>14.438004969995415</v>
      </c>
      <c r="J6676" s="322"/>
      <c r="K6676" s="322">
        <v>61888.027712719755</v>
      </c>
      <c r="L6676" s="314"/>
      <c r="M6676" s="320"/>
      <c r="N6676" s="313"/>
      <c r="O6676" s="282"/>
    </row>
    <row r="6677" spans="1:18" s="150" customFormat="1">
      <c r="A6677" s="305"/>
      <c r="B6677" s="305"/>
      <c r="C6677" s="306"/>
      <c r="D6677" s="305"/>
      <c r="E6677" s="305"/>
      <c r="F6677" s="321" t="s">
        <v>239</v>
      </c>
      <c r="G6677" s="322">
        <v>41955.684999999998</v>
      </c>
      <c r="H6677" s="322">
        <v>52892.635000000002</v>
      </c>
      <c r="I6677" s="8">
        <v>21.5</v>
      </c>
      <c r="J6677" s="322"/>
      <c r="K6677" s="322">
        <v>64356.184999999998</v>
      </c>
      <c r="L6677" s="314"/>
      <c r="M6677" s="320"/>
      <c r="N6677" s="313"/>
      <c r="O6677" s="282"/>
    </row>
    <row r="6678" spans="1:18" s="150" customFormat="1">
      <c r="A6678" s="305"/>
      <c r="B6678" s="305"/>
      <c r="C6678" s="306"/>
      <c r="D6678" s="305"/>
      <c r="E6678" s="305"/>
      <c r="F6678" s="321" t="s">
        <v>240</v>
      </c>
      <c r="G6678" s="322">
        <v>33727.4</v>
      </c>
      <c r="H6678" s="322">
        <v>43764.29</v>
      </c>
      <c r="I6678" s="8">
        <v>7</v>
      </c>
      <c r="J6678" s="322"/>
      <c r="K6678" s="322">
        <v>53918.5</v>
      </c>
      <c r="L6678" s="314"/>
      <c r="M6678" s="320"/>
      <c r="N6678" s="313"/>
      <c r="O6678" s="282"/>
    </row>
    <row r="6679" spans="1:18" s="150" customFormat="1">
      <c r="A6679" s="305"/>
      <c r="B6679" s="305"/>
      <c r="C6679" s="306"/>
      <c r="D6679" s="305"/>
      <c r="E6679" s="305"/>
      <c r="F6679" s="321" t="s">
        <v>241</v>
      </c>
      <c r="G6679" s="322">
        <v>37666</v>
      </c>
      <c r="H6679" s="322">
        <v>48540.5</v>
      </c>
      <c r="I6679" s="8">
        <v>12.338253469766164</v>
      </c>
      <c r="J6679" s="322"/>
      <c r="K6679" s="322">
        <v>60208.72</v>
      </c>
      <c r="L6679" s="314"/>
      <c r="M6679" s="320"/>
      <c r="N6679" s="313"/>
      <c r="O6679" s="282"/>
    </row>
    <row r="6680" spans="1:18" s="150" customFormat="1">
      <c r="A6680" s="305"/>
      <c r="B6680" s="305"/>
      <c r="C6680" s="306"/>
      <c r="D6680" s="305"/>
      <c r="E6680" s="322"/>
      <c r="F6680" s="321"/>
      <c r="G6680" s="323"/>
      <c r="H6680" s="318"/>
      <c r="I6680" s="324"/>
      <c r="J6680" s="318"/>
      <c r="K6680" s="314"/>
      <c r="L6680" s="314"/>
      <c r="M6680" s="320"/>
      <c r="N6680" s="313"/>
      <c r="O6680" s="282"/>
    </row>
    <row r="6681" spans="1:18" s="150" customFormat="1">
      <c r="A6681" s="305"/>
      <c r="B6681" s="305"/>
      <c r="C6681" s="306"/>
      <c r="D6681" s="321"/>
      <c r="E6681" s="322"/>
      <c r="F6681" s="325"/>
      <c r="G6681" s="325"/>
      <c r="H6681" s="874" t="s">
        <v>242</v>
      </c>
      <c r="I6681" s="874"/>
      <c r="J6681" s="874"/>
      <c r="K6681" s="874"/>
      <c r="L6681" s="874"/>
      <c r="M6681" s="874"/>
      <c r="N6681" s="874"/>
      <c r="O6681" s="282"/>
    </row>
    <row r="6682" spans="1:18" s="150" customFormat="1">
      <c r="A6682" s="305"/>
      <c r="B6682" s="305"/>
      <c r="C6682" s="306"/>
      <c r="D6682" s="321"/>
      <c r="E6682" s="322"/>
      <c r="F6682" s="326"/>
      <c r="G6682" s="327"/>
      <c r="H6682" s="875" t="s">
        <v>243</v>
      </c>
      <c r="I6682" s="875"/>
      <c r="J6682" s="875"/>
      <c r="K6682" s="328">
        <v>57285.243099999992</v>
      </c>
      <c r="L6682" s="876" t="s">
        <v>244</v>
      </c>
      <c r="M6682" s="876"/>
      <c r="N6682" s="329">
        <v>50835.783895238099</v>
      </c>
      <c r="O6682" s="282"/>
    </row>
    <row r="6683" spans="1:18" s="150" customFormat="1">
      <c r="A6683" s="305"/>
      <c r="B6683" s="305"/>
      <c r="C6683" s="306"/>
      <c r="D6683" s="314"/>
      <c r="E6683" s="320"/>
      <c r="F6683" s="326"/>
      <c r="G6683" s="327"/>
      <c r="H6683" s="875" t="s">
        <v>245</v>
      </c>
      <c r="I6683" s="875"/>
      <c r="J6683" s="875"/>
      <c r="K6683" s="328">
        <v>39184.740000000005</v>
      </c>
      <c r="L6683" s="876" t="s">
        <v>450</v>
      </c>
      <c r="M6683" s="876"/>
      <c r="N6683" s="329">
        <v>45898.027332307691</v>
      </c>
      <c r="O6683" s="282"/>
    </row>
    <row r="6684" spans="1:18" s="150" customFormat="1">
      <c r="A6684" s="305"/>
      <c r="B6684" s="305"/>
      <c r="C6684" s="306"/>
      <c r="D6684" s="300"/>
      <c r="E6684" s="307"/>
      <c r="F6684" s="307"/>
      <c r="G6684" s="308"/>
      <c r="H6684" s="309"/>
      <c r="I6684" s="310"/>
      <c r="J6684" s="311"/>
      <c r="K6684" s="305"/>
      <c r="L6684" s="300"/>
      <c r="M6684" s="312"/>
      <c r="N6684" s="313"/>
      <c r="O6684" s="282"/>
    </row>
    <row r="6685" spans="1:18" s="222" customFormat="1" ht="18">
      <c r="A6685" s="877" t="s">
        <v>1526</v>
      </c>
      <c r="B6685" s="877"/>
      <c r="C6685" s="877"/>
      <c r="D6685" s="877"/>
      <c r="E6685" s="877"/>
      <c r="F6685" s="877"/>
      <c r="G6685" s="877"/>
      <c r="H6685" s="877"/>
      <c r="I6685" s="877"/>
      <c r="J6685" s="877"/>
      <c r="K6685" s="877"/>
      <c r="L6685" s="877"/>
      <c r="M6685" s="877"/>
      <c r="N6685" s="877"/>
      <c r="O6685" s="877"/>
    </row>
    <row r="6686" spans="1:18" s="222" customFormat="1" ht="27">
      <c r="A6686" s="223" t="s">
        <v>433</v>
      </c>
      <c r="B6686" s="224" t="s">
        <v>230</v>
      </c>
      <c r="C6686" s="223" t="s">
        <v>220</v>
      </c>
      <c r="D6686" s="223" t="s">
        <v>267</v>
      </c>
      <c r="E6686" s="223" t="s">
        <v>434</v>
      </c>
      <c r="F6686" s="223" t="s">
        <v>435</v>
      </c>
      <c r="G6686" s="225" t="s">
        <v>223</v>
      </c>
      <c r="H6686" s="225" t="s">
        <v>224</v>
      </c>
      <c r="I6686" s="227" t="s">
        <v>436</v>
      </c>
      <c r="J6686" s="227" t="s">
        <v>436</v>
      </c>
      <c r="K6686" s="225" t="s">
        <v>225</v>
      </c>
      <c r="L6686" s="223" t="s">
        <v>437</v>
      </c>
      <c r="M6686" s="223" t="s">
        <v>438</v>
      </c>
      <c r="N6686" s="228" t="s">
        <v>439</v>
      </c>
      <c r="O6686" s="223" t="s">
        <v>227</v>
      </c>
    </row>
    <row r="6687" spans="1:18" s="103" customFormat="1" ht="22.5">
      <c r="A6687" s="297" t="s">
        <v>4245</v>
      </c>
      <c r="B6687" s="298" t="s">
        <v>2179</v>
      </c>
      <c r="C6687" s="231" t="s">
        <v>5353</v>
      </c>
      <c r="D6687" s="253" t="s">
        <v>278</v>
      </c>
      <c r="E6687" s="232" t="s">
        <v>284</v>
      </c>
      <c r="F6687" s="232" t="s">
        <v>440</v>
      </c>
      <c r="G6687" s="233">
        <v>57551.1</v>
      </c>
      <c r="H6687" s="234">
        <v>73529.66</v>
      </c>
      <c r="I6687" s="235">
        <v>16</v>
      </c>
      <c r="J6687" s="236">
        <v>1</v>
      </c>
      <c r="K6687" s="233">
        <v>89508.22</v>
      </c>
      <c r="L6687" s="237"/>
      <c r="M6687" s="238">
        <v>1</v>
      </c>
      <c r="N6687" s="391">
        <v>60555.46</v>
      </c>
      <c r="O6687" s="466"/>
      <c r="P6687" s="330"/>
    </row>
    <row r="6688" spans="1:18" s="103" customFormat="1">
      <c r="A6688" s="242" t="s">
        <v>204</v>
      </c>
      <c r="B6688" s="243" t="s">
        <v>2151</v>
      </c>
      <c r="C6688" s="258" t="s">
        <v>3295</v>
      </c>
      <c r="D6688" s="232" t="s">
        <v>2507</v>
      </c>
      <c r="E6688" s="245" t="s">
        <v>279</v>
      </c>
      <c r="F6688" s="245" t="s">
        <v>440</v>
      </c>
      <c r="G6688" s="246">
        <v>51275</v>
      </c>
      <c r="H6688" s="234">
        <v>65375</v>
      </c>
      <c r="I6688" s="235">
        <v>15</v>
      </c>
      <c r="J6688" s="236">
        <v>0.9375</v>
      </c>
      <c r="K6688" s="246">
        <v>79475</v>
      </c>
      <c r="L6688" s="247"/>
      <c r="M6688" s="248">
        <v>1</v>
      </c>
      <c r="N6688" s="246">
        <v>67336.25</v>
      </c>
      <c r="O6688" s="250"/>
      <c r="R6688" s="129"/>
    </row>
    <row r="6689" spans="1:21" s="103" customFormat="1">
      <c r="A6689" s="260" t="s">
        <v>205</v>
      </c>
      <c r="B6689" s="261" t="s">
        <v>2151</v>
      </c>
      <c r="C6689" s="262" t="s">
        <v>1939</v>
      </c>
      <c r="D6689" s="232" t="s">
        <v>2507</v>
      </c>
      <c r="E6689" s="263" t="s">
        <v>279</v>
      </c>
      <c r="F6689" s="259" t="s">
        <v>325</v>
      </c>
      <c r="G6689" s="264">
        <v>48408.047999999995</v>
      </c>
      <c r="H6689" s="234">
        <v>58261.423999999999</v>
      </c>
      <c r="I6689" s="235">
        <v>14</v>
      </c>
      <c r="J6689" s="236">
        <v>0.875</v>
      </c>
      <c r="K6689" s="264">
        <v>68114.8</v>
      </c>
      <c r="L6689" s="265">
        <v>1</v>
      </c>
      <c r="M6689" s="266">
        <v>1</v>
      </c>
      <c r="N6689" s="264">
        <v>60011.54</v>
      </c>
      <c r="O6689" s="267"/>
    </row>
    <row r="6690" spans="1:21" s="103" customFormat="1">
      <c r="A6690" s="242" t="s">
        <v>4246</v>
      </c>
      <c r="B6690" s="243" t="s">
        <v>2159</v>
      </c>
      <c r="C6690" s="258" t="s">
        <v>3296</v>
      </c>
      <c r="D6690" s="232" t="s">
        <v>2507</v>
      </c>
      <c r="E6690" s="259" t="s">
        <v>284</v>
      </c>
      <c r="F6690" s="245" t="s">
        <v>440</v>
      </c>
      <c r="G6690" s="249">
        <v>37793.599999999999</v>
      </c>
      <c r="H6690" s="234">
        <v>49140</v>
      </c>
      <c r="I6690" s="235">
        <v>13</v>
      </c>
      <c r="J6690" s="236">
        <v>0.8125</v>
      </c>
      <c r="K6690" s="249">
        <v>60486.400000000001</v>
      </c>
      <c r="L6690" s="247"/>
      <c r="M6690" s="248">
        <v>6</v>
      </c>
      <c r="N6690" s="249">
        <v>49150.400000000001</v>
      </c>
      <c r="O6690" s="250"/>
      <c r="Q6690" s="330"/>
    </row>
    <row r="6691" spans="1:21" s="103" customFormat="1" ht="22.5">
      <c r="A6691" s="242" t="s">
        <v>256</v>
      </c>
      <c r="B6691" s="243" t="s">
        <v>2150</v>
      </c>
      <c r="C6691" s="258" t="s">
        <v>2014</v>
      </c>
      <c r="D6691" s="232" t="s">
        <v>2507</v>
      </c>
      <c r="E6691" s="247" t="s">
        <v>284</v>
      </c>
      <c r="F6691" s="259" t="s">
        <v>325</v>
      </c>
      <c r="G6691" s="246">
        <v>38064</v>
      </c>
      <c r="H6691" s="234">
        <v>48921.599999999999</v>
      </c>
      <c r="I6691" s="235">
        <v>12</v>
      </c>
      <c r="J6691" s="236">
        <v>0.75</v>
      </c>
      <c r="K6691" s="246">
        <v>59779.199999999997</v>
      </c>
      <c r="L6691" s="247">
        <v>1</v>
      </c>
      <c r="M6691" s="248">
        <v>1</v>
      </c>
      <c r="N6691" s="249">
        <v>38064</v>
      </c>
      <c r="O6691" s="250" t="s">
        <v>5354</v>
      </c>
      <c r="P6691" s="129"/>
      <c r="Q6691" s="129"/>
      <c r="S6691" s="129"/>
      <c r="T6691" s="129"/>
      <c r="U6691" s="129"/>
    </row>
    <row r="6692" spans="1:21" s="103" customFormat="1">
      <c r="A6692" s="242" t="s">
        <v>4292</v>
      </c>
      <c r="B6692" s="243" t="s">
        <v>2163</v>
      </c>
      <c r="C6692" s="258" t="s">
        <v>3297</v>
      </c>
      <c r="D6692" s="232" t="s">
        <v>2507</v>
      </c>
      <c r="E6692" s="245" t="s">
        <v>279</v>
      </c>
      <c r="F6692" s="259" t="s">
        <v>325</v>
      </c>
      <c r="G6692" s="246">
        <v>32631</v>
      </c>
      <c r="H6692" s="234">
        <v>44469.5</v>
      </c>
      <c r="I6692" s="235">
        <v>11</v>
      </c>
      <c r="J6692" s="236">
        <v>0.6875</v>
      </c>
      <c r="K6692" s="246">
        <v>56308</v>
      </c>
      <c r="L6692" s="247">
        <v>2</v>
      </c>
      <c r="M6692" s="248">
        <v>2</v>
      </c>
      <c r="N6692" s="249">
        <v>36631</v>
      </c>
      <c r="O6692" s="250"/>
      <c r="R6692" s="251"/>
      <c r="S6692" s="251"/>
      <c r="T6692" s="251"/>
      <c r="U6692" s="251"/>
    </row>
    <row r="6693" spans="1:21" s="103" customFormat="1">
      <c r="A6693" s="242" t="s">
        <v>4241</v>
      </c>
      <c r="B6693" s="243" t="s">
        <v>2178</v>
      </c>
      <c r="C6693" s="258" t="s">
        <v>2017</v>
      </c>
      <c r="D6693" s="232" t="s">
        <v>2507</v>
      </c>
      <c r="E6693" s="245" t="s">
        <v>279</v>
      </c>
      <c r="F6693" s="245" t="s">
        <v>440</v>
      </c>
      <c r="G6693" s="246">
        <v>32769.980000000003</v>
      </c>
      <c r="H6693" s="234">
        <v>43553.990000000005</v>
      </c>
      <c r="I6693" s="235">
        <v>10</v>
      </c>
      <c r="J6693" s="236">
        <v>0.625</v>
      </c>
      <c r="K6693" s="246">
        <v>54338</v>
      </c>
      <c r="L6693" s="247"/>
      <c r="M6693" s="248">
        <v>5</v>
      </c>
      <c r="N6693" s="249">
        <v>43553.990000000005</v>
      </c>
      <c r="O6693" s="250"/>
      <c r="Q6693" s="129"/>
      <c r="S6693" s="129"/>
      <c r="T6693" s="129"/>
      <c r="U6693" s="129"/>
    </row>
    <row r="6694" spans="1:21" s="103" customFormat="1">
      <c r="A6694" s="242" t="s">
        <v>2165</v>
      </c>
      <c r="B6694" s="243" t="s">
        <v>2180</v>
      </c>
      <c r="C6694" s="258" t="s">
        <v>3298</v>
      </c>
      <c r="D6694" s="232" t="s">
        <v>2507</v>
      </c>
      <c r="E6694" s="245" t="s">
        <v>284</v>
      </c>
      <c r="F6694" s="245" t="s">
        <v>440</v>
      </c>
      <c r="G6694" s="246">
        <v>33319.46</v>
      </c>
      <c r="H6694" s="234">
        <v>42504.44</v>
      </c>
      <c r="I6694" s="235">
        <v>9</v>
      </c>
      <c r="J6694" s="236">
        <v>0.5625</v>
      </c>
      <c r="K6694" s="246">
        <v>51689.42</v>
      </c>
      <c r="L6694" s="247">
        <v>14</v>
      </c>
      <c r="M6694" s="248">
        <v>14</v>
      </c>
      <c r="N6694" s="249">
        <v>40529.97</v>
      </c>
      <c r="O6694" s="250"/>
      <c r="P6694" s="129"/>
      <c r="Q6694" s="129"/>
    </row>
    <row r="6695" spans="1:21" s="103" customFormat="1" ht="22.5">
      <c r="A6695" s="242" t="s">
        <v>4249</v>
      </c>
      <c r="B6695" s="243" t="s">
        <v>2180</v>
      </c>
      <c r="C6695" s="258" t="s">
        <v>2016</v>
      </c>
      <c r="D6695" s="232" t="s">
        <v>2507</v>
      </c>
      <c r="E6695" s="245"/>
      <c r="F6695" s="259" t="s">
        <v>325</v>
      </c>
      <c r="G6695" s="246">
        <v>32760</v>
      </c>
      <c r="H6695" s="234">
        <v>40778.400000000001</v>
      </c>
      <c r="I6695" s="235">
        <v>8</v>
      </c>
      <c r="J6695" s="236">
        <v>0.5</v>
      </c>
      <c r="K6695" s="246">
        <v>48796.800000000003</v>
      </c>
      <c r="L6695" s="247"/>
      <c r="M6695" s="248"/>
      <c r="N6695" s="249"/>
      <c r="O6695" s="250"/>
      <c r="P6695" s="129"/>
    </row>
    <row r="6696" spans="1:21" s="103" customFormat="1" ht="22.5">
      <c r="A6696" s="242" t="s">
        <v>4247</v>
      </c>
      <c r="B6696" s="243" t="s">
        <v>2185</v>
      </c>
      <c r="C6696" s="258" t="s">
        <v>1526</v>
      </c>
      <c r="D6696" s="232" t="s">
        <v>2507</v>
      </c>
      <c r="E6696" s="245" t="s">
        <v>279</v>
      </c>
      <c r="F6696" s="245" t="s">
        <v>440</v>
      </c>
      <c r="G6696" s="405">
        <v>29980.26</v>
      </c>
      <c r="H6696" s="234">
        <v>40473.354999999996</v>
      </c>
      <c r="I6696" s="235">
        <v>7</v>
      </c>
      <c r="J6696" s="236">
        <v>0.4375</v>
      </c>
      <c r="K6696" s="405">
        <v>50966.45</v>
      </c>
      <c r="L6696" s="247">
        <v>3</v>
      </c>
      <c r="M6696" s="248">
        <v>3</v>
      </c>
      <c r="N6696" s="249">
        <v>45863.31</v>
      </c>
      <c r="O6696" s="250"/>
      <c r="P6696" s="129"/>
      <c r="R6696" s="251"/>
      <c r="S6696" s="150"/>
      <c r="T6696" s="150"/>
      <c r="U6696" s="150"/>
    </row>
    <row r="6697" spans="1:21" s="103" customFormat="1">
      <c r="A6697" s="242" t="s">
        <v>2177</v>
      </c>
      <c r="B6697" s="243" t="s">
        <v>2166</v>
      </c>
      <c r="C6697" s="280" t="s">
        <v>2016</v>
      </c>
      <c r="D6697" s="232" t="s">
        <v>2507</v>
      </c>
      <c r="E6697" s="300"/>
      <c r="F6697" s="259" t="s">
        <v>325</v>
      </c>
      <c r="G6697" s="246">
        <v>31616</v>
      </c>
      <c r="H6697" s="234">
        <v>39031.199999999997</v>
      </c>
      <c r="I6697" s="235">
        <v>6</v>
      </c>
      <c r="J6697" s="236">
        <v>0.375</v>
      </c>
      <c r="K6697" s="246">
        <v>46446.399999999994</v>
      </c>
      <c r="L6697" s="247"/>
      <c r="M6697" s="248">
        <v>4</v>
      </c>
      <c r="N6697" s="249">
        <v>37154</v>
      </c>
      <c r="O6697" s="301"/>
    </row>
    <row r="6698" spans="1:21" s="103" customFormat="1">
      <c r="A6698" s="242" t="s">
        <v>1436</v>
      </c>
      <c r="B6698" s="243" t="s">
        <v>2156</v>
      </c>
      <c r="C6698" s="258" t="s">
        <v>5355</v>
      </c>
      <c r="D6698" s="232" t="s">
        <v>2507</v>
      </c>
      <c r="E6698" s="245" t="s">
        <v>284</v>
      </c>
      <c r="F6698" s="259" t="s">
        <v>325</v>
      </c>
      <c r="G6698" s="480">
        <v>29866.82</v>
      </c>
      <c r="H6698" s="234">
        <v>38886.384999999995</v>
      </c>
      <c r="I6698" s="235">
        <v>5</v>
      </c>
      <c r="J6698" s="236">
        <v>0.3125</v>
      </c>
      <c r="K6698" s="480">
        <v>47905.95</v>
      </c>
      <c r="L6698" s="247">
        <v>2</v>
      </c>
      <c r="M6698" s="248">
        <v>1</v>
      </c>
      <c r="N6698" s="249">
        <v>44385.73</v>
      </c>
      <c r="O6698" s="250"/>
      <c r="Q6698" s="330"/>
      <c r="S6698" s="129"/>
      <c r="T6698" s="129"/>
      <c r="U6698" s="129"/>
    </row>
    <row r="6699" spans="1:21" s="103" customFormat="1">
      <c r="A6699" s="242" t="s">
        <v>1444</v>
      </c>
      <c r="B6699" s="243" t="s">
        <v>2192</v>
      </c>
      <c r="C6699" s="258" t="s">
        <v>2018</v>
      </c>
      <c r="D6699" s="232" t="s">
        <v>2507</v>
      </c>
      <c r="E6699" s="245" t="s">
        <v>279</v>
      </c>
      <c r="F6699" s="245" t="s">
        <v>440</v>
      </c>
      <c r="G6699" s="246">
        <v>32552</v>
      </c>
      <c r="H6699" s="234">
        <v>38688</v>
      </c>
      <c r="I6699" s="235">
        <v>4</v>
      </c>
      <c r="J6699" s="236">
        <v>0.25</v>
      </c>
      <c r="K6699" s="246">
        <v>44824</v>
      </c>
      <c r="L6699" s="247">
        <v>2</v>
      </c>
      <c r="M6699" s="248">
        <v>2</v>
      </c>
      <c r="N6699" s="249">
        <v>34028.800000000003</v>
      </c>
      <c r="O6699" s="250"/>
      <c r="Q6699" s="330"/>
      <c r="S6699" s="129"/>
      <c r="T6699" s="129"/>
      <c r="U6699" s="129"/>
    </row>
    <row r="6700" spans="1:21" s="103" customFormat="1" ht="22.5">
      <c r="A6700" s="242" t="s">
        <v>4274</v>
      </c>
      <c r="B6700" s="243" t="s">
        <v>2170</v>
      </c>
      <c r="C6700" s="258" t="s">
        <v>3299</v>
      </c>
      <c r="D6700" s="232" t="s">
        <v>2507</v>
      </c>
      <c r="E6700" s="245" t="s">
        <v>1631</v>
      </c>
      <c r="F6700" s="259" t="s">
        <v>325</v>
      </c>
      <c r="G6700" s="246">
        <v>29660.799999999999</v>
      </c>
      <c r="H6700" s="234">
        <v>38521.599999999999</v>
      </c>
      <c r="I6700" s="235">
        <v>3</v>
      </c>
      <c r="J6700" s="236">
        <v>0.1875</v>
      </c>
      <c r="K6700" s="246">
        <v>47382.400000000001</v>
      </c>
      <c r="L6700" s="247">
        <v>3</v>
      </c>
      <c r="M6700" s="248">
        <v>3</v>
      </c>
      <c r="N6700" s="249">
        <v>30680</v>
      </c>
      <c r="O6700" s="250"/>
    </row>
    <row r="6701" spans="1:21" s="103" customFormat="1" ht="22.5">
      <c r="A6701" s="242" t="s">
        <v>4240</v>
      </c>
      <c r="B6701" s="243" t="s">
        <v>2149</v>
      </c>
      <c r="C6701" s="258" t="s">
        <v>959</v>
      </c>
      <c r="D6701" s="232" t="s">
        <v>2507</v>
      </c>
      <c r="E6701" s="245" t="s">
        <v>279</v>
      </c>
      <c r="F6701" s="245" t="s">
        <v>440</v>
      </c>
      <c r="G6701" s="246">
        <v>27073.8</v>
      </c>
      <c r="H6701" s="234">
        <v>37476.400000000001</v>
      </c>
      <c r="I6701" s="235">
        <v>2</v>
      </c>
      <c r="J6701" s="236">
        <v>0.125</v>
      </c>
      <c r="K6701" s="246">
        <v>47879</v>
      </c>
      <c r="L6701" s="247">
        <v>81</v>
      </c>
      <c r="M6701" s="248">
        <v>75</v>
      </c>
      <c r="N6701" s="246">
        <v>27073.8</v>
      </c>
      <c r="O6701" s="250"/>
      <c r="R6701" s="251"/>
      <c r="S6701" s="129"/>
      <c r="T6701" s="129"/>
      <c r="U6701" s="129"/>
    </row>
    <row r="6702" spans="1:21" s="103" customFormat="1">
      <c r="A6702" s="242" t="s">
        <v>4239</v>
      </c>
      <c r="B6702" s="243" t="s">
        <v>2176</v>
      </c>
      <c r="C6702" s="258" t="s">
        <v>2019</v>
      </c>
      <c r="D6702" s="232" t="s">
        <v>2507</v>
      </c>
      <c r="E6702" s="245" t="s">
        <v>279</v>
      </c>
      <c r="F6702" s="259" t="s">
        <v>325</v>
      </c>
      <c r="G6702" s="283">
        <v>31200</v>
      </c>
      <c r="H6702" s="234">
        <v>35349.600000000006</v>
      </c>
      <c r="I6702" s="235">
        <v>1</v>
      </c>
      <c r="J6702" s="236">
        <v>6.25E-2</v>
      </c>
      <c r="K6702" s="283">
        <v>39499.200000000004</v>
      </c>
      <c r="L6702" s="247">
        <v>13</v>
      </c>
      <c r="M6702" s="248">
        <v>12</v>
      </c>
      <c r="N6702" s="249">
        <v>31969.599999999999</v>
      </c>
      <c r="O6702" s="250"/>
      <c r="R6702" s="251"/>
      <c r="S6702" s="129"/>
      <c r="T6702" s="129"/>
      <c r="U6702" s="129"/>
    </row>
    <row r="6703" spans="1:21" s="150" customFormat="1">
      <c r="A6703" s="305"/>
      <c r="B6703" s="305"/>
      <c r="C6703" s="306"/>
      <c r="D6703" s="300"/>
      <c r="E6703" s="307"/>
      <c r="F6703" s="307"/>
      <c r="G6703" s="308"/>
      <c r="H6703" s="309"/>
      <c r="I6703" s="310"/>
      <c r="J6703" s="311"/>
      <c r="K6703" s="300"/>
      <c r="L6703" s="300"/>
      <c r="M6703" s="312"/>
      <c r="N6703" s="313"/>
      <c r="O6703" s="282"/>
    </row>
    <row r="6704" spans="1:21" s="150" customFormat="1">
      <c r="A6704" s="305"/>
      <c r="B6704" s="305"/>
      <c r="C6704" s="306"/>
      <c r="D6704" s="314"/>
      <c r="E6704" s="305"/>
      <c r="F6704" s="305"/>
      <c r="G6704" s="315" t="s">
        <v>223</v>
      </c>
      <c r="H6704" s="316" t="s">
        <v>224</v>
      </c>
      <c r="I6704" s="317"/>
      <c r="J6704" s="318"/>
      <c r="K6704" s="319" t="s">
        <v>225</v>
      </c>
      <c r="L6704" s="314"/>
      <c r="M6704" s="320"/>
      <c r="N6704" s="313"/>
      <c r="O6704" s="282"/>
    </row>
    <row r="6705" spans="1:21" s="150" customFormat="1">
      <c r="A6705" s="305"/>
      <c r="B6705" s="305"/>
      <c r="C6705" s="306"/>
      <c r="D6705" s="305"/>
      <c r="E6705" s="305"/>
      <c r="F6705" s="321" t="s">
        <v>238</v>
      </c>
      <c r="G6705" s="322">
        <v>36032.616750000001</v>
      </c>
      <c r="H6705" s="322">
        <v>45935.034625</v>
      </c>
      <c r="I6705" s="8">
        <v>14.438004969995415</v>
      </c>
      <c r="J6705" s="322"/>
      <c r="K6705" s="322">
        <v>55837.452499999999</v>
      </c>
      <c r="L6705" s="314"/>
      <c r="M6705" s="320"/>
      <c r="N6705" s="313"/>
      <c r="O6705" s="282"/>
    </row>
    <row r="6706" spans="1:21" s="150" customFormat="1">
      <c r="A6706" s="305"/>
      <c r="B6706" s="305"/>
      <c r="C6706" s="306"/>
      <c r="D6706" s="305"/>
      <c r="E6706" s="305"/>
      <c r="F6706" s="321" t="s">
        <v>239</v>
      </c>
      <c r="G6706" s="322">
        <v>37861.199999999997</v>
      </c>
      <c r="H6706" s="322">
        <v>48976.2</v>
      </c>
      <c r="I6706" s="8">
        <v>21.5</v>
      </c>
      <c r="J6706" s="322"/>
      <c r="K6706" s="322">
        <v>59956</v>
      </c>
      <c r="L6706" s="314"/>
      <c r="M6706" s="320"/>
      <c r="N6706" s="313"/>
      <c r="O6706" s="282"/>
    </row>
    <row r="6707" spans="1:21" s="150" customFormat="1">
      <c r="A6707" s="305"/>
      <c r="B6707" s="305"/>
      <c r="C6707" s="306"/>
      <c r="D6707" s="305"/>
      <c r="E6707" s="305"/>
      <c r="F6707" s="321" t="s">
        <v>240</v>
      </c>
      <c r="G6707" s="322">
        <v>30895.064999999999</v>
      </c>
      <c r="H6707" s="322">
        <v>38836.788749999992</v>
      </c>
      <c r="I6707" s="8">
        <v>7</v>
      </c>
      <c r="J6707" s="322"/>
      <c r="K6707" s="322">
        <v>47754.85</v>
      </c>
      <c r="L6707" s="314"/>
      <c r="M6707" s="320"/>
      <c r="N6707" s="313"/>
      <c r="O6707" s="282"/>
    </row>
    <row r="6708" spans="1:21" s="150" customFormat="1">
      <c r="A6708" s="305"/>
      <c r="B6708" s="305"/>
      <c r="C6708" s="306"/>
      <c r="D6708" s="305"/>
      <c r="E6708" s="305"/>
      <c r="F6708" s="321" t="s">
        <v>241</v>
      </c>
      <c r="G6708" s="322">
        <v>32695.5</v>
      </c>
      <c r="H6708" s="322">
        <v>41641.42</v>
      </c>
      <c r="I6708" s="8">
        <v>12.338253469766164</v>
      </c>
      <c r="J6708" s="322"/>
      <c r="K6708" s="322">
        <v>51327.934999999998</v>
      </c>
      <c r="L6708" s="314"/>
      <c r="M6708" s="320"/>
      <c r="N6708" s="313"/>
      <c r="O6708" s="282"/>
    </row>
    <row r="6709" spans="1:21" s="150" customFormat="1">
      <c r="A6709" s="305"/>
      <c r="B6709" s="305"/>
      <c r="C6709" s="306"/>
      <c r="D6709" s="305"/>
      <c r="E6709" s="322"/>
      <c r="F6709" s="321"/>
      <c r="G6709" s="323"/>
      <c r="H6709" s="318"/>
      <c r="I6709" s="324"/>
      <c r="J6709" s="318"/>
      <c r="K6709" s="314"/>
      <c r="L6709" s="314"/>
      <c r="M6709" s="320"/>
      <c r="N6709" s="313"/>
      <c r="O6709" s="282"/>
    </row>
    <row r="6710" spans="1:21" s="150" customFormat="1">
      <c r="A6710" s="305"/>
      <c r="B6710" s="305"/>
      <c r="C6710" s="306"/>
      <c r="D6710" s="321"/>
      <c r="E6710" s="322"/>
      <c r="F6710" s="325"/>
      <c r="G6710" s="325"/>
      <c r="H6710" s="874" t="s">
        <v>242</v>
      </c>
      <c r="I6710" s="874"/>
      <c r="J6710" s="874"/>
      <c r="K6710" s="874"/>
      <c r="L6710" s="874"/>
      <c r="M6710" s="874"/>
      <c r="N6710" s="874"/>
      <c r="O6710" s="282"/>
    </row>
    <row r="6711" spans="1:21" s="150" customFormat="1">
      <c r="A6711" s="305"/>
      <c r="B6711" s="305"/>
      <c r="C6711" s="306"/>
      <c r="D6711" s="321"/>
      <c r="E6711" s="322"/>
      <c r="F6711" s="326"/>
      <c r="G6711" s="327"/>
      <c r="H6711" s="875" t="s">
        <v>243</v>
      </c>
      <c r="I6711" s="875"/>
      <c r="J6711" s="875"/>
      <c r="K6711" s="328">
        <v>47506.854999999996</v>
      </c>
      <c r="L6711" s="876" t="s">
        <v>244</v>
      </c>
      <c r="M6711" s="876"/>
      <c r="N6711" s="329">
        <v>43132.523333333331</v>
      </c>
      <c r="O6711" s="282"/>
    </row>
    <row r="6712" spans="1:21" s="150" customFormat="1">
      <c r="A6712" s="305"/>
      <c r="B6712" s="305"/>
      <c r="C6712" s="306"/>
      <c r="D6712" s="314"/>
      <c r="E6712" s="320"/>
      <c r="F6712" s="326"/>
      <c r="G6712" s="327"/>
      <c r="H6712" s="875" t="s">
        <v>245</v>
      </c>
      <c r="I6712" s="875"/>
      <c r="J6712" s="875"/>
      <c r="K6712" s="328">
        <v>35329.9</v>
      </c>
      <c r="L6712" s="876" t="s">
        <v>450</v>
      </c>
      <c r="M6712" s="876"/>
      <c r="N6712" s="329">
        <v>32703.669007633591</v>
      </c>
      <c r="O6712" s="282"/>
    </row>
    <row r="6713" spans="1:21" s="150" customFormat="1">
      <c r="A6713" s="305"/>
      <c r="B6713" s="305"/>
      <c r="C6713" s="306"/>
      <c r="D6713" s="300"/>
      <c r="E6713" s="307"/>
      <c r="F6713" s="307"/>
      <c r="G6713" s="308"/>
      <c r="H6713" s="309"/>
      <c r="I6713" s="310"/>
      <c r="J6713" s="311"/>
      <c r="K6713" s="305"/>
      <c r="L6713" s="300"/>
      <c r="M6713" s="312"/>
      <c r="N6713" s="313"/>
      <c r="O6713" s="282"/>
    </row>
    <row r="6714" spans="1:21" s="222" customFormat="1" ht="18">
      <c r="A6714" s="877" t="s">
        <v>131</v>
      </c>
      <c r="B6714" s="877"/>
      <c r="C6714" s="877"/>
      <c r="D6714" s="877"/>
      <c r="E6714" s="877"/>
      <c r="F6714" s="877"/>
      <c r="G6714" s="877"/>
      <c r="H6714" s="877"/>
      <c r="I6714" s="877"/>
      <c r="J6714" s="877"/>
      <c r="K6714" s="877"/>
      <c r="L6714" s="877"/>
      <c r="M6714" s="877"/>
      <c r="N6714" s="877"/>
      <c r="O6714" s="877"/>
    </row>
    <row r="6715" spans="1:21" s="222" customFormat="1" ht="27">
      <c r="A6715" s="223" t="s">
        <v>433</v>
      </c>
      <c r="B6715" s="224" t="s">
        <v>230</v>
      </c>
      <c r="C6715" s="223" t="s">
        <v>220</v>
      </c>
      <c r="D6715" s="223" t="s">
        <v>267</v>
      </c>
      <c r="E6715" s="223" t="s">
        <v>434</v>
      </c>
      <c r="F6715" s="223" t="s">
        <v>435</v>
      </c>
      <c r="G6715" s="225" t="s">
        <v>223</v>
      </c>
      <c r="H6715" s="225" t="s">
        <v>224</v>
      </c>
      <c r="I6715" s="227" t="s">
        <v>436</v>
      </c>
      <c r="J6715" s="227" t="s">
        <v>436</v>
      </c>
      <c r="K6715" s="225" t="s">
        <v>225</v>
      </c>
      <c r="L6715" s="223" t="s">
        <v>437</v>
      </c>
      <c r="M6715" s="223" t="s">
        <v>438</v>
      </c>
      <c r="N6715" s="228" t="s">
        <v>439</v>
      </c>
      <c r="O6715" s="223" t="s">
        <v>227</v>
      </c>
    </row>
    <row r="6716" spans="1:21" s="103" customFormat="1">
      <c r="A6716" s="242" t="s">
        <v>4239</v>
      </c>
      <c r="B6716" s="243" t="s">
        <v>2176</v>
      </c>
      <c r="C6716" s="258" t="s">
        <v>3300</v>
      </c>
      <c r="D6716" s="232" t="s">
        <v>278</v>
      </c>
      <c r="E6716" s="245" t="s">
        <v>279</v>
      </c>
      <c r="F6716" s="245" t="s">
        <v>440</v>
      </c>
      <c r="G6716" s="378">
        <v>111092.8</v>
      </c>
      <c r="H6716" s="234">
        <v>147191.20000000001</v>
      </c>
      <c r="I6716" s="235">
        <v>41</v>
      </c>
      <c r="J6716" s="236">
        <v>1</v>
      </c>
      <c r="K6716" s="378">
        <v>183289.60000000001</v>
      </c>
      <c r="L6716" s="247">
        <v>1</v>
      </c>
      <c r="M6716" s="248">
        <v>1</v>
      </c>
      <c r="N6716" s="249">
        <v>163841.60000000001</v>
      </c>
      <c r="O6716" s="250"/>
      <c r="P6716" s="97"/>
      <c r="S6716" s="129"/>
      <c r="T6716" s="129"/>
      <c r="U6716" s="129"/>
    </row>
    <row r="6717" spans="1:21" s="103" customFormat="1">
      <c r="A6717" s="252" t="s">
        <v>2172</v>
      </c>
      <c r="B6717" s="230" t="s">
        <v>2162</v>
      </c>
      <c r="C6717" s="231" t="s">
        <v>3301</v>
      </c>
      <c r="D6717" s="232" t="s">
        <v>278</v>
      </c>
      <c r="E6717" s="253"/>
      <c r="F6717" s="253" t="s">
        <v>440</v>
      </c>
      <c r="G6717" s="233">
        <v>86713.38</v>
      </c>
      <c r="H6717" s="234">
        <v>114276.89</v>
      </c>
      <c r="I6717" s="235">
        <v>40</v>
      </c>
      <c r="J6717" s="236">
        <v>0.97560975609756095</v>
      </c>
      <c r="K6717" s="233">
        <v>141840.4</v>
      </c>
      <c r="L6717" s="254">
        <v>0</v>
      </c>
      <c r="M6717" s="255">
        <v>0</v>
      </c>
      <c r="N6717" s="233"/>
      <c r="O6717" s="239"/>
      <c r="P6717" s="241"/>
      <c r="Q6717" s="240"/>
    </row>
    <row r="6718" spans="1:21" s="103" customFormat="1">
      <c r="A6718" s="242" t="s">
        <v>4246</v>
      </c>
      <c r="B6718" s="243" t="s">
        <v>2159</v>
      </c>
      <c r="C6718" s="258" t="s">
        <v>2382</v>
      </c>
      <c r="D6718" s="232" t="s">
        <v>278</v>
      </c>
      <c r="E6718" s="259" t="s">
        <v>279</v>
      </c>
      <c r="F6718" s="245" t="s">
        <v>440</v>
      </c>
      <c r="G6718" s="249">
        <v>83512</v>
      </c>
      <c r="H6718" s="234">
        <v>108576</v>
      </c>
      <c r="I6718" s="235">
        <v>39</v>
      </c>
      <c r="J6718" s="236">
        <v>0.95121951219512191</v>
      </c>
      <c r="K6718" s="249">
        <v>133640</v>
      </c>
      <c r="L6718" s="247"/>
      <c r="M6718" s="248">
        <v>2</v>
      </c>
      <c r="N6718" s="249">
        <v>108576</v>
      </c>
      <c r="O6718" s="250"/>
      <c r="P6718" s="97"/>
    </row>
    <row r="6719" spans="1:21" s="103" customFormat="1">
      <c r="A6719" s="242" t="s">
        <v>3875</v>
      </c>
      <c r="B6719" s="243" t="s">
        <v>2153</v>
      </c>
      <c r="C6719" s="258" t="s">
        <v>3302</v>
      </c>
      <c r="D6719" s="245" t="s">
        <v>278</v>
      </c>
      <c r="E6719" s="247" t="s">
        <v>279</v>
      </c>
      <c r="F6719" s="247" t="s">
        <v>440</v>
      </c>
      <c r="G6719" s="405">
        <v>81160.03864357312</v>
      </c>
      <c r="H6719" s="234">
        <v>105539.71215029014</v>
      </c>
      <c r="I6719" s="235">
        <v>38</v>
      </c>
      <c r="J6719" s="236">
        <v>0.92682926829268297</v>
      </c>
      <c r="K6719" s="405">
        <v>129919.38565700718</v>
      </c>
      <c r="L6719" s="247">
        <v>1</v>
      </c>
      <c r="M6719" s="248">
        <v>1</v>
      </c>
      <c r="N6719" s="249">
        <v>125679.90349999999</v>
      </c>
      <c r="O6719" s="250"/>
      <c r="P6719" s="97"/>
    </row>
    <row r="6720" spans="1:21" s="103" customFormat="1">
      <c r="A6720" s="242" t="s">
        <v>3784</v>
      </c>
      <c r="B6720" s="243" t="s">
        <v>2162</v>
      </c>
      <c r="C6720" s="231" t="s">
        <v>5356</v>
      </c>
      <c r="D6720" s="232" t="s">
        <v>278</v>
      </c>
      <c r="E6720" s="237" t="s">
        <v>279</v>
      </c>
      <c r="F6720" s="237" t="s">
        <v>440</v>
      </c>
      <c r="G6720" s="233">
        <v>79405.039999999994</v>
      </c>
      <c r="H6720" s="234">
        <v>104329.68</v>
      </c>
      <c r="I6720" s="235">
        <v>37</v>
      </c>
      <c r="J6720" s="236">
        <v>0.90243902439024393</v>
      </c>
      <c r="K6720" s="233">
        <v>129254.32</v>
      </c>
      <c r="L6720" s="237"/>
      <c r="M6720" s="238">
        <v>8</v>
      </c>
      <c r="N6720" s="234">
        <v>103551.64</v>
      </c>
      <c r="O6720" s="250"/>
      <c r="P6720" s="129"/>
    </row>
    <row r="6721" spans="1:21" s="103" customFormat="1">
      <c r="A6721" s="229" t="s">
        <v>209</v>
      </c>
      <c r="B6721" s="230" t="s">
        <v>2151</v>
      </c>
      <c r="C6721" s="231" t="s">
        <v>1152</v>
      </c>
      <c r="D6721" s="253" t="s">
        <v>278</v>
      </c>
      <c r="E6721" s="232" t="s">
        <v>279</v>
      </c>
      <c r="F6721" s="259" t="s">
        <v>325</v>
      </c>
      <c r="G6721" s="233">
        <v>79757.910600000003</v>
      </c>
      <c r="H6721" s="234">
        <v>103685.28479999999</v>
      </c>
      <c r="I6721" s="235">
        <v>36</v>
      </c>
      <c r="J6721" s="236">
        <v>0.87804878048780488</v>
      </c>
      <c r="K6721" s="233">
        <v>127612.659</v>
      </c>
      <c r="L6721" s="237">
        <v>1</v>
      </c>
      <c r="M6721" s="238">
        <v>1</v>
      </c>
      <c r="N6721" s="234">
        <v>132620.79999999999</v>
      </c>
      <c r="O6721" s="239"/>
      <c r="S6721" s="330"/>
      <c r="T6721" s="330"/>
      <c r="U6721" s="330"/>
    </row>
    <row r="6722" spans="1:21" s="103" customFormat="1" ht="22.5">
      <c r="A6722" s="242" t="s">
        <v>256</v>
      </c>
      <c r="B6722" s="243" t="s">
        <v>2150</v>
      </c>
      <c r="C6722" s="258" t="s">
        <v>5357</v>
      </c>
      <c r="D6722" s="232" t="s">
        <v>278</v>
      </c>
      <c r="E6722" s="247" t="s">
        <v>321</v>
      </c>
      <c r="F6722" s="247" t="s">
        <v>440</v>
      </c>
      <c r="G6722" s="249">
        <v>79539.199999999997</v>
      </c>
      <c r="H6722" s="234">
        <v>103407.2</v>
      </c>
      <c r="I6722" s="235">
        <v>35</v>
      </c>
      <c r="J6722" s="236">
        <v>0.85365853658536583</v>
      </c>
      <c r="K6722" s="249">
        <v>127275.2</v>
      </c>
      <c r="L6722" s="247">
        <v>1</v>
      </c>
      <c r="M6722" s="248">
        <v>1</v>
      </c>
      <c r="N6722" s="249">
        <v>94494.399999999994</v>
      </c>
      <c r="O6722" s="250" t="s">
        <v>5358</v>
      </c>
      <c r="S6722" s="330"/>
      <c r="T6722" s="330"/>
      <c r="U6722" s="330"/>
    </row>
    <row r="6723" spans="1:21" s="103" customFormat="1">
      <c r="A6723" s="260" t="s">
        <v>205</v>
      </c>
      <c r="B6723" s="261" t="s">
        <v>2151</v>
      </c>
      <c r="C6723" s="262" t="s">
        <v>1153</v>
      </c>
      <c r="D6723" s="265"/>
      <c r="E6723" s="263" t="s">
        <v>284</v>
      </c>
      <c r="F6723" s="265" t="s">
        <v>440</v>
      </c>
      <c r="G6723" s="264">
        <v>83638.464000000007</v>
      </c>
      <c r="H6723" s="234">
        <v>100662.53600000001</v>
      </c>
      <c r="I6723" s="235">
        <v>34</v>
      </c>
      <c r="J6723" s="236">
        <v>0.82926829268292679</v>
      </c>
      <c r="K6723" s="264">
        <v>117686.60800000001</v>
      </c>
      <c r="L6723" s="265">
        <v>1</v>
      </c>
      <c r="M6723" s="266">
        <v>1</v>
      </c>
      <c r="N6723" s="264">
        <v>114770.86</v>
      </c>
      <c r="O6723" s="267"/>
      <c r="R6723" s="129"/>
    </row>
    <row r="6724" spans="1:21" s="103" customFormat="1" ht="22.5">
      <c r="A6724" s="242" t="s">
        <v>257</v>
      </c>
      <c r="B6724" s="243" t="s">
        <v>2159</v>
      </c>
      <c r="C6724" s="258" t="s">
        <v>3303</v>
      </c>
      <c r="D6724" s="253" t="s">
        <v>278</v>
      </c>
      <c r="E6724" s="245" t="s">
        <v>279</v>
      </c>
      <c r="F6724" s="245" t="s">
        <v>440</v>
      </c>
      <c r="G6724" s="246">
        <v>75436.92</v>
      </c>
      <c r="H6724" s="234">
        <v>98068.23</v>
      </c>
      <c r="I6724" s="235">
        <v>33</v>
      </c>
      <c r="J6724" s="236">
        <v>0.80487804878048785</v>
      </c>
      <c r="K6724" s="246">
        <v>120699.54</v>
      </c>
      <c r="L6724" s="247">
        <v>1</v>
      </c>
      <c r="M6724" s="248">
        <v>1</v>
      </c>
      <c r="N6724" s="249">
        <v>89506.79</v>
      </c>
      <c r="O6724" s="250"/>
      <c r="Q6724" s="129"/>
      <c r="S6724" s="129"/>
      <c r="T6724" s="129"/>
      <c r="U6724" s="129"/>
    </row>
    <row r="6725" spans="1:21" s="103" customFormat="1">
      <c r="A6725" s="242" t="s">
        <v>2165</v>
      </c>
      <c r="B6725" s="243" t="s">
        <v>2180</v>
      </c>
      <c r="C6725" s="258" t="s">
        <v>3304</v>
      </c>
      <c r="D6725" s="253" t="s">
        <v>278</v>
      </c>
      <c r="E6725" s="245" t="s">
        <v>284</v>
      </c>
      <c r="F6725" s="245" t="s">
        <v>440</v>
      </c>
      <c r="G6725" s="246">
        <v>74528.33</v>
      </c>
      <c r="H6725" s="234">
        <v>95073.12</v>
      </c>
      <c r="I6725" s="235">
        <v>32</v>
      </c>
      <c r="J6725" s="236">
        <v>0.78048780487804881</v>
      </c>
      <c r="K6725" s="246">
        <v>115617.91</v>
      </c>
      <c r="L6725" s="247">
        <v>1</v>
      </c>
      <c r="M6725" s="248">
        <v>1</v>
      </c>
      <c r="N6725" s="249">
        <v>112831.53</v>
      </c>
      <c r="O6725" s="250"/>
    </row>
    <row r="6726" spans="1:21" s="103" customFormat="1">
      <c r="A6726" s="242" t="s">
        <v>4292</v>
      </c>
      <c r="B6726" s="243" t="s">
        <v>2163</v>
      </c>
      <c r="C6726" s="258" t="s">
        <v>3305</v>
      </c>
      <c r="D6726" s="232" t="s">
        <v>278</v>
      </c>
      <c r="E6726" s="245" t="s">
        <v>279</v>
      </c>
      <c r="F6726" s="245" t="s">
        <v>440</v>
      </c>
      <c r="G6726" s="246">
        <v>69600</v>
      </c>
      <c r="H6726" s="234">
        <v>94850</v>
      </c>
      <c r="I6726" s="235">
        <v>31</v>
      </c>
      <c r="J6726" s="236">
        <v>0.75609756097560976</v>
      </c>
      <c r="K6726" s="246">
        <v>120100</v>
      </c>
      <c r="L6726" s="247">
        <v>1</v>
      </c>
      <c r="M6726" s="248">
        <v>1</v>
      </c>
      <c r="N6726" s="249">
        <v>86500</v>
      </c>
      <c r="O6726" s="250"/>
      <c r="R6726" s="129"/>
      <c r="S6726" s="129"/>
      <c r="T6726" s="129"/>
      <c r="U6726" s="129"/>
    </row>
    <row r="6727" spans="1:21" s="103" customFormat="1">
      <c r="A6727" s="229" t="s">
        <v>4233</v>
      </c>
      <c r="B6727" s="230" t="s">
        <v>2166</v>
      </c>
      <c r="C6727" s="262" t="s">
        <v>5359</v>
      </c>
      <c r="D6727" s="232" t="s">
        <v>278</v>
      </c>
      <c r="E6727" s="276" t="s">
        <v>284</v>
      </c>
      <c r="F6727" s="276" t="s">
        <v>440</v>
      </c>
      <c r="G6727" s="407">
        <v>68929</v>
      </c>
      <c r="H6727" s="234">
        <v>91331</v>
      </c>
      <c r="I6727" s="235">
        <v>30</v>
      </c>
      <c r="J6727" s="236">
        <v>0.73170731707317072</v>
      </c>
      <c r="K6727" s="407">
        <v>113733</v>
      </c>
      <c r="L6727" s="265"/>
      <c r="M6727" s="266">
        <v>1</v>
      </c>
      <c r="N6727" s="264">
        <v>98637</v>
      </c>
      <c r="O6727" s="400"/>
      <c r="S6727" s="241"/>
      <c r="T6727" s="241"/>
      <c r="U6727" s="241"/>
    </row>
    <row r="6728" spans="1:21" s="103" customFormat="1" ht="22.5">
      <c r="A6728" s="242" t="s">
        <v>4249</v>
      </c>
      <c r="B6728" s="243" t="s">
        <v>2180</v>
      </c>
      <c r="C6728" s="258" t="s">
        <v>3307</v>
      </c>
      <c r="D6728" s="232" t="s">
        <v>278</v>
      </c>
      <c r="E6728" s="245"/>
      <c r="F6728" s="245" t="s">
        <v>440</v>
      </c>
      <c r="G6728" s="246">
        <v>69035.199999999997</v>
      </c>
      <c r="H6728" s="234">
        <v>86372</v>
      </c>
      <c r="I6728" s="235">
        <v>29</v>
      </c>
      <c r="J6728" s="236">
        <v>0.70731707317073167</v>
      </c>
      <c r="K6728" s="246">
        <v>103708.8</v>
      </c>
      <c r="L6728" s="247"/>
      <c r="M6728" s="248"/>
      <c r="N6728" s="249"/>
      <c r="O6728" s="250"/>
    </row>
    <row r="6729" spans="1:21" s="103" customFormat="1" ht="22.5">
      <c r="A6729" s="242" t="s">
        <v>4274</v>
      </c>
      <c r="B6729" s="243" t="s">
        <v>2170</v>
      </c>
      <c r="C6729" s="258" t="s">
        <v>3306</v>
      </c>
      <c r="D6729" s="253" t="s">
        <v>278</v>
      </c>
      <c r="E6729" s="245" t="s">
        <v>284</v>
      </c>
      <c r="F6729" s="245" t="s">
        <v>440</v>
      </c>
      <c r="G6729" s="246">
        <v>65956.800000000003</v>
      </c>
      <c r="H6729" s="234">
        <v>85727.200000000012</v>
      </c>
      <c r="I6729" s="235">
        <v>28</v>
      </c>
      <c r="J6729" s="236">
        <v>0.68292682926829273</v>
      </c>
      <c r="K6729" s="246">
        <v>105497.60000000001</v>
      </c>
      <c r="L6729" s="247">
        <v>4</v>
      </c>
      <c r="M6729" s="248">
        <v>4</v>
      </c>
      <c r="N6729" s="249">
        <v>83543.199999999997</v>
      </c>
      <c r="O6729" s="250"/>
      <c r="P6729" s="129"/>
    </row>
    <row r="6730" spans="1:21" s="103" customFormat="1">
      <c r="A6730" s="229" t="s">
        <v>212</v>
      </c>
      <c r="B6730" s="230" t="s">
        <v>2153</v>
      </c>
      <c r="C6730" s="231" t="s">
        <v>1156</v>
      </c>
      <c r="D6730" s="232" t="s">
        <v>278</v>
      </c>
      <c r="E6730" s="232" t="s">
        <v>279</v>
      </c>
      <c r="F6730" s="259" t="s">
        <v>325</v>
      </c>
      <c r="G6730" s="233">
        <v>67884.374684251976</v>
      </c>
      <c r="H6730" s="234">
        <v>84862.425487550208</v>
      </c>
      <c r="I6730" s="235">
        <v>27</v>
      </c>
      <c r="J6730" s="236">
        <v>0.65853658536585369</v>
      </c>
      <c r="K6730" s="233">
        <v>101840.47629084843</v>
      </c>
      <c r="L6730" s="237"/>
      <c r="M6730" s="238"/>
      <c r="N6730" s="234"/>
      <c r="O6730" s="239"/>
      <c r="P6730" s="129"/>
    </row>
    <row r="6731" spans="1:21" s="103" customFormat="1">
      <c r="A6731" s="242" t="s">
        <v>261</v>
      </c>
      <c r="B6731" s="243" t="s">
        <v>2151</v>
      </c>
      <c r="C6731" s="258" t="s">
        <v>3308</v>
      </c>
      <c r="D6731" s="232" t="s">
        <v>2507</v>
      </c>
      <c r="E6731" s="245" t="s">
        <v>279</v>
      </c>
      <c r="F6731" s="245" t="s">
        <v>440</v>
      </c>
      <c r="G6731" s="246">
        <v>68280</v>
      </c>
      <c r="H6731" s="234">
        <v>83618.5</v>
      </c>
      <c r="I6731" s="235">
        <v>26</v>
      </c>
      <c r="J6731" s="236">
        <v>0.63414634146341464</v>
      </c>
      <c r="K6731" s="246">
        <v>98957</v>
      </c>
      <c r="L6731" s="247"/>
      <c r="M6731" s="248"/>
      <c r="N6731" s="249"/>
      <c r="O6731" s="250"/>
      <c r="P6731" s="129"/>
    </row>
    <row r="6732" spans="1:21" s="103" customFormat="1" ht="22.5">
      <c r="A6732" s="286" t="s">
        <v>213</v>
      </c>
      <c r="B6732" s="287" t="s">
        <v>2159</v>
      </c>
      <c r="C6732" s="288" t="s">
        <v>3311</v>
      </c>
      <c r="D6732" s="253" t="s">
        <v>278</v>
      </c>
      <c r="E6732" s="289" t="s">
        <v>279</v>
      </c>
      <c r="F6732" s="289" t="s">
        <v>440</v>
      </c>
      <c r="G6732" s="290">
        <v>64314</v>
      </c>
      <c r="H6732" s="234">
        <v>83595.5</v>
      </c>
      <c r="I6732" s="235">
        <v>25</v>
      </c>
      <c r="J6732" s="236">
        <v>0.6097560975609756</v>
      </c>
      <c r="K6732" s="290">
        <v>102877</v>
      </c>
      <c r="L6732" s="291">
        <v>1</v>
      </c>
      <c r="M6732" s="292">
        <v>1</v>
      </c>
      <c r="N6732" s="293">
        <v>85675.199999999997</v>
      </c>
      <c r="O6732" s="294"/>
      <c r="P6732" s="129"/>
    </row>
    <row r="6733" spans="1:21" s="103" customFormat="1">
      <c r="A6733" s="242" t="s">
        <v>198</v>
      </c>
      <c r="B6733" s="243" t="s">
        <v>2153</v>
      </c>
      <c r="C6733" s="244" t="s">
        <v>1154</v>
      </c>
      <c r="D6733" s="253" t="s">
        <v>278</v>
      </c>
      <c r="E6733" s="245" t="s">
        <v>279</v>
      </c>
      <c r="F6733" s="245" t="s">
        <v>440</v>
      </c>
      <c r="G6733" s="246">
        <v>62275</v>
      </c>
      <c r="H6733" s="234">
        <v>83553.5</v>
      </c>
      <c r="I6733" s="235">
        <v>24</v>
      </c>
      <c r="J6733" s="236">
        <v>0.58536585365853655</v>
      </c>
      <c r="K6733" s="246">
        <v>104832</v>
      </c>
      <c r="L6733" s="247">
        <v>1</v>
      </c>
      <c r="M6733" s="248">
        <v>1</v>
      </c>
      <c r="N6733" s="249">
        <v>87610</v>
      </c>
      <c r="O6733" s="250"/>
      <c r="Q6733" s="129"/>
      <c r="R6733" s="150"/>
    </row>
    <row r="6734" spans="1:21" s="103" customFormat="1">
      <c r="A6734" s="229" t="s">
        <v>1434</v>
      </c>
      <c r="B6734" s="230" t="s">
        <v>2151</v>
      </c>
      <c r="C6734" s="231" t="s">
        <v>5360</v>
      </c>
      <c r="D6734" s="253" t="s">
        <v>278</v>
      </c>
      <c r="E6734" s="232" t="s">
        <v>284</v>
      </c>
      <c r="F6734" s="259" t="s">
        <v>325</v>
      </c>
      <c r="G6734" s="332">
        <v>63821.47</v>
      </c>
      <c r="H6734" s="234">
        <v>82968.08</v>
      </c>
      <c r="I6734" s="235">
        <v>23</v>
      </c>
      <c r="J6734" s="236">
        <v>0.56097560975609762</v>
      </c>
      <c r="K6734" s="332">
        <v>102114.69</v>
      </c>
      <c r="L6734" s="237">
        <v>1</v>
      </c>
      <c r="M6734" s="238">
        <v>1</v>
      </c>
      <c r="N6734" s="332">
        <v>100111.89</v>
      </c>
      <c r="O6734" s="239"/>
      <c r="Q6734" s="129"/>
      <c r="R6734" s="150"/>
    </row>
    <row r="6735" spans="1:21" s="103" customFormat="1" ht="22.5">
      <c r="A6735" s="242" t="s">
        <v>4240</v>
      </c>
      <c r="B6735" s="243" t="s">
        <v>2149</v>
      </c>
      <c r="C6735" s="258" t="s">
        <v>5361</v>
      </c>
      <c r="D6735" s="232" t="s">
        <v>278</v>
      </c>
      <c r="E6735" s="245" t="s">
        <v>279</v>
      </c>
      <c r="F6735" s="245" t="s">
        <v>440</v>
      </c>
      <c r="G6735" s="246">
        <v>55813.94</v>
      </c>
      <c r="H6735" s="234">
        <v>82367.87</v>
      </c>
      <c r="I6735" s="235">
        <v>22</v>
      </c>
      <c r="J6735" s="236">
        <v>0.53658536585365857</v>
      </c>
      <c r="K6735" s="246">
        <v>108921.8</v>
      </c>
      <c r="L6735" s="247">
        <v>14</v>
      </c>
      <c r="M6735" s="248">
        <v>14</v>
      </c>
      <c r="N6735" s="246">
        <v>79771.12</v>
      </c>
      <c r="O6735" s="250"/>
      <c r="Q6735" s="129"/>
      <c r="R6735" s="150"/>
    </row>
    <row r="6736" spans="1:21" s="103" customFormat="1">
      <c r="A6736" s="229" t="s">
        <v>207</v>
      </c>
      <c r="B6736" s="230" t="s">
        <v>2163</v>
      </c>
      <c r="C6736" s="231" t="s">
        <v>3309</v>
      </c>
      <c r="D6736" s="232" t="s">
        <v>278</v>
      </c>
      <c r="E6736" s="232" t="s">
        <v>284</v>
      </c>
      <c r="F6736" s="232" t="s">
        <v>440</v>
      </c>
      <c r="G6736" s="233">
        <v>61526</v>
      </c>
      <c r="H6736" s="234">
        <v>79976</v>
      </c>
      <c r="I6736" s="235">
        <v>21</v>
      </c>
      <c r="J6736" s="236">
        <v>0.51219512195121952</v>
      </c>
      <c r="K6736" s="233">
        <v>98426</v>
      </c>
      <c r="L6736" s="237">
        <v>1</v>
      </c>
      <c r="M6736" s="238">
        <v>1</v>
      </c>
      <c r="N6736" s="234">
        <v>82046.78</v>
      </c>
      <c r="O6736" s="239" t="s">
        <v>5362</v>
      </c>
      <c r="Q6736" s="129"/>
      <c r="R6736" s="150"/>
    </row>
    <row r="6737" spans="1:21" s="103" customFormat="1" ht="33.75">
      <c r="A6737" s="242" t="s">
        <v>2177</v>
      </c>
      <c r="B6737" s="243" t="s">
        <v>2166</v>
      </c>
      <c r="C6737" s="280" t="s">
        <v>2020</v>
      </c>
      <c r="D6737" s="300" t="s">
        <v>278</v>
      </c>
      <c r="E6737" s="300"/>
      <c r="F6737" s="300" t="s">
        <v>440</v>
      </c>
      <c r="G6737" s="246">
        <v>60174.400000000001</v>
      </c>
      <c r="H6737" s="234">
        <v>79778.399999999994</v>
      </c>
      <c r="I6737" s="235">
        <v>20</v>
      </c>
      <c r="J6737" s="236">
        <v>0.48780487804878048</v>
      </c>
      <c r="K6737" s="246">
        <v>99382.399999999994</v>
      </c>
      <c r="L6737" s="247"/>
      <c r="M6737" s="248">
        <v>1</v>
      </c>
      <c r="N6737" s="249">
        <v>77750.399999999994</v>
      </c>
      <c r="O6737" s="301" t="s">
        <v>5363</v>
      </c>
      <c r="Q6737" s="129"/>
      <c r="R6737" s="150"/>
    </row>
    <row r="6738" spans="1:21" s="103" customFormat="1" ht="22.5">
      <c r="A6738" s="229" t="s">
        <v>210</v>
      </c>
      <c r="B6738" s="230" t="s">
        <v>2151</v>
      </c>
      <c r="C6738" s="231" t="s">
        <v>5364</v>
      </c>
      <c r="D6738" s="245" t="s">
        <v>278</v>
      </c>
      <c r="E6738" s="232" t="s">
        <v>279</v>
      </c>
      <c r="F6738" s="232" t="s">
        <v>440</v>
      </c>
      <c r="G6738" s="233">
        <v>59388</v>
      </c>
      <c r="H6738" s="234">
        <v>79735.5</v>
      </c>
      <c r="I6738" s="235">
        <v>19</v>
      </c>
      <c r="J6738" s="236">
        <v>0.46341463414634149</v>
      </c>
      <c r="K6738" s="233">
        <v>100083</v>
      </c>
      <c r="L6738" s="237">
        <v>2</v>
      </c>
      <c r="M6738" s="238">
        <v>2</v>
      </c>
      <c r="N6738" s="234">
        <v>76643</v>
      </c>
      <c r="O6738" s="239"/>
      <c r="P6738" s="240"/>
      <c r="Q6738" s="129"/>
      <c r="R6738" s="150"/>
    </row>
    <row r="6739" spans="1:21" s="103" customFormat="1">
      <c r="A6739" s="242" t="s">
        <v>1444</v>
      </c>
      <c r="B6739" s="243" t="s">
        <v>2192</v>
      </c>
      <c r="C6739" s="258" t="s">
        <v>2021</v>
      </c>
      <c r="D6739" s="232" t="s">
        <v>278</v>
      </c>
      <c r="E6739" s="245" t="s">
        <v>279</v>
      </c>
      <c r="F6739" s="245" t="s">
        <v>440</v>
      </c>
      <c r="G6739" s="246">
        <v>62192</v>
      </c>
      <c r="H6739" s="234">
        <v>79300</v>
      </c>
      <c r="I6739" s="235">
        <v>18</v>
      </c>
      <c r="J6739" s="236">
        <v>0.43902439024390244</v>
      </c>
      <c r="K6739" s="246">
        <v>96408</v>
      </c>
      <c r="L6739" s="247">
        <v>2</v>
      </c>
      <c r="M6739" s="248">
        <v>2</v>
      </c>
      <c r="N6739" s="249">
        <v>82836</v>
      </c>
      <c r="O6739" s="250"/>
      <c r="P6739" s="240"/>
      <c r="Q6739" s="129"/>
      <c r="R6739" s="150"/>
    </row>
    <row r="6740" spans="1:21" s="103" customFormat="1">
      <c r="A6740" s="229" t="s">
        <v>1457</v>
      </c>
      <c r="B6740" s="295" t="s">
        <v>2166</v>
      </c>
      <c r="C6740" s="231" t="s">
        <v>1062</v>
      </c>
      <c r="D6740" s="232"/>
      <c r="E6740" s="232"/>
      <c r="F6740" s="259" t="s">
        <v>325</v>
      </c>
      <c r="G6740" s="233">
        <v>60481.824000000001</v>
      </c>
      <c r="H6740" s="234">
        <v>78626.183999999994</v>
      </c>
      <c r="I6740" s="235">
        <v>17</v>
      </c>
      <c r="J6740" s="236">
        <v>0.41463414634146339</v>
      </c>
      <c r="K6740" s="233">
        <v>96770.543999999994</v>
      </c>
      <c r="L6740" s="237">
        <v>1</v>
      </c>
      <c r="M6740" s="238">
        <v>1</v>
      </c>
      <c r="N6740" s="234">
        <v>70000</v>
      </c>
      <c r="O6740" s="239"/>
      <c r="P6740" s="240"/>
      <c r="Q6740" s="129"/>
    </row>
    <row r="6741" spans="1:21" s="103" customFormat="1">
      <c r="A6741" s="229" t="s">
        <v>216</v>
      </c>
      <c r="B6741" s="230" t="s">
        <v>2151</v>
      </c>
      <c r="C6741" s="231" t="s">
        <v>5365</v>
      </c>
      <c r="D6741" s="253" t="s">
        <v>278</v>
      </c>
      <c r="E6741" s="232" t="s">
        <v>279</v>
      </c>
      <c r="F6741" s="232" t="s">
        <v>440</v>
      </c>
      <c r="G6741" s="233">
        <v>64961</v>
      </c>
      <c r="H6741" s="234">
        <v>78051</v>
      </c>
      <c r="I6741" s="235">
        <v>16</v>
      </c>
      <c r="J6741" s="236">
        <v>0.3902439024390244</v>
      </c>
      <c r="K6741" s="233">
        <v>91141</v>
      </c>
      <c r="L6741" s="237">
        <v>1</v>
      </c>
      <c r="M6741" s="238">
        <v>1</v>
      </c>
      <c r="N6741" s="234">
        <v>91141</v>
      </c>
      <c r="O6741" s="239"/>
      <c r="Q6741" s="129"/>
    </row>
    <row r="6742" spans="1:21" s="103" customFormat="1">
      <c r="A6742" s="229" t="s">
        <v>260</v>
      </c>
      <c r="B6742" s="230" t="s">
        <v>2153</v>
      </c>
      <c r="C6742" s="231" t="s">
        <v>1155</v>
      </c>
      <c r="D6742" s="253" t="s">
        <v>278</v>
      </c>
      <c r="E6742" s="232" t="s">
        <v>279</v>
      </c>
      <c r="F6742" s="232" t="s">
        <v>440</v>
      </c>
      <c r="G6742" s="233">
        <v>59720</v>
      </c>
      <c r="H6742" s="234">
        <v>77636</v>
      </c>
      <c r="I6742" s="235">
        <v>15</v>
      </c>
      <c r="J6742" s="236">
        <v>0.36585365853658536</v>
      </c>
      <c r="K6742" s="233">
        <v>95552</v>
      </c>
      <c r="L6742" s="237">
        <v>1</v>
      </c>
      <c r="M6742" s="238">
        <v>1</v>
      </c>
      <c r="N6742" s="234">
        <v>77636</v>
      </c>
      <c r="O6742" s="239"/>
      <c r="Q6742" s="129"/>
    </row>
    <row r="6743" spans="1:21" s="103" customFormat="1">
      <c r="A6743" s="242" t="s">
        <v>199</v>
      </c>
      <c r="B6743" s="243" t="s">
        <v>2153</v>
      </c>
      <c r="C6743" s="258" t="s">
        <v>2022</v>
      </c>
      <c r="D6743" s="253" t="s">
        <v>278</v>
      </c>
      <c r="E6743" s="247" t="s">
        <v>284</v>
      </c>
      <c r="F6743" s="247" t="s">
        <v>440</v>
      </c>
      <c r="G6743" s="246">
        <v>61921.599999999999</v>
      </c>
      <c r="H6743" s="234">
        <v>77407.199999999997</v>
      </c>
      <c r="I6743" s="235">
        <v>14</v>
      </c>
      <c r="J6743" s="236">
        <v>0.34146341463414637</v>
      </c>
      <c r="K6743" s="246">
        <v>92892.800000000003</v>
      </c>
      <c r="L6743" s="247">
        <v>1</v>
      </c>
      <c r="M6743" s="248">
        <v>1</v>
      </c>
      <c r="N6743" s="344">
        <v>68513.95</v>
      </c>
      <c r="O6743" s="334"/>
      <c r="Q6743" s="129"/>
      <c r="S6743" s="150"/>
      <c r="T6743" s="150"/>
      <c r="U6743" s="150"/>
    </row>
    <row r="6744" spans="1:21" s="103" customFormat="1">
      <c r="A6744" s="260" t="s">
        <v>4238</v>
      </c>
      <c r="B6744" s="261" t="s">
        <v>2166</v>
      </c>
      <c r="C6744" s="262" t="s">
        <v>131</v>
      </c>
      <c r="D6744" s="232" t="s">
        <v>278</v>
      </c>
      <c r="E6744" s="276" t="s">
        <v>279</v>
      </c>
      <c r="F6744" s="276" t="s">
        <v>440</v>
      </c>
      <c r="G6744" s="256">
        <v>61728.95</v>
      </c>
      <c r="H6744" s="234">
        <v>77161.294999999998</v>
      </c>
      <c r="I6744" s="235">
        <v>13</v>
      </c>
      <c r="J6744" s="236">
        <v>0.31707317073170732</v>
      </c>
      <c r="K6744" s="256">
        <v>92593.64</v>
      </c>
      <c r="L6744" s="265">
        <v>1</v>
      </c>
      <c r="M6744" s="266">
        <v>1</v>
      </c>
      <c r="N6744" s="264">
        <v>63580.82</v>
      </c>
      <c r="O6744" s="11"/>
      <c r="P6744" s="240"/>
      <c r="Q6744" s="129"/>
      <c r="S6744" s="150"/>
      <c r="T6744" s="150"/>
      <c r="U6744" s="150"/>
    </row>
    <row r="6745" spans="1:21" s="103" customFormat="1">
      <c r="A6745" s="229" t="s">
        <v>2187</v>
      </c>
      <c r="B6745" s="230" t="s">
        <v>2178</v>
      </c>
      <c r="C6745" s="231" t="s">
        <v>3310</v>
      </c>
      <c r="D6745" s="253" t="s">
        <v>278</v>
      </c>
      <c r="E6745" s="232" t="s">
        <v>284</v>
      </c>
      <c r="F6745" s="232" t="s">
        <v>440</v>
      </c>
      <c r="G6745" s="233">
        <v>61000</v>
      </c>
      <c r="H6745" s="234">
        <v>77000</v>
      </c>
      <c r="I6745" s="235">
        <v>12</v>
      </c>
      <c r="J6745" s="236">
        <v>0.29268292682926828</v>
      </c>
      <c r="K6745" s="233">
        <v>93000</v>
      </c>
      <c r="L6745" s="237">
        <v>1</v>
      </c>
      <c r="M6745" s="238">
        <v>1</v>
      </c>
      <c r="N6745" s="234">
        <v>85530.1</v>
      </c>
      <c r="O6745" s="239"/>
      <c r="Q6745" s="129"/>
      <c r="R6745" s="150"/>
    </row>
    <row r="6746" spans="1:21" s="103" customFormat="1">
      <c r="A6746" s="365" t="s">
        <v>4315</v>
      </c>
      <c r="B6746" s="366" t="s">
        <v>2153</v>
      </c>
      <c r="C6746" s="367"/>
      <c r="D6746" s="232" t="s">
        <v>278</v>
      </c>
      <c r="E6746" s="368"/>
      <c r="F6746" s="368"/>
      <c r="G6746" s="369">
        <v>52499.199999999997</v>
      </c>
      <c r="H6746" s="234">
        <v>71749.600000000006</v>
      </c>
      <c r="I6746" s="235">
        <v>11</v>
      </c>
      <c r="J6746" s="236">
        <v>0.26829268292682928</v>
      </c>
      <c r="K6746" s="369">
        <v>91000</v>
      </c>
      <c r="L6746" s="370"/>
      <c r="M6746" s="371">
        <v>1</v>
      </c>
      <c r="N6746" s="372">
        <v>91000</v>
      </c>
      <c r="O6746" s="373"/>
      <c r="P6746" s="129"/>
      <c r="Q6746" s="129"/>
      <c r="R6746" s="129"/>
      <c r="S6746" s="129"/>
      <c r="T6746" s="129"/>
      <c r="U6746" s="129"/>
    </row>
    <row r="6747" spans="1:21" s="103" customFormat="1">
      <c r="A6747" s="229" t="s">
        <v>3738</v>
      </c>
      <c r="B6747" s="230" t="s">
        <v>2159</v>
      </c>
      <c r="C6747" s="231" t="s">
        <v>3308</v>
      </c>
      <c r="D6747" s="253" t="s">
        <v>278</v>
      </c>
      <c r="E6747" s="232" t="s">
        <v>279</v>
      </c>
      <c r="F6747" s="232" t="s">
        <v>440</v>
      </c>
      <c r="G6747" s="233">
        <v>54974.44</v>
      </c>
      <c r="H6747" s="234">
        <v>71466.77</v>
      </c>
      <c r="I6747" s="235">
        <v>10</v>
      </c>
      <c r="J6747" s="236">
        <v>0.24390243902439024</v>
      </c>
      <c r="K6747" s="233">
        <v>87959.1</v>
      </c>
      <c r="L6747" s="237">
        <v>2</v>
      </c>
      <c r="M6747" s="238">
        <v>2</v>
      </c>
      <c r="N6747" s="344">
        <v>76937.64</v>
      </c>
      <c r="O6747" s="239"/>
      <c r="P6747" s="129"/>
      <c r="Q6747" s="129"/>
      <c r="R6747" s="304"/>
      <c r="S6747" s="129"/>
      <c r="T6747" s="129"/>
      <c r="U6747" s="129"/>
    </row>
    <row r="6748" spans="1:21" s="103" customFormat="1">
      <c r="A6748" s="278" t="s">
        <v>202</v>
      </c>
      <c r="B6748" s="279" t="s">
        <v>2151</v>
      </c>
      <c r="C6748" s="258" t="s">
        <v>1191</v>
      </c>
      <c r="D6748" s="232" t="s">
        <v>2507</v>
      </c>
      <c r="E6748" s="245" t="s">
        <v>279</v>
      </c>
      <c r="F6748" s="245" t="s">
        <v>440</v>
      </c>
      <c r="G6748" s="246">
        <v>55432</v>
      </c>
      <c r="H6748" s="234">
        <v>70657.600000000006</v>
      </c>
      <c r="I6748" s="235">
        <v>9</v>
      </c>
      <c r="J6748" s="236">
        <v>0.21951219512195122</v>
      </c>
      <c r="K6748" s="246">
        <v>85883.199999999997</v>
      </c>
      <c r="L6748" s="247">
        <v>1</v>
      </c>
      <c r="M6748" s="248">
        <v>1</v>
      </c>
      <c r="N6748" s="249">
        <v>85883.199999999997</v>
      </c>
      <c r="O6748" s="250"/>
      <c r="P6748" s="129"/>
      <c r="Q6748" s="129"/>
      <c r="R6748" s="304"/>
      <c r="S6748" s="129"/>
      <c r="T6748" s="129"/>
      <c r="U6748" s="129"/>
    </row>
    <row r="6749" spans="1:21" s="103" customFormat="1">
      <c r="A6749" s="242" t="s">
        <v>3746</v>
      </c>
      <c r="B6749" s="243" t="s">
        <v>2153</v>
      </c>
      <c r="C6749" s="258" t="s">
        <v>5366</v>
      </c>
      <c r="D6749" s="232" t="s">
        <v>2507</v>
      </c>
      <c r="E6749" s="245" t="s">
        <v>284</v>
      </c>
      <c r="F6749" s="259" t="s">
        <v>325</v>
      </c>
      <c r="G6749" s="246">
        <v>66268.800000000003</v>
      </c>
      <c r="H6749" s="234">
        <v>69461.600000000006</v>
      </c>
      <c r="I6749" s="235">
        <v>8</v>
      </c>
      <c r="J6749" s="236">
        <v>0.1951219512195122</v>
      </c>
      <c r="K6749" s="246">
        <v>72654.399999999994</v>
      </c>
      <c r="L6749" s="247">
        <v>1</v>
      </c>
      <c r="M6749" s="248">
        <v>1</v>
      </c>
      <c r="N6749" s="249">
        <v>85612.800000000003</v>
      </c>
      <c r="O6749" s="250"/>
      <c r="Q6749" s="129"/>
      <c r="S6749" s="129"/>
      <c r="T6749" s="129"/>
      <c r="U6749" s="129"/>
    </row>
    <row r="6750" spans="1:21" s="103" customFormat="1">
      <c r="A6750" s="242" t="s">
        <v>2171</v>
      </c>
      <c r="B6750" s="243" t="s">
        <v>2159</v>
      </c>
      <c r="C6750" s="258" t="s">
        <v>3312</v>
      </c>
      <c r="D6750" s="253" t="s">
        <v>278</v>
      </c>
      <c r="E6750" s="245" t="s">
        <v>279</v>
      </c>
      <c r="F6750" s="245" t="s">
        <v>440</v>
      </c>
      <c r="G6750" s="246">
        <v>54808</v>
      </c>
      <c r="H6750" s="234">
        <v>68510</v>
      </c>
      <c r="I6750" s="235">
        <v>7</v>
      </c>
      <c r="J6750" s="236">
        <v>0.17073170731707318</v>
      </c>
      <c r="K6750" s="246">
        <v>82212</v>
      </c>
      <c r="L6750" s="247">
        <v>1</v>
      </c>
      <c r="M6750" s="248">
        <v>1</v>
      </c>
      <c r="N6750" s="249">
        <v>77489.36</v>
      </c>
      <c r="O6750" s="250"/>
      <c r="Q6750" s="129"/>
      <c r="S6750" s="129"/>
      <c r="T6750" s="129"/>
      <c r="U6750" s="129"/>
    </row>
    <row r="6751" spans="1:21" s="103" customFormat="1" ht="22.5">
      <c r="A6751" s="242" t="s">
        <v>3868</v>
      </c>
      <c r="B6751" s="243" t="s">
        <v>2153</v>
      </c>
      <c r="C6751" s="268" t="s">
        <v>5367</v>
      </c>
      <c r="D6751" s="232" t="s">
        <v>2507</v>
      </c>
      <c r="E6751" s="269" t="s">
        <v>279</v>
      </c>
      <c r="F6751" s="269" t="s">
        <v>440</v>
      </c>
      <c r="G6751" s="270">
        <v>48692.800000000003</v>
      </c>
      <c r="H6751" s="234">
        <v>64760.800000000003</v>
      </c>
      <c r="I6751" s="235">
        <v>6</v>
      </c>
      <c r="J6751" s="236">
        <v>0.14634146341463414</v>
      </c>
      <c r="K6751" s="270">
        <v>80828.800000000003</v>
      </c>
      <c r="L6751" s="271">
        <v>1</v>
      </c>
      <c r="M6751" s="272">
        <v>1</v>
      </c>
      <c r="N6751" s="273">
        <v>64750.400000000001</v>
      </c>
      <c r="O6751" s="274"/>
      <c r="Q6751" s="129"/>
      <c r="S6751" s="129"/>
      <c r="T6751" s="129"/>
      <c r="U6751" s="129"/>
    </row>
    <row r="6752" spans="1:21" s="103" customFormat="1" ht="22.5">
      <c r="A6752" s="229" t="s">
        <v>4242</v>
      </c>
      <c r="B6752" s="230" t="s">
        <v>2159</v>
      </c>
      <c r="C6752" s="231" t="s">
        <v>5368</v>
      </c>
      <c r="D6752" s="232" t="s">
        <v>278</v>
      </c>
      <c r="E6752" s="232" t="s">
        <v>284</v>
      </c>
      <c r="F6752" s="232" t="s">
        <v>440</v>
      </c>
      <c r="G6752" s="233">
        <v>46259</v>
      </c>
      <c r="H6752" s="234">
        <v>62562.5</v>
      </c>
      <c r="I6752" s="235">
        <v>5</v>
      </c>
      <c r="J6752" s="236">
        <v>0.12195121951219512</v>
      </c>
      <c r="K6752" s="233">
        <v>78866</v>
      </c>
      <c r="L6752" s="237">
        <v>1</v>
      </c>
      <c r="M6752" s="238">
        <v>1</v>
      </c>
      <c r="N6752" s="234">
        <v>53580.800000000003</v>
      </c>
      <c r="O6752" s="239"/>
      <c r="Q6752" s="129"/>
      <c r="S6752" s="129"/>
      <c r="T6752" s="129"/>
      <c r="U6752" s="129"/>
    </row>
    <row r="6753" spans="1:21" s="103" customFormat="1">
      <c r="A6753" s="229" t="s">
        <v>3777</v>
      </c>
      <c r="B6753" s="230" t="s">
        <v>2175</v>
      </c>
      <c r="C6753" s="337" t="s">
        <v>3313</v>
      </c>
      <c r="D6753" s="232" t="s">
        <v>2507</v>
      </c>
      <c r="E6753" s="338" t="s">
        <v>321</v>
      </c>
      <c r="F6753" s="338" t="s">
        <v>440</v>
      </c>
      <c r="G6753" s="339">
        <v>49906</v>
      </c>
      <c r="H6753" s="234">
        <v>61092</v>
      </c>
      <c r="I6753" s="235">
        <v>4</v>
      </c>
      <c r="J6753" s="236">
        <v>9.7560975609756101E-2</v>
      </c>
      <c r="K6753" s="339">
        <v>72278</v>
      </c>
      <c r="L6753" s="340">
        <v>1</v>
      </c>
      <c r="M6753" s="341">
        <v>1</v>
      </c>
      <c r="N6753" s="374">
        <v>62316.800000000003</v>
      </c>
      <c r="O6753" s="239"/>
      <c r="P6753" s="129"/>
      <c r="Q6753" s="129"/>
      <c r="R6753" s="304"/>
      <c r="S6753" s="129"/>
      <c r="T6753" s="129"/>
      <c r="U6753" s="129"/>
    </row>
    <row r="6754" spans="1:21" s="103" customFormat="1" ht="22.5">
      <c r="A6754" s="229" t="s">
        <v>4256</v>
      </c>
      <c r="B6754" s="230" t="s">
        <v>2169</v>
      </c>
      <c r="C6754" s="231" t="s">
        <v>3314</v>
      </c>
      <c r="D6754" s="232" t="s">
        <v>2507</v>
      </c>
      <c r="E6754" s="232" t="s">
        <v>279</v>
      </c>
      <c r="F6754" s="232" t="s">
        <v>440</v>
      </c>
      <c r="G6754" s="233">
        <v>47212.74</v>
      </c>
      <c r="H6754" s="234">
        <v>58405.05</v>
      </c>
      <c r="I6754" s="235">
        <v>3</v>
      </c>
      <c r="J6754" s="236">
        <v>7.3170731707317069E-2</v>
      </c>
      <c r="K6754" s="233">
        <v>69597.36</v>
      </c>
      <c r="L6754" s="237">
        <v>1</v>
      </c>
      <c r="M6754" s="238">
        <v>1</v>
      </c>
      <c r="N6754" s="234">
        <v>53732.480000000003</v>
      </c>
      <c r="O6754" s="239"/>
      <c r="P6754" s="129"/>
      <c r="Q6754" s="129"/>
      <c r="R6754" s="304"/>
      <c r="S6754" s="129"/>
      <c r="T6754" s="129"/>
      <c r="U6754" s="129"/>
    </row>
    <row r="6755" spans="1:21" s="103" customFormat="1">
      <c r="A6755" s="229" t="s">
        <v>4295</v>
      </c>
      <c r="B6755" s="230" t="s">
        <v>2151</v>
      </c>
      <c r="C6755" s="231" t="s">
        <v>2023</v>
      </c>
      <c r="D6755" s="232" t="s">
        <v>2507</v>
      </c>
      <c r="E6755" s="232" t="s">
        <v>321</v>
      </c>
      <c r="F6755" s="259" t="s">
        <v>325</v>
      </c>
      <c r="G6755" s="233">
        <v>42743</v>
      </c>
      <c r="H6755" s="234">
        <v>55566</v>
      </c>
      <c r="I6755" s="235">
        <v>2</v>
      </c>
      <c r="J6755" s="236">
        <v>4.878048780487805E-2</v>
      </c>
      <c r="K6755" s="233">
        <v>68389</v>
      </c>
      <c r="L6755" s="237">
        <v>1</v>
      </c>
      <c r="M6755" s="238">
        <v>1</v>
      </c>
      <c r="N6755" s="234">
        <v>56689.4</v>
      </c>
      <c r="O6755" s="239"/>
      <c r="P6755" s="129"/>
      <c r="Q6755" s="129"/>
      <c r="R6755" s="129"/>
      <c r="S6755" s="129"/>
      <c r="T6755" s="129"/>
      <c r="U6755" s="129"/>
    </row>
    <row r="6756" spans="1:21" s="103" customFormat="1">
      <c r="A6756" s="229" t="s">
        <v>4250</v>
      </c>
      <c r="B6756" s="230" t="s">
        <v>2180</v>
      </c>
      <c r="C6756" s="231" t="s">
        <v>5369</v>
      </c>
      <c r="D6756" s="253" t="s">
        <v>278</v>
      </c>
      <c r="E6756" s="232" t="s">
        <v>279</v>
      </c>
      <c r="F6756" s="232" t="s">
        <v>440</v>
      </c>
      <c r="G6756" s="233">
        <v>43134.69</v>
      </c>
      <c r="H6756" s="234">
        <v>51942.3</v>
      </c>
      <c r="I6756" s="235">
        <v>1</v>
      </c>
      <c r="J6756" s="236">
        <v>2.4390243902439025E-2</v>
      </c>
      <c r="K6756" s="233">
        <v>60749.91</v>
      </c>
      <c r="L6756" s="237">
        <v>1</v>
      </c>
      <c r="M6756" s="238">
        <v>1</v>
      </c>
      <c r="N6756" s="234">
        <v>67891.407999999996</v>
      </c>
      <c r="O6756" s="239"/>
      <c r="P6756" s="129"/>
      <c r="Q6756" s="129"/>
      <c r="R6756" s="304"/>
      <c r="S6756" s="129"/>
      <c r="T6756" s="129"/>
      <c r="U6756" s="129"/>
    </row>
    <row r="6757" spans="1:21" s="150" customFormat="1">
      <c r="A6757" s="305"/>
      <c r="B6757" s="305"/>
      <c r="C6757" s="306"/>
      <c r="D6757" s="300"/>
      <c r="E6757" s="307"/>
      <c r="F6757" s="307"/>
      <c r="G6757" s="308"/>
      <c r="H6757" s="309"/>
      <c r="I6757" s="310"/>
      <c r="J6757" s="311"/>
      <c r="K6757" s="300"/>
      <c r="L6757" s="300"/>
      <c r="M6757" s="312"/>
      <c r="N6757" s="313"/>
      <c r="O6757" s="282"/>
    </row>
    <row r="6758" spans="1:21" s="150" customFormat="1">
      <c r="A6758" s="305"/>
      <c r="B6758" s="305"/>
      <c r="C6758" s="306"/>
      <c r="D6758" s="314"/>
      <c r="E6758" s="305"/>
      <c r="F6758" s="305"/>
      <c r="G6758" s="315" t="s">
        <v>223</v>
      </c>
      <c r="H6758" s="316" t="s">
        <v>224</v>
      </c>
      <c r="I6758" s="317"/>
      <c r="J6758" s="318"/>
      <c r="K6758" s="319" t="s">
        <v>225</v>
      </c>
      <c r="L6758" s="314"/>
      <c r="M6758" s="320"/>
      <c r="N6758" s="313"/>
      <c r="O6758" s="282"/>
    </row>
    <row r="6759" spans="1:21" s="150" customFormat="1">
      <c r="A6759" s="305"/>
      <c r="B6759" s="305"/>
      <c r="C6759" s="306"/>
      <c r="D6759" s="305"/>
      <c r="E6759" s="305"/>
      <c r="F6759" s="321" t="s">
        <v>238</v>
      </c>
      <c r="G6759" s="322">
        <v>65017.519803117691</v>
      </c>
      <c r="H6759" s="322">
        <v>83680.529937508283</v>
      </c>
      <c r="I6759" s="8">
        <v>14.438004969995415</v>
      </c>
      <c r="J6759" s="322"/>
      <c r="K6759" s="322">
        <v>102343.54007189891</v>
      </c>
      <c r="L6759" s="314"/>
      <c r="M6759" s="320"/>
      <c r="N6759" s="313"/>
      <c r="O6759" s="282"/>
    </row>
    <row r="6760" spans="1:21" s="150" customFormat="1">
      <c r="A6760" s="305"/>
      <c r="B6760" s="305"/>
      <c r="C6760" s="306"/>
      <c r="D6760" s="305"/>
      <c r="E6760" s="305"/>
      <c r="F6760" s="321" t="s">
        <v>239</v>
      </c>
      <c r="G6760" s="322">
        <v>69600</v>
      </c>
      <c r="H6760" s="322">
        <v>94850</v>
      </c>
      <c r="I6760" s="8">
        <v>21.5</v>
      </c>
      <c r="J6760" s="322"/>
      <c r="K6760" s="322">
        <v>115617.91</v>
      </c>
      <c r="L6760" s="314"/>
      <c r="M6760" s="320"/>
      <c r="N6760" s="313"/>
      <c r="O6760" s="282"/>
    </row>
    <row r="6761" spans="1:21" s="150" customFormat="1">
      <c r="A6761" s="305"/>
      <c r="B6761" s="305"/>
      <c r="C6761" s="306"/>
      <c r="D6761" s="305"/>
      <c r="E6761" s="305"/>
      <c r="F6761" s="321" t="s">
        <v>240</v>
      </c>
      <c r="G6761" s="322">
        <v>55813.94</v>
      </c>
      <c r="H6761" s="322">
        <v>71749.600000000006</v>
      </c>
      <c r="I6761" s="8">
        <v>7</v>
      </c>
      <c r="J6761" s="322"/>
      <c r="K6761" s="322">
        <v>91000</v>
      </c>
      <c r="L6761" s="314"/>
      <c r="M6761" s="320"/>
      <c r="N6761" s="313"/>
      <c r="O6761" s="282"/>
    </row>
    <row r="6762" spans="1:21" s="150" customFormat="1">
      <c r="A6762" s="305"/>
      <c r="B6762" s="305"/>
      <c r="C6762" s="306"/>
      <c r="D6762" s="305"/>
      <c r="E6762" s="305"/>
      <c r="F6762" s="321" t="s">
        <v>241</v>
      </c>
      <c r="G6762" s="322">
        <v>62275</v>
      </c>
      <c r="H6762" s="322">
        <v>79976</v>
      </c>
      <c r="I6762" s="8">
        <v>12.338253469766164</v>
      </c>
      <c r="J6762" s="322"/>
      <c r="K6762" s="322">
        <v>99382.399999999994</v>
      </c>
      <c r="L6762" s="314"/>
      <c r="M6762" s="320"/>
      <c r="N6762" s="313"/>
      <c r="O6762" s="282"/>
    </row>
    <row r="6763" spans="1:21" s="150" customFormat="1">
      <c r="A6763" s="305"/>
      <c r="B6763" s="305"/>
      <c r="C6763" s="306"/>
      <c r="D6763" s="305"/>
      <c r="E6763" s="322"/>
      <c r="F6763" s="321"/>
      <c r="G6763" s="323"/>
      <c r="H6763" s="318"/>
      <c r="I6763" s="324"/>
      <c r="J6763" s="318"/>
      <c r="K6763" s="314"/>
      <c r="L6763" s="314"/>
      <c r="M6763" s="320"/>
      <c r="N6763" s="313"/>
      <c r="O6763" s="282"/>
    </row>
    <row r="6764" spans="1:21" s="150" customFormat="1">
      <c r="A6764" s="305"/>
      <c r="B6764" s="305"/>
      <c r="C6764" s="306"/>
      <c r="D6764" s="321"/>
      <c r="E6764" s="322"/>
      <c r="F6764" s="325"/>
      <c r="G6764" s="325"/>
      <c r="H6764" s="874" t="s">
        <v>242</v>
      </c>
      <c r="I6764" s="874"/>
      <c r="J6764" s="874"/>
      <c r="K6764" s="874"/>
      <c r="L6764" s="874"/>
      <c r="M6764" s="874"/>
      <c r="N6764" s="874"/>
      <c r="O6764" s="282"/>
    </row>
    <row r="6765" spans="1:21" s="150" customFormat="1">
      <c r="A6765" s="305"/>
      <c r="B6765" s="305"/>
      <c r="C6765" s="306"/>
      <c r="D6765" s="321"/>
      <c r="E6765" s="322"/>
      <c r="F6765" s="326"/>
      <c r="G6765" s="327"/>
      <c r="H6765" s="875" t="s">
        <v>243</v>
      </c>
      <c r="I6765" s="875"/>
      <c r="J6765" s="875"/>
      <c r="K6765" s="328">
        <v>94494.399999999994</v>
      </c>
      <c r="L6765" s="876" t="s">
        <v>244</v>
      </c>
      <c r="M6765" s="876"/>
      <c r="N6765" s="329">
        <v>87007.683013513495</v>
      </c>
      <c r="O6765" s="282"/>
    </row>
    <row r="6766" spans="1:21" s="150" customFormat="1">
      <c r="A6766" s="305"/>
      <c r="B6766" s="305"/>
      <c r="C6766" s="306"/>
      <c r="D6766" s="314"/>
      <c r="E6766" s="320"/>
      <c r="F6766" s="326"/>
      <c r="G6766" s="327"/>
      <c r="H6766" s="875" t="s">
        <v>245</v>
      </c>
      <c r="I6766" s="875"/>
      <c r="J6766" s="875"/>
      <c r="K6766" s="328">
        <v>76643</v>
      </c>
      <c r="L6766" s="876" t="s">
        <v>450</v>
      </c>
      <c r="M6766" s="876"/>
      <c r="N6766" s="329">
        <v>87137.383617187515</v>
      </c>
      <c r="O6766" s="282"/>
    </row>
    <row r="6767" spans="1:21" s="150" customFormat="1">
      <c r="A6767" s="305"/>
      <c r="B6767" s="305"/>
      <c r="C6767" s="306"/>
      <c r="D6767" s="300"/>
      <c r="E6767" s="307"/>
      <c r="F6767" s="307"/>
      <c r="G6767" s="308"/>
      <c r="H6767" s="309"/>
      <c r="I6767" s="310"/>
      <c r="J6767" s="311"/>
      <c r="K6767" s="305"/>
      <c r="L6767" s="300"/>
      <c r="M6767" s="312"/>
      <c r="N6767" s="313"/>
      <c r="O6767" s="282"/>
    </row>
    <row r="6768" spans="1:21" s="222" customFormat="1" ht="18">
      <c r="A6768" s="877" t="s">
        <v>132</v>
      </c>
      <c r="B6768" s="877"/>
      <c r="C6768" s="877"/>
      <c r="D6768" s="877"/>
      <c r="E6768" s="877"/>
      <c r="F6768" s="877"/>
      <c r="G6768" s="877"/>
      <c r="H6768" s="877"/>
      <c r="I6768" s="877"/>
      <c r="J6768" s="877"/>
      <c r="K6768" s="877"/>
      <c r="L6768" s="877"/>
      <c r="M6768" s="877"/>
      <c r="N6768" s="877"/>
      <c r="O6768" s="877"/>
    </row>
    <row r="6769" spans="1:21" s="222" customFormat="1" ht="27">
      <c r="A6769" s="223" t="s">
        <v>433</v>
      </c>
      <c r="B6769" s="224" t="s">
        <v>230</v>
      </c>
      <c r="C6769" s="223" t="s">
        <v>220</v>
      </c>
      <c r="D6769" s="223" t="s">
        <v>267</v>
      </c>
      <c r="E6769" s="223" t="s">
        <v>434</v>
      </c>
      <c r="F6769" s="223" t="s">
        <v>435</v>
      </c>
      <c r="G6769" s="225" t="s">
        <v>223</v>
      </c>
      <c r="H6769" s="225" t="s">
        <v>224</v>
      </c>
      <c r="I6769" s="227" t="s">
        <v>436</v>
      </c>
      <c r="J6769" s="227" t="s">
        <v>436</v>
      </c>
      <c r="K6769" s="225" t="s">
        <v>225</v>
      </c>
      <c r="L6769" s="223" t="s">
        <v>437</v>
      </c>
      <c r="M6769" s="223" t="s">
        <v>438</v>
      </c>
      <c r="N6769" s="228" t="s">
        <v>439</v>
      </c>
      <c r="O6769" s="223" t="s">
        <v>227</v>
      </c>
    </row>
    <row r="6770" spans="1:21" s="103" customFormat="1">
      <c r="A6770" s="242" t="s">
        <v>208</v>
      </c>
      <c r="B6770" s="243" t="s">
        <v>2153</v>
      </c>
      <c r="C6770" s="258" t="s">
        <v>1160</v>
      </c>
      <c r="D6770" s="232" t="s">
        <v>278</v>
      </c>
      <c r="E6770" s="245" t="s">
        <v>279</v>
      </c>
      <c r="F6770" s="245" t="s">
        <v>440</v>
      </c>
      <c r="G6770" s="275">
        <v>86403.180000000008</v>
      </c>
      <c r="H6770" s="234">
        <v>111089.73000000001</v>
      </c>
      <c r="I6770" s="235">
        <v>36</v>
      </c>
      <c r="J6770" s="236">
        <v>1</v>
      </c>
      <c r="K6770" s="275">
        <v>135776.28</v>
      </c>
      <c r="L6770" s="247">
        <v>1</v>
      </c>
      <c r="M6770" s="248">
        <v>1</v>
      </c>
      <c r="N6770" s="249">
        <v>104514.27</v>
      </c>
      <c r="O6770" s="250"/>
      <c r="P6770" s="129"/>
      <c r="Q6770" s="129"/>
      <c r="R6770" s="129"/>
    </row>
    <row r="6771" spans="1:21" s="103" customFormat="1">
      <c r="A6771" s="242" t="s">
        <v>4246</v>
      </c>
      <c r="B6771" s="243" t="s">
        <v>2159</v>
      </c>
      <c r="C6771" s="258" t="s">
        <v>2382</v>
      </c>
      <c r="D6771" s="232" t="s">
        <v>278</v>
      </c>
      <c r="E6771" s="259" t="s">
        <v>279</v>
      </c>
      <c r="F6771" s="245" t="s">
        <v>440</v>
      </c>
      <c r="G6771" s="249">
        <v>83512</v>
      </c>
      <c r="H6771" s="234">
        <v>108576</v>
      </c>
      <c r="I6771" s="235">
        <v>35</v>
      </c>
      <c r="J6771" s="236">
        <v>0.97222222222222221</v>
      </c>
      <c r="K6771" s="249">
        <v>133640</v>
      </c>
      <c r="L6771" s="247"/>
      <c r="M6771" s="248">
        <v>1</v>
      </c>
      <c r="N6771" s="249">
        <v>108576</v>
      </c>
      <c r="O6771" s="250"/>
      <c r="P6771" s="129"/>
      <c r="Q6771" s="129"/>
      <c r="R6771" s="129"/>
    </row>
    <row r="6772" spans="1:21" s="103" customFormat="1">
      <c r="A6772" s="242" t="s">
        <v>3784</v>
      </c>
      <c r="B6772" s="243" t="s">
        <v>2162</v>
      </c>
      <c r="C6772" s="231" t="s">
        <v>5356</v>
      </c>
      <c r="D6772" s="232" t="s">
        <v>278</v>
      </c>
      <c r="E6772" s="237" t="s">
        <v>279</v>
      </c>
      <c r="F6772" s="237" t="s">
        <v>440</v>
      </c>
      <c r="G6772" s="233">
        <v>79405.039999999994</v>
      </c>
      <c r="H6772" s="234">
        <v>104329.68</v>
      </c>
      <c r="I6772" s="235">
        <v>34</v>
      </c>
      <c r="J6772" s="236">
        <v>0.94444444444444442</v>
      </c>
      <c r="K6772" s="233">
        <v>129254.32</v>
      </c>
      <c r="L6772" s="237"/>
      <c r="M6772" s="238">
        <v>7</v>
      </c>
      <c r="N6772" s="234">
        <v>103551.64</v>
      </c>
      <c r="O6772" s="250"/>
      <c r="P6772" s="129"/>
      <c r="Q6772" s="129"/>
      <c r="R6772" s="129"/>
    </row>
    <row r="6773" spans="1:21" s="103" customFormat="1">
      <c r="A6773" s="229" t="s">
        <v>209</v>
      </c>
      <c r="B6773" s="230" t="s">
        <v>2151</v>
      </c>
      <c r="C6773" s="231" t="s">
        <v>1159</v>
      </c>
      <c r="D6773" s="253" t="s">
        <v>278</v>
      </c>
      <c r="E6773" s="232" t="s">
        <v>279</v>
      </c>
      <c r="F6773" s="259" t="s">
        <v>325</v>
      </c>
      <c r="G6773" s="233">
        <v>79757.910600000003</v>
      </c>
      <c r="H6773" s="234">
        <v>103685.28479999999</v>
      </c>
      <c r="I6773" s="235">
        <v>33</v>
      </c>
      <c r="J6773" s="236">
        <v>0.91666666666666663</v>
      </c>
      <c r="K6773" s="233">
        <v>127612.659</v>
      </c>
      <c r="L6773" s="237">
        <v>1</v>
      </c>
      <c r="M6773" s="238">
        <v>1</v>
      </c>
      <c r="N6773" s="234">
        <v>95784</v>
      </c>
      <c r="O6773" s="239"/>
      <c r="P6773" s="129"/>
      <c r="Q6773" s="129"/>
      <c r="R6773" s="129"/>
    </row>
    <row r="6774" spans="1:21" s="103" customFormat="1">
      <c r="A6774" s="229" t="s">
        <v>4233</v>
      </c>
      <c r="B6774" s="230" t="s">
        <v>2166</v>
      </c>
      <c r="C6774" s="262" t="s">
        <v>5370</v>
      </c>
      <c r="D6774" s="232" t="s">
        <v>278</v>
      </c>
      <c r="E6774" s="276" t="s">
        <v>284</v>
      </c>
      <c r="F6774" s="276" t="s">
        <v>440</v>
      </c>
      <c r="G6774" s="407">
        <v>76720</v>
      </c>
      <c r="H6774" s="234">
        <v>101654</v>
      </c>
      <c r="I6774" s="235">
        <v>32</v>
      </c>
      <c r="J6774" s="236">
        <v>0.88888888888888884</v>
      </c>
      <c r="K6774" s="407">
        <v>126588</v>
      </c>
      <c r="L6774" s="265"/>
      <c r="M6774" s="266">
        <v>1</v>
      </c>
      <c r="N6774" s="264">
        <v>86673</v>
      </c>
      <c r="O6774" s="400"/>
      <c r="P6774" s="129"/>
      <c r="Q6774" s="129"/>
      <c r="R6774" s="129"/>
    </row>
    <row r="6775" spans="1:21" s="103" customFormat="1">
      <c r="A6775" s="260" t="s">
        <v>205</v>
      </c>
      <c r="B6775" s="261" t="s">
        <v>2151</v>
      </c>
      <c r="C6775" s="262" t="s">
        <v>1153</v>
      </c>
      <c r="D6775" s="265"/>
      <c r="E6775" s="263" t="s">
        <v>284</v>
      </c>
      <c r="F6775" s="265" t="s">
        <v>440</v>
      </c>
      <c r="G6775" s="264">
        <v>83638.464000000007</v>
      </c>
      <c r="H6775" s="234">
        <v>100662.53600000001</v>
      </c>
      <c r="I6775" s="235">
        <v>31</v>
      </c>
      <c r="J6775" s="236">
        <v>0.86111111111111116</v>
      </c>
      <c r="K6775" s="264">
        <v>117686.60800000001</v>
      </c>
      <c r="L6775" s="265">
        <v>1</v>
      </c>
      <c r="M6775" s="266">
        <v>1</v>
      </c>
      <c r="N6775" s="264">
        <v>114770.86</v>
      </c>
      <c r="O6775" s="267"/>
      <c r="P6775" s="129"/>
      <c r="Q6775" s="129"/>
      <c r="R6775" s="129"/>
    </row>
    <row r="6776" spans="1:21" s="103" customFormat="1" ht="22.5">
      <c r="A6776" s="242" t="s">
        <v>257</v>
      </c>
      <c r="B6776" s="243" t="s">
        <v>2159</v>
      </c>
      <c r="C6776" s="258" t="s">
        <v>3316</v>
      </c>
      <c r="D6776" s="253" t="s">
        <v>278</v>
      </c>
      <c r="E6776" s="245" t="s">
        <v>279</v>
      </c>
      <c r="F6776" s="245" t="s">
        <v>440</v>
      </c>
      <c r="G6776" s="246">
        <v>75436.92</v>
      </c>
      <c r="H6776" s="234">
        <v>98068.23</v>
      </c>
      <c r="I6776" s="235">
        <v>30</v>
      </c>
      <c r="J6776" s="236">
        <v>0.83333333333333337</v>
      </c>
      <c r="K6776" s="246">
        <v>120699.54</v>
      </c>
      <c r="L6776" s="247">
        <v>1</v>
      </c>
      <c r="M6776" s="248">
        <v>1</v>
      </c>
      <c r="N6776" s="249">
        <v>98646.02</v>
      </c>
      <c r="O6776" s="250"/>
      <c r="P6776" s="129"/>
      <c r="Q6776" s="129"/>
      <c r="R6776" s="304"/>
      <c r="S6776" s="251"/>
      <c r="T6776" s="251"/>
      <c r="U6776" s="251"/>
    </row>
    <row r="6777" spans="1:21" s="103" customFormat="1">
      <c r="A6777" s="242" t="s">
        <v>2165</v>
      </c>
      <c r="B6777" s="243" t="s">
        <v>2180</v>
      </c>
      <c r="C6777" s="258" t="s">
        <v>3315</v>
      </c>
      <c r="D6777" s="253" t="s">
        <v>278</v>
      </c>
      <c r="E6777" s="245" t="s">
        <v>284</v>
      </c>
      <c r="F6777" s="245" t="s">
        <v>440</v>
      </c>
      <c r="G6777" s="246">
        <v>74528.33</v>
      </c>
      <c r="H6777" s="234">
        <v>95073.12</v>
      </c>
      <c r="I6777" s="235">
        <v>29</v>
      </c>
      <c r="J6777" s="236">
        <v>0.80555555555555558</v>
      </c>
      <c r="K6777" s="246">
        <v>115617.91</v>
      </c>
      <c r="L6777" s="247">
        <v>1</v>
      </c>
      <c r="M6777" s="248">
        <v>1</v>
      </c>
      <c r="N6777" s="249">
        <v>115617.91</v>
      </c>
      <c r="O6777" s="250"/>
      <c r="P6777" s="129"/>
      <c r="Q6777" s="129"/>
      <c r="R6777" s="129"/>
      <c r="S6777" s="251"/>
      <c r="T6777" s="251"/>
      <c r="U6777" s="251"/>
    </row>
    <row r="6778" spans="1:21" s="103" customFormat="1" ht="22.5">
      <c r="A6778" s="229" t="s">
        <v>4290</v>
      </c>
      <c r="B6778" s="230" t="s">
        <v>2151</v>
      </c>
      <c r="C6778" s="231" t="s">
        <v>5371</v>
      </c>
      <c r="D6778" s="253" t="s">
        <v>278</v>
      </c>
      <c r="E6778" s="232" t="s">
        <v>284</v>
      </c>
      <c r="F6778" s="232" t="s">
        <v>440</v>
      </c>
      <c r="G6778" s="233">
        <v>66000</v>
      </c>
      <c r="H6778" s="234">
        <v>95000</v>
      </c>
      <c r="I6778" s="235">
        <v>28</v>
      </c>
      <c r="J6778" s="236">
        <v>0.77777777777777779</v>
      </c>
      <c r="K6778" s="233">
        <v>124000</v>
      </c>
      <c r="L6778" s="237">
        <v>1</v>
      </c>
      <c r="M6778" s="238">
        <v>1</v>
      </c>
      <c r="N6778" s="234">
        <v>97959.94</v>
      </c>
      <c r="O6778" s="239"/>
      <c r="P6778" s="129"/>
      <c r="Q6778" s="129"/>
      <c r="R6778" s="129"/>
      <c r="S6778" s="251"/>
      <c r="T6778" s="251"/>
      <c r="U6778" s="251"/>
    </row>
    <row r="6779" spans="1:21" s="103" customFormat="1" ht="22.5">
      <c r="A6779" s="242" t="s">
        <v>4292</v>
      </c>
      <c r="B6779" s="243" t="s">
        <v>2163</v>
      </c>
      <c r="C6779" s="258" t="s">
        <v>3318</v>
      </c>
      <c r="D6779" s="232" t="s">
        <v>278</v>
      </c>
      <c r="E6779" s="245" t="s">
        <v>279</v>
      </c>
      <c r="F6779" s="245" t="s">
        <v>440</v>
      </c>
      <c r="G6779" s="246">
        <v>69600</v>
      </c>
      <c r="H6779" s="234">
        <v>94850</v>
      </c>
      <c r="I6779" s="235">
        <v>27</v>
      </c>
      <c r="J6779" s="236">
        <v>0.75</v>
      </c>
      <c r="K6779" s="246">
        <v>120100</v>
      </c>
      <c r="L6779" s="247">
        <v>1</v>
      </c>
      <c r="M6779" s="248">
        <v>1</v>
      </c>
      <c r="N6779" s="249">
        <v>98011</v>
      </c>
      <c r="O6779" s="250"/>
      <c r="P6779" s="129"/>
      <c r="Q6779" s="129"/>
      <c r="R6779" s="129"/>
      <c r="S6779" s="251"/>
      <c r="T6779" s="251"/>
      <c r="U6779" s="251"/>
    </row>
    <row r="6780" spans="1:21" s="103" customFormat="1" ht="22.5">
      <c r="A6780" s="242" t="s">
        <v>3746</v>
      </c>
      <c r="B6780" s="243" t="s">
        <v>2153</v>
      </c>
      <c r="C6780" s="258" t="s">
        <v>5372</v>
      </c>
      <c r="D6780" s="253" t="s">
        <v>278</v>
      </c>
      <c r="E6780" s="245" t="s">
        <v>284</v>
      </c>
      <c r="F6780" s="269" t="s">
        <v>440</v>
      </c>
      <c r="G6780" s="246">
        <v>83137.599999999991</v>
      </c>
      <c r="H6780" s="234">
        <v>88368.799999999988</v>
      </c>
      <c r="I6780" s="235">
        <v>26</v>
      </c>
      <c r="J6780" s="236">
        <v>0.72222222222222221</v>
      </c>
      <c r="K6780" s="246">
        <v>93600</v>
      </c>
      <c r="L6780" s="247">
        <v>1</v>
      </c>
      <c r="M6780" s="248">
        <v>1</v>
      </c>
      <c r="N6780" s="249">
        <v>99756.800000000003</v>
      </c>
      <c r="O6780" s="250"/>
      <c r="P6780" s="251"/>
      <c r="Q6780" s="129"/>
      <c r="R6780" s="129"/>
      <c r="S6780" s="129"/>
      <c r="T6780" s="129"/>
      <c r="U6780" s="129"/>
    </row>
    <row r="6781" spans="1:21" s="103" customFormat="1">
      <c r="A6781" s="229" t="s">
        <v>1438</v>
      </c>
      <c r="B6781" s="230" t="s">
        <v>2151</v>
      </c>
      <c r="C6781" s="231" t="s">
        <v>3138</v>
      </c>
      <c r="D6781" s="232" t="s">
        <v>278</v>
      </c>
      <c r="E6781" s="232" t="s">
        <v>279</v>
      </c>
      <c r="F6781" s="232" t="s">
        <v>440</v>
      </c>
      <c r="G6781" s="233">
        <v>74217.02</v>
      </c>
      <c r="H6781" s="234">
        <v>88262.510000000009</v>
      </c>
      <c r="I6781" s="235">
        <v>25</v>
      </c>
      <c r="J6781" s="236">
        <v>0.69444444444444442</v>
      </c>
      <c r="K6781" s="233">
        <v>102308</v>
      </c>
      <c r="L6781" s="237">
        <v>1</v>
      </c>
      <c r="M6781" s="238">
        <v>1</v>
      </c>
      <c r="N6781" s="234">
        <v>74217.02</v>
      </c>
      <c r="O6781" s="239"/>
      <c r="P6781" s="251"/>
      <c r="Q6781" s="129"/>
      <c r="R6781" s="251"/>
      <c r="S6781" s="304"/>
      <c r="T6781" s="304"/>
      <c r="U6781" s="304"/>
    </row>
    <row r="6782" spans="1:21" s="103" customFormat="1">
      <c r="A6782" s="229" t="s">
        <v>217</v>
      </c>
      <c r="B6782" s="230" t="s">
        <v>2153</v>
      </c>
      <c r="C6782" s="231" t="s">
        <v>132</v>
      </c>
      <c r="D6782" s="237" t="s">
        <v>278</v>
      </c>
      <c r="E6782" s="237" t="s">
        <v>279</v>
      </c>
      <c r="F6782" s="237" t="s">
        <v>440</v>
      </c>
      <c r="G6782" s="264">
        <v>69757.34</v>
      </c>
      <c r="H6782" s="234">
        <v>87196.674999999988</v>
      </c>
      <c r="I6782" s="235">
        <v>24</v>
      </c>
      <c r="J6782" s="236">
        <v>0.66666666666666663</v>
      </c>
      <c r="K6782" s="379">
        <v>104636.01</v>
      </c>
      <c r="L6782" s="237">
        <v>1</v>
      </c>
      <c r="M6782" s="238">
        <v>1</v>
      </c>
      <c r="N6782" s="379">
        <v>97992.49</v>
      </c>
      <c r="O6782" s="239"/>
      <c r="P6782" s="251"/>
      <c r="Q6782" s="129"/>
      <c r="R6782" s="251"/>
      <c r="S6782" s="304"/>
      <c r="T6782" s="304"/>
      <c r="U6782" s="304"/>
    </row>
    <row r="6783" spans="1:21" s="103" customFormat="1" ht="22.5">
      <c r="A6783" s="242" t="s">
        <v>4249</v>
      </c>
      <c r="B6783" s="243" t="s">
        <v>2180</v>
      </c>
      <c r="C6783" s="258" t="s">
        <v>3319</v>
      </c>
      <c r="D6783" s="232" t="s">
        <v>278</v>
      </c>
      <c r="E6783" s="245"/>
      <c r="F6783" s="245" t="s">
        <v>440</v>
      </c>
      <c r="G6783" s="246">
        <v>69035.199999999997</v>
      </c>
      <c r="H6783" s="234">
        <v>86372</v>
      </c>
      <c r="I6783" s="235">
        <v>23</v>
      </c>
      <c r="J6783" s="236">
        <v>0.63888888888888884</v>
      </c>
      <c r="K6783" s="246">
        <v>103708.8</v>
      </c>
      <c r="L6783" s="247"/>
      <c r="M6783" s="248"/>
      <c r="N6783" s="249"/>
      <c r="O6783" s="250"/>
      <c r="P6783" s="251"/>
      <c r="Q6783" s="129"/>
      <c r="R6783" s="129"/>
      <c r="S6783" s="304"/>
      <c r="T6783" s="304"/>
      <c r="U6783" s="304"/>
    </row>
    <row r="6784" spans="1:21" s="103" customFormat="1" ht="22.5">
      <c r="A6784" s="242" t="s">
        <v>4274</v>
      </c>
      <c r="B6784" s="243" t="s">
        <v>2170</v>
      </c>
      <c r="C6784" s="258" t="s">
        <v>3306</v>
      </c>
      <c r="D6784" s="253" t="s">
        <v>278</v>
      </c>
      <c r="E6784" s="245" t="s">
        <v>284</v>
      </c>
      <c r="F6784" s="245" t="s">
        <v>440</v>
      </c>
      <c r="G6784" s="246">
        <v>65956.800000000003</v>
      </c>
      <c r="H6784" s="234">
        <v>85727.200000000012</v>
      </c>
      <c r="I6784" s="235">
        <v>22</v>
      </c>
      <c r="J6784" s="236">
        <v>0.61111111111111116</v>
      </c>
      <c r="K6784" s="246">
        <v>105497.60000000001</v>
      </c>
      <c r="L6784" s="247">
        <v>4</v>
      </c>
      <c r="M6784" s="248">
        <v>4</v>
      </c>
      <c r="N6784" s="249">
        <v>83543.199999999997</v>
      </c>
      <c r="O6784" s="250"/>
      <c r="P6784" s="251"/>
      <c r="Q6784" s="129"/>
      <c r="R6784" s="129"/>
      <c r="S6784" s="304"/>
      <c r="T6784" s="304"/>
      <c r="U6784" s="304"/>
    </row>
    <row r="6785" spans="1:21" s="103" customFormat="1">
      <c r="A6785" s="229" t="s">
        <v>212</v>
      </c>
      <c r="B6785" s="230" t="s">
        <v>2153</v>
      </c>
      <c r="C6785" s="231" t="s">
        <v>1163</v>
      </c>
      <c r="D6785" s="232" t="s">
        <v>278</v>
      </c>
      <c r="E6785" s="232" t="s">
        <v>279</v>
      </c>
      <c r="F6785" s="259" t="s">
        <v>325</v>
      </c>
      <c r="G6785" s="233">
        <v>67884.374684251976</v>
      </c>
      <c r="H6785" s="234">
        <v>84862.425487550208</v>
      </c>
      <c r="I6785" s="235">
        <v>21</v>
      </c>
      <c r="J6785" s="236">
        <v>0.58333333333333337</v>
      </c>
      <c r="K6785" s="233">
        <v>101840.47629084843</v>
      </c>
      <c r="L6785" s="237">
        <v>1</v>
      </c>
      <c r="M6785" s="238">
        <v>1</v>
      </c>
      <c r="N6785" s="234">
        <v>84240.69</v>
      </c>
      <c r="O6785" s="239"/>
      <c r="P6785" s="251"/>
      <c r="Q6785" s="129"/>
      <c r="R6785" s="129"/>
      <c r="S6785" s="304"/>
      <c r="T6785" s="304"/>
      <c r="U6785" s="304"/>
    </row>
    <row r="6786" spans="1:21" s="103" customFormat="1">
      <c r="A6786" s="242" t="s">
        <v>204</v>
      </c>
      <c r="B6786" s="243" t="s">
        <v>2151</v>
      </c>
      <c r="C6786" s="258" t="s">
        <v>1161</v>
      </c>
      <c r="D6786" s="253" t="s">
        <v>278</v>
      </c>
      <c r="E6786" s="245" t="s">
        <v>279</v>
      </c>
      <c r="F6786" s="245" t="s">
        <v>440</v>
      </c>
      <c r="G6786" s="246">
        <v>65880</v>
      </c>
      <c r="H6786" s="234">
        <v>84780</v>
      </c>
      <c r="I6786" s="235">
        <v>20</v>
      </c>
      <c r="J6786" s="236">
        <v>0.55555555555555558</v>
      </c>
      <c r="K6786" s="246">
        <v>103680</v>
      </c>
      <c r="L6786" s="247"/>
      <c r="M6786" s="248">
        <v>1</v>
      </c>
      <c r="N6786" s="246">
        <v>92385.43</v>
      </c>
      <c r="O6786" s="250"/>
      <c r="P6786" s="251"/>
      <c r="Q6786" s="129"/>
      <c r="R6786" s="129"/>
      <c r="S6786" s="304"/>
      <c r="T6786" s="304"/>
      <c r="U6786" s="304"/>
    </row>
    <row r="6787" spans="1:21" s="103" customFormat="1">
      <c r="A6787" s="229" t="s">
        <v>210</v>
      </c>
      <c r="B6787" s="230" t="s">
        <v>2151</v>
      </c>
      <c r="C6787" s="231" t="s">
        <v>1161</v>
      </c>
      <c r="D6787" s="245" t="s">
        <v>278</v>
      </c>
      <c r="E6787" s="232" t="s">
        <v>279</v>
      </c>
      <c r="F6787" s="232" t="s">
        <v>440</v>
      </c>
      <c r="G6787" s="233">
        <v>62475</v>
      </c>
      <c r="H6787" s="234">
        <v>83882.5</v>
      </c>
      <c r="I6787" s="235">
        <v>19</v>
      </c>
      <c r="J6787" s="236">
        <v>0.52777777777777779</v>
      </c>
      <c r="K6787" s="233">
        <v>105290</v>
      </c>
      <c r="L6787" s="237">
        <v>1</v>
      </c>
      <c r="M6787" s="238">
        <v>1</v>
      </c>
      <c r="N6787" s="234">
        <v>75979</v>
      </c>
      <c r="O6787" s="239"/>
      <c r="P6787" s="251"/>
      <c r="Q6787" s="129"/>
      <c r="R6787" s="129"/>
      <c r="S6787" s="304"/>
      <c r="T6787" s="304"/>
      <c r="U6787" s="304"/>
    </row>
    <row r="6788" spans="1:21" s="103" customFormat="1">
      <c r="A6788" s="242" t="s">
        <v>198</v>
      </c>
      <c r="B6788" s="243" t="s">
        <v>2153</v>
      </c>
      <c r="C6788" s="244" t="s">
        <v>1161</v>
      </c>
      <c r="D6788" s="253" t="s">
        <v>278</v>
      </c>
      <c r="E6788" s="245" t="s">
        <v>279</v>
      </c>
      <c r="F6788" s="245" t="s">
        <v>440</v>
      </c>
      <c r="G6788" s="246">
        <v>62275</v>
      </c>
      <c r="H6788" s="234">
        <v>83553.5</v>
      </c>
      <c r="I6788" s="235">
        <v>18</v>
      </c>
      <c r="J6788" s="236">
        <v>0.5</v>
      </c>
      <c r="K6788" s="246">
        <v>104832</v>
      </c>
      <c r="L6788" s="247">
        <v>1</v>
      </c>
      <c r="M6788" s="248">
        <v>1</v>
      </c>
      <c r="N6788" s="249">
        <v>91707</v>
      </c>
      <c r="O6788" s="250"/>
      <c r="P6788" s="251"/>
      <c r="Q6788" s="129"/>
      <c r="R6788" s="129"/>
      <c r="S6788" s="129"/>
      <c r="T6788" s="129"/>
      <c r="U6788" s="129"/>
    </row>
    <row r="6789" spans="1:21" s="103" customFormat="1">
      <c r="A6789" s="229" t="s">
        <v>1434</v>
      </c>
      <c r="B6789" s="230" t="s">
        <v>2151</v>
      </c>
      <c r="C6789" s="231" t="s">
        <v>1161</v>
      </c>
      <c r="D6789" s="253" t="s">
        <v>278</v>
      </c>
      <c r="E6789" s="232" t="s">
        <v>284</v>
      </c>
      <c r="F6789" s="232" t="s">
        <v>440</v>
      </c>
      <c r="G6789" s="332">
        <v>63821.47</v>
      </c>
      <c r="H6789" s="234">
        <v>82968.08</v>
      </c>
      <c r="I6789" s="235">
        <v>17</v>
      </c>
      <c r="J6789" s="236">
        <v>0.47222222222222221</v>
      </c>
      <c r="K6789" s="332">
        <v>102114.69</v>
      </c>
      <c r="L6789" s="237">
        <v>1</v>
      </c>
      <c r="M6789" s="238">
        <v>1</v>
      </c>
      <c r="N6789" s="391">
        <v>83701</v>
      </c>
      <c r="O6789" s="239"/>
      <c r="P6789" s="251"/>
      <c r="Q6789" s="129"/>
      <c r="R6789" s="251"/>
      <c r="S6789" s="129"/>
      <c r="T6789" s="129"/>
      <c r="U6789" s="129"/>
    </row>
    <row r="6790" spans="1:21" s="103" customFormat="1" ht="22.5">
      <c r="A6790" s="242" t="s">
        <v>4240</v>
      </c>
      <c r="B6790" s="243" t="s">
        <v>2149</v>
      </c>
      <c r="C6790" s="258" t="s">
        <v>5361</v>
      </c>
      <c r="D6790" s="232" t="s">
        <v>278</v>
      </c>
      <c r="E6790" s="245" t="s">
        <v>279</v>
      </c>
      <c r="F6790" s="245" t="s">
        <v>440</v>
      </c>
      <c r="G6790" s="246">
        <v>55813.94</v>
      </c>
      <c r="H6790" s="234">
        <v>82367.87</v>
      </c>
      <c r="I6790" s="235">
        <v>16</v>
      </c>
      <c r="J6790" s="236">
        <v>0.44444444444444442</v>
      </c>
      <c r="K6790" s="246">
        <v>108921.8</v>
      </c>
      <c r="L6790" s="247">
        <v>14</v>
      </c>
      <c r="M6790" s="248">
        <v>14</v>
      </c>
      <c r="N6790" s="246">
        <v>79771.12</v>
      </c>
      <c r="O6790" s="250"/>
      <c r="P6790" s="251"/>
      <c r="Q6790" s="129"/>
      <c r="R6790" s="129"/>
      <c r="S6790" s="129"/>
      <c r="T6790" s="129"/>
      <c r="U6790" s="129"/>
    </row>
    <row r="6791" spans="1:21" s="103" customFormat="1">
      <c r="A6791" s="242" t="s">
        <v>199</v>
      </c>
      <c r="B6791" s="243" t="s">
        <v>2153</v>
      </c>
      <c r="C6791" s="258" t="s">
        <v>1164</v>
      </c>
      <c r="D6791" s="253" t="s">
        <v>278</v>
      </c>
      <c r="E6791" s="247" t="s">
        <v>279</v>
      </c>
      <c r="F6791" s="247" t="s">
        <v>440</v>
      </c>
      <c r="G6791" s="246">
        <v>65208</v>
      </c>
      <c r="H6791" s="234">
        <v>81504.800000000003</v>
      </c>
      <c r="I6791" s="235">
        <v>15</v>
      </c>
      <c r="J6791" s="236">
        <v>0.41666666666666669</v>
      </c>
      <c r="K6791" s="246">
        <v>97801.600000000006</v>
      </c>
      <c r="L6791" s="247">
        <v>1</v>
      </c>
      <c r="M6791" s="248">
        <v>1</v>
      </c>
      <c r="N6791" s="344">
        <v>76156.100000000006</v>
      </c>
      <c r="O6791" s="334"/>
      <c r="Q6791" s="129"/>
      <c r="S6791" s="129"/>
      <c r="T6791" s="129"/>
      <c r="U6791" s="129"/>
    </row>
    <row r="6792" spans="1:21" s="103" customFormat="1">
      <c r="A6792" s="242" t="s">
        <v>2177</v>
      </c>
      <c r="B6792" s="243" t="s">
        <v>2166</v>
      </c>
      <c r="C6792" s="280" t="s">
        <v>2024</v>
      </c>
      <c r="D6792" s="300" t="s">
        <v>278</v>
      </c>
      <c r="E6792" s="300"/>
      <c r="F6792" s="300" t="s">
        <v>440</v>
      </c>
      <c r="G6792" s="246">
        <v>60174.400000000001</v>
      </c>
      <c r="H6792" s="234">
        <v>79778.399999999994</v>
      </c>
      <c r="I6792" s="235">
        <v>14</v>
      </c>
      <c r="J6792" s="236">
        <v>0.3888888888888889</v>
      </c>
      <c r="K6792" s="246">
        <v>99382.399999999994</v>
      </c>
      <c r="L6792" s="247"/>
      <c r="M6792" s="248">
        <v>1</v>
      </c>
      <c r="N6792" s="249">
        <v>80849.600000000006</v>
      </c>
      <c r="O6792" s="301"/>
      <c r="Q6792" s="129"/>
      <c r="R6792" s="150"/>
      <c r="S6792" s="129"/>
      <c r="T6792" s="129"/>
      <c r="U6792" s="129"/>
    </row>
    <row r="6793" spans="1:21" s="103" customFormat="1">
      <c r="A6793" s="242" t="s">
        <v>1444</v>
      </c>
      <c r="B6793" s="243" t="s">
        <v>2192</v>
      </c>
      <c r="C6793" s="258" t="s">
        <v>2021</v>
      </c>
      <c r="D6793" s="232" t="s">
        <v>278</v>
      </c>
      <c r="E6793" s="245" t="s">
        <v>279</v>
      </c>
      <c r="F6793" s="245" t="s">
        <v>440</v>
      </c>
      <c r="G6793" s="246">
        <v>62192</v>
      </c>
      <c r="H6793" s="234">
        <v>79300</v>
      </c>
      <c r="I6793" s="235">
        <v>13</v>
      </c>
      <c r="J6793" s="236">
        <v>0.3611111111111111</v>
      </c>
      <c r="K6793" s="246">
        <v>96408</v>
      </c>
      <c r="L6793" s="247">
        <v>2</v>
      </c>
      <c r="M6793" s="248">
        <v>2</v>
      </c>
      <c r="N6793" s="249">
        <v>82836</v>
      </c>
      <c r="O6793" s="250"/>
      <c r="Q6793" s="129"/>
      <c r="R6793" s="150"/>
      <c r="S6793" s="129"/>
      <c r="T6793" s="129"/>
      <c r="U6793" s="129"/>
    </row>
    <row r="6794" spans="1:21" s="103" customFormat="1">
      <c r="A6794" s="229" t="s">
        <v>1457</v>
      </c>
      <c r="B6794" s="295" t="s">
        <v>2166</v>
      </c>
      <c r="C6794" s="231" t="s">
        <v>1062</v>
      </c>
      <c r="D6794" s="232"/>
      <c r="E6794" s="232"/>
      <c r="F6794" s="259" t="s">
        <v>325</v>
      </c>
      <c r="G6794" s="233">
        <v>60481.824000000001</v>
      </c>
      <c r="H6794" s="234">
        <v>78626.183999999994</v>
      </c>
      <c r="I6794" s="235">
        <v>12</v>
      </c>
      <c r="J6794" s="236">
        <v>0.33333333333333331</v>
      </c>
      <c r="K6794" s="233">
        <v>96770.543999999994</v>
      </c>
      <c r="L6794" s="237">
        <v>1</v>
      </c>
      <c r="M6794" s="238">
        <v>1</v>
      </c>
      <c r="N6794" s="234">
        <v>88288</v>
      </c>
      <c r="O6794" s="239"/>
      <c r="P6794" s="251"/>
      <c r="Q6794" s="129"/>
      <c r="R6794" s="251"/>
      <c r="S6794" s="129"/>
      <c r="T6794" s="129"/>
      <c r="U6794" s="129"/>
    </row>
    <row r="6795" spans="1:21" s="103" customFormat="1">
      <c r="A6795" s="229" t="s">
        <v>216</v>
      </c>
      <c r="B6795" s="230" t="s">
        <v>2151</v>
      </c>
      <c r="C6795" s="231" t="s">
        <v>5373</v>
      </c>
      <c r="D6795" s="253" t="s">
        <v>278</v>
      </c>
      <c r="E6795" s="232" t="s">
        <v>279</v>
      </c>
      <c r="F6795" s="232" t="s">
        <v>440</v>
      </c>
      <c r="G6795" s="233">
        <v>64961</v>
      </c>
      <c r="H6795" s="234">
        <v>78051</v>
      </c>
      <c r="I6795" s="235">
        <v>11</v>
      </c>
      <c r="J6795" s="236">
        <v>0.30555555555555558</v>
      </c>
      <c r="K6795" s="233">
        <v>91141</v>
      </c>
      <c r="L6795" s="237">
        <v>1</v>
      </c>
      <c r="M6795" s="238">
        <v>1</v>
      </c>
      <c r="N6795" s="234">
        <v>86559</v>
      </c>
      <c r="O6795" s="239"/>
      <c r="P6795" s="251"/>
      <c r="Q6795" s="129"/>
      <c r="R6795" s="251"/>
    </row>
    <row r="6796" spans="1:21" s="103" customFormat="1">
      <c r="A6796" s="229" t="s">
        <v>260</v>
      </c>
      <c r="B6796" s="230" t="s">
        <v>2153</v>
      </c>
      <c r="C6796" s="231" t="s">
        <v>1162</v>
      </c>
      <c r="D6796" s="253" t="s">
        <v>278</v>
      </c>
      <c r="E6796" s="232" t="s">
        <v>279</v>
      </c>
      <c r="F6796" s="232" t="s">
        <v>440</v>
      </c>
      <c r="G6796" s="233">
        <v>59720</v>
      </c>
      <c r="H6796" s="234">
        <v>77636</v>
      </c>
      <c r="I6796" s="235">
        <v>10</v>
      </c>
      <c r="J6796" s="236">
        <v>0.27777777777777779</v>
      </c>
      <c r="K6796" s="233">
        <v>95552</v>
      </c>
      <c r="L6796" s="237">
        <v>1</v>
      </c>
      <c r="M6796" s="238">
        <v>1</v>
      </c>
      <c r="N6796" s="234">
        <v>77636</v>
      </c>
      <c r="O6796" s="239"/>
      <c r="P6796" s="129"/>
      <c r="Q6796" s="129"/>
    </row>
    <row r="6797" spans="1:21" s="103" customFormat="1">
      <c r="A6797" s="260" t="s">
        <v>4238</v>
      </c>
      <c r="B6797" s="261" t="s">
        <v>2166</v>
      </c>
      <c r="C6797" s="262" t="s">
        <v>132</v>
      </c>
      <c r="D6797" s="232" t="s">
        <v>278</v>
      </c>
      <c r="E6797" s="276" t="s">
        <v>279</v>
      </c>
      <c r="F6797" s="276" t="s">
        <v>440</v>
      </c>
      <c r="G6797" s="256">
        <v>61728.95</v>
      </c>
      <c r="H6797" s="234">
        <v>77161.294999999998</v>
      </c>
      <c r="I6797" s="235">
        <v>9</v>
      </c>
      <c r="J6797" s="236">
        <v>0.25</v>
      </c>
      <c r="K6797" s="256">
        <v>92593.64</v>
      </c>
      <c r="L6797" s="265">
        <v>1</v>
      </c>
      <c r="M6797" s="266">
        <v>1</v>
      </c>
      <c r="N6797" s="264">
        <v>61728.99</v>
      </c>
      <c r="O6797" s="11"/>
      <c r="P6797" s="129"/>
      <c r="Q6797" s="129"/>
    </row>
    <row r="6798" spans="1:21" s="103" customFormat="1">
      <c r="A6798" s="229" t="s">
        <v>2187</v>
      </c>
      <c r="B6798" s="230" t="s">
        <v>2178</v>
      </c>
      <c r="C6798" s="231" t="s">
        <v>3310</v>
      </c>
      <c r="D6798" s="253" t="s">
        <v>278</v>
      </c>
      <c r="E6798" s="232" t="s">
        <v>284</v>
      </c>
      <c r="F6798" s="232" t="s">
        <v>440</v>
      </c>
      <c r="G6798" s="233">
        <v>61000</v>
      </c>
      <c r="H6798" s="234">
        <v>77000</v>
      </c>
      <c r="I6798" s="235">
        <v>8</v>
      </c>
      <c r="J6798" s="236">
        <v>0.22222222222222221</v>
      </c>
      <c r="K6798" s="233">
        <v>93000</v>
      </c>
      <c r="L6798" s="237">
        <v>2</v>
      </c>
      <c r="M6798" s="238">
        <v>2</v>
      </c>
      <c r="N6798" s="234">
        <v>91511.5</v>
      </c>
      <c r="O6798" s="239"/>
      <c r="P6798" s="129"/>
      <c r="Q6798" s="129"/>
    </row>
    <row r="6799" spans="1:21" s="103" customFormat="1">
      <c r="A6799" s="365" t="s">
        <v>4315</v>
      </c>
      <c r="B6799" s="366" t="s">
        <v>2153</v>
      </c>
      <c r="C6799" s="367"/>
      <c r="D6799" s="232" t="s">
        <v>278</v>
      </c>
      <c r="E6799" s="368"/>
      <c r="F6799" s="368"/>
      <c r="G6799" s="369">
        <v>52499.199999999997</v>
      </c>
      <c r="H6799" s="234">
        <v>71749.600000000006</v>
      </c>
      <c r="I6799" s="235">
        <v>7</v>
      </c>
      <c r="J6799" s="236">
        <v>0.19444444444444445</v>
      </c>
      <c r="K6799" s="369">
        <v>91000</v>
      </c>
      <c r="L6799" s="370"/>
      <c r="M6799" s="371">
        <v>1</v>
      </c>
      <c r="N6799" s="372">
        <v>91000</v>
      </c>
      <c r="O6799" s="373"/>
      <c r="P6799" s="251"/>
      <c r="Q6799" s="129"/>
    </row>
    <row r="6800" spans="1:21" s="103" customFormat="1">
      <c r="A6800" s="229" t="s">
        <v>3738</v>
      </c>
      <c r="B6800" s="230" t="s">
        <v>2159</v>
      </c>
      <c r="C6800" s="231" t="s">
        <v>132</v>
      </c>
      <c r="D6800" s="253" t="s">
        <v>278</v>
      </c>
      <c r="E6800" s="232" t="s">
        <v>279</v>
      </c>
      <c r="F6800" s="232" t="s">
        <v>440</v>
      </c>
      <c r="G6800" s="233">
        <v>54974.44</v>
      </c>
      <c r="H6800" s="234">
        <v>71466.77</v>
      </c>
      <c r="I6800" s="235">
        <v>6</v>
      </c>
      <c r="J6800" s="236">
        <v>0.16666666666666666</v>
      </c>
      <c r="K6800" s="233">
        <v>87959.1</v>
      </c>
      <c r="L6800" s="237">
        <v>2</v>
      </c>
      <c r="M6800" s="238">
        <v>2</v>
      </c>
      <c r="N6800" s="344">
        <v>85212.82</v>
      </c>
      <c r="O6800" s="239"/>
    </row>
    <row r="6801" spans="1:21" s="103" customFormat="1">
      <c r="A6801" s="260" t="s">
        <v>262</v>
      </c>
      <c r="B6801" s="261" t="s">
        <v>2162</v>
      </c>
      <c r="C6801" s="262" t="s">
        <v>1161</v>
      </c>
      <c r="D6801" s="232" t="s">
        <v>278</v>
      </c>
      <c r="E6801" s="276" t="s">
        <v>279</v>
      </c>
      <c r="F6801" s="276" t="s">
        <v>440</v>
      </c>
      <c r="G6801" s="256">
        <v>57387</v>
      </c>
      <c r="H6801" s="234">
        <v>71260.5</v>
      </c>
      <c r="I6801" s="235">
        <v>5</v>
      </c>
      <c r="J6801" s="236">
        <v>0.1388888888888889</v>
      </c>
      <c r="K6801" s="256">
        <v>85134</v>
      </c>
      <c r="L6801" s="265">
        <v>1</v>
      </c>
      <c r="M6801" s="266"/>
      <c r="N6801" s="264"/>
      <c r="O6801" s="11"/>
      <c r="P6801" s="129"/>
      <c r="Q6801" s="129"/>
    </row>
    <row r="6802" spans="1:21" s="103" customFormat="1">
      <c r="A6802" s="278" t="s">
        <v>202</v>
      </c>
      <c r="B6802" s="279" t="s">
        <v>2151</v>
      </c>
      <c r="C6802" s="258" t="s">
        <v>2025</v>
      </c>
      <c r="D6802" s="232" t="s">
        <v>2507</v>
      </c>
      <c r="E6802" s="245" t="s">
        <v>279</v>
      </c>
      <c r="F6802" s="245" t="s">
        <v>440</v>
      </c>
      <c r="G6802" s="246">
        <v>55432</v>
      </c>
      <c r="H6802" s="234">
        <v>70657.600000000006</v>
      </c>
      <c r="I6802" s="235">
        <v>4</v>
      </c>
      <c r="J6802" s="236">
        <v>0.1111111111111111</v>
      </c>
      <c r="K6802" s="246">
        <v>85883.199999999997</v>
      </c>
      <c r="L6802" s="247">
        <v>1</v>
      </c>
      <c r="M6802" s="248">
        <v>1</v>
      </c>
      <c r="N6802" s="249">
        <v>69784</v>
      </c>
      <c r="O6802" s="250"/>
      <c r="P6802" s="129"/>
      <c r="Q6802" s="129"/>
    </row>
    <row r="6803" spans="1:21" s="103" customFormat="1">
      <c r="A6803" s="242" t="s">
        <v>2171</v>
      </c>
      <c r="B6803" s="243" t="s">
        <v>2159</v>
      </c>
      <c r="C6803" s="258" t="s">
        <v>3320</v>
      </c>
      <c r="D6803" s="253" t="s">
        <v>278</v>
      </c>
      <c r="E6803" s="245" t="s">
        <v>279</v>
      </c>
      <c r="F6803" s="245" t="s">
        <v>440</v>
      </c>
      <c r="G6803" s="246">
        <v>54808</v>
      </c>
      <c r="H6803" s="234">
        <v>68510</v>
      </c>
      <c r="I6803" s="235">
        <v>3</v>
      </c>
      <c r="J6803" s="236">
        <v>8.3333333333333329E-2</v>
      </c>
      <c r="K6803" s="246">
        <v>82212</v>
      </c>
      <c r="L6803" s="247">
        <v>1</v>
      </c>
      <c r="M6803" s="248">
        <v>1</v>
      </c>
      <c r="N6803" s="249">
        <v>77235.600000000006</v>
      </c>
      <c r="O6803" s="250"/>
      <c r="P6803" s="251"/>
      <c r="Q6803" s="129"/>
      <c r="R6803" s="251"/>
      <c r="S6803" s="330"/>
      <c r="T6803" s="330"/>
      <c r="U6803" s="330"/>
    </row>
    <row r="6804" spans="1:21" s="103" customFormat="1">
      <c r="A6804" s="229" t="s">
        <v>4256</v>
      </c>
      <c r="B6804" s="230" t="s">
        <v>2169</v>
      </c>
      <c r="C6804" s="231" t="s">
        <v>3321</v>
      </c>
      <c r="D6804" s="232" t="s">
        <v>2507</v>
      </c>
      <c r="E6804" s="232" t="s">
        <v>279</v>
      </c>
      <c r="F6804" s="232" t="s">
        <v>440</v>
      </c>
      <c r="G6804" s="233">
        <v>49101.24</v>
      </c>
      <c r="H6804" s="234">
        <v>60741.240000000005</v>
      </c>
      <c r="I6804" s="235">
        <v>2</v>
      </c>
      <c r="J6804" s="236">
        <v>5.5555555555555552E-2</v>
      </c>
      <c r="K6804" s="233">
        <v>72381.240000000005</v>
      </c>
      <c r="L6804" s="237">
        <v>1</v>
      </c>
      <c r="M6804" s="238">
        <v>1</v>
      </c>
      <c r="N6804" s="234">
        <v>68868.259999999995</v>
      </c>
      <c r="O6804" s="239"/>
      <c r="P6804" s="129"/>
      <c r="Q6804" s="129"/>
    </row>
    <row r="6805" spans="1:21" s="103" customFormat="1">
      <c r="A6805" s="229" t="s">
        <v>4295</v>
      </c>
      <c r="B6805" s="230" t="s">
        <v>2151</v>
      </c>
      <c r="C6805" s="231" t="s">
        <v>2026</v>
      </c>
      <c r="D6805" s="232" t="s">
        <v>2507</v>
      </c>
      <c r="E6805" s="232" t="s">
        <v>321</v>
      </c>
      <c r="F6805" s="259" t="s">
        <v>325</v>
      </c>
      <c r="G6805" s="233">
        <v>42743</v>
      </c>
      <c r="H6805" s="234">
        <v>55566</v>
      </c>
      <c r="I6805" s="235">
        <v>1</v>
      </c>
      <c r="J6805" s="236">
        <v>2.7777777777777776E-2</v>
      </c>
      <c r="K6805" s="233">
        <v>68389</v>
      </c>
      <c r="L6805" s="237">
        <v>1</v>
      </c>
      <c r="M6805" s="238">
        <v>1</v>
      </c>
      <c r="N6805" s="234">
        <v>57400.83</v>
      </c>
      <c r="O6805" s="239"/>
      <c r="P6805" s="129"/>
      <c r="Q6805" s="129"/>
    </row>
    <row r="6806" spans="1:21" s="150" customFormat="1">
      <c r="A6806" s="305"/>
      <c r="B6806" s="305"/>
      <c r="C6806" s="306"/>
      <c r="D6806" s="300"/>
      <c r="E6806" s="307"/>
      <c r="F6806" s="307"/>
      <c r="G6806" s="308"/>
      <c r="H6806" s="309"/>
      <c r="I6806" s="310"/>
      <c r="J6806" s="311"/>
      <c r="K6806" s="300"/>
      <c r="L6806" s="300"/>
      <c r="M6806" s="312"/>
      <c r="N6806" s="313"/>
      <c r="O6806" s="282"/>
    </row>
    <row r="6807" spans="1:21" s="150" customFormat="1">
      <c r="A6807" s="305"/>
      <c r="B6807" s="305"/>
      <c r="C6807" s="306"/>
      <c r="D6807" s="314"/>
      <c r="E6807" s="305"/>
      <c r="F6807" s="305"/>
      <c r="G6807" s="315" t="s">
        <v>223</v>
      </c>
      <c r="H6807" s="316" t="s">
        <v>224</v>
      </c>
      <c r="I6807" s="317"/>
      <c r="J6807" s="318"/>
      <c r="K6807" s="319" t="s">
        <v>225</v>
      </c>
      <c r="L6807" s="314"/>
      <c r="M6807" s="320"/>
      <c r="N6807" s="313"/>
      <c r="O6807" s="282"/>
    </row>
    <row r="6808" spans="1:21" s="150" customFormat="1">
      <c r="A6808" s="305"/>
      <c r="B6808" s="305"/>
      <c r="C6808" s="306"/>
      <c r="D6808" s="305"/>
      <c r="E6808" s="305"/>
      <c r="F6808" s="321" t="s">
        <v>238</v>
      </c>
      <c r="G6808" s="322">
        <v>66046.295646784769</v>
      </c>
      <c r="H6808" s="322">
        <v>84731.653619098637</v>
      </c>
      <c r="I6808" s="8">
        <v>14.438004969995415</v>
      </c>
      <c r="J6808" s="322"/>
      <c r="K6808" s="322">
        <v>103417.01159141249</v>
      </c>
      <c r="L6808" s="314"/>
      <c r="M6808" s="320"/>
      <c r="N6808" s="313"/>
      <c r="O6808" s="282"/>
    </row>
    <row r="6809" spans="1:21" s="150" customFormat="1">
      <c r="A6809" s="305"/>
      <c r="B6809" s="305"/>
      <c r="C6809" s="306"/>
      <c r="D6809" s="305"/>
      <c r="E6809" s="305"/>
      <c r="F6809" s="321" t="s">
        <v>239</v>
      </c>
      <c r="G6809" s="322">
        <v>74294.847500000003</v>
      </c>
      <c r="H6809" s="322">
        <v>94887.5</v>
      </c>
      <c r="I6809" s="8">
        <v>21.5</v>
      </c>
      <c r="J6809" s="322"/>
      <c r="K6809" s="322">
        <v>116135.0845</v>
      </c>
      <c r="L6809" s="314"/>
      <c r="M6809" s="320"/>
      <c r="N6809" s="313"/>
      <c r="O6809" s="282"/>
    </row>
    <row r="6810" spans="1:21" s="150" customFormat="1">
      <c r="A6810" s="305"/>
      <c r="B6810" s="305"/>
      <c r="C6810" s="306"/>
      <c r="D6810" s="305"/>
      <c r="E6810" s="305"/>
      <c r="F6810" s="321" t="s">
        <v>240</v>
      </c>
      <c r="G6810" s="322">
        <v>60060.800000000003</v>
      </c>
      <c r="H6810" s="322">
        <v>77517.323749999996</v>
      </c>
      <c r="I6810" s="8">
        <v>7</v>
      </c>
      <c r="J6810" s="322"/>
      <c r="K6810" s="322">
        <v>92898.41</v>
      </c>
      <c r="L6810" s="314"/>
      <c r="M6810" s="320"/>
      <c r="N6810" s="313"/>
      <c r="O6810" s="282"/>
    </row>
    <row r="6811" spans="1:21" s="150" customFormat="1">
      <c r="A6811" s="305"/>
      <c r="B6811" s="305"/>
      <c r="C6811" s="306"/>
      <c r="D6811" s="305"/>
      <c r="E6811" s="305"/>
      <c r="F6811" s="321" t="s">
        <v>241</v>
      </c>
      <c r="G6811" s="322">
        <v>65084.5</v>
      </c>
      <c r="H6811" s="322">
        <v>83718</v>
      </c>
      <c r="I6811" s="8">
        <v>12.338253469766164</v>
      </c>
      <c r="J6811" s="322"/>
      <c r="K6811" s="322">
        <v>102211.345</v>
      </c>
      <c r="L6811" s="314"/>
      <c r="M6811" s="320"/>
      <c r="N6811" s="313"/>
      <c r="O6811" s="282"/>
    </row>
    <row r="6812" spans="1:21" s="150" customFormat="1">
      <c r="A6812" s="305"/>
      <c r="B6812" s="305"/>
      <c r="C6812" s="306"/>
      <c r="D6812" s="305"/>
      <c r="E6812" s="322"/>
      <c r="F6812" s="321"/>
      <c r="G6812" s="323"/>
      <c r="H6812" s="318"/>
      <c r="I6812" s="324"/>
      <c r="J6812" s="318"/>
      <c r="K6812" s="314"/>
      <c r="L6812" s="314"/>
      <c r="M6812" s="320"/>
      <c r="N6812" s="313"/>
      <c r="O6812" s="282"/>
    </row>
    <row r="6813" spans="1:21" s="150" customFormat="1">
      <c r="A6813" s="305"/>
      <c r="B6813" s="305"/>
      <c r="C6813" s="306"/>
      <c r="D6813" s="321"/>
      <c r="E6813" s="322"/>
      <c r="F6813" s="325"/>
      <c r="G6813" s="325"/>
      <c r="H6813" s="874" t="s">
        <v>242</v>
      </c>
      <c r="I6813" s="874"/>
      <c r="J6813" s="874"/>
      <c r="K6813" s="874"/>
      <c r="L6813" s="874"/>
      <c r="M6813" s="874"/>
      <c r="N6813" s="874"/>
      <c r="O6813" s="282"/>
    </row>
    <row r="6814" spans="1:21" s="150" customFormat="1">
      <c r="A6814" s="305"/>
      <c r="B6814" s="305"/>
      <c r="C6814" s="306"/>
      <c r="D6814" s="321"/>
      <c r="E6814" s="322"/>
      <c r="F6814" s="326"/>
      <c r="G6814" s="327"/>
      <c r="H6814" s="875" t="s">
        <v>243</v>
      </c>
      <c r="I6814" s="875"/>
      <c r="J6814" s="875"/>
      <c r="K6814" s="328">
        <v>97984.352500000008</v>
      </c>
      <c r="L6814" s="876" t="s">
        <v>244</v>
      </c>
      <c r="M6814" s="876"/>
      <c r="N6814" s="329">
        <v>87719.561470588247</v>
      </c>
      <c r="O6814" s="282"/>
    </row>
    <row r="6815" spans="1:21" s="150" customFormat="1">
      <c r="A6815" s="305"/>
      <c r="B6815" s="305"/>
      <c r="C6815" s="306"/>
      <c r="D6815" s="314"/>
      <c r="E6815" s="320"/>
      <c r="F6815" s="326"/>
      <c r="G6815" s="327"/>
      <c r="H6815" s="875" t="s">
        <v>245</v>
      </c>
      <c r="I6815" s="875"/>
      <c r="J6815" s="875"/>
      <c r="K6815" s="328">
        <v>78169.78</v>
      </c>
      <c r="L6815" s="876" t="s">
        <v>450</v>
      </c>
      <c r="M6815" s="876"/>
      <c r="N6815" s="329">
        <v>87304.905254237281</v>
      </c>
      <c r="O6815" s="282"/>
    </row>
    <row r="6816" spans="1:21" s="150" customFormat="1">
      <c r="A6816" s="305"/>
      <c r="B6816" s="305"/>
      <c r="C6816" s="306"/>
      <c r="D6816" s="300"/>
      <c r="E6816" s="307"/>
      <c r="F6816" s="307"/>
      <c r="G6816" s="308"/>
      <c r="H6816" s="309"/>
      <c r="I6816" s="310"/>
      <c r="J6816" s="311"/>
      <c r="K6816" s="305"/>
      <c r="L6816" s="300"/>
      <c r="M6816" s="312"/>
      <c r="N6816" s="313"/>
      <c r="O6816" s="282"/>
    </row>
    <row r="6817" spans="1:21" s="222" customFormat="1" ht="18">
      <c r="A6817" s="877" t="s">
        <v>133</v>
      </c>
      <c r="B6817" s="877"/>
      <c r="C6817" s="877"/>
      <c r="D6817" s="877"/>
      <c r="E6817" s="877"/>
      <c r="F6817" s="877"/>
      <c r="G6817" s="877"/>
      <c r="H6817" s="877"/>
      <c r="I6817" s="877"/>
      <c r="J6817" s="877"/>
      <c r="K6817" s="877"/>
      <c r="L6817" s="877"/>
      <c r="M6817" s="877"/>
      <c r="N6817" s="877"/>
      <c r="O6817" s="877"/>
    </row>
    <row r="6818" spans="1:21" s="222" customFormat="1" ht="27">
      <c r="A6818" s="223" t="s">
        <v>433</v>
      </c>
      <c r="B6818" s="224" t="s">
        <v>230</v>
      </c>
      <c r="C6818" s="223" t="s">
        <v>220</v>
      </c>
      <c r="D6818" s="223" t="s">
        <v>267</v>
      </c>
      <c r="E6818" s="223" t="s">
        <v>434</v>
      </c>
      <c r="F6818" s="223" t="s">
        <v>435</v>
      </c>
      <c r="G6818" s="225" t="s">
        <v>223</v>
      </c>
      <c r="H6818" s="225" t="s">
        <v>224</v>
      </c>
      <c r="I6818" s="227" t="s">
        <v>436</v>
      </c>
      <c r="J6818" s="227" t="s">
        <v>436</v>
      </c>
      <c r="K6818" s="225" t="s">
        <v>225</v>
      </c>
      <c r="L6818" s="223" t="s">
        <v>437</v>
      </c>
      <c r="M6818" s="223" t="s">
        <v>438</v>
      </c>
      <c r="N6818" s="228" t="s">
        <v>439</v>
      </c>
      <c r="O6818" s="223" t="s">
        <v>227</v>
      </c>
    </row>
    <row r="6819" spans="1:21" s="103" customFormat="1">
      <c r="A6819" s="252" t="s">
        <v>2172</v>
      </c>
      <c r="B6819" s="230" t="s">
        <v>2162</v>
      </c>
      <c r="C6819" s="231" t="s">
        <v>3322</v>
      </c>
      <c r="D6819" s="232" t="s">
        <v>2507</v>
      </c>
      <c r="E6819" s="253"/>
      <c r="F6819" s="259" t="s">
        <v>325</v>
      </c>
      <c r="G6819" s="233">
        <v>35647.300000000003</v>
      </c>
      <c r="H6819" s="234">
        <v>57033.599999999999</v>
      </c>
      <c r="I6819" s="235">
        <v>37</v>
      </c>
      <c r="J6819" s="236">
        <v>1</v>
      </c>
      <c r="K6819" s="233">
        <v>78419.899999999994</v>
      </c>
      <c r="L6819" s="254">
        <v>7</v>
      </c>
      <c r="M6819" s="255">
        <v>7</v>
      </c>
      <c r="N6819" s="233">
        <v>56777.37</v>
      </c>
      <c r="O6819" s="239"/>
      <c r="P6819" s="129"/>
      <c r="Q6819" s="129"/>
    </row>
    <row r="6820" spans="1:21" s="103" customFormat="1">
      <c r="A6820" s="242" t="s">
        <v>208</v>
      </c>
      <c r="B6820" s="243" t="s">
        <v>2153</v>
      </c>
      <c r="C6820" s="258" t="s">
        <v>1170</v>
      </c>
      <c r="D6820" s="232" t="s">
        <v>2507</v>
      </c>
      <c r="E6820" s="245" t="s">
        <v>279</v>
      </c>
      <c r="F6820" s="245" t="s">
        <v>440</v>
      </c>
      <c r="G6820" s="275">
        <v>37615.56</v>
      </c>
      <c r="H6820" s="234">
        <v>48362.79</v>
      </c>
      <c r="I6820" s="235">
        <v>36</v>
      </c>
      <c r="J6820" s="236">
        <v>0.97297297297297303</v>
      </c>
      <c r="K6820" s="275">
        <v>59110.020000000004</v>
      </c>
      <c r="L6820" s="247">
        <v>4</v>
      </c>
      <c r="M6820" s="248">
        <v>4</v>
      </c>
      <c r="N6820" s="249">
        <v>44870.46</v>
      </c>
      <c r="O6820" s="250"/>
      <c r="P6820" s="304"/>
      <c r="Q6820" s="129"/>
    </row>
    <row r="6821" spans="1:21" s="103" customFormat="1">
      <c r="A6821" s="242" t="s">
        <v>2165</v>
      </c>
      <c r="B6821" s="243" t="s">
        <v>2180</v>
      </c>
      <c r="C6821" s="258" t="s">
        <v>1165</v>
      </c>
      <c r="D6821" s="232" t="s">
        <v>2507</v>
      </c>
      <c r="E6821" s="245" t="s">
        <v>279</v>
      </c>
      <c r="F6821" s="259" t="s">
        <v>325</v>
      </c>
      <c r="G6821" s="246">
        <v>45782.29</v>
      </c>
      <c r="H6821" s="234">
        <v>48071.404999999999</v>
      </c>
      <c r="I6821" s="235">
        <v>35</v>
      </c>
      <c r="J6821" s="236">
        <v>0.94594594594594594</v>
      </c>
      <c r="K6821" s="246">
        <v>50360.52</v>
      </c>
      <c r="L6821" s="247">
        <v>8</v>
      </c>
      <c r="M6821" s="248">
        <v>8</v>
      </c>
      <c r="N6821" s="249">
        <v>46297.34</v>
      </c>
      <c r="O6821" s="250"/>
      <c r="Q6821" s="251"/>
    </row>
    <row r="6822" spans="1:21" s="103" customFormat="1">
      <c r="A6822" s="260" t="s">
        <v>205</v>
      </c>
      <c r="B6822" s="261" t="s">
        <v>2151</v>
      </c>
      <c r="C6822" s="262" t="s">
        <v>1167</v>
      </c>
      <c r="D6822" s="232" t="s">
        <v>2507</v>
      </c>
      <c r="E6822" s="263" t="s">
        <v>279</v>
      </c>
      <c r="F6822" s="259" t="s">
        <v>325</v>
      </c>
      <c r="G6822" s="264">
        <v>39825.135999999999</v>
      </c>
      <c r="H6822" s="234">
        <v>47931.832000000002</v>
      </c>
      <c r="I6822" s="235">
        <v>34</v>
      </c>
      <c r="J6822" s="236">
        <v>0.91891891891891897</v>
      </c>
      <c r="K6822" s="264">
        <v>56038.528000000006</v>
      </c>
      <c r="L6822" s="265">
        <v>1</v>
      </c>
      <c r="M6822" s="266">
        <v>1</v>
      </c>
      <c r="N6822" s="264">
        <v>43097.18</v>
      </c>
      <c r="O6822" s="267"/>
      <c r="P6822" s="129"/>
      <c r="Q6822" s="129"/>
    </row>
    <row r="6823" spans="1:21" s="103" customFormat="1">
      <c r="A6823" s="229" t="s">
        <v>207</v>
      </c>
      <c r="B6823" s="230" t="s">
        <v>2163</v>
      </c>
      <c r="C6823" s="231"/>
      <c r="D6823" s="232" t="s">
        <v>2507</v>
      </c>
      <c r="E6823" s="232" t="s">
        <v>279</v>
      </c>
      <c r="F6823" s="232" t="s">
        <v>440</v>
      </c>
      <c r="G6823" s="233">
        <v>35963</v>
      </c>
      <c r="H6823" s="234">
        <v>46758.5</v>
      </c>
      <c r="I6823" s="235">
        <v>33</v>
      </c>
      <c r="J6823" s="236">
        <v>0.89189189189189189</v>
      </c>
      <c r="K6823" s="233">
        <v>57554</v>
      </c>
      <c r="L6823" s="237">
        <v>1</v>
      </c>
      <c r="M6823" s="238">
        <v>1</v>
      </c>
      <c r="N6823" s="234">
        <v>47566.27</v>
      </c>
      <c r="O6823" s="239"/>
      <c r="P6823" s="129"/>
      <c r="Q6823" s="129"/>
    </row>
    <row r="6824" spans="1:21" s="103" customFormat="1">
      <c r="A6824" s="229" t="s">
        <v>216</v>
      </c>
      <c r="B6824" s="230" t="s">
        <v>2151</v>
      </c>
      <c r="C6824" s="231" t="s">
        <v>1168</v>
      </c>
      <c r="D6824" s="232" t="s">
        <v>2507</v>
      </c>
      <c r="E6824" s="232" t="s">
        <v>284</v>
      </c>
      <c r="F6824" s="232" t="s">
        <v>440</v>
      </c>
      <c r="G6824" s="233">
        <v>37892</v>
      </c>
      <c r="H6824" s="234">
        <v>45527.5</v>
      </c>
      <c r="I6824" s="235">
        <v>32</v>
      </c>
      <c r="J6824" s="236">
        <v>0.86486486486486491</v>
      </c>
      <c r="K6824" s="233">
        <v>53163</v>
      </c>
      <c r="L6824" s="237">
        <v>1</v>
      </c>
      <c r="M6824" s="238">
        <v>1</v>
      </c>
      <c r="N6824" s="233">
        <v>53163</v>
      </c>
      <c r="O6824" s="239"/>
      <c r="P6824" s="129"/>
      <c r="Q6824" s="129"/>
    </row>
    <row r="6825" spans="1:21" s="103" customFormat="1">
      <c r="A6825" s="242" t="s">
        <v>3868</v>
      </c>
      <c r="B6825" s="243" t="s">
        <v>2153</v>
      </c>
      <c r="C6825" s="268" t="s">
        <v>5374</v>
      </c>
      <c r="D6825" s="232" t="s">
        <v>2507</v>
      </c>
      <c r="E6825" s="269" t="s">
        <v>284</v>
      </c>
      <c r="F6825" s="269" t="s">
        <v>440</v>
      </c>
      <c r="G6825" s="270">
        <v>34070.400000000001</v>
      </c>
      <c r="H6825" s="234">
        <v>45312.800000000003</v>
      </c>
      <c r="I6825" s="235">
        <v>31</v>
      </c>
      <c r="J6825" s="236">
        <v>0.83783783783783783</v>
      </c>
      <c r="K6825" s="270">
        <v>56555.199999999997</v>
      </c>
      <c r="L6825" s="271">
        <v>4</v>
      </c>
      <c r="M6825" s="272">
        <v>4</v>
      </c>
      <c r="N6825" s="273">
        <v>45323.199999999997</v>
      </c>
      <c r="O6825" s="274"/>
      <c r="P6825" s="251"/>
      <c r="Q6825" s="129"/>
      <c r="R6825" s="251"/>
      <c r="S6825" s="304"/>
      <c r="T6825" s="304"/>
      <c r="U6825" s="304"/>
    </row>
    <row r="6826" spans="1:21" s="103" customFormat="1">
      <c r="A6826" s="229" t="s">
        <v>210</v>
      </c>
      <c r="B6826" s="230" t="s">
        <v>2151</v>
      </c>
      <c r="C6826" s="231" t="s">
        <v>1171</v>
      </c>
      <c r="D6826" s="232" t="s">
        <v>2507</v>
      </c>
      <c r="E6826" s="232" t="s">
        <v>284</v>
      </c>
      <c r="F6826" s="259" t="s">
        <v>325</v>
      </c>
      <c r="G6826" s="233">
        <v>35816</v>
      </c>
      <c r="H6826" s="234">
        <v>44096</v>
      </c>
      <c r="I6826" s="235">
        <v>30</v>
      </c>
      <c r="J6826" s="236">
        <v>0.81081081081081086</v>
      </c>
      <c r="K6826" s="233">
        <v>52376</v>
      </c>
      <c r="L6826" s="237">
        <v>3</v>
      </c>
      <c r="M6826" s="238">
        <v>2</v>
      </c>
      <c r="N6826" s="234">
        <v>41585</v>
      </c>
      <c r="O6826" s="239"/>
      <c r="P6826" s="304"/>
      <c r="Q6826" s="129"/>
      <c r="S6826" s="129"/>
      <c r="T6826" s="129"/>
      <c r="U6826" s="129"/>
    </row>
    <row r="6827" spans="1:21" s="103" customFormat="1">
      <c r="A6827" s="229" t="s">
        <v>3738</v>
      </c>
      <c r="B6827" s="230" t="s">
        <v>2159</v>
      </c>
      <c r="C6827" s="231" t="s">
        <v>5375</v>
      </c>
      <c r="D6827" s="232" t="s">
        <v>2507</v>
      </c>
      <c r="E6827" s="232" t="s">
        <v>279</v>
      </c>
      <c r="F6827" s="232" t="s">
        <v>440</v>
      </c>
      <c r="G6827" s="233">
        <v>33231.79</v>
      </c>
      <c r="H6827" s="234">
        <v>43201.33</v>
      </c>
      <c r="I6827" s="235">
        <v>29</v>
      </c>
      <c r="J6827" s="236">
        <v>0.78378378378378377</v>
      </c>
      <c r="K6827" s="233">
        <v>53170.87</v>
      </c>
      <c r="L6827" s="237">
        <v>1</v>
      </c>
      <c r="M6827" s="238">
        <v>1</v>
      </c>
      <c r="N6827" s="344">
        <v>40548.769999999997</v>
      </c>
      <c r="O6827" s="239"/>
      <c r="Q6827" s="251"/>
      <c r="S6827" s="129"/>
      <c r="T6827" s="129"/>
      <c r="U6827" s="129"/>
    </row>
    <row r="6828" spans="1:21" s="103" customFormat="1">
      <c r="A6828" s="229" t="s">
        <v>2187</v>
      </c>
      <c r="B6828" s="230" t="s">
        <v>2178</v>
      </c>
      <c r="C6828" s="231" t="s">
        <v>1165</v>
      </c>
      <c r="D6828" s="232" t="s">
        <v>2507</v>
      </c>
      <c r="E6828" s="232" t="s">
        <v>284</v>
      </c>
      <c r="F6828" s="232" t="s">
        <v>440</v>
      </c>
      <c r="G6828" s="233">
        <v>34000</v>
      </c>
      <c r="H6828" s="234">
        <v>43000</v>
      </c>
      <c r="I6828" s="235">
        <v>28</v>
      </c>
      <c r="J6828" s="236">
        <v>0.7567567567567568</v>
      </c>
      <c r="K6828" s="233">
        <v>52000</v>
      </c>
      <c r="L6828" s="237">
        <v>2</v>
      </c>
      <c r="M6828" s="238">
        <v>2</v>
      </c>
      <c r="N6828" s="234">
        <v>47226.400000000001</v>
      </c>
      <c r="O6828" s="239"/>
      <c r="P6828" s="129"/>
      <c r="Q6828" s="129"/>
      <c r="S6828" s="129"/>
      <c r="T6828" s="129"/>
      <c r="U6828" s="129"/>
    </row>
    <row r="6829" spans="1:21" s="103" customFormat="1">
      <c r="A6829" s="278" t="s">
        <v>202</v>
      </c>
      <c r="B6829" s="279" t="s">
        <v>2151</v>
      </c>
      <c r="C6829" s="258" t="s">
        <v>2027</v>
      </c>
      <c r="D6829" s="232" t="s">
        <v>2507</v>
      </c>
      <c r="E6829" s="245" t="s">
        <v>279</v>
      </c>
      <c r="F6829" s="245" t="s">
        <v>440</v>
      </c>
      <c r="G6829" s="246">
        <v>32739.200000000001</v>
      </c>
      <c r="H6829" s="234">
        <v>41704</v>
      </c>
      <c r="I6829" s="235">
        <v>27</v>
      </c>
      <c r="J6829" s="236">
        <v>0.72972972972972971</v>
      </c>
      <c r="K6829" s="246">
        <v>50668.800000000003</v>
      </c>
      <c r="L6829" s="247">
        <v>1</v>
      </c>
      <c r="M6829" s="248">
        <v>1</v>
      </c>
      <c r="N6829" s="249">
        <v>35068.800000000003</v>
      </c>
      <c r="O6829" s="250"/>
      <c r="P6829" s="129"/>
      <c r="Q6829" s="129"/>
    </row>
    <row r="6830" spans="1:21" s="103" customFormat="1" ht="22.5">
      <c r="A6830" s="242" t="s">
        <v>4249</v>
      </c>
      <c r="B6830" s="243" t="s">
        <v>2180</v>
      </c>
      <c r="C6830" s="258" t="s">
        <v>3324</v>
      </c>
      <c r="D6830" s="232" t="s">
        <v>2507</v>
      </c>
      <c r="E6830" s="245"/>
      <c r="F6830" s="259" t="s">
        <v>325</v>
      </c>
      <c r="G6830" s="246">
        <v>29619.200000000001</v>
      </c>
      <c r="H6830" s="234">
        <v>41568.800000000003</v>
      </c>
      <c r="I6830" s="235">
        <v>26</v>
      </c>
      <c r="J6830" s="236">
        <v>0.70270270270270274</v>
      </c>
      <c r="K6830" s="246">
        <v>53518.400000000001</v>
      </c>
      <c r="L6830" s="247"/>
      <c r="M6830" s="248"/>
      <c r="N6830" s="249"/>
      <c r="O6830" s="250"/>
      <c r="P6830" s="129"/>
      <c r="Q6830" s="129"/>
    </row>
    <row r="6831" spans="1:21" s="103" customFormat="1">
      <c r="A6831" s="229" t="s">
        <v>212</v>
      </c>
      <c r="B6831" s="230" t="s">
        <v>2153</v>
      </c>
      <c r="C6831" s="231" t="s">
        <v>1169</v>
      </c>
      <c r="D6831" s="232" t="s">
        <v>2507</v>
      </c>
      <c r="E6831" s="232" t="s">
        <v>279</v>
      </c>
      <c r="F6831" s="259" t="s">
        <v>325</v>
      </c>
      <c r="G6831" s="233">
        <v>33172.463545521481</v>
      </c>
      <c r="H6831" s="234">
        <v>41468.979112852401</v>
      </c>
      <c r="I6831" s="235">
        <v>25</v>
      </c>
      <c r="J6831" s="236">
        <v>0.67567567567567566</v>
      </c>
      <c r="K6831" s="233">
        <v>49765.494680183321</v>
      </c>
      <c r="L6831" s="237">
        <v>1</v>
      </c>
      <c r="M6831" s="238">
        <v>5</v>
      </c>
      <c r="N6831" s="234">
        <v>40672.29</v>
      </c>
      <c r="O6831" s="239"/>
      <c r="P6831" s="129"/>
      <c r="Q6831" s="129"/>
    </row>
    <row r="6832" spans="1:21" s="103" customFormat="1">
      <c r="A6832" s="242" t="s">
        <v>4246</v>
      </c>
      <c r="B6832" s="243" t="s">
        <v>2159</v>
      </c>
      <c r="C6832" s="258" t="s">
        <v>3323</v>
      </c>
      <c r="D6832" s="232" t="s">
        <v>2507</v>
      </c>
      <c r="E6832" s="259" t="s">
        <v>279</v>
      </c>
      <c r="F6832" s="245" t="s">
        <v>440</v>
      </c>
      <c r="G6832" s="249">
        <v>31699.200000000001</v>
      </c>
      <c r="H6832" s="234">
        <v>41204.800000000003</v>
      </c>
      <c r="I6832" s="235">
        <v>24</v>
      </c>
      <c r="J6832" s="236">
        <v>0.64864864864864868</v>
      </c>
      <c r="K6832" s="249">
        <v>50710.400000000001</v>
      </c>
      <c r="L6832" s="247"/>
      <c r="M6832" s="248">
        <v>10</v>
      </c>
      <c r="N6832" s="249">
        <v>41204.800000000003</v>
      </c>
      <c r="O6832" s="284"/>
      <c r="P6832" s="129"/>
      <c r="Q6832" s="129"/>
      <c r="R6832" s="240"/>
    </row>
    <row r="6833" spans="1:21" s="103" customFormat="1">
      <c r="A6833" s="242" t="s">
        <v>3746</v>
      </c>
      <c r="B6833" s="243" t="s">
        <v>2153</v>
      </c>
      <c r="C6833" s="258" t="s">
        <v>5376</v>
      </c>
      <c r="D6833" s="232" t="s">
        <v>2507</v>
      </c>
      <c r="E6833" s="245" t="s">
        <v>284</v>
      </c>
      <c r="F6833" s="259" t="s">
        <v>325</v>
      </c>
      <c r="G6833" s="246">
        <v>33155.199999999997</v>
      </c>
      <c r="H6833" s="234">
        <v>41173.599999999999</v>
      </c>
      <c r="I6833" s="235">
        <v>23</v>
      </c>
      <c r="J6833" s="236">
        <v>0.6216216216216216</v>
      </c>
      <c r="K6833" s="246">
        <v>49192</v>
      </c>
      <c r="L6833" s="247">
        <v>2</v>
      </c>
      <c r="M6833" s="248">
        <v>2</v>
      </c>
      <c r="N6833" s="249">
        <v>56180.800000000003</v>
      </c>
      <c r="O6833" s="250"/>
      <c r="P6833" s="129"/>
      <c r="Q6833" s="129"/>
      <c r="R6833" s="240"/>
    </row>
    <row r="6834" spans="1:21" s="103" customFormat="1">
      <c r="A6834" s="229" t="s">
        <v>260</v>
      </c>
      <c r="B6834" s="230" t="s">
        <v>2153</v>
      </c>
      <c r="C6834" s="231" t="s">
        <v>2027</v>
      </c>
      <c r="D6834" s="232" t="s">
        <v>2507</v>
      </c>
      <c r="E6834" s="232" t="s">
        <v>279</v>
      </c>
      <c r="F6834" s="259" t="s">
        <v>325</v>
      </c>
      <c r="G6834" s="233">
        <v>30339</v>
      </c>
      <c r="H6834" s="234">
        <v>40784.5</v>
      </c>
      <c r="I6834" s="235">
        <v>22</v>
      </c>
      <c r="J6834" s="236">
        <v>0.59459459459459463</v>
      </c>
      <c r="K6834" s="233">
        <v>51230</v>
      </c>
      <c r="L6834" s="237">
        <v>3</v>
      </c>
      <c r="M6834" s="238">
        <v>3</v>
      </c>
      <c r="N6834" s="234">
        <v>47123</v>
      </c>
      <c r="O6834" s="239"/>
      <c r="P6834" s="129"/>
      <c r="Q6834" s="129"/>
      <c r="R6834" s="240"/>
    </row>
    <row r="6835" spans="1:21" s="103" customFormat="1">
      <c r="A6835" s="242" t="s">
        <v>261</v>
      </c>
      <c r="B6835" s="243" t="s">
        <v>2151</v>
      </c>
      <c r="C6835" s="258" t="s">
        <v>1165</v>
      </c>
      <c r="D6835" s="232" t="s">
        <v>2507</v>
      </c>
      <c r="E6835" s="245" t="s">
        <v>279</v>
      </c>
      <c r="F6835" s="259" t="s">
        <v>325</v>
      </c>
      <c r="G6835" s="246">
        <v>32851</v>
      </c>
      <c r="H6835" s="234">
        <v>40406</v>
      </c>
      <c r="I6835" s="235">
        <v>21</v>
      </c>
      <c r="J6835" s="236">
        <v>0.56756756756756754</v>
      </c>
      <c r="K6835" s="246">
        <v>47961</v>
      </c>
      <c r="L6835" s="247"/>
      <c r="M6835" s="248"/>
      <c r="N6835" s="249"/>
      <c r="O6835" s="250"/>
      <c r="P6835" s="129"/>
      <c r="Q6835" s="129"/>
      <c r="R6835" s="240"/>
    </row>
    <row r="6836" spans="1:21" s="103" customFormat="1">
      <c r="A6836" s="242" t="s">
        <v>211</v>
      </c>
      <c r="B6836" s="243" t="s">
        <v>2153</v>
      </c>
      <c r="C6836" s="258" t="s">
        <v>1165</v>
      </c>
      <c r="D6836" s="232" t="s">
        <v>2507</v>
      </c>
      <c r="E6836" s="245" t="s">
        <v>279</v>
      </c>
      <c r="F6836" s="245" t="s">
        <v>440</v>
      </c>
      <c r="G6836" s="246">
        <v>30873.439999999999</v>
      </c>
      <c r="H6836" s="234">
        <v>40135.47</v>
      </c>
      <c r="I6836" s="235">
        <v>20</v>
      </c>
      <c r="J6836" s="236">
        <v>0.54054054054054057</v>
      </c>
      <c r="K6836" s="246">
        <v>49397.5</v>
      </c>
      <c r="L6836" s="247">
        <v>1</v>
      </c>
      <c r="M6836" s="248">
        <v>0</v>
      </c>
      <c r="N6836" s="249"/>
      <c r="O6836" s="250"/>
      <c r="P6836" s="129"/>
      <c r="Q6836" s="129"/>
      <c r="R6836" s="240"/>
    </row>
    <row r="6837" spans="1:21" s="103" customFormat="1">
      <c r="A6837" s="242" t="s">
        <v>4292</v>
      </c>
      <c r="B6837" s="243" t="s">
        <v>2163</v>
      </c>
      <c r="C6837" s="258" t="s">
        <v>1165</v>
      </c>
      <c r="D6837" s="232" t="s">
        <v>2507</v>
      </c>
      <c r="E6837" s="245" t="s">
        <v>279</v>
      </c>
      <c r="F6837" s="259" t="s">
        <v>325</v>
      </c>
      <c r="G6837" s="246">
        <v>29042</v>
      </c>
      <c r="H6837" s="234">
        <v>39578</v>
      </c>
      <c r="I6837" s="235">
        <v>19</v>
      </c>
      <c r="J6837" s="236">
        <v>0.51351351351351349</v>
      </c>
      <c r="K6837" s="246">
        <v>50114</v>
      </c>
      <c r="L6837" s="247">
        <v>2</v>
      </c>
      <c r="M6837" s="248">
        <v>2</v>
      </c>
      <c r="N6837" s="249">
        <v>32853</v>
      </c>
      <c r="O6837" s="250"/>
      <c r="P6837" s="129"/>
      <c r="Q6837" s="129"/>
    </row>
    <row r="6838" spans="1:21" s="103" customFormat="1">
      <c r="A6838" s="229" t="s">
        <v>4256</v>
      </c>
      <c r="B6838" s="230" t="s">
        <v>2169</v>
      </c>
      <c r="C6838" s="231" t="s">
        <v>1165</v>
      </c>
      <c r="D6838" s="232" t="s">
        <v>2507</v>
      </c>
      <c r="E6838" s="232" t="s">
        <v>279</v>
      </c>
      <c r="F6838" s="232" t="s">
        <v>440</v>
      </c>
      <c r="G6838" s="233">
        <v>31895.200000000001</v>
      </c>
      <c r="H6838" s="234">
        <v>39456.315000000002</v>
      </c>
      <c r="I6838" s="235">
        <v>18</v>
      </c>
      <c r="J6838" s="236">
        <v>0.48648648648648651</v>
      </c>
      <c r="K6838" s="233">
        <v>47017.43</v>
      </c>
      <c r="L6838" s="237">
        <v>6</v>
      </c>
      <c r="M6838" s="238">
        <v>6</v>
      </c>
      <c r="N6838" s="234">
        <v>35391.5</v>
      </c>
      <c r="O6838" s="239"/>
      <c r="P6838" s="129"/>
      <c r="Q6838" s="129"/>
      <c r="R6838" s="304"/>
    </row>
    <row r="6839" spans="1:21" s="103" customFormat="1">
      <c r="A6839" s="242" t="s">
        <v>4241</v>
      </c>
      <c r="B6839" s="243" t="s">
        <v>2178</v>
      </c>
      <c r="C6839" s="231" t="s">
        <v>1172</v>
      </c>
      <c r="D6839" s="232" t="s">
        <v>2507</v>
      </c>
      <c r="E6839" s="245" t="s">
        <v>279</v>
      </c>
      <c r="F6839" s="245" t="s">
        <v>440</v>
      </c>
      <c r="G6839" s="246">
        <v>29425</v>
      </c>
      <c r="H6839" s="234">
        <v>39110.9</v>
      </c>
      <c r="I6839" s="235">
        <v>17</v>
      </c>
      <c r="J6839" s="236">
        <v>0.45945945945945948</v>
      </c>
      <c r="K6839" s="246">
        <v>48796.800000000003</v>
      </c>
      <c r="L6839" s="247"/>
      <c r="M6839" s="248">
        <v>1</v>
      </c>
      <c r="N6839" s="249">
        <v>39110.9</v>
      </c>
      <c r="O6839" s="250"/>
      <c r="R6839" s="240"/>
    </row>
    <row r="6840" spans="1:21" s="103" customFormat="1">
      <c r="A6840" s="242" t="s">
        <v>3784</v>
      </c>
      <c r="B6840" s="243" t="s">
        <v>2162</v>
      </c>
      <c r="C6840" s="231" t="s">
        <v>5377</v>
      </c>
      <c r="D6840" s="232" t="s">
        <v>2507</v>
      </c>
      <c r="E6840" s="237" t="s">
        <v>279</v>
      </c>
      <c r="F6840" s="259" t="s">
        <v>325</v>
      </c>
      <c r="G6840" s="233">
        <v>29664.18</v>
      </c>
      <c r="H6840" s="234">
        <v>39084.89</v>
      </c>
      <c r="I6840" s="235">
        <v>16</v>
      </c>
      <c r="J6840" s="236">
        <v>0.43243243243243246</v>
      </c>
      <c r="K6840" s="233">
        <v>48505.599999999999</v>
      </c>
      <c r="L6840" s="237"/>
      <c r="M6840" s="238">
        <v>35</v>
      </c>
      <c r="N6840" s="234">
        <v>37160.49</v>
      </c>
      <c r="O6840" s="250"/>
      <c r="P6840" s="129"/>
      <c r="Q6840" s="129"/>
    </row>
    <row r="6841" spans="1:21" s="103" customFormat="1" ht="22.5">
      <c r="A6841" s="242" t="s">
        <v>2177</v>
      </c>
      <c r="B6841" s="243" t="s">
        <v>2166</v>
      </c>
      <c r="C6841" s="280" t="s">
        <v>2030</v>
      </c>
      <c r="D6841" s="232" t="s">
        <v>2507</v>
      </c>
      <c r="E6841" s="300" t="s">
        <v>284</v>
      </c>
      <c r="F6841" s="259" t="s">
        <v>325</v>
      </c>
      <c r="G6841" s="246">
        <v>31616</v>
      </c>
      <c r="H6841" s="234">
        <v>39031.199999999997</v>
      </c>
      <c r="I6841" s="235">
        <v>15</v>
      </c>
      <c r="J6841" s="236">
        <v>0.40540540540540543</v>
      </c>
      <c r="K6841" s="246">
        <v>46446.399999999994</v>
      </c>
      <c r="L6841" s="247">
        <v>7</v>
      </c>
      <c r="M6841" s="248">
        <v>6</v>
      </c>
      <c r="N6841" s="249">
        <v>37294.400000000001</v>
      </c>
      <c r="O6841" s="301"/>
      <c r="P6841" s="129"/>
      <c r="Q6841" s="129"/>
      <c r="R6841" s="240"/>
    </row>
    <row r="6842" spans="1:21" s="103" customFormat="1">
      <c r="A6842" s="260" t="s">
        <v>4238</v>
      </c>
      <c r="B6842" s="261" t="s">
        <v>2166</v>
      </c>
      <c r="C6842" s="262" t="s">
        <v>2028</v>
      </c>
      <c r="D6842" s="232" t="s">
        <v>2507</v>
      </c>
      <c r="E6842" s="276" t="s">
        <v>279</v>
      </c>
      <c r="F6842" s="276" t="s">
        <v>440</v>
      </c>
      <c r="G6842" s="256">
        <v>30893.82</v>
      </c>
      <c r="H6842" s="234">
        <v>38617.07</v>
      </c>
      <c r="I6842" s="235">
        <v>14</v>
      </c>
      <c r="J6842" s="236">
        <v>0.3783783783783784</v>
      </c>
      <c r="K6842" s="256">
        <v>46340.32</v>
      </c>
      <c r="L6842" s="265">
        <v>1</v>
      </c>
      <c r="M6842" s="266">
        <v>1</v>
      </c>
      <c r="N6842" s="264">
        <v>45728.38</v>
      </c>
      <c r="O6842" s="11"/>
      <c r="P6842" s="129"/>
      <c r="Q6842" s="129"/>
      <c r="R6842" s="240"/>
    </row>
    <row r="6843" spans="1:21" s="103" customFormat="1" ht="22.5">
      <c r="A6843" s="242" t="s">
        <v>4274</v>
      </c>
      <c r="B6843" s="243" t="s">
        <v>2170</v>
      </c>
      <c r="C6843" s="258" t="s">
        <v>3325</v>
      </c>
      <c r="D6843" s="232" t="s">
        <v>2507</v>
      </c>
      <c r="E6843" s="245" t="s">
        <v>284</v>
      </c>
      <c r="F6843" s="259" t="s">
        <v>325</v>
      </c>
      <c r="G6843" s="246">
        <v>29660.799999999999</v>
      </c>
      <c r="H6843" s="234">
        <v>38521.599999999999</v>
      </c>
      <c r="I6843" s="235">
        <v>13</v>
      </c>
      <c r="J6843" s="236">
        <v>0.35135135135135137</v>
      </c>
      <c r="K6843" s="246">
        <v>47382.400000000001</v>
      </c>
      <c r="L6843" s="247">
        <v>9</v>
      </c>
      <c r="M6843" s="248">
        <v>9</v>
      </c>
      <c r="N6843" s="249">
        <v>35766.76</v>
      </c>
      <c r="O6843" s="250"/>
      <c r="P6843" s="129"/>
      <c r="Q6843" s="129"/>
      <c r="R6843" s="240"/>
    </row>
    <row r="6844" spans="1:21" s="103" customFormat="1">
      <c r="A6844" s="242" t="s">
        <v>4239</v>
      </c>
      <c r="B6844" s="243" t="s">
        <v>2176</v>
      </c>
      <c r="C6844" s="258" t="s">
        <v>1165</v>
      </c>
      <c r="D6844" s="232" t="s">
        <v>2507</v>
      </c>
      <c r="E6844" s="245" t="s">
        <v>279</v>
      </c>
      <c r="F6844" s="259" t="s">
        <v>325</v>
      </c>
      <c r="G6844" s="283">
        <v>31200</v>
      </c>
      <c r="H6844" s="234">
        <v>38459.199999999997</v>
      </c>
      <c r="I6844" s="235">
        <v>12</v>
      </c>
      <c r="J6844" s="236">
        <v>0.32432432432432434</v>
      </c>
      <c r="K6844" s="283">
        <v>45718.400000000001</v>
      </c>
      <c r="L6844" s="247">
        <v>16</v>
      </c>
      <c r="M6844" s="248">
        <v>15</v>
      </c>
      <c r="N6844" s="249">
        <v>32302.400000000001</v>
      </c>
      <c r="O6844" s="250"/>
      <c r="P6844" s="129"/>
      <c r="Q6844" s="129"/>
      <c r="R6844" s="240"/>
    </row>
    <row r="6845" spans="1:21" s="103" customFormat="1">
      <c r="A6845" s="229" t="s">
        <v>4295</v>
      </c>
      <c r="B6845" s="230" t="s">
        <v>2151</v>
      </c>
      <c r="C6845" s="231" t="s">
        <v>2029</v>
      </c>
      <c r="D6845" s="232" t="s">
        <v>2507</v>
      </c>
      <c r="E6845" s="232" t="s">
        <v>279</v>
      </c>
      <c r="F6845" s="259" t="s">
        <v>325</v>
      </c>
      <c r="G6845" s="233">
        <v>28930</v>
      </c>
      <c r="H6845" s="234">
        <v>37609.5</v>
      </c>
      <c r="I6845" s="235">
        <v>11</v>
      </c>
      <c r="J6845" s="236">
        <v>0.29729729729729731</v>
      </c>
      <c r="K6845" s="233">
        <v>46289</v>
      </c>
      <c r="L6845" s="237">
        <v>2</v>
      </c>
      <c r="M6845" s="238">
        <v>2</v>
      </c>
      <c r="N6845" s="234">
        <v>37517</v>
      </c>
      <c r="O6845" s="239"/>
      <c r="P6845" s="129"/>
      <c r="Q6845" s="129"/>
    </row>
    <row r="6846" spans="1:21" s="103" customFormat="1" ht="22.5">
      <c r="A6846" s="242" t="s">
        <v>4240</v>
      </c>
      <c r="B6846" s="243" t="s">
        <v>2149</v>
      </c>
      <c r="C6846" s="258" t="s">
        <v>1165</v>
      </c>
      <c r="D6846" s="232" t="s">
        <v>2507</v>
      </c>
      <c r="E6846" s="245" t="s">
        <v>284</v>
      </c>
      <c r="F6846" s="245" t="s">
        <v>440</v>
      </c>
      <c r="G6846" s="246">
        <v>27073.8</v>
      </c>
      <c r="H6846" s="234">
        <v>37476.400000000001</v>
      </c>
      <c r="I6846" s="235">
        <v>10</v>
      </c>
      <c r="J6846" s="236">
        <v>0.27027027027027029</v>
      </c>
      <c r="K6846" s="246">
        <v>47879</v>
      </c>
      <c r="L6846" s="247">
        <v>3</v>
      </c>
      <c r="M6846" s="248">
        <v>2</v>
      </c>
      <c r="N6846" s="249">
        <v>32240</v>
      </c>
      <c r="O6846" s="250"/>
      <c r="R6846" s="240"/>
    </row>
    <row r="6847" spans="1:21" s="103" customFormat="1">
      <c r="A6847" s="365" t="s">
        <v>4315</v>
      </c>
      <c r="B6847" s="366" t="s">
        <v>2153</v>
      </c>
      <c r="C6847" s="367"/>
      <c r="D6847" s="232" t="s">
        <v>2507</v>
      </c>
      <c r="E6847" s="368"/>
      <c r="F6847" s="368"/>
      <c r="G6847" s="369">
        <v>27310.400000000001</v>
      </c>
      <c r="H6847" s="234">
        <v>37055.199999999997</v>
      </c>
      <c r="I6847" s="235">
        <v>9</v>
      </c>
      <c r="J6847" s="236">
        <v>0.24324324324324326</v>
      </c>
      <c r="K6847" s="369">
        <v>46800</v>
      </c>
      <c r="L6847" s="370"/>
      <c r="M6847" s="371">
        <v>1</v>
      </c>
      <c r="N6847" s="372">
        <v>43160</v>
      </c>
      <c r="O6847" s="373"/>
      <c r="R6847" s="240"/>
    </row>
    <row r="6848" spans="1:21" s="103" customFormat="1" ht="22.5">
      <c r="A6848" s="286" t="s">
        <v>213</v>
      </c>
      <c r="B6848" s="287" t="s">
        <v>2159</v>
      </c>
      <c r="C6848" s="380" t="s">
        <v>5378</v>
      </c>
      <c r="D6848" s="232" t="s">
        <v>2507</v>
      </c>
      <c r="E6848" s="289" t="s">
        <v>279</v>
      </c>
      <c r="F6848" s="259" t="s">
        <v>325</v>
      </c>
      <c r="G6848" s="290">
        <v>30139.200000000001</v>
      </c>
      <c r="H6848" s="234">
        <v>37034.400000000001</v>
      </c>
      <c r="I6848" s="235">
        <v>8</v>
      </c>
      <c r="J6848" s="236">
        <v>0.21621621621621623</v>
      </c>
      <c r="K6848" s="290">
        <v>43929.599999999999</v>
      </c>
      <c r="L6848" s="291">
        <v>2.5</v>
      </c>
      <c r="M6848" s="292">
        <v>3</v>
      </c>
      <c r="N6848" s="293">
        <v>35706.67</v>
      </c>
      <c r="O6848" s="294"/>
      <c r="P6848" s="129"/>
      <c r="Q6848" s="129"/>
      <c r="R6848" s="240"/>
      <c r="S6848" s="129"/>
      <c r="T6848" s="129"/>
      <c r="U6848" s="129"/>
    </row>
    <row r="6849" spans="1:21" s="103" customFormat="1">
      <c r="A6849" s="242" t="s">
        <v>2171</v>
      </c>
      <c r="B6849" s="243" t="s">
        <v>2159</v>
      </c>
      <c r="C6849" s="258" t="s">
        <v>5379</v>
      </c>
      <c r="D6849" s="232" t="s">
        <v>2507</v>
      </c>
      <c r="E6849" s="245" t="s">
        <v>279</v>
      </c>
      <c r="F6849" s="245" t="s">
        <v>440</v>
      </c>
      <c r="G6849" s="246">
        <v>28127</v>
      </c>
      <c r="H6849" s="234">
        <v>35989</v>
      </c>
      <c r="I6849" s="235">
        <v>7</v>
      </c>
      <c r="J6849" s="236">
        <v>0.1891891891891892</v>
      </c>
      <c r="K6849" s="246">
        <v>43851</v>
      </c>
      <c r="L6849" s="247">
        <v>2</v>
      </c>
      <c r="M6849" s="248">
        <v>2</v>
      </c>
      <c r="N6849" s="249">
        <v>32280.04</v>
      </c>
      <c r="O6849" s="250"/>
      <c r="R6849" s="240"/>
      <c r="S6849" s="129"/>
      <c r="T6849" s="129"/>
      <c r="U6849" s="129"/>
    </row>
    <row r="6850" spans="1:21" s="103" customFormat="1">
      <c r="A6850" s="229" t="s">
        <v>4310</v>
      </c>
      <c r="B6850" s="230" t="s">
        <v>2192</v>
      </c>
      <c r="C6850" s="358" t="s">
        <v>5380</v>
      </c>
      <c r="D6850" s="232" t="s">
        <v>2507</v>
      </c>
      <c r="E6850" s="359" t="s">
        <v>284</v>
      </c>
      <c r="F6850" s="359" t="s">
        <v>440</v>
      </c>
      <c r="G6850" s="360">
        <v>28281</v>
      </c>
      <c r="H6850" s="234">
        <v>35357</v>
      </c>
      <c r="I6850" s="235">
        <v>6</v>
      </c>
      <c r="J6850" s="236">
        <v>0.16216216216216217</v>
      </c>
      <c r="K6850" s="360">
        <v>42433</v>
      </c>
      <c r="L6850" s="481">
        <v>1</v>
      </c>
      <c r="M6850" s="482">
        <v>1</v>
      </c>
      <c r="N6850" s="360">
        <v>32574</v>
      </c>
      <c r="O6850" s="364"/>
      <c r="P6850" s="129"/>
      <c r="Q6850" s="129"/>
      <c r="R6850" s="240"/>
      <c r="S6850" s="129"/>
      <c r="T6850" s="129"/>
      <c r="U6850" s="129"/>
    </row>
    <row r="6851" spans="1:21" s="103" customFormat="1">
      <c r="A6851" s="242" t="s">
        <v>257</v>
      </c>
      <c r="B6851" s="243" t="s">
        <v>2159</v>
      </c>
      <c r="C6851" s="258" t="s">
        <v>1165</v>
      </c>
      <c r="D6851" s="232" t="s">
        <v>2507</v>
      </c>
      <c r="E6851" s="245" t="s">
        <v>279</v>
      </c>
      <c r="F6851" s="259" t="s">
        <v>325</v>
      </c>
      <c r="G6851" s="246">
        <v>27077.7</v>
      </c>
      <c r="H6851" s="234">
        <v>35200.879999999997</v>
      </c>
      <c r="I6851" s="235">
        <v>5</v>
      </c>
      <c r="J6851" s="236">
        <v>0.13513513513513514</v>
      </c>
      <c r="K6851" s="246">
        <v>43324.06</v>
      </c>
      <c r="L6851" s="247">
        <v>3</v>
      </c>
      <c r="M6851" s="248">
        <v>3</v>
      </c>
      <c r="N6851" s="249">
        <v>28190.41</v>
      </c>
      <c r="O6851" s="250"/>
      <c r="P6851" s="129"/>
      <c r="Q6851" s="129"/>
      <c r="S6851" s="129"/>
      <c r="T6851" s="129"/>
      <c r="U6851" s="129"/>
    </row>
    <row r="6852" spans="1:21" s="103" customFormat="1">
      <c r="A6852" s="242" t="s">
        <v>1444</v>
      </c>
      <c r="B6852" s="243" t="s">
        <v>2192</v>
      </c>
      <c r="C6852" s="258" t="s">
        <v>1166</v>
      </c>
      <c r="D6852" s="232" t="s">
        <v>2507</v>
      </c>
      <c r="E6852" s="245" t="s">
        <v>279</v>
      </c>
      <c r="F6852" s="245" t="s">
        <v>440</v>
      </c>
      <c r="G6852" s="246">
        <v>29640</v>
      </c>
      <c r="H6852" s="234">
        <v>35152</v>
      </c>
      <c r="I6852" s="235">
        <v>4</v>
      </c>
      <c r="J6852" s="236">
        <v>0.10810810810810811</v>
      </c>
      <c r="K6852" s="246">
        <v>40664</v>
      </c>
      <c r="L6852" s="247">
        <v>5</v>
      </c>
      <c r="M6852" s="248">
        <v>5</v>
      </c>
      <c r="N6852" s="249">
        <v>29985.279999999999</v>
      </c>
      <c r="O6852" s="250"/>
      <c r="R6852" s="129"/>
      <c r="S6852" s="129"/>
      <c r="T6852" s="129"/>
      <c r="U6852" s="129"/>
    </row>
    <row r="6853" spans="1:21" s="103" customFormat="1">
      <c r="A6853" s="260" t="s">
        <v>262</v>
      </c>
      <c r="B6853" s="261" t="s">
        <v>2162</v>
      </c>
      <c r="C6853" s="262" t="s">
        <v>2028</v>
      </c>
      <c r="D6853" s="232" t="s">
        <v>2507</v>
      </c>
      <c r="E6853" s="276" t="s">
        <v>279</v>
      </c>
      <c r="F6853" s="276" t="s">
        <v>440</v>
      </c>
      <c r="G6853" s="256">
        <v>27729</v>
      </c>
      <c r="H6853" s="234">
        <v>34518.5</v>
      </c>
      <c r="I6853" s="235">
        <v>3</v>
      </c>
      <c r="J6853" s="236">
        <v>8.1081081081081086E-2</v>
      </c>
      <c r="K6853" s="256">
        <v>41308</v>
      </c>
      <c r="L6853" s="265">
        <v>4</v>
      </c>
      <c r="M6853" s="266"/>
      <c r="N6853" s="264"/>
      <c r="O6853" s="11"/>
      <c r="R6853" s="129"/>
      <c r="S6853" s="129"/>
      <c r="T6853" s="129"/>
      <c r="U6853" s="129"/>
    </row>
    <row r="6854" spans="1:21" s="103" customFormat="1">
      <c r="A6854" s="229" t="s">
        <v>4250</v>
      </c>
      <c r="B6854" s="230" t="s">
        <v>2180</v>
      </c>
      <c r="C6854" s="231" t="s">
        <v>1168</v>
      </c>
      <c r="D6854" s="232" t="s">
        <v>2507</v>
      </c>
      <c r="E6854" s="232" t="s">
        <v>279</v>
      </c>
      <c r="F6854" s="232" t="s">
        <v>440</v>
      </c>
      <c r="G6854" s="233">
        <v>28518.799999999999</v>
      </c>
      <c r="H6854" s="234">
        <v>34342.014999999999</v>
      </c>
      <c r="I6854" s="235">
        <v>2</v>
      </c>
      <c r="J6854" s="236">
        <v>5.4054054054054057E-2</v>
      </c>
      <c r="K6854" s="233">
        <v>40165.230000000003</v>
      </c>
      <c r="L6854" s="237">
        <v>4</v>
      </c>
      <c r="M6854" s="238">
        <v>3</v>
      </c>
      <c r="N6854" s="234">
        <v>30605.119999999999</v>
      </c>
      <c r="O6854" s="239"/>
      <c r="R6854" s="129"/>
      <c r="S6854" s="240"/>
      <c r="T6854" s="240"/>
      <c r="U6854" s="240"/>
    </row>
    <row r="6855" spans="1:21" s="103" customFormat="1">
      <c r="A6855" s="229" t="s">
        <v>3777</v>
      </c>
      <c r="B6855" s="230" t="s">
        <v>2175</v>
      </c>
      <c r="C6855" s="337" t="s">
        <v>1165</v>
      </c>
      <c r="D6855" s="232" t="s">
        <v>2507</v>
      </c>
      <c r="E6855" s="338" t="s">
        <v>321</v>
      </c>
      <c r="F6855" s="338" t="s">
        <v>440</v>
      </c>
      <c r="G6855" s="339">
        <v>25351</v>
      </c>
      <c r="H6855" s="234">
        <v>31033.5</v>
      </c>
      <c r="I6855" s="235">
        <v>1</v>
      </c>
      <c r="J6855" s="236">
        <v>2.7027027027027029E-2</v>
      </c>
      <c r="K6855" s="339">
        <v>36716</v>
      </c>
      <c r="L6855" s="340">
        <v>1</v>
      </c>
      <c r="M6855" s="341">
        <v>1</v>
      </c>
      <c r="N6855" s="374">
        <v>36691.199999999997</v>
      </c>
      <c r="O6855" s="239"/>
      <c r="P6855" s="129"/>
      <c r="Q6855" s="129"/>
      <c r="S6855" s="240"/>
      <c r="T6855" s="240"/>
      <c r="U6855" s="240"/>
    </row>
    <row r="6856" spans="1:21" s="150" customFormat="1">
      <c r="A6856" s="305"/>
      <c r="B6856" s="305"/>
      <c r="C6856" s="306"/>
      <c r="D6856" s="300"/>
      <c r="E6856" s="307"/>
      <c r="F6856" s="307"/>
      <c r="G6856" s="308"/>
      <c r="H6856" s="309"/>
      <c r="I6856" s="310"/>
      <c r="J6856" s="311"/>
      <c r="K6856" s="300"/>
      <c r="L6856" s="300"/>
      <c r="M6856" s="312"/>
      <c r="N6856" s="313"/>
      <c r="O6856" s="282"/>
    </row>
    <row r="6857" spans="1:21" s="150" customFormat="1">
      <c r="A6857" s="305"/>
      <c r="B6857" s="305"/>
      <c r="C6857" s="306"/>
      <c r="D6857" s="314"/>
      <c r="E6857" s="305"/>
      <c r="F6857" s="305"/>
      <c r="G6857" s="315" t="s">
        <v>223</v>
      </c>
      <c r="H6857" s="316" t="s">
        <v>224</v>
      </c>
      <c r="I6857" s="317"/>
      <c r="J6857" s="318"/>
      <c r="K6857" s="319" t="s">
        <v>225</v>
      </c>
      <c r="L6857" s="314"/>
      <c r="M6857" s="320"/>
      <c r="N6857" s="313"/>
      <c r="O6857" s="282"/>
    </row>
    <row r="6858" spans="1:21" s="150" customFormat="1">
      <c r="A6858" s="305"/>
      <c r="B6858" s="305"/>
      <c r="C6858" s="306"/>
      <c r="D6858" s="305"/>
      <c r="E6858" s="305"/>
      <c r="F6858" s="321" t="s">
        <v>238</v>
      </c>
      <c r="G6858" s="322">
        <v>31780.191339068147</v>
      </c>
      <c r="H6858" s="322">
        <v>40550.526381428426</v>
      </c>
      <c r="I6858" s="8">
        <v>14.438004969995415</v>
      </c>
      <c r="J6858" s="322"/>
      <c r="K6858" s="322">
        <v>49320.861423788745</v>
      </c>
      <c r="L6858" s="314"/>
      <c r="M6858" s="320"/>
      <c r="N6858" s="313"/>
      <c r="O6858" s="282"/>
    </row>
    <row r="6859" spans="1:21" s="150" customFormat="1">
      <c r="A6859" s="305"/>
      <c r="B6859" s="305"/>
      <c r="C6859" s="306"/>
      <c r="D6859" s="305"/>
      <c r="E6859" s="305"/>
      <c r="F6859" s="321" t="s">
        <v>239</v>
      </c>
      <c r="G6859" s="322">
        <v>33231.79</v>
      </c>
      <c r="H6859" s="322">
        <v>43000</v>
      </c>
      <c r="I6859" s="8">
        <v>21.5</v>
      </c>
      <c r="J6859" s="322"/>
      <c r="K6859" s="322">
        <v>52000</v>
      </c>
      <c r="L6859" s="314"/>
      <c r="M6859" s="320"/>
      <c r="N6859" s="313"/>
      <c r="O6859" s="282"/>
    </row>
    <row r="6860" spans="1:21" s="150" customFormat="1">
      <c r="A6860" s="305"/>
      <c r="B6860" s="305"/>
      <c r="C6860" s="306"/>
      <c r="D6860" s="305"/>
      <c r="E6860" s="305"/>
      <c r="F6860" s="321" t="s">
        <v>240</v>
      </c>
      <c r="G6860" s="322">
        <v>29042</v>
      </c>
      <c r="H6860" s="322">
        <v>37476.400000000001</v>
      </c>
      <c r="I6860" s="8">
        <v>7</v>
      </c>
      <c r="J6860" s="322"/>
      <c r="K6860" s="322">
        <v>46289</v>
      </c>
      <c r="L6860" s="314"/>
      <c r="M6860" s="320"/>
      <c r="N6860" s="313"/>
      <c r="O6860" s="282"/>
    </row>
    <row r="6861" spans="1:21" s="150" customFormat="1">
      <c r="A6861" s="305"/>
      <c r="B6861" s="305"/>
      <c r="C6861" s="306"/>
      <c r="D6861" s="305"/>
      <c r="E6861" s="305"/>
      <c r="F6861" s="321" t="s">
        <v>241</v>
      </c>
      <c r="G6861" s="322">
        <v>30893.82</v>
      </c>
      <c r="H6861" s="322">
        <v>39578</v>
      </c>
      <c r="I6861" s="8">
        <v>12.338253469766164</v>
      </c>
      <c r="J6861" s="322"/>
      <c r="K6861" s="322">
        <v>48796.800000000003</v>
      </c>
      <c r="L6861" s="314"/>
      <c r="M6861" s="320"/>
      <c r="N6861" s="313"/>
      <c r="O6861" s="282"/>
    </row>
    <row r="6862" spans="1:21" s="150" customFormat="1">
      <c r="A6862" s="305"/>
      <c r="B6862" s="305"/>
      <c r="C6862" s="306"/>
      <c r="D6862" s="305"/>
      <c r="E6862" s="322"/>
      <c r="F6862" s="321"/>
      <c r="G6862" s="323"/>
      <c r="H6862" s="318"/>
      <c r="I6862" s="324"/>
      <c r="J6862" s="318"/>
      <c r="K6862" s="314"/>
      <c r="L6862" s="314"/>
      <c r="M6862" s="320"/>
      <c r="N6862" s="313"/>
      <c r="O6862" s="282"/>
    </row>
    <row r="6863" spans="1:21" s="150" customFormat="1">
      <c r="A6863" s="305"/>
      <c r="B6863" s="305"/>
      <c r="C6863" s="306"/>
      <c r="D6863" s="321"/>
      <c r="E6863" s="322"/>
      <c r="F6863" s="325"/>
      <c r="G6863" s="325"/>
      <c r="H6863" s="874" t="s">
        <v>242</v>
      </c>
      <c r="I6863" s="874"/>
      <c r="J6863" s="874"/>
      <c r="K6863" s="874"/>
      <c r="L6863" s="874"/>
      <c r="M6863" s="874"/>
      <c r="N6863" s="874"/>
      <c r="O6863" s="282"/>
    </row>
    <row r="6864" spans="1:21" s="150" customFormat="1">
      <c r="A6864" s="305"/>
      <c r="B6864" s="305"/>
      <c r="C6864" s="306"/>
      <c r="D6864" s="321"/>
      <c r="E6864" s="322"/>
      <c r="F6864" s="326"/>
      <c r="G6864" s="327"/>
      <c r="H6864" s="875" t="s">
        <v>243</v>
      </c>
      <c r="I6864" s="875"/>
      <c r="J6864" s="875"/>
      <c r="K6864" s="328">
        <v>45323.199999999997</v>
      </c>
      <c r="L6864" s="876" t="s">
        <v>244</v>
      </c>
      <c r="M6864" s="876"/>
      <c r="N6864" s="329">
        <v>40038.249393939397</v>
      </c>
      <c r="O6864" s="282"/>
    </row>
    <row r="6865" spans="1:21" s="150" customFormat="1">
      <c r="A6865" s="305"/>
      <c r="B6865" s="305"/>
      <c r="C6865" s="306"/>
      <c r="D6865" s="314"/>
      <c r="E6865" s="320"/>
      <c r="F6865" s="326"/>
      <c r="G6865" s="327"/>
      <c r="H6865" s="875" t="s">
        <v>245</v>
      </c>
      <c r="I6865" s="875"/>
      <c r="J6865" s="875"/>
      <c r="K6865" s="328">
        <v>35068.800000000003</v>
      </c>
      <c r="L6865" s="876" t="s">
        <v>450</v>
      </c>
      <c r="M6865" s="876"/>
      <c r="N6865" s="329">
        <v>38922.991800000011</v>
      </c>
      <c r="O6865" s="282"/>
    </row>
    <row r="6866" spans="1:21" s="150" customFormat="1">
      <c r="A6866" s="305"/>
      <c r="B6866" s="305"/>
      <c r="C6866" s="306"/>
      <c r="D6866" s="300"/>
      <c r="E6866" s="307"/>
      <c r="F6866" s="307"/>
      <c r="G6866" s="308"/>
      <c r="H6866" s="309"/>
      <c r="I6866" s="310"/>
      <c r="J6866" s="311"/>
      <c r="K6866" s="305"/>
      <c r="L6866" s="300"/>
      <c r="M6866" s="312"/>
      <c r="N6866" s="313"/>
      <c r="O6866" s="282"/>
    </row>
    <row r="6867" spans="1:21" s="222" customFormat="1" ht="18">
      <c r="A6867" s="877" t="s">
        <v>5381</v>
      </c>
      <c r="B6867" s="877"/>
      <c r="C6867" s="877"/>
      <c r="D6867" s="877"/>
      <c r="E6867" s="877"/>
      <c r="F6867" s="877"/>
      <c r="G6867" s="877"/>
      <c r="H6867" s="877"/>
      <c r="I6867" s="877"/>
      <c r="J6867" s="877"/>
      <c r="K6867" s="877"/>
      <c r="L6867" s="877"/>
      <c r="M6867" s="877"/>
      <c r="N6867" s="877"/>
      <c r="O6867" s="877"/>
    </row>
    <row r="6868" spans="1:21" s="222" customFormat="1" ht="27">
      <c r="A6868" s="223" t="s">
        <v>433</v>
      </c>
      <c r="B6868" s="224" t="s">
        <v>230</v>
      </c>
      <c r="C6868" s="223" t="s">
        <v>220</v>
      </c>
      <c r="D6868" s="223" t="s">
        <v>267</v>
      </c>
      <c r="E6868" s="223" t="s">
        <v>434</v>
      </c>
      <c r="F6868" s="223" t="s">
        <v>435</v>
      </c>
      <c r="G6868" s="225" t="s">
        <v>223</v>
      </c>
      <c r="H6868" s="225" t="s">
        <v>224</v>
      </c>
      <c r="I6868" s="227" t="s">
        <v>436</v>
      </c>
      <c r="J6868" s="227" t="s">
        <v>436</v>
      </c>
      <c r="K6868" s="225" t="s">
        <v>225</v>
      </c>
      <c r="L6868" s="223" t="s">
        <v>437</v>
      </c>
      <c r="M6868" s="223" t="s">
        <v>438</v>
      </c>
      <c r="N6868" s="228" t="s">
        <v>439</v>
      </c>
      <c r="O6868" s="223" t="s">
        <v>227</v>
      </c>
    </row>
    <row r="6869" spans="1:21" s="103" customFormat="1">
      <c r="A6869" s="229" t="s">
        <v>1457</v>
      </c>
      <c r="B6869" s="295" t="s">
        <v>2166</v>
      </c>
      <c r="C6869" s="451" t="s">
        <v>3338</v>
      </c>
      <c r="D6869" s="232"/>
      <c r="E6869" s="232"/>
      <c r="F6869" s="259" t="s">
        <v>325</v>
      </c>
      <c r="G6869" s="233">
        <v>45090.864000000001</v>
      </c>
      <c r="H6869" s="234">
        <v>57490.992000000006</v>
      </c>
      <c r="I6869" s="235">
        <v>49</v>
      </c>
      <c r="J6869" s="236">
        <v>1</v>
      </c>
      <c r="K6869" s="233">
        <v>69891.12000000001</v>
      </c>
      <c r="L6869" s="237">
        <v>1</v>
      </c>
      <c r="M6869" s="238">
        <v>1</v>
      </c>
      <c r="N6869" s="234">
        <v>49892</v>
      </c>
      <c r="O6869" s="239"/>
      <c r="P6869" s="129"/>
      <c r="Q6869" s="129"/>
      <c r="R6869" s="240"/>
      <c r="S6869" s="129"/>
      <c r="T6869" s="129"/>
      <c r="U6869" s="129"/>
    </row>
    <row r="6870" spans="1:21" s="103" customFormat="1" ht="22.5">
      <c r="A6870" s="229" t="s">
        <v>4256</v>
      </c>
      <c r="B6870" s="230" t="s">
        <v>2169</v>
      </c>
      <c r="C6870" s="451" t="s">
        <v>5382</v>
      </c>
      <c r="D6870" s="232" t="s">
        <v>2507</v>
      </c>
      <c r="E6870" s="232" t="s">
        <v>284</v>
      </c>
      <c r="F6870" s="232" t="s">
        <v>440</v>
      </c>
      <c r="G6870" s="233">
        <v>43650.81</v>
      </c>
      <c r="H6870" s="234">
        <v>53998.724999999999</v>
      </c>
      <c r="I6870" s="235">
        <v>48</v>
      </c>
      <c r="J6870" s="236">
        <v>0.97959183673469385</v>
      </c>
      <c r="K6870" s="233">
        <v>64346.64</v>
      </c>
      <c r="L6870" s="237">
        <v>1</v>
      </c>
      <c r="M6870" s="238">
        <v>1</v>
      </c>
      <c r="N6870" s="234">
        <v>46336.21</v>
      </c>
      <c r="O6870" s="239"/>
      <c r="P6870" s="129"/>
      <c r="Q6870" s="129"/>
      <c r="R6870" s="240"/>
      <c r="S6870" s="129"/>
      <c r="T6870" s="129"/>
      <c r="U6870" s="129"/>
    </row>
    <row r="6871" spans="1:21" s="103" customFormat="1">
      <c r="A6871" s="252" t="s">
        <v>2172</v>
      </c>
      <c r="B6871" s="230" t="s">
        <v>2162</v>
      </c>
      <c r="C6871" s="231" t="s">
        <v>2032</v>
      </c>
      <c r="D6871" s="232" t="s">
        <v>2507</v>
      </c>
      <c r="E6871" s="253"/>
      <c r="F6871" s="259" t="s">
        <v>325</v>
      </c>
      <c r="G6871" s="233">
        <v>40138.800000000003</v>
      </c>
      <c r="H6871" s="234">
        <v>52897.520000000004</v>
      </c>
      <c r="I6871" s="235">
        <v>47</v>
      </c>
      <c r="J6871" s="236">
        <v>0.95918367346938771</v>
      </c>
      <c r="K6871" s="233">
        <v>65656.240000000005</v>
      </c>
      <c r="L6871" s="254">
        <v>0</v>
      </c>
      <c r="M6871" s="255">
        <v>0</v>
      </c>
      <c r="N6871" s="233"/>
      <c r="O6871" s="239"/>
      <c r="P6871" s="129"/>
      <c r="Q6871" s="129"/>
      <c r="R6871" s="240"/>
      <c r="S6871" s="129"/>
      <c r="T6871" s="129"/>
      <c r="U6871" s="129"/>
    </row>
    <row r="6872" spans="1:21" s="103" customFormat="1">
      <c r="A6872" s="242" t="s">
        <v>204</v>
      </c>
      <c r="B6872" s="243" t="s">
        <v>2151</v>
      </c>
      <c r="C6872" s="453" t="s">
        <v>2031</v>
      </c>
      <c r="D6872" s="232" t="s">
        <v>2507</v>
      </c>
      <c r="E6872" s="245" t="s">
        <v>279</v>
      </c>
      <c r="F6872" s="245" t="s">
        <v>440</v>
      </c>
      <c r="G6872" s="246">
        <v>41040</v>
      </c>
      <c r="H6872" s="234">
        <v>52380</v>
      </c>
      <c r="I6872" s="235">
        <v>46</v>
      </c>
      <c r="J6872" s="236">
        <v>0.93877551020408168</v>
      </c>
      <c r="K6872" s="246">
        <v>63720</v>
      </c>
      <c r="L6872" s="247"/>
      <c r="M6872" s="248">
        <v>3</v>
      </c>
      <c r="N6872" s="246">
        <v>42463.226669999996</v>
      </c>
      <c r="O6872" s="250"/>
      <c r="P6872" s="129"/>
      <c r="Q6872" s="129"/>
      <c r="R6872" s="240"/>
      <c r="S6872" s="129"/>
      <c r="T6872" s="129"/>
      <c r="U6872" s="129"/>
    </row>
    <row r="6873" spans="1:21" s="103" customFormat="1">
      <c r="A6873" s="260" t="s">
        <v>4238</v>
      </c>
      <c r="B6873" s="261" t="s">
        <v>2166</v>
      </c>
      <c r="C6873" s="450" t="s">
        <v>3328</v>
      </c>
      <c r="D6873" s="232" t="s">
        <v>2507</v>
      </c>
      <c r="E6873" s="276" t="s">
        <v>279</v>
      </c>
      <c r="F6873" s="276" t="s">
        <v>440</v>
      </c>
      <c r="G6873" s="256">
        <v>37845.81</v>
      </c>
      <c r="H6873" s="234">
        <v>49294.334999999999</v>
      </c>
      <c r="I6873" s="235">
        <v>45</v>
      </c>
      <c r="J6873" s="236">
        <v>0.91836734693877553</v>
      </c>
      <c r="K6873" s="256">
        <v>60742.86</v>
      </c>
      <c r="L6873" s="265">
        <v>3</v>
      </c>
      <c r="M6873" s="266">
        <v>3</v>
      </c>
      <c r="N6873" s="264">
        <v>45022.29</v>
      </c>
      <c r="O6873" s="11"/>
      <c r="Q6873" s="299"/>
      <c r="R6873" s="240"/>
      <c r="S6873" s="129"/>
      <c r="T6873" s="129"/>
      <c r="U6873" s="129"/>
    </row>
    <row r="6874" spans="1:21" s="103" customFormat="1">
      <c r="A6874" s="229" t="s">
        <v>4290</v>
      </c>
      <c r="B6874" s="230" t="s">
        <v>2151</v>
      </c>
      <c r="C6874" s="451" t="s">
        <v>5383</v>
      </c>
      <c r="D6874" s="232" t="s">
        <v>2507</v>
      </c>
      <c r="E6874" s="232" t="s">
        <v>284</v>
      </c>
      <c r="F6874" s="259" t="s">
        <v>325</v>
      </c>
      <c r="G6874" s="233">
        <v>39000</v>
      </c>
      <c r="H6874" s="234">
        <v>49000</v>
      </c>
      <c r="I6874" s="235">
        <v>44</v>
      </c>
      <c r="J6874" s="236">
        <v>0.89795918367346939</v>
      </c>
      <c r="K6874" s="233">
        <v>59000</v>
      </c>
      <c r="L6874" s="237">
        <v>1</v>
      </c>
      <c r="M6874" s="238">
        <v>1</v>
      </c>
      <c r="N6874" s="234">
        <v>49000</v>
      </c>
      <c r="O6874" s="239"/>
      <c r="P6874" s="129"/>
      <c r="Q6874" s="129"/>
      <c r="R6874" s="240"/>
      <c r="S6874" s="129"/>
      <c r="T6874" s="129"/>
      <c r="U6874" s="129"/>
    </row>
    <row r="6875" spans="1:21" s="103" customFormat="1">
      <c r="A6875" s="229" t="s">
        <v>2161</v>
      </c>
      <c r="B6875" s="230" t="s">
        <v>2162</v>
      </c>
      <c r="C6875" s="451" t="s">
        <v>3327</v>
      </c>
      <c r="D6875" s="232" t="s">
        <v>2507</v>
      </c>
      <c r="E6875" s="232" t="s">
        <v>279</v>
      </c>
      <c r="F6875" s="259" t="s">
        <v>325</v>
      </c>
      <c r="G6875" s="233">
        <v>32683.25</v>
      </c>
      <c r="H6875" s="234">
        <v>48696.959999999999</v>
      </c>
      <c r="I6875" s="235">
        <v>43</v>
      </c>
      <c r="J6875" s="236">
        <v>0.87755102040816324</v>
      </c>
      <c r="K6875" s="233">
        <v>64710.67</v>
      </c>
      <c r="L6875" s="237"/>
      <c r="M6875" s="238">
        <v>1</v>
      </c>
      <c r="N6875" s="234">
        <v>39726.75</v>
      </c>
      <c r="O6875" s="239"/>
      <c r="R6875" s="240"/>
      <c r="S6875" s="129"/>
      <c r="T6875" s="129"/>
      <c r="U6875" s="129"/>
    </row>
    <row r="6876" spans="1:21" s="103" customFormat="1">
      <c r="A6876" s="229" t="s">
        <v>216</v>
      </c>
      <c r="B6876" s="230" t="s">
        <v>2151</v>
      </c>
      <c r="C6876" s="451" t="s">
        <v>1536</v>
      </c>
      <c r="D6876" s="232" t="s">
        <v>2507</v>
      </c>
      <c r="E6876" s="232" t="s">
        <v>279</v>
      </c>
      <c r="F6876" s="259" t="s">
        <v>325</v>
      </c>
      <c r="G6876" s="233">
        <v>39483</v>
      </c>
      <c r="H6876" s="234">
        <v>47439.5</v>
      </c>
      <c r="I6876" s="235">
        <v>42</v>
      </c>
      <c r="J6876" s="236">
        <v>0.8571428571428571</v>
      </c>
      <c r="K6876" s="233">
        <v>55396</v>
      </c>
      <c r="L6876" s="237">
        <v>3</v>
      </c>
      <c r="M6876" s="238">
        <v>3</v>
      </c>
      <c r="N6876" s="234">
        <v>50356</v>
      </c>
      <c r="O6876" s="239"/>
      <c r="Q6876" s="129"/>
      <c r="S6876" s="129"/>
      <c r="T6876" s="129"/>
      <c r="U6876" s="129"/>
    </row>
    <row r="6877" spans="1:21" s="103" customFormat="1">
      <c r="A6877" s="242" t="s">
        <v>4246</v>
      </c>
      <c r="B6877" s="243" t="s">
        <v>2159</v>
      </c>
      <c r="C6877" s="258" t="s">
        <v>2516</v>
      </c>
      <c r="D6877" s="232" t="s">
        <v>2507</v>
      </c>
      <c r="E6877" s="259" t="s">
        <v>279</v>
      </c>
      <c r="F6877" s="245" t="s">
        <v>440</v>
      </c>
      <c r="G6877" s="249">
        <v>36171.199999999997</v>
      </c>
      <c r="H6877" s="234">
        <v>47028.800000000003</v>
      </c>
      <c r="I6877" s="235">
        <v>41</v>
      </c>
      <c r="J6877" s="236">
        <v>0.83673469387755106</v>
      </c>
      <c r="K6877" s="249">
        <v>57886.400000000001</v>
      </c>
      <c r="L6877" s="247"/>
      <c r="M6877" s="248">
        <v>18</v>
      </c>
      <c r="N6877" s="249">
        <v>47028.800000000003</v>
      </c>
      <c r="O6877" s="284"/>
      <c r="P6877" s="129"/>
      <c r="Q6877" s="129"/>
      <c r="R6877" s="240"/>
      <c r="S6877" s="129"/>
      <c r="T6877" s="129"/>
      <c r="U6877" s="129"/>
    </row>
    <row r="6878" spans="1:21" s="103" customFormat="1">
      <c r="A6878" s="242" t="s">
        <v>256</v>
      </c>
      <c r="B6878" s="243" t="s">
        <v>2150</v>
      </c>
      <c r="C6878" s="453" t="s">
        <v>1177</v>
      </c>
      <c r="D6878" s="232" t="s">
        <v>2507</v>
      </c>
      <c r="E6878" s="247" t="s">
        <v>279</v>
      </c>
      <c r="F6878" s="247" t="s">
        <v>440</v>
      </c>
      <c r="G6878" s="246">
        <v>35547.199999999997</v>
      </c>
      <c r="H6878" s="234">
        <v>45749.599999999999</v>
      </c>
      <c r="I6878" s="235">
        <v>40</v>
      </c>
      <c r="J6878" s="236">
        <v>0.81632653061224492</v>
      </c>
      <c r="K6878" s="246">
        <v>55952</v>
      </c>
      <c r="L6878" s="247">
        <v>1</v>
      </c>
      <c r="M6878" s="248">
        <v>1</v>
      </c>
      <c r="N6878" s="249">
        <v>39686.400000000001</v>
      </c>
      <c r="O6878" s="250"/>
      <c r="P6878" s="129"/>
      <c r="Q6878" s="129"/>
      <c r="S6878" s="129"/>
      <c r="T6878" s="129"/>
      <c r="U6878" s="129"/>
    </row>
    <row r="6879" spans="1:21" s="103" customFormat="1">
      <c r="A6879" s="242" t="s">
        <v>4241</v>
      </c>
      <c r="B6879" s="243" t="s">
        <v>2178</v>
      </c>
      <c r="C6879" s="231" t="s">
        <v>455</v>
      </c>
      <c r="D6879" s="232" t="s">
        <v>2507</v>
      </c>
      <c r="E6879" s="245" t="s">
        <v>279</v>
      </c>
      <c r="F6879" s="245" t="s">
        <v>440</v>
      </c>
      <c r="G6879" s="246">
        <v>34408</v>
      </c>
      <c r="H6879" s="234">
        <v>45731.509999999995</v>
      </c>
      <c r="I6879" s="235">
        <v>39</v>
      </c>
      <c r="J6879" s="236">
        <v>0.79591836734693877</v>
      </c>
      <c r="K6879" s="246">
        <v>57055.02</v>
      </c>
      <c r="L6879" s="247"/>
      <c r="M6879" s="248">
        <v>26</v>
      </c>
      <c r="N6879" s="249">
        <v>45731.509999999995</v>
      </c>
      <c r="O6879" s="250"/>
      <c r="P6879" s="129"/>
      <c r="Q6879" s="129"/>
      <c r="S6879" s="129"/>
      <c r="T6879" s="129"/>
      <c r="U6879" s="129"/>
    </row>
    <row r="6880" spans="1:21" s="103" customFormat="1">
      <c r="A6880" s="260" t="s">
        <v>205</v>
      </c>
      <c r="B6880" s="261" t="s">
        <v>2151</v>
      </c>
      <c r="C6880" s="262" t="s">
        <v>1173</v>
      </c>
      <c r="D6880" s="265"/>
      <c r="E6880" s="263" t="s">
        <v>279</v>
      </c>
      <c r="F6880" s="265" t="s">
        <v>440</v>
      </c>
      <c r="G6880" s="264">
        <v>37929.423999999999</v>
      </c>
      <c r="H6880" s="234">
        <v>45649.759999999995</v>
      </c>
      <c r="I6880" s="235">
        <v>38</v>
      </c>
      <c r="J6880" s="236">
        <v>0.77551020408163263</v>
      </c>
      <c r="K6880" s="264">
        <v>53370.095999999998</v>
      </c>
      <c r="L6880" s="265">
        <v>4</v>
      </c>
      <c r="M6880" s="266"/>
      <c r="N6880" s="264">
        <v>53370.1</v>
      </c>
      <c r="O6880" s="267"/>
      <c r="P6880" s="129"/>
      <c r="R6880" s="240"/>
      <c r="S6880" s="129"/>
      <c r="T6880" s="129"/>
      <c r="U6880" s="129"/>
    </row>
    <row r="6881" spans="1:21" s="103" customFormat="1">
      <c r="A6881" s="229" t="s">
        <v>209</v>
      </c>
      <c r="B6881" s="230" t="s">
        <v>2151</v>
      </c>
      <c r="C6881" s="451" t="s">
        <v>188</v>
      </c>
      <c r="D6881" s="232" t="s">
        <v>2507</v>
      </c>
      <c r="E6881" s="232" t="s">
        <v>279</v>
      </c>
      <c r="F6881" s="259" t="s">
        <v>325</v>
      </c>
      <c r="G6881" s="233">
        <v>36155.113800000006</v>
      </c>
      <c r="H6881" s="234">
        <v>45555.296100000007</v>
      </c>
      <c r="I6881" s="235">
        <v>37</v>
      </c>
      <c r="J6881" s="236">
        <v>0.75510204081632648</v>
      </c>
      <c r="K6881" s="233">
        <v>54955.4784</v>
      </c>
      <c r="L6881" s="237">
        <v>4</v>
      </c>
      <c r="M6881" s="238">
        <v>3</v>
      </c>
      <c r="N6881" s="234">
        <v>36698.129999999997</v>
      </c>
      <c r="O6881" s="239"/>
      <c r="R6881" s="129"/>
      <c r="S6881" s="251"/>
      <c r="T6881" s="251"/>
      <c r="U6881" s="251"/>
    </row>
    <row r="6882" spans="1:21" s="103" customFormat="1">
      <c r="A6882" s="242" t="s">
        <v>3868</v>
      </c>
      <c r="B6882" s="243" t="s">
        <v>2153</v>
      </c>
      <c r="C6882" s="456" t="s">
        <v>4232</v>
      </c>
      <c r="D6882" s="232" t="s">
        <v>2507</v>
      </c>
      <c r="E6882" s="269" t="s">
        <v>284</v>
      </c>
      <c r="F6882" s="269" t="s">
        <v>440</v>
      </c>
      <c r="G6882" s="270">
        <v>34070.400000000001</v>
      </c>
      <c r="H6882" s="234">
        <v>45312.800000000003</v>
      </c>
      <c r="I6882" s="235">
        <v>36</v>
      </c>
      <c r="J6882" s="236">
        <v>0.73469387755102045</v>
      </c>
      <c r="K6882" s="270">
        <v>56555.199999999997</v>
      </c>
      <c r="L6882" s="271">
        <v>6</v>
      </c>
      <c r="M6882" s="272">
        <v>6</v>
      </c>
      <c r="N6882" s="273">
        <v>45323.199999999997</v>
      </c>
      <c r="O6882" s="274"/>
      <c r="P6882" s="129"/>
      <c r="Q6882" s="129"/>
      <c r="R6882" s="240"/>
      <c r="S6882" s="251"/>
      <c r="T6882" s="251"/>
      <c r="U6882" s="251"/>
    </row>
    <row r="6883" spans="1:21" s="103" customFormat="1">
      <c r="A6883" s="242" t="s">
        <v>208</v>
      </c>
      <c r="B6883" s="243" t="s">
        <v>2153</v>
      </c>
      <c r="C6883" s="453" t="s">
        <v>188</v>
      </c>
      <c r="D6883" s="232" t="s">
        <v>2507</v>
      </c>
      <c r="E6883" s="245" t="s">
        <v>279</v>
      </c>
      <c r="F6883" s="245" t="s">
        <v>440</v>
      </c>
      <c r="G6883" s="275">
        <v>35154.300000000003</v>
      </c>
      <c r="H6883" s="234">
        <v>45198.75</v>
      </c>
      <c r="I6883" s="235">
        <v>35</v>
      </c>
      <c r="J6883" s="236">
        <v>0.7142857142857143</v>
      </c>
      <c r="K6883" s="275">
        <v>55243.200000000004</v>
      </c>
      <c r="L6883" s="247">
        <v>5</v>
      </c>
      <c r="M6883" s="248">
        <v>3</v>
      </c>
      <c r="N6883" s="249">
        <v>46462.59</v>
      </c>
      <c r="O6883" s="250"/>
      <c r="P6883" s="129"/>
      <c r="Q6883" s="129"/>
      <c r="R6883" s="240"/>
      <c r="S6883" s="251"/>
      <c r="T6883" s="251"/>
      <c r="U6883" s="251"/>
    </row>
    <row r="6884" spans="1:21" s="103" customFormat="1">
      <c r="A6884" s="260" t="s">
        <v>262</v>
      </c>
      <c r="B6884" s="261" t="s">
        <v>2162</v>
      </c>
      <c r="C6884" s="450" t="s">
        <v>458</v>
      </c>
      <c r="D6884" s="232" t="s">
        <v>2507</v>
      </c>
      <c r="E6884" s="276" t="s">
        <v>279</v>
      </c>
      <c r="F6884" s="259" t="s">
        <v>325</v>
      </c>
      <c r="G6884" s="256">
        <v>35838</v>
      </c>
      <c r="H6884" s="234">
        <v>44720</v>
      </c>
      <c r="I6884" s="235">
        <v>34</v>
      </c>
      <c r="J6884" s="236">
        <v>0.69387755102040816</v>
      </c>
      <c r="K6884" s="256">
        <v>53602</v>
      </c>
      <c r="L6884" s="265">
        <v>8</v>
      </c>
      <c r="M6884" s="266"/>
      <c r="N6884" s="264"/>
      <c r="O6884" s="11"/>
      <c r="P6884" s="240"/>
      <c r="Q6884" s="150"/>
      <c r="R6884" s="240"/>
      <c r="S6884" s="129"/>
      <c r="T6884" s="129"/>
      <c r="U6884" s="129"/>
    </row>
    <row r="6885" spans="1:21" s="103" customFormat="1" ht="22.5">
      <c r="A6885" s="242" t="s">
        <v>199</v>
      </c>
      <c r="B6885" s="243" t="s">
        <v>2153</v>
      </c>
      <c r="C6885" s="258" t="s">
        <v>1174</v>
      </c>
      <c r="D6885" s="232" t="s">
        <v>2507</v>
      </c>
      <c r="E6885" s="247" t="s">
        <v>279</v>
      </c>
      <c r="F6885" s="259" t="s">
        <v>325</v>
      </c>
      <c r="G6885" s="246">
        <v>35755.199999999997</v>
      </c>
      <c r="H6885" s="234">
        <v>44699.199999999997</v>
      </c>
      <c r="I6885" s="235">
        <v>33</v>
      </c>
      <c r="J6885" s="236">
        <v>0.67346938775510201</v>
      </c>
      <c r="K6885" s="246">
        <v>53643.199999999997</v>
      </c>
      <c r="L6885" s="247"/>
      <c r="M6885" s="248"/>
      <c r="N6885" s="344">
        <v>40435.410000000003</v>
      </c>
      <c r="O6885" s="334" t="s">
        <v>5224</v>
      </c>
      <c r="P6885" s="129"/>
      <c r="Q6885" s="129"/>
      <c r="R6885" s="240"/>
      <c r="S6885" s="129"/>
      <c r="T6885" s="129"/>
      <c r="U6885" s="129"/>
    </row>
    <row r="6886" spans="1:21" s="103" customFormat="1">
      <c r="A6886" s="242" t="s">
        <v>4292</v>
      </c>
      <c r="B6886" s="243" t="s">
        <v>2163</v>
      </c>
      <c r="C6886" s="453" t="s">
        <v>2032</v>
      </c>
      <c r="D6886" s="232" t="s">
        <v>2507</v>
      </c>
      <c r="E6886" s="245" t="s">
        <v>279</v>
      </c>
      <c r="F6886" s="259" t="s">
        <v>325</v>
      </c>
      <c r="G6886" s="246">
        <v>32631</v>
      </c>
      <c r="H6886" s="234">
        <v>44469.5</v>
      </c>
      <c r="I6886" s="235">
        <v>32</v>
      </c>
      <c r="J6886" s="236">
        <v>0.65306122448979587</v>
      </c>
      <c r="K6886" s="246">
        <v>56308</v>
      </c>
      <c r="L6886" s="247">
        <v>5</v>
      </c>
      <c r="M6886" s="248">
        <v>5</v>
      </c>
      <c r="N6886" s="249">
        <v>33857</v>
      </c>
      <c r="O6886" s="250"/>
      <c r="R6886" s="129"/>
      <c r="S6886" s="129"/>
      <c r="T6886" s="129"/>
      <c r="U6886" s="129"/>
    </row>
    <row r="6887" spans="1:21" s="103" customFormat="1">
      <c r="A6887" s="229" t="s">
        <v>4233</v>
      </c>
      <c r="B6887" s="230" t="s">
        <v>2166</v>
      </c>
      <c r="C6887" s="450" t="s">
        <v>456</v>
      </c>
      <c r="D6887" s="232" t="s">
        <v>2507</v>
      </c>
      <c r="E6887" s="276" t="s">
        <v>284</v>
      </c>
      <c r="F6887" s="259" t="s">
        <v>325</v>
      </c>
      <c r="G6887" s="407">
        <v>35408</v>
      </c>
      <c r="H6887" s="234">
        <v>44260</v>
      </c>
      <c r="I6887" s="235">
        <v>31</v>
      </c>
      <c r="J6887" s="236">
        <v>0.63265306122448983</v>
      </c>
      <c r="K6887" s="407">
        <v>53112</v>
      </c>
      <c r="L6887" s="265"/>
      <c r="M6887" s="266">
        <v>1</v>
      </c>
      <c r="N6887" s="264">
        <v>44894</v>
      </c>
      <c r="O6887" s="400"/>
      <c r="R6887" s="129"/>
      <c r="S6887" s="129"/>
      <c r="T6887" s="129"/>
      <c r="U6887" s="129"/>
    </row>
    <row r="6888" spans="1:21" s="103" customFormat="1">
      <c r="A6888" s="229" t="s">
        <v>210</v>
      </c>
      <c r="B6888" s="230" t="s">
        <v>2151</v>
      </c>
      <c r="C6888" s="451" t="s">
        <v>1175</v>
      </c>
      <c r="D6888" s="232" t="s">
        <v>2507</v>
      </c>
      <c r="E6888" s="232" t="s">
        <v>279</v>
      </c>
      <c r="F6888" s="259" t="s">
        <v>325</v>
      </c>
      <c r="G6888" s="233">
        <v>33692</v>
      </c>
      <c r="H6888" s="234">
        <v>44072</v>
      </c>
      <c r="I6888" s="235">
        <v>30</v>
      </c>
      <c r="J6888" s="236">
        <v>0.61224489795918369</v>
      </c>
      <c r="K6888" s="233">
        <v>54452</v>
      </c>
      <c r="L6888" s="237">
        <v>3</v>
      </c>
      <c r="M6888" s="238">
        <v>3</v>
      </c>
      <c r="N6888" s="234">
        <v>38566</v>
      </c>
      <c r="O6888" s="239"/>
      <c r="R6888" s="129"/>
      <c r="S6888" s="129"/>
      <c r="T6888" s="129"/>
      <c r="U6888" s="129"/>
    </row>
    <row r="6889" spans="1:21" s="103" customFormat="1">
      <c r="A6889" s="278" t="s">
        <v>202</v>
      </c>
      <c r="B6889" s="279" t="s">
        <v>2151</v>
      </c>
      <c r="C6889" s="258" t="s">
        <v>535</v>
      </c>
      <c r="D6889" s="232" t="s">
        <v>2507</v>
      </c>
      <c r="E6889" s="245" t="s">
        <v>279</v>
      </c>
      <c r="F6889" s="245" t="s">
        <v>440</v>
      </c>
      <c r="G6889" s="246">
        <v>34548.800000000003</v>
      </c>
      <c r="H6889" s="234">
        <v>44023.199999999997</v>
      </c>
      <c r="I6889" s="235">
        <v>29</v>
      </c>
      <c r="J6889" s="236">
        <v>0.59183673469387754</v>
      </c>
      <c r="K6889" s="246">
        <v>53497.599999999999</v>
      </c>
      <c r="L6889" s="247">
        <v>3</v>
      </c>
      <c r="M6889" s="248">
        <v>3</v>
      </c>
      <c r="N6889" s="249">
        <v>36122.666666666664</v>
      </c>
      <c r="O6889" s="250"/>
      <c r="R6889" s="129"/>
      <c r="S6889" s="129"/>
      <c r="T6889" s="129"/>
      <c r="U6889" s="129"/>
    </row>
    <row r="6890" spans="1:21" s="103" customFormat="1">
      <c r="A6890" s="229" t="s">
        <v>1434</v>
      </c>
      <c r="B6890" s="230" t="s">
        <v>2151</v>
      </c>
      <c r="C6890" s="451" t="s">
        <v>188</v>
      </c>
      <c r="D6890" s="232" t="s">
        <v>2507</v>
      </c>
      <c r="E6890" s="232" t="s">
        <v>279</v>
      </c>
      <c r="F6890" s="259" t="s">
        <v>325</v>
      </c>
      <c r="G6890" s="332">
        <v>34200.61</v>
      </c>
      <c r="H6890" s="234">
        <v>43605.535000000003</v>
      </c>
      <c r="I6890" s="235">
        <v>28</v>
      </c>
      <c r="J6890" s="236">
        <v>0.5714285714285714</v>
      </c>
      <c r="K6890" s="332">
        <v>53010.46</v>
      </c>
      <c r="L6890" s="237">
        <v>2</v>
      </c>
      <c r="M6890" s="238">
        <v>2</v>
      </c>
      <c r="N6890" s="438">
        <v>40174.230000000003</v>
      </c>
      <c r="O6890" s="239"/>
      <c r="R6890" s="129"/>
      <c r="S6890" s="129"/>
      <c r="T6890" s="129"/>
      <c r="U6890" s="129"/>
    </row>
    <row r="6891" spans="1:21" s="103" customFormat="1">
      <c r="A6891" s="229" t="s">
        <v>212</v>
      </c>
      <c r="B6891" s="230" t="s">
        <v>2153</v>
      </c>
      <c r="C6891" s="231" t="s">
        <v>188</v>
      </c>
      <c r="D6891" s="232" t="s">
        <v>2507</v>
      </c>
      <c r="E6891" s="232" t="s">
        <v>279</v>
      </c>
      <c r="F6891" s="259" t="s">
        <v>325</v>
      </c>
      <c r="G6891" s="233">
        <v>34851.819512513495</v>
      </c>
      <c r="H6891" s="234">
        <v>43568.346180440545</v>
      </c>
      <c r="I6891" s="235">
        <v>27</v>
      </c>
      <c r="J6891" s="236">
        <v>0.55102040816326525</v>
      </c>
      <c r="K6891" s="233">
        <v>52284.872848367595</v>
      </c>
      <c r="L6891" s="237">
        <v>11</v>
      </c>
      <c r="M6891" s="238">
        <v>8</v>
      </c>
      <c r="N6891" s="234">
        <v>37406.722500000003</v>
      </c>
      <c r="O6891" s="239"/>
      <c r="R6891" s="129"/>
      <c r="S6891" s="129"/>
      <c r="T6891" s="129"/>
      <c r="U6891" s="129"/>
    </row>
    <row r="6892" spans="1:21" s="103" customFormat="1">
      <c r="A6892" s="242" t="s">
        <v>2165</v>
      </c>
      <c r="B6892" s="243" t="s">
        <v>2180</v>
      </c>
      <c r="C6892" s="453" t="s">
        <v>3329</v>
      </c>
      <c r="D6892" s="232" t="s">
        <v>2507</v>
      </c>
      <c r="E6892" s="245" t="s">
        <v>284</v>
      </c>
      <c r="F6892" s="245" t="s">
        <v>440</v>
      </c>
      <c r="G6892" s="246">
        <v>34142.28</v>
      </c>
      <c r="H6892" s="234">
        <v>43554.09</v>
      </c>
      <c r="I6892" s="235">
        <v>26</v>
      </c>
      <c r="J6892" s="236">
        <v>0.53061224489795922</v>
      </c>
      <c r="K6892" s="246">
        <v>52965.9</v>
      </c>
      <c r="L6892" s="247">
        <v>42</v>
      </c>
      <c r="M6892" s="248">
        <v>26</v>
      </c>
      <c r="N6892" s="249">
        <v>41572.29</v>
      </c>
      <c r="O6892" s="250"/>
      <c r="R6892" s="129"/>
      <c r="S6892" s="129"/>
      <c r="T6892" s="129"/>
      <c r="U6892" s="129"/>
    </row>
    <row r="6893" spans="1:21" s="103" customFormat="1">
      <c r="A6893" s="229" t="s">
        <v>2187</v>
      </c>
      <c r="B6893" s="230" t="s">
        <v>2178</v>
      </c>
      <c r="C6893" s="451" t="s">
        <v>188</v>
      </c>
      <c r="D6893" s="232" t="s">
        <v>2507</v>
      </c>
      <c r="E6893" s="232" t="s">
        <v>284</v>
      </c>
      <c r="F6893" s="232" t="s">
        <v>440</v>
      </c>
      <c r="G6893" s="233">
        <v>34000</v>
      </c>
      <c r="H6893" s="234">
        <v>43000</v>
      </c>
      <c r="I6893" s="235">
        <v>25</v>
      </c>
      <c r="J6893" s="236">
        <v>0.51020408163265307</v>
      </c>
      <c r="K6893" s="233">
        <v>52000</v>
      </c>
      <c r="L6893" s="237">
        <v>2</v>
      </c>
      <c r="M6893" s="238">
        <v>2</v>
      </c>
      <c r="N6893" s="234">
        <v>45727.11</v>
      </c>
      <c r="O6893" s="239"/>
      <c r="R6893" s="129"/>
      <c r="S6893" s="129"/>
      <c r="T6893" s="129"/>
      <c r="U6893" s="129"/>
    </row>
    <row r="6894" spans="1:21" s="103" customFormat="1" ht="22.5">
      <c r="A6894" s="229" t="s">
        <v>207</v>
      </c>
      <c r="B6894" s="230" t="s">
        <v>2163</v>
      </c>
      <c r="C6894" s="451"/>
      <c r="D6894" s="232" t="s">
        <v>2507</v>
      </c>
      <c r="E6894" s="232" t="s">
        <v>279</v>
      </c>
      <c r="F6894" s="232" t="s">
        <v>440</v>
      </c>
      <c r="G6894" s="233">
        <v>32635</v>
      </c>
      <c r="H6894" s="234">
        <v>42421.5</v>
      </c>
      <c r="I6894" s="235">
        <v>24</v>
      </c>
      <c r="J6894" s="236">
        <v>0.48979591836734693</v>
      </c>
      <c r="K6894" s="233">
        <v>52208</v>
      </c>
      <c r="L6894" s="237">
        <v>3</v>
      </c>
      <c r="M6894" s="238">
        <v>3</v>
      </c>
      <c r="N6894" s="234">
        <v>41248.480000000003</v>
      </c>
      <c r="O6894" s="239" t="s">
        <v>3330</v>
      </c>
    </row>
    <row r="6895" spans="1:21" s="103" customFormat="1" ht="22.5">
      <c r="A6895" s="242" t="s">
        <v>4240</v>
      </c>
      <c r="B6895" s="243" t="s">
        <v>2149</v>
      </c>
      <c r="C6895" s="258" t="s">
        <v>454</v>
      </c>
      <c r="D6895" s="232" t="s">
        <v>2507</v>
      </c>
      <c r="E6895" s="245" t="s">
        <v>279</v>
      </c>
      <c r="F6895" s="245" t="s">
        <v>440</v>
      </c>
      <c r="G6895" s="246">
        <v>32032.52</v>
      </c>
      <c r="H6895" s="234">
        <v>42236.61</v>
      </c>
      <c r="I6895" s="235">
        <v>23</v>
      </c>
      <c r="J6895" s="236">
        <v>0.46938775510204084</v>
      </c>
      <c r="K6895" s="246">
        <v>52440.7</v>
      </c>
      <c r="L6895" s="247">
        <v>144</v>
      </c>
      <c r="M6895" s="248">
        <v>134</v>
      </c>
      <c r="N6895" s="249">
        <v>32968</v>
      </c>
      <c r="O6895" s="250"/>
      <c r="R6895" s="129"/>
    </row>
    <row r="6896" spans="1:21" s="103" customFormat="1">
      <c r="A6896" s="229" t="s">
        <v>1438</v>
      </c>
      <c r="B6896" s="230" t="s">
        <v>2151</v>
      </c>
      <c r="C6896" s="451" t="s">
        <v>1532</v>
      </c>
      <c r="D6896" s="232" t="s">
        <v>2507</v>
      </c>
      <c r="E6896" s="232" t="s">
        <v>279</v>
      </c>
      <c r="F6896" s="259" t="s">
        <v>325</v>
      </c>
      <c r="G6896" s="233">
        <v>35382.370000000003</v>
      </c>
      <c r="H6896" s="234">
        <v>42078.34</v>
      </c>
      <c r="I6896" s="235">
        <v>22</v>
      </c>
      <c r="J6896" s="236">
        <v>0.44897959183673469</v>
      </c>
      <c r="K6896" s="233">
        <v>48774.31</v>
      </c>
      <c r="L6896" s="237">
        <v>4</v>
      </c>
      <c r="M6896" s="238">
        <v>1</v>
      </c>
      <c r="N6896" s="234">
        <v>42078.34</v>
      </c>
      <c r="O6896" s="239"/>
      <c r="R6896" s="129"/>
    </row>
    <row r="6897" spans="1:18" s="103" customFormat="1">
      <c r="A6897" s="229" t="s">
        <v>217</v>
      </c>
      <c r="B6897" s="230" t="s">
        <v>2153</v>
      </c>
      <c r="C6897" s="451" t="s">
        <v>3331</v>
      </c>
      <c r="D6897" s="232" t="s">
        <v>2507</v>
      </c>
      <c r="E6897" s="237" t="s">
        <v>279</v>
      </c>
      <c r="F6897" s="237" t="s">
        <v>440</v>
      </c>
      <c r="G6897" s="264">
        <v>31303</v>
      </c>
      <c r="H6897" s="234">
        <v>41737.300000000003</v>
      </c>
      <c r="I6897" s="235">
        <v>21</v>
      </c>
      <c r="J6897" s="236">
        <v>0.42857142857142855</v>
      </c>
      <c r="K6897" s="379">
        <v>52171.6</v>
      </c>
      <c r="L6897" s="237">
        <v>1</v>
      </c>
      <c r="M6897" s="238">
        <v>1</v>
      </c>
      <c r="N6897" s="357">
        <v>41409.18</v>
      </c>
      <c r="O6897" s="239"/>
      <c r="R6897" s="129"/>
    </row>
    <row r="6898" spans="1:18" s="103" customFormat="1">
      <c r="A6898" s="242" t="s">
        <v>3781</v>
      </c>
      <c r="B6898" s="243" t="s">
        <v>2176</v>
      </c>
      <c r="C6898" s="453" t="s">
        <v>188</v>
      </c>
      <c r="D6898" s="232" t="s">
        <v>2507</v>
      </c>
      <c r="E6898" s="245"/>
      <c r="F6898" s="245"/>
      <c r="G6898" s="246">
        <v>31536</v>
      </c>
      <c r="H6898" s="234">
        <v>41689.5</v>
      </c>
      <c r="I6898" s="235">
        <v>20</v>
      </c>
      <c r="J6898" s="236">
        <v>0.40816326530612246</v>
      </c>
      <c r="K6898" s="246">
        <v>51843</v>
      </c>
      <c r="L6898" s="247"/>
      <c r="M6898" s="248">
        <v>221</v>
      </c>
      <c r="N6898" s="249">
        <v>36971</v>
      </c>
      <c r="O6898" s="250"/>
      <c r="R6898" s="129"/>
    </row>
    <row r="6899" spans="1:18" s="103" customFormat="1">
      <c r="A6899" s="242" t="s">
        <v>3784</v>
      </c>
      <c r="B6899" s="243" t="s">
        <v>2162</v>
      </c>
      <c r="C6899" s="451" t="s">
        <v>5384</v>
      </c>
      <c r="D6899" s="232" t="s">
        <v>2507</v>
      </c>
      <c r="E6899" s="237" t="s">
        <v>284</v>
      </c>
      <c r="F6899" s="259" t="s">
        <v>325</v>
      </c>
      <c r="G6899" s="233">
        <v>32315.919999999998</v>
      </c>
      <c r="H6899" s="234">
        <v>41211.82</v>
      </c>
      <c r="I6899" s="235">
        <v>19</v>
      </c>
      <c r="J6899" s="236">
        <v>0.38775510204081631</v>
      </c>
      <c r="K6899" s="233">
        <v>50107.72</v>
      </c>
      <c r="L6899" s="237"/>
      <c r="M6899" s="238">
        <v>3</v>
      </c>
      <c r="N6899" s="234">
        <v>44789.16</v>
      </c>
      <c r="O6899" s="250"/>
      <c r="R6899" s="129"/>
    </row>
    <row r="6900" spans="1:18" s="103" customFormat="1">
      <c r="A6900" s="229" t="s">
        <v>3738</v>
      </c>
      <c r="B6900" s="230" t="s">
        <v>2159</v>
      </c>
      <c r="C6900" s="451" t="s">
        <v>5385</v>
      </c>
      <c r="D6900" s="232" t="s">
        <v>2507</v>
      </c>
      <c r="E6900" s="232" t="s">
        <v>279</v>
      </c>
      <c r="F6900" s="232" t="s">
        <v>440</v>
      </c>
      <c r="G6900" s="233">
        <v>31419.22</v>
      </c>
      <c r="H6900" s="234">
        <v>40844.990000000005</v>
      </c>
      <c r="I6900" s="235">
        <v>18</v>
      </c>
      <c r="J6900" s="236">
        <v>0.36734693877551022</v>
      </c>
      <c r="K6900" s="233">
        <v>50270.76</v>
      </c>
      <c r="L6900" s="237">
        <v>5</v>
      </c>
      <c r="M6900" s="238">
        <v>5</v>
      </c>
      <c r="N6900" s="344">
        <v>33761.599999999999</v>
      </c>
      <c r="O6900" s="239"/>
      <c r="R6900" s="129"/>
    </row>
    <row r="6901" spans="1:18" s="103" customFormat="1" ht="22.5">
      <c r="A6901" s="242" t="s">
        <v>4249</v>
      </c>
      <c r="B6901" s="243" t="s">
        <v>2180</v>
      </c>
      <c r="C6901" s="258" t="s">
        <v>3332</v>
      </c>
      <c r="D6901" s="232" t="s">
        <v>2507</v>
      </c>
      <c r="E6901" s="245"/>
      <c r="F6901" s="245" t="s">
        <v>440</v>
      </c>
      <c r="G6901" s="246">
        <v>28932.799999999999</v>
      </c>
      <c r="H6901" s="234">
        <v>40632.800000000003</v>
      </c>
      <c r="I6901" s="235">
        <v>17</v>
      </c>
      <c r="J6901" s="236">
        <v>0.34693877551020408</v>
      </c>
      <c r="K6901" s="246">
        <v>52332.800000000003</v>
      </c>
      <c r="L6901" s="247"/>
      <c r="M6901" s="248"/>
      <c r="N6901" s="249"/>
      <c r="O6901" s="250"/>
      <c r="R6901" s="129"/>
    </row>
    <row r="6902" spans="1:18" s="103" customFormat="1" ht="22.5">
      <c r="A6902" s="242" t="s">
        <v>4239</v>
      </c>
      <c r="B6902" s="243" t="s">
        <v>2176</v>
      </c>
      <c r="C6902" s="453" t="s">
        <v>5386</v>
      </c>
      <c r="D6902" s="232" t="s">
        <v>2507</v>
      </c>
      <c r="E6902" s="245" t="s">
        <v>284</v>
      </c>
      <c r="F6902" s="245" t="s">
        <v>440</v>
      </c>
      <c r="G6902" s="283">
        <v>31595.200000000001</v>
      </c>
      <c r="H6902" s="234">
        <v>40279.199999999997</v>
      </c>
      <c r="I6902" s="235">
        <v>16</v>
      </c>
      <c r="J6902" s="236">
        <v>0.32653061224489793</v>
      </c>
      <c r="K6902" s="283">
        <v>48963.199999999997</v>
      </c>
      <c r="L6902" s="247">
        <v>94</v>
      </c>
      <c r="M6902" s="248">
        <v>86</v>
      </c>
      <c r="N6902" s="249">
        <v>36878.400000000001</v>
      </c>
      <c r="O6902" s="250"/>
    </row>
    <row r="6903" spans="1:18" s="103" customFormat="1">
      <c r="A6903" s="242" t="s">
        <v>211</v>
      </c>
      <c r="B6903" s="243" t="s">
        <v>2153</v>
      </c>
      <c r="C6903" s="453" t="s">
        <v>1176</v>
      </c>
      <c r="D6903" s="232" t="s">
        <v>2507</v>
      </c>
      <c r="E6903" s="245" t="s">
        <v>279</v>
      </c>
      <c r="F6903" s="245" t="s">
        <v>440</v>
      </c>
      <c r="G6903" s="246">
        <v>30873.439999999999</v>
      </c>
      <c r="H6903" s="234">
        <v>40135.47</v>
      </c>
      <c r="I6903" s="235">
        <v>15</v>
      </c>
      <c r="J6903" s="236">
        <v>0.30612244897959184</v>
      </c>
      <c r="K6903" s="246">
        <v>49397.5</v>
      </c>
      <c r="L6903" s="247">
        <v>1</v>
      </c>
      <c r="M6903" s="248">
        <v>1</v>
      </c>
      <c r="N6903" s="249">
        <v>33342.400000000001</v>
      </c>
      <c r="O6903" s="250"/>
    </row>
    <row r="6904" spans="1:18" s="103" customFormat="1">
      <c r="A6904" s="229" t="s">
        <v>4295</v>
      </c>
      <c r="B6904" s="230" t="s">
        <v>2151</v>
      </c>
      <c r="C6904" s="451" t="s">
        <v>188</v>
      </c>
      <c r="D6904" s="232" t="s">
        <v>2507</v>
      </c>
      <c r="E6904" s="232" t="s">
        <v>279</v>
      </c>
      <c r="F6904" s="259" t="s">
        <v>325</v>
      </c>
      <c r="G6904" s="233">
        <v>30377</v>
      </c>
      <c r="H6904" s="234">
        <v>39490</v>
      </c>
      <c r="I6904" s="235">
        <v>14</v>
      </c>
      <c r="J6904" s="236">
        <v>0.2857142857142857</v>
      </c>
      <c r="K6904" s="233">
        <v>48603</v>
      </c>
      <c r="L6904" s="237">
        <v>2</v>
      </c>
      <c r="M6904" s="238">
        <v>1</v>
      </c>
      <c r="N6904" s="234">
        <v>36169.35</v>
      </c>
      <c r="O6904" s="239"/>
      <c r="P6904" s="330"/>
    </row>
    <row r="6905" spans="1:18" s="103" customFormat="1">
      <c r="A6905" s="229" t="s">
        <v>260</v>
      </c>
      <c r="B6905" s="230" t="s">
        <v>2153</v>
      </c>
      <c r="C6905" s="231" t="s">
        <v>188</v>
      </c>
      <c r="D6905" s="232" t="s">
        <v>2507</v>
      </c>
      <c r="E6905" s="232" t="s">
        <v>279</v>
      </c>
      <c r="F6905" s="232" t="s">
        <v>440</v>
      </c>
      <c r="G6905" s="233">
        <v>30872</v>
      </c>
      <c r="H6905" s="234">
        <v>39362</v>
      </c>
      <c r="I6905" s="235">
        <v>13</v>
      </c>
      <c r="J6905" s="236">
        <v>0.26530612244897961</v>
      </c>
      <c r="K6905" s="233">
        <v>47852</v>
      </c>
      <c r="L6905" s="237">
        <v>4</v>
      </c>
      <c r="M6905" s="238">
        <v>4</v>
      </c>
      <c r="N6905" s="234">
        <v>39362</v>
      </c>
      <c r="O6905" s="239"/>
      <c r="P6905" s="330"/>
    </row>
    <row r="6906" spans="1:18" s="103" customFormat="1">
      <c r="A6906" s="229" t="s">
        <v>3777</v>
      </c>
      <c r="B6906" s="230" t="s">
        <v>2175</v>
      </c>
      <c r="C6906" s="483" t="s">
        <v>5387</v>
      </c>
      <c r="D6906" s="232" t="s">
        <v>2507</v>
      </c>
      <c r="E6906" s="338" t="s">
        <v>321</v>
      </c>
      <c r="F6906" s="338" t="s">
        <v>440</v>
      </c>
      <c r="G6906" s="339">
        <v>31740</v>
      </c>
      <c r="H6906" s="234">
        <v>38854</v>
      </c>
      <c r="I6906" s="235">
        <v>12</v>
      </c>
      <c r="J6906" s="236">
        <v>0.24489795918367346</v>
      </c>
      <c r="K6906" s="339">
        <v>45968</v>
      </c>
      <c r="L6906" s="340">
        <v>1</v>
      </c>
      <c r="M6906" s="341">
        <v>1</v>
      </c>
      <c r="N6906" s="374">
        <v>32531.200000000001</v>
      </c>
      <c r="O6906" s="239"/>
      <c r="P6906" s="330"/>
    </row>
    <row r="6907" spans="1:18" s="103" customFormat="1" ht="22.5">
      <c r="A6907" s="242" t="s">
        <v>4274</v>
      </c>
      <c r="B6907" s="243" t="s">
        <v>2170</v>
      </c>
      <c r="C6907" s="453" t="s">
        <v>3333</v>
      </c>
      <c r="D6907" s="232" t="s">
        <v>2507</v>
      </c>
      <c r="E6907" s="245" t="s">
        <v>284</v>
      </c>
      <c r="F6907" s="259" t="s">
        <v>325</v>
      </c>
      <c r="G6907" s="246">
        <v>29660.799999999999</v>
      </c>
      <c r="H6907" s="234">
        <v>38521.599999999999</v>
      </c>
      <c r="I6907" s="235">
        <v>11</v>
      </c>
      <c r="J6907" s="236">
        <v>0.22448979591836735</v>
      </c>
      <c r="K6907" s="246">
        <v>47382.400000000001</v>
      </c>
      <c r="L6907" s="247">
        <v>16</v>
      </c>
      <c r="M6907" s="248">
        <v>16</v>
      </c>
      <c r="N6907" s="249">
        <v>34361.599999999999</v>
      </c>
      <c r="O6907" s="250"/>
      <c r="P6907" s="330"/>
    </row>
    <row r="6908" spans="1:18" s="103" customFormat="1">
      <c r="A6908" s="242" t="s">
        <v>2171</v>
      </c>
      <c r="B6908" s="243" t="s">
        <v>2159</v>
      </c>
      <c r="C6908" s="453" t="s">
        <v>5388</v>
      </c>
      <c r="D6908" s="232" t="s">
        <v>2507</v>
      </c>
      <c r="E6908" s="245" t="s">
        <v>279</v>
      </c>
      <c r="F6908" s="245" t="s">
        <v>440</v>
      </c>
      <c r="G6908" s="246">
        <v>29865</v>
      </c>
      <c r="H6908" s="234">
        <v>37331.5</v>
      </c>
      <c r="I6908" s="235">
        <v>10</v>
      </c>
      <c r="J6908" s="236">
        <v>0.20408163265306123</v>
      </c>
      <c r="K6908" s="246">
        <v>44798</v>
      </c>
      <c r="L6908" s="334">
        <v>2</v>
      </c>
      <c r="M6908" s="335">
        <v>2</v>
      </c>
      <c r="N6908" s="246">
        <v>37350.25</v>
      </c>
      <c r="O6908" s="250"/>
    </row>
    <row r="6909" spans="1:18" s="103" customFormat="1" ht="22.5">
      <c r="A6909" s="229" t="s">
        <v>4310</v>
      </c>
      <c r="B6909" s="230" t="s">
        <v>2192</v>
      </c>
      <c r="C6909" s="484" t="s">
        <v>188</v>
      </c>
      <c r="D6909" s="232" t="s">
        <v>2507</v>
      </c>
      <c r="E6909" s="359" t="s">
        <v>279</v>
      </c>
      <c r="F6909" s="359" t="s">
        <v>440</v>
      </c>
      <c r="G6909" s="360">
        <v>29696</v>
      </c>
      <c r="H6909" s="234">
        <v>37125.5</v>
      </c>
      <c r="I6909" s="235">
        <v>9</v>
      </c>
      <c r="J6909" s="236">
        <v>0.18367346938775511</v>
      </c>
      <c r="K6909" s="360">
        <v>44555</v>
      </c>
      <c r="L6909" s="361">
        <v>1</v>
      </c>
      <c r="M6909" s="362">
        <v>1</v>
      </c>
      <c r="N6909" s="363">
        <v>31504</v>
      </c>
      <c r="O6909" s="364" t="s">
        <v>5389</v>
      </c>
    </row>
    <row r="6910" spans="1:18" s="103" customFormat="1" ht="22.5">
      <c r="A6910" s="242" t="s">
        <v>2177</v>
      </c>
      <c r="B6910" s="243" t="s">
        <v>2166</v>
      </c>
      <c r="C6910" s="280" t="s">
        <v>3334</v>
      </c>
      <c r="D6910" s="232" t="s">
        <v>2507</v>
      </c>
      <c r="E6910" s="300"/>
      <c r="F6910" s="300" t="s">
        <v>440</v>
      </c>
      <c r="G6910" s="246">
        <v>29993.599999999999</v>
      </c>
      <c r="H6910" s="234">
        <v>36982.399999999994</v>
      </c>
      <c r="I6910" s="235">
        <v>8</v>
      </c>
      <c r="J6910" s="236">
        <v>0.16326530612244897</v>
      </c>
      <c r="K6910" s="246">
        <v>43971.199999999997</v>
      </c>
      <c r="L6910" s="247"/>
      <c r="M6910" s="248">
        <v>6</v>
      </c>
      <c r="N6910" s="249">
        <v>32240</v>
      </c>
      <c r="O6910" s="301" t="s">
        <v>5390</v>
      </c>
    </row>
    <row r="6911" spans="1:18" s="103" customFormat="1">
      <c r="A6911" s="242" t="s">
        <v>257</v>
      </c>
      <c r="B6911" s="243" t="s">
        <v>2159</v>
      </c>
      <c r="C6911" s="453" t="s">
        <v>188</v>
      </c>
      <c r="D6911" s="232" t="s">
        <v>2507</v>
      </c>
      <c r="E6911" s="245" t="s">
        <v>279</v>
      </c>
      <c r="F6911" s="259" t="s">
        <v>325</v>
      </c>
      <c r="G6911" s="246">
        <v>28431.52</v>
      </c>
      <c r="H6911" s="234">
        <v>36960.82</v>
      </c>
      <c r="I6911" s="235">
        <v>7</v>
      </c>
      <c r="J6911" s="236">
        <v>0.14285714285714285</v>
      </c>
      <c r="K6911" s="246">
        <v>45490.12</v>
      </c>
      <c r="L6911" s="247">
        <v>17</v>
      </c>
      <c r="M6911" s="248">
        <v>15.5</v>
      </c>
      <c r="N6911" s="249">
        <v>30174.11</v>
      </c>
      <c r="O6911" s="250"/>
    </row>
    <row r="6912" spans="1:18" s="103" customFormat="1">
      <c r="A6912" s="229" t="s">
        <v>4242</v>
      </c>
      <c r="B6912" s="230" t="s">
        <v>2159</v>
      </c>
      <c r="C6912" s="451" t="s">
        <v>4243</v>
      </c>
      <c r="D6912" s="232" t="s">
        <v>2507</v>
      </c>
      <c r="E6912" s="232" t="s">
        <v>279</v>
      </c>
      <c r="F6912" s="232" t="s">
        <v>440</v>
      </c>
      <c r="G6912" s="233">
        <v>27061</v>
      </c>
      <c r="H6912" s="234">
        <v>36590</v>
      </c>
      <c r="I6912" s="235">
        <v>6</v>
      </c>
      <c r="J6912" s="236">
        <v>0.12244897959183673</v>
      </c>
      <c r="K6912" s="233">
        <v>46119</v>
      </c>
      <c r="L6912" s="237">
        <v>0</v>
      </c>
      <c r="M6912" s="238">
        <v>0</v>
      </c>
      <c r="N6912" s="234">
        <v>27061</v>
      </c>
      <c r="O6912" s="239"/>
      <c r="P6912" s="330"/>
    </row>
    <row r="6913" spans="1:21" s="103" customFormat="1">
      <c r="A6913" s="229" t="s">
        <v>4265</v>
      </c>
      <c r="B6913" s="230" t="s">
        <v>2151</v>
      </c>
      <c r="C6913" s="451" t="s">
        <v>5391</v>
      </c>
      <c r="D6913" s="232" t="s">
        <v>2507</v>
      </c>
      <c r="E6913" s="232" t="s">
        <v>279</v>
      </c>
      <c r="F6913" s="232" t="s">
        <v>440</v>
      </c>
      <c r="G6913" s="233">
        <v>27843</v>
      </c>
      <c r="H6913" s="234">
        <v>36137.5</v>
      </c>
      <c r="I6913" s="235">
        <v>5</v>
      </c>
      <c r="J6913" s="236">
        <v>0.10204081632653061</v>
      </c>
      <c r="K6913" s="233">
        <v>44432</v>
      </c>
      <c r="L6913" s="237">
        <v>2</v>
      </c>
      <c r="M6913" s="238">
        <v>2</v>
      </c>
      <c r="N6913" s="234">
        <v>40300</v>
      </c>
      <c r="O6913" s="239"/>
      <c r="P6913" s="330"/>
    </row>
    <row r="6914" spans="1:21" s="103" customFormat="1">
      <c r="A6914" s="242" t="s">
        <v>1444</v>
      </c>
      <c r="B6914" s="243" t="s">
        <v>2192</v>
      </c>
      <c r="C6914" s="453" t="s">
        <v>1175</v>
      </c>
      <c r="D6914" s="232" t="s">
        <v>2507</v>
      </c>
      <c r="E6914" s="245" t="s">
        <v>279</v>
      </c>
      <c r="F6914" s="245" t="s">
        <v>440</v>
      </c>
      <c r="G6914" s="246">
        <v>29640</v>
      </c>
      <c r="H6914" s="234">
        <v>35152</v>
      </c>
      <c r="I6914" s="235">
        <v>4</v>
      </c>
      <c r="J6914" s="236">
        <v>8.1632653061224483E-2</v>
      </c>
      <c r="K6914" s="246">
        <v>40664</v>
      </c>
      <c r="L6914" s="247">
        <v>27</v>
      </c>
      <c r="M6914" s="248">
        <v>24</v>
      </c>
      <c r="N6914" s="249">
        <v>35017.665280000001</v>
      </c>
      <c r="O6914" s="250"/>
      <c r="P6914" s="129"/>
    </row>
    <row r="6915" spans="1:21" s="103" customFormat="1" ht="22.5">
      <c r="A6915" s="242" t="s">
        <v>3746</v>
      </c>
      <c r="B6915" s="243" t="s">
        <v>2153</v>
      </c>
      <c r="C6915" s="453" t="s">
        <v>5392</v>
      </c>
      <c r="D6915" s="232" t="s">
        <v>2507</v>
      </c>
      <c r="E6915" s="245" t="s">
        <v>279</v>
      </c>
      <c r="F6915" s="259" t="s">
        <v>325</v>
      </c>
      <c r="G6915" s="246">
        <v>26083.199999999997</v>
      </c>
      <c r="H6915" s="234">
        <v>33259.199999999997</v>
      </c>
      <c r="I6915" s="235">
        <v>3</v>
      </c>
      <c r="J6915" s="236">
        <v>6.1224489795918366E-2</v>
      </c>
      <c r="K6915" s="246">
        <v>40435.200000000004</v>
      </c>
      <c r="L6915" s="247">
        <v>4</v>
      </c>
      <c r="M6915" s="248">
        <v>4</v>
      </c>
      <c r="N6915" s="249">
        <v>31470.400000000001</v>
      </c>
      <c r="O6915" s="250"/>
      <c r="P6915" s="129"/>
    </row>
    <row r="6916" spans="1:21" s="222" customFormat="1" ht="18">
      <c r="A6916" s="877" t="s">
        <v>5381</v>
      </c>
      <c r="B6916" s="877"/>
      <c r="C6916" s="877"/>
      <c r="D6916" s="877"/>
      <c r="E6916" s="877"/>
      <c r="F6916" s="877"/>
      <c r="G6916" s="877"/>
      <c r="H6916" s="877"/>
      <c r="I6916" s="877"/>
      <c r="J6916" s="877"/>
      <c r="K6916" s="877"/>
      <c r="L6916" s="877"/>
      <c r="M6916" s="877"/>
      <c r="N6916" s="877"/>
      <c r="O6916" s="877"/>
    </row>
    <row r="6917" spans="1:21" s="222" customFormat="1" ht="27">
      <c r="A6917" s="223" t="s">
        <v>433</v>
      </c>
      <c r="B6917" s="224" t="s">
        <v>230</v>
      </c>
      <c r="C6917" s="223" t="s">
        <v>220</v>
      </c>
      <c r="D6917" s="223" t="s">
        <v>267</v>
      </c>
      <c r="E6917" s="223" t="s">
        <v>434</v>
      </c>
      <c r="F6917" s="223" t="s">
        <v>435</v>
      </c>
      <c r="G6917" s="225" t="s">
        <v>223</v>
      </c>
      <c r="H6917" s="225" t="s">
        <v>224</v>
      </c>
      <c r="I6917" s="227" t="s">
        <v>436</v>
      </c>
      <c r="J6917" s="227" t="s">
        <v>436</v>
      </c>
      <c r="K6917" s="225" t="s">
        <v>225</v>
      </c>
      <c r="L6917" s="223" t="s">
        <v>437</v>
      </c>
      <c r="M6917" s="223" t="s">
        <v>438</v>
      </c>
      <c r="N6917" s="228" t="s">
        <v>439</v>
      </c>
      <c r="O6917" s="223" t="s">
        <v>227</v>
      </c>
    </row>
    <row r="6918" spans="1:21" s="103" customFormat="1">
      <c r="A6918" s="229" t="s">
        <v>4250</v>
      </c>
      <c r="B6918" s="230" t="s">
        <v>2180</v>
      </c>
      <c r="C6918" s="451" t="s">
        <v>3326</v>
      </c>
      <c r="D6918" s="232" t="s">
        <v>2507</v>
      </c>
      <c r="E6918" s="232" t="s">
        <v>279</v>
      </c>
      <c r="F6918" s="232" t="s">
        <v>440</v>
      </c>
      <c r="G6918" s="233">
        <v>23569.26</v>
      </c>
      <c r="H6918" s="234">
        <v>28381.834999999999</v>
      </c>
      <c r="I6918" s="235">
        <v>2</v>
      </c>
      <c r="J6918" s="236">
        <v>4.0816326530612242E-2</v>
      </c>
      <c r="K6918" s="233">
        <v>33194.410000000003</v>
      </c>
      <c r="L6918" s="237">
        <v>3</v>
      </c>
      <c r="M6918" s="238">
        <v>3</v>
      </c>
      <c r="N6918" s="234">
        <v>51160.928</v>
      </c>
      <c r="O6918" s="239"/>
      <c r="Q6918" s="129"/>
      <c r="R6918" s="150"/>
      <c r="S6918" s="129"/>
      <c r="T6918" s="129"/>
      <c r="U6918" s="129"/>
    </row>
    <row r="6919" spans="1:21" s="103" customFormat="1">
      <c r="A6919" s="365" t="s">
        <v>4315</v>
      </c>
      <c r="B6919" s="366" t="s">
        <v>2153</v>
      </c>
      <c r="C6919" s="485"/>
      <c r="D6919" s="232" t="s">
        <v>2507</v>
      </c>
      <c r="E6919" s="368"/>
      <c r="F6919" s="368"/>
      <c r="G6919" s="369">
        <v>20300.8</v>
      </c>
      <c r="H6919" s="234">
        <v>27549.599999999999</v>
      </c>
      <c r="I6919" s="235">
        <v>1</v>
      </c>
      <c r="J6919" s="236">
        <v>2.0408163265306121E-2</v>
      </c>
      <c r="K6919" s="369">
        <v>34798.400000000001</v>
      </c>
      <c r="L6919" s="370"/>
      <c r="M6919" s="371">
        <v>1</v>
      </c>
      <c r="N6919" s="372">
        <v>31200</v>
      </c>
      <c r="O6919" s="373"/>
      <c r="P6919" s="129"/>
      <c r="Q6919" s="129"/>
    </row>
    <row r="6920" spans="1:21" s="150" customFormat="1">
      <c r="A6920" s="305"/>
      <c r="B6920" s="305"/>
      <c r="C6920" s="306"/>
      <c r="D6920" s="300"/>
      <c r="E6920" s="307"/>
      <c r="F6920" s="307"/>
      <c r="G6920" s="308"/>
      <c r="H6920" s="309"/>
      <c r="I6920" s="310"/>
      <c r="J6920" s="311"/>
      <c r="K6920" s="300"/>
      <c r="L6920" s="300"/>
      <c r="M6920" s="312"/>
      <c r="N6920" s="313"/>
      <c r="O6920" s="282"/>
    </row>
    <row r="6921" spans="1:21" s="150" customFormat="1">
      <c r="A6921" s="305"/>
      <c r="B6921" s="305"/>
      <c r="C6921" s="306"/>
      <c r="D6921" s="314"/>
      <c r="E6921" s="305"/>
      <c r="F6921" s="305"/>
      <c r="G6921" s="315" t="s">
        <v>223</v>
      </c>
      <c r="H6921" s="316" t="s">
        <v>224</v>
      </c>
      <c r="I6921" s="317"/>
      <c r="J6921" s="318"/>
      <c r="K6921" s="319" t="s">
        <v>225</v>
      </c>
      <c r="L6921" s="314"/>
      <c r="M6921" s="320"/>
      <c r="N6921" s="313"/>
      <c r="O6921" s="282"/>
    </row>
    <row r="6922" spans="1:21" s="150" customFormat="1">
      <c r="A6922" s="305"/>
      <c r="B6922" s="305"/>
      <c r="C6922" s="306"/>
      <c r="D6922" s="305"/>
      <c r="E6922" s="305"/>
      <c r="F6922" s="321" t="s">
        <v>238</v>
      </c>
      <c r="G6922" s="322">
        <v>33195.806761479864</v>
      </c>
      <c r="H6922" s="322">
        <v>42578.814373070229</v>
      </c>
      <c r="I6922" s="8">
        <v>14.438004969995415</v>
      </c>
      <c r="J6922" s="322"/>
      <c r="K6922" s="322">
        <v>51961.821984660572</v>
      </c>
      <c r="L6922" s="314"/>
      <c r="M6922" s="320"/>
      <c r="N6922" s="313"/>
      <c r="O6922" s="282"/>
    </row>
    <row r="6923" spans="1:21" s="150" customFormat="1">
      <c r="A6923" s="305"/>
      <c r="B6923" s="305"/>
      <c r="C6923" s="306"/>
      <c r="D6923" s="305"/>
      <c r="E6923" s="305"/>
      <c r="F6923" s="321" t="s">
        <v>239</v>
      </c>
      <c r="G6923" s="322">
        <v>35547.199999999997</v>
      </c>
      <c r="H6923" s="322">
        <v>45555.296100000007</v>
      </c>
      <c r="I6923" s="8">
        <v>21.5</v>
      </c>
      <c r="J6923" s="322"/>
      <c r="K6923" s="322">
        <v>55396</v>
      </c>
      <c r="L6923" s="314"/>
      <c r="M6923" s="320"/>
      <c r="N6923" s="313"/>
      <c r="O6923" s="282"/>
    </row>
    <row r="6924" spans="1:21" s="150" customFormat="1">
      <c r="A6924" s="305"/>
      <c r="B6924" s="305"/>
      <c r="C6924" s="306"/>
      <c r="D6924" s="305"/>
      <c r="E6924" s="305"/>
      <c r="F6924" s="321" t="s">
        <v>240</v>
      </c>
      <c r="G6924" s="322">
        <v>30377</v>
      </c>
      <c r="H6924" s="322">
        <v>39362</v>
      </c>
      <c r="I6924" s="8">
        <v>7</v>
      </c>
      <c r="J6924" s="322"/>
      <c r="K6924" s="322">
        <v>47852</v>
      </c>
      <c r="L6924" s="314"/>
      <c r="M6924" s="320"/>
      <c r="N6924" s="313"/>
      <c r="O6924" s="282"/>
    </row>
    <row r="6925" spans="1:21" s="150" customFormat="1">
      <c r="A6925" s="305"/>
      <c r="B6925" s="305"/>
      <c r="C6925" s="306"/>
      <c r="D6925" s="305"/>
      <c r="E6925" s="305"/>
      <c r="F6925" s="321" t="s">
        <v>241</v>
      </c>
      <c r="G6925" s="322">
        <v>32683.25</v>
      </c>
      <c r="H6925" s="322">
        <v>43000</v>
      </c>
      <c r="I6925" s="8">
        <v>12.338253469766164</v>
      </c>
      <c r="J6925" s="322"/>
      <c r="K6925" s="322">
        <v>52332.800000000003</v>
      </c>
      <c r="L6925" s="314"/>
      <c r="M6925" s="320"/>
      <c r="N6925" s="313"/>
      <c r="O6925" s="282"/>
    </row>
    <row r="6926" spans="1:21" s="150" customFormat="1">
      <c r="A6926" s="305"/>
      <c r="B6926" s="305"/>
      <c r="C6926" s="306"/>
      <c r="D6926" s="305"/>
      <c r="E6926" s="322"/>
      <c r="F6926" s="321"/>
      <c r="G6926" s="323"/>
      <c r="H6926" s="318"/>
      <c r="I6926" s="324"/>
      <c r="J6926" s="318"/>
      <c r="K6926" s="314"/>
      <c r="L6926" s="314"/>
      <c r="M6926" s="320"/>
      <c r="N6926" s="313"/>
      <c r="O6926" s="282"/>
    </row>
    <row r="6927" spans="1:21" s="150" customFormat="1">
      <c r="A6927" s="305"/>
      <c r="B6927" s="305"/>
      <c r="C6927" s="306"/>
      <c r="D6927" s="321"/>
      <c r="E6927" s="322"/>
      <c r="F6927" s="325"/>
      <c r="G6927" s="325"/>
      <c r="H6927" s="874" t="s">
        <v>242</v>
      </c>
      <c r="I6927" s="874"/>
      <c r="J6927" s="874"/>
      <c r="K6927" s="874"/>
      <c r="L6927" s="874"/>
      <c r="M6927" s="874"/>
      <c r="N6927" s="874"/>
      <c r="O6927" s="282"/>
    </row>
    <row r="6928" spans="1:21" s="150" customFormat="1">
      <c r="A6928" s="305"/>
      <c r="B6928" s="305"/>
      <c r="C6928" s="306"/>
      <c r="D6928" s="321"/>
      <c r="E6928" s="322"/>
      <c r="F6928" s="326"/>
      <c r="G6928" s="327"/>
      <c r="H6928" s="875" t="s">
        <v>243</v>
      </c>
      <c r="I6928" s="875"/>
      <c r="J6928" s="875"/>
      <c r="K6928" s="328">
        <v>44990.217499999999</v>
      </c>
      <c r="L6928" s="876" t="s">
        <v>244</v>
      </c>
      <c r="M6928" s="876"/>
      <c r="N6928" s="329">
        <v>39765.254328623188</v>
      </c>
      <c r="O6928" s="282"/>
    </row>
    <row r="6929" spans="1:21" s="150" customFormat="1">
      <c r="A6929" s="305"/>
      <c r="B6929" s="305"/>
      <c r="C6929" s="306"/>
      <c r="D6929" s="314"/>
      <c r="E6929" s="320"/>
      <c r="F6929" s="326"/>
      <c r="G6929" s="327"/>
      <c r="H6929" s="875" t="s">
        <v>245</v>
      </c>
      <c r="I6929" s="875"/>
      <c r="J6929" s="875"/>
      <c r="K6929" s="328">
        <v>34525.616320000001</v>
      </c>
      <c r="L6929" s="876" t="s">
        <v>450</v>
      </c>
      <c r="M6929" s="876"/>
      <c r="N6929" s="329">
        <v>37015.664188756673</v>
      </c>
      <c r="O6929" s="282"/>
    </row>
    <row r="6930" spans="1:21" s="150" customFormat="1">
      <c r="A6930" s="305"/>
      <c r="B6930" s="305"/>
      <c r="C6930" s="306"/>
      <c r="D6930" s="300"/>
      <c r="E6930" s="307"/>
      <c r="F6930" s="307"/>
      <c r="G6930" s="308"/>
      <c r="H6930" s="309"/>
      <c r="I6930" s="310"/>
      <c r="J6930" s="311"/>
      <c r="K6930" s="305"/>
      <c r="L6930" s="300"/>
      <c r="M6930" s="312"/>
      <c r="N6930" s="313"/>
      <c r="O6930" s="282"/>
    </row>
    <row r="6931" spans="1:21" s="222" customFormat="1" ht="18">
      <c r="A6931" s="877" t="s">
        <v>134</v>
      </c>
      <c r="B6931" s="877"/>
      <c r="C6931" s="877"/>
      <c r="D6931" s="877"/>
      <c r="E6931" s="877"/>
      <c r="F6931" s="877"/>
      <c r="G6931" s="877"/>
      <c r="H6931" s="877"/>
      <c r="I6931" s="877"/>
      <c r="J6931" s="877"/>
      <c r="K6931" s="877"/>
      <c r="L6931" s="877"/>
      <c r="M6931" s="877"/>
      <c r="N6931" s="877"/>
      <c r="O6931" s="877"/>
    </row>
    <row r="6932" spans="1:21" s="222" customFormat="1" ht="27">
      <c r="A6932" s="223" t="s">
        <v>433</v>
      </c>
      <c r="B6932" s="224" t="s">
        <v>230</v>
      </c>
      <c r="C6932" s="223" t="s">
        <v>220</v>
      </c>
      <c r="D6932" s="223" t="s">
        <v>267</v>
      </c>
      <c r="E6932" s="223" t="s">
        <v>434</v>
      </c>
      <c r="F6932" s="223" t="s">
        <v>435</v>
      </c>
      <c r="G6932" s="225" t="s">
        <v>223</v>
      </c>
      <c r="H6932" s="225" t="s">
        <v>224</v>
      </c>
      <c r="I6932" s="227" t="s">
        <v>436</v>
      </c>
      <c r="J6932" s="227" t="s">
        <v>436</v>
      </c>
      <c r="K6932" s="225" t="s">
        <v>225</v>
      </c>
      <c r="L6932" s="223" t="s">
        <v>437</v>
      </c>
      <c r="M6932" s="223" t="s">
        <v>438</v>
      </c>
      <c r="N6932" s="228" t="s">
        <v>439</v>
      </c>
      <c r="O6932" s="223" t="s">
        <v>227</v>
      </c>
    </row>
    <row r="6933" spans="1:21" s="103" customFormat="1">
      <c r="A6933" s="229" t="s">
        <v>209</v>
      </c>
      <c r="B6933" s="230" t="s">
        <v>2151</v>
      </c>
      <c r="C6933" s="231" t="s">
        <v>1178</v>
      </c>
      <c r="D6933" s="253" t="s">
        <v>278</v>
      </c>
      <c r="E6933" s="232" t="s">
        <v>279</v>
      </c>
      <c r="F6933" s="259" t="s">
        <v>325</v>
      </c>
      <c r="G6933" s="233">
        <v>65106.212400000004</v>
      </c>
      <c r="H6933" s="234">
        <v>84638.080199999997</v>
      </c>
      <c r="I6933" s="235">
        <v>38</v>
      </c>
      <c r="J6933" s="236">
        <v>1</v>
      </c>
      <c r="K6933" s="233">
        <v>104169.94799999999</v>
      </c>
      <c r="L6933" s="237">
        <v>1</v>
      </c>
      <c r="M6933" s="238">
        <v>1</v>
      </c>
      <c r="N6933" s="234">
        <v>89564.800000000003</v>
      </c>
      <c r="O6933" s="239"/>
      <c r="Q6933" s="330"/>
      <c r="S6933" s="129"/>
      <c r="T6933" s="129"/>
      <c r="U6933" s="129"/>
    </row>
    <row r="6934" spans="1:21" s="103" customFormat="1">
      <c r="A6934" s="242" t="s">
        <v>208</v>
      </c>
      <c r="B6934" s="243" t="s">
        <v>2153</v>
      </c>
      <c r="C6934" s="258" t="s">
        <v>1179</v>
      </c>
      <c r="D6934" s="232" t="s">
        <v>278</v>
      </c>
      <c r="E6934" s="245" t="s">
        <v>284</v>
      </c>
      <c r="F6934" s="245" t="s">
        <v>440</v>
      </c>
      <c r="G6934" s="275">
        <v>63397.08</v>
      </c>
      <c r="H6934" s="234">
        <v>81510.240000000005</v>
      </c>
      <c r="I6934" s="235">
        <v>37</v>
      </c>
      <c r="J6934" s="236">
        <v>0.97368421052631582</v>
      </c>
      <c r="K6934" s="275">
        <v>99623.400000000009</v>
      </c>
      <c r="L6934" s="247">
        <v>1</v>
      </c>
      <c r="M6934" s="248">
        <v>1</v>
      </c>
      <c r="N6934" s="249">
        <v>86180.14</v>
      </c>
      <c r="O6934" s="250"/>
      <c r="P6934" s="129"/>
    </row>
    <row r="6935" spans="1:21" s="103" customFormat="1">
      <c r="A6935" s="242" t="s">
        <v>204</v>
      </c>
      <c r="B6935" s="243" t="s">
        <v>2151</v>
      </c>
      <c r="C6935" s="258" t="s">
        <v>3335</v>
      </c>
      <c r="D6935" s="253" t="s">
        <v>278</v>
      </c>
      <c r="E6935" s="245" t="s">
        <v>279</v>
      </c>
      <c r="F6935" s="245" t="s">
        <v>440</v>
      </c>
      <c r="G6935" s="246">
        <v>60480</v>
      </c>
      <c r="H6935" s="234">
        <v>78300</v>
      </c>
      <c r="I6935" s="235">
        <v>36</v>
      </c>
      <c r="J6935" s="236">
        <v>0.94736842105263153</v>
      </c>
      <c r="K6935" s="246">
        <v>96120</v>
      </c>
      <c r="L6935" s="247"/>
      <c r="M6935" s="248"/>
      <c r="N6935" s="246"/>
      <c r="O6935" s="250"/>
      <c r="Q6935" s="129"/>
    </row>
    <row r="6936" spans="1:21" s="103" customFormat="1">
      <c r="A6936" s="242" t="s">
        <v>199</v>
      </c>
      <c r="B6936" s="243" t="s">
        <v>2153</v>
      </c>
      <c r="C6936" s="258" t="s">
        <v>1180</v>
      </c>
      <c r="D6936" s="253" t="s">
        <v>278</v>
      </c>
      <c r="E6936" s="247" t="s">
        <v>284</v>
      </c>
      <c r="F6936" s="247" t="s">
        <v>440</v>
      </c>
      <c r="G6936" s="378">
        <v>61921.599999999999</v>
      </c>
      <c r="H6936" s="234">
        <v>77407.199999999997</v>
      </c>
      <c r="I6936" s="235">
        <v>35</v>
      </c>
      <c r="J6936" s="236">
        <v>0.92105263157894735</v>
      </c>
      <c r="K6936" s="378">
        <v>92892.800000000003</v>
      </c>
      <c r="L6936" s="247">
        <v>1</v>
      </c>
      <c r="M6936" s="248">
        <v>1</v>
      </c>
      <c r="N6936" s="344">
        <v>75036</v>
      </c>
      <c r="O6936" s="334"/>
      <c r="P6936" s="240"/>
      <c r="Q6936" s="129"/>
    </row>
    <row r="6937" spans="1:21" s="103" customFormat="1">
      <c r="A6937" s="242" t="s">
        <v>3784</v>
      </c>
      <c r="B6937" s="243" t="s">
        <v>2162</v>
      </c>
      <c r="C6937" s="451" t="s">
        <v>5393</v>
      </c>
      <c r="D6937" s="232" t="s">
        <v>2507</v>
      </c>
      <c r="E6937" s="237" t="s">
        <v>284</v>
      </c>
      <c r="F6937" s="259" t="s">
        <v>325</v>
      </c>
      <c r="G6937" s="233">
        <v>54932.02</v>
      </c>
      <c r="H6937" s="234">
        <v>75817.039999999994</v>
      </c>
      <c r="I6937" s="235">
        <v>34</v>
      </c>
      <c r="J6937" s="236">
        <v>0.89473684210526316</v>
      </c>
      <c r="K6937" s="233">
        <v>96702.06</v>
      </c>
      <c r="L6937" s="237"/>
      <c r="M6937" s="238">
        <v>8</v>
      </c>
      <c r="N6937" s="234">
        <v>79112.87</v>
      </c>
      <c r="O6937" s="250"/>
      <c r="P6937" s="304"/>
      <c r="Q6937" s="129"/>
      <c r="R6937" s="129"/>
    </row>
    <row r="6938" spans="1:21" s="103" customFormat="1">
      <c r="A6938" s="229" t="s">
        <v>212</v>
      </c>
      <c r="B6938" s="230" t="s">
        <v>2153</v>
      </c>
      <c r="C6938" s="231" t="s">
        <v>134</v>
      </c>
      <c r="D6938" s="232" t="s">
        <v>278</v>
      </c>
      <c r="E6938" s="232" t="s">
        <v>279</v>
      </c>
      <c r="F6938" s="259" t="s">
        <v>325</v>
      </c>
      <c r="G6938" s="233">
        <v>59999.895626367092</v>
      </c>
      <c r="H6938" s="234">
        <v>75006.01862411444</v>
      </c>
      <c r="I6938" s="235">
        <v>33</v>
      </c>
      <c r="J6938" s="236">
        <v>0.86842105263157898</v>
      </c>
      <c r="K6938" s="233">
        <v>90012.141621861781</v>
      </c>
      <c r="L6938" s="237">
        <v>1</v>
      </c>
      <c r="M6938" s="238">
        <v>1</v>
      </c>
      <c r="N6938" s="234">
        <v>64898.66</v>
      </c>
      <c r="O6938" s="239"/>
      <c r="P6938" s="129"/>
      <c r="Q6938" s="129"/>
    </row>
    <row r="6939" spans="1:21" s="103" customFormat="1">
      <c r="A6939" s="242" t="s">
        <v>2171</v>
      </c>
      <c r="B6939" s="243" t="s">
        <v>2159</v>
      </c>
      <c r="C6939" s="258" t="s">
        <v>134</v>
      </c>
      <c r="D6939" s="253" t="s">
        <v>278</v>
      </c>
      <c r="E6939" s="245" t="s">
        <v>284</v>
      </c>
      <c r="F6939" s="245" t="s">
        <v>440</v>
      </c>
      <c r="G6939" s="246">
        <v>59021</v>
      </c>
      <c r="H6939" s="234">
        <v>73776.5</v>
      </c>
      <c r="I6939" s="235">
        <v>32</v>
      </c>
      <c r="J6939" s="236">
        <v>0.84210526315789469</v>
      </c>
      <c r="K6939" s="246">
        <v>88532</v>
      </c>
      <c r="L6939" s="247">
        <v>1</v>
      </c>
      <c r="M6939" s="248">
        <v>1</v>
      </c>
      <c r="N6939" s="249">
        <v>77044.45</v>
      </c>
      <c r="O6939" s="250"/>
      <c r="P6939" s="129"/>
      <c r="Q6939" s="129"/>
    </row>
    <row r="6940" spans="1:21" s="103" customFormat="1">
      <c r="A6940" s="229" t="s">
        <v>1438</v>
      </c>
      <c r="B6940" s="230" t="s">
        <v>2151</v>
      </c>
      <c r="C6940" s="231" t="s">
        <v>134</v>
      </c>
      <c r="D6940" s="232" t="s">
        <v>278</v>
      </c>
      <c r="E6940" s="232" t="s">
        <v>279</v>
      </c>
      <c r="F6940" s="232" t="s">
        <v>440</v>
      </c>
      <c r="G6940" s="233">
        <v>60316.7</v>
      </c>
      <c r="H6940" s="234">
        <v>71732.264999999999</v>
      </c>
      <c r="I6940" s="235">
        <v>31</v>
      </c>
      <c r="J6940" s="236">
        <v>0.81578947368421051</v>
      </c>
      <c r="K6940" s="233">
        <v>83147.83</v>
      </c>
      <c r="L6940" s="237">
        <v>2</v>
      </c>
      <c r="M6940" s="238">
        <v>2</v>
      </c>
      <c r="N6940" s="234">
        <v>71732.264999999999</v>
      </c>
      <c r="O6940" s="239"/>
      <c r="P6940" s="240"/>
      <c r="Q6940" s="129"/>
    </row>
    <row r="6941" spans="1:21" s="103" customFormat="1">
      <c r="A6941" s="242" t="s">
        <v>257</v>
      </c>
      <c r="B6941" s="243" t="s">
        <v>2159</v>
      </c>
      <c r="C6941" s="258" t="s">
        <v>134</v>
      </c>
      <c r="D6941" s="253" t="s">
        <v>278</v>
      </c>
      <c r="E6941" s="245" t="s">
        <v>279</v>
      </c>
      <c r="F6941" s="245" t="s">
        <v>440</v>
      </c>
      <c r="G6941" s="246">
        <v>53611.74</v>
      </c>
      <c r="H6941" s="234">
        <v>69695.209999999992</v>
      </c>
      <c r="I6941" s="235">
        <v>30</v>
      </c>
      <c r="J6941" s="236">
        <v>0.78947368421052633</v>
      </c>
      <c r="K6941" s="246">
        <v>85778.68</v>
      </c>
      <c r="L6941" s="247">
        <v>2</v>
      </c>
      <c r="M6941" s="248">
        <v>2</v>
      </c>
      <c r="N6941" s="249">
        <v>65705.3</v>
      </c>
      <c r="O6941" s="250"/>
      <c r="P6941" s="129"/>
      <c r="Q6941" s="129"/>
      <c r="S6941" s="129"/>
      <c r="T6941" s="129"/>
      <c r="U6941" s="129"/>
    </row>
    <row r="6942" spans="1:21" s="103" customFormat="1" ht="33.75">
      <c r="A6942" s="242" t="s">
        <v>4274</v>
      </c>
      <c r="B6942" s="243" t="s">
        <v>2170</v>
      </c>
      <c r="C6942" s="258" t="s">
        <v>3336</v>
      </c>
      <c r="D6942" s="253" t="s">
        <v>278</v>
      </c>
      <c r="E6942" s="245" t="s">
        <v>284</v>
      </c>
      <c r="F6942" s="245" t="s">
        <v>440</v>
      </c>
      <c r="G6942" s="246">
        <v>52769.599999999999</v>
      </c>
      <c r="H6942" s="234">
        <v>68567.199999999997</v>
      </c>
      <c r="I6942" s="235">
        <v>29</v>
      </c>
      <c r="J6942" s="236">
        <v>0.76315789473684215</v>
      </c>
      <c r="K6942" s="246">
        <v>84364.800000000003</v>
      </c>
      <c r="L6942" s="247">
        <v>5</v>
      </c>
      <c r="M6942" s="248">
        <v>5</v>
      </c>
      <c r="N6942" s="249">
        <v>63606.400000000001</v>
      </c>
      <c r="O6942" s="250" t="s">
        <v>5394</v>
      </c>
      <c r="P6942" s="240"/>
      <c r="Q6942" s="129"/>
      <c r="S6942" s="129"/>
      <c r="T6942" s="129"/>
      <c r="U6942" s="129"/>
    </row>
    <row r="6943" spans="1:21" s="103" customFormat="1">
      <c r="A6943" s="229" t="s">
        <v>216</v>
      </c>
      <c r="B6943" s="230" t="s">
        <v>2151</v>
      </c>
      <c r="C6943" s="231" t="s">
        <v>134</v>
      </c>
      <c r="D6943" s="232" t="s">
        <v>2507</v>
      </c>
      <c r="E6943" s="232" t="s">
        <v>279</v>
      </c>
      <c r="F6943" s="232" t="s">
        <v>440</v>
      </c>
      <c r="G6943" s="233">
        <v>57000</v>
      </c>
      <c r="H6943" s="234">
        <v>68486</v>
      </c>
      <c r="I6943" s="235">
        <v>28</v>
      </c>
      <c r="J6943" s="236">
        <v>0.73684210526315785</v>
      </c>
      <c r="K6943" s="233">
        <v>79972</v>
      </c>
      <c r="L6943" s="237">
        <v>1</v>
      </c>
      <c r="M6943" s="238">
        <v>1</v>
      </c>
      <c r="N6943" s="234">
        <v>60444</v>
      </c>
      <c r="O6943" s="239"/>
      <c r="P6943" s="304"/>
      <c r="Q6943" s="129"/>
      <c r="R6943" s="129"/>
      <c r="S6943" s="129"/>
      <c r="T6943" s="129"/>
      <c r="U6943" s="129"/>
    </row>
    <row r="6944" spans="1:21" s="103" customFormat="1">
      <c r="A6944" s="242" t="s">
        <v>4241</v>
      </c>
      <c r="B6944" s="243" t="s">
        <v>2178</v>
      </c>
      <c r="C6944" s="231" t="s">
        <v>1183</v>
      </c>
      <c r="D6944" s="232" t="s">
        <v>278</v>
      </c>
      <c r="E6944" s="245" t="s">
        <v>284</v>
      </c>
      <c r="F6944" s="245" t="s">
        <v>440</v>
      </c>
      <c r="G6944" s="246">
        <v>52124</v>
      </c>
      <c r="H6944" s="234">
        <v>68282.5</v>
      </c>
      <c r="I6944" s="235">
        <v>27</v>
      </c>
      <c r="J6944" s="236">
        <v>0.71052631578947367</v>
      </c>
      <c r="K6944" s="246">
        <v>84441</v>
      </c>
      <c r="L6944" s="247"/>
      <c r="M6944" s="248">
        <v>3</v>
      </c>
      <c r="N6944" s="249">
        <v>68282.5</v>
      </c>
      <c r="O6944" s="250"/>
      <c r="P6944" s="129"/>
      <c r="Q6944" s="97"/>
      <c r="R6944" s="299"/>
      <c r="S6944" s="129"/>
      <c r="T6944" s="129"/>
      <c r="U6944" s="129"/>
    </row>
    <row r="6945" spans="1:21" s="103" customFormat="1">
      <c r="A6945" s="242" t="s">
        <v>4246</v>
      </c>
      <c r="B6945" s="243" t="s">
        <v>2159</v>
      </c>
      <c r="C6945" s="258" t="s">
        <v>3337</v>
      </c>
      <c r="D6945" s="232" t="s">
        <v>278</v>
      </c>
      <c r="E6945" s="259" t="s">
        <v>279</v>
      </c>
      <c r="F6945" s="245" t="s">
        <v>440</v>
      </c>
      <c r="G6945" s="249">
        <v>51438.400000000001</v>
      </c>
      <c r="H6945" s="234">
        <v>66882.399999999994</v>
      </c>
      <c r="I6945" s="235">
        <v>26</v>
      </c>
      <c r="J6945" s="236">
        <v>0.68421052631578949</v>
      </c>
      <c r="K6945" s="249">
        <v>82326.399999999994</v>
      </c>
      <c r="L6945" s="247"/>
      <c r="M6945" s="248">
        <v>2</v>
      </c>
      <c r="N6945" s="249">
        <v>66872</v>
      </c>
      <c r="O6945" s="250"/>
      <c r="P6945" s="304"/>
      <c r="Q6945" s="129"/>
      <c r="R6945" s="129"/>
    </row>
    <row r="6946" spans="1:21" s="103" customFormat="1">
      <c r="A6946" s="229" t="s">
        <v>1434</v>
      </c>
      <c r="B6946" s="230" t="s">
        <v>2151</v>
      </c>
      <c r="C6946" s="231" t="s">
        <v>1254</v>
      </c>
      <c r="D6946" s="232" t="s">
        <v>2507</v>
      </c>
      <c r="E6946" s="232" t="s">
        <v>284</v>
      </c>
      <c r="F6946" s="232" t="s">
        <v>440</v>
      </c>
      <c r="G6946" s="332">
        <v>52107.536</v>
      </c>
      <c r="H6946" s="234">
        <v>66437.279999999999</v>
      </c>
      <c r="I6946" s="235">
        <v>25</v>
      </c>
      <c r="J6946" s="236">
        <v>0.65789473684210531</v>
      </c>
      <c r="K6946" s="332">
        <v>80767.024000000005</v>
      </c>
      <c r="L6946" s="237">
        <v>1</v>
      </c>
      <c r="M6946" s="238">
        <v>1</v>
      </c>
      <c r="N6946" s="437">
        <v>65994.86</v>
      </c>
      <c r="O6946" s="239"/>
      <c r="P6946" s="304"/>
      <c r="Q6946" s="129"/>
      <c r="R6946" s="129"/>
    </row>
    <row r="6947" spans="1:21" s="103" customFormat="1">
      <c r="A6947" s="242" t="s">
        <v>198</v>
      </c>
      <c r="B6947" s="243" t="s">
        <v>2153</v>
      </c>
      <c r="C6947" s="244" t="s">
        <v>134</v>
      </c>
      <c r="D6947" s="253" t="s">
        <v>278</v>
      </c>
      <c r="E6947" s="245" t="s">
        <v>279</v>
      </c>
      <c r="F6947" s="245" t="s">
        <v>440</v>
      </c>
      <c r="G6947" s="246">
        <v>49629</v>
      </c>
      <c r="H6947" s="234">
        <v>65728</v>
      </c>
      <c r="I6947" s="235">
        <v>24</v>
      </c>
      <c r="J6947" s="236">
        <v>0.63157894736842102</v>
      </c>
      <c r="K6947" s="246">
        <v>81827</v>
      </c>
      <c r="L6947" s="247">
        <v>1</v>
      </c>
      <c r="M6947" s="248">
        <v>1</v>
      </c>
      <c r="N6947" s="249">
        <v>56784</v>
      </c>
      <c r="O6947" s="250"/>
      <c r="P6947" s="304"/>
      <c r="Q6947" s="129"/>
      <c r="R6947" s="129"/>
    </row>
    <row r="6948" spans="1:21" s="103" customFormat="1">
      <c r="A6948" s="242" t="s">
        <v>256</v>
      </c>
      <c r="B6948" s="243" t="s">
        <v>2150</v>
      </c>
      <c r="C6948" s="258" t="s">
        <v>3338</v>
      </c>
      <c r="D6948" s="232" t="s">
        <v>2507</v>
      </c>
      <c r="E6948" s="247" t="s">
        <v>279</v>
      </c>
      <c r="F6948" s="247" t="s">
        <v>440</v>
      </c>
      <c r="G6948" s="246">
        <v>49899.199999999997</v>
      </c>
      <c r="H6948" s="234">
        <v>64875.199999999997</v>
      </c>
      <c r="I6948" s="235">
        <v>23</v>
      </c>
      <c r="J6948" s="236">
        <v>0.60526315789473684</v>
      </c>
      <c r="K6948" s="246">
        <v>79851.199999999997</v>
      </c>
      <c r="L6948" s="247">
        <v>1</v>
      </c>
      <c r="M6948" s="248">
        <v>1</v>
      </c>
      <c r="N6948" s="249">
        <v>51979.199999999997</v>
      </c>
      <c r="O6948" s="250"/>
      <c r="P6948" s="304"/>
      <c r="Q6948" s="129"/>
      <c r="R6948" s="129"/>
    </row>
    <row r="6949" spans="1:21" s="103" customFormat="1">
      <c r="A6949" s="260" t="s">
        <v>262</v>
      </c>
      <c r="B6949" s="261" t="s">
        <v>2162</v>
      </c>
      <c r="C6949" s="262" t="s">
        <v>3339</v>
      </c>
      <c r="D6949" s="232" t="s">
        <v>278</v>
      </c>
      <c r="E6949" s="276" t="s">
        <v>279</v>
      </c>
      <c r="F6949" s="276" t="s">
        <v>440</v>
      </c>
      <c r="G6949" s="256">
        <v>51854</v>
      </c>
      <c r="H6949" s="234">
        <v>64480</v>
      </c>
      <c r="I6949" s="235">
        <v>22</v>
      </c>
      <c r="J6949" s="236">
        <v>0.57894736842105265</v>
      </c>
      <c r="K6949" s="256">
        <v>77106</v>
      </c>
      <c r="L6949" s="265">
        <v>1</v>
      </c>
      <c r="M6949" s="266"/>
      <c r="N6949" s="264"/>
      <c r="O6949" s="11"/>
      <c r="P6949" s="304"/>
      <c r="Q6949" s="129"/>
      <c r="R6949" s="129"/>
    </row>
    <row r="6950" spans="1:21" s="103" customFormat="1" ht="33.75">
      <c r="A6950" s="242" t="s">
        <v>2177</v>
      </c>
      <c r="B6950" s="243" t="s">
        <v>2166</v>
      </c>
      <c r="C6950" s="280" t="s">
        <v>5395</v>
      </c>
      <c r="D6950" s="300" t="s">
        <v>278</v>
      </c>
      <c r="E6950" s="300"/>
      <c r="F6950" s="300" t="s">
        <v>440</v>
      </c>
      <c r="G6950" s="246">
        <v>49046.400000000001</v>
      </c>
      <c r="H6950" s="234">
        <v>63928.800000000003</v>
      </c>
      <c r="I6950" s="235">
        <v>21</v>
      </c>
      <c r="J6950" s="236">
        <v>0.55263157894736847</v>
      </c>
      <c r="K6950" s="246">
        <v>78811.199999999997</v>
      </c>
      <c r="L6950" s="247"/>
      <c r="M6950" s="248">
        <v>3</v>
      </c>
      <c r="N6950" s="249">
        <v>58711.466666666667</v>
      </c>
      <c r="O6950" s="301"/>
      <c r="P6950" s="304"/>
      <c r="Q6950" s="129"/>
      <c r="R6950" s="129"/>
      <c r="S6950" s="240"/>
      <c r="T6950" s="240"/>
      <c r="U6950" s="240"/>
    </row>
    <row r="6951" spans="1:21" s="103" customFormat="1">
      <c r="A6951" s="260" t="s">
        <v>4238</v>
      </c>
      <c r="B6951" s="261" t="s">
        <v>2166</v>
      </c>
      <c r="C6951" s="262" t="s">
        <v>3340</v>
      </c>
      <c r="D6951" s="232" t="s">
        <v>278</v>
      </c>
      <c r="E6951" s="276" t="s">
        <v>284</v>
      </c>
      <c r="F6951" s="276" t="s">
        <v>440</v>
      </c>
      <c r="G6951" s="256">
        <v>50389.279999999999</v>
      </c>
      <c r="H6951" s="234">
        <v>62986.705000000002</v>
      </c>
      <c r="I6951" s="235">
        <v>20</v>
      </c>
      <c r="J6951" s="236">
        <v>0.52631578947368418</v>
      </c>
      <c r="K6951" s="256">
        <v>75584.13</v>
      </c>
      <c r="L6951" s="265"/>
      <c r="M6951" s="266">
        <v>1</v>
      </c>
      <c r="N6951" s="264">
        <v>75584.08</v>
      </c>
      <c r="O6951" s="11"/>
      <c r="P6951" s="129"/>
      <c r="Q6951" s="129"/>
      <c r="S6951" s="240"/>
      <c r="T6951" s="240"/>
      <c r="U6951" s="240"/>
    </row>
    <row r="6952" spans="1:21" s="103" customFormat="1">
      <c r="A6952" s="229" t="s">
        <v>210</v>
      </c>
      <c r="B6952" s="230" t="s">
        <v>2151</v>
      </c>
      <c r="C6952" s="231" t="s">
        <v>134</v>
      </c>
      <c r="D6952" s="232" t="s">
        <v>2507</v>
      </c>
      <c r="E6952" s="232" t="s">
        <v>279</v>
      </c>
      <c r="F6952" s="259" t="s">
        <v>325</v>
      </c>
      <c r="G6952" s="233">
        <v>50132</v>
      </c>
      <c r="H6952" s="234">
        <v>61724.5</v>
      </c>
      <c r="I6952" s="235">
        <v>19</v>
      </c>
      <c r="J6952" s="236">
        <v>0.5</v>
      </c>
      <c r="K6952" s="233">
        <v>73317</v>
      </c>
      <c r="L6952" s="237">
        <v>1</v>
      </c>
      <c r="M6952" s="238">
        <v>1</v>
      </c>
      <c r="N6952" s="234">
        <v>66841</v>
      </c>
      <c r="O6952" s="239"/>
      <c r="P6952" s="129"/>
      <c r="Q6952" s="129"/>
      <c r="S6952" s="129"/>
      <c r="T6952" s="129"/>
      <c r="U6952" s="129"/>
    </row>
    <row r="6953" spans="1:21" s="103" customFormat="1" ht="22.5">
      <c r="A6953" s="242" t="s">
        <v>3868</v>
      </c>
      <c r="B6953" s="243" t="s">
        <v>2153</v>
      </c>
      <c r="C6953" s="268" t="s">
        <v>5396</v>
      </c>
      <c r="D6953" s="232" t="s">
        <v>2507</v>
      </c>
      <c r="E6953" s="269" t="s">
        <v>284</v>
      </c>
      <c r="F6953" s="269" t="s">
        <v>440</v>
      </c>
      <c r="G6953" s="270">
        <v>45115.199999999997</v>
      </c>
      <c r="H6953" s="234">
        <v>59976.799999999996</v>
      </c>
      <c r="I6953" s="235">
        <v>18</v>
      </c>
      <c r="J6953" s="236">
        <v>0.47368421052631576</v>
      </c>
      <c r="K6953" s="270">
        <v>74838.399999999994</v>
      </c>
      <c r="L6953" s="271">
        <v>1</v>
      </c>
      <c r="M6953" s="272">
        <v>1</v>
      </c>
      <c r="N6953" s="273">
        <v>59966.400000000001</v>
      </c>
      <c r="O6953" s="274"/>
      <c r="Q6953" s="129"/>
      <c r="S6953" s="129"/>
      <c r="T6953" s="129"/>
      <c r="U6953" s="129"/>
    </row>
    <row r="6954" spans="1:21" s="103" customFormat="1">
      <c r="A6954" s="229" t="s">
        <v>260</v>
      </c>
      <c r="B6954" s="230" t="s">
        <v>2153</v>
      </c>
      <c r="C6954" s="231" t="s">
        <v>1182</v>
      </c>
      <c r="D6954" s="253" t="s">
        <v>278</v>
      </c>
      <c r="E6954" s="232" t="s">
        <v>279</v>
      </c>
      <c r="F6954" s="232" t="s">
        <v>440</v>
      </c>
      <c r="G6954" s="233">
        <v>47037</v>
      </c>
      <c r="H6954" s="234">
        <v>59972</v>
      </c>
      <c r="I6954" s="235">
        <v>17</v>
      </c>
      <c r="J6954" s="236">
        <v>0.44736842105263158</v>
      </c>
      <c r="K6954" s="233">
        <v>72907</v>
      </c>
      <c r="L6954" s="237">
        <v>2</v>
      </c>
      <c r="M6954" s="238">
        <v>2</v>
      </c>
      <c r="N6954" s="234">
        <v>59972</v>
      </c>
      <c r="O6954" s="239"/>
      <c r="P6954" s="129"/>
      <c r="Q6954" s="97"/>
      <c r="S6954" s="251"/>
      <c r="T6954" s="251"/>
      <c r="U6954" s="251"/>
    </row>
    <row r="6955" spans="1:21" s="103" customFormat="1">
      <c r="A6955" s="229" t="s">
        <v>4256</v>
      </c>
      <c r="B6955" s="230" t="s">
        <v>2169</v>
      </c>
      <c r="C6955" s="231" t="s">
        <v>364</v>
      </c>
      <c r="D6955" s="232" t="s">
        <v>2507</v>
      </c>
      <c r="E6955" s="232" t="s">
        <v>279</v>
      </c>
      <c r="F6955" s="232" t="s">
        <v>440</v>
      </c>
      <c r="G6955" s="233">
        <v>47212.74</v>
      </c>
      <c r="H6955" s="234">
        <v>59796.990000000005</v>
      </c>
      <c r="I6955" s="235">
        <v>16</v>
      </c>
      <c r="J6955" s="236">
        <v>0.42105263157894735</v>
      </c>
      <c r="K6955" s="233">
        <v>72381.240000000005</v>
      </c>
      <c r="L6955" s="237">
        <v>1</v>
      </c>
      <c r="M6955" s="238">
        <v>1</v>
      </c>
      <c r="N6955" s="234">
        <v>57608.5</v>
      </c>
      <c r="O6955" s="239"/>
      <c r="P6955" s="304"/>
      <c r="Q6955" s="129"/>
      <c r="R6955" s="129"/>
      <c r="S6955" s="251"/>
      <c r="T6955" s="251"/>
      <c r="U6955" s="251"/>
    </row>
    <row r="6956" spans="1:21" s="103" customFormat="1">
      <c r="A6956" s="242" t="s">
        <v>4292</v>
      </c>
      <c r="B6956" s="243" t="s">
        <v>2163</v>
      </c>
      <c r="C6956" s="258" t="s">
        <v>134</v>
      </c>
      <c r="D6956" s="232" t="s">
        <v>278</v>
      </c>
      <c r="E6956" s="245" t="s">
        <v>279</v>
      </c>
      <c r="F6956" s="245" t="s">
        <v>440</v>
      </c>
      <c r="G6956" s="246">
        <v>43668</v>
      </c>
      <c r="H6956" s="234">
        <v>59510.5</v>
      </c>
      <c r="I6956" s="235">
        <v>15</v>
      </c>
      <c r="J6956" s="236">
        <v>0.39473684210526316</v>
      </c>
      <c r="K6956" s="246">
        <v>75353</v>
      </c>
      <c r="L6956" s="247">
        <v>1</v>
      </c>
      <c r="M6956" s="248">
        <v>1</v>
      </c>
      <c r="N6956" s="249">
        <v>46165</v>
      </c>
      <c r="O6956" s="250"/>
      <c r="P6956" s="129"/>
      <c r="Q6956" s="97"/>
      <c r="S6956" s="251"/>
      <c r="T6956" s="251"/>
      <c r="U6956" s="251"/>
    </row>
    <row r="6957" spans="1:21" s="103" customFormat="1" ht="22.5">
      <c r="A6957" s="242" t="s">
        <v>4249</v>
      </c>
      <c r="B6957" s="243" t="s">
        <v>2180</v>
      </c>
      <c r="C6957" s="258" t="s">
        <v>3341</v>
      </c>
      <c r="D6957" s="232" t="s">
        <v>278</v>
      </c>
      <c r="E6957" s="245"/>
      <c r="F6957" s="245" t="s">
        <v>440</v>
      </c>
      <c r="G6957" s="246">
        <v>47444.800000000003</v>
      </c>
      <c r="H6957" s="234">
        <v>59196.800000000003</v>
      </c>
      <c r="I6957" s="235">
        <v>14</v>
      </c>
      <c r="J6957" s="236">
        <v>0.36842105263157893</v>
      </c>
      <c r="K6957" s="246">
        <v>70948.800000000003</v>
      </c>
      <c r="L6957" s="247"/>
      <c r="M6957" s="248"/>
      <c r="N6957" s="249"/>
      <c r="O6957" s="250"/>
      <c r="P6957" s="304"/>
      <c r="Q6957" s="129"/>
      <c r="R6957" s="129"/>
      <c r="S6957" s="251"/>
      <c r="T6957" s="251"/>
      <c r="U6957" s="251"/>
    </row>
    <row r="6958" spans="1:21" s="103" customFormat="1">
      <c r="A6958" s="242" t="s">
        <v>2165</v>
      </c>
      <c r="B6958" s="243" t="s">
        <v>2180</v>
      </c>
      <c r="C6958" s="258" t="s">
        <v>134</v>
      </c>
      <c r="D6958" s="253" t="s">
        <v>278</v>
      </c>
      <c r="E6958" s="245" t="s">
        <v>279</v>
      </c>
      <c r="F6958" s="245" t="s">
        <v>440</v>
      </c>
      <c r="G6958" s="246">
        <v>45753.94</v>
      </c>
      <c r="H6958" s="234">
        <v>58366.65</v>
      </c>
      <c r="I6958" s="235">
        <v>13</v>
      </c>
      <c r="J6958" s="236">
        <v>0.34210526315789475</v>
      </c>
      <c r="K6958" s="246">
        <v>70979.360000000001</v>
      </c>
      <c r="L6958" s="247">
        <v>5</v>
      </c>
      <c r="M6958" s="248">
        <v>5</v>
      </c>
      <c r="N6958" s="249">
        <v>58284.58</v>
      </c>
      <c r="O6958" s="250"/>
      <c r="P6958" s="129"/>
      <c r="Q6958" s="97"/>
      <c r="S6958" s="251"/>
      <c r="T6958" s="251"/>
      <c r="U6958" s="251"/>
    </row>
    <row r="6959" spans="1:21" s="103" customFormat="1">
      <c r="A6959" s="229" t="s">
        <v>207</v>
      </c>
      <c r="B6959" s="230" t="s">
        <v>2163</v>
      </c>
      <c r="C6959" s="231"/>
      <c r="D6959" s="232" t="s">
        <v>2507</v>
      </c>
      <c r="E6959" s="232" t="s">
        <v>279</v>
      </c>
      <c r="F6959" s="232" t="s">
        <v>440</v>
      </c>
      <c r="G6959" s="233">
        <v>43722</v>
      </c>
      <c r="H6959" s="234">
        <v>56836</v>
      </c>
      <c r="I6959" s="235">
        <v>12</v>
      </c>
      <c r="J6959" s="236">
        <v>0.31578947368421051</v>
      </c>
      <c r="K6959" s="233">
        <v>69950</v>
      </c>
      <c r="L6959" s="237">
        <v>1</v>
      </c>
      <c r="M6959" s="238">
        <v>1</v>
      </c>
      <c r="N6959" s="234">
        <v>51147.41</v>
      </c>
      <c r="O6959" s="239"/>
      <c r="P6959" s="304"/>
      <c r="Q6959" s="129"/>
      <c r="R6959" s="129"/>
      <c r="S6959" s="129"/>
      <c r="T6959" s="129"/>
      <c r="U6959" s="129"/>
    </row>
    <row r="6960" spans="1:21" s="103" customFormat="1">
      <c r="A6960" s="260" t="s">
        <v>205</v>
      </c>
      <c r="B6960" s="261" t="s">
        <v>2151</v>
      </c>
      <c r="C6960" s="262" t="s">
        <v>1181</v>
      </c>
      <c r="D6960" s="232" t="s">
        <v>2507</v>
      </c>
      <c r="E6960" s="263" t="s">
        <v>321</v>
      </c>
      <c r="F6960" s="259" t="s">
        <v>325</v>
      </c>
      <c r="G6960" s="264">
        <v>46103.199999999997</v>
      </c>
      <c r="H6960" s="234">
        <v>55486.911999999989</v>
      </c>
      <c r="I6960" s="235">
        <v>11</v>
      </c>
      <c r="J6960" s="236">
        <v>0.28947368421052633</v>
      </c>
      <c r="K6960" s="264">
        <v>64870.623999999982</v>
      </c>
      <c r="L6960" s="265">
        <v>1</v>
      </c>
      <c r="M6960" s="266">
        <v>1</v>
      </c>
      <c r="N6960" s="264">
        <v>64725.440000000002</v>
      </c>
      <c r="O6960" s="267"/>
      <c r="P6960" s="304"/>
      <c r="Q6960" s="129"/>
      <c r="R6960" s="129"/>
      <c r="S6960" s="129"/>
      <c r="T6960" s="129"/>
      <c r="U6960" s="129"/>
    </row>
    <row r="6961" spans="1:21" s="103" customFormat="1">
      <c r="A6961" s="229" t="s">
        <v>4265</v>
      </c>
      <c r="B6961" s="230" t="s">
        <v>2151</v>
      </c>
      <c r="C6961" s="231" t="s">
        <v>134</v>
      </c>
      <c r="D6961" s="232" t="s">
        <v>2507</v>
      </c>
      <c r="E6961" s="232" t="s">
        <v>279</v>
      </c>
      <c r="F6961" s="232" t="s">
        <v>440</v>
      </c>
      <c r="G6961" s="233">
        <v>43311</v>
      </c>
      <c r="H6961" s="234">
        <v>54654</v>
      </c>
      <c r="I6961" s="235">
        <v>10</v>
      </c>
      <c r="J6961" s="236">
        <v>0.26315789473684209</v>
      </c>
      <c r="K6961" s="233">
        <v>65997</v>
      </c>
      <c r="L6961" s="237">
        <v>1</v>
      </c>
      <c r="M6961" s="238">
        <v>1</v>
      </c>
      <c r="N6961" s="234">
        <v>65997</v>
      </c>
      <c r="O6961" s="239"/>
      <c r="P6961" s="304"/>
      <c r="Q6961" s="129"/>
      <c r="R6961" s="129"/>
      <c r="S6961" s="129"/>
      <c r="T6961" s="129"/>
      <c r="U6961" s="129"/>
    </row>
    <row r="6962" spans="1:21" s="103" customFormat="1">
      <c r="A6962" s="242" t="s">
        <v>3781</v>
      </c>
      <c r="B6962" s="243" t="s">
        <v>2176</v>
      </c>
      <c r="C6962" s="258" t="s">
        <v>996</v>
      </c>
      <c r="D6962" s="232" t="s">
        <v>2507</v>
      </c>
      <c r="E6962" s="245"/>
      <c r="F6962" s="245"/>
      <c r="G6962" s="246">
        <v>40442</v>
      </c>
      <c r="H6962" s="234">
        <v>53463</v>
      </c>
      <c r="I6962" s="235">
        <v>9</v>
      </c>
      <c r="J6962" s="236">
        <v>0.23684210526315788</v>
      </c>
      <c r="K6962" s="246">
        <v>66484</v>
      </c>
      <c r="L6962" s="247"/>
      <c r="M6962" s="248">
        <v>52</v>
      </c>
      <c r="N6962" s="249">
        <v>49631</v>
      </c>
      <c r="O6962" s="250"/>
      <c r="P6962" s="129"/>
      <c r="Q6962" s="129"/>
      <c r="S6962" s="129"/>
      <c r="T6962" s="129"/>
      <c r="U6962" s="129"/>
    </row>
    <row r="6963" spans="1:21" s="103" customFormat="1">
      <c r="A6963" s="229" t="s">
        <v>4295</v>
      </c>
      <c r="B6963" s="230" t="s">
        <v>2151</v>
      </c>
      <c r="C6963" s="231" t="s">
        <v>1185</v>
      </c>
      <c r="D6963" s="232" t="s">
        <v>2507</v>
      </c>
      <c r="E6963" s="232" t="s">
        <v>321</v>
      </c>
      <c r="F6963" s="259" t="s">
        <v>325</v>
      </c>
      <c r="G6963" s="233">
        <v>40708</v>
      </c>
      <c r="H6963" s="234">
        <v>52920.5</v>
      </c>
      <c r="I6963" s="235">
        <v>8</v>
      </c>
      <c r="J6963" s="236">
        <v>0.21052631578947367</v>
      </c>
      <c r="K6963" s="233">
        <v>65133</v>
      </c>
      <c r="L6963" s="237">
        <v>2</v>
      </c>
      <c r="M6963" s="238">
        <v>2</v>
      </c>
      <c r="N6963" s="234">
        <v>54467.18</v>
      </c>
      <c r="O6963" s="239"/>
      <c r="P6963" s="129"/>
      <c r="Q6963" s="129"/>
      <c r="S6963" s="129"/>
      <c r="T6963" s="129"/>
      <c r="U6963" s="129"/>
    </row>
    <row r="6964" spans="1:21" s="103" customFormat="1">
      <c r="A6964" s="229" t="s">
        <v>3738</v>
      </c>
      <c r="B6964" s="230" t="s">
        <v>2159</v>
      </c>
      <c r="C6964" s="231" t="s">
        <v>1186</v>
      </c>
      <c r="D6964" s="253" t="s">
        <v>278</v>
      </c>
      <c r="E6964" s="232" t="s">
        <v>284</v>
      </c>
      <c r="F6964" s="232" t="s">
        <v>440</v>
      </c>
      <c r="G6964" s="233">
        <v>45915.11</v>
      </c>
      <c r="H6964" s="234">
        <v>52802.375</v>
      </c>
      <c r="I6964" s="235">
        <v>7</v>
      </c>
      <c r="J6964" s="236">
        <v>0.18421052631578946</v>
      </c>
      <c r="K6964" s="233">
        <v>59689.64</v>
      </c>
      <c r="L6964" s="237">
        <v>1</v>
      </c>
      <c r="M6964" s="238">
        <v>1</v>
      </c>
      <c r="N6964" s="344">
        <v>60775.73</v>
      </c>
      <c r="O6964" s="239"/>
      <c r="P6964" s="304"/>
      <c r="Q6964" s="129"/>
      <c r="R6964" s="129"/>
      <c r="S6964" s="129"/>
      <c r="T6964" s="129"/>
      <c r="U6964" s="129"/>
    </row>
    <row r="6965" spans="1:21" s="103" customFormat="1">
      <c r="A6965" s="242" t="s">
        <v>4239</v>
      </c>
      <c r="B6965" s="243" t="s">
        <v>2176</v>
      </c>
      <c r="C6965" s="258" t="s">
        <v>2033</v>
      </c>
      <c r="D6965" s="232" t="s">
        <v>278</v>
      </c>
      <c r="E6965" s="245" t="s">
        <v>279</v>
      </c>
      <c r="F6965" s="245" t="s">
        <v>440</v>
      </c>
      <c r="G6965" s="283">
        <v>40476.800000000003</v>
      </c>
      <c r="H6965" s="234">
        <v>52624</v>
      </c>
      <c r="I6965" s="235">
        <v>6</v>
      </c>
      <c r="J6965" s="236">
        <v>0.15789473684210525</v>
      </c>
      <c r="K6965" s="283">
        <v>64771.200000000004</v>
      </c>
      <c r="L6965" s="247">
        <v>45</v>
      </c>
      <c r="M6965" s="248">
        <v>44</v>
      </c>
      <c r="N6965" s="249">
        <v>46654.400000000001</v>
      </c>
      <c r="O6965" s="250"/>
      <c r="P6965" s="304"/>
      <c r="Q6965" s="129"/>
      <c r="R6965" s="129"/>
    </row>
    <row r="6966" spans="1:21" s="103" customFormat="1" ht="22.5">
      <c r="A6966" s="242" t="s">
        <v>4240</v>
      </c>
      <c r="B6966" s="243" t="s">
        <v>2149</v>
      </c>
      <c r="C6966" s="258" t="s">
        <v>5397</v>
      </c>
      <c r="D6966" s="232" t="s">
        <v>2507</v>
      </c>
      <c r="E6966" s="245" t="s">
        <v>279</v>
      </c>
      <c r="F6966" s="245" t="s">
        <v>440</v>
      </c>
      <c r="G6966" s="246">
        <v>36239.839999999997</v>
      </c>
      <c r="H6966" s="234">
        <v>48224.28</v>
      </c>
      <c r="I6966" s="235">
        <v>5</v>
      </c>
      <c r="J6966" s="236">
        <v>0.13157894736842105</v>
      </c>
      <c r="K6966" s="246">
        <v>60208.72</v>
      </c>
      <c r="L6966" s="247">
        <v>56</v>
      </c>
      <c r="M6966" s="248">
        <v>46</v>
      </c>
      <c r="N6966" s="246">
        <v>37327.160000000003</v>
      </c>
      <c r="O6966" s="250"/>
      <c r="P6966" s="129"/>
      <c r="Q6966" s="97"/>
      <c r="R6966" s="150"/>
    </row>
    <row r="6967" spans="1:21" s="103" customFormat="1">
      <c r="A6967" s="242" t="s">
        <v>1444</v>
      </c>
      <c r="B6967" s="243" t="s">
        <v>2192</v>
      </c>
      <c r="C6967" s="258" t="s">
        <v>1187</v>
      </c>
      <c r="D6967" s="232" t="s">
        <v>2507</v>
      </c>
      <c r="E6967" s="245" t="s">
        <v>279</v>
      </c>
      <c r="F6967" s="245" t="s">
        <v>440</v>
      </c>
      <c r="G6967" s="246">
        <v>39000</v>
      </c>
      <c r="H6967" s="234">
        <v>46800</v>
      </c>
      <c r="I6967" s="235">
        <v>4</v>
      </c>
      <c r="J6967" s="236">
        <v>0.10526315789473684</v>
      </c>
      <c r="K6967" s="246">
        <v>54600</v>
      </c>
      <c r="L6967" s="247">
        <v>6</v>
      </c>
      <c r="M6967" s="248">
        <v>5</v>
      </c>
      <c r="N6967" s="249">
        <v>50776.959999999999</v>
      </c>
      <c r="O6967" s="250"/>
      <c r="P6967" s="241"/>
    </row>
    <row r="6968" spans="1:21" s="103" customFormat="1">
      <c r="A6968" s="242" t="s">
        <v>3746</v>
      </c>
      <c r="B6968" s="243" t="s">
        <v>2153</v>
      </c>
      <c r="C6968" s="258" t="s">
        <v>5398</v>
      </c>
      <c r="D6968" s="232" t="s">
        <v>2507</v>
      </c>
      <c r="E6968" s="245" t="s">
        <v>279</v>
      </c>
      <c r="F6968" s="259" t="s">
        <v>325</v>
      </c>
      <c r="G6968" s="246">
        <v>33300.800000000003</v>
      </c>
      <c r="H6968" s="234">
        <v>42463.199999999997</v>
      </c>
      <c r="I6968" s="235">
        <v>3</v>
      </c>
      <c r="J6968" s="236">
        <v>7.8947368421052627E-2</v>
      </c>
      <c r="K6968" s="246">
        <v>51625.599999999999</v>
      </c>
      <c r="L6968" s="247">
        <v>1</v>
      </c>
      <c r="M6968" s="248">
        <v>1</v>
      </c>
      <c r="N6968" s="249">
        <v>48630.400000000001</v>
      </c>
      <c r="O6968" s="250"/>
      <c r="P6968" s="129"/>
      <c r="Q6968" s="97"/>
      <c r="R6968" s="150"/>
      <c r="S6968" s="330"/>
      <c r="T6968" s="330"/>
      <c r="U6968" s="330"/>
    </row>
    <row r="6969" spans="1:21" s="103" customFormat="1">
      <c r="A6969" s="229" t="s">
        <v>4310</v>
      </c>
      <c r="B6969" s="230" t="s">
        <v>2192</v>
      </c>
      <c r="C6969" s="358" t="s">
        <v>5399</v>
      </c>
      <c r="D6969" s="232" t="s">
        <v>2507</v>
      </c>
      <c r="E6969" s="359" t="s">
        <v>279</v>
      </c>
      <c r="F6969" s="359" t="s">
        <v>440</v>
      </c>
      <c r="G6969" s="360">
        <v>32739</v>
      </c>
      <c r="H6969" s="234">
        <v>40930</v>
      </c>
      <c r="I6969" s="235">
        <v>2</v>
      </c>
      <c r="J6969" s="236">
        <v>5.2631578947368418E-2</v>
      </c>
      <c r="K6969" s="360">
        <v>49121</v>
      </c>
      <c r="L6969" s="361">
        <v>1</v>
      </c>
      <c r="M6969" s="362">
        <v>1</v>
      </c>
      <c r="N6969" s="363">
        <v>38498</v>
      </c>
      <c r="O6969" s="364"/>
      <c r="S6969" s="330"/>
      <c r="T6969" s="330"/>
      <c r="U6969" s="330"/>
    </row>
    <row r="6970" spans="1:21" s="103" customFormat="1">
      <c r="A6970" s="229" t="s">
        <v>4242</v>
      </c>
      <c r="B6970" s="230" t="s">
        <v>2159</v>
      </c>
      <c r="C6970" s="231" t="s">
        <v>1177</v>
      </c>
      <c r="D6970" s="232" t="s">
        <v>2507</v>
      </c>
      <c r="E6970" s="232" t="s">
        <v>284</v>
      </c>
      <c r="F6970" s="232" t="s">
        <v>440</v>
      </c>
      <c r="G6970" s="233">
        <v>27061</v>
      </c>
      <c r="H6970" s="234">
        <v>36590</v>
      </c>
      <c r="I6970" s="235">
        <v>1</v>
      </c>
      <c r="J6970" s="236">
        <v>2.6315789473684209E-2</v>
      </c>
      <c r="K6970" s="233">
        <v>46119</v>
      </c>
      <c r="L6970" s="237">
        <v>1</v>
      </c>
      <c r="M6970" s="238">
        <v>1</v>
      </c>
      <c r="N6970" s="234">
        <v>33446.400000000001</v>
      </c>
      <c r="O6970" s="239"/>
      <c r="S6970" s="330"/>
      <c r="T6970" s="330"/>
      <c r="U6970" s="330"/>
    </row>
    <row r="6971" spans="1:21" s="150" customFormat="1">
      <c r="A6971" s="305"/>
      <c r="B6971" s="305"/>
      <c r="C6971" s="306"/>
      <c r="D6971" s="300"/>
      <c r="E6971" s="307"/>
      <c r="F6971" s="307"/>
      <c r="G6971" s="308"/>
      <c r="H6971" s="309"/>
      <c r="I6971" s="310"/>
      <c r="J6971" s="311"/>
      <c r="K6971" s="300"/>
      <c r="L6971" s="300"/>
      <c r="M6971" s="312"/>
      <c r="N6971" s="313"/>
      <c r="O6971" s="282"/>
    </row>
    <row r="6972" spans="1:21" s="150" customFormat="1">
      <c r="A6972" s="305"/>
      <c r="B6972" s="305"/>
      <c r="C6972" s="306"/>
      <c r="D6972" s="314"/>
      <c r="E6972" s="305"/>
      <c r="F6972" s="305"/>
      <c r="G6972" s="315" t="s">
        <v>223</v>
      </c>
      <c r="H6972" s="316" t="s">
        <v>224</v>
      </c>
      <c r="I6972" s="317"/>
      <c r="J6972" s="318"/>
      <c r="K6972" s="319" t="s">
        <v>225</v>
      </c>
      <c r="L6972" s="314"/>
      <c r="M6972" s="320"/>
      <c r="N6972" s="313"/>
      <c r="O6972" s="282"/>
    </row>
    <row r="6973" spans="1:21" s="150" customFormat="1">
      <c r="A6973" s="305"/>
      <c r="B6973" s="305"/>
      <c r="C6973" s="306"/>
      <c r="D6973" s="305"/>
      <c r="E6973" s="305"/>
      <c r="F6973" s="321" t="s">
        <v>238</v>
      </c>
      <c r="G6973" s="322">
        <v>48695.423527009661</v>
      </c>
      <c r="H6973" s="322">
        <v>62128.293311160902</v>
      </c>
      <c r="I6973" s="8">
        <v>14.438004969995415</v>
      </c>
      <c r="J6973" s="322"/>
      <c r="K6973" s="322">
        <v>75561.163095312149</v>
      </c>
      <c r="L6973" s="314"/>
      <c r="M6973" s="320"/>
      <c r="N6973" s="313"/>
      <c r="O6973" s="282"/>
    </row>
    <row r="6974" spans="1:21" s="150" customFormat="1">
      <c r="A6974" s="305"/>
      <c r="B6974" s="305"/>
      <c r="C6974" s="306"/>
      <c r="D6974" s="305"/>
      <c r="E6974" s="305"/>
      <c r="F6974" s="321" t="s">
        <v>239</v>
      </c>
      <c r="G6974" s="322">
        <v>53401.205000000002</v>
      </c>
      <c r="H6974" s="322">
        <v>68546.899999999994</v>
      </c>
      <c r="I6974" s="8">
        <v>21.5</v>
      </c>
      <c r="J6974" s="322"/>
      <c r="K6974" s="322">
        <v>84060.557499999995</v>
      </c>
      <c r="L6974" s="314"/>
      <c r="M6974" s="320"/>
      <c r="N6974" s="313"/>
      <c r="O6974" s="282"/>
    </row>
    <row r="6975" spans="1:21" s="150" customFormat="1">
      <c r="A6975" s="305"/>
      <c r="B6975" s="305"/>
      <c r="C6975" s="306"/>
      <c r="D6975" s="305"/>
      <c r="E6975" s="305"/>
      <c r="F6975" s="321" t="s">
        <v>240</v>
      </c>
      <c r="G6975" s="322">
        <v>43681.5</v>
      </c>
      <c r="H6975" s="322">
        <v>54862.227999999996</v>
      </c>
      <c r="I6975" s="8">
        <v>7</v>
      </c>
      <c r="J6975" s="322"/>
      <c r="K6975" s="322">
        <v>66118.75</v>
      </c>
      <c r="L6975" s="314"/>
      <c r="M6975" s="320"/>
      <c r="N6975" s="313"/>
      <c r="O6975" s="282"/>
    </row>
    <row r="6976" spans="1:21" s="150" customFormat="1">
      <c r="A6976" s="305"/>
      <c r="B6976" s="305"/>
      <c r="C6976" s="306"/>
      <c r="D6976" s="305"/>
      <c r="E6976" s="305"/>
      <c r="F6976" s="321" t="s">
        <v>241</v>
      </c>
      <c r="G6976" s="322">
        <v>49337.7</v>
      </c>
      <c r="H6976" s="322">
        <v>62355.602500000001</v>
      </c>
      <c r="I6976" s="8">
        <v>12.338253469766164</v>
      </c>
      <c r="J6976" s="322"/>
      <c r="K6976" s="322">
        <v>75468.565000000002</v>
      </c>
      <c r="L6976" s="314"/>
      <c r="M6976" s="320"/>
      <c r="N6976" s="313"/>
      <c r="O6976" s="282"/>
    </row>
    <row r="6977" spans="1:21" s="150" customFormat="1">
      <c r="A6977" s="305"/>
      <c r="B6977" s="305"/>
      <c r="C6977" s="306"/>
      <c r="D6977" s="305"/>
      <c r="E6977" s="322"/>
      <c r="F6977" s="321"/>
      <c r="G6977" s="323"/>
      <c r="H6977" s="318"/>
      <c r="I6977" s="324"/>
      <c r="J6977" s="318"/>
      <c r="K6977" s="314"/>
      <c r="L6977" s="314"/>
      <c r="M6977" s="320"/>
      <c r="N6977" s="313"/>
      <c r="O6977" s="282"/>
    </row>
    <row r="6978" spans="1:21" s="150" customFormat="1">
      <c r="A6978" s="305"/>
      <c r="B6978" s="305"/>
      <c r="C6978" s="306"/>
      <c r="D6978" s="321"/>
      <c r="E6978" s="322"/>
      <c r="F6978" s="325"/>
      <c r="G6978" s="325"/>
      <c r="H6978" s="874" t="s">
        <v>242</v>
      </c>
      <c r="I6978" s="874"/>
      <c r="J6978" s="874"/>
      <c r="K6978" s="874"/>
      <c r="L6978" s="874"/>
      <c r="M6978" s="874"/>
      <c r="N6978" s="874"/>
      <c r="O6978" s="282"/>
    </row>
    <row r="6979" spans="1:21" s="150" customFormat="1">
      <c r="A6979" s="305"/>
      <c r="B6979" s="305"/>
      <c r="C6979" s="306"/>
      <c r="D6979" s="321"/>
      <c r="E6979" s="322"/>
      <c r="F6979" s="326"/>
      <c r="G6979" s="327"/>
      <c r="H6979" s="875" t="s">
        <v>243</v>
      </c>
      <c r="I6979" s="875"/>
      <c r="J6979" s="875"/>
      <c r="K6979" s="328">
        <v>66856.5</v>
      </c>
      <c r="L6979" s="876" t="s">
        <v>244</v>
      </c>
      <c r="M6979" s="876"/>
      <c r="N6979" s="329">
        <v>60812.787190476178</v>
      </c>
      <c r="O6979" s="282"/>
    </row>
    <row r="6980" spans="1:21" s="150" customFormat="1">
      <c r="A6980" s="305"/>
      <c r="B6980" s="305"/>
      <c r="C6980" s="306"/>
      <c r="D6980" s="314"/>
      <c r="E6980" s="320"/>
      <c r="F6980" s="326"/>
      <c r="G6980" s="327"/>
      <c r="H6980" s="875" t="s">
        <v>245</v>
      </c>
      <c r="I6980" s="875"/>
      <c r="J6980" s="875"/>
      <c r="K6980" s="328">
        <v>51563.305</v>
      </c>
      <c r="L6980" s="876" t="s">
        <v>450</v>
      </c>
      <c r="M6980" s="876"/>
      <c r="N6980" s="329">
        <v>50310.339009900999</v>
      </c>
      <c r="O6980" s="282"/>
    </row>
    <row r="6981" spans="1:21" s="150" customFormat="1">
      <c r="A6981" s="305"/>
      <c r="B6981" s="305"/>
      <c r="C6981" s="306"/>
      <c r="D6981" s="300"/>
      <c r="E6981" s="307"/>
      <c r="F6981" s="307"/>
      <c r="G6981" s="308"/>
      <c r="H6981" s="309"/>
      <c r="I6981" s="310"/>
      <c r="J6981" s="311"/>
      <c r="K6981" s="305"/>
      <c r="L6981" s="300"/>
      <c r="M6981" s="312"/>
      <c r="N6981" s="313"/>
      <c r="O6981" s="282"/>
    </row>
    <row r="6982" spans="1:21" s="222" customFormat="1" ht="18">
      <c r="A6982" s="877" t="s">
        <v>135</v>
      </c>
      <c r="B6982" s="877"/>
      <c r="C6982" s="877"/>
      <c r="D6982" s="877"/>
      <c r="E6982" s="877"/>
      <c r="F6982" s="877"/>
      <c r="G6982" s="877"/>
      <c r="H6982" s="877"/>
      <c r="I6982" s="877"/>
      <c r="J6982" s="877"/>
      <c r="K6982" s="877"/>
      <c r="L6982" s="877"/>
      <c r="M6982" s="877"/>
      <c r="N6982" s="877"/>
      <c r="O6982" s="877"/>
    </row>
    <row r="6983" spans="1:21" s="222" customFormat="1" ht="27">
      <c r="A6983" s="223" t="s">
        <v>433</v>
      </c>
      <c r="B6983" s="224" t="s">
        <v>230</v>
      </c>
      <c r="C6983" s="223" t="s">
        <v>220</v>
      </c>
      <c r="D6983" s="223" t="s">
        <v>267</v>
      </c>
      <c r="E6983" s="223" t="s">
        <v>434</v>
      </c>
      <c r="F6983" s="223" t="s">
        <v>435</v>
      </c>
      <c r="G6983" s="225" t="s">
        <v>223</v>
      </c>
      <c r="H6983" s="225" t="s">
        <v>224</v>
      </c>
      <c r="I6983" s="227" t="s">
        <v>436</v>
      </c>
      <c r="J6983" s="227" t="s">
        <v>436</v>
      </c>
      <c r="K6983" s="225" t="s">
        <v>225</v>
      </c>
      <c r="L6983" s="223" t="s">
        <v>437</v>
      </c>
      <c r="M6983" s="223" t="s">
        <v>438</v>
      </c>
      <c r="N6983" s="228" t="s">
        <v>439</v>
      </c>
      <c r="O6983" s="223" t="s">
        <v>227</v>
      </c>
    </row>
    <row r="6984" spans="1:21" s="103" customFormat="1" ht="22.5">
      <c r="A6984" s="242" t="s">
        <v>3784</v>
      </c>
      <c r="B6984" s="243" t="s">
        <v>2162</v>
      </c>
      <c r="C6984" s="231" t="s">
        <v>5400</v>
      </c>
      <c r="D6984" s="232" t="s">
        <v>278</v>
      </c>
      <c r="E6984" s="237" t="s">
        <v>284</v>
      </c>
      <c r="F6984" s="237" t="s">
        <v>440</v>
      </c>
      <c r="G6984" s="233">
        <v>91664.3</v>
      </c>
      <c r="H6984" s="234">
        <v>121490.20000000001</v>
      </c>
      <c r="I6984" s="235">
        <v>45</v>
      </c>
      <c r="J6984" s="236">
        <v>1</v>
      </c>
      <c r="K6984" s="233">
        <v>151316.1</v>
      </c>
      <c r="L6984" s="237"/>
      <c r="M6984" s="238">
        <v>1</v>
      </c>
      <c r="N6984" s="234">
        <v>110129.76</v>
      </c>
      <c r="O6984" s="250"/>
      <c r="P6984" s="241"/>
      <c r="S6984" s="330"/>
      <c r="T6984" s="330"/>
      <c r="U6984" s="330"/>
    </row>
    <row r="6985" spans="1:21" s="103" customFormat="1">
      <c r="A6985" s="242" t="s">
        <v>208</v>
      </c>
      <c r="B6985" s="243" t="s">
        <v>2153</v>
      </c>
      <c r="C6985" s="258" t="s">
        <v>3342</v>
      </c>
      <c r="D6985" s="232" t="s">
        <v>278</v>
      </c>
      <c r="E6985" s="245" t="s">
        <v>284</v>
      </c>
      <c r="F6985" s="245" t="s">
        <v>440</v>
      </c>
      <c r="G6985" s="275">
        <v>83480.88</v>
      </c>
      <c r="H6985" s="234">
        <v>107333.07</v>
      </c>
      <c r="I6985" s="235">
        <v>44</v>
      </c>
      <c r="J6985" s="236">
        <v>0.97777777777777775</v>
      </c>
      <c r="K6985" s="275">
        <v>131185.26</v>
      </c>
      <c r="L6985" s="247">
        <v>2</v>
      </c>
      <c r="M6985" s="248">
        <v>2</v>
      </c>
      <c r="N6985" s="249">
        <v>105454.29</v>
      </c>
      <c r="O6985" s="250"/>
      <c r="P6985" s="241"/>
      <c r="S6985" s="330"/>
      <c r="T6985" s="330"/>
      <c r="U6985" s="330"/>
    </row>
    <row r="6986" spans="1:21" s="103" customFormat="1">
      <c r="A6986" s="278" t="s">
        <v>202</v>
      </c>
      <c r="B6986" s="279" t="s">
        <v>2151</v>
      </c>
      <c r="C6986" s="258" t="s">
        <v>2034</v>
      </c>
      <c r="D6986" s="253" t="s">
        <v>278</v>
      </c>
      <c r="E6986" s="245" t="s">
        <v>279</v>
      </c>
      <c r="F6986" s="245" t="s">
        <v>440</v>
      </c>
      <c r="G6986" s="246">
        <v>79976</v>
      </c>
      <c r="H6986" s="234">
        <v>101940.8</v>
      </c>
      <c r="I6986" s="235">
        <v>43</v>
      </c>
      <c r="J6986" s="236">
        <v>0.9555555555555556</v>
      </c>
      <c r="K6986" s="246">
        <v>123905.60000000001</v>
      </c>
      <c r="L6986" s="247">
        <v>1</v>
      </c>
      <c r="M6986" s="248">
        <v>1</v>
      </c>
      <c r="N6986" s="249">
        <v>102585.60000000001</v>
      </c>
      <c r="O6986" s="462"/>
      <c r="P6986" s="304"/>
      <c r="Q6986" s="129"/>
      <c r="R6986" s="129"/>
    </row>
    <row r="6987" spans="1:21" s="103" customFormat="1">
      <c r="A6987" s="260" t="s">
        <v>205</v>
      </c>
      <c r="B6987" s="261" t="s">
        <v>2151</v>
      </c>
      <c r="C6987" s="262" t="s">
        <v>3343</v>
      </c>
      <c r="D6987" s="265"/>
      <c r="E6987" s="263" t="s">
        <v>279</v>
      </c>
      <c r="F6987" s="265" t="s">
        <v>440</v>
      </c>
      <c r="G6987" s="264">
        <v>72250.464000000007</v>
      </c>
      <c r="H6987" s="234">
        <v>86956.687999999995</v>
      </c>
      <c r="I6987" s="235">
        <v>42</v>
      </c>
      <c r="J6987" s="236">
        <v>0.93333333333333335</v>
      </c>
      <c r="K6987" s="264">
        <v>101662.912</v>
      </c>
      <c r="L6987" s="265">
        <v>1</v>
      </c>
      <c r="M6987" s="266"/>
      <c r="N6987" s="264"/>
      <c r="O6987" s="267"/>
      <c r="P6987" s="129"/>
      <c r="Q6987" s="129"/>
    </row>
    <row r="6988" spans="1:21" s="103" customFormat="1">
      <c r="A6988" s="242" t="s">
        <v>3875</v>
      </c>
      <c r="B6988" s="243" t="s">
        <v>2153</v>
      </c>
      <c r="C6988" s="258" t="s">
        <v>3344</v>
      </c>
      <c r="D6988" s="232" t="s">
        <v>2507</v>
      </c>
      <c r="E6988" s="247" t="s">
        <v>284</v>
      </c>
      <c r="F6988" s="247" t="s">
        <v>440</v>
      </c>
      <c r="G6988" s="405">
        <v>63402.092472357574</v>
      </c>
      <c r="H6988" s="234">
        <v>82447.454450399964</v>
      </c>
      <c r="I6988" s="235">
        <v>41</v>
      </c>
      <c r="J6988" s="236">
        <v>0.91111111111111109</v>
      </c>
      <c r="K6988" s="405">
        <v>101492.81642844235</v>
      </c>
      <c r="L6988" s="247">
        <v>1</v>
      </c>
      <c r="M6988" s="248"/>
      <c r="N6988" s="249"/>
      <c r="O6988" s="250"/>
      <c r="P6988" s="241"/>
      <c r="S6988" s="304"/>
      <c r="T6988" s="304"/>
      <c r="U6988" s="304"/>
    </row>
    <row r="6989" spans="1:21" s="103" customFormat="1">
      <c r="A6989" s="229" t="s">
        <v>1457</v>
      </c>
      <c r="B6989" s="295" t="s">
        <v>2166</v>
      </c>
      <c r="C6989" s="231" t="s">
        <v>1060</v>
      </c>
      <c r="D6989" s="232" t="s">
        <v>278</v>
      </c>
      <c r="E6989" s="232"/>
      <c r="F6989" s="232"/>
      <c r="G6989" s="233">
        <v>60481.824000000001</v>
      </c>
      <c r="H6989" s="234">
        <v>78626.183999999994</v>
      </c>
      <c r="I6989" s="235">
        <v>40</v>
      </c>
      <c r="J6989" s="236">
        <v>0.88888888888888884</v>
      </c>
      <c r="K6989" s="233">
        <v>96770.543999999994</v>
      </c>
      <c r="L6989" s="237">
        <v>2</v>
      </c>
      <c r="M6989" s="238">
        <v>1</v>
      </c>
      <c r="N6989" s="234">
        <v>72067</v>
      </c>
      <c r="O6989" s="239"/>
      <c r="P6989" s="129"/>
      <c r="Q6989" s="129"/>
      <c r="R6989" s="129"/>
      <c r="S6989" s="304"/>
      <c r="T6989" s="304"/>
      <c r="U6989" s="304"/>
    </row>
    <row r="6990" spans="1:21" s="103" customFormat="1">
      <c r="A6990" s="242" t="s">
        <v>199</v>
      </c>
      <c r="B6990" s="243" t="s">
        <v>2153</v>
      </c>
      <c r="C6990" s="258" t="s">
        <v>1189</v>
      </c>
      <c r="D6990" s="253" t="s">
        <v>278</v>
      </c>
      <c r="E6990" s="247" t="s">
        <v>284</v>
      </c>
      <c r="F6990" s="247" t="s">
        <v>440</v>
      </c>
      <c r="G6990" s="378">
        <v>61921.599999999999</v>
      </c>
      <c r="H6990" s="234">
        <v>77407.199999999997</v>
      </c>
      <c r="I6990" s="235">
        <v>39</v>
      </c>
      <c r="J6990" s="236">
        <v>0.8666666666666667</v>
      </c>
      <c r="K6990" s="378">
        <v>92892.800000000003</v>
      </c>
      <c r="L6990" s="247">
        <v>1</v>
      </c>
      <c r="M6990" s="248">
        <v>1</v>
      </c>
      <c r="N6990" s="344">
        <v>68513.95</v>
      </c>
      <c r="O6990" s="334"/>
      <c r="P6990" s="129"/>
      <c r="S6990" s="129"/>
      <c r="T6990" s="129"/>
      <c r="U6990" s="129"/>
    </row>
    <row r="6991" spans="1:21" s="103" customFormat="1">
      <c r="A6991" s="242" t="s">
        <v>3868</v>
      </c>
      <c r="B6991" s="243" t="s">
        <v>2153</v>
      </c>
      <c r="C6991" s="268" t="s">
        <v>5401</v>
      </c>
      <c r="D6991" s="232" t="s">
        <v>278</v>
      </c>
      <c r="E6991" s="269" t="s">
        <v>321</v>
      </c>
      <c r="F6991" s="269" t="s">
        <v>440</v>
      </c>
      <c r="G6991" s="270">
        <v>56804.800000000003</v>
      </c>
      <c r="H6991" s="234">
        <v>75545.600000000006</v>
      </c>
      <c r="I6991" s="235">
        <v>38</v>
      </c>
      <c r="J6991" s="236">
        <v>0.84444444444444444</v>
      </c>
      <c r="K6991" s="270">
        <v>94286.399999999994</v>
      </c>
      <c r="L6991" s="271">
        <v>1</v>
      </c>
      <c r="M6991" s="272">
        <v>1</v>
      </c>
      <c r="N6991" s="273">
        <v>75545.600000000006</v>
      </c>
      <c r="O6991" s="274"/>
      <c r="P6991" s="129"/>
      <c r="Q6991" s="129"/>
      <c r="R6991" s="129"/>
    </row>
    <row r="6992" spans="1:21" s="103" customFormat="1" ht="22.5">
      <c r="A6992" s="242" t="s">
        <v>4292</v>
      </c>
      <c r="B6992" s="243" t="s">
        <v>2163</v>
      </c>
      <c r="C6992" s="258" t="s">
        <v>3346</v>
      </c>
      <c r="D6992" s="232" t="s">
        <v>278</v>
      </c>
      <c r="E6992" s="245" t="s">
        <v>284</v>
      </c>
      <c r="F6992" s="245" t="s">
        <v>440</v>
      </c>
      <c r="G6992" s="246">
        <v>55130</v>
      </c>
      <c r="H6992" s="234">
        <v>75130.5</v>
      </c>
      <c r="I6992" s="235">
        <v>37</v>
      </c>
      <c r="J6992" s="236">
        <v>0.82222222222222219</v>
      </c>
      <c r="K6992" s="246">
        <v>95131</v>
      </c>
      <c r="L6992" s="247">
        <v>3</v>
      </c>
      <c r="M6992" s="248">
        <v>3</v>
      </c>
      <c r="N6992" s="249">
        <v>62444</v>
      </c>
      <c r="O6992" s="250"/>
      <c r="P6992" s="129"/>
      <c r="Q6992" s="129"/>
      <c r="R6992" s="129"/>
    </row>
    <row r="6993" spans="1:21" s="103" customFormat="1">
      <c r="A6993" s="229" t="s">
        <v>1438</v>
      </c>
      <c r="B6993" s="230" t="s">
        <v>2151</v>
      </c>
      <c r="C6993" s="231" t="s">
        <v>3345</v>
      </c>
      <c r="D6993" s="232" t="s">
        <v>2507</v>
      </c>
      <c r="E6993" s="232" t="s">
        <v>279</v>
      </c>
      <c r="F6993" s="259" t="s">
        <v>325</v>
      </c>
      <c r="G6993" s="233">
        <v>62436.4</v>
      </c>
      <c r="H6993" s="234">
        <v>74252.27</v>
      </c>
      <c r="I6993" s="235">
        <v>36</v>
      </c>
      <c r="J6993" s="236">
        <v>0.8</v>
      </c>
      <c r="K6993" s="233">
        <v>86068.14</v>
      </c>
      <c r="L6993" s="237">
        <v>1</v>
      </c>
      <c r="M6993" s="238">
        <v>1</v>
      </c>
      <c r="N6993" s="234">
        <v>74252.27</v>
      </c>
      <c r="O6993" s="239"/>
      <c r="P6993" s="129"/>
    </row>
    <row r="6994" spans="1:21" s="103" customFormat="1">
      <c r="A6994" s="229" t="s">
        <v>4233</v>
      </c>
      <c r="B6994" s="230" t="s">
        <v>2166</v>
      </c>
      <c r="C6994" s="262" t="s">
        <v>996</v>
      </c>
      <c r="D6994" s="232" t="s">
        <v>2507</v>
      </c>
      <c r="E6994" s="276" t="s">
        <v>284</v>
      </c>
      <c r="F6994" s="276" t="s">
        <v>440</v>
      </c>
      <c r="G6994" s="407">
        <v>56985</v>
      </c>
      <c r="H6994" s="234">
        <v>74080.5</v>
      </c>
      <c r="I6994" s="235">
        <v>35</v>
      </c>
      <c r="J6994" s="236">
        <v>0.77777777777777779</v>
      </c>
      <c r="K6994" s="407">
        <v>91176</v>
      </c>
      <c r="L6994" s="265"/>
      <c r="M6994" s="266">
        <v>1</v>
      </c>
      <c r="N6994" s="264">
        <v>80006</v>
      </c>
      <c r="O6994" s="400"/>
      <c r="P6994" s="129"/>
      <c r="Q6994" s="129"/>
      <c r="R6994" s="129"/>
    </row>
    <row r="6995" spans="1:21" s="103" customFormat="1">
      <c r="A6995" s="229" t="s">
        <v>217</v>
      </c>
      <c r="B6995" s="230" t="s">
        <v>2153</v>
      </c>
      <c r="C6995" s="231"/>
      <c r="D6995" s="237"/>
      <c r="E6995" s="237" t="s">
        <v>279</v>
      </c>
      <c r="F6995" s="237" t="s">
        <v>440</v>
      </c>
      <c r="G6995" s="264">
        <v>57447.22</v>
      </c>
      <c r="H6995" s="234">
        <v>71809.024999999994</v>
      </c>
      <c r="I6995" s="235">
        <v>34</v>
      </c>
      <c r="J6995" s="236">
        <v>0.75555555555555554</v>
      </c>
      <c r="K6995" s="379">
        <v>86170.83</v>
      </c>
      <c r="L6995" s="237">
        <v>1</v>
      </c>
      <c r="M6995" s="238">
        <v>1</v>
      </c>
      <c r="N6995" s="379">
        <v>79309.929999999993</v>
      </c>
      <c r="O6995" s="239"/>
      <c r="P6995" s="129"/>
      <c r="Q6995" s="129"/>
      <c r="R6995" s="129"/>
    </row>
    <row r="6996" spans="1:21" s="103" customFormat="1">
      <c r="A6996" s="229" t="s">
        <v>212</v>
      </c>
      <c r="B6996" s="230" t="s">
        <v>2153</v>
      </c>
      <c r="C6996" s="231" t="s">
        <v>1188</v>
      </c>
      <c r="D6996" s="232" t="s">
        <v>2507</v>
      </c>
      <c r="E6996" s="232" t="s">
        <v>279</v>
      </c>
      <c r="F6996" s="259" t="s">
        <v>325</v>
      </c>
      <c r="G6996" s="233">
        <v>55715.867733890904</v>
      </c>
      <c r="H6996" s="234">
        <v>69650.544709788373</v>
      </c>
      <c r="I6996" s="235">
        <v>33</v>
      </c>
      <c r="J6996" s="236">
        <v>0.73333333333333328</v>
      </c>
      <c r="K6996" s="233">
        <v>83585.221685685858</v>
      </c>
      <c r="L6996" s="237">
        <v>7</v>
      </c>
      <c r="M6996" s="238">
        <v>7</v>
      </c>
      <c r="N6996" s="234">
        <v>60019.72571428572</v>
      </c>
      <c r="O6996" s="239"/>
      <c r="P6996" s="241"/>
    </row>
    <row r="6997" spans="1:21" s="103" customFormat="1">
      <c r="A6997" s="229" t="s">
        <v>207</v>
      </c>
      <c r="B6997" s="230" t="s">
        <v>2163</v>
      </c>
      <c r="C6997" s="231" t="s">
        <v>1917</v>
      </c>
      <c r="D6997" s="232" t="s">
        <v>278</v>
      </c>
      <c r="E6997" s="232" t="s">
        <v>279</v>
      </c>
      <c r="F6997" s="232" t="s">
        <v>440</v>
      </c>
      <c r="G6997" s="233">
        <v>53144</v>
      </c>
      <c r="H6997" s="234">
        <v>69087</v>
      </c>
      <c r="I6997" s="235">
        <v>32</v>
      </c>
      <c r="J6997" s="236">
        <v>0.71111111111111114</v>
      </c>
      <c r="K6997" s="233">
        <v>85030</v>
      </c>
      <c r="L6997" s="237">
        <v>1</v>
      </c>
      <c r="M6997" s="238">
        <v>1</v>
      </c>
      <c r="N6997" s="234">
        <v>77379.53</v>
      </c>
      <c r="O6997" s="239"/>
      <c r="P6997" s="129"/>
      <c r="S6997" s="129"/>
      <c r="T6997" s="129"/>
      <c r="U6997" s="129"/>
    </row>
    <row r="6998" spans="1:21" s="103" customFormat="1" ht="22.5">
      <c r="A6998" s="242" t="s">
        <v>4274</v>
      </c>
      <c r="B6998" s="243" t="s">
        <v>2170</v>
      </c>
      <c r="C6998" s="258" t="s">
        <v>3347</v>
      </c>
      <c r="D6998" s="232" t="s">
        <v>2507</v>
      </c>
      <c r="E6998" s="245" t="s">
        <v>279</v>
      </c>
      <c r="F6998" s="245" t="s">
        <v>440</v>
      </c>
      <c r="G6998" s="246">
        <v>52769.599999999999</v>
      </c>
      <c r="H6998" s="234">
        <v>68567.199999999997</v>
      </c>
      <c r="I6998" s="235">
        <v>31</v>
      </c>
      <c r="J6998" s="236">
        <v>0.68888888888888888</v>
      </c>
      <c r="K6998" s="246">
        <v>84364.800000000003</v>
      </c>
      <c r="L6998" s="247">
        <v>10</v>
      </c>
      <c r="M6998" s="248">
        <v>9</v>
      </c>
      <c r="N6998" s="249">
        <v>62499.38</v>
      </c>
      <c r="O6998" s="250"/>
      <c r="P6998" s="129"/>
      <c r="Q6998" s="129"/>
      <c r="R6998" s="129"/>
      <c r="S6998" s="241"/>
      <c r="T6998" s="241"/>
      <c r="U6998" s="241"/>
    </row>
    <row r="6999" spans="1:21" s="103" customFormat="1">
      <c r="A6999" s="242" t="s">
        <v>2165</v>
      </c>
      <c r="B6999" s="243" t="s">
        <v>2180</v>
      </c>
      <c r="C6999" s="258" t="s">
        <v>3348</v>
      </c>
      <c r="D6999" s="232" t="s">
        <v>2507</v>
      </c>
      <c r="E6999" s="245" t="s">
        <v>321</v>
      </c>
      <c r="F6999" s="259" t="s">
        <v>325</v>
      </c>
      <c r="G6999" s="246">
        <v>59836.11</v>
      </c>
      <c r="H6999" s="234">
        <v>68109.85500000001</v>
      </c>
      <c r="I6999" s="235">
        <v>30</v>
      </c>
      <c r="J6999" s="236">
        <v>0.66666666666666663</v>
      </c>
      <c r="K6999" s="246">
        <v>76383.600000000006</v>
      </c>
      <c r="L6999" s="247">
        <v>10</v>
      </c>
      <c r="M6999" s="248">
        <v>8</v>
      </c>
      <c r="N6999" s="249">
        <v>66055.710000000006</v>
      </c>
      <c r="O6999" s="250"/>
      <c r="P6999" s="241"/>
    </row>
    <row r="7000" spans="1:21" s="103" customFormat="1">
      <c r="A7000" s="252" t="s">
        <v>2172</v>
      </c>
      <c r="B7000" s="230" t="s">
        <v>2162</v>
      </c>
      <c r="C7000" s="231" t="s">
        <v>3350</v>
      </c>
      <c r="D7000" s="232" t="s">
        <v>2507</v>
      </c>
      <c r="E7000" s="253"/>
      <c r="F7000" s="259" t="s">
        <v>325</v>
      </c>
      <c r="G7000" s="233">
        <v>51380.94</v>
      </c>
      <c r="H7000" s="234">
        <v>67713.62</v>
      </c>
      <c r="I7000" s="235">
        <v>29</v>
      </c>
      <c r="J7000" s="236">
        <v>0.64444444444444449</v>
      </c>
      <c r="K7000" s="233">
        <v>84046.3</v>
      </c>
      <c r="L7000" s="254">
        <v>6</v>
      </c>
      <c r="M7000" s="255">
        <v>6</v>
      </c>
      <c r="N7000" s="233">
        <v>63722.879999999997</v>
      </c>
      <c r="O7000" s="239"/>
      <c r="P7000" s="251"/>
      <c r="Q7000" s="129"/>
      <c r="R7000" s="129"/>
    </row>
    <row r="7001" spans="1:21" s="103" customFormat="1">
      <c r="A7001" s="260" t="s">
        <v>4238</v>
      </c>
      <c r="B7001" s="261" t="s">
        <v>2166</v>
      </c>
      <c r="C7001" s="262" t="s">
        <v>2035</v>
      </c>
      <c r="D7001" s="232" t="s">
        <v>2507</v>
      </c>
      <c r="E7001" s="276" t="s">
        <v>279</v>
      </c>
      <c r="F7001" s="276" t="s">
        <v>440</v>
      </c>
      <c r="G7001" s="256">
        <v>54077.5</v>
      </c>
      <c r="H7001" s="234">
        <v>67596.98000000001</v>
      </c>
      <c r="I7001" s="235">
        <v>28</v>
      </c>
      <c r="J7001" s="236">
        <v>0.62222222222222223</v>
      </c>
      <c r="K7001" s="256">
        <v>81116.460000000006</v>
      </c>
      <c r="L7001" s="265">
        <v>2</v>
      </c>
      <c r="M7001" s="266">
        <v>2</v>
      </c>
      <c r="N7001" s="264">
        <v>62643.88</v>
      </c>
      <c r="O7001" s="11"/>
      <c r="R7001" s="129"/>
    </row>
    <row r="7002" spans="1:21" s="103" customFormat="1">
      <c r="A7002" s="286" t="s">
        <v>213</v>
      </c>
      <c r="B7002" s="287" t="s">
        <v>2159</v>
      </c>
      <c r="C7002" s="288" t="s">
        <v>1193</v>
      </c>
      <c r="D7002" s="253" t="s">
        <v>278</v>
      </c>
      <c r="E7002" s="289" t="s">
        <v>284</v>
      </c>
      <c r="F7002" s="289" t="s">
        <v>440</v>
      </c>
      <c r="G7002" s="290">
        <v>51771</v>
      </c>
      <c r="H7002" s="234">
        <v>67298.5</v>
      </c>
      <c r="I7002" s="235">
        <v>27</v>
      </c>
      <c r="J7002" s="236">
        <v>0.6</v>
      </c>
      <c r="K7002" s="290">
        <v>82826</v>
      </c>
      <c r="L7002" s="291">
        <v>6</v>
      </c>
      <c r="M7002" s="292">
        <v>5</v>
      </c>
      <c r="N7002" s="293">
        <v>62495.68</v>
      </c>
      <c r="O7002" s="294"/>
      <c r="P7002" s="129"/>
      <c r="R7002" s="240"/>
    </row>
    <row r="7003" spans="1:21" s="103" customFormat="1">
      <c r="A7003" s="229" t="s">
        <v>2187</v>
      </c>
      <c r="B7003" s="230" t="s">
        <v>2178</v>
      </c>
      <c r="C7003" s="231" t="s">
        <v>3349</v>
      </c>
      <c r="D7003" s="253" t="s">
        <v>278</v>
      </c>
      <c r="E7003" s="232" t="s">
        <v>284</v>
      </c>
      <c r="F7003" s="232" t="s">
        <v>440</v>
      </c>
      <c r="G7003" s="233">
        <v>53000</v>
      </c>
      <c r="H7003" s="234">
        <v>67000</v>
      </c>
      <c r="I7003" s="235">
        <v>26</v>
      </c>
      <c r="J7003" s="236">
        <v>0.57777777777777772</v>
      </c>
      <c r="K7003" s="233">
        <v>81000</v>
      </c>
      <c r="L7003" s="237">
        <v>1</v>
      </c>
      <c r="M7003" s="238">
        <v>1</v>
      </c>
      <c r="N7003" s="234">
        <v>83545.88</v>
      </c>
      <c r="O7003" s="239"/>
      <c r="P7003" s="129"/>
      <c r="R7003" s="240"/>
    </row>
    <row r="7004" spans="1:21" s="103" customFormat="1" ht="22.5">
      <c r="A7004" s="242" t="s">
        <v>4249</v>
      </c>
      <c r="B7004" s="243" t="s">
        <v>2180</v>
      </c>
      <c r="C7004" s="258" t="s">
        <v>3353</v>
      </c>
      <c r="D7004" s="232" t="s">
        <v>2507</v>
      </c>
      <c r="E7004" s="245"/>
      <c r="F7004" s="245" t="s">
        <v>440</v>
      </c>
      <c r="G7004" s="246">
        <v>53643.199999999997</v>
      </c>
      <c r="H7004" s="234">
        <v>66986.399999999994</v>
      </c>
      <c r="I7004" s="235">
        <v>25</v>
      </c>
      <c r="J7004" s="236">
        <v>0.55555555555555558</v>
      </c>
      <c r="K7004" s="246">
        <v>80329.600000000006</v>
      </c>
      <c r="L7004" s="247"/>
      <c r="M7004" s="248"/>
      <c r="N7004" s="249"/>
      <c r="O7004" s="250"/>
      <c r="P7004" s="129"/>
      <c r="Q7004" s="129"/>
      <c r="R7004" s="129"/>
    </row>
    <row r="7005" spans="1:21" s="103" customFormat="1" ht="22.5">
      <c r="A7005" s="242" t="s">
        <v>257</v>
      </c>
      <c r="B7005" s="243" t="s">
        <v>2159</v>
      </c>
      <c r="C7005" s="258" t="s">
        <v>3352</v>
      </c>
      <c r="D7005" s="232" t="s">
        <v>2507</v>
      </c>
      <c r="E7005" s="245" t="s">
        <v>279</v>
      </c>
      <c r="F7005" s="259" t="s">
        <v>325</v>
      </c>
      <c r="G7005" s="246">
        <v>51058.8</v>
      </c>
      <c r="H7005" s="234">
        <v>66376.44</v>
      </c>
      <c r="I7005" s="235">
        <v>24</v>
      </c>
      <c r="J7005" s="236">
        <v>0.53333333333333333</v>
      </c>
      <c r="K7005" s="246">
        <v>81694.080000000002</v>
      </c>
      <c r="L7005" s="247">
        <v>1</v>
      </c>
      <c r="M7005" s="248">
        <v>1</v>
      </c>
      <c r="N7005" s="249">
        <v>51058.8</v>
      </c>
      <c r="O7005" s="250"/>
      <c r="P7005" s="241"/>
    </row>
    <row r="7006" spans="1:21" s="103" customFormat="1">
      <c r="A7006" s="229" t="s">
        <v>209</v>
      </c>
      <c r="B7006" s="230" t="s">
        <v>2151</v>
      </c>
      <c r="C7006" s="231" t="s">
        <v>1190</v>
      </c>
      <c r="D7006" s="232" t="s">
        <v>2507</v>
      </c>
      <c r="E7006" s="232" t="s">
        <v>279</v>
      </c>
      <c r="F7006" s="259" t="s">
        <v>325</v>
      </c>
      <c r="G7006" s="233">
        <v>52363.250399999997</v>
      </c>
      <c r="H7006" s="234">
        <v>65977.542300000001</v>
      </c>
      <c r="I7006" s="235">
        <v>23</v>
      </c>
      <c r="J7006" s="236">
        <v>0.51111111111111107</v>
      </c>
      <c r="K7006" s="233">
        <v>79591.834200000012</v>
      </c>
      <c r="L7006" s="237">
        <v>5</v>
      </c>
      <c r="M7006" s="238">
        <v>5</v>
      </c>
      <c r="N7006" s="234">
        <v>69101.759999999995</v>
      </c>
      <c r="O7006" s="239"/>
      <c r="P7006" s="129"/>
      <c r="R7006" s="240"/>
    </row>
    <row r="7007" spans="1:21" s="103" customFormat="1">
      <c r="A7007" s="242" t="s">
        <v>211</v>
      </c>
      <c r="B7007" s="243" t="s">
        <v>2153</v>
      </c>
      <c r="C7007" s="258" t="s">
        <v>1157</v>
      </c>
      <c r="D7007" s="232" t="s">
        <v>2507</v>
      </c>
      <c r="E7007" s="245" t="s">
        <v>279</v>
      </c>
      <c r="F7007" s="245" t="s">
        <v>440</v>
      </c>
      <c r="G7007" s="246">
        <v>50464.959999999999</v>
      </c>
      <c r="H7007" s="234">
        <v>65604.45</v>
      </c>
      <c r="I7007" s="235">
        <v>22</v>
      </c>
      <c r="J7007" s="236">
        <v>0.48888888888888887</v>
      </c>
      <c r="K7007" s="246">
        <v>80743.94</v>
      </c>
      <c r="L7007" s="247">
        <v>1</v>
      </c>
      <c r="M7007" s="248">
        <v>1</v>
      </c>
      <c r="N7007" s="249">
        <v>72978.880000000005</v>
      </c>
      <c r="O7007" s="250"/>
      <c r="P7007" s="129"/>
    </row>
    <row r="7008" spans="1:21" s="103" customFormat="1" ht="22.5">
      <c r="A7008" s="242" t="s">
        <v>4240</v>
      </c>
      <c r="B7008" s="243" t="s">
        <v>2149</v>
      </c>
      <c r="C7008" s="258" t="s">
        <v>5402</v>
      </c>
      <c r="D7008" s="232" t="s">
        <v>278</v>
      </c>
      <c r="E7008" s="245" t="s">
        <v>279</v>
      </c>
      <c r="F7008" s="245" t="s">
        <v>440</v>
      </c>
      <c r="G7008" s="246">
        <v>46833.02</v>
      </c>
      <c r="H7008" s="234">
        <v>65582.789999999994</v>
      </c>
      <c r="I7008" s="235">
        <v>21</v>
      </c>
      <c r="J7008" s="236">
        <v>0.46666666666666667</v>
      </c>
      <c r="K7008" s="246">
        <v>84332.56</v>
      </c>
      <c r="L7008" s="247">
        <v>13</v>
      </c>
      <c r="M7008" s="248">
        <v>12</v>
      </c>
      <c r="N7008" s="249">
        <v>54600</v>
      </c>
      <c r="O7008" s="250"/>
      <c r="P7008" s="129"/>
      <c r="R7008" s="240"/>
    </row>
    <row r="7009" spans="1:21" s="103" customFormat="1">
      <c r="A7009" s="242" t="s">
        <v>256</v>
      </c>
      <c r="B7009" s="243" t="s">
        <v>2150</v>
      </c>
      <c r="C7009" s="258" t="s">
        <v>5403</v>
      </c>
      <c r="D7009" s="232" t="s">
        <v>2507</v>
      </c>
      <c r="E7009" s="247" t="s">
        <v>279</v>
      </c>
      <c r="F7009" s="259" t="s">
        <v>325</v>
      </c>
      <c r="G7009" s="246">
        <v>51022.400000000001</v>
      </c>
      <c r="H7009" s="234">
        <v>65561.600000000006</v>
      </c>
      <c r="I7009" s="235">
        <v>20</v>
      </c>
      <c r="J7009" s="236">
        <v>0.44444444444444442</v>
      </c>
      <c r="K7009" s="246">
        <v>80100.800000000003</v>
      </c>
      <c r="L7009" s="247">
        <v>5</v>
      </c>
      <c r="M7009" s="248">
        <v>5</v>
      </c>
      <c r="N7009" s="249">
        <v>56638.400000000001</v>
      </c>
      <c r="O7009" s="250"/>
      <c r="P7009" s="129"/>
      <c r="R7009" s="129"/>
    </row>
    <row r="7010" spans="1:21" s="103" customFormat="1">
      <c r="A7010" s="242" t="s">
        <v>204</v>
      </c>
      <c r="B7010" s="243" t="s">
        <v>2151</v>
      </c>
      <c r="C7010" s="258" t="s">
        <v>3351</v>
      </c>
      <c r="D7010" s="253" t="s">
        <v>278</v>
      </c>
      <c r="E7010" s="245" t="s">
        <v>279</v>
      </c>
      <c r="F7010" s="245" t="s">
        <v>440</v>
      </c>
      <c r="G7010" s="246">
        <v>51275</v>
      </c>
      <c r="H7010" s="234">
        <v>65375</v>
      </c>
      <c r="I7010" s="235">
        <v>19</v>
      </c>
      <c r="J7010" s="236">
        <v>0.42222222222222222</v>
      </c>
      <c r="K7010" s="246">
        <v>79475</v>
      </c>
      <c r="L7010" s="247"/>
      <c r="M7010" s="248">
        <v>2</v>
      </c>
      <c r="N7010" s="246">
        <v>58611.24</v>
      </c>
      <c r="O7010" s="250"/>
      <c r="P7010" s="241"/>
    </row>
    <row r="7011" spans="1:21" s="103" customFormat="1">
      <c r="A7011" s="229" t="s">
        <v>216</v>
      </c>
      <c r="B7011" s="230" t="s">
        <v>2151</v>
      </c>
      <c r="C7011" s="231" t="s">
        <v>5404</v>
      </c>
      <c r="D7011" s="253" t="s">
        <v>278</v>
      </c>
      <c r="E7011" s="232" t="s">
        <v>279</v>
      </c>
      <c r="F7011" s="259" t="s">
        <v>325</v>
      </c>
      <c r="G7011" s="233">
        <v>53815</v>
      </c>
      <c r="H7011" s="234">
        <v>64659</v>
      </c>
      <c r="I7011" s="235">
        <v>18</v>
      </c>
      <c r="J7011" s="236">
        <v>0.4</v>
      </c>
      <c r="K7011" s="233">
        <v>75503</v>
      </c>
      <c r="L7011" s="237">
        <v>1</v>
      </c>
      <c r="M7011" s="238">
        <v>1</v>
      </c>
      <c r="N7011" s="234">
        <v>63033</v>
      </c>
      <c r="O7011" s="239"/>
      <c r="P7011" s="241"/>
    </row>
    <row r="7012" spans="1:21" s="103" customFormat="1">
      <c r="A7012" s="260" t="s">
        <v>262</v>
      </c>
      <c r="B7012" s="261" t="s">
        <v>2162</v>
      </c>
      <c r="C7012" s="262" t="s">
        <v>135</v>
      </c>
      <c r="D7012" s="232" t="s">
        <v>278</v>
      </c>
      <c r="E7012" s="276" t="s">
        <v>279</v>
      </c>
      <c r="F7012" s="276" t="s">
        <v>440</v>
      </c>
      <c r="G7012" s="256">
        <v>51854</v>
      </c>
      <c r="H7012" s="234">
        <v>64480</v>
      </c>
      <c r="I7012" s="235">
        <v>17</v>
      </c>
      <c r="J7012" s="236">
        <v>0.37777777777777777</v>
      </c>
      <c r="K7012" s="256">
        <v>77106</v>
      </c>
      <c r="L7012" s="265">
        <v>1</v>
      </c>
      <c r="M7012" s="266"/>
      <c r="N7012" s="264"/>
      <c r="O7012" s="11"/>
      <c r="P7012" s="251"/>
      <c r="Q7012" s="129"/>
      <c r="R7012" s="129"/>
      <c r="S7012" s="150"/>
      <c r="T7012" s="150"/>
      <c r="U7012" s="150"/>
    </row>
    <row r="7013" spans="1:21" s="103" customFormat="1" ht="22.5">
      <c r="A7013" s="242" t="s">
        <v>2177</v>
      </c>
      <c r="B7013" s="243" t="s">
        <v>2166</v>
      </c>
      <c r="C7013" s="280" t="s">
        <v>5405</v>
      </c>
      <c r="D7013" s="232" t="s">
        <v>2507</v>
      </c>
      <c r="E7013" s="300"/>
      <c r="F7013" s="300" t="s">
        <v>440</v>
      </c>
      <c r="G7013" s="246">
        <v>49046.400000000001</v>
      </c>
      <c r="H7013" s="234">
        <v>63928.800000000003</v>
      </c>
      <c r="I7013" s="235">
        <v>16</v>
      </c>
      <c r="J7013" s="236">
        <v>0.35555555555555557</v>
      </c>
      <c r="K7013" s="246">
        <v>78811.199999999997</v>
      </c>
      <c r="L7013" s="247"/>
      <c r="M7013" s="248">
        <v>12</v>
      </c>
      <c r="N7013" s="249">
        <v>57453.066666666658</v>
      </c>
      <c r="O7013" s="301"/>
      <c r="P7013" s="129"/>
      <c r="Q7013" s="129"/>
      <c r="R7013" s="129"/>
      <c r="S7013" s="150"/>
      <c r="T7013" s="150"/>
      <c r="U7013" s="150"/>
    </row>
    <row r="7014" spans="1:21" s="103" customFormat="1">
      <c r="A7014" s="229" t="s">
        <v>210</v>
      </c>
      <c r="B7014" s="230" t="s">
        <v>2151</v>
      </c>
      <c r="C7014" s="231" t="s">
        <v>1191</v>
      </c>
      <c r="D7014" s="232" t="s">
        <v>2507</v>
      </c>
      <c r="E7014" s="232" t="s">
        <v>279</v>
      </c>
      <c r="F7014" s="259" t="s">
        <v>325</v>
      </c>
      <c r="G7014" s="233">
        <v>51919</v>
      </c>
      <c r="H7014" s="234">
        <v>63925.5</v>
      </c>
      <c r="I7014" s="235">
        <v>15</v>
      </c>
      <c r="J7014" s="236">
        <v>0.33333333333333331</v>
      </c>
      <c r="K7014" s="233">
        <v>75932</v>
      </c>
      <c r="L7014" s="237">
        <v>1</v>
      </c>
      <c r="M7014" s="238">
        <v>1</v>
      </c>
      <c r="N7014" s="234">
        <v>62787</v>
      </c>
      <c r="O7014" s="239"/>
      <c r="P7014" s="129"/>
      <c r="R7014" s="240"/>
      <c r="S7014" s="150"/>
      <c r="T7014" s="150"/>
      <c r="U7014" s="150"/>
    </row>
    <row r="7015" spans="1:21" s="103" customFormat="1">
      <c r="A7015" s="242" t="s">
        <v>1444</v>
      </c>
      <c r="B7015" s="243" t="s">
        <v>2192</v>
      </c>
      <c r="C7015" s="258" t="s">
        <v>1188</v>
      </c>
      <c r="D7015" s="232" t="s">
        <v>2507</v>
      </c>
      <c r="E7015" s="245" t="s">
        <v>279</v>
      </c>
      <c r="F7015" s="245" t="s">
        <v>440</v>
      </c>
      <c r="G7015" s="246">
        <v>51272</v>
      </c>
      <c r="H7015" s="234">
        <v>62296</v>
      </c>
      <c r="I7015" s="235">
        <v>14</v>
      </c>
      <c r="J7015" s="236">
        <v>0.31111111111111112</v>
      </c>
      <c r="K7015" s="246">
        <v>73320</v>
      </c>
      <c r="L7015" s="247">
        <v>20</v>
      </c>
      <c r="M7015" s="248">
        <v>19</v>
      </c>
      <c r="N7015" s="249">
        <v>59740.882239999999</v>
      </c>
      <c r="O7015" s="250"/>
      <c r="P7015" s="129"/>
      <c r="Q7015" s="129"/>
      <c r="R7015" s="129"/>
    </row>
    <row r="7016" spans="1:21" s="103" customFormat="1">
      <c r="A7016" s="229" t="s">
        <v>260</v>
      </c>
      <c r="B7016" s="230" t="s">
        <v>2153</v>
      </c>
      <c r="C7016" s="231" t="s">
        <v>1192</v>
      </c>
      <c r="D7016" s="253" t="s">
        <v>278</v>
      </c>
      <c r="E7016" s="232" t="s">
        <v>279</v>
      </c>
      <c r="F7016" s="232" t="s">
        <v>440</v>
      </c>
      <c r="G7016" s="233">
        <v>47037</v>
      </c>
      <c r="H7016" s="234">
        <v>59972</v>
      </c>
      <c r="I7016" s="235">
        <v>13</v>
      </c>
      <c r="J7016" s="236">
        <v>0.28888888888888886</v>
      </c>
      <c r="K7016" s="233">
        <v>72907</v>
      </c>
      <c r="L7016" s="237">
        <v>3</v>
      </c>
      <c r="M7016" s="238">
        <v>3</v>
      </c>
      <c r="N7016" s="234">
        <v>59972</v>
      </c>
      <c r="O7016" s="239"/>
      <c r="P7016" s="129"/>
      <c r="R7016" s="240"/>
      <c r="S7016" s="129"/>
      <c r="T7016" s="129"/>
      <c r="U7016" s="129"/>
    </row>
    <row r="7017" spans="1:21" s="103" customFormat="1" ht="22.5">
      <c r="A7017" s="229" t="s">
        <v>4256</v>
      </c>
      <c r="B7017" s="230" t="s">
        <v>2169</v>
      </c>
      <c r="C7017" s="231" t="s">
        <v>3354</v>
      </c>
      <c r="D7017" s="232" t="s">
        <v>2507</v>
      </c>
      <c r="E7017" s="232" t="s">
        <v>279</v>
      </c>
      <c r="F7017" s="232" t="s">
        <v>440</v>
      </c>
      <c r="G7017" s="233">
        <v>47212.74</v>
      </c>
      <c r="H7017" s="234">
        <v>59796.990000000005</v>
      </c>
      <c r="I7017" s="235">
        <v>12</v>
      </c>
      <c r="J7017" s="236">
        <v>0.26666666666666666</v>
      </c>
      <c r="K7017" s="233">
        <v>72381.240000000005</v>
      </c>
      <c r="L7017" s="237">
        <v>2</v>
      </c>
      <c r="M7017" s="238">
        <v>2</v>
      </c>
      <c r="N7017" s="234">
        <v>63529.52</v>
      </c>
      <c r="O7017" s="239"/>
      <c r="P7017" s="129"/>
      <c r="R7017" s="240"/>
      <c r="S7017" s="129"/>
      <c r="T7017" s="129"/>
      <c r="U7017" s="129"/>
    </row>
    <row r="7018" spans="1:21" s="103" customFormat="1">
      <c r="A7018" s="242" t="s">
        <v>4241</v>
      </c>
      <c r="B7018" s="243" t="s">
        <v>2178</v>
      </c>
      <c r="C7018" s="231" t="s">
        <v>1954</v>
      </c>
      <c r="D7018" s="232" t="s">
        <v>2507</v>
      </c>
      <c r="E7018" s="245" t="s">
        <v>279</v>
      </c>
      <c r="F7018" s="245" t="s">
        <v>440</v>
      </c>
      <c r="G7018" s="246">
        <v>44579</v>
      </c>
      <c r="H7018" s="234">
        <v>58398.51</v>
      </c>
      <c r="I7018" s="235">
        <v>11</v>
      </c>
      <c r="J7018" s="236">
        <v>0.24444444444444444</v>
      </c>
      <c r="K7018" s="246">
        <v>72218.02</v>
      </c>
      <c r="L7018" s="247"/>
      <c r="M7018" s="248">
        <v>6</v>
      </c>
      <c r="N7018" s="249">
        <v>58398.51</v>
      </c>
      <c r="O7018" s="250"/>
      <c r="P7018" s="129"/>
      <c r="R7018" s="240"/>
      <c r="S7018" s="129"/>
      <c r="T7018" s="129"/>
      <c r="U7018" s="129"/>
    </row>
    <row r="7019" spans="1:21" s="103" customFormat="1" ht="22.5">
      <c r="A7019" s="242" t="s">
        <v>4239</v>
      </c>
      <c r="B7019" s="243" t="s">
        <v>2176</v>
      </c>
      <c r="C7019" s="258" t="s">
        <v>2036</v>
      </c>
      <c r="D7019" s="232" t="s">
        <v>2507</v>
      </c>
      <c r="E7019" s="245" t="s">
        <v>279</v>
      </c>
      <c r="F7019" s="245" t="s">
        <v>440</v>
      </c>
      <c r="G7019" s="283">
        <v>44803.199999999997</v>
      </c>
      <c r="H7019" s="234">
        <v>58250.399999999994</v>
      </c>
      <c r="I7019" s="235">
        <v>10</v>
      </c>
      <c r="J7019" s="236">
        <v>0.22222222222222221</v>
      </c>
      <c r="K7019" s="283">
        <v>71697.599999999991</v>
      </c>
      <c r="L7019" s="247">
        <v>20</v>
      </c>
      <c r="M7019" s="248">
        <v>20</v>
      </c>
      <c r="N7019" s="249">
        <v>56430.400000000001</v>
      </c>
      <c r="O7019" s="250"/>
      <c r="P7019" s="129"/>
      <c r="R7019" s="240"/>
      <c r="S7019" s="129"/>
      <c r="T7019" s="129"/>
      <c r="U7019" s="129"/>
    </row>
    <row r="7020" spans="1:21" s="103" customFormat="1" ht="22.5">
      <c r="A7020" s="242" t="s">
        <v>3746</v>
      </c>
      <c r="B7020" s="243" t="s">
        <v>2153</v>
      </c>
      <c r="C7020" s="258" t="s">
        <v>5406</v>
      </c>
      <c r="D7020" s="253" t="s">
        <v>278</v>
      </c>
      <c r="E7020" s="245" t="s">
        <v>284</v>
      </c>
      <c r="F7020" s="259" t="s">
        <v>325</v>
      </c>
      <c r="G7020" s="246">
        <v>44616</v>
      </c>
      <c r="H7020" s="234">
        <v>58000.800000000003</v>
      </c>
      <c r="I7020" s="235">
        <v>9</v>
      </c>
      <c r="J7020" s="236">
        <v>0.2</v>
      </c>
      <c r="K7020" s="246">
        <v>71385.600000000006</v>
      </c>
      <c r="L7020" s="247">
        <v>1</v>
      </c>
      <c r="M7020" s="248">
        <v>1</v>
      </c>
      <c r="N7020" s="249">
        <v>85612.800000000003</v>
      </c>
      <c r="O7020" s="250"/>
      <c r="P7020" s="241"/>
      <c r="S7020" s="129"/>
      <c r="T7020" s="129"/>
      <c r="U7020" s="129"/>
    </row>
    <row r="7021" spans="1:21" s="103" customFormat="1">
      <c r="A7021" s="229" t="s">
        <v>4310</v>
      </c>
      <c r="B7021" s="230" t="s">
        <v>2192</v>
      </c>
      <c r="C7021" s="358" t="s">
        <v>1005</v>
      </c>
      <c r="D7021" s="232" t="s">
        <v>278</v>
      </c>
      <c r="E7021" s="359" t="s">
        <v>284</v>
      </c>
      <c r="F7021" s="359" t="s">
        <v>440</v>
      </c>
      <c r="G7021" s="360">
        <v>46067</v>
      </c>
      <c r="H7021" s="234">
        <v>57593</v>
      </c>
      <c r="I7021" s="235">
        <v>8</v>
      </c>
      <c r="J7021" s="236">
        <v>0.17777777777777778</v>
      </c>
      <c r="K7021" s="360">
        <v>69119</v>
      </c>
      <c r="L7021" s="361">
        <v>1</v>
      </c>
      <c r="M7021" s="362">
        <v>1</v>
      </c>
      <c r="N7021" s="363">
        <v>50470</v>
      </c>
      <c r="O7021" s="364"/>
      <c r="P7021" s="241"/>
      <c r="S7021" s="129"/>
      <c r="T7021" s="129"/>
      <c r="U7021" s="129"/>
    </row>
    <row r="7022" spans="1:21" s="103" customFormat="1">
      <c r="A7022" s="229" t="s">
        <v>1434</v>
      </c>
      <c r="B7022" s="230" t="s">
        <v>2151</v>
      </c>
      <c r="C7022" s="262" t="s">
        <v>3466</v>
      </c>
      <c r="D7022" s="232" t="s">
        <v>2507</v>
      </c>
      <c r="E7022" s="276" t="s">
        <v>279</v>
      </c>
      <c r="F7022" s="259" t="s">
        <v>325</v>
      </c>
      <c r="G7022" s="332">
        <v>43504.031999999999</v>
      </c>
      <c r="H7022" s="234">
        <v>55467.567999999999</v>
      </c>
      <c r="I7022" s="235">
        <v>7</v>
      </c>
      <c r="J7022" s="236">
        <v>0.15555555555555556</v>
      </c>
      <c r="K7022" s="332">
        <v>67431.104000000007</v>
      </c>
      <c r="L7022" s="265">
        <v>2</v>
      </c>
      <c r="M7022" s="266">
        <v>2</v>
      </c>
      <c r="N7022" s="437">
        <v>58345.23</v>
      </c>
      <c r="O7022" s="11"/>
      <c r="Q7022" s="241"/>
      <c r="S7022" s="129"/>
      <c r="T7022" s="129"/>
      <c r="U7022" s="129"/>
    </row>
    <row r="7023" spans="1:21" s="103" customFormat="1">
      <c r="A7023" s="229" t="s">
        <v>3738</v>
      </c>
      <c r="B7023" s="230" t="s">
        <v>2159</v>
      </c>
      <c r="C7023" s="231" t="s">
        <v>5407</v>
      </c>
      <c r="D7023" s="232" t="s">
        <v>2507</v>
      </c>
      <c r="E7023" s="232" t="s">
        <v>279</v>
      </c>
      <c r="F7023" s="232" t="s">
        <v>440</v>
      </c>
      <c r="G7023" s="378">
        <v>42291.13</v>
      </c>
      <c r="H7023" s="234">
        <v>54978.464999999997</v>
      </c>
      <c r="I7023" s="235">
        <v>6</v>
      </c>
      <c r="J7023" s="236">
        <v>0.13333333333333333</v>
      </c>
      <c r="K7023" s="378">
        <v>67665.8</v>
      </c>
      <c r="L7023" s="237">
        <v>1</v>
      </c>
      <c r="M7023" s="238">
        <v>1</v>
      </c>
      <c r="N7023" s="344">
        <v>63884.29</v>
      </c>
      <c r="O7023" s="239"/>
      <c r="P7023" s="129"/>
      <c r="R7023" s="240"/>
      <c r="S7023" s="129"/>
      <c r="T7023" s="129"/>
      <c r="U7023" s="129"/>
    </row>
    <row r="7024" spans="1:21" s="103" customFormat="1">
      <c r="A7024" s="242" t="s">
        <v>198</v>
      </c>
      <c r="B7024" s="243" t="s">
        <v>2153</v>
      </c>
      <c r="C7024" s="244" t="s">
        <v>1194</v>
      </c>
      <c r="D7024" s="232" t="s">
        <v>2507</v>
      </c>
      <c r="E7024" s="245" t="s">
        <v>284</v>
      </c>
      <c r="F7024" s="259" t="s">
        <v>325</v>
      </c>
      <c r="G7024" s="246">
        <v>39478</v>
      </c>
      <c r="H7024" s="234">
        <v>53674</v>
      </c>
      <c r="I7024" s="235">
        <v>5</v>
      </c>
      <c r="J7024" s="236">
        <v>0.1111111111111111</v>
      </c>
      <c r="K7024" s="246">
        <v>67870</v>
      </c>
      <c r="L7024" s="247">
        <v>18</v>
      </c>
      <c r="M7024" s="248">
        <v>17</v>
      </c>
      <c r="N7024" s="249">
        <v>50270</v>
      </c>
      <c r="O7024" s="250"/>
      <c r="Q7024" s="251"/>
      <c r="R7024" s="129"/>
      <c r="S7024" s="129"/>
      <c r="T7024" s="129"/>
      <c r="U7024" s="129"/>
    </row>
    <row r="7025" spans="1:21" s="103" customFormat="1">
      <c r="A7025" s="242" t="s">
        <v>4246</v>
      </c>
      <c r="B7025" s="243" t="s">
        <v>2159</v>
      </c>
      <c r="C7025" s="258" t="s">
        <v>3355</v>
      </c>
      <c r="D7025" s="232" t="s">
        <v>2507</v>
      </c>
      <c r="E7025" s="259" t="s">
        <v>279</v>
      </c>
      <c r="F7025" s="245" t="s">
        <v>440</v>
      </c>
      <c r="G7025" s="249">
        <v>37793.599999999999</v>
      </c>
      <c r="H7025" s="234">
        <v>49140</v>
      </c>
      <c r="I7025" s="235">
        <v>4</v>
      </c>
      <c r="J7025" s="236">
        <v>8.8888888888888892E-2</v>
      </c>
      <c r="K7025" s="249">
        <v>60486.400000000001</v>
      </c>
      <c r="L7025" s="247"/>
      <c r="M7025" s="248">
        <v>24</v>
      </c>
      <c r="N7025" s="249">
        <v>49150.400000000001</v>
      </c>
      <c r="O7025" s="284"/>
      <c r="Q7025" s="251"/>
      <c r="R7025" s="129"/>
      <c r="S7025" s="129"/>
      <c r="T7025" s="129"/>
      <c r="U7025" s="129"/>
    </row>
    <row r="7026" spans="1:21" s="103" customFormat="1">
      <c r="A7026" s="229" t="s">
        <v>4250</v>
      </c>
      <c r="B7026" s="230" t="s">
        <v>2180</v>
      </c>
      <c r="C7026" s="231" t="s">
        <v>5408</v>
      </c>
      <c r="D7026" s="253" t="s">
        <v>278</v>
      </c>
      <c r="E7026" s="232" t="s">
        <v>279</v>
      </c>
      <c r="F7026" s="232" t="s">
        <v>440</v>
      </c>
      <c r="G7026" s="233">
        <v>39213.360000000001</v>
      </c>
      <c r="H7026" s="234">
        <v>47220.28</v>
      </c>
      <c r="I7026" s="235">
        <v>3</v>
      </c>
      <c r="J7026" s="236">
        <v>6.6666666666666666E-2</v>
      </c>
      <c r="K7026" s="233">
        <v>55227.199999999997</v>
      </c>
      <c r="L7026" s="237">
        <v>1</v>
      </c>
      <c r="M7026" s="238">
        <v>1</v>
      </c>
      <c r="N7026" s="234">
        <v>62558.911999999997</v>
      </c>
      <c r="O7026" s="239"/>
      <c r="P7026" s="240"/>
      <c r="R7026" s="129"/>
    </row>
    <row r="7027" spans="1:21" s="103" customFormat="1">
      <c r="A7027" s="229" t="s">
        <v>258</v>
      </c>
      <c r="B7027" s="295" t="s">
        <v>2159</v>
      </c>
      <c r="C7027" s="231" t="s">
        <v>2037</v>
      </c>
      <c r="D7027" s="232" t="s">
        <v>2507</v>
      </c>
      <c r="E7027" s="232" t="s">
        <v>321</v>
      </c>
      <c r="F7027" s="232" t="s">
        <v>440</v>
      </c>
      <c r="G7027" s="233">
        <v>37814.400000000001</v>
      </c>
      <c r="H7027" s="234">
        <v>46529.599999999999</v>
      </c>
      <c r="I7027" s="235">
        <v>2</v>
      </c>
      <c r="J7027" s="236">
        <v>4.4444444444444446E-2</v>
      </c>
      <c r="K7027" s="233">
        <v>55244.799999999996</v>
      </c>
      <c r="L7027" s="237">
        <v>1</v>
      </c>
      <c r="M7027" s="238">
        <v>0</v>
      </c>
      <c r="N7027" s="296"/>
      <c r="O7027" s="239"/>
      <c r="P7027" s="129"/>
      <c r="R7027" s="240"/>
    </row>
    <row r="7028" spans="1:21" s="103" customFormat="1">
      <c r="A7028" s="229" t="s">
        <v>3777</v>
      </c>
      <c r="B7028" s="230" t="s">
        <v>2175</v>
      </c>
      <c r="C7028" s="337" t="s">
        <v>3356</v>
      </c>
      <c r="D7028" s="232" t="s">
        <v>2507</v>
      </c>
      <c r="E7028" s="338" t="s">
        <v>321</v>
      </c>
      <c r="F7028" s="338" t="s">
        <v>440</v>
      </c>
      <c r="G7028" s="339">
        <v>33559</v>
      </c>
      <c r="H7028" s="234">
        <v>41081</v>
      </c>
      <c r="I7028" s="235">
        <v>1</v>
      </c>
      <c r="J7028" s="236">
        <v>2.2222222222222223E-2</v>
      </c>
      <c r="K7028" s="339">
        <v>48603</v>
      </c>
      <c r="L7028" s="340">
        <v>1</v>
      </c>
      <c r="M7028" s="341">
        <v>1</v>
      </c>
      <c r="N7028" s="374">
        <v>48588.800000000003</v>
      </c>
      <c r="O7028" s="239"/>
      <c r="P7028" s="129"/>
      <c r="R7028" s="240"/>
    </row>
    <row r="7029" spans="1:21" s="150" customFormat="1">
      <c r="A7029" s="305"/>
      <c r="B7029" s="305"/>
      <c r="C7029" s="306"/>
      <c r="D7029" s="300"/>
      <c r="E7029" s="307"/>
      <c r="F7029" s="307"/>
      <c r="G7029" s="308"/>
      <c r="H7029" s="309"/>
      <c r="I7029" s="310"/>
      <c r="J7029" s="311"/>
      <c r="K7029" s="300"/>
      <c r="L7029" s="300"/>
      <c r="M7029" s="312"/>
      <c r="N7029" s="313"/>
      <c r="O7029" s="282"/>
    </row>
    <row r="7030" spans="1:21" s="150" customFormat="1">
      <c r="A7030" s="305"/>
      <c r="B7030" s="305"/>
      <c r="C7030" s="306"/>
      <c r="D7030" s="314"/>
      <c r="E7030" s="305"/>
      <c r="F7030" s="305"/>
      <c r="G7030" s="315" t="s">
        <v>223</v>
      </c>
      <c r="H7030" s="316" t="s">
        <v>224</v>
      </c>
      <c r="I7030" s="317"/>
      <c r="J7030" s="318"/>
      <c r="K7030" s="319" t="s">
        <v>225</v>
      </c>
      <c r="L7030" s="314"/>
      <c r="M7030" s="320"/>
      <c r="N7030" s="313"/>
      <c r="O7030" s="282"/>
    </row>
    <row r="7031" spans="1:21" s="150" customFormat="1">
      <c r="A7031" s="305"/>
      <c r="B7031" s="305"/>
      <c r="C7031" s="306"/>
      <c r="D7031" s="305"/>
      <c r="E7031" s="305"/>
      <c r="F7031" s="321" t="s">
        <v>238</v>
      </c>
      <c r="G7031" s="322">
        <v>53249.135346805509</v>
      </c>
      <c r="H7031" s="322">
        <v>67842.207254670822</v>
      </c>
      <c r="I7031" s="8">
        <v>14.438004969995415</v>
      </c>
      <c r="J7031" s="322"/>
      <c r="K7031" s="322">
        <v>82435.279162536186</v>
      </c>
      <c r="L7031" s="314"/>
      <c r="M7031" s="320"/>
      <c r="N7031" s="313"/>
      <c r="O7031" s="282"/>
    </row>
    <row r="7032" spans="1:21" s="150" customFormat="1">
      <c r="A7032" s="305"/>
      <c r="B7032" s="305"/>
      <c r="C7032" s="306"/>
      <c r="D7032" s="305"/>
      <c r="E7032" s="305"/>
      <c r="F7032" s="321" t="s">
        <v>239</v>
      </c>
      <c r="G7032" s="322">
        <v>56804.800000000003</v>
      </c>
      <c r="H7032" s="322">
        <v>71809.024999999994</v>
      </c>
      <c r="I7032" s="8">
        <v>21.5</v>
      </c>
      <c r="J7032" s="322"/>
      <c r="K7032" s="322">
        <v>86068.14</v>
      </c>
      <c r="L7032" s="314"/>
      <c r="M7032" s="320"/>
      <c r="N7032" s="313"/>
      <c r="O7032" s="282"/>
    </row>
    <row r="7033" spans="1:21" s="150" customFormat="1">
      <c r="A7033" s="305"/>
      <c r="B7033" s="305"/>
      <c r="C7033" s="306"/>
      <c r="D7033" s="305"/>
      <c r="E7033" s="305"/>
      <c r="F7033" s="321" t="s">
        <v>240</v>
      </c>
      <c r="G7033" s="322">
        <v>46833.02</v>
      </c>
      <c r="H7033" s="322">
        <v>59796.990000000005</v>
      </c>
      <c r="I7033" s="8">
        <v>7</v>
      </c>
      <c r="J7033" s="322"/>
      <c r="K7033" s="322">
        <v>72381.240000000005</v>
      </c>
      <c r="L7033" s="314"/>
      <c r="M7033" s="320"/>
      <c r="N7033" s="313"/>
      <c r="O7033" s="282"/>
    </row>
    <row r="7034" spans="1:21" s="150" customFormat="1">
      <c r="A7034" s="305"/>
      <c r="B7034" s="305"/>
      <c r="C7034" s="306"/>
      <c r="D7034" s="305"/>
      <c r="E7034" s="305"/>
      <c r="F7034" s="321" t="s">
        <v>241</v>
      </c>
      <c r="G7034" s="322">
        <v>51854</v>
      </c>
      <c r="H7034" s="322">
        <v>65977.542300000001</v>
      </c>
      <c r="I7034" s="8">
        <v>12.338253469766164</v>
      </c>
      <c r="J7034" s="322"/>
      <c r="K7034" s="322">
        <v>80329.600000000006</v>
      </c>
      <c r="L7034" s="314"/>
      <c r="M7034" s="320"/>
      <c r="N7034" s="313"/>
      <c r="O7034" s="282"/>
    </row>
    <row r="7035" spans="1:21" s="150" customFormat="1">
      <c r="A7035" s="305"/>
      <c r="B7035" s="305"/>
      <c r="C7035" s="306"/>
      <c r="D7035" s="305"/>
      <c r="E7035" s="322"/>
      <c r="F7035" s="321"/>
      <c r="G7035" s="323"/>
      <c r="H7035" s="318"/>
      <c r="I7035" s="324"/>
      <c r="J7035" s="318"/>
      <c r="K7035" s="314"/>
      <c r="L7035" s="314"/>
      <c r="M7035" s="320"/>
      <c r="N7035" s="313"/>
      <c r="O7035" s="282"/>
    </row>
    <row r="7036" spans="1:21" s="150" customFormat="1">
      <c r="A7036" s="305"/>
      <c r="B7036" s="305"/>
      <c r="C7036" s="306"/>
      <c r="D7036" s="321"/>
      <c r="E7036" s="322"/>
      <c r="F7036" s="325"/>
      <c r="G7036" s="325"/>
      <c r="H7036" s="874" t="s">
        <v>242</v>
      </c>
      <c r="I7036" s="874"/>
      <c r="J7036" s="874"/>
      <c r="K7036" s="874"/>
      <c r="L7036" s="874"/>
      <c r="M7036" s="874"/>
      <c r="N7036" s="874"/>
      <c r="O7036" s="282"/>
    </row>
    <row r="7037" spans="1:21" s="150" customFormat="1">
      <c r="A7037" s="305"/>
      <c r="B7037" s="305"/>
      <c r="C7037" s="306"/>
      <c r="D7037" s="321"/>
      <c r="E7037" s="322"/>
      <c r="F7037" s="326"/>
      <c r="G7037" s="327"/>
      <c r="H7037" s="875" t="s">
        <v>243</v>
      </c>
      <c r="I7037" s="875"/>
      <c r="J7037" s="875"/>
      <c r="K7037" s="328">
        <v>73297.227500000008</v>
      </c>
      <c r="L7037" s="876" t="s">
        <v>244</v>
      </c>
      <c r="M7037" s="876"/>
      <c r="N7037" s="329">
        <v>67047.123915523785</v>
      </c>
      <c r="O7037" s="282"/>
    </row>
    <row r="7038" spans="1:21" s="150" customFormat="1">
      <c r="A7038" s="305"/>
      <c r="B7038" s="305"/>
      <c r="C7038" s="306"/>
      <c r="D7038" s="314"/>
      <c r="E7038" s="320"/>
      <c r="F7038" s="326"/>
      <c r="G7038" s="327"/>
      <c r="H7038" s="875" t="s">
        <v>245</v>
      </c>
      <c r="I7038" s="875"/>
      <c r="J7038" s="875"/>
      <c r="K7038" s="328">
        <v>58385.19</v>
      </c>
      <c r="L7038" s="876" t="s">
        <v>450</v>
      </c>
      <c r="M7038" s="876"/>
      <c r="N7038" s="329">
        <v>59348.585287157897</v>
      </c>
      <c r="O7038" s="282"/>
    </row>
    <row r="7039" spans="1:21" s="150" customFormat="1">
      <c r="A7039" s="305"/>
      <c r="B7039" s="305"/>
      <c r="C7039" s="306"/>
      <c r="D7039" s="300"/>
      <c r="E7039" s="307"/>
      <c r="F7039" s="307"/>
      <c r="G7039" s="308"/>
      <c r="H7039" s="309"/>
      <c r="I7039" s="310"/>
      <c r="J7039" s="311"/>
      <c r="K7039" s="305"/>
      <c r="L7039" s="300"/>
      <c r="M7039" s="312"/>
      <c r="N7039" s="313"/>
      <c r="O7039" s="282"/>
    </row>
    <row r="7040" spans="1:21" s="222" customFormat="1" ht="18">
      <c r="A7040" s="877" t="s">
        <v>136</v>
      </c>
      <c r="B7040" s="877"/>
      <c r="C7040" s="877"/>
      <c r="D7040" s="877"/>
      <c r="E7040" s="877"/>
      <c r="F7040" s="877"/>
      <c r="G7040" s="877"/>
      <c r="H7040" s="877"/>
      <c r="I7040" s="877"/>
      <c r="J7040" s="877"/>
      <c r="K7040" s="877"/>
      <c r="L7040" s="877"/>
      <c r="M7040" s="877"/>
      <c r="N7040" s="877"/>
      <c r="O7040" s="877"/>
    </row>
    <row r="7041" spans="1:21" s="222" customFormat="1" ht="27">
      <c r="A7041" s="223" t="s">
        <v>433</v>
      </c>
      <c r="B7041" s="224" t="s">
        <v>230</v>
      </c>
      <c r="C7041" s="223" t="s">
        <v>220</v>
      </c>
      <c r="D7041" s="223" t="s">
        <v>267</v>
      </c>
      <c r="E7041" s="223" t="s">
        <v>434</v>
      </c>
      <c r="F7041" s="223" t="s">
        <v>435</v>
      </c>
      <c r="G7041" s="225" t="s">
        <v>223</v>
      </c>
      <c r="H7041" s="225" t="s">
        <v>224</v>
      </c>
      <c r="I7041" s="227" t="s">
        <v>436</v>
      </c>
      <c r="J7041" s="227" t="s">
        <v>436</v>
      </c>
      <c r="K7041" s="225" t="s">
        <v>225</v>
      </c>
      <c r="L7041" s="223" t="s">
        <v>437</v>
      </c>
      <c r="M7041" s="223" t="s">
        <v>438</v>
      </c>
      <c r="N7041" s="228" t="s">
        <v>439</v>
      </c>
      <c r="O7041" s="223" t="s">
        <v>227</v>
      </c>
    </row>
    <row r="7042" spans="1:21" s="103" customFormat="1">
      <c r="A7042" s="260" t="s">
        <v>205</v>
      </c>
      <c r="B7042" s="261" t="s">
        <v>2151</v>
      </c>
      <c r="C7042" s="262" t="s">
        <v>1195</v>
      </c>
      <c r="D7042" s="232" t="s">
        <v>2507</v>
      </c>
      <c r="E7042" s="263" t="s">
        <v>279</v>
      </c>
      <c r="F7042" s="259" t="s">
        <v>325</v>
      </c>
      <c r="G7042" s="234">
        <v>56038.528000000006</v>
      </c>
      <c r="H7042" s="234">
        <v>67445.247999999992</v>
      </c>
      <c r="I7042" s="235">
        <v>33</v>
      </c>
      <c r="J7042" s="236">
        <v>1</v>
      </c>
      <c r="K7042" s="234">
        <v>78851.967999999993</v>
      </c>
      <c r="L7042" s="265">
        <v>0</v>
      </c>
      <c r="M7042" s="266"/>
      <c r="N7042" s="264"/>
      <c r="O7042" s="449"/>
      <c r="R7042" s="304"/>
    </row>
    <row r="7043" spans="1:21" s="103" customFormat="1">
      <c r="A7043" s="242" t="s">
        <v>3784</v>
      </c>
      <c r="B7043" s="243" t="s">
        <v>2162</v>
      </c>
      <c r="C7043" s="231" t="s">
        <v>5409</v>
      </c>
      <c r="D7043" s="232" t="s">
        <v>2507</v>
      </c>
      <c r="E7043" s="237" t="s">
        <v>284</v>
      </c>
      <c r="F7043" s="259" t="s">
        <v>325</v>
      </c>
      <c r="G7043" s="233">
        <v>48837.36</v>
      </c>
      <c r="H7043" s="234">
        <v>60100.17</v>
      </c>
      <c r="I7043" s="235">
        <v>32</v>
      </c>
      <c r="J7043" s="236">
        <v>0.96969696969696972</v>
      </c>
      <c r="K7043" s="233">
        <v>71362.98</v>
      </c>
      <c r="L7043" s="237"/>
      <c r="M7043" s="238">
        <v>133</v>
      </c>
      <c r="N7043" s="234">
        <v>73451.72</v>
      </c>
      <c r="O7043" s="250"/>
      <c r="P7043" s="240"/>
      <c r="R7043" s="129"/>
      <c r="S7043" s="240"/>
      <c r="T7043" s="240"/>
      <c r="U7043" s="240"/>
    </row>
    <row r="7044" spans="1:21" s="103" customFormat="1">
      <c r="A7044" s="242" t="s">
        <v>4241</v>
      </c>
      <c r="B7044" s="243" t="s">
        <v>2178</v>
      </c>
      <c r="C7044" s="231" t="s">
        <v>1196</v>
      </c>
      <c r="D7044" s="232" t="s">
        <v>2507</v>
      </c>
      <c r="E7044" s="245" t="s">
        <v>279</v>
      </c>
      <c r="F7044" s="245" t="s">
        <v>440</v>
      </c>
      <c r="G7044" s="246">
        <v>44579</v>
      </c>
      <c r="H7044" s="234">
        <v>58398.51</v>
      </c>
      <c r="I7044" s="235">
        <v>31</v>
      </c>
      <c r="J7044" s="236">
        <v>0.93939393939393945</v>
      </c>
      <c r="K7044" s="246">
        <v>72218.02</v>
      </c>
      <c r="L7044" s="247"/>
      <c r="M7044" s="248">
        <v>6</v>
      </c>
      <c r="N7044" s="249">
        <v>58398.51</v>
      </c>
      <c r="O7044" s="250"/>
      <c r="P7044" s="240"/>
      <c r="Q7044" s="333"/>
      <c r="R7044" s="129"/>
      <c r="S7044" s="240"/>
      <c r="T7044" s="240"/>
      <c r="U7044" s="240"/>
    </row>
    <row r="7045" spans="1:21" s="103" customFormat="1">
      <c r="A7045" s="242" t="s">
        <v>256</v>
      </c>
      <c r="B7045" s="243" t="s">
        <v>2150</v>
      </c>
      <c r="C7045" s="258" t="s">
        <v>3462</v>
      </c>
      <c r="D7045" s="232" t="s">
        <v>2507</v>
      </c>
      <c r="E7045" s="247" t="s">
        <v>279</v>
      </c>
      <c r="F7045" s="259" t="s">
        <v>325</v>
      </c>
      <c r="G7045" s="246">
        <v>44075.199999999997</v>
      </c>
      <c r="H7045" s="234">
        <v>56628</v>
      </c>
      <c r="I7045" s="235">
        <v>30</v>
      </c>
      <c r="J7045" s="236">
        <v>0.90909090909090906</v>
      </c>
      <c r="K7045" s="246">
        <v>69180.800000000003</v>
      </c>
      <c r="L7045" s="247">
        <v>5</v>
      </c>
      <c r="M7045" s="248">
        <v>5</v>
      </c>
      <c r="N7045" s="249">
        <v>44075.199999999997</v>
      </c>
      <c r="O7045" s="250"/>
      <c r="P7045" s="240"/>
      <c r="Q7045" s="299"/>
      <c r="R7045" s="304"/>
      <c r="S7045" s="240"/>
      <c r="T7045" s="240"/>
      <c r="U7045" s="240"/>
    </row>
    <row r="7046" spans="1:21" s="103" customFormat="1">
      <c r="A7046" s="242" t="s">
        <v>4292</v>
      </c>
      <c r="B7046" s="243" t="s">
        <v>2163</v>
      </c>
      <c r="C7046" s="258" t="s">
        <v>3358</v>
      </c>
      <c r="D7046" s="232" t="s">
        <v>2507</v>
      </c>
      <c r="E7046" s="245" t="s">
        <v>279</v>
      </c>
      <c r="F7046" s="245" t="s">
        <v>440</v>
      </c>
      <c r="G7046" s="246">
        <v>41197</v>
      </c>
      <c r="H7046" s="234">
        <v>56142.5</v>
      </c>
      <c r="I7046" s="235">
        <v>29</v>
      </c>
      <c r="J7046" s="236">
        <v>0.87878787878787878</v>
      </c>
      <c r="K7046" s="246">
        <v>71088</v>
      </c>
      <c r="L7046" s="247">
        <v>6</v>
      </c>
      <c r="M7046" s="248">
        <v>6</v>
      </c>
      <c r="N7046" s="249">
        <v>44489</v>
      </c>
      <c r="O7046" s="250"/>
      <c r="Q7046" s="299"/>
      <c r="R7046" s="304"/>
      <c r="S7046" s="240"/>
      <c r="T7046" s="240"/>
      <c r="U7046" s="240"/>
    </row>
    <row r="7047" spans="1:21" s="103" customFormat="1">
      <c r="A7047" s="242" t="s">
        <v>4246</v>
      </c>
      <c r="B7047" s="243" t="s">
        <v>2159</v>
      </c>
      <c r="C7047" s="258" t="s">
        <v>3357</v>
      </c>
      <c r="D7047" s="232" t="s">
        <v>2507</v>
      </c>
      <c r="E7047" s="259" t="s">
        <v>279</v>
      </c>
      <c r="F7047" s="245" t="s">
        <v>440</v>
      </c>
      <c r="G7047" s="249">
        <v>43139.199999999997</v>
      </c>
      <c r="H7047" s="234">
        <v>56087.199999999997</v>
      </c>
      <c r="I7047" s="235">
        <v>28</v>
      </c>
      <c r="J7047" s="236">
        <v>0.84848484848484851</v>
      </c>
      <c r="K7047" s="249">
        <v>69035.199999999997</v>
      </c>
      <c r="L7047" s="247"/>
      <c r="M7047" s="248">
        <v>12</v>
      </c>
      <c r="N7047" s="249">
        <v>56076.800000000003</v>
      </c>
      <c r="O7047" s="284"/>
      <c r="Q7047" s="251"/>
      <c r="R7047" s="129"/>
      <c r="S7047" s="129"/>
      <c r="T7047" s="129"/>
      <c r="U7047" s="129"/>
    </row>
    <row r="7048" spans="1:21" s="103" customFormat="1">
      <c r="A7048" s="229" t="s">
        <v>1457</v>
      </c>
      <c r="B7048" s="295" t="s">
        <v>2166</v>
      </c>
      <c r="C7048" s="231" t="s">
        <v>5410</v>
      </c>
      <c r="D7048" s="232"/>
      <c r="E7048" s="232"/>
      <c r="F7048" s="259" t="s">
        <v>325</v>
      </c>
      <c r="G7048" s="233">
        <v>45227.936000000002</v>
      </c>
      <c r="H7048" s="234">
        <v>55629.495999999999</v>
      </c>
      <c r="I7048" s="235">
        <v>27</v>
      </c>
      <c r="J7048" s="236">
        <v>0.81818181818181823</v>
      </c>
      <c r="K7048" s="233">
        <v>66031.055999999997</v>
      </c>
      <c r="L7048" s="237">
        <v>1</v>
      </c>
      <c r="M7048" s="238">
        <v>1</v>
      </c>
      <c r="N7048" s="234">
        <v>45360</v>
      </c>
      <c r="O7048" s="239"/>
      <c r="P7048" s="129"/>
      <c r="R7048" s="129"/>
      <c r="S7048" s="129"/>
      <c r="T7048" s="129"/>
      <c r="U7048" s="129"/>
    </row>
    <row r="7049" spans="1:21" s="103" customFormat="1">
      <c r="A7049" s="242" t="s">
        <v>3875</v>
      </c>
      <c r="B7049" s="243" t="s">
        <v>2153</v>
      </c>
      <c r="C7049" s="258" t="s">
        <v>3359</v>
      </c>
      <c r="D7049" s="232" t="s">
        <v>2507</v>
      </c>
      <c r="E7049" s="247" t="s">
        <v>279</v>
      </c>
      <c r="F7049" s="247" t="s">
        <v>440</v>
      </c>
      <c r="G7049" s="405">
        <v>42709.230325544668</v>
      </c>
      <c r="H7049" s="234">
        <v>55538.661021514534</v>
      </c>
      <c r="I7049" s="235">
        <v>26</v>
      </c>
      <c r="J7049" s="236">
        <v>0.78787878787878785</v>
      </c>
      <c r="K7049" s="405">
        <v>68368.091717484393</v>
      </c>
      <c r="L7049" s="247">
        <v>10</v>
      </c>
      <c r="M7049" s="248">
        <v>10</v>
      </c>
      <c r="N7049" s="249">
        <v>58850.928500000002</v>
      </c>
      <c r="O7049" s="250"/>
      <c r="P7049" s="240"/>
      <c r="R7049" s="129"/>
      <c r="S7049" s="129"/>
      <c r="T7049" s="129"/>
      <c r="U7049" s="129"/>
    </row>
    <row r="7050" spans="1:21" s="103" customFormat="1">
      <c r="A7050" s="229" t="s">
        <v>1438</v>
      </c>
      <c r="B7050" s="230" t="s">
        <v>2151</v>
      </c>
      <c r="C7050" s="231" t="s">
        <v>1083</v>
      </c>
      <c r="D7050" s="232" t="s">
        <v>2507</v>
      </c>
      <c r="E7050" s="232" t="s">
        <v>279</v>
      </c>
      <c r="F7050" s="259" t="s">
        <v>325</v>
      </c>
      <c r="G7050" s="233">
        <v>46424.95</v>
      </c>
      <c r="H7050" s="234">
        <v>55210.824999999997</v>
      </c>
      <c r="I7050" s="235">
        <v>25</v>
      </c>
      <c r="J7050" s="236">
        <v>0.75757575757575757</v>
      </c>
      <c r="K7050" s="233">
        <v>63996.7</v>
      </c>
      <c r="L7050" s="237">
        <v>38</v>
      </c>
      <c r="M7050" s="238">
        <v>34</v>
      </c>
      <c r="N7050" s="234">
        <v>55210.824999999997</v>
      </c>
      <c r="O7050" s="239"/>
      <c r="P7050" s="129"/>
      <c r="R7050" s="129"/>
      <c r="S7050" s="129"/>
      <c r="T7050" s="129"/>
      <c r="U7050" s="129"/>
    </row>
    <row r="7051" spans="1:21" s="103" customFormat="1">
      <c r="A7051" s="229" t="s">
        <v>210</v>
      </c>
      <c r="B7051" s="230" t="s">
        <v>2151</v>
      </c>
      <c r="C7051" s="231" t="s">
        <v>1027</v>
      </c>
      <c r="D7051" s="232" t="s">
        <v>2507</v>
      </c>
      <c r="E7051" s="232" t="s">
        <v>279</v>
      </c>
      <c r="F7051" s="259" t="s">
        <v>325</v>
      </c>
      <c r="G7051" s="233">
        <v>44759</v>
      </c>
      <c r="H7051" s="234">
        <v>55112.5</v>
      </c>
      <c r="I7051" s="235">
        <v>24</v>
      </c>
      <c r="J7051" s="236">
        <v>0.72727272727272729</v>
      </c>
      <c r="K7051" s="233">
        <v>65466</v>
      </c>
      <c r="L7051" s="237">
        <v>2</v>
      </c>
      <c r="M7051" s="238">
        <v>2</v>
      </c>
      <c r="N7051" s="234">
        <v>48083</v>
      </c>
      <c r="O7051" s="239"/>
      <c r="R7051" s="129"/>
      <c r="S7051" s="129"/>
      <c r="T7051" s="129"/>
      <c r="U7051" s="129"/>
    </row>
    <row r="7052" spans="1:21" s="103" customFormat="1">
      <c r="A7052" s="229" t="s">
        <v>216</v>
      </c>
      <c r="B7052" s="230" t="s">
        <v>2151</v>
      </c>
      <c r="C7052" s="231" t="s">
        <v>5411</v>
      </c>
      <c r="D7052" s="232" t="s">
        <v>2507</v>
      </c>
      <c r="E7052" s="232" t="s">
        <v>279</v>
      </c>
      <c r="F7052" s="259" t="s">
        <v>325</v>
      </c>
      <c r="G7052" s="233">
        <v>45853</v>
      </c>
      <c r="H7052" s="234">
        <v>55092.5</v>
      </c>
      <c r="I7052" s="235">
        <v>23</v>
      </c>
      <c r="J7052" s="236">
        <v>0.69696969696969702</v>
      </c>
      <c r="K7052" s="233">
        <v>64332</v>
      </c>
      <c r="L7052" s="237">
        <v>15</v>
      </c>
      <c r="M7052" s="238">
        <v>15</v>
      </c>
      <c r="N7052" s="234">
        <v>61576</v>
      </c>
      <c r="O7052" s="239" t="s">
        <v>5412</v>
      </c>
      <c r="P7052" s="129"/>
      <c r="R7052" s="129"/>
      <c r="S7052" s="129"/>
      <c r="T7052" s="129"/>
      <c r="U7052" s="129"/>
    </row>
    <row r="7053" spans="1:21" s="103" customFormat="1">
      <c r="A7053" s="229" t="s">
        <v>209</v>
      </c>
      <c r="B7053" s="230" t="s">
        <v>2151</v>
      </c>
      <c r="C7053" s="231" t="s">
        <v>1199</v>
      </c>
      <c r="D7053" s="232" t="s">
        <v>2507</v>
      </c>
      <c r="E7053" s="232" t="s">
        <v>279</v>
      </c>
      <c r="F7053" s="259" t="s">
        <v>325</v>
      </c>
      <c r="G7053" s="233">
        <v>42975.925200000005</v>
      </c>
      <c r="H7053" s="234">
        <v>54149.622300000003</v>
      </c>
      <c r="I7053" s="235">
        <v>22</v>
      </c>
      <c r="J7053" s="236">
        <v>0.66666666666666663</v>
      </c>
      <c r="K7053" s="233">
        <v>65323.3194</v>
      </c>
      <c r="L7053" s="237">
        <v>16</v>
      </c>
      <c r="M7053" s="238">
        <v>15</v>
      </c>
      <c r="N7053" s="234">
        <v>47697.17</v>
      </c>
      <c r="O7053" s="239"/>
      <c r="P7053" s="129"/>
      <c r="R7053" s="129"/>
      <c r="S7053" s="129"/>
      <c r="T7053" s="129"/>
      <c r="U7053" s="129"/>
    </row>
    <row r="7054" spans="1:21" s="103" customFormat="1">
      <c r="A7054" s="242" t="s">
        <v>198</v>
      </c>
      <c r="B7054" s="243" t="s">
        <v>2153</v>
      </c>
      <c r="C7054" s="244" t="s">
        <v>1196</v>
      </c>
      <c r="D7054" s="232" t="s">
        <v>2507</v>
      </c>
      <c r="E7054" s="245" t="s">
        <v>284</v>
      </c>
      <c r="F7054" s="259" t="s">
        <v>325</v>
      </c>
      <c r="G7054" s="246">
        <v>39478</v>
      </c>
      <c r="H7054" s="234">
        <v>53674</v>
      </c>
      <c r="I7054" s="235">
        <v>21</v>
      </c>
      <c r="J7054" s="236">
        <v>0.63636363636363635</v>
      </c>
      <c r="K7054" s="246">
        <v>67870</v>
      </c>
      <c r="L7054" s="247">
        <v>3</v>
      </c>
      <c r="M7054" s="248">
        <v>3</v>
      </c>
      <c r="N7054" s="249">
        <v>47091</v>
      </c>
      <c r="O7054" s="250"/>
      <c r="P7054" s="129"/>
      <c r="R7054" s="129"/>
      <c r="S7054" s="129"/>
      <c r="T7054" s="129"/>
      <c r="U7054" s="129"/>
    </row>
    <row r="7055" spans="1:21" s="103" customFormat="1">
      <c r="A7055" s="229" t="s">
        <v>212</v>
      </c>
      <c r="B7055" s="230" t="s">
        <v>2153</v>
      </c>
      <c r="C7055" s="231" t="s">
        <v>5413</v>
      </c>
      <c r="D7055" s="232" t="s">
        <v>2507</v>
      </c>
      <c r="E7055" s="232" t="s">
        <v>279</v>
      </c>
      <c r="F7055" s="259" t="s">
        <v>325</v>
      </c>
      <c r="G7055" s="233">
        <v>42463.557877539111</v>
      </c>
      <c r="H7055" s="234">
        <v>53083.7992259639</v>
      </c>
      <c r="I7055" s="235">
        <v>20</v>
      </c>
      <c r="J7055" s="236">
        <v>0.60606060606060608</v>
      </c>
      <c r="K7055" s="233">
        <v>63704.04057438868</v>
      </c>
      <c r="L7055" s="237">
        <v>20</v>
      </c>
      <c r="M7055" s="238">
        <v>15</v>
      </c>
      <c r="N7055" s="234">
        <v>46505.229333333322</v>
      </c>
      <c r="O7055" s="239"/>
      <c r="P7055" s="129"/>
      <c r="R7055" s="129"/>
      <c r="S7055" s="129"/>
      <c r="T7055" s="129"/>
      <c r="U7055" s="129"/>
    </row>
    <row r="7056" spans="1:21" s="103" customFormat="1">
      <c r="A7056" s="242" t="s">
        <v>204</v>
      </c>
      <c r="B7056" s="243" t="s">
        <v>2151</v>
      </c>
      <c r="C7056" s="258" t="s">
        <v>1198</v>
      </c>
      <c r="D7056" s="232" t="s">
        <v>2507</v>
      </c>
      <c r="E7056" s="245" t="s">
        <v>279</v>
      </c>
      <c r="F7056" s="245" t="s">
        <v>440</v>
      </c>
      <c r="G7056" s="246">
        <v>42120</v>
      </c>
      <c r="H7056" s="234">
        <v>52920</v>
      </c>
      <c r="I7056" s="235">
        <v>19</v>
      </c>
      <c r="J7056" s="236">
        <v>0.5757575757575758</v>
      </c>
      <c r="K7056" s="246">
        <v>63720</v>
      </c>
      <c r="L7056" s="247"/>
      <c r="M7056" s="248">
        <v>3</v>
      </c>
      <c r="N7056" s="246">
        <v>42793.056669999998</v>
      </c>
      <c r="O7056" s="250"/>
      <c r="R7056" s="129"/>
      <c r="S7056" s="129"/>
      <c r="T7056" s="129"/>
      <c r="U7056" s="129"/>
    </row>
    <row r="7057" spans="1:21" s="103" customFormat="1" ht="22.5">
      <c r="A7057" s="242" t="s">
        <v>199</v>
      </c>
      <c r="B7057" s="243" t="s">
        <v>2153</v>
      </c>
      <c r="C7057" s="258" t="s">
        <v>1197</v>
      </c>
      <c r="D7057" s="232" t="s">
        <v>2507</v>
      </c>
      <c r="E7057" s="247" t="s">
        <v>279</v>
      </c>
      <c r="F7057" s="259" t="s">
        <v>325</v>
      </c>
      <c r="G7057" s="378">
        <v>40664</v>
      </c>
      <c r="H7057" s="234">
        <v>50835.199999999997</v>
      </c>
      <c r="I7057" s="235">
        <v>18</v>
      </c>
      <c r="J7057" s="236">
        <v>0.54545454545454541</v>
      </c>
      <c r="K7057" s="378">
        <v>61006.400000000001</v>
      </c>
      <c r="L7057" s="247"/>
      <c r="M7057" s="248"/>
      <c r="N7057" s="344">
        <v>53305.51</v>
      </c>
      <c r="O7057" s="334" t="s">
        <v>5224</v>
      </c>
      <c r="P7057" s="129"/>
      <c r="R7057" s="129"/>
      <c r="S7057" s="129"/>
      <c r="T7057" s="129"/>
      <c r="U7057" s="129"/>
    </row>
    <row r="7058" spans="1:21" s="103" customFormat="1">
      <c r="A7058" s="229" t="s">
        <v>260</v>
      </c>
      <c r="B7058" s="230" t="s">
        <v>2153</v>
      </c>
      <c r="C7058" s="451" t="s">
        <v>136</v>
      </c>
      <c r="D7058" s="232" t="s">
        <v>2507</v>
      </c>
      <c r="E7058" s="232" t="s">
        <v>279</v>
      </c>
      <c r="F7058" s="259" t="s">
        <v>325</v>
      </c>
      <c r="G7058" s="233">
        <v>36877</v>
      </c>
      <c r="H7058" s="234">
        <v>49596.5</v>
      </c>
      <c r="I7058" s="235">
        <v>17</v>
      </c>
      <c r="J7058" s="236">
        <v>0.51515151515151514</v>
      </c>
      <c r="K7058" s="233">
        <v>62316</v>
      </c>
      <c r="L7058" s="237">
        <v>5</v>
      </c>
      <c r="M7058" s="238">
        <v>5</v>
      </c>
      <c r="N7058" s="234">
        <v>44908</v>
      </c>
      <c r="O7058" s="239"/>
      <c r="R7058" s="330"/>
      <c r="S7058" s="129"/>
      <c r="T7058" s="129"/>
      <c r="U7058" s="129"/>
    </row>
    <row r="7059" spans="1:21" s="103" customFormat="1">
      <c r="A7059" s="242" t="s">
        <v>257</v>
      </c>
      <c r="B7059" s="243" t="s">
        <v>2159</v>
      </c>
      <c r="C7059" s="258" t="s">
        <v>1198</v>
      </c>
      <c r="D7059" s="232" t="s">
        <v>2507</v>
      </c>
      <c r="E7059" s="245" t="s">
        <v>279</v>
      </c>
      <c r="F7059" s="259" t="s">
        <v>325</v>
      </c>
      <c r="G7059" s="246">
        <v>38100.92</v>
      </c>
      <c r="H7059" s="234">
        <v>49531.17</v>
      </c>
      <c r="I7059" s="235">
        <v>16</v>
      </c>
      <c r="J7059" s="236">
        <v>0.48484848484848486</v>
      </c>
      <c r="K7059" s="246">
        <v>60961.42</v>
      </c>
      <c r="L7059" s="247">
        <v>16</v>
      </c>
      <c r="M7059" s="248">
        <v>13</v>
      </c>
      <c r="N7059" s="249">
        <v>41987.040000000001</v>
      </c>
      <c r="O7059" s="250"/>
      <c r="P7059" s="129"/>
      <c r="R7059" s="129"/>
      <c r="S7059" s="129"/>
      <c r="T7059" s="129"/>
      <c r="U7059" s="129"/>
    </row>
    <row r="7060" spans="1:21" s="103" customFormat="1">
      <c r="A7060" s="229" t="s">
        <v>207</v>
      </c>
      <c r="B7060" s="230" t="s">
        <v>2163</v>
      </c>
      <c r="C7060" s="231" t="s">
        <v>1197</v>
      </c>
      <c r="D7060" s="232" t="s">
        <v>2507</v>
      </c>
      <c r="E7060" s="232" t="s">
        <v>279</v>
      </c>
      <c r="F7060" s="232" t="s">
        <v>440</v>
      </c>
      <c r="G7060" s="233">
        <v>37773</v>
      </c>
      <c r="H7060" s="234">
        <v>49098.5</v>
      </c>
      <c r="I7060" s="235">
        <v>15</v>
      </c>
      <c r="J7060" s="236">
        <v>0.45454545454545453</v>
      </c>
      <c r="K7060" s="233">
        <v>60424</v>
      </c>
      <c r="L7060" s="237">
        <v>2</v>
      </c>
      <c r="M7060" s="238">
        <v>2</v>
      </c>
      <c r="N7060" s="234">
        <v>44075.199999999997</v>
      </c>
      <c r="O7060" s="239"/>
      <c r="P7060" s="129"/>
      <c r="Q7060" s="304"/>
      <c r="S7060" s="129"/>
      <c r="T7060" s="129"/>
      <c r="U7060" s="129"/>
    </row>
    <row r="7061" spans="1:21" s="103" customFormat="1">
      <c r="A7061" s="242" t="s">
        <v>3868</v>
      </c>
      <c r="B7061" s="243" t="s">
        <v>2153</v>
      </c>
      <c r="C7061" s="268" t="s">
        <v>5414</v>
      </c>
      <c r="D7061" s="232" t="s">
        <v>2507</v>
      </c>
      <c r="E7061" s="269" t="s">
        <v>279</v>
      </c>
      <c r="F7061" s="269" t="s">
        <v>440</v>
      </c>
      <c r="G7061" s="270">
        <v>36462.400000000001</v>
      </c>
      <c r="H7061" s="234">
        <v>48505.600000000006</v>
      </c>
      <c r="I7061" s="235">
        <v>14</v>
      </c>
      <c r="J7061" s="236">
        <v>0.42424242424242425</v>
      </c>
      <c r="K7061" s="270">
        <v>60548.800000000003</v>
      </c>
      <c r="L7061" s="271">
        <v>3</v>
      </c>
      <c r="M7061" s="272">
        <v>3</v>
      </c>
      <c r="N7061" s="273">
        <v>48505.599999999999</v>
      </c>
      <c r="O7061" s="274"/>
      <c r="R7061" s="129"/>
      <c r="S7061" s="129"/>
      <c r="T7061" s="129"/>
      <c r="U7061" s="129"/>
    </row>
    <row r="7062" spans="1:21" s="103" customFormat="1" ht="22.5">
      <c r="A7062" s="242" t="s">
        <v>4240</v>
      </c>
      <c r="B7062" s="243" t="s">
        <v>2149</v>
      </c>
      <c r="C7062" s="258" t="s">
        <v>5081</v>
      </c>
      <c r="D7062" s="232" t="s">
        <v>2507</v>
      </c>
      <c r="E7062" s="245" t="s">
        <v>279</v>
      </c>
      <c r="F7062" s="245" t="s">
        <v>440</v>
      </c>
      <c r="G7062" s="246">
        <v>36239.839999999997</v>
      </c>
      <c r="H7062" s="234">
        <v>48224.28</v>
      </c>
      <c r="I7062" s="235">
        <v>13</v>
      </c>
      <c r="J7062" s="236">
        <v>0.39393939393939392</v>
      </c>
      <c r="K7062" s="246">
        <v>60208.72</v>
      </c>
      <c r="L7062" s="247">
        <v>60</v>
      </c>
      <c r="M7062" s="248">
        <v>56</v>
      </c>
      <c r="N7062" s="246">
        <v>37440</v>
      </c>
      <c r="O7062" s="250"/>
      <c r="R7062" s="129"/>
      <c r="S7062" s="129"/>
      <c r="T7062" s="129"/>
      <c r="U7062" s="129"/>
    </row>
    <row r="7063" spans="1:21" s="103" customFormat="1">
      <c r="A7063" s="242" t="s">
        <v>2165</v>
      </c>
      <c r="B7063" s="243" t="s">
        <v>2180</v>
      </c>
      <c r="C7063" s="258" t="s">
        <v>3361</v>
      </c>
      <c r="D7063" s="232" t="s">
        <v>2507</v>
      </c>
      <c r="E7063" s="245" t="s">
        <v>284</v>
      </c>
      <c r="F7063" s="259" t="s">
        <v>325</v>
      </c>
      <c r="G7063" s="246">
        <v>37641.879999999997</v>
      </c>
      <c r="H7063" s="234">
        <v>48018.395000000004</v>
      </c>
      <c r="I7063" s="235">
        <v>12</v>
      </c>
      <c r="J7063" s="236">
        <v>0.36363636363636365</v>
      </c>
      <c r="K7063" s="246">
        <v>58394.91</v>
      </c>
      <c r="L7063" s="247">
        <v>8</v>
      </c>
      <c r="M7063" s="248">
        <v>6</v>
      </c>
      <c r="N7063" s="249">
        <v>46496.02</v>
      </c>
      <c r="O7063" s="250"/>
      <c r="P7063" s="129"/>
      <c r="Q7063" s="304"/>
      <c r="S7063" s="129"/>
      <c r="T7063" s="129"/>
      <c r="U7063" s="129"/>
    </row>
    <row r="7064" spans="1:21" s="103" customFormat="1">
      <c r="A7064" s="229" t="s">
        <v>4256</v>
      </c>
      <c r="B7064" s="230" t="s">
        <v>2169</v>
      </c>
      <c r="C7064" s="231" t="s">
        <v>3362</v>
      </c>
      <c r="D7064" s="232" t="s">
        <v>2507</v>
      </c>
      <c r="E7064" s="232" t="s">
        <v>279</v>
      </c>
      <c r="F7064" s="259" t="s">
        <v>325</v>
      </c>
      <c r="G7064" s="233">
        <v>38805.42</v>
      </c>
      <c r="H7064" s="234">
        <v>48004.684999999998</v>
      </c>
      <c r="I7064" s="235">
        <v>11</v>
      </c>
      <c r="J7064" s="236">
        <v>0.33333333333333331</v>
      </c>
      <c r="K7064" s="233">
        <v>57203.95</v>
      </c>
      <c r="L7064" s="237">
        <v>1</v>
      </c>
      <c r="M7064" s="238">
        <v>1</v>
      </c>
      <c r="N7064" s="234">
        <v>49765.29</v>
      </c>
      <c r="O7064" s="239"/>
      <c r="R7064" s="129"/>
      <c r="S7064" s="129"/>
      <c r="T7064" s="129"/>
      <c r="U7064" s="129"/>
    </row>
    <row r="7065" spans="1:21" s="103" customFormat="1" ht="22.5">
      <c r="A7065" s="242" t="s">
        <v>2177</v>
      </c>
      <c r="B7065" s="243" t="s">
        <v>2166</v>
      </c>
      <c r="C7065" s="280" t="s">
        <v>2039</v>
      </c>
      <c r="D7065" s="232" t="s">
        <v>2507</v>
      </c>
      <c r="E7065" s="300"/>
      <c r="F7065" s="259" t="s">
        <v>325</v>
      </c>
      <c r="G7065" s="246">
        <v>38438.400000000001</v>
      </c>
      <c r="H7065" s="234">
        <v>47444.800000000003</v>
      </c>
      <c r="I7065" s="235">
        <v>10</v>
      </c>
      <c r="J7065" s="236">
        <v>0.30303030303030304</v>
      </c>
      <c r="K7065" s="246">
        <v>56451.200000000004</v>
      </c>
      <c r="L7065" s="247"/>
      <c r="M7065" s="248">
        <v>11</v>
      </c>
      <c r="N7065" s="249">
        <v>47694.400000000001</v>
      </c>
      <c r="O7065" s="301"/>
      <c r="P7065" s="129"/>
      <c r="Q7065" s="304"/>
      <c r="S7065" s="97"/>
      <c r="T7065" s="97"/>
      <c r="U7065" s="97"/>
    </row>
    <row r="7066" spans="1:21" s="103" customFormat="1">
      <c r="A7066" s="242" t="s">
        <v>1444</v>
      </c>
      <c r="B7066" s="243" t="s">
        <v>2192</v>
      </c>
      <c r="C7066" s="258" t="s">
        <v>1200</v>
      </c>
      <c r="D7066" s="232" t="s">
        <v>2507</v>
      </c>
      <c r="E7066" s="245" t="s">
        <v>279</v>
      </c>
      <c r="F7066" s="245" t="s">
        <v>440</v>
      </c>
      <c r="G7066" s="246">
        <v>39000</v>
      </c>
      <c r="H7066" s="234">
        <v>46800</v>
      </c>
      <c r="I7066" s="235">
        <v>9</v>
      </c>
      <c r="J7066" s="236">
        <v>0.27272727272727271</v>
      </c>
      <c r="K7066" s="246">
        <v>54600</v>
      </c>
      <c r="L7066" s="247">
        <v>10</v>
      </c>
      <c r="M7066" s="248">
        <v>9</v>
      </c>
      <c r="N7066" s="249">
        <v>50957.687039999997</v>
      </c>
      <c r="O7066" s="250"/>
      <c r="P7066" s="129"/>
      <c r="Q7066" s="304"/>
      <c r="S7066" s="129"/>
      <c r="T7066" s="129"/>
      <c r="U7066" s="129"/>
    </row>
    <row r="7067" spans="1:21" s="103" customFormat="1">
      <c r="A7067" s="229" t="s">
        <v>3738</v>
      </c>
      <c r="B7067" s="230" t="s">
        <v>2159</v>
      </c>
      <c r="C7067" s="231" t="s">
        <v>5415</v>
      </c>
      <c r="D7067" s="232" t="s">
        <v>2507</v>
      </c>
      <c r="E7067" s="232" t="s">
        <v>279</v>
      </c>
      <c r="F7067" s="232" t="s">
        <v>440</v>
      </c>
      <c r="G7067" s="233">
        <v>40479.75</v>
      </c>
      <c r="H7067" s="234">
        <v>46551.714999999997</v>
      </c>
      <c r="I7067" s="235">
        <v>8</v>
      </c>
      <c r="J7067" s="236">
        <v>0.24242424242424243</v>
      </c>
      <c r="K7067" s="233">
        <v>52623.68</v>
      </c>
      <c r="L7067" s="237">
        <v>1</v>
      </c>
      <c r="M7067" s="238">
        <v>1</v>
      </c>
      <c r="N7067" s="344">
        <v>48933.25</v>
      </c>
      <c r="O7067" s="239"/>
      <c r="R7067" s="129"/>
      <c r="S7067" s="129"/>
      <c r="T7067" s="129"/>
      <c r="U7067" s="129"/>
    </row>
    <row r="7068" spans="1:21" s="103" customFormat="1">
      <c r="A7068" s="229" t="s">
        <v>4233</v>
      </c>
      <c r="B7068" s="230" t="s">
        <v>2166</v>
      </c>
      <c r="C7068" s="262" t="s">
        <v>1083</v>
      </c>
      <c r="D7068" s="232" t="s">
        <v>2507</v>
      </c>
      <c r="E7068" s="276" t="s">
        <v>284</v>
      </c>
      <c r="F7068" s="259" t="s">
        <v>325</v>
      </c>
      <c r="G7068" s="407">
        <v>36470</v>
      </c>
      <c r="H7068" s="234">
        <v>45587.5</v>
      </c>
      <c r="I7068" s="235">
        <v>7</v>
      </c>
      <c r="J7068" s="236">
        <v>0.21212121212121213</v>
      </c>
      <c r="K7068" s="407">
        <v>54705</v>
      </c>
      <c r="L7068" s="265"/>
      <c r="M7068" s="266">
        <v>23</v>
      </c>
      <c r="N7068" s="264">
        <v>41738</v>
      </c>
      <c r="O7068" s="400"/>
      <c r="R7068" s="330"/>
    </row>
    <row r="7069" spans="1:21" s="103" customFormat="1">
      <c r="A7069" s="286" t="s">
        <v>213</v>
      </c>
      <c r="B7069" s="287" t="s">
        <v>2159</v>
      </c>
      <c r="C7069" s="380" t="s">
        <v>5416</v>
      </c>
      <c r="D7069" s="232" t="s">
        <v>2507</v>
      </c>
      <c r="E7069" s="289" t="s">
        <v>284</v>
      </c>
      <c r="F7069" s="259" t="s">
        <v>325</v>
      </c>
      <c r="G7069" s="290">
        <v>36691.199999999997</v>
      </c>
      <c r="H7069" s="234">
        <v>45021.599999999999</v>
      </c>
      <c r="I7069" s="235">
        <v>6</v>
      </c>
      <c r="J7069" s="236">
        <v>0.18181818181818182</v>
      </c>
      <c r="K7069" s="290">
        <v>53352</v>
      </c>
      <c r="L7069" s="291">
        <v>7</v>
      </c>
      <c r="M7069" s="292">
        <v>5</v>
      </c>
      <c r="N7069" s="293">
        <v>39453.440000000002</v>
      </c>
      <c r="O7069" s="294"/>
      <c r="P7069" s="129"/>
      <c r="Q7069" s="304"/>
    </row>
    <row r="7070" spans="1:21" s="103" customFormat="1">
      <c r="A7070" s="229" t="s">
        <v>4242</v>
      </c>
      <c r="B7070" s="230" t="s">
        <v>2159</v>
      </c>
      <c r="C7070" s="231" t="s">
        <v>3360</v>
      </c>
      <c r="D7070" s="232" t="s">
        <v>2507</v>
      </c>
      <c r="E7070" s="232" t="s">
        <v>279</v>
      </c>
      <c r="F7070" s="232" t="s">
        <v>440</v>
      </c>
      <c r="G7070" s="233">
        <v>32885</v>
      </c>
      <c r="H7070" s="234">
        <v>44467</v>
      </c>
      <c r="I7070" s="235">
        <v>5</v>
      </c>
      <c r="J7070" s="236">
        <v>0.15151515151515152</v>
      </c>
      <c r="K7070" s="233">
        <v>56049</v>
      </c>
      <c r="L7070" s="237">
        <v>2</v>
      </c>
      <c r="M7070" s="238">
        <v>2</v>
      </c>
      <c r="N7070" s="234">
        <v>44948.800000000003</v>
      </c>
      <c r="O7070" s="239"/>
      <c r="P7070" s="129"/>
      <c r="Q7070" s="304"/>
    </row>
    <row r="7071" spans="1:21" s="103" customFormat="1">
      <c r="A7071" s="242" t="s">
        <v>4239</v>
      </c>
      <c r="B7071" s="243" t="s">
        <v>2176</v>
      </c>
      <c r="C7071" s="258" t="s">
        <v>2038</v>
      </c>
      <c r="D7071" s="232" t="s">
        <v>2507</v>
      </c>
      <c r="E7071" s="245" t="s">
        <v>321</v>
      </c>
      <c r="F7071" s="259" t="s">
        <v>325</v>
      </c>
      <c r="G7071" s="283">
        <v>37564.800000000003</v>
      </c>
      <c r="H7071" s="234">
        <v>44231.200000000004</v>
      </c>
      <c r="I7071" s="235">
        <v>4</v>
      </c>
      <c r="J7071" s="236">
        <v>0.12121212121212122</v>
      </c>
      <c r="K7071" s="283">
        <v>50897.600000000006</v>
      </c>
      <c r="L7071" s="247">
        <v>23</v>
      </c>
      <c r="M7071" s="248">
        <v>22</v>
      </c>
      <c r="N7071" s="249">
        <v>49966.400000000001</v>
      </c>
      <c r="O7071" s="250"/>
      <c r="P7071" s="129"/>
      <c r="Q7071" s="304"/>
    </row>
    <row r="7072" spans="1:21" s="103" customFormat="1">
      <c r="A7072" s="229" t="s">
        <v>2187</v>
      </c>
      <c r="B7072" s="230" t="s">
        <v>2178</v>
      </c>
      <c r="C7072" s="231" t="s">
        <v>1069</v>
      </c>
      <c r="D7072" s="232" t="s">
        <v>2507</v>
      </c>
      <c r="E7072" s="232" t="s">
        <v>284</v>
      </c>
      <c r="F7072" s="232" t="s">
        <v>440</v>
      </c>
      <c r="G7072" s="233">
        <v>34000</v>
      </c>
      <c r="H7072" s="234">
        <v>43000</v>
      </c>
      <c r="I7072" s="235">
        <v>3</v>
      </c>
      <c r="J7072" s="236">
        <v>9.0909090909090912E-2</v>
      </c>
      <c r="K7072" s="233">
        <v>52000</v>
      </c>
      <c r="L7072" s="237">
        <v>5</v>
      </c>
      <c r="M7072" s="238">
        <v>5</v>
      </c>
      <c r="N7072" s="234">
        <v>52164.23</v>
      </c>
      <c r="O7072" s="239"/>
      <c r="R7072" s="330"/>
    </row>
    <row r="7073" spans="1:18" s="103" customFormat="1" ht="22.5">
      <c r="A7073" s="242" t="s">
        <v>4249</v>
      </c>
      <c r="B7073" s="243" t="s">
        <v>2180</v>
      </c>
      <c r="C7073" s="258" t="s">
        <v>1198</v>
      </c>
      <c r="D7073" s="232" t="s">
        <v>2507</v>
      </c>
      <c r="E7073" s="245"/>
      <c r="F7073" s="259" t="s">
        <v>325</v>
      </c>
      <c r="G7073" s="246">
        <v>34382.400000000001</v>
      </c>
      <c r="H7073" s="234">
        <v>42775.199999999997</v>
      </c>
      <c r="I7073" s="235">
        <v>2</v>
      </c>
      <c r="J7073" s="236">
        <v>6.0606060606060608E-2</v>
      </c>
      <c r="K7073" s="246">
        <v>51168</v>
      </c>
      <c r="L7073" s="247"/>
      <c r="M7073" s="248"/>
      <c r="N7073" s="249"/>
      <c r="O7073" s="250"/>
      <c r="P7073" s="129"/>
      <c r="Q7073" s="304"/>
    </row>
    <row r="7074" spans="1:18" s="103" customFormat="1">
      <c r="A7074" s="242" t="s">
        <v>3746</v>
      </c>
      <c r="B7074" s="243" t="s">
        <v>2153</v>
      </c>
      <c r="C7074" s="258" t="s">
        <v>5417</v>
      </c>
      <c r="D7074" s="232" t="s">
        <v>2507</v>
      </c>
      <c r="E7074" s="245" t="s">
        <v>279</v>
      </c>
      <c r="F7074" s="259" t="s">
        <v>325</v>
      </c>
      <c r="G7074" s="246">
        <v>31699.200000000001</v>
      </c>
      <c r="H7074" s="234">
        <v>34132.799999999996</v>
      </c>
      <c r="I7074" s="235">
        <v>1</v>
      </c>
      <c r="J7074" s="236">
        <v>3.0303030303030304E-2</v>
      </c>
      <c r="K7074" s="246">
        <v>36566.399999999994</v>
      </c>
      <c r="L7074" s="247">
        <v>1</v>
      </c>
      <c r="M7074" s="248">
        <v>1</v>
      </c>
      <c r="N7074" s="249">
        <v>60652.800000000003</v>
      </c>
      <c r="O7074" s="250"/>
      <c r="P7074" s="129"/>
      <c r="Q7074" s="304"/>
    </row>
    <row r="7075" spans="1:18" s="150" customFormat="1">
      <c r="A7075" s="305"/>
      <c r="B7075" s="305"/>
      <c r="C7075" s="306"/>
      <c r="D7075" s="300"/>
      <c r="E7075" s="307"/>
      <c r="F7075" s="307"/>
      <c r="G7075" s="308"/>
      <c r="H7075" s="309"/>
      <c r="I7075" s="310"/>
      <c r="J7075" s="311"/>
      <c r="K7075" s="300"/>
      <c r="L7075" s="300"/>
      <c r="M7075" s="312"/>
      <c r="N7075" s="313"/>
      <c r="O7075" s="282"/>
    </row>
    <row r="7076" spans="1:18" s="150" customFormat="1">
      <c r="A7076" s="305"/>
      <c r="B7076" s="305"/>
      <c r="C7076" s="306"/>
      <c r="D7076" s="314"/>
      <c r="E7076" s="305"/>
      <c r="F7076" s="305"/>
      <c r="G7076" s="315" t="s">
        <v>223</v>
      </c>
      <c r="H7076" s="316" t="s">
        <v>224</v>
      </c>
      <c r="I7076" s="317"/>
      <c r="J7076" s="318"/>
      <c r="K7076" s="319" t="s">
        <v>225</v>
      </c>
      <c r="L7076" s="314"/>
      <c r="M7076" s="320"/>
      <c r="N7076" s="313"/>
      <c r="O7076" s="282"/>
    </row>
    <row r="7077" spans="1:18" s="150" customFormat="1">
      <c r="A7077" s="305"/>
      <c r="B7077" s="305"/>
      <c r="C7077" s="306"/>
      <c r="D7077" s="305"/>
      <c r="E7077" s="305"/>
      <c r="F7077" s="321" t="s">
        <v>238</v>
      </c>
      <c r="G7077" s="322">
        <v>40425.85143645708</v>
      </c>
      <c r="H7077" s="322">
        <v>50819.368986287242</v>
      </c>
      <c r="I7077" s="8">
        <v>14.438004969995415</v>
      </c>
      <c r="J7077" s="322"/>
      <c r="K7077" s="322">
        <v>61212.886536117352</v>
      </c>
      <c r="L7077" s="314"/>
      <c r="M7077" s="320"/>
      <c r="N7077" s="313"/>
      <c r="O7077" s="282"/>
    </row>
    <row r="7078" spans="1:18" s="150" customFormat="1">
      <c r="A7078" s="305"/>
      <c r="B7078" s="305"/>
      <c r="C7078" s="306"/>
      <c r="D7078" s="305"/>
      <c r="E7078" s="305"/>
      <c r="F7078" s="321" t="s">
        <v>239</v>
      </c>
      <c r="G7078" s="322">
        <v>43139.199999999997</v>
      </c>
      <c r="H7078" s="322">
        <v>55210.824999999997</v>
      </c>
      <c r="I7078" s="8">
        <v>21.5</v>
      </c>
      <c r="J7078" s="322"/>
      <c r="K7078" s="322">
        <v>66031.055999999997</v>
      </c>
      <c r="L7078" s="314"/>
      <c r="M7078" s="320"/>
      <c r="N7078" s="313"/>
      <c r="O7078" s="282"/>
    </row>
    <row r="7079" spans="1:18" s="150" customFormat="1">
      <c r="A7079" s="305"/>
      <c r="B7079" s="305"/>
      <c r="C7079" s="306"/>
      <c r="D7079" s="305"/>
      <c r="E7079" s="305"/>
      <c r="F7079" s="321" t="s">
        <v>240</v>
      </c>
      <c r="G7079" s="322">
        <v>36877</v>
      </c>
      <c r="H7079" s="322">
        <v>46800</v>
      </c>
      <c r="I7079" s="8">
        <v>7</v>
      </c>
      <c r="J7079" s="322"/>
      <c r="K7079" s="322">
        <v>56049</v>
      </c>
      <c r="L7079" s="314"/>
      <c r="M7079" s="320"/>
      <c r="N7079" s="313"/>
      <c r="O7079" s="282"/>
    </row>
    <row r="7080" spans="1:18" s="150" customFormat="1">
      <c r="A7080" s="305"/>
      <c r="B7080" s="305"/>
      <c r="C7080" s="306"/>
      <c r="D7080" s="305"/>
      <c r="E7080" s="305"/>
      <c r="F7080" s="321" t="s">
        <v>241</v>
      </c>
      <c r="G7080" s="322">
        <v>39478</v>
      </c>
      <c r="H7080" s="322">
        <v>49596.5</v>
      </c>
      <c r="I7080" s="8">
        <v>12.338253469766164</v>
      </c>
      <c r="J7080" s="322"/>
      <c r="K7080" s="322">
        <v>61006.400000000001</v>
      </c>
      <c r="L7080" s="314"/>
      <c r="M7080" s="320"/>
      <c r="N7080" s="313"/>
      <c r="O7080" s="282"/>
    </row>
    <row r="7081" spans="1:18" s="150" customFormat="1">
      <c r="A7081" s="305"/>
      <c r="B7081" s="305"/>
      <c r="C7081" s="306"/>
      <c r="D7081" s="305"/>
      <c r="E7081" s="322"/>
      <c r="F7081" s="321"/>
      <c r="G7081" s="323"/>
      <c r="H7081" s="318"/>
      <c r="I7081" s="324"/>
      <c r="J7081" s="318"/>
      <c r="K7081" s="314"/>
      <c r="L7081" s="314"/>
      <c r="M7081" s="320"/>
      <c r="N7081" s="313"/>
      <c r="O7081" s="282"/>
    </row>
    <row r="7082" spans="1:18" s="150" customFormat="1">
      <c r="A7082" s="305"/>
      <c r="B7082" s="305"/>
      <c r="C7082" s="306"/>
      <c r="D7082" s="321"/>
      <c r="E7082" s="322"/>
      <c r="F7082" s="325"/>
      <c r="G7082" s="325"/>
      <c r="H7082" s="874" t="s">
        <v>242</v>
      </c>
      <c r="I7082" s="874"/>
      <c r="J7082" s="874"/>
      <c r="K7082" s="874"/>
      <c r="L7082" s="874"/>
      <c r="M7082" s="874"/>
      <c r="N7082" s="874"/>
      <c r="O7082" s="282"/>
    </row>
    <row r="7083" spans="1:18" s="150" customFormat="1">
      <c r="A7083" s="305"/>
      <c r="B7083" s="305"/>
      <c r="C7083" s="306"/>
      <c r="D7083" s="321"/>
      <c r="E7083" s="322"/>
      <c r="F7083" s="326"/>
      <c r="G7083" s="327"/>
      <c r="H7083" s="875" t="s">
        <v>243</v>
      </c>
      <c r="I7083" s="875"/>
      <c r="J7083" s="875"/>
      <c r="K7083" s="328">
        <v>52734.87</v>
      </c>
      <c r="L7083" s="876" t="s">
        <v>244</v>
      </c>
      <c r="M7083" s="876"/>
      <c r="N7083" s="329">
        <v>49440.326017526873</v>
      </c>
      <c r="O7083" s="282"/>
    </row>
    <row r="7084" spans="1:18" s="150" customFormat="1">
      <c r="A7084" s="305"/>
      <c r="B7084" s="305"/>
      <c r="C7084" s="306"/>
      <c r="D7084" s="314"/>
      <c r="E7084" s="320"/>
      <c r="F7084" s="326"/>
      <c r="G7084" s="327"/>
      <c r="H7084" s="875" t="s">
        <v>245</v>
      </c>
      <c r="I7084" s="875"/>
      <c r="J7084" s="875"/>
      <c r="K7084" s="328">
        <v>44698.5</v>
      </c>
      <c r="L7084" s="876" t="s">
        <v>450</v>
      </c>
      <c r="M7084" s="876"/>
      <c r="N7084" s="329">
        <v>55582.864537341171</v>
      </c>
      <c r="O7084" s="282"/>
    </row>
    <row r="7085" spans="1:18" s="150" customFormat="1">
      <c r="A7085" s="305"/>
      <c r="B7085" s="305"/>
      <c r="C7085" s="306"/>
      <c r="D7085" s="300"/>
      <c r="E7085" s="307"/>
      <c r="F7085" s="307"/>
      <c r="G7085" s="308"/>
      <c r="H7085" s="309"/>
      <c r="I7085" s="310"/>
      <c r="J7085" s="311"/>
      <c r="K7085" s="305"/>
      <c r="L7085" s="300"/>
      <c r="M7085" s="312"/>
      <c r="N7085" s="313"/>
      <c r="O7085" s="282"/>
    </row>
    <row r="7086" spans="1:18" s="222" customFormat="1" ht="18">
      <c r="A7086" s="877" t="s">
        <v>137</v>
      </c>
      <c r="B7086" s="877"/>
      <c r="C7086" s="877"/>
      <c r="D7086" s="877"/>
      <c r="E7086" s="877"/>
      <c r="F7086" s="877"/>
      <c r="G7086" s="877"/>
      <c r="H7086" s="877"/>
      <c r="I7086" s="877"/>
      <c r="J7086" s="877"/>
      <c r="K7086" s="877"/>
      <c r="L7086" s="877"/>
      <c r="M7086" s="877"/>
      <c r="N7086" s="877"/>
      <c r="O7086" s="877"/>
    </row>
    <row r="7087" spans="1:18" s="222" customFormat="1" ht="27">
      <c r="A7087" s="223" t="s">
        <v>433</v>
      </c>
      <c r="B7087" s="224" t="s">
        <v>230</v>
      </c>
      <c r="C7087" s="223" t="s">
        <v>220</v>
      </c>
      <c r="D7087" s="223" t="s">
        <v>267</v>
      </c>
      <c r="E7087" s="223" t="s">
        <v>434</v>
      </c>
      <c r="F7087" s="223" t="s">
        <v>435</v>
      </c>
      <c r="G7087" s="225" t="s">
        <v>223</v>
      </c>
      <c r="H7087" s="225" t="s">
        <v>224</v>
      </c>
      <c r="I7087" s="227" t="s">
        <v>436</v>
      </c>
      <c r="J7087" s="227" t="s">
        <v>436</v>
      </c>
      <c r="K7087" s="225" t="s">
        <v>225</v>
      </c>
      <c r="L7087" s="223" t="s">
        <v>437</v>
      </c>
      <c r="M7087" s="223" t="s">
        <v>438</v>
      </c>
      <c r="N7087" s="228" t="s">
        <v>439</v>
      </c>
      <c r="O7087" s="223" t="s">
        <v>227</v>
      </c>
    </row>
    <row r="7088" spans="1:18" s="103" customFormat="1">
      <c r="A7088" s="229" t="s">
        <v>4233</v>
      </c>
      <c r="B7088" s="230" t="s">
        <v>2166</v>
      </c>
      <c r="C7088" s="262" t="s">
        <v>5410</v>
      </c>
      <c r="D7088" s="232" t="s">
        <v>2507</v>
      </c>
      <c r="E7088" s="276" t="s">
        <v>279</v>
      </c>
      <c r="F7088" s="259" t="s">
        <v>325</v>
      </c>
      <c r="G7088" s="407">
        <v>44832</v>
      </c>
      <c r="H7088" s="234">
        <v>57160.5</v>
      </c>
      <c r="I7088" s="235">
        <v>30</v>
      </c>
      <c r="J7088" s="236">
        <v>1</v>
      </c>
      <c r="K7088" s="407">
        <v>69489</v>
      </c>
      <c r="L7088" s="265"/>
      <c r="M7088" s="266">
        <v>12</v>
      </c>
      <c r="N7088" s="264">
        <v>53685</v>
      </c>
      <c r="O7088" s="400"/>
      <c r="R7088" s="330"/>
    </row>
    <row r="7089" spans="1:21" s="103" customFormat="1">
      <c r="A7089" s="242" t="s">
        <v>3875</v>
      </c>
      <c r="B7089" s="243" t="s">
        <v>2153</v>
      </c>
      <c r="C7089" s="258" t="s">
        <v>3359</v>
      </c>
      <c r="D7089" s="232" t="s">
        <v>2507</v>
      </c>
      <c r="E7089" s="247" t="s">
        <v>279</v>
      </c>
      <c r="F7089" s="247" t="s">
        <v>440</v>
      </c>
      <c r="G7089" s="405">
        <v>42709.230325544668</v>
      </c>
      <c r="H7089" s="234">
        <v>55538.661021514534</v>
      </c>
      <c r="I7089" s="235">
        <v>29</v>
      </c>
      <c r="J7089" s="236">
        <v>0.96666666666666667</v>
      </c>
      <c r="K7089" s="405">
        <v>68368.091717484393</v>
      </c>
      <c r="L7089" s="247">
        <v>10</v>
      </c>
      <c r="M7089" s="248">
        <v>10</v>
      </c>
      <c r="N7089" s="249">
        <v>58850.928500000002</v>
      </c>
      <c r="O7089" s="250"/>
    </row>
    <row r="7090" spans="1:21" s="103" customFormat="1">
      <c r="A7090" s="242" t="s">
        <v>3868</v>
      </c>
      <c r="B7090" s="243" t="s">
        <v>2153</v>
      </c>
      <c r="C7090" s="268" t="s">
        <v>5418</v>
      </c>
      <c r="D7090" s="232" t="s">
        <v>2507</v>
      </c>
      <c r="E7090" s="269" t="s">
        <v>279</v>
      </c>
      <c r="F7090" s="269" t="s">
        <v>440</v>
      </c>
      <c r="G7090" s="270">
        <v>39020.800000000003</v>
      </c>
      <c r="H7090" s="234">
        <v>51885.600000000006</v>
      </c>
      <c r="I7090" s="235">
        <v>28</v>
      </c>
      <c r="J7090" s="236">
        <v>0.93333333333333335</v>
      </c>
      <c r="K7090" s="270">
        <v>64750.400000000001</v>
      </c>
      <c r="L7090" s="271">
        <v>9</v>
      </c>
      <c r="M7090" s="272">
        <v>9</v>
      </c>
      <c r="N7090" s="273">
        <v>51896.4</v>
      </c>
      <c r="O7090" s="274"/>
    </row>
    <row r="7091" spans="1:21" s="103" customFormat="1">
      <c r="A7091" s="242" t="s">
        <v>198</v>
      </c>
      <c r="B7091" s="243" t="s">
        <v>2153</v>
      </c>
      <c r="C7091" s="244" t="s">
        <v>1208</v>
      </c>
      <c r="D7091" s="232" t="s">
        <v>2507</v>
      </c>
      <c r="E7091" s="245" t="s">
        <v>284</v>
      </c>
      <c r="F7091" s="259" t="s">
        <v>325</v>
      </c>
      <c r="G7091" s="246">
        <v>37482</v>
      </c>
      <c r="H7091" s="234">
        <v>51033</v>
      </c>
      <c r="I7091" s="235">
        <v>27</v>
      </c>
      <c r="J7091" s="236">
        <v>0.9</v>
      </c>
      <c r="K7091" s="246">
        <v>64584</v>
      </c>
      <c r="L7091" s="247">
        <v>28</v>
      </c>
      <c r="M7091" s="248">
        <v>26</v>
      </c>
      <c r="N7091" s="249">
        <v>39669</v>
      </c>
      <c r="O7091" s="250" t="s">
        <v>5419</v>
      </c>
      <c r="P7091" s="129"/>
      <c r="Q7091" s="304"/>
    </row>
    <row r="7092" spans="1:21" s="103" customFormat="1">
      <c r="A7092" s="242" t="s">
        <v>256</v>
      </c>
      <c r="B7092" s="243" t="s">
        <v>2150</v>
      </c>
      <c r="C7092" s="258" t="s">
        <v>3452</v>
      </c>
      <c r="D7092" s="232" t="s">
        <v>2507</v>
      </c>
      <c r="E7092" s="247" t="s">
        <v>279</v>
      </c>
      <c r="F7092" s="259" t="s">
        <v>325</v>
      </c>
      <c r="G7092" s="246">
        <v>38064</v>
      </c>
      <c r="H7092" s="234">
        <v>48921.599999999999</v>
      </c>
      <c r="I7092" s="235">
        <v>26</v>
      </c>
      <c r="J7092" s="236">
        <v>0.8666666666666667</v>
      </c>
      <c r="K7092" s="246">
        <v>59779.199999999997</v>
      </c>
      <c r="L7092" s="247">
        <v>2</v>
      </c>
      <c r="M7092" s="248">
        <v>2</v>
      </c>
      <c r="N7092" s="249">
        <v>38064</v>
      </c>
      <c r="O7092" s="250"/>
    </row>
    <row r="7093" spans="1:21" s="103" customFormat="1">
      <c r="A7093" s="229" t="s">
        <v>1438</v>
      </c>
      <c r="B7093" s="230" t="s">
        <v>2151</v>
      </c>
      <c r="C7093" s="231" t="s">
        <v>3363</v>
      </c>
      <c r="D7093" s="232" t="s">
        <v>2507</v>
      </c>
      <c r="E7093" s="232" t="s">
        <v>279</v>
      </c>
      <c r="F7093" s="259" t="s">
        <v>325</v>
      </c>
      <c r="G7093" s="233">
        <v>41032.1</v>
      </c>
      <c r="H7093" s="234">
        <v>48798.09</v>
      </c>
      <c r="I7093" s="235">
        <v>25</v>
      </c>
      <c r="J7093" s="236">
        <v>0.83333333333333337</v>
      </c>
      <c r="K7093" s="233">
        <v>56564.08</v>
      </c>
      <c r="L7093" s="237">
        <v>12</v>
      </c>
      <c r="M7093" s="238">
        <v>8</v>
      </c>
      <c r="N7093" s="234">
        <v>48798.09</v>
      </c>
      <c r="O7093" s="239"/>
      <c r="R7093" s="330"/>
    </row>
    <row r="7094" spans="1:21" s="103" customFormat="1" ht="22.5">
      <c r="A7094" s="242" t="s">
        <v>4240</v>
      </c>
      <c r="B7094" s="243" t="s">
        <v>2149</v>
      </c>
      <c r="C7094" s="258" t="s">
        <v>5333</v>
      </c>
      <c r="D7094" s="232" t="s">
        <v>2507</v>
      </c>
      <c r="E7094" s="245" t="s">
        <v>279</v>
      </c>
      <c r="F7094" s="245" t="s">
        <v>440</v>
      </c>
      <c r="G7094" s="246">
        <v>36239.839999999997</v>
      </c>
      <c r="H7094" s="234">
        <v>48224.28</v>
      </c>
      <c r="I7094" s="235">
        <v>24</v>
      </c>
      <c r="J7094" s="236">
        <v>0.8</v>
      </c>
      <c r="K7094" s="246">
        <v>60208.72</v>
      </c>
      <c r="L7094" s="247">
        <v>67</v>
      </c>
      <c r="M7094" s="248">
        <v>106</v>
      </c>
      <c r="N7094" s="246">
        <v>38777.440000000002</v>
      </c>
      <c r="O7094" s="250"/>
      <c r="P7094" s="129"/>
    </row>
    <row r="7095" spans="1:21" s="103" customFormat="1">
      <c r="A7095" s="260" t="s">
        <v>205</v>
      </c>
      <c r="B7095" s="261" t="s">
        <v>2151</v>
      </c>
      <c r="C7095" s="262" t="s">
        <v>1206</v>
      </c>
      <c r="D7095" s="232" t="s">
        <v>2507</v>
      </c>
      <c r="E7095" s="263" t="s">
        <v>284</v>
      </c>
      <c r="F7095" s="259" t="s">
        <v>325</v>
      </c>
      <c r="G7095" s="264">
        <v>39825.135999999999</v>
      </c>
      <c r="H7095" s="234">
        <v>47931.832000000002</v>
      </c>
      <c r="I7095" s="235">
        <v>23</v>
      </c>
      <c r="J7095" s="236">
        <v>0.76666666666666672</v>
      </c>
      <c r="K7095" s="264">
        <v>56038.528000000006</v>
      </c>
      <c r="L7095" s="265">
        <v>4</v>
      </c>
      <c r="M7095" s="266">
        <v>1</v>
      </c>
      <c r="N7095" s="264">
        <v>49904.347500000003</v>
      </c>
      <c r="O7095" s="267"/>
      <c r="R7095" s="330"/>
      <c r="S7095" s="330"/>
      <c r="T7095" s="330"/>
      <c r="U7095" s="330"/>
    </row>
    <row r="7096" spans="1:21" s="103" customFormat="1">
      <c r="A7096" s="229" t="s">
        <v>209</v>
      </c>
      <c r="B7096" s="230" t="s">
        <v>2151</v>
      </c>
      <c r="C7096" s="231" t="s">
        <v>1203</v>
      </c>
      <c r="D7096" s="232" t="s">
        <v>2507</v>
      </c>
      <c r="E7096" s="232" t="s">
        <v>279</v>
      </c>
      <c r="F7096" s="259" t="s">
        <v>325</v>
      </c>
      <c r="G7096" s="233">
        <v>37058.487000000001</v>
      </c>
      <c r="H7096" s="234">
        <v>46693.886400000003</v>
      </c>
      <c r="I7096" s="235">
        <v>22</v>
      </c>
      <c r="J7096" s="236">
        <v>0.73333333333333328</v>
      </c>
      <c r="K7096" s="233">
        <v>56329.285800000005</v>
      </c>
      <c r="L7096" s="237">
        <v>25</v>
      </c>
      <c r="M7096" s="238">
        <v>21</v>
      </c>
      <c r="N7096" s="234">
        <v>44241.599999999999</v>
      </c>
      <c r="O7096" s="239"/>
      <c r="P7096" s="330"/>
      <c r="S7096" s="330"/>
      <c r="T7096" s="330"/>
      <c r="U7096" s="330"/>
    </row>
    <row r="7097" spans="1:21" s="103" customFormat="1">
      <c r="A7097" s="242" t="s">
        <v>204</v>
      </c>
      <c r="B7097" s="243" t="s">
        <v>2151</v>
      </c>
      <c r="C7097" s="258" t="s">
        <v>1204</v>
      </c>
      <c r="D7097" s="232" t="s">
        <v>2507</v>
      </c>
      <c r="E7097" s="245" t="s">
        <v>279</v>
      </c>
      <c r="F7097" s="245" t="s">
        <v>440</v>
      </c>
      <c r="G7097" s="246">
        <v>34560</v>
      </c>
      <c r="H7097" s="234">
        <v>44280</v>
      </c>
      <c r="I7097" s="235">
        <v>21</v>
      </c>
      <c r="J7097" s="236">
        <v>0.7</v>
      </c>
      <c r="K7097" s="246">
        <v>54000</v>
      </c>
      <c r="L7097" s="247"/>
      <c r="M7097" s="248">
        <v>2</v>
      </c>
      <c r="N7097" s="246">
        <v>34560</v>
      </c>
      <c r="O7097" s="250"/>
      <c r="P7097" s="330"/>
    </row>
    <row r="7098" spans="1:21" s="103" customFormat="1">
      <c r="A7098" s="229" t="s">
        <v>1434</v>
      </c>
      <c r="B7098" s="230" t="s">
        <v>2151</v>
      </c>
      <c r="C7098" s="231" t="s">
        <v>953</v>
      </c>
      <c r="D7098" s="232" t="s">
        <v>2507</v>
      </c>
      <c r="E7098" s="276" t="s">
        <v>279</v>
      </c>
      <c r="F7098" s="259" t="s">
        <v>325</v>
      </c>
      <c r="G7098" s="332">
        <v>34200.61</v>
      </c>
      <c r="H7098" s="234">
        <v>43605.535000000003</v>
      </c>
      <c r="I7098" s="235">
        <v>20</v>
      </c>
      <c r="J7098" s="236">
        <v>0.66666666666666663</v>
      </c>
      <c r="K7098" s="332">
        <v>53010.46</v>
      </c>
      <c r="L7098" s="237">
        <v>38</v>
      </c>
      <c r="M7098" s="238">
        <v>33</v>
      </c>
      <c r="N7098" s="438">
        <v>43893.43</v>
      </c>
      <c r="O7098" s="239"/>
      <c r="P7098" s="330"/>
      <c r="Q7098" s="129"/>
      <c r="R7098" s="129"/>
    </row>
    <row r="7099" spans="1:21" s="103" customFormat="1">
      <c r="A7099" s="242" t="s">
        <v>4241</v>
      </c>
      <c r="B7099" s="243" t="s">
        <v>2178</v>
      </c>
      <c r="C7099" s="231" t="s">
        <v>1207</v>
      </c>
      <c r="D7099" s="232" t="s">
        <v>2507</v>
      </c>
      <c r="E7099" s="245" t="s">
        <v>279</v>
      </c>
      <c r="F7099" s="245" t="s">
        <v>440</v>
      </c>
      <c r="G7099" s="246">
        <v>32769.980000000003</v>
      </c>
      <c r="H7099" s="234">
        <v>43553.990000000005</v>
      </c>
      <c r="I7099" s="235">
        <v>19</v>
      </c>
      <c r="J7099" s="236">
        <v>0.6333333333333333</v>
      </c>
      <c r="K7099" s="246">
        <v>54338</v>
      </c>
      <c r="L7099" s="247"/>
      <c r="M7099" s="248">
        <v>21</v>
      </c>
      <c r="N7099" s="249">
        <v>43553.990000000005</v>
      </c>
      <c r="O7099" s="250"/>
      <c r="P7099" s="330"/>
      <c r="Q7099" s="129"/>
      <c r="R7099" s="129"/>
    </row>
    <row r="7100" spans="1:21" s="103" customFormat="1">
      <c r="A7100" s="229" t="s">
        <v>3738</v>
      </c>
      <c r="B7100" s="230" t="s">
        <v>2159</v>
      </c>
      <c r="C7100" s="231" t="s">
        <v>5420</v>
      </c>
      <c r="D7100" s="232" t="s">
        <v>2507</v>
      </c>
      <c r="E7100" s="232" t="s">
        <v>279</v>
      </c>
      <c r="F7100" s="232" t="s">
        <v>440</v>
      </c>
      <c r="G7100" s="378">
        <v>33231.79</v>
      </c>
      <c r="H7100" s="234">
        <v>43201.33</v>
      </c>
      <c r="I7100" s="235">
        <v>18</v>
      </c>
      <c r="J7100" s="236">
        <v>0.6</v>
      </c>
      <c r="K7100" s="378">
        <v>53170.87</v>
      </c>
      <c r="L7100" s="237">
        <v>1</v>
      </c>
      <c r="M7100" s="238">
        <v>1</v>
      </c>
      <c r="N7100" s="344">
        <v>48933.25</v>
      </c>
      <c r="O7100" s="239"/>
      <c r="P7100" s="304"/>
      <c r="Q7100" s="129"/>
      <c r="R7100" s="129"/>
      <c r="S7100" s="129"/>
      <c r="T7100" s="129"/>
      <c r="U7100" s="129"/>
    </row>
    <row r="7101" spans="1:21" s="103" customFormat="1" ht="22.5">
      <c r="A7101" s="242" t="s">
        <v>2177</v>
      </c>
      <c r="B7101" s="243" t="s">
        <v>2166</v>
      </c>
      <c r="C7101" s="280" t="s">
        <v>2040</v>
      </c>
      <c r="D7101" s="232" t="s">
        <v>2507</v>
      </c>
      <c r="E7101" s="300"/>
      <c r="F7101" s="259" t="s">
        <v>325</v>
      </c>
      <c r="G7101" s="246">
        <v>34860.800000000003</v>
      </c>
      <c r="H7101" s="234">
        <v>43035.199999999997</v>
      </c>
      <c r="I7101" s="235">
        <v>17</v>
      </c>
      <c r="J7101" s="236">
        <v>0.56666666666666665</v>
      </c>
      <c r="K7101" s="246">
        <v>51209.599999999999</v>
      </c>
      <c r="L7101" s="247"/>
      <c r="M7101" s="248">
        <v>33</v>
      </c>
      <c r="N7101" s="249">
        <v>39828.22</v>
      </c>
      <c r="O7101" s="301"/>
      <c r="P7101" s="304"/>
      <c r="Q7101" s="129"/>
      <c r="R7101" s="129"/>
      <c r="S7101" s="129"/>
      <c r="T7101" s="129"/>
      <c r="U7101" s="129"/>
    </row>
    <row r="7102" spans="1:21" s="103" customFormat="1">
      <c r="A7102" s="229" t="s">
        <v>2187</v>
      </c>
      <c r="B7102" s="230" t="s">
        <v>2178</v>
      </c>
      <c r="C7102" s="231" t="s">
        <v>3364</v>
      </c>
      <c r="D7102" s="232" t="s">
        <v>2507</v>
      </c>
      <c r="E7102" s="232" t="s">
        <v>279</v>
      </c>
      <c r="F7102" s="232" t="s">
        <v>440</v>
      </c>
      <c r="G7102" s="233">
        <v>34000</v>
      </c>
      <c r="H7102" s="234">
        <v>43000</v>
      </c>
      <c r="I7102" s="235">
        <v>16</v>
      </c>
      <c r="J7102" s="236">
        <v>0.53333333333333333</v>
      </c>
      <c r="K7102" s="233">
        <v>52000</v>
      </c>
      <c r="L7102" s="237">
        <v>12</v>
      </c>
      <c r="M7102" s="238">
        <v>12</v>
      </c>
      <c r="N7102" s="234">
        <v>49169.95</v>
      </c>
      <c r="O7102" s="239"/>
      <c r="P7102" s="241"/>
    </row>
    <row r="7103" spans="1:21" s="103" customFormat="1">
      <c r="A7103" s="229" t="s">
        <v>216</v>
      </c>
      <c r="B7103" s="230" t="s">
        <v>2151</v>
      </c>
      <c r="C7103" s="262" t="s">
        <v>1207</v>
      </c>
      <c r="D7103" s="232" t="s">
        <v>2507</v>
      </c>
      <c r="E7103" s="232" t="s">
        <v>279</v>
      </c>
      <c r="F7103" s="259" t="s">
        <v>325</v>
      </c>
      <c r="G7103" s="233">
        <v>34707</v>
      </c>
      <c r="H7103" s="234">
        <v>41700.5</v>
      </c>
      <c r="I7103" s="235">
        <v>15</v>
      </c>
      <c r="J7103" s="236">
        <v>0.5</v>
      </c>
      <c r="K7103" s="233">
        <v>48694</v>
      </c>
      <c r="L7103" s="237"/>
      <c r="M7103" s="238">
        <v>11</v>
      </c>
      <c r="N7103" s="234">
        <v>47041</v>
      </c>
      <c r="O7103" s="239" t="s">
        <v>5421</v>
      </c>
      <c r="P7103" s="129"/>
      <c r="Q7103" s="304"/>
      <c r="R7103" s="129"/>
      <c r="S7103" s="129"/>
      <c r="T7103" s="129"/>
      <c r="U7103" s="129"/>
    </row>
    <row r="7104" spans="1:21" s="103" customFormat="1">
      <c r="A7104" s="242" t="s">
        <v>3746</v>
      </c>
      <c r="B7104" s="243" t="s">
        <v>2153</v>
      </c>
      <c r="C7104" s="258" t="s">
        <v>5422</v>
      </c>
      <c r="D7104" s="232" t="s">
        <v>2507</v>
      </c>
      <c r="E7104" s="245" t="s">
        <v>279</v>
      </c>
      <c r="F7104" s="259" t="s">
        <v>325</v>
      </c>
      <c r="G7104" s="246">
        <v>33155.199999999997</v>
      </c>
      <c r="H7104" s="234">
        <v>41173.599999999999</v>
      </c>
      <c r="I7104" s="235">
        <v>14</v>
      </c>
      <c r="J7104" s="236">
        <v>0.46666666666666667</v>
      </c>
      <c r="K7104" s="246">
        <v>49192</v>
      </c>
      <c r="L7104" s="247">
        <v>6</v>
      </c>
      <c r="M7104" s="248">
        <v>6</v>
      </c>
      <c r="N7104" s="249">
        <v>56180.800000000003</v>
      </c>
      <c r="O7104" s="250"/>
      <c r="P7104" s="240"/>
      <c r="Q7104" s="299"/>
      <c r="R7104" s="129"/>
      <c r="S7104" s="129"/>
      <c r="T7104" s="129"/>
      <c r="U7104" s="129"/>
    </row>
    <row r="7105" spans="1:21" s="103" customFormat="1">
      <c r="A7105" s="242" t="s">
        <v>4246</v>
      </c>
      <c r="B7105" s="243" t="s">
        <v>2159</v>
      </c>
      <c r="C7105" s="258" t="s">
        <v>3365</v>
      </c>
      <c r="D7105" s="232" t="s">
        <v>2507</v>
      </c>
      <c r="E7105" s="259" t="s">
        <v>321</v>
      </c>
      <c r="F7105" s="245" t="s">
        <v>440</v>
      </c>
      <c r="G7105" s="249">
        <v>30326.400000000001</v>
      </c>
      <c r="H7105" s="234">
        <v>39426.400000000001</v>
      </c>
      <c r="I7105" s="235">
        <v>13</v>
      </c>
      <c r="J7105" s="236">
        <v>0.43333333333333335</v>
      </c>
      <c r="K7105" s="249">
        <v>48526.400000000001</v>
      </c>
      <c r="L7105" s="247"/>
      <c r="M7105" s="248">
        <v>7</v>
      </c>
      <c r="N7105" s="249">
        <v>39436.800000000003</v>
      </c>
      <c r="O7105" s="284"/>
      <c r="P7105" s="129"/>
      <c r="Q7105" s="304"/>
      <c r="R7105" s="129"/>
      <c r="S7105" s="129"/>
      <c r="T7105" s="129"/>
      <c r="U7105" s="129"/>
    </row>
    <row r="7106" spans="1:21" s="103" customFormat="1">
      <c r="A7106" s="242" t="s">
        <v>257</v>
      </c>
      <c r="B7106" s="243" t="s">
        <v>2159</v>
      </c>
      <c r="C7106" s="258" t="s">
        <v>1205</v>
      </c>
      <c r="D7106" s="232" t="s">
        <v>2507</v>
      </c>
      <c r="E7106" s="245" t="s">
        <v>279</v>
      </c>
      <c r="F7106" s="259" t="s">
        <v>325</v>
      </c>
      <c r="G7106" s="246">
        <v>29852.94</v>
      </c>
      <c r="H7106" s="234">
        <v>38808.9</v>
      </c>
      <c r="I7106" s="235">
        <v>12</v>
      </c>
      <c r="J7106" s="236">
        <v>0.4</v>
      </c>
      <c r="K7106" s="246">
        <v>47764.86</v>
      </c>
      <c r="L7106" s="247">
        <v>14</v>
      </c>
      <c r="M7106" s="248">
        <v>11</v>
      </c>
      <c r="N7106" s="249">
        <v>32054.55</v>
      </c>
      <c r="O7106" s="250"/>
      <c r="P7106" s="304"/>
      <c r="Q7106" s="129"/>
      <c r="R7106" s="129"/>
      <c r="S7106" s="129"/>
      <c r="T7106" s="129"/>
      <c r="U7106" s="129"/>
    </row>
    <row r="7107" spans="1:21" s="103" customFormat="1" ht="22.5">
      <c r="A7107" s="242" t="s">
        <v>199</v>
      </c>
      <c r="B7107" s="243" t="s">
        <v>2153</v>
      </c>
      <c r="C7107" s="258" t="s">
        <v>3366</v>
      </c>
      <c r="D7107" s="232" t="s">
        <v>2507</v>
      </c>
      <c r="E7107" s="247" t="s">
        <v>321</v>
      </c>
      <c r="F7107" s="259" t="s">
        <v>325</v>
      </c>
      <c r="G7107" s="378">
        <v>30846.400000000001</v>
      </c>
      <c r="H7107" s="234">
        <v>38563.199999999997</v>
      </c>
      <c r="I7107" s="235">
        <v>11</v>
      </c>
      <c r="J7107" s="236">
        <v>0.36666666666666664</v>
      </c>
      <c r="K7107" s="378">
        <v>46280</v>
      </c>
      <c r="L7107" s="247"/>
      <c r="M7107" s="248"/>
      <c r="N7107" s="344">
        <v>30848.47</v>
      </c>
      <c r="O7107" s="334" t="s">
        <v>5224</v>
      </c>
      <c r="P7107" s="304"/>
      <c r="Q7107" s="129"/>
      <c r="R7107" s="129"/>
      <c r="S7107" s="129"/>
      <c r="T7107" s="129"/>
      <c r="U7107" s="129"/>
    </row>
    <row r="7108" spans="1:21" s="103" customFormat="1" ht="22.5">
      <c r="A7108" s="242" t="s">
        <v>4274</v>
      </c>
      <c r="B7108" s="243" t="s">
        <v>2170</v>
      </c>
      <c r="C7108" s="258" t="s">
        <v>3367</v>
      </c>
      <c r="D7108" s="232" t="s">
        <v>2507</v>
      </c>
      <c r="E7108" s="245" t="s">
        <v>284</v>
      </c>
      <c r="F7108" s="259" t="s">
        <v>325</v>
      </c>
      <c r="G7108" s="246">
        <v>29660.799999999999</v>
      </c>
      <c r="H7108" s="234">
        <v>38521.599999999999</v>
      </c>
      <c r="I7108" s="235">
        <v>10</v>
      </c>
      <c r="J7108" s="236">
        <v>0.33333333333333331</v>
      </c>
      <c r="K7108" s="246">
        <v>47382.400000000001</v>
      </c>
      <c r="L7108" s="247">
        <v>24</v>
      </c>
      <c r="M7108" s="248">
        <v>18</v>
      </c>
      <c r="N7108" s="249">
        <v>30291.73</v>
      </c>
      <c r="O7108" s="250"/>
      <c r="P7108" s="304"/>
      <c r="Q7108" s="129"/>
      <c r="R7108" s="129"/>
    </row>
    <row r="7109" spans="1:21" s="103" customFormat="1">
      <c r="A7109" s="229" t="s">
        <v>4250</v>
      </c>
      <c r="B7109" s="230" t="s">
        <v>2180</v>
      </c>
      <c r="C7109" s="231" t="s">
        <v>5423</v>
      </c>
      <c r="D7109" s="232" t="s">
        <v>2507</v>
      </c>
      <c r="E7109" s="232" t="s">
        <v>279</v>
      </c>
      <c r="F7109" s="232" t="s">
        <v>440</v>
      </c>
      <c r="G7109" s="233">
        <v>31370.69</v>
      </c>
      <c r="H7109" s="234">
        <v>37776.224999999999</v>
      </c>
      <c r="I7109" s="235">
        <v>9</v>
      </c>
      <c r="J7109" s="236">
        <v>0.3</v>
      </c>
      <c r="K7109" s="233">
        <v>44181.760000000002</v>
      </c>
      <c r="L7109" s="237">
        <v>4</v>
      </c>
      <c r="M7109" s="238">
        <v>1</v>
      </c>
      <c r="N7109" s="234">
        <v>32789.328000000001</v>
      </c>
      <c r="O7109" s="239"/>
      <c r="P7109" s="304"/>
      <c r="Q7109" s="129"/>
      <c r="R7109" s="129"/>
    </row>
    <row r="7110" spans="1:21" s="103" customFormat="1" ht="33.75">
      <c r="A7110" s="286" t="s">
        <v>213</v>
      </c>
      <c r="B7110" s="287" t="s">
        <v>2159</v>
      </c>
      <c r="C7110" s="288" t="s">
        <v>5424</v>
      </c>
      <c r="D7110" s="232" t="s">
        <v>2507</v>
      </c>
      <c r="E7110" s="289" t="s">
        <v>279</v>
      </c>
      <c r="F7110" s="259" t="s">
        <v>325</v>
      </c>
      <c r="G7110" s="290">
        <v>30139.200000000001</v>
      </c>
      <c r="H7110" s="234">
        <v>37034.400000000001</v>
      </c>
      <c r="I7110" s="235">
        <v>8</v>
      </c>
      <c r="J7110" s="236">
        <v>0.26666666666666666</v>
      </c>
      <c r="K7110" s="290">
        <v>43929.599999999999</v>
      </c>
      <c r="L7110" s="291"/>
      <c r="M7110" s="292">
        <v>3</v>
      </c>
      <c r="N7110" s="293">
        <v>35706.67</v>
      </c>
      <c r="O7110" s="294"/>
      <c r="P7110" s="304"/>
      <c r="Q7110" s="129"/>
      <c r="R7110" s="129"/>
      <c r="S7110" s="129"/>
      <c r="T7110" s="129"/>
      <c r="U7110" s="129"/>
    </row>
    <row r="7111" spans="1:21" s="103" customFormat="1">
      <c r="A7111" s="242" t="s">
        <v>2165</v>
      </c>
      <c r="B7111" s="243" t="s">
        <v>2180</v>
      </c>
      <c r="C7111" s="258" t="s">
        <v>3368</v>
      </c>
      <c r="D7111" s="232" t="s">
        <v>2507</v>
      </c>
      <c r="E7111" s="245" t="s">
        <v>284</v>
      </c>
      <c r="F7111" s="259" t="s">
        <v>325</v>
      </c>
      <c r="G7111" s="246">
        <v>32500.74</v>
      </c>
      <c r="H7111" s="234">
        <v>36991.879999999997</v>
      </c>
      <c r="I7111" s="235">
        <v>7</v>
      </c>
      <c r="J7111" s="236">
        <v>0.23333333333333334</v>
      </c>
      <c r="K7111" s="246">
        <v>41483.019999999997</v>
      </c>
      <c r="L7111" s="247">
        <v>7</v>
      </c>
      <c r="M7111" s="248">
        <v>5</v>
      </c>
      <c r="N7111" s="249">
        <v>34396.870000000003</v>
      </c>
      <c r="O7111" s="250"/>
      <c r="Q7111" s="129"/>
      <c r="S7111" s="129"/>
      <c r="T7111" s="129"/>
      <c r="U7111" s="129"/>
    </row>
    <row r="7112" spans="1:21" s="103" customFormat="1">
      <c r="A7112" s="229" t="s">
        <v>4256</v>
      </c>
      <c r="B7112" s="230" t="s">
        <v>2169</v>
      </c>
      <c r="C7112" s="231" t="s">
        <v>3369</v>
      </c>
      <c r="D7112" s="232" t="s">
        <v>2507</v>
      </c>
      <c r="E7112" s="232" t="s">
        <v>279</v>
      </c>
      <c r="F7112" s="259" t="s">
        <v>325</v>
      </c>
      <c r="G7112" s="264">
        <v>29488.925301187501</v>
      </c>
      <c r="H7112" s="234">
        <v>36479.602359022501</v>
      </c>
      <c r="I7112" s="235">
        <v>6</v>
      </c>
      <c r="J7112" s="236">
        <v>0.2</v>
      </c>
      <c r="K7112" s="264">
        <v>43470.279416857498</v>
      </c>
      <c r="L7112" s="237">
        <v>8</v>
      </c>
      <c r="M7112" s="238">
        <v>7</v>
      </c>
      <c r="N7112" s="234">
        <v>31778.5</v>
      </c>
      <c r="O7112" s="239"/>
      <c r="P7112" s="304"/>
      <c r="Q7112" s="129"/>
      <c r="R7112" s="129"/>
      <c r="S7112" s="129"/>
      <c r="T7112" s="129"/>
      <c r="U7112" s="129"/>
    </row>
    <row r="7113" spans="1:21" s="103" customFormat="1">
      <c r="A7113" s="242" t="s">
        <v>4239</v>
      </c>
      <c r="B7113" s="243" t="s">
        <v>2176</v>
      </c>
      <c r="C7113" s="258" t="s">
        <v>2041</v>
      </c>
      <c r="D7113" s="232" t="s">
        <v>2507</v>
      </c>
      <c r="E7113" s="245" t="s">
        <v>284</v>
      </c>
      <c r="F7113" s="259" t="s">
        <v>325</v>
      </c>
      <c r="G7113" s="283">
        <v>31969.599999999999</v>
      </c>
      <c r="H7113" s="234">
        <v>35568</v>
      </c>
      <c r="I7113" s="235">
        <v>5</v>
      </c>
      <c r="J7113" s="236">
        <v>0.16666666666666666</v>
      </c>
      <c r="K7113" s="283">
        <v>39166.400000000001</v>
      </c>
      <c r="L7113" s="247">
        <v>33</v>
      </c>
      <c r="M7113" s="248">
        <v>32</v>
      </c>
      <c r="N7113" s="249">
        <v>34257.599999999999</v>
      </c>
      <c r="O7113" s="250"/>
      <c r="P7113" s="304"/>
      <c r="Q7113" s="129"/>
      <c r="R7113" s="129"/>
      <c r="S7113" s="251"/>
      <c r="T7113" s="251"/>
      <c r="U7113" s="251"/>
    </row>
    <row r="7114" spans="1:21" s="103" customFormat="1" ht="22.5">
      <c r="A7114" s="242" t="s">
        <v>1444</v>
      </c>
      <c r="B7114" s="243" t="s">
        <v>2192</v>
      </c>
      <c r="C7114" s="258" t="s">
        <v>2042</v>
      </c>
      <c r="D7114" s="232" t="s">
        <v>2507</v>
      </c>
      <c r="E7114" s="245" t="s">
        <v>279</v>
      </c>
      <c r="F7114" s="245" t="s">
        <v>440</v>
      </c>
      <c r="G7114" s="246">
        <v>29640</v>
      </c>
      <c r="H7114" s="234">
        <v>35152</v>
      </c>
      <c r="I7114" s="235">
        <v>4</v>
      </c>
      <c r="J7114" s="236">
        <v>0.13333333333333333</v>
      </c>
      <c r="K7114" s="246">
        <v>40664</v>
      </c>
      <c r="L7114" s="247">
        <v>17</v>
      </c>
      <c r="M7114" s="248">
        <v>16</v>
      </c>
      <c r="N7114" s="249">
        <v>29993.599999999999</v>
      </c>
      <c r="O7114" s="250"/>
      <c r="Q7114" s="129"/>
      <c r="S7114" s="251"/>
      <c r="T7114" s="251"/>
      <c r="U7114" s="251"/>
    </row>
    <row r="7115" spans="1:21" s="103" customFormat="1">
      <c r="A7115" s="242" t="s">
        <v>2171</v>
      </c>
      <c r="B7115" s="243" t="s">
        <v>2159</v>
      </c>
      <c r="C7115" s="258" t="s">
        <v>137</v>
      </c>
      <c r="D7115" s="232" t="s">
        <v>2507</v>
      </c>
      <c r="E7115" s="245" t="s">
        <v>279</v>
      </c>
      <c r="F7115" s="245" t="s">
        <v>440</v>
      </c>
      <c r="G7115" s="246">
        <v>28094</v>
      </c>
      <c r="H7115" s="234">
        <v>35117.5</v>
      </c>
      <c r="I7115" s="235">
        <v>3</v>
      </c>
      <c r="J7115" s="236">
        <v>0.1</v>
      </c>
      <c r="K7115" s="246">
        <v>42141</v>
      </c>
      <c r="L7115" s="247">
        <v>4</v>
      </c>
      <c r="M7115" s="248">
        <v>4</v>
      </c>
      <c r="N7115" s="249">
        <v>30340.75</v>
      </c>
      <c r="O7115" s="250"/>
      <c r="P7115" s="304"/>
      <c r="Q7115" s="129"/>
      <c r="R7115" s="129"/>
      <c r="S7115" s="251"/>
      <c r="T7115" s="251"/>
      <c r="U7115" s="251"/>
    </row>
    <row r="7116" spans="1:21" s="103" customFormat="1" ht="22.5">
      <c r="A7116" s="242" t="s">
        <v>4249</v>
      </c>
      <c r="B7116" s="243" t="s">
        <v>2180</v>
      </c>
      <c r="C7116" s="258" t="s">
        <v>3370</v>
      </c>
      <c r="D7116" s="232" t="s">
        <v>2507</v>
      </c>
      <c r="E7116" s="245"/>
      <c r="F7116" s="259" t="s">
        <v>325</v>
      </c>
      <c r="G7116" s="246">
        <v>24897.599999999999</v>
      </c>
      <c r="H7116" s="234">
        <v>33259.199999999997</v>
      </c>
      <c r="I7116" s="235">
        <v>2</v>
      </c>
      <c r="J7116" s="236">
        <v>6.6666666666666666E-2</v>
      </c>
      <c r="K7116" s="246">
        <v>41620.800000000003</v>
      </c>
      <c r="L7116" s="247"/>
      <c r="M7116" s="248"/>
      <c r="N7116" s="249"/>
      <c r="O7116" s="250"/>
      <c r="Q7116" s="129"/>
      <c r="S7116" s="129"/>
      <c r="T7116" s="129"/>
      <c r="U7116" s="129"/>
    </row>
    <row r="7117" spans="1:21" s="103" customFormat="1">
      <c r="A7117" s="242" t="s">
        <v>3784</v>
      </c>
      <c r="B7117" s="243" t="s">
        <v>2162</v>
      </c>
      <c r="C7117" s="231" t="s">
        <v>5425</v>
      </c>
      <c r="D7117" s="232" t="s">
        <v>2507</v>
      </c>
      <c r="E7117" s="237" t="s">
        <v>279</v>
      </c>
      <c r="F7117" s="259" t="s">
        <v>325</v>
      </c>
      <c r="G7117" s="233">
        <v>26168.74</v>
      </c>
      <c r="H7117" s="234">
        <v>30643.86</v>
      </c>
      <c r="I7117" s="235">
        <v>1</v>
      </c>
      <c r="J7117" s="236">
        <v>3.3333333333333333E-2</v>
      </c>
      <c r="K7117" s="233">
        <v>35118.980000000003</v>
      </c>
      <c r="L7117" s="237"/>
      <c r="M7117" s="238">
        <v>79</v>
      </c>
      <c r="N7117" s="234">
        <v>31048.62</v>
      </c>
      <c r="O7117" s="250"/>
      <c r="Q7117" s="330"/>
    </row>
    <row r="7118" spans="1:21" s="150" customFormat="1">
      <c r="A7118" s="305"/>
      <c r="B7118" s="305"/>
      <c r="C7118" s="306"/>
      <c r="D7118" s="300"/>
      <c r="E7118" s="307"/>
      <c r="F7118" s="307"/>
      <c r="G7118" s="308"/>
      <c r="H7118" s="309"/>
      <c r="I7118" s="310"/>
      <c r="J7118" s="311"/>
      <c r="K7118" s="300"/>
      <c r="L7118" s="300"/>
      <c r="M7118" s="312"/>
      <c r="N7118" s="313"/>
      <c r="O7118" s="282"/>
    </row>
    <row r="7119" spans="1:21" s="150" customFormat="1">
      <c r="A7119" s="305"/>
      <c r="B7119" s="305"/>
      <c r="C7119" s="306"/>
      <c r="D7119" s="314"/>
      <c r="E7119" s="305"/>
      <c r="F7119" s="305"/>
      <c r="G7119" s="315" t="s">
        <v>223</v>
      </c>
      <c r="H7119" s="316" t="s">
        <v>224</v>
      </c>
      <c r="I7119" s="317"/>
      <c r="J7119" s="318"/>
      <c r="K7119" s="319" t="s">
        <v>225</v>
      </c>
      <c r="L7119" s="314"/>
      <c r="M7119" s="320"/>
      <c r="N7119" s="313"/>
      <c r="O7119" s="282"/>
    </row>
    <row r="7120" spans="1:21" s="150" customFormat="1">
      <c r="A7120" s="305"/>
      <c r="B7120" s="305"/>
      <c r="C7120" s="306"/>
      <c r="D7120" s="305"/>
      <c r="E7120" s="305"/>
      <c r="F7120" s="321" t="s">
        <v>238</v>
      </c>
      <c r="G7120" s="322">
        <v>33756.83362089107</v>
      </c>
      <c r="H7120" s="322">
        <v>42436.012392684563</v>
      </c>
      <c r="I7120" s="8">
        <v>14.438004969995415</v>
      </c>
      <c r="J7120" s="322"/>
      <c r="K7120" s="322">
        <v>51115.191164478063</v>
      </c>
      <c r="L7120" s="314"/>
      <c r="M7120" s="320"/>
      <c r="N7120" s="313"/>
      <c r="O7120" s="282"/>
    </row>
    <row r="7121" spans="1:21" s="150" customFormat="1">
      <c r="A7121" s="305"/>
      <c r="B7121" s="305"/>
      <c r="C7121" s="306"/>
      <c r="D7121" s="305"/>
      <c r="E7121" s="305"/>
      <c r="F7121" s="321" t="s">
        <v>239</v>
      </c>
      <c r="G7121" s="322">
        <v>36853.825250000002</v>
      </c>
      <c r="H7121" s="322">
        <v>47622.345600000001</v>
      </c>
      <c r="I7121" s="8">
        <v>21.5</v>
      </c>
      <c r="J7121" s="322"/>
      <c r="K7121" s="322">
        <v>56256.596350000007</v>
      </c>
      <c r="L7121" s="314"/>
      <c r="M7121" s="320"/>
      <c r="N7121" s="313"/>
      <c r="O7121" s="282"/>
    </row>
    <row r="7122" spans="1:21" s="150" customFormat="1">
      <c r="A7122" s="305"/>
      <c r="B7122" s="305"/>
      <c r="C7122" s="306"/>
      <c r="D7122" s="305"/>
      <c r="E7122" s="305"/>
      <c r="F7122" s="321" t="s">
        <v>240</v>
      </c>
      <c r="G7122" s="322">
        <v>30186</v>
      </c>
      <c r="H7122" s="322">
        <v>37219.856249999997</v>
      </c>
      <c r="I7122" s="8">
        <v>7</v>
      </c>
      <c r="J7122" s="322"/>
      <c r="K7122" s="322">
        <v>43992.639999999999</v>
      </c>
      <c r="L7122" s="314"/>
      <c r="M7122" s="320"/>
      <c r="N7122" s="313"/>
      <c r="O7122" s="282"/>
    </row>
    <row r="7123" spans="1:21" s="150" customFormat="1">
      <c r="A7123" s="305"/>
      <c r="B7123" s="305"/>
      <c r="C7123" s="306"/>
      <c r="D7123" s="305"/>
      <c r="E7123" s="305"/>
      <c r="F7123" s="321" t="s">
        <v>241</v>
      </c>
      <c r="G7123" s="322">
        <v>33193.494999999995</v>
      </c>
      <c r="H7123" s="322">
        <v>42350.25</v>
      </c>
      <c r="I7123" s="8">
        <v>12.338253469766164</v>
      </c>
      <c r="J7123" s="322"/>
      <c r="K7123" s="322">
        <v>50200.800000000003</v>
      </c>
      <c r="L7123" s="314"/>
      <c r="M7123" s="320"/>
      <c r="N7123" s="313"/>
      <c r="O7123" s="282"/>
    </row>
    <row r="7124" spans="1:21" s="150" customFormat="1">
      <c r="A7124" s="305"/>
      <c r="B7124" s="305"/>
      <c r="C7124" s="306"/>
      <c r="D7124" s="305"/>
      <c r="E7124" s="322"/>
      <c r="F7124" s="321"/>
      <c r="G7124" s="323"/>
      <c r="H7124" s="318"/>
      <c r="I7124" s="324"/>
      <c r="J7124" s="318"/>
      <c r="K7124" s="314"/>
      <c r="L7124" s="314"/>
      <c r="M7124" s="320"/>
      <c r="N7124" s="313"/>
      <c r="O7124" s="282"/>
    </row>
    <row r="7125" spans="1:21" s="150" customFormat="1">
      <c r="A7125" s="305"/>
      <c r="B7125" s="305"/>
      <c r="C7125" s="306"/>
      <c r="D7125" s="321"/>
      <c r="E7125" s="322"/>
      <c r="F7125" s="325"/>
      <c r="G7125" s="325"/>
      <c r="H7125" s="874" t="s">
        <v>242</v>
      </c>
      <c r="I7125" s="874"/>
      <c r="J7125" s="874"/>
      <c r="K7125" s="874"/>
      <c r="L7125" s="874"/>
      <c r="M7125" s="874"/>
      <c r="N7125" s="874"/>
      <c r="O7125" s="282"/>
    </row>
    <row r="7126" spans="1:21" s="150" customFormat="1">
      <c r="A7126" s="305"/>
      <c r="B7126" s="305"/>
      <c r="C7126" s="306"/>
      <c r="D7126" s="321"/>
      <c r="E7126" s="322"/>
      <c r="F7126" s="326"/>
      <c r="G7126" s="327"/>
      <c r="H7126" s="875" t="s">
        <v>243</v>
      </c>
      <c r="I7126" s="875"/>
      <c r="J7126" s="875"/>
      <c r="K7126" s="328">
        <v>48798.09</v>
      </c>
      <c r="L7126" s="876" t="s">
        <v>244</v>
      </c>
      <c r="M7126" s="876"/>
      <c r="N7126" s="329">
        <v>40689.342551724149</v>
      </c>
      <c r="O7126" s="282"/>
    </row>
    <row r="7127" spans="1:21" s="150" customFormat="1">
      <c r="A7127" s="305"/>
      <c r="B7127" s="305"/>
      <c r="C7127" s="306"/>
      <c r="D7127" s="314"/>
      <c r="E7127" s="320"/>
      <c r="F7127" s="326"/>
      <c r="G7127" s="327"/>
      <c r="H7127" s="875" t="s">
        <v>245</v>
      </c>
      <c r="I7127" s="875"/>
      <c r="J7127" s="875"/>
      <c r="K7127" s="328">
        <v>32789.328000000001</v>
      </c>
      <c r="L7127" s="876" t="s">
        <v>450</v>
      </c>
      <c r="M7127" s="876"/>
      <c r="N7127" s="329">
        <v>39005.56064486922</v>
      </c>
      <c r="O7127" s="282"/>
    </row>
    <row r="7128" spans="1:21" s="150" customFormat="1">
      <c r="A7128" s="305"/>
      <c r="B7128" s="305"/>
      <c r="C7128" s="306"/>
      <c r="D7128" s="300"/>
      <c r="E7128" s="307"/>
      <c r="F7128" s="307"/>
      <c r="G7128" s="308"/>
      <c r="H7128" s="309"/>
      <c r="I7128" s="310"/>
      <c r="J7128" s="311"/>
      <c r="K7128" s="305"/>
      <c r="L7128" s="300"/>
      <c r="M7128" s="312"/>
      <c r="N7128" s="313"/>
      <c r="O7128" s="282"/>
    </row>
    <row r="7129" spans="1:21" s="222" customFormat="1" ht="18">
      <c r="A7129" s="877" t="s">
        <v>138</v>
      </c>
      <c r="B7129" s="877"/>
      <c r="C7129" s="877"/>
      <c r="D7129" s="877"/>
      <c r="E7129" s="877"/>
      <c r="F7129" s="877"/>
      <c r="G7129" s="877"/>
      <c r="H7129" s="877"/>
      <c r="I7129" s="877"/>
      <c r="J7129" s="877"/>
      <c r="K7129" s="877"/>
      <c r="L7129" s="877"/>
      <c r="M7129" s="877"/>
      <c r="N7129" s="877"/>
      <c r="O7129" s="877"/>
    </row>
    <row r="7130" spans="1:21" s="222" customFormat="1" ht="27">
      <c r="A7130" s="223" t="s">
        <v>433</v>
      </c>
      <c r="B7130" s="224" t="s">
        <v>230</v>
      </c>
      <c r="C7130" s="223" t="s">
        <v>220</v>
      </c>
      <c r="D7130" s="223" t="s">
        <v>267</v>
      </c>
      <c r="E7130" s="223" t="s">
        <v>434</v>
      </c>
      <c r="F7130" s="223" t="s">
        <v>435</v>
      </c>
      <c r="G7130" s="225" t="s">
        <v>223</v>
      </c>
      <c r="H7130" s="225" t="s">
        <v>224</v>
      </c>
      <c r="I7130" s="227" t="s">
        <v>436</v>
      </c>
      <c r="J7130" s="227" t="s">
        <v>436</v>
      </c>
      <c r="K7130" s="225" t="s">
        <v>225</v>
      </c>
      <c r="L7130" s="223" t="s">
        <v>437</v>
      </c>
      <c r="M7130" s="223" t="s">
        <v>438</v>
      </c>
      <c r="N7130" s="228" t="s">
        <v>439</v>
      </c>
      <c r="O7130" s="223" t="s">
        <v>227</v>
      </c>
    </row>
    <row r="7131" spans="1:21" s="103" customFormat="1">
      <c r="A7131" s="242" t="s">
        <v>3875</v>
      </c>
      <c r="B7131" s="243" t="s">
        <v>2153</v>
      </c>
      <c r="C7131" s="258" t="s">
        <v>3371</v>
      </c>
      <c r="D7131" s="232" t="s">
        <v>2507</v>
      </c>
      <c r="E7131" s="247" t="s">
        <v>279</v>
      </c>
      <c r="F7131" s="247" t="s">
        <v>440</v>
      </c>
      <c r="G7131" s="405">
        <v>48949.992249999996</v>
      </c>
      <c r="H7131" s="234">
        <v>63654.083624999992</v>
      </c>
      <c r="I7131" s="235">
        <v>48</v>
      </c>
      <c r="J7131" s="236">
        <v>1</v>
      </c>
      <c r="K7131" s="405">
        <v>78358.174999999988</v>
      </c>
      <c r="L7131" s="247">
        <v>3</v>
      </c>
      <c r="M7131" s="248">
        <v>3</v>
      </c>
      <c r="N7131" s="249">
        <v>75646.024999999994</v>
      </c>
      <c r="O7131" s="250"/>
      <c r="Q7131" s="129"/>
    </row>
    <row r="7132" spans="1:21" s="103" customFormat="1">
      <c r="A7132" s="242" t="s">
        <v>204</v>
      </c>
      <c r="B7132" s="243" t="s">
        <v>2151</v>
      </c>
      <c r="C7132" s="258" t="s">
        <v>2045</v>
      </c>
      <c r="D7132" s="232" t="s">
        <v>2507</v>
      </c>
      <c r="E7132" s="245" t="s">
        <v>279</v>
      </c>
      <c r="F7132" s="245" t="s">
        <v>440</v>
      </c>
      <c r="G7132" s="246">
        <v>48600</v>
      </c>
      <c r="H7132" s="234">
        <v>62100</v>
      </c>
      <c r="I7132" s="235">
        <v>47</v>
      </c>
      <c r="J7132" s="236">
        <v>0.97916666666666663</v>
      </c>
      <c r="K7132" s="246">
        <v>75600</v>
      </c>
      <c r="L7132" s="247"/>
      <c r="M7132" s="248">
        <v>2</v>
      </c>
      <c r="N7132" s="246">
        <v>49846.834999999999</v>
      </c>
      <c r="O7132" s="250"/>
      <c r="P7132" s="129"/>
    </row>
    <row r="7133" spans="1:21" s="103" customFormat="1">
      <c r="A7133" s="229" t="s">
        <v>1438</v>
      </c>
      <c r="B7133" s="230" t="s">
        <v>2151</v>
      </c>
      <c r="C7133" s="231" t="s">
        <v>3372</v>
      </c>
      <c r="D7133" s="232" t="s">
        <v>2507</v>
      </c>
      <c r="E7133" s="232" t="s">
        <v>279</v>
      </c>
      <c r="F7133" s="259" t="s">
        <v>325</v>
      </c>
      <c r="G7133" s="233">
        <v>48774.31</v>
      </c>
      <c r="H7133" s="234">
        <v>59707.404999999999</v>
      </c>
      <c r="I7133" s="235">
        <v>46</v>
      </c>
      <c r="J7133" s="236">
        <v>0.95833333333333337</v>
      </c>
      <c r="K7133" s="233">
        <v>70640.5</v>
      </c>
      <c r="L7133" s="237">
        <v>28</v>
      </c>
      <c r="M7133" s="238">
        <v>28</v>
      </c>
      <c r="N7133" s="234">
        <v>59707.404999999999</v>
      </c>
      <c r="O7133" s="239"/>
      <c r="P7133" s="129"/>
    </row>
    <row r="7134" spans="1:21" s="103" customFormat="1">
      <c r="A7134" s="242" t="s">
        <v>256</v>
      </c>
      <c r="B7134" s="243" t="s">
        <v>2150</v>
      </c>
      <c r="C7134" s="258" t="s">
        <v>1216</v>
      </c>
      <c r="D7134" s="232" t="s">
        <v>2507</v>
      </c>
      <c r="E7134" s="247" t="s">
        <v>279</v>
      </c>
      <c r="F7134" s="259" t="s">
        <v>325</v>
      </c>
      <c r="G7134" s="246">
        <v>46280</v>
      </c>
      <c r="H7134" s="234">
        <v>59466.2</v>
      </c>
      <c r="I7134" s="235">
        <v>45</v>
      </c>
      <c r="J7134" s="236">
        <v>0.9375</v>
      </c>
      <c r="K7134" s="246">
        <v>72652.399999999994</v>
      </c>
      <c r="L7134" s="247">
        <v>2</v>
      </c>
      <c r="M7134" s="248">
        <v>2</v>
      </c>
      <c r="N7134" s="249">
        <v>46280</v>
      </c>
      <c r="O7134" s="250"/>
    </row>
    <row r="7135" spans="1:21" s="103" customFormat="1" ht="22.5">
      <c r="A7135" s="242" t="s">
        <v>198</v>
      </c>
      <c r="B7135" s="243" t="s">
        <v>2153</v>
      </c>
      <c r="C7135" s="244" t="s">
        <v>1213</v>
      </c>
      <c r="D7135" s="232" t="s">
        <v>2507</v>
      </c>
      <c r="E7135" s="245" t="s">
        <v>279</v>
      </c>
      <c r="F7135" s="245" t="s">
        <v>440</v>
      </c>
      <c r="G7135" s="246">
        <v>43618</v>
      </c>
      <c r="H7135" s="234">
        <v>59280</v>
      </c>
      <c r="I7135" s="235">
        <v>44</v>
      </c>
      <c r="J7135" s="236">
        <v>0.91666666666666663</v>
      </c>
      <c r="K7135" s="246">
        <v>74942</v>
      </c>
      <c r="L7135" s="247">
        <v>6</v>
      </c>
      <c r="M7135" s="248">
        <v>6</v>
      </c>
      <c r="N7135" s="249">
        <v>50880</v>
      </c>
      <c r="O7135" s="250"/>
      <c r="S7135" s="330"/>
      <c r="T7135" s="330"/>
      <c r="U7135" s="330"/>
    </row>
    <row r="7136" spans="1:21" s="103" customFormat="1">
      <c r="A7136" s="260" t="s">
        <v>205</v>
      </c>
      <c r="B7136" s="261" t="s">
        <v>2151</v>
      </c>
      <c r="C7136" s="262" t="s">
        <v>1218</v>
      </c>
      <c r="D7136" s="232" t="s">
        <v>2507</v>
      </c>
      <c r="E7136" s="263" t="s">
        <v>279</v>
      </c>
      <c r="F7136" s="259" t="s">
        <v>325</v>
      </c>
      <c r="G7136" s="264">
        <v>48408.047999999995</v>
      </c>
      <c r="H7136" s="234">
        <v>58261.423999999999</v>
      </c>
      <c r="I7136" s="235">
        <v>43</v>
      </c>
      <c r="J7136" s="236">
        <v>0.89583333333333337</v>
      </c>
      <c r="K7136" s="264">
        <v>68114.8</v>
      </c>
      <c r="L7136" s="265">
        <v>2</v>
      </c>
      <c r="M7136" s="266">
        <v>1</v>
      </c>
      <c r="N7136" s="264">
        <v>53556.88</v>
      </c>
      <c r="O7136" s="267"/>
    </row>
    <row r="7137" spans="1:21" s="103" customFormat="1">
      <c r="A7137" s="229" t="s">
        <v>210</v>
      </c>
      <c r="B7137" s="230" t="s">
        <v>2151</v>
      </c>
      <c r="C7137" s="231" t="s">
        <v>1215</v>
      </c>
      <c r="D7137" s="232" t="s">
        <v>2507</v>
      </c>
      <c r="E7137" s="232" t="s">
        <v>279</v>
      </c>
      <c r="F7137" s="259" t="s">
        <v>325</v>
      </c>
      <c r="G7137" s="233">
        <v>42549</v>
      </c>
      <c r="H7137" s="234">
        <v>57570</v>
      </c>
      <c r="I7137" s="235">
        <v>42</v>
      </c>
      <c r="J7137" s="236">
        <v>0.875</v>
      </c>
      <c r="K7137" s="233">
        <v>72591</v>
      </c>
      <c r="L7137" s="237">
        <v>2</v>
      </c>
      <c r="M7137" s="238">
        <v>2</v>
      </c>
      <c r="N7137" s="234">
        <v>48794</v>
      </c>
      <c r="O7137" s="239"/>
    </row>
    <row r="7138" spans="1:21" s="103" customFormat="1" ht="22.5">
      <c r="A7138" s="242" t="s">
        <v>4292</v>
      </c>
      <c r="B7138" s="243" t="s">
        <v>2163</v>
      </c>
      <c r="C7138" s="258" t="s">
        <v>3373</v>
      </c>
      <c r="D7138" s="232" t="s">
        <v>2507</v>
      </c>
      <c r="E7138" s="245" t="s">
        <v>279</v>
      </c>
      <c r="F7138" s="245" t="s">
        <v>440</v>
      </c>
      <c r="G7138" s="246">
        <v>38865</v>
      </c>
      <c r="H7138" s="234">
        <v>57109</v>
      </c>
      <c r="I7138" s="235">
        <v>41</v>
      </c>
      <c r="J7138" s="236">
        <v>0.85416666666666663</v>
      </c>
      <c r="K7138" s="246">
        <v>75353</v>
      </c>
      <c r="L7138" s="247">
        <v>15</v>
      </c>
      <c r="M7138" s="248">
        <v>16</v>
      </c>
      <c r="N7138" s="249">
        <v>47997</v>
      </c>
      <c r="O7138" s="250" t="s">
        <v>5426</v>
      </c>
      <c r="S7138" s="129"/>
      <c r="T7138" s="129"/>
      <c r="U7138" s="129"/>
    </row>
    <row r="7139" spans="1:21" s="103" customFormat="1">
      <c r="A7139" s="242" t="s">
        <v>3784</v>
      </c>
      <c r="B7139" s="243" t="s">
        <v>2162</v>
      </c>
      <c r="C7139" s="231" t="s">
        <v>5427</v>
      </c>
      <c r="D7139" s="232" t="s">
        <v>2507</v>
      </c>
      <c r="E7139" s="237" t="s">
        <v>279</v>
      </c>
      <c r="F7139" s="259" t="s">
        <v>325</v>
      </c>
      <c r="G7139" s="233">
        <v>42573.18</v>
      </c>
      <c r="H7139" s="234">
        <v>56968.08</v>
      </c>
      <c r="I7139" s="235">
        <v>40</v>
      </c>
      <c r="J7139" s="236">
        <v>0.83333333333333337</v>
      </c>
      <c r="K7139" s="233">
        <v>71362.98</v>
      </c>
      <c r="L7139" s="237"/>
      <c r="M7139" s="238">
        <v>101</v>
      </c>
      <c r="N7139" s="234">
        <v>63888.22</v>
      </c>
      <c r="O7139" s="250"/>
      <c r="P7139" s="129"/>
      <c r="R7139" s="304"/>
    </row>
    <row r="7140" spans="1:21" s="103" customFormat="1" ht="33.75">
      <c r="A7140" s="242" t="s">
        <v>3868</v>
      </c>
      <c r="B7140" s="243" t="s">
        <v>2153</v>
      </c>
      <c r="C7140" s="268" t="s">
        <v>5428</v>
      </c>
      <c r="D7140" s="232" t="s">
        <v>2507</v>
      </c>
      <c r="E7140" s="269" t="s">
        <v>279</v>
      </c>
      <c r="F7140" s="269" t="s">
        <v>440</v>
      </c>
      <c r="G7140" s="270">
        <v>41745.599999999999</v>
      </c>
      <c r="H7140" s="234">
        <v>55515.199999999997</v>
      </c>
      <c r="I7140" s="235">
        <v>39</v>
      </c>
      <c r="J7140" s="236">
        <v>0.8125</v>
      </c>
      <c r="K7140" s="270">
        <v>69284.800000000003</v>
      </c>
      <c r="L7140" s="271">
        <v>7</v>
      </c>
      <c r="M7140" s="272">
        <v>7</v>
      </c>
      <c r="N7140" s="273">
        <v>55515.199999999997</v>
      </c>
      <c r="O7140" s="274"/>
      <c r="Q7140" s="330"/>
      <c r="S7140" s="129"/>
      <c r="T7140" s="129"/>
      <c r="U7140" s="129"/>
    </row>
    <row r="7141" spans="1:21" s="103" customFormat="1">
      <c r="A7141" s="229" t="s">
        <v>1434</v>
      </c>
      <c r="B7141" s="230" t="s">
        <v>2151</v>
      </c>
      <c r="C7141" s="231" t="s">
        <v>2043</v>
      </c>
      <c r="D7141" s="232" t="s">
        <v>2507</v>
      </c>
      <c r="E7141" s="232" t="s">
        <v>279</v>
      </c>
      <c r="F7141" s="259" t="s">
        <v>325</v>
      </c>
      <c r="G7141" s="332">
        <v>43504.031999999999</v>
      </c>
      <c r="H7141" s="234">
        <v>55467.567999999999</v>
      </c>
      <c r="I7141" s="235">
        <v>38</v>
      </c>
      <c r="J7141" s="236">
        <v>0.79166666666666663</v>
      </c>
      <c r="K7141" s="332">
        <v>67431.104000000007</v>
      </c>
      <c r="L7141" s="237">
        <v>9</v>
      </c>
      <c r="M7141" s="238">
        <v>7</v>
      </c>
      <c r="N7141" s="437">
        <v>60741.16</v>
      </c>
      <c r="O7141" s="239"/>
      <c r="Q7141" s="330"/>
    </row>
    <row r="7142" spans="1:21" s="103" customFormat="1">
      <c r="A7142" s="242" t="s">
        <v>211</v>
      </c>
      <c r="B7142" s="243" t="s">
        <v>2153</v>
      </c>
      <c r="C7142" s="258" t="s">
        <v>3377</v>
      </c>
      <c r="D7142" s="232" t="s">
        <v>2507</v>
      </c>
      <c r="E7142" s="245" t="s">
        <v>279</v>
      </c>
      <c r="F7142" s="245" t="s">
        <v>440</v>
      </c>
      <c r="G7142" s="246">
        <v>37625.120000000003</v>
      </c>
      <c r="H7142" s="234">
        <v>55412.240000000005</v>
      </c>
      <c r="I7142" s="235">
        <v>37</v>
      </c>
      <c r="J7142" s="236">
        <v>0.77083333333333337</v>
      </c>
      <c r="K7142" s="246">
        <v>73199.360000000001</v>
      </c>
      <c r="L7142" s="247">
        <v>2</v>
      </c>
      <c r="M7142" s="248">
        <v>1</v>
      </c>
      <c r="N7142" s="249">
        <v>71849.440000000002</v>
      </c>
      <c r="O7142" s="250"/>
      <c r="P7142" s="129"/>
      <c r="S7142" s="129"/>
      <c r="T7142" s="129"/>
      <c r="U7142" s="129"/>
    </row>
    <row r="7143" spans="1:21" s="103" customFormat="1" ht="22.5">
      <c r="A7143" s="242" t="s">
        <v>4240</v>
      </c>
      <c r="B7143" s="243" t="s">
        <v>2149</v>
      </c>
      <c r="C7143" s="258" t="s">
        <v>5429</v>
      </c>
      <c r="D7143" s="232" t="s">
        <v>2507</v>
      </c>
      <c r="E7143" s="245" t="s">
        <v>279</v>
      </c>
      <c r="F7143" s="245" t="s">
        <v>440</v>
      </c>
      <c r="G7143" s="246">
        <v>39863.72</v>
      </c>
      <c r="H7143" s="234">
        <v>55310.97</v>
      </c>
      <c r="I7143" s="235">
        <v>36</v>
      </c>
      <c r="J7143" s="236">
        <v>0.75</v>
      </c>
      <c r="K7143" s="246">
        <v>70758.22</v>
      </c>
      <c r="L7143" s="247">
        <v>59</v>
      </c>
      <c r="M7143" s="248">
        <v>53</v>
      </c>
      <c r="N7143" s="246">
        <v>42286.400000000001</v>
      </c>
      <c r="O7143" s="250"/>
      <c r="P7143" s="129"/>
      <c r="Q7143" s="129"/>
      <c r="S7143" s="304"/>
      <c r="T7143" s="304"/>
      <c r="U7143" s="304"/>
    </row>
    <row r="7144" spans="1:21" s="103" customFormat="1">
      <c r="A7144" s="229" t="s">
        <v>216</v>
      </c>
      <c r="B7144" s="230" t="s">
        <v>2151</v>
      </c>
      <c r="C7144" s="231" t="s">
        <v>1211</v>
      </c>
      <c r="D7144" s="232" t="s">
        <v>2507</v>
      </c>
      <c r="E7144" s="232" t="s">
        <v>279</v>
      </c>
      <c r="F7144" s="259" t="s">
        <v>325</v>
      </c>
      <c r="G7144" s="233">
        <v>45853</v>
      </c>
      <c r="H7144" s="234">
        <v>55092.5</v>
      </c>
      <c r="I7144" s="235">
        <v>35</v>
      </c>
      <c r="J7144" s="236">
        <v>0.72916666666666663</v>
      </c>
      <c r="K7144" s="233">
        <v>64332</v>
      </c>
      <c r="L7144" s="237"/>
      <c r="M7144" s="238">
        <v>11</v>
      </c>
      <c r="N7144" s="234">
        <v>61512</v>
      </c>
      <c r="O7144" s="239" t="s">
        <v>5430</v>
      </c>
      <c r="S7144" s="304"/>
      <c r="T7144" s="304"/>
      <c r="U7144" s="304"/>
    </row>
    <row r="7145" spans="1:21" s="103" customFormat="1">
      <c r="A7145" s="242" t="s">
        <v>208</v>
      </c>
      <c r="B7145" s="243" t="s">
        <v>2153</v>
      </c>
      <c r="C7145" s="258" t="s">
        <v>1215</v>
      </c>
      <c r="D7145" s="232" t="s">
        <v>2507</v>
      </c>
      <c r="E7145" s="245" t="s">
        <v>279</v>
      </c>
      <c r="F7145" s="245" t="s">
        <v>440</v>
      </c>
      <c r="G7145" s="275">
        <v>42263.700000000004</v>
      </c>
      <c r="H7145" s="234">
        <v>54338.97</v>
      </c>
      <c r="I7145" s="235">
        <v>34</v>
      </c>
      <c r="J7145" s="236">
        <v>0.70833333333333337</v>
      </c>
      <c r="K7145" s="275">
        <v>66414.240000000005</v>
      </c>
      <c r="L7145" s="247">
        <v>4</v>
      </c>
      <c r="M7145" s="248">
        <v>4</v>
      </c>
      <c r="N7145" s="249">
        <v>53290.34</v>
      </c>
      <c r="O7145" s="250"/>
      <c r="S7145" s="304"/>
      <c r="T7145" s="304"/>
      <c r="U7145" s="304"/>
    </row>
    <row r="7146" spans="1:21" s="103" customFormat="1">
      <c r="A7146" s="229" t="s">
        <v>209</v>
      </c>
      <c r="B7146" s="230" t="s">
        <v>2151</v>
      </c>
      <c r="C7146" s="231" t="s">
        <v>1217</v>
      </c>
      <c r="D7146" s="232" t="s">
        <v>2507</v>
      </c>
      <c r="E7146" s="232" t="s">
        <v>279</v>
      </c>
      <c r="F7146" s="259" t="s">
        <v>325</v>
      </c>
      <c r="G7146" s="233">
        <v>42975.925200000005</v>
      </c>
      <c r="H7146" s="234">
        <v>54149.622300000003</v>
      </c>
      <c r="I7146" s="235">
        <v>33</v>
      </c>
      <c r="J7146" s="236">
        <v>0.6875</v>
      </c>
      <c r="K7146" s="233">
        <v>65323.3194</v>
      </c>
      <c r="L7146" s="237">
        <v>23</v>
      </c>
      <c r="M7146" s="238">
        <v>21</v>
      </c>
      <c r="N7146" s="234">
        <v>54627.73</v>
      </c>
      <c r="O7146" s="239"/>
      <c r="P7146" s="129"/>
      <c r="S7146" s="129"/>
      <c r="T7146" s="129"/>
      <c r="U7146" s="129"/>
    </row>
    <row r="7147" spans="1:21" s="103" customFormat="1">
      <c r="A7147" s="229" t="s">
        <v>1457</v>
      </c>
      <c r="B7147" s="295" t="s">
        <v>2166</v>
      </c>
      <c r="C7147" s="231" t="s">
        <v>3378</v>
      </c>
      <c r="D7147" s="232"/>
      <c r="E7147" s="232"/>
      <c r="F7147" s="259" t="s">
        <v>325</v>
      </c>
      <c r="G7147" s="233">
        <v>43700.800000000003</v>
      </c>
      <c r="H7147" s="234">
        <v>53747.200000000004</v>
      </c>
      <c r="I7147" s="235">
        <v>32</v>
      </c>
      <c r="J7147" s="236">
        <v>0.66666666666666663</v>
      </c>
      <c r="K7147" s="233">
        <v>63793.600000000006</v>
      </c>
      <c r="L7147" s="237">
        <v>8</v>
      </c>
      <c r="M7147" s="238"/>
      <c r="N7147" s="234">
        <v>51431</v>
      </c>
      <c r="O7147" s="239"/>
      <c r="Q7147" s="129"/>
      <c r="R7147" s="129"/>
    </row>
    <row r="7148" spans="1:21" s="103" customFormat="1">
      <c r="A7148" s="242" t="s">
        <v>4246</v>
      </c>
      <c r="B7148" s="243" t="s">
        <v>2159</v>
      </c>
      <c r="C7148" s="258" t="s">
        <v>3375</v>
      </c>
      <c r="D7148" s="232" t="s">
        <v>2507</v>
      </c>
      <c r="E7148" s="259" t="s">
        <v>279</v>
      </c>
      <c r="F7148" s="245" t="s">
        <v>440</v>
      </c>
      <c r="G7148" s="249">
        <v>41288</v>
      </c>
      <c r="H7148" s="234">
        <v>53674.400000000001</v>
      </c>
      <c r="I7148" s="235">
        <v>31</v>
      </c>
      <c r="J7148" s="236">
        <v>0.64583333333333337</v>
      </c>
      <c r="K7148" s="249">
        <v>66060.800000000003</v>
      </c>
      <c r="L7148" s="247"/>
      <c r="M7148" s="248">
        <v>16</v>
      </c>
      <c r="N7148" s="249">
        <v>53664</v>
      </c>
      <c r="O7148" s="250"/>
      <c r="Q7148" s="330"/>
    </row>
    <row r="7149" spans="1:21" s="103" customFormat="1" ht="22.5">
      <c r="A7149" s="242" t="s">
        <v>2200</v>
      </c>
      <c r="B7149" s="243" t="s">
        <v>2166</v>
      </c>
      <c r="C7149" s="258" t="s">
        <v>3374</v>
      </c>
      <c r="D7149" s="232" t="s">
        <v>2507</v>
      </c>
      <c r="E7149" s="245" t="s">
        <v>284</v>
      </c>
      <c r="F7149" s="245"/>
      <c r="G7149" s="246">
        <v>40920.089999999997</v>
      </c>
      <c r="H7149" s="234">
        <v>53196.119999999995</v>
      </c>
      <c r="I7149" s="235">
        <v>30</v>
      </c>
      <c r="J7149" s="236">
        <v>0.625</v>
      </c>
      <c r="K7149" s="246">
        <v>65472.15</v>
      </c>
      <c r="L7149" s="247">
        <v>1</v>
      </c>
      <c r="M7149" s="248">
        <v>1</v>
      </c>
      <c r="N7149" s="249">
        <v>51147</v>
      </c>
      <c r="O7149" s="250"/>
      <c r="Q7149" s="129"/>
      <c r="R7149" s="129"/>
    </row>
    <row r="7150" spans="1:21" s="103" customFormat="1">
      <c r="A7150" s="252" t="s">
        <v>2172</v>
      </c>
      <c r="B7150" s="230" t="s">
        <v>2162</v>
      </c>
      <c r="C7150" s="231" t="s">
        <v>3376</v>
      </c>
      <c r="D7150" s="232" t="s">
        <v>2507</v>
      </c>
      <c r="E7150" s="253"/>
      <c r="F7150" s="259" t="s">
        <v>325</v>
      </c>
      <c r="G7150" s="233">
        <v>40138.800000000003</v>
      </c>
      <c r="H7150" s="234">
        <v>52897.520000000004</v>
      </c>
      <c r="I7150" s="235">
        <v>29</v>
      </c>
      <c r="J7150" s="236">
        <v>0.60416666666666663</v>
      </c>
      <c r="K7150" s="233">
        <v>65656.240000000005</v>
      </c>
      <c r="L7150" s="254">
        <v>8</v>
      </c>
      <c r="M7150" s="255">
        <v>8</v>
      </c>
      <c r="N7150" s="233">
        <v>49326.29</v>
      </c>
      <c r="O7150" s="239"/>
      <c r="Q7150" s="129"/>
      <c r="R7150" s="129"/>
    </row>
    <row r="7151" spans="1:21" s="103" customFormat="1" ht="22.5">
      <c r="A7151" s="242" t="s">
        <v>199</v>
      </c>
      <c r="B7151" s="243" t="s">
        <v>2153</v>
      </c>
      <c r="C7151" s="258" t="s">
        <v>1214</v>
      </c>
      <c r="D7151" s="232" t="s">
        <v>2507</v>
      </c>
      <c r="E7151" s="247" t="s">
        <v>279</v>
      </c>
      <c r="F7151" s="259" t="s">
        <v>325</v>
      </c>
      <c r="G7151" s="246">
        <v>42307.199999999997</v>
      </c>
      <c r="H7151" s="234">
        <v>52884</v>
      </c>
      <c r="I7151" s="235">
        <v>28</v>
      </c>
      <c r="J7151" s="236">
        <v>0.58333333333333337</v>
      </c>
      <c r="K7151" s="246">
        <v>63460.800000000003</v>
      </c>
      <c r="L7151" s="247"/>
      <c r="M7151" s="248"/>
      <c r="N7151" s="344">
        <v>51178.09</v>
      </c>
      <c r="O7151" s="334" t="s">
        <v>5224</v>
      </c>
      <c r="Q7151" s="129"/>
      <c r="R7151" s="129"/>
    </row>
    <row r="7152" spans="1:21" s="103" customFormat="1">
      <c r="A7152" s="229" t="s">
        <v>212</v>
      </c>
      <c r="B7152" s="230" t="s">
        <v>2153</v>
      </c>
      <c r="C7152" s="231" t="s">
        <v>5431</v>
      </c>
      <c r="D7152" s="232" t="s">
        <v>2507</v>
      </c>
      <c r="E7152" s="232" t="s">
        <v>279</v>
      </c>
      <c r="F7152" s="259" t="s">
        <v>325</v>
      </c>
      <c r="G7152" s="233">
        <v>41427.861343940604</v>
      </c>
      <c r="H7152" s="234">
        <v>51789.072415574541</v>
      </c>
      <c r="I7152" s="235">
        <v>27</v>
      </c>
      <c r="J7152" s="236">
        <v>0.5625</v>
      </c>
      <c r="K7152" s="233">
        <v>62150.283487208471</v>
      </c>
      <c r="L7152" s="237">
        <v>7</v>
      </c>
      <c r="M7152" s="238">
        <v>7</v>
      </c>
      <c r="N7152" s="234">
        <v>44344.264285714293</v>
      </c>
      <c r="O7152" s="239"/>
      <c r="R7152" s="251"/>
    </row>
    <row r="7153" spans="1:21" s="103" customFormat="1">
      <c r="A7153" s="229" t="s">
        <v>4233</v>
      </c>
      <c r="B7153" s="230" t="s">
        <v>2166</v>
      </c>
      <c r="C7153" s="262" t="s">
        <v>1211</v>
      </c>
      <c r="D7153" s="232" t="s">
        <v>2507</v>
      </c>
      <c r="E7153" s="276" t="s">
        <v>279</v>
      </c>
      <c r="F7153" s="259" t="s">
        <v>325</v>
      </c>
      <c r="G7153" s="407">
        <v>41047</v>
      </c>
      <c r="H7153" s="234">
        <v>51309</v>
      </c>
      <c r="I7153" s="235">
        <v>26</v>
      </c>
      <c r="J7153" s="236">
        <v>0.54166666666666663</v>
      </c>
      <c r="K7153" s="407">
        <v>61571</v>
      </c>
      <c r="L7153" s="265"/>
      <c r="M7153" s="266">
        <v>8</v>
      </c>
      <c r="N7153" s="264">
        <v>47581</v>
      </c>
      <c r="O7153" s="400"/>
      <c r="Q7153" s="129"/>
      <c r="R7153" s="129"/>
    </row>
    <row r="7154" spans="1:21" s="103" customFormat="1">
      <c r="A7154" s="242" t="s">
        <v>4239</v>
      </c>
      <c r="B7154" s="243" t="s">
        <v>2176</v>
      </c>
      <c r="C7154" s="258" t="s">
        <v>2044</v>
      </c>
      <c r="D7154" s="232" t="s">
        <v>2507</v>
      </c>
      <c r="E7154" s="245" t="s">
        <v>279</v>
      </c>
      <c r="F7154" s="259" t="s">
        <v>325</v>
      </c>
      <c r="G7154" s="283">
        <v>40955.200000000004</v>
      </c>
      <c r="H7154" s="234">
        <v>49982.400000000001</v>
      </c>
      <c r="I7154" s="235">
        <v>25</v>
      </c>
      <c r="J7154" s="236">
        <v>0.52083333333333337</v>
      </c>
      <c r="K7154" s="283">
        <v>59009.599999999999</v>
      </c>
      <c r="L7154" s="247">
        <v>41</v>
      </c>
      <c r="M7154" s="248">
        <v>40</v>
      </c>
      <c r="N7154" s="249">
        <v>47798.400000000001</v>
      </c>
      <c r="O7154" s="250"/>
      <c r="Q7154" s="129"/>
      <c r="R7154" s="129"/>
    </row>
    <row r="7155" spans="1:21" s="103" customFormat="1">
      <c r="A7155" s="229" t="s">
        <v>3859</v>
      </c>
      <c r="B7155" s="230" t="s">
        <v>2176</v>
      </c>
      <c r="C7155" s="231" t="s">
        <v>1288</v>
      </c>
      <c r="D7155" s="232" t="s">
        <v>2507</v>
      </c>
      <c r="E7155" s="232"/>
      <c r="F7155" s="232" t="s">
        <v>440</v>
      </c>
      <c r="G7155" s="233">
        <v>38126.400000000001</v>
      </c>
      <c r="H7155" s="234">
        <v>49805.600000000006</v>
      </c>
      <c r="I7155" s="235">
        <v>24</v>
      </c>
      <c r="J7155" s="236">
        <v>0.5</v>
      </c>
      <c r="K7155" s="233">
        <v>61484.800000000003</v>
      </c>
      <c r="L7155" s="237"/>
      <c r="M7155" s="238"/>
      <c r="N7155" s="233">
        <v>38126.400000000001</v>
      </c>
      <c r="O7155" s="239"/>
      <c r="S7155" s="241"/>
      <c r="T7155" s="241"/>
      <c r="U7155" s="241"/>
    </row>
    <row r="7156" spans="1:21" s="103" customFormat="1" ht="22.5">
      <c r="A7156" s="242" t="s">
        <v>257</v>
      </c>
      <c r="B7156" s="243" t="s">
        <v>2159</v>
      </c>
      <c r="C7156" s="258" t="s">
        <v>5432</v>
      </c>
      <c r="D7156" s="232" t="s">
        <v>2507</v>
      </c>
      <c r="E7156" s="245" t="s">
        <v>279</v>
      </c>
      <c r="F7156" s="259" t="s">
        <v>325</v>
      </c>
      <c r="G7156" s="246">
        <v>38100.92</v>
      </c>
      <c r="H7156" s="234">
        <v>49531.17</v>
      </c>
      <c r="I7156" s="235">
        <v>23</v>
      </c>
      <c r="J7156" s="236">
        <v>0.47916666666666669</v>
      </c>
      <c r="K7156" s="246">
        <v>60961.42</v>
      </c>
      <c r="L7156" s="247">
        <v>7</v>
      </c>
      <c r="M7156" s="248">
        <v>7</v>
      </c>
      <c r="N7156" s="249">
        <v>40770.53</v>
      </c>
      <c r="O7156" s="250" t="s">
        <v>5433</v>
      </c>
      <c r="Q7156" s="330"/>
      <c r="S7156" s="241"/>
      <c r="T7156" s="241"/>
      <c r="U7156" s="241"/>
    </row>
    <row r="7157" spans="1:21" s="103" customFormat="1">
      <c r="A7157" s="229" t="s">
        <v>217</v>
      </c>
      <c r="B7157" s="230" t="s">
        <v>2153</v>
      </c>
      <c r="C7157" s="231" t="s">
        <v>1210</v>
      </c>
      <c r="D7157" s="232" t="s">
        <v>2507</v>
      </c>
      <c r="E7157" s="237" t="s">
        <v>279</v>
      </c>
      <c r="F7157" s="259" t="s">
        <v>325</v>
      </c>
      <c r="G7157" s="264">
        <v>43824</v>
      </c>
      <c r="H7157" s="234">
        <v>49439.5</v>
      </c>
      <c r="I7157" s="235">
        <v>22</v>
      </c>
      <c r="J7157" s="236">
        <v>0.45833333333333331</v>
      </c>
      <c r="K7157" s="379">
        <v>55055</v>
      </c>
      <c r="L7157" s="237">
        <v>1</v>
      </c>
      <c r="M7157" s="238">
        <v>1</v>
      </c>
      <c r="N7157" s="357">
        <v>43823.94</v>
      </c>
      <c r="O7157" s="239"/>
      <c r="Q7157" s="330"/>
    </row>
    <row r="7158" spans="1:21" s="103" customFormat="1">
      <c r="A7158" s="260" t="s">
        <v>262</v>
      </c>
      <c r="B7158" s="261" t="s">
        <v>2162</v>
      </c>
      <c r="C7158" s="262" t="s">
        <v>3377</v>
      </c>
      <c r="D7158" s="232" t="s">
        <v>2507</v>
      </c>
      <c r="E7158" s="276" t="s">
        <v>279</v>
      </c>
      <c r="F7158" s="259" t="s">
        <v>325</v>
      </c>
      <c r="G7158" s="256">
        <v>39645</v>
      </c>
      <c r="H7158" s="234">
        <v>49410.5</v>
      </c>
      <c r="I7158" s="235">
        <v>21</v>
      </c>
      <c r="J7158" s="236">
        <v>0.4375</v>
      </c>
      <c r="K7158" s="256">
        <v>59176</v>
      </c>
      <c r="L7158" s="265">
        <v>6</v>
      </c>
      <c r="M7158" s="266"/>
      <c r="N7158" s="264"/>
      <c r="O7158" s="11"/>
      <c r="Q7158" s="330"/>
    </row>
    <row r="7159" spans="1:21" s="103" customFormat="1">
      <c r="A7159" s="229" t="s">
        <v>2187</v>
      </c>
      <c r="B7159" s="230" t="s">
        <v>2178</v>
      </c>
      <c r="C7159" s="231" t="s">
        <v>1216</v>
      </c>
      <c r="D7159" s="232" t="s">
        <v>2507</v>
      </c>
      <c r="E7159" s="232" t="s">
        <v>279</v>
      </c>
      <c r="F7159" s="232" t="s">
        <v>440</v>
      </c>
      <c r="G7159" s="233">
        <v>38000</v>
      </c>
      <c r="H7159" s="234">
        <v>48500</v>
      </c>
      <c r="I7159" s="235">
        <v>20</v>
      </c>
      <c r="J7159" s="236">
        <v>0.41666666666666669</v>
      </c>
      <c r="K7159" s="233">
        <v>59000</v>
      </c>
      <c r="L7159" s="237">
        <v>7</v>
      </c>
      <c r="M7159" s="238">
        <v>7</v>
      </c>
      <c r="N7159" s="234">
        <v>52998.46</v>
      </c>
      <c r="O7159" s="239"/>
    </row>
    <row r="7160" spans="1:21" s="103" customFormat="1">
      <c r="A7160" s="229" t="s">
        <v>4256</v>
      </c>
      <c r="B7160" s="230" t="s">
        <v>2169</v>
      </c>
      <c r="C7160" s="231" t="s">
        <v>364</v>
      </c>
      <c r="D7160" s="232" t="s">
        <v>2507</v>
      </c>
      <c r="E7160" s="232" t="s">
        <v>279</v>
      </c>
      <c r="F7160" s="259" t="s">
        <v>325</v>
      </c>
      <c r="G7160" s="233">
        <v>38805.42</v>
      </c>
      <c r="H7160" s="234">
        <v>48004.684999999998</v>
      </c>
      <c r="I7160" s="235">
        <v>19</v>
      </c>
      <c r="J7160" s="236">
        <v>0.39583333333333331</v>
      </c>
      <c r="K7160" s="233">
        <v>57203.95</v>
      </c>
      <c r="L7160" s="237">
        <v>12</v>
      </c>
      <c r="M7160" s="238">
        <v>12</v>
      </c>
      <c r="N7160" s="234">
        <v>49190.68</v>
      </c>
      <c r="O7160" s="239"/>
      <c r="P7160" s="129"/>
    </row>
    <row r="7161" spans="1:21" s="103" customFormat="1">
      <c r="A7161" s="229" t="s">
        <v>3738</v>
      </c>
      <c r="B7161" s="230" t="s">
        <v>2159</v>
      </c>
      <c r="C7161" s="231" t="s">
        <v>5434</v>
      </c>
      <c r="D7161" s="232" t="s">
        <v>2507</v>
      </c>
      <c r="E7161" s="232" t="s">
        <v>279</v>
      </c>
      <c r="F7161" s="232" t="s">
        <v>440</v>
      </c>
      <c r="G7161" s="233">
        <v>36865.83</v>
      </c>
      <c r="H7161" s="234">
        <v>47925.58</v>
      </c>
      <c r="I7161" s="235">
        <v>18</v>
      </c>
      <c r="J7161" s="236">
        <v>0.375</v>
      </c>
      <c r="K7161" s="233">
        <v>58985.33</v>
      </c>
      <c r="L7161" s="237">
        <v>17</v>
      </c>
      <c r="M7161" s="238">
        <v>17</v>
      </c>
      <c r="N7161" s="344">
        <v>48625.301722364973</v>
      </c>
      <c r="O7161" s="239"/>
      <c r="R7161" s="251"/>
    </row>
    <row r="7162" spans="1:21" s="103" customFormat="1">
      <c r="A7162" s="242" t="s">
        <v>2177</v>
      </c>
      <c r="B7162" s="243" t="s">
        <v>2166</v>
      </c>
      <c r="C7162" s="280" t="s">
        <v>1211</v>
      </c>
      <c r="D7162" s="232" t="s">
        <v>2507</v>
      </c>
      <c r="E7162" s="300"/>
      <c r="F7162" s="259" t="s">
        <v>325</v>
      </c>
      <c r="G7162" s="246">
        <v>38438.400000000001</v>
      </c>
      <c r="H7162" s="234">
        <v>47444.800000000003</v>
      </c>
      <c r="I7162" s="235">
        <v>17</v>
      </c>
      <c r="J7162" s="236">
        <v>0.35416666666666669</v>
      </c>
      <c r="K7162" s="246">
        <v>56451.200000000004</v>
      </c>
      <c r="L7162" s="247"/>
      <c r="M7162" s="248">
        <v>19</v>
      </c>
      <c r="N7162" s="249">
        <v>43046.15</v>
      </c>
      <c r="O7162" s="301"/>
      <c r="R7162" s="251"/>
    </row>
    <row r="7163" spans="1:21" s="103" customFormat="1">
      <c r="A7163" s="260" t="s">
        <v>4238</v>
      </c>
      <c r="B7163" s="261" t="s">
        <v>2166</v>
      </c>
      <c r="C7163" s="262" t="s">
        <v>3379</v>
      </c>
      <c r="D7163" s="232" t="s">
        <v>2507</v>
      </c>
      <c r="E7163" s="276" t="s">
        <v>279</v>
      </c>
      <c r="F7163" s="259" t="s">
        <v>325</v>
      </c>
      <c r="G7163" s="256">
        <v>37845.81</v>
      </c>
      <c r="H7163" s="234">
        <v>47307.315000000002</v>
      </c>
      <c r="I7163" s="235">
        <v>16</v>
      </c>
      <c r="J7163" s="236">
        <v>0.33333333333333331</v>
      </c>
      <c r="K7163" s="256">
        <v>56768.82</v>
      </c>
      <c r="L7163" s="265">
        <v>8</v>
      </c>
      <c r="M7163" s="266">
        <v>6</v>
      </c>
      <c r="N7163" s="264">
        <v>40784.120000000003</v>
      </c>
      <c r="O7163" s="11"/>
      <c r="Q7163" s="129"/>
      <c r="R7163" s="129"/>
    </row>
    <row r="7164" spans="1:21" s="103" customFormat="1">
      <c r="A7164" s="229" t="s">
        <v>260</v>
      </c>
      <c r="B7164" s="230" t="s">
        <v>2153</v>
      </c>
      <c r="C7164" s="231" t="s">
        <v>1212</v>
      </c>
      <c r="D7164" s="232" t="s">
        <v>2507</v>
      </c>
      <c r="E7164" s="232" t="s">
        <v>279</v>
      </c>
      <c r="F7164" s="259" t="s">
        <v>325</v>
      </c>
      <c r="G7164" s="233">
        <v>35121</v>
      </c>
      <c r="H7164" s="234">
        <v>47252.5</v>
      </c>
      <c r="I7164" s="235">
        <v>15</v>
      </c>
      <c r="J7164" s="236">
        <v>0.3125</v>
      </c>
      <c r="K7164" s="233">
        <v>59384</v>
      </c>
      <c r="L7164" s="237">
        <v>6</v>
      </c>
      <c r="M7164" s="238">
        <v>6</v>
      </c>
      <c r="N7164" s="234">
        <v>42777</v>
      </c>
      <c r="O7164" s="239"/>
      <c r="R7164" s="251"/>
    </row>
    <row r="7165" spans="1:21" s="103" customFormat="1" ht="22.5">
      <c r="A7165" s="242" t="s">
        <v>4274</v>
      </c>
      <c r="B7165" s="243" t="s">
        <v>2170</v>
      </c>
      <c r="C7165" s="258" t="s">
        <v>3378</v>
      </c>
      <c r="D7165" s="232" t="s">
        <v>2507</v>
      </c>
      <c r="E7165" s="245" t="s">
        <v>284</v>
      </c>
      <c r="F7165" s="259" t="s">
        <v>325</v>
      </c>
      <c r="G7165" s="246">
        <v>36254.400000000001</v>
      </c>
      <c r="H7165" s="234">
        <v>47101.600000000006</v>
      </c>
      <c r="I7165" s="235">
        <v>14</v>
      </c>
      <c r="J7165" s="236">
        <v>0.29166666666666669</v>
      </c>
      <c r="K7165" s="246">
        <v>57948.800000000003</v>
      </c>
      <c r="L7165" s="247">
        <v>16</v>
      </c>
      <c r="M7165" s="248">
        <v>14</v>
      </c>
      <c r="N7165" s="249">
        <v>44052.91</v>
      </c>
      <c r="O7165" s="250"/>
      <c r="P7165" s="129"/>
    </row>
    <row r="7166" spans="1:21" s="103" customFormat="1">
      <c r="A7166" s="229" t="s">
        <v>207</v>
      </c>
      <c r="B7166" s="230" t="s">
        <v>2163</v>
      </c>
      <c r="C7166" s="231"/>
      <c r="D7166" s="232" t="s">
        <v>2507</v>
      </c>
      <c r="E7166" s="232" t="s">
        <v>279</v>
      </c>
      <c r="F7166" s="232" t="s">
        <v>440</v>
      </c>
      <c r="G7166" s="233">
        <v>35963</v>
      </c>
      <c r="H7166" s="234">
        <v>46758.5</v>
      </c>
      <c r="I7166" s="235">
        <v>13</v>
      </c>
      <c r="J7166" s="236">
        <v>0.27083333333333331</v>
      </c>
      <c r="K7166" s="233">
        <v>57554</v>
      </c>
      <c r="L7166" s="237">
        <v>4</v>
      </c>
      <c r="M7166" s="238">
        <v>4</v>
      </c>
      <c r="N7166" s="234">
        <v>48191.839999999997</v>
      </c>
      <c r="O7166" s="239"/>
      <c r="R7166" s="251"/>
    </row>
    <row r="7167" spans="1:21" s="103" customFormat="1" ht="22.5">
      <c r="A7167" s="242" t="s">
        <v>4249</v>
      </c>
      <c r="B7167" s="243" t="s">
        <v>2180</v>
      </c>
      <c r="C7167" s="258" t="s">
        <v>3380</v>
      </c>
      <c r="D7167" s="232" t="s">
        <v>2507</v>
      </c>
      <c r="E7167" s="245"/>
      <c r="F7167" s="259" t="s">
        <v>325</v>
      </c>
      <c r="G7167" s="246">
        <v>37502.400000000001</v>
      </c>
      <c r="H7167" s="234">
        <v>46748</v>
      </c>
      <c r="I7167" s="235">
        <v>12</v>
      </c>
      <c r="J7167" s="236">
        <v>0.25</v>
      </c>
      <c r="K7167" s="246">
        <v>55993.599999999999</v>
      </c>
      <c r="L7167" s="247"/>
      <c r="M7167" s="248"/>
      <c r="N7167" s="249"/>
      <c r="O7167" s="250"/>
    </row>
    <row r="7168" spans="1:21" s="103" customFormat="1">
      <c r="A7168" s="242" t="s">
        <v>2171</v>
      </c>
      <c r="B7168" s="243" t="s">
        <v>2159</v>
      </c>
      <c r="C7168" s="258" t="s">
        <v>3381</v>
      </c>
      <c r="D7168" s="232" t="s">
        <v>2507</v>
      </c>
      <c r="E7168" s="245" t="s">
        <v>279</v>
      </c>
      <c r="F7168" s="245" t="s">
        <v>440</v>
      </c>
      <c r="G7168" s="246">
        <v>36864</v>
      </c>
      <c r="H7168" s="234">
        <v>46080</v>
      </c>
      <c r="I7168" s="235">
        <v>11</v>
      </c>
      <c r="J7168" s="236">
        <v>0.22916666666666666</v>
      </c>
      <c r="K7168" s="246">
        <v>55296</v>
      </c>
      <c r="L7168" s="247">
        <v>6</v>
      </c>
      <c r="M7168" s="248">
        <v>6</v>
      </c>
      <c r="N7168" s="249">
        <v>41079.51</v>
      </c>
      <c r="O7168" s="250"/>
    </row>
    <row r="7169" spans="1:21" s="103" customFormat="1">
      <c r="A7169" s="286" t="s">
        <v>213</v>
      </c>
      <c r="B7169" s="287" t="s">
        <v>2159</v>
      </c>
      <c r="C7169" s="288" t="s">
        <v>1211</v>
      </c>
      <c r="D7169" s="232" t="s">
        <v>2507</v>
      </c>
      <c r="E7169" s="289" t="s">
        <v>279</v>
      </c>
      <c r="F7169" s="259" t="s">
        <v>325</v>
      </c>
      <c r="G7169" s="290">
        <v>36691.199999999997</v>
      </c>
      <c r="H7169" s="234">
        <v>45021.599999999999</v>
      </c>
      <c r="I7169" s="235">
        <v>10</v>
      </c>
      <c r="J7169" s="236">
        <v>0.20833333333333334</v>
      </c>
      <c r="K7169" s="290">
        <v>53352</v>
      </c>
      <c r="L7169" s="291">
        <v>3</v>
      </c>
      <c r="M7169" s="292">
        <v>3</v>
      </c>
      <c r="N7169" s="293">
        <v>38438.400000000001</v>
      </c>
      <c r="O7169" s="294"/>
      <c r="P7169" s="129"/>
      <c r="Q7169" s="304"/>
      <c r="S7169" s="129"/>
      <c r="T7169" s="129"/>
      <c r="U7169" s="129"/>
    </row>
    <row r="7170" spans="1:21" s="103" customFormat="1">
      <c r="A7170" s="242" t="s">
        <v>2165</v>
      </c>
      <c r="B7170" s="243" t="s">
        <v>2180</v>
      </c>
      <c r="C7170" s="258" t="s">
        <v>1210</v>
      </c>
      <c r="D7170" s="232" t="s">
        <v>2507</v>
      </c>
      <c r="E7170" s="245" t="s">
        <v>279</v>
      </c>
      <c r="F7170" s="259" t="s">
        <v>325</v>
      </c>
      <c r="G7170" s="246">
        <v>38580.35</v>
      </c>
      <c r="H7170" s="234">
        <v>43907.41</v>
      </c>
      <c r="I7170" s="235">
        <v>9</v>
      </c>
      <c r="J7170" s="236">
        <v>0.1875</v>
      </c>
      <c r="K7170" s="246">
        <v>49234.47</v>
      </c>
      <c r="L7170" s="247">
        <v>0</v>
      </c>
      <c r="M7170" s="248">
        <v>0</v>
      </c>
      <c r="N7170" s="249"/>
      <c r="O7170" s="250"/>
      <c r="R7170" s="251"/>
      <c r="S7170" s="129"/>
      <c r="T7170" s="129"/>
      <c r="U7170" s="129"/>
    </row>
    <row r="7171" spans="1:21" s="103" customFormat="1">
      <c r="A7171" s="242" t="s">
        <v>2165</v>
      </c>
      <c r="B7171" s="243" t="s">
        <v>2180</v>
      </c>
      <c r="C7171" s="258" t="s">
        <v>3382</v>
      </c>
      <c r="D7171" s="232" t="s">
        <v>2507</v>
      </c>
      <c r="E7171" s="245" t="s">
        <v>279</v>
      </c>
      <c r="F7171" s="259" t="s">
        <v>325</v>
      </c>
      <c r="G7171" s="246">
        <v>38580.35</v>
      </c>
      <c r="H7171" s="234">
        <v>43907.41</v>
      </c>
      <c r="I7171" s="235">
        <v>8</v>
      </c>
      <c r="J7171" s="236">
        <v>0.16666666666666666</v>
      </c>
      <c r="K7171" s="246">
        <v>49234.47</v>
      </c>
      <c r="L7171" s="247">
        <v>0</v>
      </c>
      <c r="M7171" s="248">
        <v>1</v>
      </c>
      <c r="N7171" s="249">
        <v>38580.35</v>
      </c>
      <c r="O7171" s="250"/>
      <c r="R7171" s="251"/>
      <c r="S7171" s="129"/>
      <c r="T7171" s="129"/>
      <c r="U7171" s="129"/>
    </row>
    <row r="7172" spans="1:21" s="103" customFormat="1">
      <c r="A7172" s="242" t="s">
        <v>4241</v>
      </c>
      <c r="B7172" s="243" t="s">
        <v>2178</v>
      </c>
      <c r="C7172" s="231" t="s">
        <v>1209</v>
      </c>
      <c r="D7172" s="232" t="s">
        <v>2507</v>
      </c>
      <c r="E7172" s="245" t="s">
        <v>279</v>
      </c>
      <c r="F7172" s="245" t="s">
        <v>440</v>
      </c>
      <c r="G7172" s="246">
        <v>32769.980000000003</v>
      </c>
      <c r="H7172" s="234">
        <v>43553.990000000005</v>
      </c>
      <c r="I7172" s="235">
        <v>7</v>
      </c>
      <c r="J7172" s="236">
        <v>0.14583333333333334</v>
      </c>
      <c r="K7172" s="246">
        <v>54338</v>
      </c>
      <c r="L7172" s="247"/>
      <c r="M7172" s="248">
        <v>12</v>
      </c>
      <c r="N7172" s="249">
        <v>43553.990000000005</v>
      </c>
      <c r="O7172" s="250"/>
      <c r="S7172" s="129"/>
      <c r="T7172" s="129"/>
      <c r="U7172" s="129"/>
    </row>
    <row r="7173" spans="1:21" s="103" customFormat="1">
      <c r="A7173" s="229" t="s">
        <v>4290</v>
      </c>
      <c r="B7173" s="230" t="s">
        <v>2151</v>
      </c>
      <c r="C7173" s="231" t="s">
        <v>1215</v>
      </c>
      <c r="D7173" s="232" t="s">
        <v>2507</v>
      </c>
      <c r="E7173" s="232" t="s">
        <v>284</v>
      </c>
      <c r="F7173" s="259" t="s">
        <v>325</v>
      </c>
      <c r="G7173" s="233">
        <v>34400</v>
      </c>
      <c r="H7173" s="234">
        <v>43200</v>
      </c>
      <c r="I7173" s="235">
        <v>6</v>
      </c>
      <c r="J7173" s="236">
        <v>0.125</v>
      </c>
      <c r="K7173" s="233">
        <v>52000</v>
      </c>
      <c r="L7173" s="237">
        <v>4</v>
      </c>
      <c r="M7173" s="238">
        <v>4</v>
      </c>
      <c r="N7173" s="234">
        <v>48599.68</v>
      </c>
      <c r="O7173" s="239"/>
      <c r="R7173" s="251"/>
      <c r="S7173" s="129"/>
      <c r="T7173" s="129"/>
      <c r="U7173" s="129"/>
    </row>
    <row r="7174" spans="1:21" s="103" customFormat="1">
      <c r="A7174" s="242" t="s">
        <v>3746</v>
      </c>
      <c r="B7174" s="243" t="s">
        <v>2153</v>
      </c>
      <c r="C7174" s="258" t="s">
        <v>5435</v>
      </c>
      <c r="D7174" s="232" t="s">
        <v>2507</v>
      </c>
      <c r="E7174" s="245" t="s">
        <v>279</v>
      </c>
      <c r="F7174" s="259" t="s">
        <v>325</v>
      </c>
      <c r="G7174" s="246">
        <v>36608</v>
      </c>
      <c r="H7174" s="234">
        <v>40944.800000000003</v>
      </c>
      <c r="I7174" s="235">
        <v>5</v>
      </c>
      <c r="J7174" s="236">
        <v>0.10416666666666667</v>
      </c>
      <c r="K7174" s="246">
        <v>45281.599999999999</v>
      </c>
      <c r="L7174" s="247">
        <v>2</v>
      </c>
      <c r="M7174" s="248">
        <v>2</v>
      </c>
      <c r="N7174" s="249">
        <v>54329.599999999999</v>
      </c>
      <c r="O7174" s="250"/>
      <c r="Q7174" s="251"/>
      <c r="R7174" s="129"/>
      <c r="S7174" s="129"/>
      <c r="T7174" s="129"/>
      <c r="U7174" s="129"/>
    </row>
    <row r="7175" spans="1:21" s="103" customFormat="1">
      <c r="A7175" s="365" t="s">
        <v>4315</v>
      </c>
      <c r="B7175" s="366" t="s">
        <v>2153</v>
      </c>
      <c r="C7175" s="367"/>
      <c r="D7175" s="232" t="s">
        <v>2507</v>
      </c>
      <c r="E7175" s="368"/>
      <c r="F7175" s="368"/>
      <c r="G7175" s="369">
        <v>30097.600000000002</v>
      </c>
      <c r="H7175" s="234">
        <v>40851.199999999997</v>
      </c>
      <c r="I7175" s="235">
        <v>4</v>
      </c>
      <c r="J7175" s="236">
        <v>8.3333333333333329E-2</v>
      </c>
      <c r="K7175" s="369">
        <v>51604.799999999996</v>
      </c>
      <c r="L7175" s="370"/>
      <c r="M7175" s="371">
        <v>1</v>
      </c>
      <c r="N7175" s="372">
        <v>36358.400000000001</v>
      </c>
      <c r="O7175" s="373"/>
      <c r="R7175" s="251"/>
      <c r="S7175" s="129"/>
      <c r="T7175" s="129"/>
      <c r="U7175" s="129"/>
    </row>
    <row r="7176" spans="1:21" s="103" customFormat="1">
      <c r="A7176" s="242" t="s">
        <v>1444</v>
      </c>
      <c r="B7176" s="243" t="s">
        <v>2192</v>
      </c>
      <c r="C7176" s="258" t="s">
        <v>193</v>
      </c>
      <c r="D7176" s="232" t="s">
        <v>2507</v>
      </c>
      <c r="E7176" s="245" t="s">
        <v>279</v>
      </c>
      <c r="F7176" s="245" t="s">
        <v>440</v>
      </c>
      <c r="G7176" s="246">
        <v>32552</v>
      </c>
      <c r="H7176" s="234">
        <v>38688</v>
      </c>
      <c r="I7176" s="235">
        <v>3</v>
      </c>
      <c r="J7176" s="236">
        <v>6.25E-2</v>
      </c>
      <c r="K7176" s="246">
        <v>44824</v>
      </c>
      <c r="L7176" s="247">
        <v>14</v>
      </c>
      <c r="M7176" s="248">
        <v>13</v>
      </c>
      <c r="N7176" s="249">
        <v>37612.79808</v>
      </c>
      <c r="O7176" s="250"/>
      <c r="S7176" s="129"/>
      <c r="T7176" s="129"/>
      <c r="U7176" s="129"/>
    </row>
    <row r="7177" spans="1:21" s="103" customFormat="1">
      <c r="A7177" s="229" t="s">
        <v>4250</v>
      </c>
      <c r="B7177" s="230" t="s">
        <v>2180</v>
      </c>
      <c r="C7177" s="231" t="s">
        <v>5436</v>
      </c>
      <c r="D7177" s="232" t="s">
        <v>2507</v>
      </c>
      <c r="E7177" s="232" t="s">
        <v>321</v>
      </c>
      <c r="F7177" s="232" t="s">
        <v>440</v>
      </c>
      <c r="G7177" s="233">
        <v>23569.26</v>
      </c>
      <c r="H7177" s="234">
        <v>28381.834999999999</v>
      </c>
      <c r="I7177" s="235">
        <v>2</v>
      </c>
      <c r="J7177" s="236">
        <v>4.1666666666666664E-2</v>
      </c>
      <c r="K7177" s="233">
        <v>33194.410000000003</v>
      </c>
      <c r="L7177" s="237">
        <v>4</v>
      </c>
      <c r="M7177" s="238">
        <v>4</v>
      </c>
      <c r="N7177" s="234">
        <v>27058.096000000001</v>
      </c>
      <c r="O7177" s="239"/>
      <c r="R7177" s="251"/>
      <c r="S7177" s="129"/>
      <c r="T7177" s="129"/>
      <c r="U7177" s="129"/>
    </row>
    <row r="7178" spans="1:21" s="103" customFormat="1">
      <c r="A7178" s="229" t="s">
        <v>3777</v>
      </c>
      <c r="B7178" s="230" t="s">
        <v>2175</v>
      </c>
      <c r="C7178" s="337" t="s">
        <v>3383</v>
      </c>
      <c r="D7178" s="232" t="s">
        <v>2507</v>
      </c>
      <c r="E7178" s="338" t="s">
        <v>321</v>
      </c>
      <c r="F7178" s="338" t="s">
        <v>440</v>
      </c>
      <c r="G7178" s="339">
        <v>22691</v>
      </c>
      <c r="H7178" s="234">
        <v>27777</v>
      </c>
      <c r="I7178" s="235">
        <v>1</v>
      </c>
      <c r="J7178" s="236">
        <v>2.0833333333333332E-2</v>
      </c>
      <c r="K7178" s="339">
        <v>32863</v>
      </c>
      <c r="L7178" s="340">
        <v>1</v>
      </c>
      <c r="M7178" s="341">
        <v>1</v>
      </c>
      <c r="N7178" s="374">
        <v>27550</v>
      </c>
      <c r="O7178" s="239"/>
      <c r="Q7178" s="129"/>
      <c r="R7178" s="129"/>
      <c r="S7178" s="129"/>
      <c r="T7178" s="129"/>
      <c r="U7178" s="129"/>
    </row>
    <row r="7179" spans="1:21" s="150" customFormat="1">
      <c r="A7179" s="305"/>
      <c r="B7179" s="305"/>
      <c r="C7179" s="306"/>
      <c r="D7179" s="300"/>
      <c r="E7179" s="307"/>
      <c r="F7179" s="307"/>
      <c r="G7179" s="308"/>
      <c r="H7179" s="309"/>
      <c r="I7179" s="310"/>
      <c r="J7179" s="311"/>
      <c r="K7179" s="300"/>
      <c r="L7179" s="300"/>
      <c r="M7179" s="312"/>
      <c r="N7179" s="313"/>
      <c r="O7179" s="282"/>
    </row>
    <row r="7180" spans="1:21" s="150" customFormat="1">
      <c r="A7180" s="305"/>
      <c r="B7180" s="305"/>
      <c r="C7180" s="306"/>
      <c r="D7180" s="314"/>
      <c r="E7180" s="305"/>
      <c r="F7180" s="305"/>
      <c r="G7180" s="315" t="s">
        <v>223</v>
      </c>
      <c r="H7180" s="316" t="s">
        <v>224</v>
      </c>
      <c r="I7180" s="317"/>
      <c r="J7180" s="318"/>
      <c r="K7180" s="319" t="s">
        <v>225</v>
      </c>
      <c r="L7180" s="314"/>
      <c r="M7180" s="320"/>
      <c r="N7180" s="313"/>
      <c r="O7180" s="282"/>
    </row>
    <row r="7181" spans="1:21" s="150" customFormat="1">
      <c r="A7181" s="305"/>
      <c r="B7181" s="305"/>
      <c r="C7181" s="306"/>
      <c r="D7181" s="305"/>
      <c r="E7181" s="305"/>
      <c r="F7181" s="321" t="s">
        <v>238</v>
      </c>
      <c r="G7181" s="322">
        <v>39419.372891540428</v>
      </c>
      <c r="H7181" s="322">
        <v>50133.874382095317</v>
      </c>
      <c r="I7181" s="8">
        <v>14.438004969995415</v>
      </c>
      <c r="J7181" s="322"/>
      <c r="K7181" s="322">
        <v>60848.375872650184</v>
      </c>
      <c r="L7181" s="314"/>
      <c r="M7181" s="320"/>
      <c r="N7181" s="313"/>
      <c r="O7181" s="282"/>
    </row>
    <row r="7182" spans="1:21" s="150" customFormat="1">
      <c r="A7182" s="305"/>
      <c r="B7182" s="305"/>
      <c r="C7182" s="306"/>
      <c r="D7182" s="305"/>
      <c r="E7182" s="305"/>
      <c r="F7182" s="321" t="s">
        <v>239</v>
      </c>
      <c r="G7182" s="322">
        <v>42555.044999999998</v>
      </c>
      <c r="H7182" s="322">
        <v>55336.287500000006</v>
      </c>
      <c r="I7182" s="8">
        <v>21.5</v>
      </c>
      <c r="J7182" s="322"/>
      <c r="K7182" s="322">
        <v>67602.028000000006</v>
      </c>
      <c r="L7182" s="314"/>
      <c r="M7182" s="320"/>
      <c r="N7182" s="313"/>
      <c r="O7182" s="282"/>
    </row>
    <row r="7183" spans="1:21" s="150" customFormat="1">
      <c r="A7183" s="305"/>
      <c r="B7183" s="305"/>
      <c r="C7183" s="306"/>
      <c r="D7183" s="305"/>
      <c r="E7183" s="305"/>
      <c r="F7183" s="321" t="s">
        <v>240</v>
      </c>
      <c r="G7183" s="322">
        <v>36865.372499999998</v>
      </c>
      <c r="H7183" s="322">
        <v>46755.875</v>
      </c>
      <c r="I7183" s="8">
        <v>7</v>
      </c>
      <c r="J7183" s="322"/>
      <c r="K7183" s="322">
        <v>55819.199999999997</v>
      </c>
      <c r="L7183" s="314"/>
      <c r="M7183" s="320"/>
      <c r="N7183" s="313"/>
      <c r="O7183" s="282"/>
    </row>
    <row r="7184" spans="1:21" s="150" customFormat="1">
      <c r="A7184" s="305"/>
      <c r="B7184" s="305"/>
      <c r="C7184" s="306"/>
      <c r="D7184" s="305"/>
      <c r="E7184" s="305"/>
      <c r="F7184" s="321" t="s">
        <v>241</v>
      </c>
      <c r="G7184" s="322">
        <v>39255</v>
      </c>
      <c r="H7184" s="322">
        <v>49894</v>
      </c>
      <c r="I7184" s="8">
        <v>12.338253469766164</v>
      </c>
      <c r="J7184" s="322"/>
      <c r="K7184" s="322">
        <v>61223.11</v>
      </c>
      <c r="L7184" s="314"/>
      <c r="M7184" s="320"/>
      <c r="N7184" s="313"/>
      <c r="O7184" s="282"/>
    </row>
    <row r="7185" spans="1:21" s="150" customFormat="1">
      <c r="A7185" s="305"/>
      <c r="B7185" s="305"/>
      <c r="C7185" s="306"/>
      <c r="D7185" s="305"/>
      <c r="E7185" s="322"/>
      <c r="F7185" s="321"/>
      <c r="G7185" s="323"/>
      <c r="H7185" s="318"/>
      <c r="I7185" s="324"/>
      <c r="J7185" s="318"/>
      <c r="K7185" s="314"/>
      <c r="L7185" s="314"/>
      <c r="M7185" s="320"/>
      <c r="N7185" s="313"/>
      <c r="O7185" s="282"/>
    </row>
    <row r="7186" spans="1:21" s="150" customFormat="1">
      <c r="A7186" s="305"/>
      <c r="B7186" s="305"/>
      <c r="C7186" s="306"/>
      <c r="D7186" s="321"/>
      <c r="E7186" s="322"/>
      <c r="F7186" s="325"/>
      <c r="G7186" s="325"/>
      <c r="H7186" s="874" t="s">
        <v>242</v>
      </c>
      <c r="I7186" s="874"/>
      <c r="J7186" s="874"/>
      <c r="K7186" s="874"/>
      <c r="L7186" s="874"/>
      <c r="M7186" s="874"/>
      <c r="N7186" s="874"/>
      <c r="O7186" s="282"/>
    </row>
    <row r="7187" spans="1:21" s="150" customFormat="1">
      <c r="A7187" s="305"/>
      <c r="B7187" s="305"/>
      <c r="C7187" s="306"/>
      <c r="D7187" s="321"/>
      <c r="E7187" s="322"/>
      <c r="F7187" s="326"/>
      <c r="G7187" s="327"/>
      <c r="H7187" s="875" t="s">
        <v>243</v>
      </c>
      <c r="I7187" s="875"/>
      <c r="J7187" s="875"/>
      <c r="K7187" s="328">
        <v>53290.34</v>
      </c>
      <c r="L7187" s="876" t="s">
        <v>244</v>
      </c>
      <c r="M7187" s="876"/>
      <c r="N7187" s="329">
        <v>48409.70744640175</v>
      </c>
      <c r="O7187" s="282"/>
    </row>
    <row r="7188" spans="1:21" s="150" customFormat="1">
      <c r="A7188" s="305"/>
      <c r="B7188" s="305"/>
      <c r="C7188" s="306"/>
      <c r="D7188" s="314"/>
      <c r="E7188" s="320"/>
      <c r="F7188" s="326"/>
      <c r="G7188" s="327"/>
      <c r="H7188" s="875" t="s">
        <v>245</v>
      </c>
      <c r="I7188" s="875"/>
      <c r="J7188" s="875"/>
      <c r="K7188" s="328">
        <v>42777</v>
      </c>
      <c r="L7188" s="876" t="s">
        <v>450</v>
      </c>
      <c r="M7188" s="876"/>
      <c r="N7188" s="329">
        <v>51489.324955299373</v>
      </c>
      <c r="O7188" s="282"/>
    </row>
    <row r="7189" spans="1:21" s="150" customFormat="1">
      <c r="A7189" s="305"/>
      <c r="B7189" s="305"/>
      <c r="C7189" s="306"/>
      <c r="D7189" s="300"/>
      <c r="E7189" s="307"/>
      <c r="F7189" s="307"/>
      <c r="G7189" s="308"/>
      <c r="H7189" s="309"/>
      <c r="I7189" s="310"/>
      <c r="J7189" s="311"/>
      <c r="K7189" s="305"/>
      <c r="L7189" s="300"/>
      <c r="M7189" s="312"/>
      <c r="N7189" s="313"/>
      <c r="O7189" s="282"/>
    </row>
    <row r="7190" spans="1:21" s="222" customFormat="1" ht="18">
      <c r="A7190" s="877" t="s">
        <v>139</v>
      </c>
      <c r="B7190" s="877"/>
      <c r="C7190" s="877"/>
      <c r="D7190" s="877"/>
      <c r="E7190" s="877"/>
      <c r="F7190" s="877"/>
      <c r="G7190" s="877"/>
      <c r="H7190" s="877"/>
      <c r="I7190" s="877"/>
      <c r="J7190" s="877"/>
      <c r="K7190" s="877"/>
      <c r="L7190" s="877"/>
      <c r="M7190" s="877"/>
      <c r="N7190" s="877"/>
      <c r="O7190" s="877"/>
    </row>
    <row r="7191" spans="1:21" s="222" customFormat="1" ht="27">
      <c r="A7191" s="223" t="s">
        <v>433</v>
      </c>
      <c r="B7191" s="224" t="s">
        <v>230</v>
      </c>
      <c r="C7191" s="223" t="s">
        <v>220</v>
      </c>
      <c r="D7191" s="223" t="s">
        <v>267</v>
      </c>
      <c r="E7191" s="223" t="s">
        <v>434</v>
      </c>
      <c r="F7191" s="223" t="s">
        <v>435</v>
      </c>
      <c r="G7191" s="225" t="s">
        <v>223</v>
      </c>
      <c r="H7191" s="225" t="s">
        <v>224</v>
      </c>
      <c r="I7191" s="227" t="s">
        <v>436</v>
      </c>
      <c r="J7191" s="227" t="s">
        <v>436</v>
      </c>
      <c r="K7191" s="225" t="s">
        <v>225</v>
      </c>
      <c r="L7191" s="223" t="s">
        <v>437</v>
      </c>
      <c r="M7191" s="223" t="s">
        <v>438</v>
      </c>
      <c r="N7191" s="228" t="s">
        <v>439</v>
      </c>
      <c r="O7191" s="223" t="s">
        <v>227</v>
      </c>
    </row>
    <row r="7192" spans="1:21" s="103" customFormat="1">
      <c r="A7192" s="229" t="s">
        <v>1438</v>
      </c>
      <c r="B7192" s="230" t="s">
        <v>2151</v>
      </c>
      <c r="C7192" s="231" t="s">
        <v>3384</v>
      </c>
      <c r="D7192" s="232" t="s">
        <v>2507</v>
      </c>
      <c r="E7192" s="232" t="s">
        <v>279</v>
      </c>
      <c r="F7192" s="259" t="s">
        <v>325</v>
      </c>
      <c r="G7192" s="233">
        <v>67236.44</v>
      </c>
      <c r="H7192" s="234">
        <v>79961.760000000009</v>
      </c>
      <c r="I7192" s="235">
        <v>40</v>
      </c>
      <c r="J7192" s="236">
        <v>1</v>
      </c>
      <c r="K7192" s="233">
        <v>92687.08</v>
      </c>
      <c r="L7192" s="237">
        <v>7</v>
      </c>
      <c r="M7192" s="238">
        <v>5</v>
      </c>
      <c r="N7192" s="234">
        <v>79961.760000000009</v>
      </c>
      <c r="O7192" s="239"/>
      <c r="P7192" s="251"/>
      <c r="Q7192" s="129"/>
      <c r="R7192" s="129"/>
      <c r="S7192" s="129"/>
      <c r="T7192" s="129"/>
      <c r="U7192" s="129"/>
    </row>
    <row r="7193" spans="1:21" s="103" customFormat="1" ht="22.5">
      <c r="A7193" s="242" t="s">
        <v>4246</v>
      </c>
      <c r="B7193" s="243" t="s">
        <v>2159</v>
      </c>
      <c r="C7193" s="258" t="s">
        <v>3385</v>
      </c>
      <c r="D7193" s="232" t="s">
        <v>278</v>
      </c>
      <c r="E7193" s="259" t="s">
        <v>279</v>
      </c>
      <c r="F7193" s="245" t="s">
        <v>440</v>
      </c>
      <c r="G7193" s="249">
        <v>61360</v>
      </c>
      <c r="H7193" s="234">
        <v>79768</v>
      </c>
      <c r="I7193" s="235">
        <v>39</v>
      </c>
      <c r="J7193" s="236">
        <v>0.97499999999999998</v>
      </c>
      <c r="K7193" s="249">
        <v>98176</v>
      </c>
      <c r="L7193" s="247"/>
      <c r="M7193" s="248">
        <v>3</v>
      </c>
      <c r="N7193" s="249">
        <v>79768</v>
      </c>
      <c r="O7193" s="250"/>
    </row>
    <row r="7194" spans="1:21" s="103" customFormat="1">
      <c r="A7194" s="242" t="s">
        <v>3784</v>
      </c>
      <c r="B7194" s="243" t="s">
        <v>2162</v>
      </c>
      <c r="C7194" s="231" t="s">
        <v>5437</v>
      </c>
      <c r="D7194" s="232" t="s">
        <v>2507</v>
      </c>
      <c r="E7194" s="237" t="s">
        <v>279</v>
      </c>
      <c r="F7194" s="259" t="s">
        <v>325</v>
      </c>
      <c r="G7194" s="233">
        <v>56649.32</v>
      </c>
      <c r="H7194" s="234">
        <v>78155.09</v>
      </c>
      <c r="I7194" s="235">
        <v>38</v>
      </c>
      <c r="J7194" s="236">
        <v>0.95</v>
      </c>
      <c r="K7194" s="233">
        <v>99660.86</v>
      </c>
      <c r="L7194" s="237"/>
      <c r="M7194" s="238">
        <v>21</v>
      </c>
      <c r="N7194" s="234">
        <v>95396.39</v>
      </c>
      <c r="O7194" s="250"/>
      <c r="P7194" s="129"/>
      <c r="Q7194" s="129"/>
    </row>
    <row r="7195" spans="1:21" s="103" customFormat="1">
      <c r="A7195" s="286" t="s">
        <v>213</v>
      </c>
      <c r="B7195" s="287" t="s">
        <v>2159</v>
      </c>
      <c r="C7195" s="288" t="s">
        <v>1223</v>
      </c>
      <c r="D7195" s="232" t="s">
        <v>2507</v>
      </c>
      <c r="E7195" s="289" t="s">
        <v>279</v>
      </c>
      <c r="F7195" s="289" t="s">
        <v>440</v>
      </c>
      <c r="G7195" s="290">
        <v>55640</v>
      </c>
      <c r="H7195" s="234">
        <v>72332</v>
      </c>
      <c r="I7195" s="235">
        <v>37</v>
      </c>
      <c r="J7195" s="236">
        <v>0.92500000000000004</v>
      </c>
      <c r="K7195" s="290">
        <v>89024</v>
      </c>
      <c r="L7195" s="291">
        <v>3</v>
      </c>
      <c r="M7195" s="292">
        <v>3</v>
      </c>
      <c r="N7195" s="293">
        <v>60694.400000000001</v>
      </c>
      <c r="O7195" s="294"/>
      <c r="Q7195" s="129"/>
      <c r="R7195" s="129"/>
    </row>
    <row r="7196" spans="1:21" s="103" customFormat="1">
      <c r="A7196" s="242" t="s">
        <v>211</v>
      </c>
      <c r="B7196" s="243" t="s">
        <v>2153</v>
      </c>
      <c r="C7196" s="258" t="s">
        <v>1220</v>
      </c>
      <c r="D7196" s="232" t="s">
        <v>2507</v>
      </c>
      <c r="E7196" s="245" t="s">
        <v>284</v>
      </c>
      <c r="F7196" s="245" t="s">
        <v>440</v>
      </c>
      <c r="G7196" s="246">
        <v>55631.68</v>
      </c>
      <c r="H7196" s="234">
        <v>72321.184999999998</v>
      </c>
      <c r="I7196" s="235">
        <v>36</v>
      </c>
      <c r="J7196" s="236">
        <v>0.9</v>
      </c>
      <c r="K7196" s="246">
        <v>89010.69</v>
      </c>
      <c r="L7196" s="247">
        <v>1</v>
      </c>
      <c r="M7196" s="248">
        <v>1</v>
      </c>
      <c r="N7196" s="249">
        <v>68186.559999999998</v>
      </c>
      <c r="O7196" s="250"/>
    </row>
    <row r="7197" spans="1:21" s="103" customFormat="1">
      <c r="A7197" s="242" t="s">
        <v>2165</v>
      </c>
      <c r="B7197" s="243" t="s">
        <v>2180</v>
      </c>
      <c r="C7197" s="258" t="s">
        <v>3386</v>
      </c>
      <c r="D7197" s="232" t="s">
        <v>2507</v>
      </c>
      <c r="E7197" s="245" t="s">
        <v>321</v>
      </c>
      <c r="F7197" s="259" t="s">
        <v>325</v>
      </c>
      <c r="G7197" s="246">
        <v>59836.11</v>
      </c>
      <c r="H7197" s="234">
        <v>68109.85500000001</v>
      </c>
      <c r="I7197" s="235">
        <v>35</v>
      </c>
      <c r="J7197" s="236">
        <v>0.875</v>
      </c>
      <c r="K7197" s="246">
        <v>76383.600000000006</v>
      </c>
      <c r="L7197" s="247">
        <v>8</v>
      </c>
      <c r="M7197" s="248">
        <v>8</v>
      </c>
      <c r="N7197" s="249">
        <v>65184.34</v>
      </c>
      <c r="O7197" s="250"/>
      <c r="P7197" s="251"/>
      <c r="Q7197" s="129"/>
      <c r="R7197" s="129"/>
    </row>
    <row r="7198" spans="1:21" s="103" customFormat="1">
      <c r="A7198" s="242" t="s">
        <v>2165</v>
      </c>
      <c r="B7198" s="243" t="s">
        <v>2180</v>
      </c>
      <c r="C7198" s="258" t="s">
        <v>3348</v>
      </c>
      <c r="D7198" s="232" t="s">
        <v>2507</v>
      </c>
      <c r="E7198" s="245" t="s">
        <v>321</v>
      </c>
      <c r="F7198" s="259" t="s">
        <v>325</v>
      </c>
      <c r="G7198" s="246">
        <v>59836.11</v>
      </c>
      <c r="H7198" s="234">
        <v>68109.85500000001</v>
      </c>
      <c r="I7198" s="235">
        <v>34</v>
      </c>
      <c r="J7198" s="236">
        <v>0.85</v>
      </c>
      <c r="K7198" s="246">
        <v>76383.600000000006</v>
      </c>
      <c r="L7198" s="247">
        <v>10</v>
      </c>
      <c r="M7198" s="248">
        <v>8</v>
      </c>
      <c r="N7198" s="249">
        <v>66055.710000000006</v>
      </c>
      <c r="O7198" s="250"/>
      <c r="P7198" s="251"/>
      <c r="Q7198" s="129"/>
      <c r="R7198" s="129"/>
    </row>
    <row r="7199" spans="1:21" s="103" customFormat="1" ht="22.5">
      <c r="A7199" s="242" t="s">
        <v>198</v>
      </c>
      <c r="B7199" s="243" t="s">
        <v>2153</v>
      </c>
      <c r="C7199" s="244" t="s">
        <v>1222</v>
      </c>
      <c r="D7199" s="232" t="s">
        <v>2507</v>
      </c>
      <c r="E7199" s="245" t="s">
        <v>279</v>
      </c>
      <c r="F7199" s="245" t="s">
        <v>440</v>
      </c>
      <c r="G7199" s="246">
        <v>49286</v>
      </c>
      <c r="H7199" s="234">
        <v>66981.5</v>
      </c>
      <c r="I7199" s="235">
        <v>33</v>
      </c>
      <c r="J7199" s="236">
        <v>0.82499999999999996</v>
      </c>
      <c r="K7199" s="246">
        <v>84677</v>
      </c>
      <c r="L7199" s="247">
        <v>21</v>
      </c>
      <c r="M7199" s="248">
        <v>20</v>
      </c>
      <c r="N7199" s="249">
        <v>66517</v>
      </c>
      <c r="O7199" s="250"/>
      <c r="Q7199" s="129"/>
      <c r="R7199" s="129"/>
      <c r="S7199" s="240"/>
      <c r="T7199" s="240"/>
      <c r="U7199" s="240"/>
    </row>
    <row r="7200" spans="1:21" s="103" customFormat="1">
      <c r="A7200" s="229" t="s">
        <v>209</v>
      </c>
      <c r="B7200" s="230" t="s">
        <v>2151</v>
      </c>
      <c r="C7200" s="231" t="s">
        <v>1219</v>
      </c>
      <c r="D7200" s="232" t="s">
        <v>2507</v>
      </c>
      <c r="E7200" s="232" t="s">
        <v>279</v>
      </c>
      <c r="F7200" s="259" t="s">
        <v>325</v>
      </c>
      <c r="G7200" s="233">
        <v>52363.250399999997</v>
      </c>
      <c r="H7200" s="234">
        <v>65977.542300000001</v>
      </c>
      <c r="I7200" s="235">
        <v>32</v>
      </c>
      <c r="J7200" s="236">
        <v>0.8</v>
      </c>
      <c r="K7200" s="233">
        <v>79591.834200000012</v>
      </c>
      <c r="L7200" s="237">
        <v>7</v>
      </c>
      <c r="M7200" s="238">
        <v>7</v>
      </c>
      <c r="N7200" s="234">
        <v>81758.86</v>
      </c>
      <c r="O7200" s="239"/>
    </row>
    <row r="7201" spans="1:21" s="103" customFormat="1" ht="22.5">
      <c r="A7201" s="242" t="s">
        <v>4240</v>
      </c>
      <c r="B7201" s="243" t="s">
        <v>2149</v>
      </c>
      <c r="C7201" s="258" t="s">
        <v>2046</v>
      </c>
      <c r="D7201" s="232" t="s">
        <v>278</v>
      </c>
      <c r="E7201" s="245" t="s">
        <v>279</v>
      </c>
      <c r="F7201" s="245" t="s">
        <v>440</v>
      </c>
      <c r="G7201" s="246">
        <v>46833.02</v>
      </c>
      <c r="H7201" s="234">
        <v>65582.789999999994</v>
      </c>
      <c r="I7201" s="235">
        <v>31</v>
      </c>
      <c r="J7201" s="236">
        <v>0.77500000000000002</v>
      </c>
      <c r="K7201" s="246">
        <v>84332.56</v>
      </c>
      <c r="L7201" s="247">
        <v>9</v>
      </c>
      <c r="M7201" s="248">
        <v>9</v>
      </c>
      <c r="N7201" s="246">
        <v>73270.080000000002</v>
      </c>
      <c r="O7201" s="250"/>
    </row>
    <row r="7202" spans="1:21" s="103" customFormat="1" ht="33.75">
      <c r="A7202" s="242" t="s">
        <v>3868</v>
      </c>
      <c r="B7202" s="243" t="s">
        <v>2153</v>
      </c>
      <c r="C7202" s="268" t="s">
        <v>5438</v>
      </c>
      <c r="D7202" s="232" t="s">
        <v>2507</v>
      </c>
      <c r="E7202" s="269" t="s">
        <v>279</v>
      </c>
      <c r="F7202" s="269" t="s">
        <v>440</v>
      </c>
      <c r="G7202" s="270">
        <v>48692.800000000003</v>
      </c>
      <c r="H7202" s="234">
        <v>64760.800000000003</v>
      </c>
      <c r="I7202" s="235">
        <v>30</v>
      </c>
      <c r="J7202" s="236">
        <v>0.75</v>
      </c>
      <c r="K7202" s="270">
        <v>80828.800000000003</v>
      </c>
      <c r="L7202" s="271">
        <v>8</v>
      </c>
      <c r="M7202" s="272">
        <v>8</v>
      </c>
      <c r="N7202" s="273">
        <v>64750.400000000001</v>
      </c>
      <c r="O7202" s="274"/>
      <c r="P7202" s="251"/>
      <c r="Q7202" s="129"/>
      <c r="R7202" s="129"/>
      <c r="S7202" s="129"/>
      <c r="T7202" s="129"/>
      <c r="U7202" s="129"/>
    </row>
    <row r="7203" spans="1:21" s="103" customFormat="1">
      <c r="A7203" s="242" t="s">
        <v>4239</v>
      </c>
      <c r="B7203" s="243" t="s">
        <v>2176</v>
      </c>
      <c r="C7203" s="258" t="s">
        <v>2047</v>
      </c>
      <c r="D7203" s="232" t="s">
        <v>2507</v>
      </c>
      <c r="E7203" s="245" t="s">
        <v>279</v>
      </c>
      <c r="F7203" s="259" t="s">
        <v>325</v>
      </c>
      <c r="G7203" s="283">
        <v>51147.199999999997</v>
      </c>
      <c r="H7203" s="234">
        <v>64698.399999999994</v>
      </c>
      <c r="I7203" s="235">
        <v>29</v>
      </c>
      <c r="J7203" s="236">
        <v>0.72499999999999998</v>
      </c>
      <c r="K7203" s="283">
        <v>78249.599999999991</v>
      </c>
      <c r="L7203" s="247">
        <v>21</v>
      </c>
      <c r="M7203" s="248">
        <v>21</v>
      </c>
      <c r="N7203" s="249">
        <v>59363.199999999997</v>
      </c>
      <c r="O7203" s="250"/>
      <c r="Q7203" s="129"/>
      <c r="R7203" s="129"/>
      <c r="S7203" s="129"/>
      <c r="T7203" s="129"/>
      <c r="U7203" s="129"/>
    </row>
    <row r="7204" spans="1:21" s="103" customFormat="1" ht="33.75">
      <c r="A7204" s="242" t="s">
        <v>2177</v>
      </c>
      <c r="B7204" s="243" t="s">
        <v>2166</v>
      </c>
      <c r="C7204" s="280" t="s">
        <v>3388</v>
      </c>
      <c r="D7204" s="232" t="s">
        <v>2507</v>
      </c>
      <c r="E7204" s="300"/>
      <c r="F7204" s="300" t="s">
        <v>440</v>
      </c>
      <c r="G7204" s="246">
        <v>49046.400000000001</v>
      </c>
      <c r="H7204" s="234">
        <v>63928.800000000003</v>
      </c>
      <c r="I7204" s="235">
        <v>28</v>
      </c>
      <c r="J7204" s="236">
        <v>0.7</v>
      </c>
      <c r="K7204" s="246">
        <v>78811.199999999997</v>
      </c>
      <c r="L7204" s="247"/>
      <c r="M7204" s="248">
        <v>4</v>
      </c>
      <c r="N7204" s="249">
        <v>64916.799999999996</v>
      </c>
      <c r="O7204" s="301" t="s">
        <v>5439</v>
      </c>
      <c r="Q7204" s="129"/>
      <c r="R7204" s="129"/>
      <c r="S7204" s="129"/>
      <c r="T7204" s="129"/>
      <c r="U7204" s="129"/>
    </row>
    <row r="7205" spans="1:21" s="103" customFormat="1">
      <c r="A7205" s="229" t="s">
        <v>1457</v>
      </c>
      <c r="B7205" s="295" t="s">
        <v>2166</v>
      </c>
      <c r="C7205" s="231" t="s">
        <v>3391</v>
      </c>
      <c r="D7205" s="232"/>
      <c r="E7205" s="232"/>
      <c r="F7205" s="259" t="s">
        <v>325</v>
      </c>
      <c r="G7205" s="233">
        <v>51900.576000000001</v>
      </c>
      <c r="H7205" s="234">
        <v>63836.656000000003</v>
      </c>
      <c r="I7205" s="235">
        <v>27</v>
      </c>
      <c r="J7205" s="236">
        <v>0.67500000000000004</v>
      </c>
      <c r="K7205" s="233">
        <v>75772.736000000004</v>
      </c>
      <c r="L7205" s="237">
        <v>3</v>
      </c>
      <c r="M7205" s="238">
        <v>1</v>
      </c>
      <c r="N7205" s="234">
        <v>51900</v>
      </c>
      <c r="O7205" s="239"/>
      <c r="S7205" s="129"/>
      <c r="T7205" s="129"/>
      <c r="U7205" s="129"/>
    </row>
    <row r="7206" spans="1:21" s="103" customFormat="1">
      <c r="A7206" s="242" t="s">
        <v>208</v>
      </c>
      <c r="B7206" s="243" t="s">
        <v>2153</v>
      </c>
      <c r="C7206" s="258" t="s">
        <v>1224</v>
      </c>
      <c r="D7206" s="232" t="s">
        <v>2507</v>
      </c>
      <c r="E7206" s="245" t="s">
        <v>279</v>
      </c>
      <c r="F7206" s="245" t="s">
        <v>440</v>
      </c>
      <c r="G7206" s="275">
        <v>49392.480000000003</v>
      </c>
      <c r="H7206" s="234">
        <v>63504.69</v>
      </c>
      <c r="I7206" s="235">
        <v>26</v>
      </c>
      <c r="J7206" s="236">
        <v>0.65</v>
      </c>
      <c r="K7206" s="275">
        <v>77616.899999999994</v>
      </c>
      <c r="L7206" s="247">
        <v>0</v>
      </c>
      <c r="M7206" s="248">
        <v>0</v>
      </c>
      <c r="N7206" s="249"/>
      <c r="O7206" s="250"/>
      <c r="P7206" s="129"/>
      <c r="S7206" s="129"/>
      <c r="T7206" s="129"/>
      <c r="U7206" s="129"/>
    </row>
    <row r="7207" spans="1:21" s="103" customFormat="1">
      <c r="A7207" s="229" t="s">
        <v>212</v>
      </c>
      <c r="B7207" s="230" t="s">
        <v>2153</v>
      </c>
      <c r="C7207" s="231" t="s">
        <v>5440</v>
      </c>
      <c r="D7207" s="232" t="s">
        <v>2507</v>
      </c>
      <c r="E7207" s="232" t="s">
        <v>279</v>
      </c>
      <c r="F7207" s="259" t="s">
        <v>325</v>
      </c>
      <c r="G7207" s="233">
        <v>50475.826299096334</v>
      </c>
      <c r="H7207" s="234">
        <v>63099.955890486963</v>
      </c>
      <c r="I7207" s="235">
        <v>25</v>
      </c>
      <c r="J7207" s="236">
        <v>0.625</v>
      </c>
      <c r="K7207" s="233">
        <v>75724.085481877584</v>
      </c>
      <c r="L7207" s="237"/>
      <c r="M7207" s="238"/>
      <c r="N7207" s="234"/>
      <c r="O7207" s="239"/>
      <c r="S7207" s="251"/>
      <c r="T7207" s="251"/>
      <c r="U7207" s="251"/>
    </row>
    <row r="7208" spans="1:21" s="103" customFormat="1">
      <c r="A7208" s="229" t="s">
        <v>1434</v>
      </c>
      <c r="B7208" s="230" t="s">
        <v>2151</v>
      </c>
      <c r="C7208" s="231" t="s">
        <v>5441</v>
      </c>
      <c r="D7208" s="232" t="s">
        <v>2507</v>
      </c>
      <c r="E7208" s="232" t="s">
        <v>279</v>
      </c>
      <c r="F7208" s="259" t="s">
        <v>325</v>
      </c>
      <c r="G7208" s="332">
        <v>49065.33</v>
      </c>
      <c r="H7208" s="234">
        <v>62558.395000000004</v>
      </c>
      <c r="I7208" s="235">
        <v>24</v>
      </c>
      <c r="J7208" s="236">
        <v>0.6</v>
      </c>
      <c r="K7208" s="332">
        <v>76051.460000000006</v>
      </c>
      <c r="L7208" s="237">
        <v>3</v>
      </c>
      <c r="M7208" s="238">
        <v>2</v>
      </c>
      <c r="N7208" s="437">
        <v>74560.3</v>
      </c>
      <c r="O7208" s="239"/>
      <c r="P7208" s="129"/>
      <c r="Q7208" s="304"/>
      <c r="S7208" s="251"/>
      <c r="T7208" s="251"/>
      <c r="U7208" s="251"/>
    </row>
    <row r="7209" spans="1:21" s="103" customFormat="1">
      <c r="A7209" s="229" t="s">
        <v>210</v>
      </c>
      <c r="B7209" s="230" t="s">
        <v>2151</v>
      </c>
      <c r="C7209" s="231" t="s">
        <v>1224</v>
      </c>
      <c r="D7209" s="232" t="s">
        <v>2507</v>
      </c>
      <c r="E7209" s="232" t="s">
        <v>279</v>
      </c>
      <c r="F7209" s="259" t="s">
        <v>325</v>
      </c>
      <c r="G7209" s="233">
        <v>50132</v>
      </c>
      <c r="H7209" s="234">
        <v>61724.5</v>
      </c>
      <c r="I7209" s="235">
        <v>23</v>
      </c>
      <c r="J7209" s="236">
        <v>0.57499999999999996</v>
      </c>
      <c r="K7209" s="233">
        <v>73317</v>
      </c>
      <c r="L7209" s="237">
        <v>3</v>
      </c>
      <c r="M7209" s="238">
        <v>3</v>
      </c>
      <c r="N7209" s="234">
        <v>57529</v>
      </c>
      <c r="O7209" s="239"/>
      <c r="P7209" s="129"/>
      <c r="Q7209" s="304"/>
      <c r="S7209" s="251"/>
      <c r="T7209" s="251"/>
      <c r="U7209" s="251"/>
    </row>
    <row r="7210" spans="1:21" s="103" customFormat="1">
      <c r="A7210" s="229" t="s">
        <v>2187</v>
      </c>
      <c r="B7210" s="230" t="s">
        <v>2178</v>
      </c>
      <c r="C7210" s="231" t="s">
        <v>3387</v>
      </c>
      <c r="D7210" s="232" t="s">
        <v>2507</v>
      </c>
      <c r="E7210" s="232" t="s">
        <v>279</v>
      </c>
      <c r="F7210" s="232" t="s">
        <v>440</v>
      </c>
      <c r="G7210" s="233">
        <v>49000</v>
      </c>
      <c r="H7210" s="234">
        <v>61500</v>
      </c>
      <c r="I7210" s="235">
        <v>22</v>
      </c>
      <c r="J7210" s="236">
        <v>0.55000000000000004</v>
      </c>
      <c r="K7210" s="233">
        <v>74000</v>
      </c>
      <c r="L7210" s="237">
        <v>7</v>
      </c>
      <c r="M7210" s="238">
        <v>7</v>
      </c>
      <c r="N7210" s="234">
        <v>65531.18</v>
      </c>
      <c r="O7210" s="239"/>
      <c r="P7210" s="129"/>
      <c r="Q7210" s="304"/>
      <c r="S7210" s="129"/>
      <c r="T7210" s="129"/>
      <c r="U7210" s="129"/>
    </row>
    <row r="7211" spans="1:21" s="103" customFormat="1">
      <c r="A7211" s="229" t="s">
        <v>216</v>
      </c>
      <c r="B7211" s="230" t="s">
        <v>2151</v>
      </c>
      <c r="C7211" s="231" t="s">
        <v>1221</v>
      </c>
      <c r="D7211" s="232" t="s">
        <v>2507</v>
      </c>
      <c r="E7211" s="232" t="s">
        <v>279</v>
      </c>
      <c r="F7211" s="259" t="s">
        <v>325</v>
      </c>
      <c r="G7211" s="233">
        <v>50629</v>
      </c>
      <c r="H7211" s="234">
        <v>60831</v>
      </c>
      <c r="I7211" s="235">
        <v>21</v>
      </c>
      <c r="J7211" s="236">
        <v>0.52500000000000002</v>
      </c>
      <c r="K7211" s="233">
        <v>71033</v>
      </c>
      <c r="L7211" s="237"/>
      <c r="M7211" s="238">
        <v>3</v>
      </c>
      <c r="N7211" s="234">
        <v>71033</v>
      </c>
      <c r="O7211" s="239" t="s">
        <v>5430</v>
      </c>
      <c r="P7211" s="129"/>
      <c r="Q7211" s="304"/>
      <c r="S7211" s="129"/>
      <c r="T7211" s="129"/>
      <c r="U7211" s="129"/>
    </row>
    <row r="7212" spans="1:21" s="103" customFormat="1">
      <c r="A7212" s="229" t="s">
        <v>217</v>
      </c>
      <c r="B7212" s="230" t="s">
        <v>2153</v>
      </c>
      <c r="C7212" s="231" t="s">
        <v>1227</v>
      </c>
      <c r="D7212" s="232" t="s">
        <v>2507</v>
      </c>
      <c r="E7212" s="237" t="s">
        <v>279</v>
      </c>
      <c r="F7212" s="259" t="s">
        <v>325</v>
      </c>
      <c r="G7212" s="264">
        <v>46631.38</v>
      </c>
      <c r="H7212" s="234">
        <v>60619.384999999995</v>
      </c>
      <c r="I7212" s="235">
        <v>20</v>
      </c>
      <c r="J7212" s="236">
        <v>0.5</v>
      </c>
      <c r="K7212" s="379">
        <v>74607.39</v>
      </c>
      <c r="L7212" s="237">
        <v>1</v>
      </c>
      <c r="M7212" s="238">
        <v>1</v>
      </c>
      <c r="N7212" s="357">
        <v>64547.184000000001</v>
      </c>
      <c r="O7212" s="239"/>
      <c r="P7212" s="129"/>
      <c r="R7212" s="304"/>
      <c r="S7212" s="304"/>
      <c r="T7212" s="304"/>
      <c r="U7212" s="304"/>
    </row>
    <row r="7213" spans="1:21" s="103" customFormat="1" ht="22.5">
      <c r="A7213" s="242" t="s">
        <v>257</v>
      </c>
      <c r="B7213" s="243" t="s">
        <v>2159</v>
      </c>
      <c r="C7213" s="258" t="s">
        <v>5442</v>
      </c>
      <c r="D7213" s="232" t="s">
        <v>2507</v>
      </c>
      <c r="E7213" s="245" t="s">
        <v>279</v>
      </c>
      <c r="F7213" s="259" t="s">
        <v>325</v>
      </c>
      <c r="G7213" s="246">
        <v>46311.72</v>
      </c>
      <c r="H7213" s="234">
        <v>60205.340000000004</v>
      </c>
      <c r="I7213" s="235">
        <v>19</v>
      </c>
      <c r="J7213" s="236">
        <v>0.47499999999999998</v>
      </c>
      <c r="K7213" s="246">
        <v>74098.960000000006</v>
      </c>
      <c r="L7213" s="247">
        <v>18</v>
      </c>
      <c r="M7213" s="248">
        <v>18</v>
      </c>
      <c r="N7213" s="249">
        <v>55197.94</v>
      </c>
      <c r="O7213" s="250" t="s">
        <v>5443</v>
      </c>
      <c r="P7213" s="129"/>
      <c r="Q7213" s="304"/>
      <c r="S7213" s="304"/>
      <c r="T7213" s="304"/>
      <c r="U7213" s="304"/>
    </row>
    <row r="7214" spans="1:21" s="103" customFormat="1">
      <c r="A7214" s="229" t="s">
        <v>260</v>
      </c>
      <c r="B7214" s="230" t="s">
        <v>2153</v>
      </c>
      <c r="C7214" s="231" t="s">
        <v>1228</v>
      </c>
      <c r="D7214" s="232" t="s">
        <v>2507</v>
      </c>
      <c r="E7214" s="232" t="s">
        <v>279</v>
      </c>
      <c r="F7214" s="259" t="s">
        <v>325</v>
      </c>
      <c r="G7214" s="233">
        <v>47066</v>
      </c>
      <c r="H7214" s="234">
        <v>59610.5</v>
      </c>
      <c r="I7214" s="235">
        <v>18</v>
      </c>
      <c r="J7214" s="236">
        <v>0.45</v>
      </c>
      <c r="K7214" s="233">
        <v>72155</v>
      </c>
      <c r="L7214" s="237">
        <v>3</v>
      </c>
      <c r="M7214" s="238">
        <v>3</v>
      </c>
      <c r="N7214" s="234">
        <v>51997</v>
      </c>
      <c r="O7214" s="239"/>
      <c r="S7214" s="129"/>
      <c r="T7214" s="129"/>
      <c r="U7214" s="129"/>
    </row>
    <row r="7215" spans="1:21" s="103" customFormat="1">
      <c r="A7215" s="229" t="s">
        <v>4233</v>
      </c>
      <c r="B7215" s="230" t="s">
        <v>2166</v>
      </c>
      <c r="C7215" s="262" t="s">
        <v>1221</v>
      </c>
      <c r="D7215" s="232" t="s">
        <v>2507</v>
      </c>
      <c r="E7215" s="276" t="s">
        <v>279</v>
      </c>
      <c r="F7215" s="259" t="s">
        <v>325</v>
      </c>
      <c r="G7215" s="407">
        <v>46625</v>
      </c>
      <c r="H7215" s="234">
        <v>59447</v>
      </c>
      <c r="I7215" s="235">
        <v>17</v>
      </c>
      <c r="J7215" s="236">
        <v>0.42499999999999999</v>
      </c>
      <c r="K7215" s="407">
        <v>72269</v>
      </c>
      <c r="L7215" s="265"/>
      <c r="M7215" s="266">
        <v>3</v>
      </c>
      <c r="N7215" s="264">
        <v>63725</v>
      </c>
      <c r="O7215" s="400"/>
      <c r="P7215" s="129"/>
      <c r="Q7215" s="304"/>
      <c r="S7215" s="129"/>
      <c r="T7215" s="129"/>
      <c r="U7215" s="129"/>
    </row>
    <row r="7216" spans="1:21" s="103" customFormat="1">
      <c r="A7216" s="242" t="s">
        <v>4241</v>
      </c>
      <c r="B7216" s="243" t="s">
        <v>2178</v>
      </c>
      <c r="C7216" s="231" t="s">
        <v>1225</v>
      </c>
      <c r="D7216" s="232" t="s">
        <v>2507</v>
      </c>
      <c r="E7216" s="245" t="s">
        <v>279</v>
      </c>
      <c r="F7216" s="245" t="s">
        <v>440</v>
      </c>
      <c r="G7216" s="246">
        <v>44574.400000000001</v>
      </c>
      <c r="H7216" s="234">
        <v>58396.210000000006</v>
      </c>
      <c r="I7216" s="235">
        <v>16</v>
      </c>
      <c r="J7216" s="236">
        <v>0.4</v>
      </c>
      <c r="K7216" s="246">
        <v>72218.02</v>
      </c>
      <c r="L7216" s="247"/>
      <c r="M7216" s="248">
        <v>19</v>
      </c>
      <c r="N7216" s="249">
        <v>58396.210000000006</v>
      </c>
      <c r="O7216" s="250"/>
      <c r="S7216" s="129"/>
      <c r="T7216" s="129"/>
      <c r="U7216" s="129"/>
    </row>
    <row r="7217" spans="1:21" s="103" customFormat="1">
      <c r="A7217" s="242" t="s">
        <v>3746</v>
      </c>
      <c r="B7217" s="243" t="s">
        <v>2153</v>
      </c>
      <c r="C7217" s="258" t="s">
        <v>5444</v>
      </c>
      <c r="D7217" s="232" t="s">
        <v>2507</v>
      </c>
      <c r="E7217" s="245" t="s">
        <v>284</v>
      </c>
      <c r="F7217" s="259" t="s">
        <v>325</v>
      </c>
      <c r="G7217" s="246">
        <v>53955.200000000004</v>
      </c>
      <c r="H7217" s="234">
        <v>58260.800000000003</v>
      </c>
      <c r="I7217" s="235">
        <v>15</v>
      </c>
      <c r="J7217" s="236">
        <v>0.375</v>
      </c>
      <c r="K7217" s="246">
        <v>62566.399999999994</v>
      </c>
      <c r="L7217" s="247">
        <v>5</v>
      </c>
      <c r="M7217" s="248">
        <v>5</v>
      </c>
      <c r="N7217" s="249">
        <v>75046.399999999994</v>
      </c>
      <c r="O7217" s="250"/>
      <c r="P7217" s="129"/>
      <c r="Q7217" s="304"/>
      <c r="S7217" s="129"/>
      <c r="T7217" s="129"/>
      <c r="U7217" s="129"/>
    </row>
    <row r="7218" spans="1:21" s="103" customFormat="1">
      <c r="A7218" s="260" t="s">
        <v>4238</v>
      </c>
      <c r="B7218" s="261" t="s">
        <v>2166</v>
      </c>
      <c r="C7218" s="262" t="s">
        <v>3389</v>
      </c>
      <c r="D7218" s="232" t="s">
        <v>2507</v>
      </c>
      <c r="E7218" s="276" t="s">
        <v>279</v>
      </c>
      <c r="F7218" s="259" t="s">
        <v>325</v>
      </c>
      <c r="G7218" s="256">
        <v>46362.78</v>
      </c>
      <c r="H7218" s="234">
        <v>57953.58</v>
      </c>
      <c r="I7218" s="235">
        <v>14</v>
      </c>
      <c r="J7218" s="236">
        <v>0.35</v>
      </c>
      <c r="K7218" s="256">
        <v>69544.38</v>
      </c>
      <c r="L7218" s="265">
        <v>3</v>
      </c>
      <c r="M7218" s="266">
        <v>1</v>
      </c>
      <c r="N7218" s="264">
        <v>49946</v>
      </c>
      <c r="O7218" s="11"/>
      <c r="P7218" s="129"/>
      <c r="Q7218" s="304"/>
      <c r="S7218" s="129"/>
      <c r="T7218" s="129"/>
      <c r="U7218" s="129"/>
    </row>
    <row r="7219" spans="1:21" s="103" customFormat="1">
      <c r="A7219" s="242" t="s">
        <v>2171</v>
      </c>
      <c r="B7219" s="243" t="s">
        <v>2159</v>
      </c>
      <c r="C7219" s="258" t="s">
        <v>3390</v>
      </c>
      <c r="D7219" s="232" t="s">
        <v>2507</v>
      </c>
      <c r="E7219" s="245" t="s">
        <v>279</v>
      </c>
      <c r="F7219" s="245" t="s">
        <v>440</v>
      </c>
      <c r="G7219" s="246">
        <v>46317</v>
      </c>
      <c r="H7219" s="234">
        <v>57896</v>
      </c>
      <c r="I7219" s="235">
        <v>13</v>
      </c>
      <c r="J7219" s="236">
        <v>0.32500000000000001</v>
      </c>
      <c r="K7219" s="246">
        <v>69475</v>
      </c>
      <c r="L7219" s="247">
        <v>1</v>
      </c>
      <c r="M7219" s="248">
        <v>1</v>
      </c>
      <c r="N7219" s="249">
        <v>56059.54</v>
      </c>
      <c r="O7219" s="250" t="s">
        <v>5445</v>
      </c>
      <c r="S7219" s="129"/>
      <c r="T7219" s="129"/>
      <c r="U7219" s="129"/>
    </row>
    <row r="7220" spans="1:21" s="103" customFormat="1">
      <c r="A7220" s="229" t="s">
        <v>4290</v>
      </c>
      <c r="B7220" s="230" t="s">
        <v>2151</v>
      </c>
      <c r="C7220" s="231" t="s">
        <v>1224</v>
      </c>
      <c r="D7220" s="232" t="s">
        <v>2507</v>
      </c>
      <c r="E7220" s="232" t="s">
        <v>279</v>
      </c>
      <c r="F7220" s="259" t="s">
        <v>325</v>
      </c>
      <c r="G7220" s="233">
        <v>44000</v>
      </c>
      <c r="H7220" s="234">
        <v>57000</v>
      </c>
      <c r="I7220" s="235">
        <v>12</v>
      </c>
      <c r="J7220" s="236">
        <v>0.3</v>
      </c>
      <c r="K7220" s="233">
        <v>70000</v>
      </c>
      <c r="L7220" s="237">
        <v>2</v>
      </c>
      <c r="M7220" s="238">
        <v>2</v>
      </c>
      <c r="N7220" s="234">
        <v>71063.09</v>
      </c>
      <c r="O7220" s="239"/>
      <c r="P7220" s="129"/>
    </row>
    <row r="7221" spans="1:21" s="103" customFormat="1" ht="22.5">
      <c r="A7221" s="242" t="s">
        <v>4274</v>
      </c>
      <c r="B7221" s="243" t="s">
        <v>2170</v>
      </c>
      <c r="C7221" s="258" t="s">
        <v>3391</v>
      </c>
      <c r="D7221" s="232" t="s">
        <v>2507</v>
      </c>
      <c r="E7221" s="245" t="s">
        <v>279</v>
      </c>
      <c r="F7221" s="259" t="s">
        <v>325</v>
      </c>
      <c r="G7221" s="246">
        <v>42848</v>
      </c>
      <c r="H7221" s="234">
        <v>55681.599999999999</v>
      </c>
      <c r="I7221" s="235">
        <v>11</v>
      </c>
      <c r="J7221" s="236">
        <v>0.27500000000000002</v>
      </c>
      <c r="K7221" s="246">
        <v>68515.199999999997</v>
      </c>
      <c r="L7221" s="247">
        <v>7</v>
      </c>
      <c r="M7221" s="248">
        <v>7</v>
      </c>
      <c r="N7221" s="249">
        <v>55143.77</v>
      </c>
      <c r="O7221" s="250"/>
    </row>
    <row r="7222" spans="1:21" s="103" customFormat="1">
      <c r="A7222" s="229" t="s">
        <v>207</v>
      </c>
      <c r="B7222" s="230" t="s">
        <v>2163</v>
      </c>
      <c r="C7222" s="231"/>
      <c r="D7222" s="232" t="s">
        <v>2507</v>
      </c>
      <c r="E7222" s="232" t="s">
        <v>279</v>
      </c>
      <c r="F7222" s="232" t="s">
        <v>440</v>
      </c>
      <c r="G7222" s="233">
        <v>41642</v>
      </c>
      <c r="H7222" s="234">
        <v>54132</v>
      </c>
      <c r="I7222" s="235">
        <v>10</v>
      </c>
      <c r="J7222" s="236">
        <v>0.25</v>
      </c>
      <c r="K7222" s="233">
        <v>66622</v>
      </c>
      <c r="L7222" s="237">
        <v>2</v>
      </c>
      <c r="M7222" s="238">
        <v>2</v>
      </c>
      <c r="N7222" s="234">
        <v>55914.77</v>
      </c>
      <c r="O7222" s="239"/>
    </row>
    <row r="7223" spans="1:21" s="103" customFormat="1">
      <c r="A7223" s="229" t="s">
        <v>4256</v>
      </c>
      <c r="B7223" s="230" t="s">
        <v>2169</v>
      </c>
      <c r="C7223" s="231" t="s">
        <v>364</v>
      </c>
      <c r="D7223" s="232" t="s">
        <v>2507</v>
      </c>
      <c r="E7223" s="232" t="s">
        <v>279</v>
      </c>
      <c r="F7223" s="259" t="s">
        <v>325</v>
      </c>
      <c r="G7223" s="233">
        <v>43650.81</v>
      </c>
      <c r="H7223" s="234">
        <v>53998.724999999999</v>
      </c>
      <c r="I7223" s="235">
        <v>9</v>
      </c>
      <c r="J7223" s="236">
        <v>0.22500000000000001</v>
      </c>
      <c r="K7223" s="233">
        <v>64346.64</v>
      </c>
      <c r="L7223" s="237">
        <v>2</v>
      </c>
      <c r="M7223" s="238">
        <v>2</v>
      </c>
      <c r="N7223" s="234">
        <v>64028.11</v>
      </c>
      <c r="O7223" s="239"/>
      <c r="P7223" s="129"/>
    </row>
    <row r="7224" spans="1:21" s="103" customFormat="1">
      <c r="A7224" s="229" t="s">
        <v>3859</v>
      </c>
      <c r="B7224" s="230" t="s">
        <v>2176</v>
      </c>
      <c r="C7224" s="231" t="s">
        <v>3387</v>
      </c>
      <c r="D7224" s="232" t="s">
        <v>2507</v>
      </c>
      <c r="E7224" s="232"/>
      <c r="F7224" s="232" t="s">
        <v>440</v>
      </c>
      <c r="G7224" s="233">
        <v>41184</v>
      </c>
      <c r="H7224" s="234">
        <v>53768</v>
      </c>
      <c r="I7224" s="235">
        <v>8</v>
      </c>
      <c r="J7224" s="236">
        <v>0.2</v>
      </c>
      <c r="K7224" s="233">
        <v>66352</v>
      </c>
      <c r="L7224" s="237"/>
      <c r="M7224" s="238"/>
      <c r="N7224" s="233">
        <v>41184</v>
      </c>
      <c r="O7224" s="239"/>
    </row>
    <row r="7225" spans="1:21" s="103" customFormat="1" ht="22.5">
      <c r="A7225" s="242" t="s">
        <v>199</v>
      </c>
      <c r="B7225" s="243" t="s">
        <v>2153</v>
      </c>
      <c r="C7225" s="258" t="s">
        <v>1226</v>
      </c>
      <c r="D7225" s="232" t="s">
        <v>2507</v>
      </c>
      <c r="E7225" s="247" t="s">
        <v>279</v>
      </c>
      <c r="F7225" s="259" t="s">
        <v>325</v>
      </c>
      <c r="G7225" s="246">
        <v>42307.199999999997</v>
      </c>
      <c r="H7225" s="234">
        <v>52884</v>
      </c>
      <c r="I7225" s="235">
        <v>7</v>
      </c>
      <c r="J7225" s="236">
        <v>0.17499999999999999</v>
      </c>
      <c r="K7225" s="246">
        <v>63460.800000000003</v>
      </c>
      <c r="L7225" s="247"/>
      <c r="M7225" s="248"/>
      <c r="N7225" s="344">
        <v>67010.736000000004</v>
      </c>
      <c r="O7225" s="334" t="s">
        <v>5224</v>
      </c>
      <c r="P7225" s="129"/>
    </row>
    <row r="7226" spans="1:21" s="103" customFormat="1" ht="22.5">
      <c r="A7226" s="242" t="s">
        <v>4249</v>
      </c>
      <c r="B7226" s="243" t="s">
        <v>2180</v>
      </c>
      <c r="C7226" s="258" t="s">
        <v>3392</v>
      </c>
      <c r="D7226" s="232" t="s">
        <v>2507</v>
      </c>
      <c r="E7226" s="245"/>
      <c r="F7226" s="259" t="s">
        <v>325</v>
      </c>
      <c r="G7226" s="246">
        <v>42224</v>
      </c>
      <c r="H7226" s="234">
        <v>52676</v>
      </c>
      <c r="I7226" s="235">
        <v>6</v>
      </c>
      <c r="J7226" s="236">
        <v>0.15</v>
      </c>
      <c r="K7226" s="246">
        <v>63128</v>
      </c>
      <c r="L7226" s="247"/>
      <c r="M7226" s="248"/>
      <c r="N7226" s="249"/>
      <c r="O7226" s="250"/>
      <c r="P7226" s="129"/>
      <c r="Q7226" s="129"/>
      <c r="R7226" s="129"/>
    </row>
    <row r="7227" spans="1:21" s="103" customFormat="1">
      <c r="A7227" s="365" t="s">
        <v>4315</v>
      </c>
      <c r="B7227" s="366" t="s">
        <v>2153</v>
      </c>
      <c r="C7227" s="367"/>
      <c r="D7227" s="232" t="s">
        <v>2507</v>
      </c>
      <c r="E7227" s="368"/>
      <c r="F7227" s="368"/>
      <c r="G7227" s="369">
        <v>38251.200000000004</v>
      </c>
      <c r="H7227" s="234">
        <v>52280.800000000003</v>
      </c>
      <c r="I7227" s="235">
        <v>5</v>
      </c>
      <c r="J7227" s="236">
        <v>0.125</v>
      </c>
      <c r="K7227" s="369">
        <v>66310.399999999994</v>
      </c>
      <c r="L7227" s="370"/>
      <c r="M7227" s="371">
        <v>1</v>
      </c>
      <c r="N7227" s="372">
        <v>62753.600000000006</v>
      </c>
      <c r="O7227" s="373"/>
      <c r="P7227" s="129"/>
      <c r="Q7227" s="129"/>
      <c r="R7227" s="129"/>
      <c r="S7227" s="330"/>
      <c r="T7227" s="330"/>
      <c r="U7227" s="330"/>
    </row>
    <row r="7228" spans="1:21" s="103" customFormat="1" ht="22.5">
      <c r="A7228" s="252" t="s">
        <v>2172</v>
      </c>
      <c r="B7228" s="230" t="s">
        <v>2162</v>
      </c>
      <c r="C7228" s="231" t="s">
        <v>5446</v>
      </c>
      <c r="D7228" s="232" t="s">
        <v>2507</v>
      </c>
      <c r="E7228" s="253"/>
      <c r="F7228" s="259" t="s">
        <v>325</v>
      </c>
      <c r="G7228" s="233">
        <v>32294.6</v>
      </c>
      <c r="H7228" s="234">
        <v>51669.539999999994</v>
      </c>
      <c r="I7228" s="235">
        <v>4</v>
      </c>
      <c r="J7228" s="236">
        <v>0.1</v>
      </c>
      <c r="K7228" s="233">
        <v>71044.479999999996</v>
      </c>
      <c r="L7228" s="254">
        <v>8</v>
      </c>
      <c r="M7228" s="255">
        <v>8</v>
      </c>
      <c r="N7228" s="233">
        <v>63824.54</v>
      </c>
      <c r="O7228" s="239"/>
      <c r="P7228" s="129"/>
    </row>
    <row r="7229" spans="1:21" s="103" customFormat="1">
      <c r="A7229" s="242" t="s">
        <v>1444</v>
      </c>
      <c r="B7229" s="243" t="s">
        <v>2192</v>
      </c>
      <c r="C7229" s="258" t="s">
        <v>194</v>
      </c>
      <c r="D7229" s="232" t="s">
        <v>2507</v>
      </c>
      <c r="E7229" s="245" t="s">
        <v>279</v>
      </c>
      <c r="F7229" s="245" t="s">
        <v>440</v>
      </c>
      <c r="G7229" s="246">
        <v>39000</v>
      </c>
      <c r="H7229" s="234">
        <v>46800</v>
      </c>
      <c r="I7229" s="235">
        <v>3</v>
      </c>
      <c r="J7229" s="236">
        <v>7.4999999999999997E-2</v>
      </c>
      <c r="K7229" s="246">
        <v>54600</v>
      </c>
      <c r="L7229" s="247">
        <v>3</v>
      </c>
      <c r="M7229" s="248">
        <v>2</v>
      </c>
      <c r="N7229" s="249">
        <v>49576.800000000003</v>
      </c>
      <c r="O7229" s="250"/>
      <c r="P7229" s="129"/>
      <c r="Q7229" s="129"/>
      <c r="R7229" s="129"/>
    </row>
    <row r="7230" spans="1:21" s="103" customFormat="1">
      <c r="A7230" s="229" t="s">
        <v>3777</v>
      </c>
      <c r="B7230" s="230" t="s">
        <v>2175</v>
      </c>
      <c r="C7230" s="337" t="s">
        <v>3393</v>
      </c>
      <c r="D7230" s="232" t="s">
        <v>2507</v>
      </c>
      <c r="E7230" s="338" t="s">
        <v>321</v>
      </c>
      <c r="F7230" s="338" t="s">
        <v>440</v>
      </c>
      <c r="G7230" s="339">
        <v>37583</v>
      </c>
      <c r="H7230" s="234">
        <v>46007</v>
      </c>
      <c r="I7230" s="235">
        <v>2</v>
      </c>
      <c r="J7230" s="236">
        <v>0.05</v>
      </c>
      <c r="K7230" s="339">
        <v>54431</v>
      </c>
      <c r="L7230" s="340">
        <v>1</v>
      </c>
      <c r="M7230" s="341" t="s">
        <v>292</v>
      </c>
      <c r="N7230" s="374" t="s">
        <v>292</v>
      </c>
      <c r="O7230" s="486" t="s">
        <v>5447</v>
      </c>
      <c r="P7230" s="129"/>
      <c r="Q7230" s="129"/>
      <c r="R7230" s="129"/>
    </row>
    <row r="7231" spans="1:21" s="103" customFormat="1">
      <c r="A7231" s="229" t="s">
        <v>4250</v>
      </c>
      <c r="B7231" s="230" t="s">
        <v>2180</v>
      </c>
      <c r="C7231" s="231" t="s">
        <v>5448</v>
      </c>
      <c r="D7231" s="232" t="s">
        <v>2507</v>
      </c>
      <c r="E7231" s="232" t="s">
        <v>321</v>
      </c>
      <c r="F7231" s="232" t="s">
        <v>440</v>
      </c>
      <c r="G7231" s="233">
        <v>37958.53</v>
      </c>
      <c r="H7231" s="234">
        <v>45709.224999999999</v>
      </c>
      <c r="I7231" s="235">
        <v>1</v>
      </c>
      <c r="J7231" s="236">
        <v>2.5000000000000001E-2</v>
      </c>
      <c r="K7231" s="233">
        <v>53459.92</v>
      </c>
      <c r="L7231" s="237">
        <v>2</v>
      </c>
      <c r="M7231" s="238">
        <v>2</v>
      </c>
      <c r="N7231" s="234">
        <v>39110.239999999998</v>
      </c>
      <c r="O7231" s="239"/>
      <c r="P7231" s="129"/>
      <c r="Q7231" s="129"/>
      <c r="R7231" s="129"/>
    </row>
    <row r="7232" spans="1:21" s="150" customFormat="1">
      <c r="A7232" s="305"/>
      <c r="B7232" s="305"/>
      <c r="C7232" s="306"/>
      <c r="D7232" s="300"/>
      <c r="E7232" s="307"/>
      <c r="F7232" s="307"/>
      <c r="G7232" s="308"/>
      <c r="H7232" s="309"/>
      <c r="I7232" s="310"/>
      <c r="J7232" s="311"/>
      <c r="K7232" s="300"/>
      <c r="L7232" s="300"/>
      <c r="M7232" s="312"/>
      <c r="N7232" s="313"/>
      <c r="O7232" s="282"/>
    </row>
    <row r="7233" spans="1:21" s="150" customFormat="1">
      <c r="A7233" s="305"/>
      <c r="B7233" s="305"/>
      <c r="C7233" s="306"/>
      <c r="D7233" s="314"/>
      <c r="E7233" s="305"/>
      <c r="F7233" s="305"/>
      <c r="G7233" s="315" t="s">
        <v>223</v>
      </c>
      <c r="H7233" s="316" t="s">
        <v>224</v>
      </c>
      <c r="I7233" s="317"/>
      <c r="J7233" s="318"/>
      <c r="K7233" s="319" t="s">
        <v>225</v>
      </c>
      <c r="L7233" s="314"/>
      <c r="M7233" s="320"/>
      <c r="N7233" s="313"/>
      <c r="O7233" s="282"/>
    </row>
    <row r="7234" spans="1:21" s="150" customFormat="1">
      <c r="A7234" s="305"/>
      <c r="B7234" s="305"/>
      <c r="C7234" s="306"/>
      <c r="D7234" s="305"/>
      <c r="E7234" s="305"/>
      <c r="F7234" s="321" t="s">
        <v>238</v>
      </c>
      <c r="G7234" s="322">
        <v>48123.509067477404</v>
      </c>
      <c r="H7234" s="322">
        <v>61068.461979762185</v>
      </c>
      <c r="I7234" s="8">
        <v>14.438004969995415</v>
      </c>
      <c r="J7234" s="322"/>
      <c r="K7234" s="322">
        <v>74013.414892046931</v>
      </c>
      <c r="L7234" s="314"/>
      <c r="M7234" s="320"/>
      <c r="N7234" s="313"/>
      <c r="O7234" s="282"/>
    </row>
    <row r="7235" spans="1:21" s="150" customFormat="1">
      <c r="A7235" s="305"/>
      <c r="B7235" s="305"/>
      <c r="C7235" s="306"/>
      <c r="D7235" s="305"/>
      <c r="E7235" s="305"/>
      <c r="F7235" s="321" t="s">
        <v>239</v>
      </c>
      <c r="G7235" s="322">
        <v>51335.543999999994</v>
      </c>
      <c r="H7235" s="322">
        <v>64966.297500000001</v>
      </c>
      <c r="I7235" s="8">
        <v>21.5</v>
      </c>
      <c r="J7235" s="322"/>
      <c r="K7235" s="322">
        <v>78390</v>
      </c>
      <c r="L7235" s="314"/>
      <c r="M7235" s="320"/>
      <c r="N7235" s="313"/>
      <c r="O7235" s="282"/>
    </row>
    <row r="7236" spans="1:21" s="150" customFormat="1">
      <c r="A7236" s="305"/>
      <c r="B7236" s="305"/>
      <c r="C7236" s="306"/>
      <c r="D7236" s="305"/>
      <c r="E7236" s="305"/>
      <c r="F7236" s="321" t="s">
        <v>240</v>
      </c>
      <c r="G7236" s="322">
        <v>43450.107499999998</v>
      </c>
      <c r="H7236" s="322">
        <v>55294.2</v>
      </c>
      <c r="I7236" s="8">
        <v>7</v>
      </c>
      <c r="J7236" s="322"/>
      <c r="K7236" s="322">
        <v>68041.899999999994</v>
      </c>
      <c r="L7236" s="314"/>
      <c r="M7236" s="320"/>
      <c r="N7236" s="313"/>
      <c r="O7236" s="282"/>
    </row>
    <row r="7237" spans="1:21" s="150" customFormat="1">
      <c r="A7237" s="305"/>
      <c r="B7237" s="305"/>
      <c r="C7237" s="306"/>
      <c r="D7237" s="305"/>
      <c r="E7237" s="305"/>
      <c r="F7237" s="321" t="s">
        <v>241</v>
      </c>
      <c r="G7237" s="322">
        <v>47879.4</v>
      </c>
      <c r="H7237" s="322">
        <v>60725.192499999997</v>
      </c>
      <c r="I7237" s="8">
        <v>12.338253469766164</v>
      </c>
      <c r="J7237" s="322"/>
      <c r="K7237" s="322">
        <v>73658.5</v>
      </c>
      <c r="L7237" s="314"/>
      <c r="M7237" s="320"/>
      <c r="N7237" s="313"/>
      <c r="O7237" s="282"/>
    </row>
    <row r="7238" spans="1:21" s="150" customFormat="1">
      <c r="A7238" s="305"/>
      <c r="B7238" s="305"/>
      <c r="C7238" s="306"/>
      <c r="D7238" s="305"/>
      <c r="E7238" s="322"/>
      <c r="F7238" s="321"/>
      <c r="G7238" s="323"/>
      <c r="H7238" s="318"/>
      <c r="I7238" s="324"/>
      <c r="J7238" s="318"/>
      <c r="K7238" s="314"/>
      <c r="L7238" s="314"/>
      <c r="M7238" s="320"/>
      <c r="N7238" s="313"/>
      <c r="O7238" s="282"/>
    </row>
    <row r="7239" spans="1:21" s="150" customFormat="1">
      <c r="A7239" s="305"/>
      <c r="B7239" s="305"/>
      <c r="C7239" s="306"/>
      <c r="D7239" s="321"/>
      <c r="E7239" s="322"/>
      <c r="F7239" s="325"/>
      <c r="G7239" s="325"/>
      <c r="H7239" s="874" t="s">
        <v>242</v>
      </c>
      <c r="I7239" s="874"/>
      <c r="J7239" s="874"/>
      <c r="K7239" s="874"/>
      <c r="L7239" s="874"/>
      <c r="M7239" s="874"/>
      <c r="N7239" s="874"/>
      <c r="O7239" s="282"/>
    </row>
    <row r="7240" spans="1:21" s="150" customFormat="1">
      <c r="A7240" s="305"/>
      <c r="B7240" s="305"/>
      <c r="C7240" s="306"/>
      <c r="D7240" s="321"/>
      <c r="E7240" s="322"/>
      <c r="F7240" s="326"/>
      <c r="G7240" s="327"/>
      <c r="H7240" s="875" t="s">
        <v>243</v>
      </c>
      <c r="I7240" s="875"/>
      <c r="J7240" s="875"/>
      <c r="K7240" s="328">
        <v>68898.17</v>
      </c>
      <c r="L7240" s="876" t="s">
        <v>244</v>
      </c>
      <c r="M7240" s="876"/>
      <c r="N7240" s="329">
        <v>63636.164166666669</v>
      </c>
      <c r="O7240" s="282"/>
    </row>
    <row r="7241" spans="1:21" s="150" customFormat="1">
      <c r="A7241" s="305"/>
      <c r="B7241" s="305"/>
      <c r="C7241" s="306"/>
      <c r="D7241" s="314"/>
      <c r="E7241" s="320"/>
      <c r="F7241" s="326"/>
      <c r="G7241" s="327"/>
      <c r="H7241" s="875" t="s">
        <v>245</v>
      </c>
      <c r="I7241" s="875"/>
      <c r="J7241" s="875"/>
      <c r="K7241" s="328">
        <v>56023.347500000003</v>
      </c>
      <c r="L7241" s="876" t="s">
        <v>450</v>
      </c>
      <c r="M7241" s="876"/>
      <c r="N7241" s="329">
        <v>66773.537033175351</v>
      </c>
      <c r="O7241" s="282"/>
    </row>
    <row r="7242" spans="1:21" s="150" customFormat="1">
      <c r="A7242" s="305"/>
      <c r="B7242" s="305"/>
      <c r="C7242" s="306"/>
      <c r="D7242" s="300"/>
      <c r="E7242" s="307"/>
      <c r="F7242" s="307"/>
      <c r="G7242" s="308"/>
      <c r="H7242" s="309"/>
      <c r="I7242" s="310"/>
      <c r="J7242" s="311"/>
      <c r="K7242" s="305"/>
      <c r="L7242" s="300"/>
      <c r="M7242" s="312"/>
      <c r="N7242" s="313"/>
      <c r="O7242" s="282"/>
    </row>
    <row r="7243" spans="1:21" s="222" customFormat="1" ht="18">
      <c r="A7243" s="877" t="s">
        <v>140</v>
      </c>
      <c r="B7243" s="877"/>
      <c r="C7243" s="877"/>
      <c r="D7243" s="877"/>
      <c r="E7243" s="877"/>
      <c r="F7243" s="877"/>
      <c r="G7243" s="877"/>
      <c r="H7243" s="877"/>
      <c r="I7243" s="877"/>
      <c r="J7243" s="877"/>
      <c r="K7243" s="877"/>
      <c r="L7243" s="877"/>
      <c r="M7243" s="877"/>
      <c r="N7243" s="877"/>
      <c r="O7243" s="877"/>
    </row>
    <row r="7244" spans="1:21" s="222" customFormat="1" ht="27">
      <c r="A7244" s="223" t="s">
        <v>433</v>
      </c>
      <c r="B7244" s="224" t="s">
        <v>230</v>
      </c>
      <c r="C7244" s="223" t="s">
        <v>220</v>
      </c>
      <c r="D7244" s="223" t="s">
        <v>267</v>
      </c>
      <c r="E7244" s="223" t="s">
        <v>434</v>
      </c>
      <c r="F7244" s="223" t="s">
        <v>435</v>
      </c>
      <c r="G7244" s="225" t="s">
        <v>223</v>
      </c>
      <c r="H7244" s="225" t="s">
        <v>224</v>
      </c>
      <c r="I7244" s="227" t="s">
        <v>436</v>
      </c>
      <c r="J7244" s="227" t="s">
        <v>436</v>
      </c>
      <c r="K7244" s="225" t="s">
        <v>225</v>
      </c>
      <c r="L7244" s="223" t="s">
        <v>437</v>
      </c>
      <c r="M7244" s="223" t="s">
        <v>438</v>
      </c>
      <c r="N7244" s="228" t="s">
        <v>439</v>
      </c>
      <c r="O7244" s="223" t="s">
        <v>227</v>
      </c>
    </row>
    <row r="7245" spans="1:21" s="103" customFormat="1">
      <c r="A7245" s="242" t="s">
        <v>4246</v>
      </c>
      <c r="B7245" s="243" t="s">
        <v>2159</v>
      </c>
      <c r="C7245" s="258" t="s">
        <v>1231</v>
      </c>
      <c r="D7245" s="232" t="s">
        <v>278</v>
      </c>
      <c r="E7245" s="259" t="s">
        <v>284</v>
      </c>
      <c r="F7245" s="245" t="s">
        <v>440</v>
      </c>
      <c r="G7245" s="249">
        <v>76481.600000000006</v>
      </c>
      <c r="H7245" s="234">
        <v>99424</v>
      </c>
      <c r="I7245" s="235">
        <v>28</v>
      </c>
      <c r="J7245" s="236">
        <v>1</v>
      </c>
      <c r="K7245" s="249">
        <v>122366.39999999999</v>
      </c>
      <c r="L7245" s="247"/>
      <c r="M7245" s="248">
        <v>1</v>
      </c>
      <c r="N7245" s="249">
        <v>99424</v>
      </c>
      <c r="O7245" s="284"/>
      <c r="P7245" s="129"/>
    </row>
    <row r="7246" spans="1:21" s="103" customFormat="1">
      <c r="A7246" s="229" t="s">
        <v>209</v>
      </c>
      <c r="B7246" s="230" t="s">
        <v>2151</v>
      </c>
      <c r="C7246" s="231" t="s">
        <v>2048</v>
      </c>
      <c r="D7246" s="232" t="s">
        <v>2507</v>
      </c>
      <c r="E7246" s="232" t="s">
        <v>284</v>
      </c>
      <c r="F7246" s="259" t="s">
        <v>325</v>
      </c>
      <c r="G7246" s="233">
        <v>74540.110799999995</v>
      </c>
      <c r="H7246" s="234">
        <v>96902.141999999993</v>
      </c>
      <c r="I7246" s="235">
        <v>27</v>
      </c>
      <c r="J7246" s="236">
        <v>0.9642857142857143</v>
      </c>
      <c r="K7246" s="233">
        <v>119264.1732</v>
      </c>
      <c r="L7246" s="237">
        <v>1</v>
      </c>
      <c r="M7246" s="238">
        <v>1</v>
      </c>
      <c r="N7246" s="234">
        <v>110448</v>
      </c>
      <c r="O7246" s="239"/>
      <c r="S7246" s="129"/>
      <c r="T7246" s="129"/>
      <c r="U7246" s="129"/>
    </row>
    <row r="7247" spans="1:21" s="103" customFormat="1">
      <c r="A7247" s="242" t="s">
        <v>208</v>
      </c>
      <c r="B7247" s="243" t="s">
        <v>2153</v>
      </c>
      <c r="C7247" s="258" t="s">
        <v>1231</v>
      </c>
      <c r="D7247" s="232" t="s">
        <v>278</v>
      </c>
      <c r="E7247" s="245" t="s">
        <v>279</v>
      </c>
      <c r="F7247" s="245" t="s">
        <v>440</v>
      </c>
      <c r="G7247" s="275">
        <v>67912.62</v>
      </c>
      <c r="H7247" s="234">
        <v>87316.08</v>
      </c>
      <c r="I7247" s="235">
        <v>26</v>
      </c>
      <c r="J7247" s="236">
        <v>0.9285714285714286</v>
      </c>
      <c r="K7247" s="275">
        <v>106719.54000000001</v>
      </c>
      <c r="L7247" s="247">
        <v>1</v>
      </c>
      <c r="M7247" s="248">
        <v>1</v>
      </c>
      <c r="N7247" s="249">
        <v>81465.97</v>
      </c>
      <c r="O7247" s="250"/>
      <c r="P7247" s="129"/>
      <c r="Q7247" s="240"/>
      <c r="S7247" s="241"/>
      <c r="T7247" s="241"/>
      <c r="U7247" s="241"/>
    </row>
    <row r="7248" spans="1:21" s="103" customFormat="1">
      <c r="A7248" s="242" t="s">
        <v>257</v>
      </c>
      <c r="B7248" s="243" t="s">
        <v>2159</v>
      </c>
      <c r="C7248" s="258" t="s">
        <v>5449</v>
      </c>
      <c r="D7248" s="253" t="s">
        <v>278</v>
      </c>
      <c r="E7248" s="245" t="s">
        <v>279</v>
      </c>
      <c r="F7248" s="245" t="s">
        <v>440</v>
      </c>
      <c r="G7248" s="246">
        <v>65165.36</v>
      </c>
      <c r="H7248" s="234">
        <v>84715.01999999999</v>
      </c>
      <c r="I7248" s="235">
        <v>25</v>
      </c>
      <c r="J7248" s="236">
        <v>0.8928571428571429</v>
      </c>
      <c r="K7248" s="246">
        <v>104264.68</v>
      </c>
      <c r="L7248" s="247">
        <v>1</v>
      </c>
      <c r="M7248" s="248">
        <v>0</v>
      </c>
      <c r="N7248" s="249"/>
      <c r="O7248" s="250" t="s">
        <v>361</v>
      </c>
      <c r="Q7248" s="330"/>
      <c r="S7248" s="241"/>
      <c r="T7248" s="241"/>
      <c r="U7248" s="241"/>
    </row>
    <row r="7249" spans="1:21" s="103" customFormat="1">
      <c r="A7249" s="260" t="s">
        <v>205</v>
      </c>
      <c r="B7249" s="261" t="s">
        <v>2151</v>
      </c>
      <c r="C7249" s="262" t="s">
        <v>1233</v>
      </c>
      <c r="D7249" s="265"/>
      <c r="E7249" s="395" t="s">
        <v>279</v>
      </c>
      <c r="F7249" s="265" t="s">
        <v>440</v>
      </c>
      <c r="G7249" s="264">
        <v>68809.51999999999</v>
      </c>
      <c r="H7249" s="234">
        <v>82815.823999999993</v>
      </c>
      <c r="I7249" s="235">
        <v>24</v>
      </c>
      <c r="J7249" s="236">
        <v>0.8571428571428571</v>
      </c>
      <c r="K7249" s="264">
        <v>96822.128000000012</v>
      </c>
      <c r="L7249" s="265">
        <v>1</v>
      </c>
      <c r="M7249" s="266"/>
      <c r="N7249" s="264"/>
      <c r="O7249" s="267"/>
      <c r="R7249" s="241"/>
    </row>
    <row r="7250" spans="1:21" s="103" customFormat="1">
      <c r="A7250" s="242" t="s">
        <v>3784</v>
      </c>
      <c r="B7250" s="243" t="s">
        <v>2162</v>
      </c>
      <c r="C7250" s="231" t="s">
        <v>5450</v>
      </c>
      <c r="D7250" s="232" t="s">
        <v>278</v>
      </c>
      <c r="E7250" s="237" t="s">
        <v>279</v>
      </c>
      <c r="F7250" s="259" t="s">
        <v>325</v>
      </c>
      <c r="G7250" s="233">
        <v>61322.82</v>
      </c>
      <c r="H7250" s="234">
        <v>82630.080000000002</v>
      </c>
      <c r="I7250" s="235">
        <v>23</v>
      </c>
      <c r="J7250" s="236">
        <v>0.8214285714285714</v>
      </c>
      <c r="K7250" s="233">
        <v>103937.34</v>
      </c>
      <c r="L7250" s="237"/>
      <c r="M7250" s="238">
        <v>6</v>
      </c>
      <c r="N7250" s="234">
        <v>93040.61</v>
      </c>
      <c r="O7250" s="250"/>
      <c r="Q7250" s="129"/>
    </row>
    <row r="7251" spans="1:21" s="103" customFormat="1">
      <c r="A7251" s="242" t="s">
        <v>3868</v>
      </c>
      <c r="B7251" s="243" t="s">
        <v>2153</v>
      </c>
      <c r="C7251" s="268" t="s">
        <v>1234</v>
      </c>
      <c r="D7251" s="232" t="s">
        <v>278</v>
      </c>
      <c r="E7251" s="269" t="s">
        <v>279</v>
      </c>
      <c r="F7251" s="269" t="s">
        <v>440</v>
      </c>
      <c r="G7251" s="270">
        <v>61900.800000000003</v>
      </c>
      <c r="H7251" s="234">
        <v>82336.800000000003</v>
      </c>
      <c r="I7251" s="235">
        <v>22</v>
      </c>
      <c r="J7251" s="236">
        <v>0.7857142857142857</v>
      </c>
      <c r="K7251" s="270">
        <v>102772.8</v>
      </c>
      <c r="L7251" s="271">
        <v>1</v>
      </c>
      <c r="M7251" s="272">
        <v>1</v>
      </c>
      <c r="N7251" s="273">
        <v>82347.199999999997</v>
      </c>
      <c r="O7251" s="274"/>
      <c r="P7251" s="129"/>
      <c r="Q7251" s="330"/>
      <c r="R7251" s="129"/>
    </row>
    <row r="7252" spans="1:21" s="103" customFormat="1">
      <c r="A7252" s="229" t="s">
        <v>3738</v>
      </c>
      <c r="B7252" s="230" t="s">
        <v>2159</v>
      </c>
      <c r="C7252" s="231" t="s">
        <v>1161</v>
      </c>
      <c r="D7252" s="253" t="s">
        <v>278</v>
      </c>
      <c r="E7252" s="232" t="s">
        <v>284</v>
      </c>
      <c r="F7252" s="232" t="s">
        <v>440</v>
      </c>
      <c r="G7252" s="234">
        <v>71466.77</v>
      </c>
      <c r="H7252" s="234">
        <v>79712.934999999998</v>
      </c>
      <c r="I7252" s="235">
        <v>21</v>
      </c>
      <c r="J7252" s="236">
        <v>0.75</v>
      </c>
      <c r="K7252" s="234">
        <v>87959.1</v>
      </c>
      <c r="L7252" s="237">
        <v>1</v>
      </c>
      <c r="M7252" s="238">
        <v>1</v>
      </c>
      <c r="N7252" s="344">
        <v>87959.039999999994</v>
      </c>
      <c r="O7252" s="239"/>
      <c r="P7252" s="129"/>
      <c r="Q7252" s="129"/>
    </row>
    <row r="7253" spans="1:21" s="103" customFormat="1">
      <c r="A7253" s="242" t="s">
        <v>4292</v>
      </c>
      <c r="B7253" s="243" t="s">
        <v>2163</v>
      </c>
      <c r="C7253" s="258" t="s">
        <v>1231</v>
      </c>
      <c r="D7253" s="232" t="s">
        <v>278</v>
      </c>
      <c r="E7253" s="245" t="s">
        <v>284</v>
      </c>
      <c r="F7253" s="245" t="s">
        <v>440</v>
      </c>
      <c r="G7253" s="246">
        <v>58438</v>
      </c>
      <c r="H7253" s="234">
        <v>79638</v>
      </c>
      <c r="I7253" s="235">
        <v>20</v>
      </c>
      <c r="J7253" s="236">
        <v>0.7142857142857143</v>
      </c>
      <c r="K7253" s="246">
        <v>100838</v>
      </c>
      <c r="L7253" s="247">
        <v>1</v>
      </c>
      <c r="M7253" s="248">
        <v>1</v>
      </c>
      <c r="N7253" s="249">
        <v>65165</v>
      </c>
      <c r="O7253" s="250"/>
      <c r="P7253" s="129"/>
      <c r="R7253" s="129"/>
    </row>
    <row r="7254" spans="1:21" s="103" customFormat="1">
      <c r="A7254" s="242" t="s">
        <v>1444</v>
      </c>
      <c r="B7254" s="243" t="s">
        <v>2192</v>
      </c>
      <c r="C7254" s="258" t="s">
        <v>1231</v>
      </c>
      <c r="D7254" s="232" t="s">
        <v>278</v>
      </c>
      <c r="E7254" s="245" t="s">
        <v>284</v>
      </c>
      <c r="F7254" s="245" t="s">
        <v>440</v>
      </c>
      <c r="G7254" s="246">
        <v>62192</v>
      </c>
      <c r="H7254" s="234">
        <v>79300</v>
      </c>
      <c r="I7254" s="235">
        <v>19</v>
      </c>
      <c r="J7254" s="236">
        <v>0.6785714285714286</v>
      </c>
      <c r="K7254" s="246">
        <v>96408</v>
      </c>
      <c r="L7254" s="247">
        <v>2</v>
      </c>
      <c r="M7254" s="248">
        <v>2</v>
      </c>
      <c r="N7254" s="249">
        <v>72997.600000000006</v>
      </c>
      <c r="O7254" s="250"/>
    </row>
    <row r="7255" spans="1:21" s="103" customFormat="1">
      <c r="A7255" s="286" t="s">
        <v>213</v>
      </c>
      <c r="B7255" s="287" t="s">
        <v>2159</v>
      </c>
      <c r="C7255" s="288" t="s">
        <v>1237</v>
      </c>
      <c r="D7255" s="253" t="s">
        <v>278</v>
      </c>
      <c r="E7255" s="289" t="s">
        <v>279</v>
      </c>
      <c r="F7255" s="289" t="s">
        <v>440</v>
      </c>
      <c r="G7255" s="290">
        <v>59821</v>
      </c>
      <c r="H7255" s="234">
        <v>77761</v>
      </c>
      <c r="I7255" s="235">
        <v>18</v>
      </c>
      <c r="J7255" s="236">
        <v>0.6428571428571429</v>
      </c>
      <c r="K7255" s="290">
        <v>95701</v>
      </c>
      <c r="L7255" s="291">
        <v>1</v>
      </c>
      <c r="M7255" s="292">
        <v>1</v>
      </c>
      <c r="N7255" s="293">
        <v>75337.600000000006</v>
      </c>
      <c r="O7255" s="294"/>
      <c r="Q7255" s="129"/>
    </row>
    <row r="7256" spans="1:21" s="103" customFormat="1">
      <c r="A7256" s="242" t="s">
        <v>198</v>
      </c>
      <c r="B7256" s="243" t="s">
        <v>2153</v>
      </c>
      <c r="C7256" s="244" t="s">
        <v>1232</v>
      </c>
      <c r="D7256" s="253" t="s">
        <v>278</v>
      </c>
      <c r="E7256" s="245" t="s">
        <v>284</v>
      </c>
      <c r="F7256" s="245" t="s">
        <v>440</v>
      </c>
      <c r="G7256" s="246">
        <v>58178</v>
      </c>
      <c r="H7256" s="234">
        <v>77667.5</v>
      </c>
      <c r="I7256" s="235">
        <v>17</v>
      </c>
      <c r="J7256" s="236">
        <v>0.6071428571428571</v>
      </c>
      <c r="K7256" s="246">
        <v>97157</v>
      </c>
      <c r="L7256" s="247">
        <v>1</v>
      </c>
      <c r="M7256" s="248">
        <v>1</v>
      </c>
      <c r="N7256" s="249">
        <v>78499</v>
      </c>
      <c r="O7256" s="250"/>
      <c r="P7256" s="304"/>
      <c r="Q7256" s="129"/>
      <c r="S7256" s="129"/>
      <c r="T7256" s="129"/>
      <c r="U7256" s="129"/>
    </row>
    <row r="7257" spans="1:21" s="103" customFormat="1">
      <c r="A7257" s="229" t="s">
        <v>260</v>
      </c>
      <c r="B7257" s="230" t="s">
        <v>2153</v>
      </c>
      <c r="C7257" s="231" t="s">
        <v>1229</v>
      </c>
      <c r="D7257" s="253" t="s">
        <v>278</v>
      </c>
      <c r="E7257" s="232" t="s">
        <v>279</v>
      </c>
      <c r="F7257" s="232" t="s">
        <v>440</v>
      </c>
      <c r="G7257" s="233">
        <v>59720</v>
      </c>
      <c r="H7257" s="234">
        <v>77636</v>
      </c>
      <c r="I7257" s="235">
        <v>16</v>
      </c>
      <c r="J7257" s="236">
        <v>0.5714285714285714</v>
      </c>
      <c r="K7257" s="233">
        <v>95552</v>
      </c>
      <c r="L7257" s="237">
        <v>1</v>
      </c>
      <c r="M7257" s="238">
        <v>1</v>
      </c>
      <c r="N7257" s="234">
        <v>77636</v>
      </c>
      <c r="O7257" s="239"/>
      <c r="Q7257" s="129"/>
    </row>
    <row r="7258" spans="1:21" s="103" customFormat="1" ht="22.5">
      <c r="A7258" s="242" t="s">
        <v>4274</v>
      </c>
      <c r="B7258" s="243" t="s">
        <v>2170</v>
      </c>
      <c r="C7258" s="258" t="s">
        <v>3394</v>
      </c>
      <c r="D7258" s="253" t="s">
        <v>278</v>
      </c>
      <c r="E7258" s="245" t="s">
        <v>284</v>
      </c>
      <c r="F7258" s="245" t="s">
        <v>440</v>
      </c>
      <c r="G7258" s="246">
        <v>59363.199999999997</v>
      </c>
      <c r="H7258" s="234">
        <v>77147.199999999997</v>
      </c>
      <c r="I7258" s="235">
        <v>15</v>
      </c>
      <c r="J7258" s="236">
        <v>0.5357142857142857</v>
      </c>
      <c r="K7258" s="246">
        <v>94931.199999999997</v>
      </c>
      <c r="L7258" s="247">
        <v>1</v>
      </c>
      <c r="M7258" s="248">
        <v>1</v>
      </c>
      <c r="N7258" s="249">
        <v>67412.800000000003</v>
      </c>
      <c r="O7258" s="250"/>
      <c r="Q7258" s="251"/>
      <c r="S7258" s="240"/>
      <c r="T7258" s="240"/>
      <c r="U7258" s="240"/>
    </row>
    <row r="7259" spans="1:21" s="103" customFormat="1">
      <c r="A7259" s="229" t="s">
        <v>216</v>
      </c>
      <c r="B7259" s="230" t="s">
        <v>2151</v>
      </c>
      <c r="C7259" s="231" t="s">
        <v>1239</v>
      </c>
      <c r="D7259" s="232" t="s">
        <v>2507</v>
      </c>
      <c r="E7259" s="232" t="s">
        <v>279</v>
      </c>
      <c r="F7259" s="259" t="s">
        <v>325</v>
      </c>
      <c r="G7259" s="233">
        <v>63368</v>
      </c>
      <c r="H7259" s="234">
        <v>76137</v>
      </c>
      <c r="I7259" s="235">
        <v>14</v>
      </c>
      <c r="J7259" s="236">
        <v>0.5</v>
      </c>
      <c r="K7259" s="233">
        <v>88906</v>
      </c>
      <c r="L7259" s="237">
        <v>1</v>
      </c>
      <c r="M7259" s="238">
        <v>1</v>
      </c>
      <c r="N7259" s="234">
        <v>88905</v>
      </c>
      <c r="O7259" s="239"/>
      <c r="Q7259" s="129"/>
    </row>
    <row r="7260" spans="1:21" s="103" customFormat="1">
      <c r="A7260" s="229" t="s">
        <v>1438</v>
      </c>
      <c r="B7260" s="230" t="s">
        <v>2151</v>
      </c>
      <c r="C7260" s="231" t="s">
        <v>3395</v>
      </c>
      <c r="D7260" s="232" t="s">
        <v>2507</v>
      </c>
      <c r="E7260" s="232" t="s">
        <v>279</v>
      </c>
      <c r="F7260" s="259" t="s">
        <v>325</v>
      </c>
      <c r="G7260" s="233">
        <v>63369.83</v>
      </c>
      <c r="H7260" s="234">
        <v>75362.985000000001</v>
      </c>
      <c r="I7260" s="235">
        <v>13</v>
      </c>
      <c r="J7260" s="236">
        <v>0.4642857142857143</v>
      </c>
      <c r="K7260" s="233">
        <v>87356.14</v>
      </c>
      <c r="L7260" s="237">
        <v>1</v>
      </c>
      <c r="M7260" s="238">
        <v>1</v>
      </c>
      <c r="N7260" s="234">
        <v>75362.985000000001</v>
      </c>
      <c r="O7260" s="239"/>
      <c r="Q7260" s="251"/>
      <c r="S7260" s="251"/>
      <c r="T7260" s="251"/>
      <c r="U7260" s="251"/>
    </row>
    <row r="7261" spans="1:21" s="103" customFormat="1">
      <c r="A7261" s="242" t="s">
        <v>4241</v>
      </c>
      <c r="B7261" s="243" t="s">
        <v>2178</v>
      </c>
      <c r="C7261" s="231" t="s">
        <v>1236</v>
      </c>
      <c r="D7261" s="232" t="s">
        <v>278</v>
      </c>
      <c r="E7261" s="245" t="s">
        <v>279</v>
      </c>
      <c r="F7261" s="245" t="s">
        <v>440</v>
      </c>
      <c r="G7261" s="246">
        <v>57469</v>
      </c>
      <c r="H7261" s="234">
        <v>75284.5</v>
      </c>
      <c r="I7261" s="235">
        <v>12</v>
      </c>
      <c r="J7261" s="236">
        <v>0.42857142857142855</v>
      </c>
      <c r="K7261" s="246">
        <v>93100</v>
      </c>
      <c r="L7261" s="247"/>
      <c r="M7261" s="248">
        <v>3</v>
      </c>
      <c r="N7261" s="249">
        <v>75284.5</v>
      </c>
      <c r="O7261" s="250"/>
      <c r="P7261" s="129"/>
      <c r="Q7261" s="129"/>
      <c r="S7261" s="251"/>
      <c r="T7261" s="251"/>
      <c r="U7261" s="251"/>
    </row>
    <row r="7262" spans="1:21" s="103" customFormat="1">
      <c r="A7262" s="242" t="s">
        <v>2165</v>
      </c>
      <c r="B7262" s="243" t="s">
        <v>2180</v>
      </c>
      <c r="C7262" s="258" t="s">
        <v>3396</v>
      </c>
      <c r="D7262" s="253" t="s">
        <v>278</v>
      </c>
      <c r="E7262" s="245" t="s">
        <v>321</v>
      </c>
      <c r="F7262" s="245" t="s">
        <v>440</v>
      </c>
      <c r="G7262" s="246">
        <v>58394.91</v>
      </c>
      <c r="H7262" s="234">
        <v>74492.285000000003</v>
      </c>
      <c r="I7262" s="235">
        <v>11</v>
      </c>
      <c r="J7262" s="236">
        <v>0.39285714285714285</v>
      </c>
      <c r="K7262" s="246">
        <v>90589.66</v>
      </c>
      <c r="L7262" s="247">
        <v>2</v>
      </c>
      <c r="M7262" s="248">
        <v>2</v>
      </c>
      <c r="N7262" s="249">
        <v>63642.44</v>
      </c>
      <c r="O7262" s="250"/>
      <c r="P7262" s="240"/>
      <c r="Q7262" s="129"/>
      <c r="S7262" s="129"/>
      <c r="T7262" s="129"/>
      <c r="U7262" s="129"/>
    </row>
    <row r="7263" spans="1:21" s="103" customFormat="1">
      <c r="A7263" s="242" t="s">
        <v>4239</v>
      </c>
      <c r="B7263" s="243" t="s">
        <v>2176</v>
      </c>
      <c r="C7263" s="258" t="s">
        <v>1230</v>
      </c>
      <c r="D7263" s="232" t="s">
        <v>278</v>
      </c>
      <c r="E7263" s="245" t="s">
        <v>279</v>
      </c>
      <c r="F7263" s="245" t="s">
        <v>440</v>
      </c>
      <c r="G7263" s="283">
        <v>54662.400000000001</v>
      </c>
      <c r="H7263" s="234">
        <v>71052.800000000003</v>
      </c>
      <c r="I7263" s="235">
        <v>10</v>
      </c>
      <c r="J7263" s="236">
        <v>0.35714285714285715</v>
      </c>
      <c r="K7263" s="283">
        <v>87443.199999999997</v>
      </c>
      <c r="L7263" s="247">
        <v>3</v>
      </c>
      <c r="M7263" s="248">
        <v>3</v>
      </c>
      <c r="N7263" s="249">
        <v>73507.199999999997</v>
      </c>
      <c r="O7263" s="250"/>
      <c r="P7263" s="129"/>
      <c r="Q7263" s="304"/>
      <c r="R7263" s="129"/>
      <c r="S7263" s="129"/>
      <c r="T7263" s="129"/>
      <c r="U7263" s="129"/>
    </row>
    <row r="7264" spans="1:21" s="103" customFormat="1">
      <c r="A7264" s="229" t="s">
        <v>212</v>
      </c>
      <c r="B7264" s="230" t="s">
        <v>2153</v>
      </c>
      <c r="C7264" s="231" t="s">
        <v>1234</v>
      </c>
      <c r="D7264" s="232" t="s">
        <v>2507</v>
      </c>
      <c r="E7264" s="232" t="s">
        <v>279</v>
      </c>
      <c r="F7264" s="259" t="s">
        <v>325</v>
      </c>
      <c r="G7264" s="233">
        <v>54356.944130625277</v>
      </c>
      <c r="H7264" s="234">
        <v>67951.750936378914</v>
      </c>
      <c r="I7264" s="235">
        <v>9</v>
      </c>
      <c r="J7264" s="236">
        <v>0.32142857142857145</v>
      </c>
      <c r="K7264" s="233">
        <v>81546.557742132558</v>
      </c>
      <c r="L7264" s="237">
        <v>3</v>
      </c>
      <c r="M7264" s="238">
        <v>3</v>
      </c>
      <c r="N7264" s="234">
        <v>66440.510000000009</v>
      </c>
      <c r="O7264" s="239"/>
      <c r="P7264" s="129"/>
      <c r="Q7264" s="129"/>
      <c r="R7264" s="129"/>
      <c r="S7264" s="129"/>
      <c r="T7264" s="129"/>
      <c r="U7264" s="129"/>
    </row>
    <row r="7265" spans="1:21" s="103" customFormat="1">
      <c r="A7265" s="260" t="s">
        <v>4238</v>
      </c>
      <c r="B7265" s="261" t="s">
        <v>2166</v>
      </c>
      <c r="C7265" s="262" t="s">
        <v>3397</v>
      </c>
      <c r="D7265" s="232" t="s">
        <v>2507</v>
      </c>
      <c r="E7265" s="276" t="s">
        <v>279</v>
      </c>
      <c r="F7265" s="276" t="s">
        <v>440</v>
      </c>
      <c r="G7265" s="256">
        <v>54077.5</v>
      </c>
      <c r="H7265" s="234">
        <v>67596.98000000001</v>
      </c>
      <c r="I7265" s="235">
        <v>8</v>
      </c>
      <c r="J7265" s="236">
        <v>0.2857142857142857</v>
      </c>
      <c r="K7265" s="256">
        <v>81116.460000000006</v>
      </c>
      <c r="L7265" s="265">
        <v>2</v>
      </c>
      <c r="M7265" s="266">
        <v>1</v>
      </c>
      <c r="N7265" s="264">
        <v>55699.7</v>
      </c>
      <c r="O7265" s="11"/>
      <c r="P7265" s="129"/>
      <c r="R7265" s="129"/>
      <c r="S7265" s="129"/>
      <c r="T7265" s="129"/>
      <c r="U7265" s="129"/>
    </row>
    <row r="7266" spans="1:21" s="103" customFormat="1">
      <c r="A7266" s="229" t="s">
        <v>4233</v>
      </c>
      <c r="B7266" s="230" t="s">
        <v>2166</v>
      </c>
      <c r="C7266" s="262" t="s">
        <v>1251</v>
      </c>
      <c r="D7266" s="232" t="s">
        <v>2507</v>
      </c>
      <c r="E7266" s="276" t="s">
        <v>279</v>
      </c>
      <c r="F7266" s="276" t="s">
        <v>440</v>
      </c>
      <c r="G7266" s="407">
        <v>52953</v>
      </c>
      <c r="H7266" s="234">
        <v>67514.5</v>
      </c>
      <c r="I7266" s="235">
        <v>7</v>
      </c>
      <c r="J7266" s="236">
        <v>0.25</v>
      </c>
      <c r="K7266" s="407">
        <v>82076</v>
      </c>
      <c r="L7266" s="265"/>
      <c r="M7266" s="266">
        <v>2</v>
      </c>
      <c r="N7266" s="264">
        <v>64029</v>
      </c>
      <c r="O7266" s="400"/>
      <c r="P7266" s="129"/>
      <c r="R7266" s="129"/>
      <c r="S7266" s="129"/>
      <c r="T7266" s="129"/>
      <c r="U7266" s="129"/>
    </row>
    <row r="7267" spans="1:21" s="103" customFormat="1">
      <c r="A7267" s="260" t="s">
        <v>262</v>
      </c>
      <c r="B7267" s="261" t="s">
        <v>2162</v>
      </c>
      <c r="C7267" s="262" t="s">
        <v>3348</v>
      </c>
      <c r="D7267" s="232" t="s">
        <v>278</v>
      </c>
      <c r="E7267" s="276" t="s">
        <v>279</v>
      </c>
      <c r="F7267" s="276" t="s">
        <v>440</v>
      </c>
      <c r="G7267" s="256">
        <v>51854</v>
      </c>
      <c r="H7267" s="234">
        <v>64480</v>
      </c>
      <c r="I7267" s="235">
        <v>6</v>
      </c>
      <c r="J7267" s="236">
        <v>0.21428571428571427</v>
      </c>
      <c r="K7267" s="256">
        <v>77106</v>
      </c>
      <c r="L7267" s="265">
        <v>1</v>
      </c>
      <c r="M7267" s="266">
        <v>1</v>
      </c>
      <c r="N7267" s="264"/>
      <c r="O7267" s="11"/>
      <c r="P7267" s="129"/>
      <c r="R7267" s="129"/>
      <c r="S7267" s="129"/>
      <c r="T7267" s="129"/>
      <c r="U7267" s="129"/>
    </row>
    <row r="7268" spans="1:21" s="103" customFormat="1">
      <c r="A7268" s="365" t="s">
        <v>4315</v>
      </c>
      <c r="B7268" s="366" t="s">
        <v>2153</v>
      </c>
      <c r="C7268" s="367"/>
      <c r="D7268" s="368"/>
      <c r="E7268" s="368"/>
      <c r="F7268" s="368"/>
      <c r="G7268" s="369">
        <v>47507.199999999997</v>
      </c>
      <c r="H7268" s="234">
        <v>62108.800000000003</v>
      </c>
      <c r="I7268" s="235">
        <v>5</v>
      </c>
      <c r="J7268" s="236">
        <v>0.17857142857142858</v>
      </c>
      <c r="K7268" s="369">
        <v>76710.400000000009</v>
      </c>
      <c r="L7268" s="370"/>
      <c r="M7268" s="371">
        <v>1</v>
      </c>
      <c r="N7268" s="372">
        <v>76710.400000000009</v>
      </c>
      <c r="O7268" s="373"/>
      <c r="P7268" s="241"/>
      <c r="S7268" s="129"/>
      <c r="T7268" s="129"/>
      <c r="U7268" s="129"/>
    </row>
    <row r="7269" spans="1:21" s="103" customFormat="1" ht="22.5">
      <c r="A7269" s="242" t="s">
        <v>3746</v>
      </c>
      <c r="B7269" s="243" t="s">
        <v>2153</v>
      </c>
      <c r="C7269" s="258" t="s">
        <v>5451</v>
      </c>
      <c r="D7269" s="253" t="s">
        <v>278</v>
      </c>
      <c r="E7269" s="245" t="s">
        <v>284</v>
      </c>
      <c r="F7269" s="259" t="s">
        <v>325</v>
      </c>
      <c r="G7269" s="246">
        <v>47132.800000000003</v>
      </c>
      <c r="H7269" s="234">
        <v>61276.800000000003</v>
      </c>
      <c r="I7269" s="235">
        <v>4</v>
      </c>
      <c r="J7269" s="236">
        <v>0.14285714285714285</v>
      </c>
      <c r="K7269" s="246">
        <v>75420.800000000003</v>
      </c>
      <c r="L7269" s="247">
        <v>1</v>
      </c>
      <c r="M7269" s="248">
        <v>1</v>
      </c>
      <c r="N7269" s="249">
        <v>90126.399999999994</v>
      </c>
      <c r="O7269" s="250"/>
      <c r="P7269" s="129"/>
      <c r="Q7269" s="129"/>
      <c r="R7269" s="129"/>
      <c r="S7269" s="97"/>
      <c r="T7269" s="97"/>
      <c r="U7269" s="97"/>
    </row>
    <row r="7270" spans="1:21" s="103" customFormat="1">
      <c r="A7270" s="229" t="s">
        <v>207</v>
      </c>
      <c r="B7270" s="230" t="s">
        <v>2163</v>
      </c>
      <c r="C7270" s="231" t="s">
        <v>3398</v>
      </c>
      <c r="D7270" s="232" t="s">
        <v>2507</v>
      </c>
      <c r="E7270" s="232" t="s">
        <v>321</v>
      </c>
      <c r="F7270" s="232" t="s">
        <v>440</v>
      </c>
      <c r="G7270" s="233">
        <v>43722</v>
      </c>
      <c r="H7270" s="234">
        <v>56836</v>
      </c>
      <c r="I7270" s="235">
        <v>3</v>
      </c>
      <c r="J7270" s="236">
        <v>0.10714285714285714</v>
      </c>
      <c r="K7270" s="233">
        <v>69950</v>
      </c>
      <c r="L7270" s="237">
        <v>1</v>
      </c>
      <c r="M7270" s="238">
        <v>1</v>
      </c>
      <c r="N7270" s="234">
        <v>58116.66</v>
      </c>
      <c r="O7270" s="239"/>
      <c r="P7270" s="129"/>
      <c r="R7270" s="129"/>
    </row>
    <row r="7271" spans="1:21" s="103" customFormat="1">
      <c r="A7271" s="229" t="s">
        <v>1434</v>
      </c>
      <c r="B7271" s="230" t="s">
        <v>2151</v>
      </c>
      <c r="C7271" s="231" t="s">
        <v>5452</v>
      </c>
      <c r="D7271" s="232" t="s">
        <v>2507</v>
      </c>
      <c r="E7271" s="232" t="s">
        <v>279</v>
      </c>
      <c r="F7271" s="259" t="s">
        <v>325</v>
      </c>
      <c r="G7271" s="332">
        <v>40964.144</v>
      </c>
      <c r="H7271" s="234">
        <v>52229.32</v>
      </c>
      <c r="I7271" s="235">
        <v>2</v>
      </c>
      <c r="J7271" s="236">
        <v>7.1428571428571425E-2</v>
      </c>
      <c r="K7271" s="332">
        <v>63494.495999999999</v>
      </c>
      <c r="L7271" s="237">
        <v>3</v>
      </c>
      <c r="M7271" s="238">
        <v>2</v>
      </c>
      <c r="N7271" s="438">
        <v>52231.71</v>
      </c>
      <c r="O7271" s="239"/>
      <c r="Q7271" s="129"/>
    </row>
    <row r="7272" spans="1:21" s="103" customFormat="1">
      <c r="A7272" s="229" t="s">
        <v>4250</v>
      </c>
      <c r="B7272" s="230" t="s">
        <v>2180</v>
      </c>
      <c r="C7272" s="231" t="s">
        <v>5453</v>
      </c>
      <c r="D7272" s="232" t="s">
        <v>2507</v>
      </c>
      <c r="E7272" s="232" t="s">
        <v>321</v>
      </c>
      <c r="F7272" s="232" t="s">
        <v>440</v>
      </c>
      <c r="G7272" s="233">
        <v>34507.75</v>
      </c>
      <c r="H7272" s="234">
        <v>41553.839999999997</v>
      </c>
      <c r="I7272" s="235">
        <v>1</v>
      </c>
      <c r="J7272" s="236">
        <v>3.5714285714285712E-2</v>
      </c>
      <c r="K7272" s="233">
        <v>48599.93</v>
      </c>
      <c r="L7272" s="237">
        <v>1</v>
      </c>
      <c r="M7272" s="238">
        <v>1</v>
      </c>
      <c r="N7272" s="234">
        <v>39692.432000000001</v>
      </c>
      <c r="O7272" s="239"/>
      <c r="Q7272" s="129"/>
      <c r="S7272" s="330"/>
      <c r="T7272" s="330"/>
      <c r="U7272" s="330"/>
    </row>
    <row r="7273" spans="1:21" s="103" customFormat="1" ht="22.5">
      <c r="A7273" s="242" t="s">
        <v>199</v>
      </c>
      <c r="B7273" s="243" t="s">
        <v>2153</v>
      </c>
      <c r="C7273" s="258" t="s">
        <v>1238</v>
      </c>
      <c r="D7273" s="253" t="s">
        <v>278</v>
      </c>
      <c r="E7273" s="247" t="s">
        <v>279</v>
      </c>
      <c r="F7273" s="247" t="s">
        <v>440</v>
      </c>
      <c r="G7273" s="378"/>
      <c r="H7273" s="234"/>
      <c r="I7273" s="235"/>
      <c r="J7273" s="236"/>
      <c r="K7273" s="487"/>
      <c r="L7273" s="247">
        <v>1</v>
      </c>
      <c r="M7273" s="248">
        <v>1</v>
      </c>
      <c r="N7273" s="344">
        <v>65500</v>
      </c>
      <c r="O7273" s="334"/>
      <c r="R7273" s="251"/>
    </row>
    <row r="7274" spans="1:21" s="150" customFormat="1">
      <c r="A7274" s="305"/>
      <c r="B7274" s="305"/>
      <c r="C7274" s="306"/>
      <c r="D7274" s="300"/>
      <c r="E7274" s="307"/>
      <c r="F7274" s="307"/>
      <c r="G7274" s="308"/>
      <c r="H7274" s="309"/>
      <c r="I7274" s="310"/>
      <c r="J7274" s="311"/>
      <c r="K7274" s="300"/>
      <c r="L7274" s="300"/>
      <c r="M7274" s="312"/>
      <c r="N7274" s="313"/>
      <c r="O7274" s="282"/>
    </row>
    <row r="7275" spans="1:21" s="150" customFormat="1">
      <c r="A7275" s="305"/>
      <c r="B7275" s="305"/>
      <c r="C7275" s="306"/>
      <c r="D7275" s="314"/>
      <c r="E7275" s="305"/>
      <c r="F7275" s="305"/>
      <c r="G7275" s="315" t="s">
        <v>223</v>
      </c>
      <c r="H7275" s="316" t="s">
        <v>224</v>
      </c>
      <c r="I7275" s="317"/>
      <c r="J7275" s="318"/>
      <c r="K7275" s="319" t="s">
        <v>225</v>
      </c>
      <c r="L7275" s="314"/>
      <c r="M7275" s="320"/>
      <c r="N7275" s="313"/>
      <c r="O7275" s="282"/>
    </row>
    <row r="7276" spans="1:21" s="150" customFormat="1">
      <c r="A7276" s="305"/>
      <c r="B7276" s="305"/>
      <c r="C7276" s="306"/>
      <c r="D7276" s="305"/>
      <c r="E7276" s="305"/>
      <c r="F7276" s="321" t="s">
        <v>238</v>
      </c>
      <c r="G7276" s="322">
        <v>58201.83139037947</v>
      </c>
      <c r="H7276" s="322">
        <v>74245.719354870685</v>
      </c>
      <c r="I7276" s="8">
        <v>14.438004969995415</v>
      </c>
      <c r="J7276" s="322"/>
      <c r="K7276" s="322">
        <v>90289.60731936185</v>
      </c>
      <c r="L7276" s="314"/>
      <c r="M7276" s="320"/>
      <c r="N7276" s="313"/>
      <c r="O7276" s="282"/>
    </row>
    <row r="7277" spans="1:21" s="150" customFormat="1">
      <c r="A7277" s="305"/>
      <c r="B7277" s="305"/>
      <c r="C7277" s="306"/>
      <c r="D7277" s="305"/>
      <c r="E7277" s="305"/>
      <c r="F7277" s="321" t="s">
        <v>239</v>
      </c>
      <c r="G7277" s="322">
        <v>63368.457500000004</v>
      </c>
      <c r="H7277" s="322">
        <v>80368.901249999995</v>
      </c>
      <c r="I7277" s="8">
        <v>21.5</v>
      </c>
      <c r="J7277" s="322"/>
      <c r="K7277" s="322">
        <v>98077.25</v>
      </c>
      <c r="L7277" s="314"/>
      <c r="M7277" s="320"/>
      <c r="N7277" s="313"/>
      <c r="O7277" s="282"/>
    </row>
    <row r="7278" spans="1:21" s="150" customFormat="1">
      <c r="A7278" s="305"/>
      <c r="B7278" s="305"/>
      <c r="C7278" s="306"/>
      <c r="D7278" s="305"/>
      <c r="E7278" s="305"/>
      <c r="F7278" s="321" t="s">
        <v>240</v>
      </c>
      <c r="G7278" s="322">
        <v>53796.375</v>
      </c>
      <c r="H7278" s="322">
        <v>67576.360000000015</v>
      </c>
      <c r="I7278" s="8">
        <v>7</v>
      </c>
      <c r="J7278" s="322"/>
      <c r="K7278" s="322">
        <v>81439.03330659942</v>
      </c>
      <c r="L7278" s="314"/>
      <c r="M7278" s="320"/>
      <c r="N7278" s="313"/>
      <c r="O7278" s="282"/>
    </row>
    <row r="7279" spans="1:21" s="150" customFormat="1">
      <c r="A7279" s="305"/>
      <c r="B7279" s="305"/>
      <c r="C7279" s="306"/>
      <c r="D7279" s="305"/>
      <c r="E7279" s="305"/>
      <c r="F7279" s="321" t="s">
        <v>241</v>
      </c>
      <c r="G7279" s="322">
        <v>58900.6</v>
      </c>
      <c r="H7279" s="322">
        <v>76642.100000000006</v>
      </c>
      <c r="I7279" s="8">
        <v>12.338253469766164</v>
      </c>
      <c r="J7279" s="322"/>
      <c r="K7279" s="322">
        <v>91844.83</v>
      </c>
      <c r="L7279" s="314"/>
      <c r="M7279" s="320"/>
      <c r="N7279" s="313"/>
      <c r="O7279" s="282"/>
    </row>
    <row r="7280" spans="1:21" s="150" customFormat="1">
      <c r="A7280" s="305"/>
      <c r="B7280" s="305"/>
      <c r="C7280" s="306"/>
      <c r="D7280" s="305"/>
      <c r="E7280" s="322"/>
      <c r="F7280" s="321"/>
      <c r="G7280" s="323"/>
      <c r="H7280" s="318"/>
      <c r="I7280" s="324"/>
      <c r="J7280" s="318"/>
      <c r="K7280" s="314"/>
      <c r="L7280" s="314"/>
      <c r="M7280" s="320"/>
      <c r="N7280" s="313"/>
      <c r="O7280" s="282"/>
    </row>
    <row r="7281" spans="1:21" s="150" customFormat="1">
      <c r="A7281" s="305"/>
      <c r="B7281" s="305"/>
      <c r="C7281" s="306"/>
      <c r="D7281" s="321"/>
      <c r="E7281" s="322"/>
      <c r="F7281" s="325"/>
      <c r="G7281" s="325"/>
      <c r="H7281" s="874" t="s">
        <v>242</v>
      </c>
      <c r="I7281" s="874"/>
      <c r="J7281" s="874"/>
      <c r="K7281" s="874"/>
      <c r="L7281" s="874"/>
      <c r="M7281" s="874"/>
      <c r="N7281" s="874"/>
      <c r="O7281" s="282"/>
    </row>
    <row r="7282" spans="1:21" s="150" customFormat="1">
      <c r="A7282" s="305"/>
      <c r="B7282" s="305"/>
      <c r="C7282" s="306"/>
      <c r="D7282" s="321"/>
      <c r="E7282" s="322"/>
      <c r="F7282" s="326"/>
      <c r="G7282" s="327"/>
      <c r="H7282" s="875" t="s">
        <v>243</v>
      </c>
      <c r="I7282" s="875"/>
      <c r="J7282" s="875"/>
      <c r="K7282" s="328">
        <v>82126.892500000002</v>
      </c>
      <c r="L7282" s="876" t="s">
        <v>244</v>
      </c>
      <c r="M7282" s="876"/>
      <c r="N7282" s="329">
        <v>74499.298346153824</v>
      </c>
      <c r="O7282" s="282"/>
    </row>
    <row r="7283" spans="1:21" s="150" customFormat="1">
      <c r="A7283" s="305"/>
      <c r="B7283" s="305"/>
      <c r="C7283" s="306"/>
      <c r="D7283" s="314"/>
      <c r="E7283" s="320"/>
      <c r="F7283" s="326"/>
      <c r="G7283" s="327"/>
      <c r="H7283" s="875" t="s">
        <v>245</v>
      </c>
      <c r="I7283" s="875"/>
      <c r="J7283" s="875"/>
      <c r="K7283" s="328">
        <v>65248.75</v>
      </c>
      <c r="L7283" s="876" t="s">
        <v>450</v>
      </c>
      <c r="M7283" s="876"/>
      <c r="N7283" s="329">
        <v>73465.475642857171</v>
      </c>
      <c r="O7283" s="282"/>
    </row>
    <row r="7284" spans="1:21" s="150" customFormat="1">
      <c r="A7284" s="305"/>
      <c r="B7284" s="305"/>
      <c r="C7284" s="306"/>
      <c r="D7284" s="300"/>
      <c r="E7284" s="307"/>
      <c r="F7284" s="307"/>
      <c r="G7284" s="308"/>
      <c r="H7284" s="309"/>
      <c r="I7284" s="310"/>
      <c r="J7284" s="311"/>
      <c r="K7284" s="305"/>
      <c r="L7284" s="300"/>
      <c r="M7284" s="312"/>
      <c r="N7284" s="313"/>
      <c r="O7284" s="282"/>
    </row>
    <row r="7285" spans="1:21" s="222" customFormat="1" ht="18">
      <c r="A7285" s="877" t="s">
        <v>141</v>
      </c>
      <c r="B7285" s="877"/>
      <c r="C7285" s="877"/>
      <c r="D7285" s="877"/>
      <c r="E7285" s="877"/>
      <c r="F7285" s="877"/>
      <c r="G7285" s="877"/>
      <c r="H7285" s="877"/>
      <c r="I7285" s="877"/>
      <c r="J7285" s="877"/>
      <c r="K7285" s="877"/>
      <c r="L7285" s="877"/>
      <c r="M7285" s="877"/>
      <c r="N7285" s="877"/>
      <c r="O7285" s="877"/>
    </row>
    <row r="7286" spans="1:21" s="222" customFormat="1" ht="27">
      <c r="A7286" s="223" t="s">
        <v>433</v>
      </c>
      <c r="B7286" s="224" t="s">
        <v>230</v>
      </c>
      <c r="C7286" s="223" t="s">
        <v>220</v>
      </c>
      <c r="D7286" s="223" t="s">
        <v>267</v>
      </c>
      <c r="E7286" s="223" t="s">
        <v>434</v>
      </c>
      <c r="F7286" s="223" t="s">
        <v>435</v>
      </c>
      <c r="G7286" s="225" t="s">
        <v>223</v>
      </c>
      <c r="H7286" s="225" t="s">
        <v>224</v>
      </c>
      <c r="I7286" s="227" t="s">
        <v>436</v>
      </c>
      <c r="J7286" s="227" t="s">
        <v>436</v>
      </c>
      <c r="K7286" s="225" t="s">
        <v>225</v>
      </c>
      <c r="L7286" s="223" t="s">
        <v>437</v>
      </c>
      <c r="M7286" s="223" t="s">
        <v>438</v>
      </c>
      <c r="N7286" s="228" t="s">
        <v>439</v>
      </c>
      <c r="O7286" s="223" t="s">
        <v>227</v>
      </c>
    </row>
    <row r="7287" spans="1:21" s="103" customFormat="1">
      <c r="A7287" s="242" t="s">
        <v>198</v>
      </c>
      <c r="B7287" s="243" t="s">
        <v>2153</v>
      </c>
      <c r="C7287" s="244" t="s">
        <v>1240</v>
      </c>
      <c r="D7287" s="232" t="s">
        <v>2507</v>
      </c>
      <c r="E7287" s="245" t="s">
        <v>284</v>
      </c>
      <c r="F7287" s="245" t="s">
        <v>440</v>
      </c>
      <c r="G7287" s="246">
        <v>54163</v>
      </c>
      <c r="H7287" s="234">
        <v>72248.5</v>
      </c>
      <c r="I7287" s="235">
        <v>35</v>
      </c>
      <c r="J7287" s="236">
        <v>1</v>
      </c>
      <c r="K7287" s="246">
        <v>90334</v>
      </c>
      <c r="L7287" s="247">
        <v>6</v>
      </c>
      <c r="M7287" s="248">
        <v>5</v>
      </c>
      <c r="N7287" s="249">
        <v>76049</v>
      </c>
      <c r="O7287" s="250"/>
      <c r="P7287" s="240"/>
      <c r="Q7287" s="129"/>
      <c r="R7287" s="241"/>
    </row>
    <row r="7288" spans="1:21" s="103" customFormat="1">
      <c r="A7288" s="229" t="s">
        <v>1457</v>
      </c>
      <c r="B7288" s="295" t="s">
        <v>2166</v>
      </c>
      <c r="C7288" s="231" t="s">
        <v>2052</v>
      </c>
      <c r="D7288" s="232"/>
      <c r="E7288" s="232"/>
      <c r="F7288" s="259" t="s">
        <v>325</v>
      </c>
      <c r="G7288" s="233">
        <v>48449.439999999995</v>
      </c>
      <c r="H7288" s="234">
        <v>71970.600000000006</v>
      </c>
      <c r="I7288" s="235">
        <v>34</v>
      </c>
      <c r="J7288" s="236">
        <v>0.97142857142857142</v>
      </c>
      <c r="K7288" s="233">
        <v>95491.760000000009</v>
      </c>
      <c r="L7288" s="237">
        <v>1</v>
      </c>
      <c r="M7288" s="238">
        <v>1</v>
      </c>
      <c r="N7288" s="234">
        <v>68997</v>
      </c>
      <c r="O7288" s="239"/>
      <c r="P7288" s="129"/>
      <c r="Q7288" s="129"/>
      <c r="R7288" s="129"/>
      <c r="S7288" s="129"/>
      <c r="T7288" s="129"/>
      <c r="U7288" s="129"/>
    </row>
    <row r="7289" spans="1:21" s="103" customFormat="1">
      <c r="A7289" s="260" t="s">
        <v>205</v>
      </c>
      <c r="B7289" s="261" t="s">
        <v>2151</v>
      </c>
      <c r="C7289" s="262" t="s">
        <v>2053</v>
      </c>
      <c r="D7289" s="232" t="s">
        <v>2507</v>
      </c>
      <c r="E7289" s="263" t="s">
        <v>279</v>
      </c>
      <c r="F7289" s="259" t="s">
        <v>325</v>
      </c>
      <c r="G7289" s="264">
        <v>58841.328000000009</v>
      </c>
      <c r="H7289" s="234">
        <v>70817.967999999993</v>
      </c>
      <c r="I7289" s="235">
        <v>33</v>
      </c>
      <c r="J7289" s="236">
        <v>0.94285714285714284</v>
      </c>
      <c r="K7289" s="264">
        <v>82794.607999999993</v>
      </c>
      <c r="L7289" s="265">
        <v>1</v>
      </c>
      <c r="M7289" s="266"/>
      <c r="N7289" s="264"/>
      <c r="O7289" s="267"/>
      <c r="P7289" s="129"/>
      <c r="Q7289" s="129"/>
    </row>
    <row r="7290" spans="1:21" s="103" customFormat="1">
      <c r="A7290" s="278" t="s">
        <v>202</v>
      </c>
      <c r="B7290" s="279" t="s">
        <v>2151</v>
      </c>
      <c r="C7290" s="258" t="s">
        <v>2050</v>
      </c>
      <c r="D7290" s="232" t="s">
        <v>2507</v>
      </c>
      <c r="E7290" s="245" t="s">
        <v>279</v>
      </c>
      <c r="F7290" s="245" t="s">
        <v>440</v>
      </c>
      <c r="G7290" s="246">
        <v>55432</v>
      </c>
      <c r="H7290" s="234">
        <v>70657.600000000006</v>
      </c>
      <c r="I7290" s="235">
        <v>32</v>
      </c>
      <c r="J7290" s="236">
        <v>0.91428571428571426</v>
      </c>
      <c r="K7290" s="246">
        <v>85883.199999999997</v>
      </c>
      <c r="L7290" s="247">
        <v>1</v>
      </c>
      <c r="M7290" s="248">
        <v>0</v>
      </c>
      <c r="N7290" s="249"/>
      <c r="O7290" s="250"/>
      <c r="P7290" s="129"/>
      <c r="Q7290" s="129"/>
      <c r="R7290" s="129"/>
      <c r="S7290" s="304"/>
      <c r="T7290" s="304"/>
      <c r="U7290" s="304"/>
    </row>
    <row r="7291" spans="1:21" s="103" customFormat="1">
      <c r="A7291" s="242" t="s">
        <v>3868</v>
      </c>
      <c r="B7291" s="243" t="s">
        <v>2153</v>
      </c>
      <c r="C7291" s="268" t="s">
        <v>5454</v>
      </c>
      <c r="D7291" s="232" t="s">
        <v>2507</v>
      </c>
      <c r="E7291" s="269" t="s">
        <v>284</v>
      </c>
      <c r="F7291" s="269" t="s">
        <v>440</v>
      </c>
      <c r="G7291" s="270">
        <v>52582.400000000001</v>
      </c>
      <c r="H7291" s="234">
        <v>69940</v>
      </c>
      <c r="I7291" s="235">
        <v>31</v>
      </c>
      <c r="J7291" s="236">
        <v>0.88571428571428568</v>
      </c>
      <c r="K7291" s="270">
        <v>87297.600000000006</v>
      </c>
      <c r="L7291" s="271">
        <v>1</v>
      </c>
      <c r="M7291" s="272">
        <v>1</v>
      </c>
      <c r="N7291" s="273">
        <v>69929.600000000006</v>
      </c>
      <c r="O7291" s="274"/>
    </row>
    <row r="7292" spans="1:21" s="103" customFormat="1">
      <c r="A7292" s="229" t="s">
        <v>1438</v>
      </c>
      <c r="B7292" s="230" t="s">
        <v>2151</v>
      </c>
      <c r="C7292" s="231" t="s">
        <v>2049</v>
      </c>
      <c r="D7292" s="232" t="s">
        <v>2507</v>
      </c>
      <c r="E7292" s="232" t="s">
        <v>279</v>
      </c>
      <c r="F7292" s="259" t="s">
        <v>325</v>
      </c>
      <c r="G7292" s="233">
        <v>57978.27</v>
      </c>
      <c r="H7292" s="234">
        <v>68951.005000000005</v>
      </c>
      <c r="I7292" s="235">
        <v>30</v>
      </c>
      <c r="J7292" s="236">
        <v>0.8571428571428571</v>
      </c>
      <c r="K7292" s="233">
        <v>79923.740000000005</v>
      </c>
      <c r="L7292" s="237">
        <v>3</v>
      </c>
      <c r="M7292" s="238">
        <v>2</v>
      </c>
      <c r="N7292" s="234">
        <v>68951.005000000005</v>
      </c>
      <c r="O7292" s="239"/>
      <c r="P7292" s="251"/>
      <c r="Q7292" s="129"/>
      <c r="R7292" s="251"/>
    </row>
    <row r="7293" spans="1:21" s="103" customFormat="1">
      <c r="A7293" s="242" t="s">
        <v>208</v>
      </c>
      <c r="B7293" s="243" t="s">
        <v>2153</v>
      </c>
      <c r="C7293" s="258" t="s">
        <v>1241</v>
      </c>
      <c r="D7293" s="232" t="s">
        <v>2507</v>
      </c>
      <c r="E7293" s="245" t="s">
        <v>279</v>
      </c>
      <c r="F7293" s="245" t="s">
        <v>440</v>
      </c>
      <c r="G7293" s="275">
        <v>51860.88</v>
      </c>
      <c r="H7293" s="234">
        <v>66678.929999999993</v>
      </c>
      <c r="I7293" s="235">
        <v>29</v>
      </c>
      <c r="J7293" s="236">
        <v>0.82857142857142863</v>
      </c>
      <c r="K7293" s="275">
        <v>81496.98</v>
      </c>
      <c r="L7293" s="247">
        <v>3</v>
      </c>
      <c r="M7293" s="248">
        <v>3</v>
      </c>
      <c r="N7293" s="249">
        <v>60558.53</v>
      </c>
      <c r="O7293" s="250"/>
      <c r="P7293" s="129"/>
      <c r="R7293" s="129"/>
    </row>
    <row r="7294" spans="1:21" s="103" customFormat="1">
      <c r="A7294" s="242" t="s">
        <v>3784</v>
      </c>
      <c r="B7294" s="243" t="s">
        <v>2162</v>
      </c>
      <c r="C7294" s="231" t="s">
        <v>5455</v>
      </c>
      <c r="D7294" s="232" t="s">
        <v>2507</v>
      </c>
      <c r="E7294" s="237" t="s">
        <v>279</v>
      </c>
      <c r="F7294" s="259" t="s">
        <v>325</v>
      </c>
      <c r="G7294" s="233">
        <v>53758.64</v>
      </c>
      <c r="H7294" s="234">
        <v>66157.260000000009</v>
      </c>
      <c r="I7294" s="235">
        <v>28</v>
      </c>
      <c r="J7294" s="236">
        <v>0.8</v>
      </c>
      <c r="K7294" s="233">
        <v>78555.88</v>
      </c>
      <c r="L7294" s="237"/>
      <c r="M7294" s="238">
        <v>50</v>
      </c>
      <c r="N7294" s="234">
        <v>79491.25</v>
      </c>
      <c r="O7294" s="250"/>
      <c r="P7294" s="129"/>
      <c r="Q7294" s="97"/>
    </row>
    <row r="7295" spans="1:21" s="103" customFormat="1">
      <c r="A7295" s="229" t="s">
        <v>207</v>
      </c>
      <c r="B7295" s="230" t="s">
        <v>2163</v>
      </c>
      <c r="C7295" s="231" t="s">
        <v>3399</v>
      </c>
      <c r="D7295" s="232" t="s">
        <v>2507</v>
      </c>
      <c r="E7295" s="232" t="s">
        <v>284</v>
      </c>
      <c r="F7295" s="232" t="s">
        <v>440</v>
      </c>
      <c r="G7295" s="233">
        <v>50606</v>
      </c>
      <c r="H7295" s="234">
        <v>65790</v>
      </c>
      <c r="I7295" s="235">
        <v>27</v>
      </c>
      <c r="J7295" s="236">
        <v>0.77142857142857146</v>
      </c>
      <c r="K7295" s="233">
        <v>80974</v>
      </c>
      <c r="L7295" s="237">
        <v>1</v>
      </c>
      <c r="M7295" s="238">
        <v>1</v>
      </c>
      <c r="N7295" s="234">
        <v>72070.75</v>
      </c>
      <c r="O7295" s="239"/>
      <c r="Q7295" s="129"/>
    </row>
    <row r="7296" spans="1:21" s="103" customFormat="1">
      <c r="A7296" s="229" t="s">
        <v>216</v>
      </c>
      <c r="B7296" s="230" t="s">
        <v>2151</v>
      </c>
      <c r="C7296" s="231" t="s">
        <v>5456</v>
      </c>
      <c r="D7296" s="232" t="s">
        <v>2507</v>
      </c>
      <c r="E7296" s="232" t="s">
        <v>279</v>
      </c>
      <c r="F7296" s="259" t="s">
        <v>325</v>
      </c>
      <c r="G7296" s="233">
        <v>53815</v>
      </c>
      <c r="H7296" s="234">
        <v>64659</v>
      </c>
      <c r="I7296" s="235">
        <v>26</v>
      </c>
      <c r="J7296" s="236">
        <v>0.74285714285714288</v>
      </c>
      <c r="K7296" s="233">
        <v>75503</v>
      </c>
      <c r="L7296" s="237">
        <v>2</v>
      </c>
      <c r="M7296" s="238">
        <v>1</v>
      </c>
      <c r="N7296" s="234">
        <v>58154.1</v>
      </c>
      <c r="O7296" s="239"/>
      <c r="P7296" s="129"/>
      <c r="Q7296" s="129"/>
    </row>
    <row r="7297" spans="1:21" s="103" customFormat="1">
      <c r="A7297" s="229" t="s">
        <v>209</v>
      </c>
      <c r="B7297" s="230" t="s">
        <v>2151</v>
      </c>
      <c r="C7297" s="262" t="s">
        <v>1245</v>
      </c>
      <c r="D7297" s="232" t="s">
        <v>2507</v>
      </c>
      <c r="E7297" s="232" t="s">
        <v>279</v>
      </c>
      <c r="F7297" s="259" t="s">
        <v>325</v>
      </c>
      <c r="G7297" s="360">
        <v>51085.883999999998</v>
      </c>
      <c r="H7297" s="234">
        <v>64367.982300000003</v>
      </c>
      <c r="I7297" s="235">
        <v>25</v>
      </c>
      <c r="J7297" s="236">
        <v>0.7142857142857143</v>
      </c>
      <c r="K7297" s="360">
        <v>77650.080600000001</v>
      </c>
      <c r="L7297" s="237">
        <v>1</v>
      </c>
      <c r="M7297" s="238">
        <v>1</v>
      </c>
      <c r="N7297" s="234">
        <v>57782.400000000001</v>
      </c>
      <c r="O7297" s="239"/>
      <c r="P7297" s="129"/>
      <c r="Q7297" s="330"/>
    </row>
    <row r="7298" spans="1:21" s="103" customFormat="1">
      <c r="A7298" s="242" t="s">
        <v>4246</v>
      </c>
      <c r="B7298" s="243" t="s">
        <v>2159</v>
      </c>
      <c r="C7298" s="258" t="s">
        <v>3400</v>
      </c>
      <c r="D7298" s="232" t="s">
        <v>278</v>
      </c>
      <c r="E7298" s="259" t="s">
        <v>279</v>
      </c>
      <c r="F7298" s="245" t="s">
        <v>440</v>
      </c>
      <c r="G7298" s="249">
        <v>49233.599999999999</v>
      </c>
      <c r="H7298" s="234">
        <v>64001.600000000006</v>
      </c>
      <c r="I7298" s="235">
        <v>24</v>
      </c>
      <c r="J7298" s="236">
        <v>0.68571428571428572</v>
      </c>
      <c r="K7298" s="249">
        <v>78769.600000000006</v>
      </c>
      <c r="L7298" s="247"/>
      <c r="M7298" s="248">
        <v>2</v>
      </c>
      <c r="N7298" s="249">
        <v>64001.599999999999</v>
      </c>
      <c r="O7298" s="284"/>
      <c r="P7298" s="129"/>
    </row>
    <row r="7299" spans="1:21" s="103" customFormat="1">
      <c r="A7299" s="229" t="s">
        <v>212</v>
      </c>
      <c r="B7299" s="230" t="s">
        <v>2153</v>
      </c>
      <c r="C7299" s="231" t="s">
        <v>5457</v>
      </c>
      <c r="D7299" s="232" t="s">
        <v>2507</v>
      </c>
      <c r="E7299" s="232" t="s">
        <v>279</v>
      </c>
      <c r="F7299" s="259" t="s">
        <v>325</v>
      </c>
      <c r="G7299" s="233">
        <v>50475.826299096334</v>
      </c>
      <c r="H7299" s="234">
        <v>63099.955890486963</v>
      </c>
      <c r="I7299" s="235">
        <v>23</v>
      </c>
      <c r="J7299" s="236">
        <v>0.65714285714285714</v>
      </c>
      <c r="K7299" s="233">
        <v>75724.085481877584</v>
      </c>
      <c r="L7299" s="237">
        <v>7</v>
      </c>
      <c r="M7299" s="238">
        <v>7</v>
      </c>
      <c r="N7299" s="234">
        <v>54879.554285714294</v>
      </c>
      <c r="O7299" s="239"/>
      <c r="P7299" s="129"/>
    </row>
    <row r="7300" spans="1:21" s="103" customFormat="1">
      <c r="A7300" s="242" t="s">
        <v>4292</v>
      </c>
      <c r="B7300" s="243" t="s">
        <v>2163</v>
      </c>
      <c r="C7300" s="258" t="s">
        <v>1242</v>
      </c>
      <c r="D7300" s="232" t="s">
        <v>2507</v>
      </c>
      <c r="E7300" s="245" t="s">
        <v>279</v>
      </c>
      <c r="F7300" s="259" t="s">
        <v>325</v>
      </c>
      <c r="G7300" s="246">
        <v>46288</v>
      </c>
      <c r="H7300" s="234">
        <v>63080.5</v>
      </c>
      <c r="I7300" s="235">
        <v>22</v>
      </c>
      <c r="J7300" s="236">
        <v>0.62857142857142856</v>
      </c>
      <c r="K7300" s="246">
        <v>79873</v>
      </c>
      <c r="L7300" s="247">
        <v>4</v>
      </c>
      <c r="M7300" s="248">
        <v>4</v>
      </c>
      <c r="N7300" s="249">
        <v>53786</v>
      </c>
      <c r="O7300" s="250"/>
      <c r="Q7300" s="129"/>
      <c r="R7300" s="129"/>
    </row>
    <row r="7301" spans="1:21" s="103" customFormat="1">
      <c r="A7301" s="229" t="s">
        <v>4290</v>
      </c>
      <c r="B7301" s="230" t="s">
        <v>2151</v>
      </c>
      <c r="C7301" s="358" t="s">
        <v>5458</v>
      </c>
      <c r="D7301" s="232" t="s">
        <v>2507</v>
      </c>
      <c r="E7301" s="359" t="s">
        <v>284</v>
      </c>
      <c r="F7301" s="259" t="s">
        <v>325</v>
      </c>
      <c r="G7301" s="360">
        <v>48000</v>
      </c>
      <c r="H7301" s="234">
        <v>62500</v>
      </c>
      <c r="I7301" s="235">
        <v>21</v>
      </c>
      <c r="J7301" s="236">
        <v>0.6</v>
      </c>
      <c r="K7301" s="360">
        <v>77000</v>
      </c>
      <c r="L7301" s="361">
        <v>1</v>
      </c>
      <c r="M7301" s="362">
        <v>1</v>
      </c>
      <c r="N7301" s="363">
        <v>74256</v>
      </c>
      <c r="O7301" s="364"/>
      <c r="P7301" s="129"/>
      <c r="Q7301" s="304"/>
      <c r="S7301" s="129"/>
      <c r="T7301" s="129"/>
      <c r="U7301" s="129"/>
    </row>
    <row r="7302" spans="1:21" s="103" customFormat="1">
      <c r="A7302" s="365" t="s">
        <v>4315</v>
      </c>
      <c r="B7302" s="366" t="s">
        <v>2153</v>
      </c>
      <c r="C7302" s="367"/>
      <c r="D7302" s="232" t="s">
        <v>2507</v>
      </c>
      <c r="E7302" s="368"/>
      <c r="F7302" s="368"/>
      <c r="G7302" s="369">
        <v>47507.199999999997</v>
      </c>
      <c r="H7302" s="234">
        <v>62108.800000000003</v>
      </c>
      <c r="I7302" s="235">
        <v>20</v>
      </c>
      <c r="J7302" s="236">
        <v>0.5714285714285714</v>
      </c>
      <c r="K7302" s="369">
        <v>76710.400000000009</v>
      </c>
      <c r="L7302" s="370"/>
      <c r="M7302" s="371">
        <v>1</v>
      </c>
      <c r="N7302" s="372">
        <v>60320</v>
      </c>
      <c r="O7302" s="373"/>
      <c r="Q7302" s="129"/>
      <c r="S7302" s="129"/>
      <c r="T7302" s="129"/>
      <c r="U7302" s="129"/>
    </row>
    <row r="7303" spans="1:21" s="103" customFormat="1">
      <c r="A7303" s="242" t="s">
        <v>204</v>
      </c>
      <c r="B7303" s="243" t="s">
        <v>2151</v>
      </c>
      <c r="C7303" s="258" t="s">
        <v>3401</v>
      </c>
      <c r="D7303" s="232" t="s">
        <v>2507</v>
      </c>
      <c r="E7303" s="245" t="s">
        <v>279</v>
      </c>
      <c r="F7303" s="245" t="s">
        <v>440</v>
      </c>
      <c r="G7303" s="246">
        <v>48600</v>
      </c>
      <c r="H7303" s="234">
        <v>62100</v>
      </c>
      <c r="I7303" s="235">
        <v>19</v>
      </c>
      <c r="J7303" s="236">
        <v>0.54285714285714282</v>
      </c>
      <c r="K7303" s="246">
        <v>75600</v>
      </c>
      <c r="L7303" s="247"/>
      <c r="M7303" s="248">
        <v>3</v>
      </c>
      <c r="N7303" s="246">
        <v>52735.14</v>
      </c>
      <c r="O7303" s="250"/>
      <c r="P7303" s="129"/>
      <c r="Q7303" s="129"/>
      <c r="R7303" s="129"/>
      <c r="S7303" s="129"/>
      <c r="T7303" s="129"/>
      <c r="U7303" s="129"/>
    </row>
    <row r="7304" spans="1:21" s="103" customFormat="1">
      <c r="A7304" s="229" t="s">
        <v>210</v>
      </c>
      <c r="B7304" s="230" t="s">
        <v>2151</v>
      </c>
      <c r="C7304" s="231" t="s">
        <v>3403</v>
      </c>
      <c r="D7304" s="232" t="s">
        <v>2507</v>
      </c>
      <c r="E7304" s="232" t="s">
        <v>279</v>
      </c>
      <c r="F7304" s="259" t="s">
        <v>325</v>
      </c>
      <c r="G7304" s="233">
        <v>50132</v>
      </c>
      <c r="H7304" s="234">
        <v>61724.5</v>
      </c>
      <c r="I7304" s="235">
        <v>18</v>
      </c>
      <c r="J7304" s="236">
        <v>0.51428571428571423</v>
      </c>
      <c r="K7304" s="233">
        <v>73317</v>
      </c>
      <c r="L7304" s="237">
        <v>1</v>
      </c>
      <c r="M7304" s="238">
        <v>1</v>
      </c>
      <c r="N7304" s="234">
        <v>60500</v>
      </c>
      <c r="O7304" s="239"/>
      <c r="S7304" s="129"/>
      <c r="T7304" s="129"/>
      <c r="U7304" s="129"/>
    </row>
    <row r="7305" spans="1:21" s="103" customFormat="1">
      <c r="A7305" s="229" t="s">
        <v>2187</v>
      </c>
      <c r="B7305" s="230" t="s">
        <v>2178</v>
      </c>
      <c r="C7305" s="231" t="s">
        <v>3402</v>
      </c>
      <c r="D7305" s="232" t="s">
        <v>2507</v>
      </c>
      <c r="E7305" s="232" t="s">
        <v>284</v>
      </c>
      <c r="F7305" s="232" t="s">
        <v>440</v>
      </c>
      <c r="G7305" s="233">
        <v>49000</v>
      </c>
      <c r="H7305" s="234">
        <v>61500</v>
      </c>
      <c r="I7305" s="235">
        <v>17</v>
      </c>
      <c r="J7305" s="236">
        <v>0.48571428571428571</v>
      </c>
      <c r="K7305" s="233">
        <v>74000</v>
      </c>
      <c r="L7305" s="237">
        <v>1</v>
      </c>
      <c r="M7305" s="238">
        <v>1</v>
      </c>
      <c r="N7305" s="234">
        <v>96333.24</v>
      </c>
      <c r="O7305" s="239"/>
      <c r="Q7305" s="241"/>
      <c r="S7305" s="129"/>
      <c r="T7305" s="129"/>
      <c r="U7305" s="129"/>
    </row>
    <row r="7306" spans="1:21" s="103" customFormat="1">
      <c r="A7306" s="229" t="s">
        <v>217</v>
      </c>
      <c r="B7306" s="230" t="s">
        <v>2153</v>
      </c>
      <c r="C7306" s="231" t="s">
        <v>141</v>
      </c>
      <c r="D7306" s="232" t="s">
        <v>2507</v>
      </c>
      <c r="E7306" s="237" t="s">
        <v>279</v>
      </c>
      <c r="F7306" s="259" t="s">
        <v>325</v>
      </c>
      <c r="G7306" s="264">
        <v>48158.400000000001</v>
      </c>
      <c r="H7306" s="234">
        <v>61201.3</v>
      </c>
      <c r="I7306" s="235">
        <v>16</v>
      </c>
      <c r="J7306" s="236">
        <v>0.45714285714285713</v>
      </c>
      <c r="K7306" s="379">
        <v>74244.2</v>
      </c>
      <c r="L7306" s="237">
        <v>1</v>
      </c>
      <c r="M7306" s="238">
        <v>1</v>
      </c>
      <c r="N7306" s="357">
        <v>77646.399999999994</v>
      </c>
      <c r="O7306" s="239"/>
      <c r="S7306" s="129"/>
      <c r="T7306" s="129"/>
      <c r="U7306" s="129"/>
    </row>
    <row r="7307" spans="1:21" s="103" customFormat="1">
      <c r="A7307" s="229" t="s">
        <v>260</v>
      </c>
      <c r="B7307" s="230" t="s">
        <v>2153</v>
      </c>
      <c r="C7307" s="231" t="s">
        <v>141</v>
      </c>
      <c r="D7307" s="232" t="s">
        <v>2507</v>
      </c>
      <c r="E7307" s="232" t="s">
        <v>279</v>
      </c>
      <c r="F7307" s="259" t="s">
        <v>325</v>
      </c>
      <c r="G7307" s="233">
        <v>47066</v>
      </c>
      <c r="H7307" s="234">
        <v>59610.5</v>
      </c>
      <c r="I7307" s="235">
        <v>15</v>
      </c>
      <c r="J7307" s="236">
        <v>0.42857142857142855</v>
      </c>
      <c r="K7307" s="233">
        <v>72155</v>
      </c>
      <c r="L7307" s="237">
        <v>2</v>
      </c>
      <c r="M7307" s="238">
        <v>2</v>
      </c>
      <c r="N7307" s="234">
        <v>51997</v>
      </c>
      <c r="O7307" s="239"/>
      <c r="Q7307" s="129"/>
      <c r="R7307" s="129"/>
      <c r="S7307" s="129"/>
      <c r="T7307" s="129"/>
      <c r="U7307" s="129"/>
    </row>
    <row r="7308" spans="1:21" s="103" customFormat="1">
      <c r="A7308" s="229" t="s">
        <v>4256</v>
      </c>
      <c r="B7308" s="230" t="s">
        <v>2169</v>
      </c>
      <c r="C7308" s="231" t="s">
        <v>2281</v>
      </c>
      <c r="D7308" s="232" t="s">
        <v>2507</v>
      </c>
      <c r="E7308" s="232" t="s">
        <v>284</v>
      </c>
      <c r="F7308" s="232" t="s">
        <v>440</v>
      </c>
      <c r="G7308" s="233">
        <v>47212.74</v>
      </c>
      <c r="H7308" s="234">
        <v>58405.05</v>
      </c>
      <c r="I7308" s="235">
        <v>14</v>
      </c>
      <c r="J7308" s="236">
        <v>0.4</v>
      </c>
      <c r="K7308" s="233">
        <v>69597.36</v>
      </c>
      <c r="L7308" s="237">
        <v>1</v>
      </c>
      <c r="M7308" s="238">
        <v>1</v>
      </c>
      <c r="N7308" s="234">
        <v>55360.63</v>
      </c>
      <c r="O7308" s="239"/>
      <c r="P7308" s="129"/>
      <c r="Q7308" s="129"/>
      <c r="R7308" s="304"/>
      <c r="S7308" s="129"/>
      <c r="T7308" s="129"/>
      <c r="U7308" s="129"/>
    </row>
    <row r="7309" spans="1:21" s="103" customFormat="1">
      <c r="A7309" s="242" t="s">
        <v>4241</v>
      </c>
      <c r="B7309" s="243" t="s">
        <v>2178</v>
      </c>
      <c r="C7309" s="231" t="s">
        <v>1244</v>
      </c>
      <c r="D7309" s="232" t="s">
        <v>2507</v>
      </c>
      <c r="E7309" s="245" t="s">
        <v>279</v>
      </c>
      <c r="F7309" s="245" t="s">
        <v>440</v>
      </c>
      <c r="G7309" s="246">
        <v>44574.400000000001</v>
      </c>
      <c r="H7309" s="234">
        <v>58396.210000000006</v>
      </c>
      <c r="I7309" s="235">
        <v>13</v>
      </c>
      <c r="J7309" s="236">
        <v>0.37142857142857144</v>
      </c>
      <c r="K7309" s="246">
        <v>72218.02</v>
      </c>
      <c r="L7309" s="247"/>
      <c r="M7309" s="248">
        <v>15</v>
      </c>
      <c r="N7309" s="249">
        <v>58396.210000000006</v>
      </c>
      <c r="O7309" s="250"/>
      <c r="R7309" s="129"/>
      <c r="S7309" s="129"/>
      <c r="T7309" s="129"/>
      <c r="U7309" s="129"/>
    </row>
    <row r="7310" spans="1:21" s="103" customFormat="1" ht="45">
      <c r="A7310" s="242" t="s">
        <v>2177</v>
      </c>
      <c r="B7310" s="243" t="s">
        <v>2166</v>
      </c>
      <c r="C7310" s="280" t="s">
        <v>3404</v>
      </c>
      <c r="D7310" s="232" t="s">
        <v>2507</v>
      </c>
      <c r="E7310" s="300"/>
      <c r="F7310" s="306" t="s">
        <v>440</v>
      </c>
      <c r="G7310" s="246">
        <v>42036.800000000003</v>
      </c>
      <c r="H7310" s="234">
        <v>57480.800000000003</v>
      </c>
      <c r="I7310" s="235">
        <v>12</v>
      </c>
      <c r="J7310" s="236">
        <v>0.34285714285714286</v>
      </c>
      <c r="K7310" s="246">
        <v>72924.800000000003</v>
      </c>
      <c r="L7310" s="247"/>
      <c r="M7310" s="248">
        <v>4</v>
      </c>
      <c r="N7310" s="249">
        <v>53991.6</v>
      </c>
      <c r="O7310" s="301"/>
      <c r="Q7310" s="241"/>
      <c r="S7310" s="129"/>
      <c r="T7310" s="129"/>
      <c r="U7310" s="129"/>
    </row>
    <row r="7311" spans="1:21" s="103" customFormat="1">
      <c r="A7311" s="242" t="s">
        <v>1444</v>
      </c>
      <c r="B7311" s="243" t="s">
        <v>2192</v>
      </c>
      <c r="C7311" s="258" t="s">
        <v>3405</v>
      </c>
      <c r="D7311" s="232" t="s">
        <v>2507</v>
      </c>
      <c r="E7311" s="245" t="s">
        <v>279</v>
      </c>
      <c r="F7311" s="245" t="s">
        <v>440</v>
      </c>
      <c r="G7311" s="246">
        <v>46800</v>
      </c>
      <c r="H7311" s="234">
        <v>56628</v>
      </c>
      <c r="I7311" s="235">
        <v>11</v>
      </c>
      <c r="J7311" s="236">
        <v>0.31428571428571428</v>
      </c>
      <c r="K7311" s="246">
        <v>66456</v>
      </c>
      <c r="L7311" s="247">
        <v>10</v>
      </c>
      <c r="M7311" s="248">
        <v>10</v>
      </c>
      <c r="N7311" s="249">
        <v>51484.160000000003</v>
      </c>
      <c r="O7311" s="250"/>
      <c r="P7311" s="240"/>
      <c r="Q7311" s="129"/>
      <c r="R7311" s="129"/>
      <c r="S7311" s="129"/>
      <c r="T7311" s="129"/>
      <c r="U7311" s="129"/>
    </row>
    <row r="7312" spans="1:21" s="103" customFormat="1">
      <c r="A7312" s="242" t="s">
        <v>2171</v>
      </c>
      <c r="B7312" s="243" t="s">
        <v>2159</v>
      </c>
      <c r="C7312" s="258" t="s">
        <v>3406</v>
      </c>
      <c r="D7312" s="232" t="s">
        <v>2507</v>
      </c>
      <c r="E7312" s="245" t="s">
        <v>279</v>
      </c>
      <c r="F7312" s="245" t="s">
        <v>440</v>
      </c>
      <c r="G7312" s="246">
        <v>40314</v>
      </c>
      <c r="H7312" s="234">
        <v>56582</v>
      </c>
      <c r="I7312" s="235">
        <v>10</v>
      </c>
      <c r="J7312" s="236">
        <v>0.2857142857142857</v>
      </c>
      <c r="K7312" s="246">
        <v>72850</v>
      </c>
      <c r="L7312" s="247">
        <v>1</v>
      </c>
      <c r="M7312" s="248">
        <v>1</v>
      </c>
      <c r="N7312" s="249">
        <v>53820</v>
      </c>
      <c r="O7312" s="250"/>
      <c r="P7312" s="129"/>
      <c r="Q7312" s="129"/>
      <c r="S7312" s="129"/>
      <c r="T7312" s="129"/>
      <c r="U7312" s="129"/>
    </row>
    <row r="7313" spans="1:21" s="103" customFormat="1">
      <c r="A7313" s="242" t="s">
        <v>257</v>
      </c>
      <c r="B7313" s="243" t="s">
        <v>2159</v>
      </c>
      <c r="C7313" s="258" t="s">
        <v>3407</v>
      </c>
      <c r="D7313" s="232" t="s">
        <v>2507</v>
      </c>
      <c r="E7313" s="245" t="s">
        <v>279</v>
      </c>
      <c r="F7313" s="259" t="s">
        <v>325</v>
      </c>
      <c r="G7313" s="246">
        <v>42006.12</v>
      </c>
      <c r="H7313" s="234">
        <v>54608.06</v>
      </c>
      <c r="I7313" s="235">
        <v>9</v>
      </c>
      <c r="J7313" s="236">
        <v>0.25714285714285712</v>
      </c>
      <c r="K7313" s="246">
        <v>67210</v>
      </c>
      <c r="L7313" s="247">
        <v>5</v>
      </c>
      <c r="M7313" s="248">
        <v>5</v>
      </c>
      <c r="N7313" s="249">
        <v>44491.3</v>
      </c>
      <c r="O7313" s="250"/>
      <c r="P7313" s="129"/>
      <c r="Q7313" s="129"/>
    </row>
    <row r="7314" spans="1:21" s="103" customFormat="1">
      <c r="A7314" s="260" t="s">
        <v>4238</v>
      </c>
      <c r="B7314" s="261" t="s">
        <v>2166</v>
      </c>
      <c r="C7314" s="262" t="s">
        <v>2052</v>
      </c>
      <c r="D7314" s="232" t="s">
        <v>2507</v>
      </c>
      <c r="E7314" s="276" t="s">
        <v>279</v>
      </c>
      <c r="F7314" s="259" t="s">
        <v>325</v>
      </c>
      <c r="G7314" s="256">
        <v>43329.94</v>
      </c>
      <c r="H7314" s="234">
        <v>54162.37</v>
      </c>
      <c r="I7314" s="235">
        <v>8</v>
      </c>
      <c r="J7314" s="236">
        <v>0.22857142857142856</v>
      </c>
      <c r="K7314" s="256">
        <v>64994.8</v>
      </c>
      <c r="L7314" s="265">
        <v>2</v>
      </c>
      <c r="M7314" s="266">
        <v>2</v>
      </c>
      <c r="N7314" s="264">
        <v>48445.91</v>
      </c>
      <c r="O7314" s="11"/>
      <c r="Q7314" s="129"/>
      <c r="R7314" s="129"/>
    </row>
    <row r="7315" spans="1:21" s="103" customFormat="1" ht="22.5">
      <c r="A7315" s="242" t="s">
        <v>4239</v>
      </c>
      <c r="B7315" s="243" t="s">
        <v>2176</v>
      </c>
      <c r="C7315" s="258" t="s">
        <v>2051</v>
      </c>
      <c r="D7315" s="232" t="s">
        <v>2507</v>
      </c>
      <c r="E7315" s="245" t="s">
        <v>279</v>
      </c>
      <c r="F7315" s="259" t="s">
        <v>325</v>
      </c>
      <c r="G7315" s="283">
        <v>49712.000000000007</v>
      </c>
      <c r="H7315" s="234">
        <v>53778.400000000009</v>
      </c>
      <c r="I7315" s="235">
        <v>7</v>
      </c>
      <c r="J7315" s="236">
        <v>0.2</v>
      </c>
      <c r="K7315" s="283">
        <v>57844.800000000003</v>
      </c>
      <c r="L7315" s="247">
        <v>3</v>
      </c>
      <c r="M7315" s="248">
        <v>3</v>
      </c>
      <c r="N7315" s="249">
        <v>52416</v>
      </c>
      <c r="O7315" s="250"/>
      <c r="Q7315" s="129"/>
    </row>
    <row r="7316" spans="1:21" s="103" customFormat="1" ht="22.5">
      <c r="A7316" s="286" t="s">
        <v>213</v>
      </c>
      <c r="B7316" s="287" t="s">
        <v>2159</v>
      </c>
      <c r="C7316" s="288" t="s">
        <v>1243</v>
      </c>
      <c r="D7316" s="232" t="s">
        <v>2507</v>
      </c>
      <c r="E7316" s="289" t="s">
        <v>279</v>
      </c>
      <c r="F7316" s="259" t="s">
        <v>325</v>
      </c>
      <c r="G7316" s="290">
        <v>42411.199999999997</v>
      </c>
      <c r="H7316" s="234">
        <v>52093.599999999999</v>
      </c>
      <c r="I7316" s="235">
        <v>6</v>
      </c>
      <c r="J7316" s="236">
        <v>0.17142857142857143</v>
      </c>
      <c r="K7316" s="290">
        <v>61776</v>
      </c>
      <c r="L7316" s="291">
        <v>5</v>
      </c>
      <c r="M7316" s="292">
        <v>5</v>
      </c>
      <c r="N7316" s="293">
        <v>51962.559999999998</v>
      </c>
      <c r="O7316" s="294"/>
    </row>
    <row r="7317" spans="1:21" s="103" customFormat="1">
      <c r="A7317" s="242" t="s">
        <v>2165</v>
      </c>
      <c r="B7317" s="243" t="s">
        <v>2180</v>
      </c>
      <c r="C7317" s="258" t="s">
        <v>3408</v>
      </c>
      <c r="D7317" s="232" t="s">
        <v>2507</v>
      </c>
      <c r="E7317" s="245" t="s">
        <v>321</v>
      </c>
      <c r="F7317" s="259" t="s">
        <v>325</v>
      </c>
      <c r="G7317" s="246">
        <v>45734.17</v>
      </c>
      <c r="H7317" s="234">
        <v>52053.759999999995</v>
      </c>
      <c r="I7317" s="235">
        <v>5</v>
      </c>
      <c r="J7317" s="236">
        <v>0.14285714285714285</v>
      </c>
      <c r="K7317" s="246">
        <v>58373.35</v>
      </c>
      <c r="L7317" s="247">
        <v>1</v>
      </c>
      <c r="M7317" s="248">
        <v>0</v>
      </c>
      <c r="N7317" s="249"/>
      <c r="O7317" s="250"/>
      <c r="P7317" s="129"/>
    </row>
    <row r="7318" spans="1:21" s="103" customFormat="1">
      <c r="A7318" s="229" t="s">
        <v>4233</v>
      </c>
      <c r="B7318" s="230" t="s">
        <v>2166</v>
      </c>
      <c r="C7318" s="262" t="s">
        <v>5459</v>
      </c>
      <c r="D7318" s="232" t="s">
        <v>2507</v>
      </c>
      <c r="E7318" s="276" t="s">
        <v>279</v>
      </c>
      <c r="F7318" s="259" t="s">
        <v>325</v>
      </c>
      <c r="G7318" s="407">
        <v>41047</v>
      </c>
      <c r="H7318" s="234">
        <v>51309</v>
      </c>
      <c r="I7318" s="235">
        <v>4</v>
      </c>
      <c r="J7318" s="236">
        <v>0.11428571428571428</v>
      </c>
      <c r="K7318" s="407">
        <v>61571</v>
      </c>
      <c r="L7318" s="265"/>
      <c r="M7318" s="266">
        <v>3</v>
      </c>
      <c r="N7318" s="264">
        <v>53720</v>
      </c>
      <c r="O7318" s="400"/>
      <c r="Q7318" s="129"/>
    </row>
    <row r="7319" spans="1:21" s="103" customFormat="1" ht="22.5">
      <c r="A7319" s="242" t="s">
        <v>4274</v>
      </c>
      <c r="B7319" s="243" t="s">
        <v>2170</v>
      </c>
      <c r="C7319" s="258" t="s">
        <v>3409</v>
      </c>
      <c r="D7319" s="232" t="s">
        <v>2507</v>
      </c>
      <c r="E7319" s="245" t="s">
        <v>321</v>
      </c>
      <c r="F7319" s="259" t="s">
        <v>325</v>
      </c>
      <c r="G7319" s="246">
        <v>39561.599999999999</v>
      </c>
      <c r="H7319" s="234">
        <v>50896.800000000003</v>
      </c>
      <c r="I7319" s="235">
        <v>3</v>
      </c>
      <c r="J7319" s="236">
        <v>8.5714285714285715E-2</v>
      </c>
      <c r="K7319" s="246">
        <v>62232</v>
      </c>
      <c r="L7319" s="247">
        <v>4</v>
      </c>
      <c r="M7319" s="248">
        <v>4</v>
      </c>
      <c r="N7319" s="249">
        <v>45952.4</v>
      </c>
      <c r="O7319" s="250"/>
      <c r="P7319" s="129"/>
      <c r="Q7319" s="129"/>
      <c r="R7319" s="129"/>
    </row>
    <row r="7320" spans="1:21" s="103" customFormat="1" ht="22.5">
      <c r="A7320" s="242" t="s">
        <v>4240</v>
      </c>
      <c r="B7320" s="243" t="s">
        <v>2149</v>
      </c>
      <c r="C7320" s="258" t="s">
        <v>5081</v>
      </c>
      <c r="D7320" s="232" t="s">
        <v>2507</v>
      </c>
      <c r="E7320" s="245" t="s">
        <v>279</v>
      </c>
      <c r="F7320" s="245" t="s">
        <v>440</v>
      </c>
      <c r="G7320" s="246">
        <v>36239.839999999997</v>
      </c>
      <c r="H7320" s="234">
        <v>48224.28</v>
      </c>
      <c r="I7320" s="235">
        <v>2</v>
      </c>
      <c r="J7320" s="236">
        <v>5.7142857142857141E-2</v>
      </c>
      <c r="K7320" s="246">
        <v>60208.72</v>
      </c>
      <c r="L7320" s="247">
        <v>60</v>
      </c>
      <c r="M7320" s="248">
        <v>56</v>
      </c>
      <c r="N7320" s="246">
        <v>37440</v>
      </c>
      <c r="O7320" s="250"/>
      <c r="P7320" s="129"/>
      <c r="Q7320" s="129"/>
      <c r="S7320" s="129"/>
      <c r="T7320" s="129"/>
      <c r="U7320" s="129"/>
    </row>
    <row r="7321" spans="1:21" s="103" customFormat="1" ht="22.5">
      <c r="A7321" s="242" t="s">
        <v>4249</v>
      </c>
      <c r="B7321" s="243" t="s">
        <v>2180</v>
      </c>
      <c r="C7321" s="258" t="s">
        <v>3410</v>
      </c>
      <c r="D7321" s="232" t="s">
        <v>2507</v>
      </c>
      <c r="E7321" s="245"/>
      <c r="F7321" s="259" t="s">
        <v>325</v>
      </c>
      <c r="G7321" s="246">
        <v>28038.400000000001</v>
      </c>
      <c r="H7321" s="234">
        <v>34829.600000000006</v>
      </c>
      <c r="I7321" s="235">
        <v>1</v>
      </c>
      <c r="J7321" s="236">
        <v>2.8571428571428571E-2</v>
      </c>
      <c r="K7321" s="246">
        <v>41620.800000000003</v>
      </c>
      <c r="L7321" s="247"/>
      <c r="M7321" s="248"/>
      <c r="N7321" s="249"/>
      <c r="O7321" s="250"/>
      <c r="R7321" s="129"/>
      <c r="S7321" s="129"/>
      <c r="T7321" s="129"/>
      <c r="U7321" s="129"/>
    </row>
    <row r="7322" spans="1:21" s="150" customFormat="1">
      <c r="A7322" s="305"/>
      <c r="B7322" s="305"/>
      <c r="C7322" s="306"/>
      <c r="D7322" s="300"/>
      <c r="E7322" s="307"/>
      <c r="F7322" s="307"/>
      <c r="G7322" s="308"/>
      <c r="H7322" s="309"/>
      <c r="I7322" s="310"/>
      <c r="J7322" s="311"/>
      <c r="K7322" s="300"/>
      <c r="L7322" s="300"/>
      <c r="M7322" s="312"/>
      <c r="N7322" s="313"/>
      <c r="O7322" s="282"/>
    </row>
    <row r="7323" spans="1:21" s="150" customFormat="1">
      <c r="A7323" s="305"/>
      <c r="B7323" s="305"/>
      <c r="C7323" s="306"/>
      <c r="D7323" s="314"/>
      <c r="E7323" s="305"/>
      <c r="F7323" s="305"/>
      <c r="G7323" s="315" t="s">
        <v>223</v>
      </c>
      <c r="H7323" s="316" t="s">
        <v>224</v>
      </c>
      <c r="I7323" s="317"/>
      <c r="J7323" s="318"/>
      <c r="K7323" s="319" t="s">
        <v>225</v>
      </c>
      <c r="L7323" s="314"/>
      <c r="M7323" s="320"/>
      <c r="N7323" s="313"/>
      <c r="O7323" s="282"/>
    </row>
    <row r="7324" spans="1:21" s="150" customFormat="1">
      <c r="A7324" s="305"/>
      <c r="B7324" s="305"/>
      <c r="C7324" s="306"/>
      <c r="D7324" s="305"/>
      <c r="E7324" s="305"/>
      <c r="F7324" s="321" t="s">
        <v>238</v>
      </c>
      <c r="G7324" s="322">
        <v>47487.202237117039</v>
      </c>
      <c r="H7324" s="322">
        <v>60360.398034013924</v>
      </c>
      <c r="I7324" s="8">
        <v>14.438004969995415</v>
      </c>
      <c r="J7324" s="322"/>
      <c r="K7324" s="322">
        <v>73233.593830910788</v>
      </c>
      <c r="L7324" s="314"/>
      <c r="M7324" s="320"/>
      <c r="N7324" s="313"/>
      <c r="O7324" s="282"/>
    </row>
    <row r="7325" spans="1:21" s="150" customFormat="1">
      <c r="A7325" s="305"/>
      <c r="B7325" s="305"/>
      <c r="C7325" s="306"/>
      <c r="D7325" s="305"/>
      <c r="E7325" s="305"/>
      <c r="F7325" s="321" t="s">
        <v>239</v>
      </c>
      <c r="G7325" s="322">
        <v>50845.941999999995</v>
      </c>
      <c r="H7325" s="322">
        <v>65224.5</v>
      </c>
      <c r="I7325" s="8">
        <v>21.5</v>
      </c>
      <c r="J7325" s="322"/>
      <c r="K7325" s="322">
        <v>79321.3</v>
      </c>
      <c r="L7325" s="314"/>
      <c r="M7325" s="320"/>
      <c r="N7325" s="313"/>
      <c r="O7325" s="282"/>
    </row>
    <row r="7326" spans="1:21" s="150" customFormat="1">
      <c r="A7326" s="305"/>
      <c r="B7326" s="305"/>
      <c r="C7326" s="306"/>
      <c r="D7326" s="305"/>
      <c r="E7326" s="305"/>
      <c r="F7326" s="321" t="s">
        <v>240</v>
      </c>
      <c r="G7326" s="322">
        <v>43952.17</v>
      </c>
      <c r="H7326" s="322">
        <v>55595.03</v>
      </c>
      <c r="I7326" s="8">
        <v>7</v>
      </c>
      <c r="J7326" s="322"/>
      <c r="K7326" s="322">
        <v>66833</v>
      </c>
      <c r="L7326" s="314"/>
      <c r="M7326" s="320"/>
      <c r="N7326" s="313"/>
      <c r="O7326" s="282"/>
    </row>
    <row r="7327" spans="1:21" s="150" customFormat="1">
      <c r="A7327" s="305"/>
      <c r="B7327" s="305"/>
      <c r="C7327" s="306"/>
      <c r="D7327" s="305"/>
      <c r="E7327" s="305"/>
      <c r="F7327" s="321" t="s">
        <v>241</v>
      </c>
      <c r="G7327" s="322">
        <v>48158.400000000001</v>
      </c>
      <c r="H7327" s="322">
        <v>61724.5</v>
      </c>
      <c r="I7327" s="8">
        <v>12.338253469766164</v>
      </c>
      <c r="J7327" s="322"/>
      <c r="K7327" s="322">
        <v>74244.2</v>
      </c>
      <c r="L7327" s="314"/>
      <c r="M7327" s="320"/>
      <c r="N7327" s="313"/>
      <c r="O7327" s="282"/>
    </row>
    <row r="7328" spans="1:21" s="150" customFormat="1">
      <c r="A7328" s="305"/>
      <c r="B7328" s="305"/>
      <c r="C7328" s="306"/>
      <c r="D7328" s="305"/>
      <c r="E7328" s="322"/>
      <c r="F7328" s="321"/>
      <c r="G7328" s="323"/>
      <c r="H7328" s="318"/>
      <c r="I7328" s="324"/>
      <c r="J7328" s="318"/>
      <c r="K7328" s="314"/>
      <c r="L7328" s="314"/>
      <c r="M7328" s="320"/>
      <c r="N7328" s="313"/>
      <c r="O7328" s="282"/>
    </row>
    <row r="7329" spans="1:21" s="150" customFormat="1">
      <c r="A7329" s="305"/>
      <c r="B7329" s="305"/>
      <c r="C7329" s="306"/>
      <c r="D7329" s="321"/>
      <c r="E7329" s="322"/>
      <c r="F7329" s="325"/>
      <c r="G7329" s="325"/>
      <c r="H7329" s="874" t="s">
        <v>242</v>
      </c>
      <c r="I7329" s="874"/>
      <c r="J7329" s="874"/>
      <c r="K7329" s="874"/>
      <c r="L7329" s="874"/>
      <c r="M7329" s="874"/>
      <c r="N7329" s="874"/>
      <c r="O7329" s="282"/>
    </row>
    <row r="7330" spans="1:21" s="150" customFormat="1">
      <c r="A7330" s="305"/>
      <c r="B7330" s="305"/>
      <c r="C7330" s="306"/>
      <c r="D7330" s="321"/>
      <c r="E7330" s="322"/>
      <c r="F7330" s="326"/>
      <c r="G7330" s="327"/>
      <c r="H7330" s="875" t="s">
        <v>243</v>
      </c>
      <c r="I7330" s="875"/>
      <c r="J7330" s="875"/>
      <c r="K7330" s="328">
        <v>68974.002500000002</v>
      </c>
      <c r="L7330" s="876" t="s">
        <v>244</v>
      </c>
      <c r="M7330" s="876"/>
      <c r="N7330" s="329">
        <v>60190.94642857142</v>
      </c>
      <c r="O7330" s="282"/>
    </row>
    <row r="7331" spans="1:21" s="150" customFormat="1">
      <c r="A7331" s="305"/>
      <c r="B7331" s="305"/>
      <c r="C7331" s="306"/>
      <c r="D7331" s="314"/>
      <c r="E7331" s="320"/>
      <c r="F7331" s="326"/>
      <c r="G7331" s="327"/>
      <c r="H7331" s="875" t="s">
        <v>245</v>
      </c>
      <c r="I7331" s="875"/>
      <c r="J7331" s="875"/>
      <c r="K7331" s="328">
        <v>52575.57</v>
      </c>
      <c r="L7331" s="876" t="s">
        <v>450</v>
      </c>
      <c r="M7331" s="876"/>
      <c r="N7331" s="329">
        <v>57126.033451776661</v>
      </c>
      <c r="O7331" s="282"/>
    </row>
    <row r="7332" spans="1:21" s="150" customFormat="1">
      <c r="A7332" s="305"/>
      <c r="B7332" s="305"/>
      <c r="C7332" s="306"/>
      <c r="D7332" s="300"/>
      <c r="E7332" s="307"/>
      <c r="F7332" s="307"/>
      <c r="G7332" s="308"/>
      <c r="H7332" s="309"/>
      <c r="I7332" s="310"/>
      <c r="J7332" s="311"/>
      <c r="K7332" s="305"/>
      <c r="L7332" s="300"/>
      <c r="M7332" s="312"/>
      <c r="N7332" s="313"/>
      <c r="O7332" s="282"/>
    </row>
    <row r="7333" spans="1:21" s="222" customFormat="1" ht="18">
      <c r="A7333" s="877" t="s">
        <v>142</v>
      </c>
      <c r="B7333" s="877"/>
      <c r="C7333" s="877"/>
      <c r="D7333" s="877"/>
      <c r="E7333" s="877"/>
      <c r="F7333" s="877"/>
      <c r="G7333" s="877"/>
      <c r="H7333" s="877"/>
      <c r="I7333" s="877"/>
      <c r="J7333" s="877"/>
      <c r="K7333" s="877"/>
      <c r="L7333" s="877"/>
      <c r="M7333" s="877"/>
      <c r="N7333" s="877"/>
      <c r="O7333" s="877"/>
    </row>
    <row r="7334" spans="1:21" s="222" customFormat="1" ht="27">
      <c r="A7334" s="223" t="s">
        <v>433</v>
      </c>
      <c r="B7334" s="224" t="s">
        <v>230</v>
      </c>
      <c r="C7334" s="223" t="s">
        <v>220</v>
      </c>
      <c r="D7334" s="223" t="s">
        <v>267</v>
      </c>
      <c r="E7334" s="223" t="s">
        <v>434</v>
      </c>
      <c r="F7334" s="223" t="s">
        <v>435</v>
      </c>
      <c r="G7334" s="225" t="s">
        <v>223</v>
      </c>
      <c r="H7334" s="225" t="s">
        <v>224</v>
      </c>
      <c r="I7334" s="227" t="s">
        <v>436</v>
      </c>
      <c r="J7334" s="227" t="s">
        <v>436</v>
      </c>
      <c r="K7334" s="225" t="s">
        <v>225</v>
      </c>
      <c r="L7334" s="223" t="s">
        <v>437</v>
      </c>
      <c r="M7334" s="223" t="s">
        <v>438</v>
      </c>
      <c r="N7334" s="228" t="s">
        <v>439</v>
      </c>
      <c r="O7334" s="223" t="s">
        <v>227</v>
      </c>
    </row>
    <row r="7335" spans="1:21" s="103" customFormat="1" ht="22.5">
      <c r="A7335" s="242" t="s">
        <v>4240</v>
      </c>
      <c r="B7335" s="243" t="s">
        <v>2149</v>
      </c>
      <c r="C7335" s="258" t="s">
        <v>1248</v>
      </c>
      <c r="D7335" s="232" t="s">
        <v>278</v>
      </c>
      <c r="E7335" s="245" t="s">
        <v>279</v>
      </c>
      <c r="F7335" s="245" t="s">
        <v>440</v>
      </c>
      <c r="G7335" s="246">
        <v>55813.94</v>
      </c>
      <c r="H7335" s="234">
        <v>82367.87</v>
      </c>
      <c r="I7335" s="235">
        <v>19</v>
      </c>
      <c r="J7335" s="236">
        <v>1</v>
      </c>
      <c r="K7335" s="246">
        <v>108921.8</v>
      </c>
      <c r="L7335" s="247">
        <v>1</v>
      </c>
      <c r="M7335" s="248">
        <v>1</v>
      </c>
      <c r="N7335" s="246">
        <v>88818.86</v>
      </c>
      <c r="O7335" s="250"/>
      <c r="P7335" s="129"/>
      <c r="Q7335" s="129"/>
      <c r="R7335" s="129"/>
      <c r="S7335" s="251"/>
      <c r="T7335" s="251"/>
      <c r="U7335" s="251"/>
    </row>
    <row r="7336" spans="1:21" s="103" customFormat="1">
      <c r="A7336" s="229" t="s">
        <v>209</v>
      </c>
      <c r="B7336" s="230" t="s">
        <v>2151</v>
      </c>
      <c r="C7336" s="262" t="s">
        <v>1247</v>
      </c>
      <c r="D7336" s="253" t="s">
        <v>278</v>
      </c>
      <c r="E7336" s="232" t="s">
        <v>284</v>
      </c>
      <c r="F7336" s="259" t="s">
        <v>325</v>
      </c>
      <c r="G7336" s="233">
        <v>60657.370200000005</v>
      </c>
      <c r="H7336" s="234">
        <v>78748.238100000002</v>
      </c>
      <c r="I7336" s="235">
        <v>18</v>
      </c>
      <c r="J7336" s="236">
        <v>0.94736842105263153</v>
      </c>
      <c r="K7336" s="233">
        <v>96839.106</v>
      </c>
      <c r="L7336" s="237">
        <v>1</v>
      </c>
      <c r="M7336" s="238">
        <v>1</v>
      </c>
      <c r="N7336" s="234">
        <v>85716.800000000003</v>
      </c>
      <c r="O7336" s="239"/>
      <c r="P7336" s="129"/>
      <c r="Q7336" s="129"/>
      <c r="S7336" s="251"/>
      <c r="T7336" s="251"/>
      <c r="U7336" s="251"/>
    </row>
    <row r="7337" spans="1:21" s="103" customFormat="1">
      <c r="A7337" s="242" t="s">
        <v>2165</v>
      </c>
      <c r="B7337" s="243" t="s">
        <v>2180</v>
      </c>
      <c r="C7337" s="258" t="s">
        <v>3396</v>
      </c>
      <c r="D7337" s="253" t="s">
        <v>278</v>
      </c>
      <c r="E7337" s="245" t="s">
        <v>284</v>
      </c>
      <c r="F7337" s="245" t="s">
        <v>440</v>
      </c>
      <c r="G7337" s="246">
        <v>58394.91</v>
      </c>
      <c r="H7337" s="234">
        <v>74492.285000000003</v>
      </c>
      <c r="I7337" s="235">
        <v>17</v>
      </c>
      <c r="J7337" s="236">
        <v>0.89473684210526316</v>
      </c>
      <c r="K7337" s="246">
        <v>90589.66</v>
      </c>
      <c r="L7337" s="247">
        <v>2</v>
      </c>
      <c r="M7337" s="248">
        <v>2</v>
      </c>
      <c r="N7337" s="249">
        <v>63642.44</v>
      </c>
      <c r="O7337" s="250"/>
      <c r="P7337" s="129"/>
      <c r="S7337" s="129"/>
      <c r="T7337" s="129"/>
      <c r="U7337" s="129"/>
    </row>
    <row r="7338" spans="1:21" s="103" customFormat="1">
      <c r="A7338" s="242" t="s">
        <v>3784</v>
      </c>
      <c r="B7338" s="243" t="s">
        <v>2162</v>
      </c>
      <c r="C7338" s="231" t="s">
        <v>5460</v>
      </c>
      <c r="D7338" s="232" t="s">
        <v>2507</v>
      </c>
      <c r="E7338" s="237" t="s">
        <v>279</v>
      </c>
      <c r="F7338" s="259" t="s">
        <v>325</v>
      </c>
      <c r="G7338" s="233">
        <v>52790.14</v>
      </c>
      <c r="H7338" s="234">
        <v>73006.570000000007</v>
      </c>
      <c r="I7338" s="235">
        <v>16</v>
      </c>
      <c r="J7338" s="236">
        <v>0.84210526315789469</v>
      </c>
      <c r="K7338" s="233">
        <v>93223</v>
      </c>
      <c r="L7338" s="237"/>
      <c r="M7338" s="238">
        <v>10</v>
      </c>
      <c r="N7338" s="234">
        <v>75643.28</v>
      </c>
      <c r="O7338" s="250"/>
      <c r="Q7338" s="129"/>
      <c r="R7338" s="129"/>
      <c r="S7338" s="129"/>
      <c r="T7338" s="129"/>
      <c r="U7338" s="129"/>
    </row>
    <row r="7339" spans="1:21" s="103" customFormat="1">
      <c r="A7339" s="229" t="s">
        <v>4233</v>
      </c>
      <c r="B7339" s="230" t="s">
        <v>2166</v>
      </c>
      <c r="C7339" s="262" t="s">
        <v>1251</v>
      </c>
      <c r="D7339" s="232" t="s">
        <v>2507</v>
      </c>
      <c r="E7339" s="276" t="s">
        <v>279</v>
      </c>
      <c r="F7339" s="276" t="s">
        <v>440</v>
      </c>
      <c r="G7339" s="407">
        <v>52953</v>
      </c>
      <c r="H7339" s="234">
        <v>67514.5</v>
      </c>
      <c r="I7339" s="235">
        <v>15</v>
      </c>
      <c r="J7339" s="236">
        <v>0.78947368421052633</v>
      </c>
      <c r="K7339" s="407">
        <v>82076</v>
      </c>
      <c r="L7339" s="265"/>
      <c r="M7339" s="266">
        <v>2</v>
      </c>
      <c r="N7339" s="264">
        <v>64029</v>
      </c>
      <c r="O7339" s="400"/>
      <c r="Q7339" s="129"/>
      <c r="R7339" s="97"/>
      <c r="S7339" s="129"/>
      <c r="T7339" s="129"/>
      <c r="U7339" s="129"/>
    </row>
    <row r="7340" spans="1:21" s="103" customFormat="1" ht="22.5">
      <c r="A7340" s="242" t="s">
        <v>2177</v>
      </c>
      <c r="B7340" s="243" t="s">
        <v>2166</v>
      </c>
      <c r="C7340" s="280" t="s">
        <v>3411</v>
      </c>
      <c r="D7340" s="232" t="s">
        <v>2507</v>
      </c>
      <c r="E7340" s="300" t="s">
        <v>321</v>
      </c>
      <c r="F7340" s="300" t="s">
        <v>440</v>
      </c>
      <c r="G7340" s="246">
        <v>49524.800000000003</v>
      </c>
      <c r="H7340" s="234">
        <v>66580.800000000003</v>
      </c>
      <c r="I7340" s="235">
        <v>14</v>
      </c>
      <c r="J7340" s="236">
        <v>0.73684210526315785</v>
      </c>
      <c r="K7340" s="246">
        <v>83636.800000000003</v>
      </c>
      <c r="L7340" s="247"/>
      <c r="M7340" s="248">
        <v>1</v>
      </c>
      <c r="N7340" s="249">
        <v>56513.599999999999</v>
      </c>
      <c r="O7340" s="301"/>
      <c r="P7340" s="257"/>
      <c r="Q7340" s="129"/>
      <c r="R7340" s="129"/>
      <c r="S7340" s="129"/>
      <c r="T7340" s="129"/>
      <c r="U7340" s="129"/>
    </row>
    <row r="7341" spans="1:21" s="103" customFormat="1">
      <c r="A7341" s="242" t="s">
        <v>4239</v>
      </c>
      <c r="B7341" s="243" t="s">
        <v>2176</v>
      </c>
      <c r="C7341" s="258" t="s">
        <v>2054</v>
      </c>
      <c r="D7341" s="232" t="s">
        <v>278</v>
      </c>
      <c r="E7341" s="245" t="s">
        <v>279</v>
      </c>
      <c r="F7341" s="245" t="s">
        <v>440</v>
      </c>
      <c r="G7341" s="283">
        <v>49192</v>
      </c>
      <c r="H7341" s="234">
        <v>63960</v>
      </c>
      <c r="I7341" s="235">
        <v>13</v>
      </c>
      <c r="J7341" s="236">
        <v>0.68421052631578949</v>
      </c>
      <c r="K7341" s="283">
        <v>78728</v>
      </c>
      <c r="L7341" s="247">
        <v>7</v>
      </c>
      <c r="M7341" s="248">
        <v>7</v>
      </c>
      <c r="N7341" s="249">
        <v>49587.199999999997</v>
      </c>
      <c r="O7341" s="250"/>
      <c r="Q7341" s="129"/>
      <c r="R7341" s="129"/>
      <c r="S7341" s="129"/>
      <c r="T7341" s="129"/>
      <c r="U7341" s="129"/>
    </row>
    <row r="7342" spans="1:21" s="103" customFormat="1">
      <c r="A7342" s="229" t="s">
        <v>260</v>
      </c>
      <c r="B7342" s="230" t="s">
        <v>2153</v>
      </c>
      <c r="C7342" s="231" t="s">
        <v>1250</v>
      </c>
      <c r="D7342" s="253" t="s">
        <v>278</v>
      </c>
      <c r="E7342" s="232" t="s">
        <v>279</v>
      </c>
      <c r="F7342" s="232" t="s">
        <v>440</v>
      </c>
      <c r="G7342" s="233">
        <v>49953</v>
      </c>
      <c r="H7342" s="234">
        <v>63690.5</v>
      </c>
      <c r="I7342" s="235">
        <v>12</v>
      </c>
      <c r="J7342" s="236">
        <v>0.63157894736842102</v>
      </c>
      <c r="K7342" s="233">
        <v>77428</v>
      </c>
      <c r="L7342" s="237">
        <v>1</v>
      </c>
      <c r="M7342" s="238">
        <v>1</v>
      </c>
      <c r="N7342" s="234">
        <v>63690</v>
      </c>
      <c r="O7342" s="239"/>
      <c r="Q7342" s="129"/>
      <c r="R7342" s="129"/>
      <c r="S7342" s="129"/>
      <c r="T7342" s="129"/>
      <c r="U7342" s="129"/>
    </row>
    <row r="7343" spans="1:21" s="103" customFormat="1">
      <c r="A7343" s="242" t="s">
        <v>4292</v>
      </c>
      <c r="B7343" s="243" t="s">
        <v>2163</v>
      </c>
      <c r="C7343" s="258" t="s">
        <v>3412</v>
      </c>
      <c r="D7343" s="232" t="s">
        <v>278</v>
      </c>
      <c r="E7343" s="245" t="s">
        <v>284</v>
      </c>
      <c r="F7343" s="245" t="s">
        <v>440</v>
      </c>
      <c r="G7343" s="246">
        <v>46288</v>
      </c>
      <c r="H7343" s="234">
        <v>63080.5</v>
      </c>
      <c r="I7343" s="235">
        <v>11</v>
      </c>
      <c r="J7343" s="236">
        <v>0.57894736842105265</v>
      </c>
      <c r="K7343" s="246">
        <v>79873</v>
      </c>
      <c r="L7343" s="247">
        <v>1</v>
      </c>
      <c r="M7343" s="248">
        <v>1</v>
      </c>
      <c r="N7343" s="249">
        <v>49811</v>
      </c>
      <c r="O7343" s="250"/>
      <c r="P7343" s="129"/>
      <c r="Q7343" s="129"/>
      <c r="R7343" s="129"/>
      <c r="S7343" s="129"/>
      <c r="T7343" s="129"/>
      <c r="U7343" s="129"/>
    </row>
    <row r="7344" spans="1:21" s="103" customFormat="1">
      <c r="A7344" s="242" t="s">
        <v>4241</v>
      </c>
      <c r="B7344" s="243" t="s">
        <v>2178</v>
      </c>
      <c r="C7344" s="231" t="s">
        <v>1248</v>
      </c>
      <c r="D7344" s="232" t="s">
        <v>278</v>
      </c>
      <c r="E7344" s="245" t="s">
        <v>284</v>
      </c>
      <c r="F7344" s="245" t="s">
        <v>440</v>
      </c>
      <c r="G7344" s="246">
        <v>46809</v>
      </c>
      <c r="H7344" s="234">
        <v>61320</v>
      </c>
      <c r="I7344" s="235">
        <v>10</v>
      </c>
      <c r="J7344" s="236">
        <v>0.52631578947368418</v>
      </c>
      <c r="K7344" s="246">
        <v>75831</v>
      </c>
      <c r="L7344" s="247"/>
      <c r="M7344" s="248">
        <v>8</v>
      </c>
      <c r="N7344" s="249">
        <v>61320</v>
      </c>
      <c r="O7344" s="250"/>
      <c r="Q7344" s="129"/>
      <c r="R7344" s="129"/>
      <c r="S7344" s="129"/>
      <c r="T7344" s="129"/>
      <c r="U7344" s="129"/>
    </row>
    <row r="7345" spans="1:21" s="103" customFormat="1" ht="22.5">
      <c r="A7345" s="242" t="s">
        <v>4249</v>
      </c>
      <c r="B7345" s="243" t="s">
        <v>2180</v>
      </c>
      <c r="C7345" s="258" t="s">
        <v>3413</v>
      </c>
      <c r="D7345" s="232" t="s">
        <v>2507</v>
      </c>
      <c r="E7345" s="245"/>
      <c r="F7345" s="245" t="s">
        <v>440</v>
      </c>
      <c r="G7345" s="246">
        <v>49025.599999999999</v>
      </c>
      <c r="H7345" s="234">
        <v>61172.800000000003</v>
      </c>
      <c r="I7345" s="235">
        <v>9</v>
      </c>
      <c r="J7345" s="236">
        <v>0.47368421052631576</v>
      </c>
      <c r="K7345" s="246">
        <v>73320</v>
      </c>
      <c r="L7345" s="247"/>
      <c r="M7345" s="248"/>
      <c r="N7345" s="249"/>
      <c r="O7345" s="250"/>
      <c r="P7345" s="129"/>
      <c r="S7345" s="129"/>
      <c r="T7345" s="129"/>
      <c r="U7345" s="129"/>
    </row>
    <row r="7346" spans="1:21" s="103" customFormat="1">
      <c r="A7346" s="229" t="s">
        <v>216</v>
      </c>
      <c r="B7346" s="230" t="s">
        <v>2151</v>
      </c>
      <c r="C7346" s="231" t="s">
        <v>1252</v>
      </c>
      <c r="D7346" s="232" t="s">
        <v>2507</v>
      </c>
      <c r="E7346" s="232" t="s">
        <v>279</v>
      </c>
      <c r="F7346" s="259" t="s">
        <v>325</v>
      </c>
      <c r="G7346" s="233">
        <v>50629</v>
      </c>
      <c r="H7346" s="234">
        <v>60831</v>
      </c>
      <c r="I7346" s="235">
        <v>8</v>
      </c>
      <c r="J7346" s="236">
        <v>0.42105263157894735</v>
      </c>
      <c r="K7346" s="233">
        <v>71033</v>
      </c>
      <c r="L7346" s="237">
        <v>3</v>
      </c>
      <c r="M7346" s="238">
        <v>1</v>
      </c>
      <c r="N7346" s="234">
        <v>66952</v>
      </c>
      <c r="O7346" s="239"/>
      <c r="Q7346" s="129"/>
      <c r="R7346" s="129"/>
      <c r="S7346" s="129"/>
      <c r="T7346" s="129"/>
      <c r="U7346" s="129"/>
    </row>
    <row r="7347" spans="1:21" s="103" customFormat="1">
      <c r="A7347" s="242" t="s">
        <v>257</v>
      </c>
      <c r="B7347" s="243" t="s">
        <v>2159</v>
      </c>
      <c r="C7347" s="258" t="s">
        <v>1251</v>
      </c>
      <c r="D7347" s="253" t="s">
        <v>278</v>
      </c>
      <c r="E7347" s="245" t="s">
        <v>279</v>
      </c>
      <c r="F7347" s="245" t="s">
        <v>440</v>
      </c>
      <c r="G7347" s="246">
        <v>46311.72</v>
      </c>
      <c r="H7347" s="234">
        <v>60205.340000000004</v>
      </c>
      <c r="I7347" s="235">
        <v>7</v>
      </c>
      <c r="J7347" s="236">
        <v>0.36842105263157893</v>
      </c>
      <c r="K7347" s="246">
        <v>74098.960000000006</v>
      </c>
      <c r="L7347" s="247">
        <v>7</v>
      </c>
      <c r="M7347" s="248">
        <v>4</v>
      </c>
      <c r="N7347" s="249">
        <v>55338.29</v>
      </c>
      <c r="O7347" s="250"/>
      <c r="P7347" s="129"/>
      <c r="S7347" s="129"/>
      <c r="T7347" s="129"/>
      <c r="U7347" s="129"/>
    </row>
    <row r="7348" spans="1:21" s="103" customFormat="1">
      <c r="A7348" s="229" t="s">
        <v>212</v>
      </c>
      <c r="B7348" s="230" t="s">
        <v>2153</v>
      </c>
      <c r="C7348" s="231" t="s">
        <v>1248</v>
      </c>
      <c r="D7348" s="232" t="s">
        <v>2507</v>
      </c>
      <c r="E7348" s="232" t="s">
        <v>279</v>
      </c>
      <c r="F7348" s="259" t="s">
        <v>325</v>
      </c>
      <c r="G7348" s="233">
        <v>45728.607382466755</v>
      </c>
      <c r="H7348" s="234">
        <v>57165.445725822763</v>
      </c>
      <c r="I7348" s="235">
        <v>6</v>
      </c>
      <c r="J7348" s="236">
        <v>0.31578947368421051</v>
      </c>
      <c r="K7348" s="233">
        <v>68602.284069178771</v>
      </c>
      <c r="L7348" s="237">
        <v>2</v>
      </c>
      <c r="M7348" s="238">
        <v>2</v>
      </c>
      <c r="N7348" s="234">
        <v>56951.149999999994</v>
      </c>
      <c r="O7348" s="239"/>
      <c r="P7348" s="129"/>
      <c r="S7348" s="129"/>
      <c r="T7348" s="129"/>
      <c r="U7348" s="129"/>
    </row>
    <row r="7349" spans="1:21" s="103" customFormat="1">
      <c r="A7349" s="242" t="s">
        <v>1444</v>
      </c>
      <c r="B7349" s="243" t="s">
        <v>2192</v>
      </c>
      <c r="C7349" s="258" t="s">
        <v>1248</v>
      </c>
      <c r="D7349" s="232" t="s">
        <v>2507</v>
      </c>
      <c r="E7349" s="245" t="s">
        <v>279</v>
      </c>
      <c r="F7349" s="245" t="s">
        <v>440</v>
      </c>
      <c r="G7349" s="246">
        <v>46800</v>
      </c>
      <c r="H7349" s="234">
        <v>56628</v>
      </c>
      <c r="I7349" s="235">
        <v>5</v>
      </c>
      <c r="J7349" s="236">
        <v>0.26315789473684209</v>
      </c>
      <c r="K7349" s="246">
        <v>66456</v>
      </c>
      <c r="L7349" s="247">
        <v>3</v>
      </c>
      <c r="M7349" s="248">
        <v>3</v>
      </c>
      <c r="N7349" s="249">
        <v>49885.332640000001</v>
      </c>
      <c r="O7349" s="250"/>
      <c r="S7349" s="129"/>
      <c r="T7349" s="129"/>
      <c r="U7349" s="129"/>
    </row>
    <row r="7350" spans="1:21" s="103" customFormat="1">
      <c r="A7350" s="242" t="s">
        <v>3868</v>
      </c>
      <c r="B7350" s="243" t="s">
        <v>2153</v>
      </c>
      <c r="C7350" s="268" t="s">
        <v>5461</v>
      </c>
      <c r="D7350" s="232" t="s">
        <v>2507</v>
      </c>
      <c r="E7350" s="269" t="s">
        <v>279</v>
      </c>
      <c r="F7350" s="269" t="s">
        <v>440</v>
      </c>
      <c r="G7350" s="270">
        <v>41745.599999999999</v>
      </c>
      <c r="H7350" s="234">
        <v>55515.199999999997</v>
      </c>
      <c r="I7350" s="235">
        <v>4</v>
      </c>
      <c r="J7350" s="236">
        <v>0.21052631578947367</v>
      </c>
      <c r="K7350" s="270">
        <v>69284.800000000003</v>
      </c>
      <c r="L7350" s="271">
        <v>1</v>
      </c>
      <c r="M7350" s="272">
        <v>1</v>
      </c>
      <c r="N7350" s="273">
        <v>55515.199999999997</v>
      </c>
      <c r="O7350" s="274"/>
      <c r="S7350" s="129"/>
      <c r="T7350" s="129"/>
      <c r="U7350" s="129"/>
    </row>
    <row r="7351" spans="1:21" s="103" customFormat="1">
      <c r="A7351" s="242" t="s">
        <v>4246</v>
      </c>
      <c r="B7351" s="243" t="s">
        <v>2159</v>
      </c>
      <c r="C7351" s="258" t="s">
        <v>3414</v>
      </c>
      <c r="D7351" s="232" t="s">
        <v>278</v>
      </c>
      <c r="E7351" s="259" t="s">
        <v>279</v>
      </c>
      <c r="F7351" s="245" t="s">
        <v>440</v>
      </c>
      <c r="G7351" s="249">
        <v>41288</v>
      </c>
      <c r="H7351" s="234">
        <v>53674.400000000001</v>
      </c>
      <c r="I7351" s="235">
        <v>3</v>
      </c>
      <c r="J7351" s="236">
        <v>0.15789473684210525</v>
      </c>
      <c r="K7351" s="249">
        <v>66060.800000000003</v>
      </c>
      <c r="L7351" s="247"/>
      <c r="M7351" s="248">
        <v>4</v>
      </c>
      <c r="N7351" s="249">
        <v>53664</v>
      </c>
      <c r="O7351" s="284"/>
      <c r="P7351" s="129"/>
      <c r="Q7351" s="129"/>
      <c r="R7351" s="129"/>
      <c r="S7351" s="129"/>
      <c r="T7351" s="129"/>
      <c r="U7351" s="129"/>
    </row>
    <row r="7352" spans="1:21" s="103" customFormat="1">
      <c r="A7352" s="286" t="s">
        <v>213</v>
      </c>
      <c r="B7352" s="287" t="s">
        <v>2159</v>
      </c>
      <c r="C7352" s="288" t="s">
        <v>1252</v>
      </c>
      <c r="D7352" s="232" t="s">
        <v>2507</v>
      </c>
      <c r="E7352" s="289" t="s">
        <v>321</v>
      </c>
      <c r="F7352" s="259" t="s">
        <v>325</v>
      </c>
      <c r="G7352" s="290">
        <v>36691.199999999997</v>
      </c>
      <c r="H7352" s="234">
        <v>45021.599999999999</v>
      </c>
      <c r="I7352" s="235">
        <v>2</v>
      </c>
      <c r="J7352" s="236">
        <v>0.10526315789473684</v>
      </c>
      <c r="K7352" s="290">
        <v>53352</v>
      </c>
      <c r="L7352" s="291">
        <v>3</v>
      </c>
      <c r="M7352" s="292">
        <v>3</v>
      </c>
      <c r="N7352" s="293">
        <v>43042.13</v>
      </c>
      <c r="O7352" s="294"/>
      <c r="P7352" s="129"/>
      <c r="Q7352" s="129"/>
      <c r="R7352" s="129"/>
      <c r="S7352" s="129"/>
      <c r="T7352" s="129"/>
      <c r="U7352" s="129"/>
    </row>
    <row r="7353" spans="1:21" s="103" customFormat="1">
      <c r="A7353" s="229" t="s">
        <v>3777</v>
      </c>
      <c r="B7353" s="230" t="s">
        <v>2175</v>
      </c>
      <c r="C7353" s="337" t="s">
        <v>3415</v>
      </c>
      <c r="D7353" s="232" t="s">
        <v>2507</v>
      </c>
      <c r="E7353" s="338" t="s">
        <v>321</v>
      </c>
      <c r="F7353" s="338" t="s">
        <v>440</v>
      </c>
      <c r="G7353" s="339">
        <v>26806</v>
      </c>
      <c r="H7353" s="234">
        <v>32664.5</v>
      </c>
      <c r="I7353" s="235">
        <v>1</v>
      </c>
      <c r="J7353" s="236">
        <v>5.2631578947368418E-2</v>
      </c>
      <c r="K7353" s="339">
        <v>38523</v>
      </c>
      <c r="L7353" s="340">
        <v>1</v>
      </c>
      <c r="M7353" s="341">
        <v>1</v>
      </c>
      <c r="N7353" s="374">
        <v>36920</v>
      </c>
      <c r="O7353" s="239"/>
      <c r="P7353" s="129"/>
      <c r="R7353" s="129"/>
      <c r="S7353" s="304"/>
      <c r="T7353" s="304"/>
      <c r="U7353" s="304"/>
    </row>
    <row r="7354" spans="1:21" s="103" customFormat="1">
      <c r="A7354" s="242" t="s">
        <v>199</v>
      </c>
      <c r="B7354" s="243" t="s">
        <v>2153</v>
      </c>
      <c r="C7354" s="258" t="s">
        <v>1249</v>
      </c>
      <c r="D7354" s="253" t="s">
        <v>278</v>
      </c>
      <c r="E7354" s="247" t="s">
        <v>279</v>
      </c>
      <c r="F7354" s="247"/>
      <c r="G7354" s="246"/>
      <c r="H7354" s="234"/>
      <c r="I7354" s="235"/>
      <c r="J7354" s="236"/>
      <c r="K7354" s="488"/>
      <c r="L7354" s="247">
        <v>1</v>
      </c>
      <c r="M7354" s="248">
        <v>1</v>
      </c>
      <c r="N7354" s="344">
        <v>62000</v>
      </c>
      <c r="O7354" s="334"/>
      <c r="R7354" s="129"/>
      <c r="S7354" s="129"/>
      <c r="T7354" s="129"/>
      <c r="U7354" s="129"/>
    </row>
    <row r="7355" spans="1:21" s="150" customFormat="1">
      <c r="A7355" s="305"/>
      <c r="B7355" s="305"/>
      <c r="C7355" s="306"/>
      <c r="D7355" s="300"/>
      <c r="E7355" s="307"/>
      <c r="F7355" s="307"/>
      <c r="G7355" s="308"/>
      <c r="H7355" s="309"/>
      <c r="I7355" s="310"/>
      <c r="J7355" s="311"/>
      <c r="K7355" s="300"/>
      <c r="L7355" s="300"/>
      <c r="M7355" s="312"/>
      <c r="N7355" s="313"/>
      <c r="O7355" s="282"/>
    </row>
    <row r="7356" spans="1:21" s="150" customFormat="1">
      <c r="A7356" s="305"/>
      <c r="B7356" s="305"/>
      <c r="C7356" s="306"/>
      <c r="D7356" s="314"/>
      <c r="E7356" s="305"/>
      <c r="F7356" s="305"/>
      <c r="G7356" s="315" t="s">
        <v>223</v>
      </c>
      <c r="H7356" s="316" t="s">
        <v>224</v>
      </c>
      <c r="I7356" s="317"/>
      <c r="J7356" s="318"/>
      <c r="K7356" s="319" t="s">
        <v>225</v>
      </c>
      <c r="L7356" s="314"/>
      <c r="M7356" s="320"/>
      <c r="N7356" s="313"/>
      <c r="O7356" s="282"/>
    </row>
    <row r="7357" spans="1:21" s="150" customFormat="1">
      <c r="A7357" s="305"/>
      <c r="B7357" s="305"/>
      <c r="C7357" s="306"/>
      <c r="D7357" s="305"/>
      <c r="E7357" s="305"/>
      <c r="F7357" s="321" t="s">
        <v>238</v>
      </c>
      <c r="G7357" s="322">
        <v>47757.994083287718</v>
      </c>
      <c r="H7357" s="322">
        <v>61981.02888556962</v>
      </c>
      <c r="I7357" s="8">
        <v>14.438004969995415</v>
      </c>
      <c r="J7357" s="322"/>
      <c r="K7357" s="322">
        <v>76204.063687851536</v>
      </c>
      <c r="L7357" s="314"/>
      <c r="M7357" s="320"/>
      <c r="N7357" s="313"/>
      <c r="O7357" s="282"/>
    </row>
    <row r="7358" spans="1:21" s="150" customFormat="1">
      <c r="A7358" s="305"/>
      <c r="B7358" s="305"/>
      <c r="C7358" s="306"/>
      <c r="D7358" s="305"/>
      <c r="E7358" s="305"/>
      <c r="F7358" s="321" t="s">
        <v>239</v>
      </c>
      <c r="G7358" s="322">
        <v>51709.57</v>
      </c>
      <c r="H7358" s="322">
        <v>67047.649999999994</v>
      </c>
      <c r="I7358" s="8">
        <v>21.5</v>
      </c>
      <c r="J7358" s="322"/>
      <c r="K7358" s="322">
        <v>82856.399999999994</v>
      </c>
      <c r="L7358" s="314"/>
      <c r="M7358" s="320"/>
      <c r="N7358" s="313"/>
      <c r="O7358" s="282"/>
    </row>
    <row r="7359" spans="1:21" s="150" customFormat="1">
      <c r="A7359" s="305"/>
      <c r="B7359" s="305"/>
      <c r="C7359" s="306"/>
      <c r="D7359" s="305"/>
      <c r="E7359" s="305"/>
      <c r="F7359" s="321" t="s">
        <v>240</v>
      </c>
      <c r="G7359" s="322">
        <v>46008.303691233377</v>
      </c>
      <c r="H7359" s="322">
        <v>56896.722862911382</v>
      </c>
      <c r="I7359" s="8">
        <v>7</v>
      </c>
      <c r="J7359" s="322"/>
      <c r="K7359" s="322">
        <v>68943.542034589394</v>
      </c>
      <c r="L7359" s="314"/>
      <c r="M7359" s="320"/>
      <c r="N7359" s="313"/>
      <c r="O7359" s="282"/>
    </row>
    <row r="7360" spans="1:21" s="150" customFormat="1">
      <c r="A7360" s="305"/>
      <c r="B7360" s="305"/>
      <c r="C7360" s="306"/>
      <c r="D7360" s="305"/>
      <c r="E7360" s="305"/>
      <c r="F7360" s="321" t="s">
        <v>241</v>
      </c>
      <c r="G7360" s="322">
        <v>48592</v>
      </c>
      <c r="H7360" s="322">
        <v>61522.25</v>
      </c>
      <c r="I7360" s="8">
        <v>12.338253469766164</v>
      </c>
      <c r="J7360" s="322"/>
      <c r="K7360" s="322">
        <v>74171.58</v>
      </c>
      <c r="L7360" s="314"/>
      <c r="M7360" s="320"/>
      <c r="N7360" s="313"/>
      <c r="O7360" s="282"/>
    </row>
    <row r="7361" spans="1:21" s="150" customFormat="1">
      <c r="A7361" s="305"/>
      <c r="B7361" s="305"/>
      <c r="C7361" s="306"/>
      <c r="D7361" s="305"/>
      <c r="E7361" s="322"/>
      <c r="F7361" s="321"/>
      <c r="G7361" s="323"/>
      <c r="H7361" s="318"/>
      <c r="I7361" s="324"/>
      <c r="J7361" s="318"/>
      <c r="K7361" s="314"/>
      <c r="L7361" s="314"/>
      <c r="M7361" s="320"/>
      <c r="N7361" s="313"/>
      <c r="O7361" s="282"/>
    </row>
    <row r="7362" spans="1:21" s="150" customFormat="1">
      <c r="A7362" s="305"/>
      <c r="B7362" s="305"/>
      <c r="C7362" s="306"/>
      <c r="D7362" s="321"/>
      <c r="E7362" s="322"/>
      <c r="F7362" s="325"/>
      <c r="G7362" s="325"/>
      <c r="H7362" s="874" t="s">
        <v>242</v>
      </c>
      <c r="I7362" s="874"/>
      <c r="J7362" s="874"/>
      <c r="K7362" s="874"/>
      <c r="L7362" s="874"/>
      <c r="M7362" s="874"/>
      <c r="N7362" s="874"/>
      <c r="O7362" s="282"/>
    </row>
    <row r="7363" spans="1:21" s="150" customFormat="1">
      <c r="A7363" s="305"/>
      <c r="B7363" s="305"/>
      <c r="C7363" s="306"/>
      <c r="D7363" s="321"/>
      <c r="E7363" s="322"/>
      <c r="F7363" s="326"/>
      <c r="G7363" s="327"/>
      <c r="H7363" s="875" t="s">
        <v>243</v>
      </c>
      <c r="I7363" s="875"/>
      <c r="J7363" s="875"/>
      <c r="K7363" s="328">
        <v>63859.5</v>
      </c>
      <c r="L7363" s="876" t="s">
        <v>244</v>
      </c>
      <c r="M7363" s="876"/>
      <c r="N7363" s="329">
        <v>59949.488559999991</v>
      </c>
      <c r="O7363" s="282"/>
    </row>
    <row r="7364" spans="1:21" s="150" customFormat="1">
      <c r="A7364" s="305"/>
      <c r="B7364" s="305"/>
      <c r="C7364" s="306"/>
      <c r="D7364" s="314"/>
      <c r="E7364" s="320"/>
      <c r="F7364" s="326"/>
      <c r="G7364" s="327"/>
      <c r="H7364" s="875" t="s">
        <v>245</v>
      </c>
      <c r="I7364" s="875"/>
      <c r="J7364" s="875"/>
      <c r="K7364" s="328">
        <v>51774.666320000004</v>
      </c>
      <c r="L7364" s="876" t="s">
        <v>450</v>
      </c>
      <c r="M7364" s="876"/>
      <c r="N7364" s="329">
        <v>60075.507183703703</v>
      </c>
      <c r="O7364" s="282"/>
    </row>
    <row r="7365" spans="1:21" s="150" customFormat="1">
      <c r="A7365" s="305"/>
      <c r="B7365" s="305"/>
      <c r="C7365" s="306"/>
      <c r="D7365" s="300"/>
      <c r="E7365" s="307"/>
      <c r="F7365" s="307"/>
      <c r="G7365" s="308"/>
      <c r="H7365" s="309"/>
      <c r="I7365" s="310"/>
      <c r="J7365" s="311"/>
      <c r="K7365" s="305"/>
      <c r="L7365" s="300"/>
      <c r="M7365" s="312"/>
      <c r="N7365" s="313"/>
      <c r="O7365" s="282"/>
    </row>
    <row r="7366" spans="1:21" s="222" customFormat="1" ht="18">
      <c r="A7366" s="877" t="s">
        <v>143</v>
      </c>
      <c r="B7366" s="877"/>
      <c r="C7366" s="877"/>
      <c r="D7366" s="877"/>
      <c r="E7366" s="877"/>
      <c r="F7366" s="877"/>
      <c r="G7366" s="877"/>
      <c r="H7366" s="877"/>
      <c r="I7366" s="877"/>
      <c r="J7366" s="877"/>
      <c r="K7366" s="877"/>
      <c r="L7366" s="877"/>
      <c r="M7366" s="877"/>
      <c r="N7366" s="877"/>
      <c r="O7366" s="877"/>
    </row>
    <row r="7367" spans="1:21" s="222" customFormat="1" ht="27">
      <c r="A7367" s="223" t="s">
        <v>433</v>
      </c>
      <c r="B7367" s="224" t="s">
        <v>230</v>
      </c>
      <c r="C7367" s="223" t="s">
        <v>220</v>
      </c>
      <c r="D7367" s="223" t="s">
        <v>267</v>
      </c>
      <c r="E7367" s="223" t="s">
        <v>434</v>
      </c>
      <c r="F7367" s="223" t="s">
        <v>435</v>
      </c>
      <c r="G7367" s="225" t="s">
        <v>223</v>
      </c>
      <c r="H7367" s="225" t="s">
        <v>224</v>
      </c>
      <c r="I7367" s="227" t="s">
        <v>436</v>
      </c>
      <c r="J7367" s="227" t="s">
        <v>436</v>
      </c>
      <c r="K7367" s="225" t="s">
        <v>225</v>
      </c>
      <c r="L7367" s="223" t="s">
        <v>437</v>
      </c>
      <c r="M7367" s="223" t="s">
        <v>438</v>
      </c>
      <c r="N7367" s="228" t="s">
        <v>439</v>
      </c>
      <c r="O7367" s="223" t="s">
        <v>227</v>
      </c>
    </row>
    <row r="7368" spans="1:21" s="103" customFormat="1">
      <c r="A7368" s="242" t="s">
        <v>3784</v>
      </c>
      <c r="B7368" s="243" t="s">
        <v>2162</v>
      </c>
      <c r="C7368" s="231" t="s">
        <v>1254</v>
      </c>
      <c r="D7368" s="232" t="s">
        <v>278</v>
      </c>
      <c r="E7368" s="237" t="s">
        <v>284</v>
      </c>
      <c r="F7368" s="237" t="s">
        <v>440</v>
      </c>
      <c r="G7368" s="233">
        <v>79405.039999999994</v>
      </c>
      <c r="H7368" s="234">
        <v>104329.68</v>
      </c>
      <c r="I7368" s="235">
        <v>37</v>
      </c>
      <c r="J7368" s="236">
        <v>1</v>
      </c>
      <c r="K7368" s="233">
        <v>129254.32</v>
      </c>
      <c r="L7368" s="237"/>
      <c r="M7368" s="238">
        <v>3</v>
      </c>
      <c r="N7368" s="234">
        <v>110596.2</v>
      </c>
      <c r="O7368" s="250"/>
      <c r="P7368" s="129"/>
      <c r="R7368" s="129"/>
      <c r="S7368" s="129"/>
      <c r="T7368" s="129"/>
      <c r="U7368" s="129"/>
    </row>
    <row r="7369" spans="1:21" s="103" customFormat="1">
      <c r="A7369" s="242" t="s">
        <v>3868</v>
      </c>
      <c r="B7369" s="243" t="s">
        <v>2153</v>
      </c>
      <c r="C7369" s="268" t="s">
        <v>5462</v>
      </c>
      <c r="D7369" s="232" t="s">
        <v>278</v>
      </c>
      <c r="E7369" s="269" t="s">
        <v>279</v>
      </c>
      <c r="F7369" s="269" t="s">
        <v>440</v>
      </c>
      <c r="G7369" s="270">
        <v>73548.800000000003</v>
      </c>
      <c r="H7369" s="234">
        <v>97822.399999999994</v>
      </c>
      <c r="I7369" s="235">
        <v>36</v>
      </c>
      <c r="J7369" s="236">
        <v>0.97297297297297303</v>
      </c>
      <c r="K7369" s="270">
        <v>122096</v>
      </c>
      <c r="L7369" s="271">
        <v>1</v>
      </c>
      <c r="M7369" s="272">
        <v>1</v>
      </c>
      <c r="N7369" s="273">
        <v>97801.600000000006</v>
      </c>
      <c r="O7369" s="274"/>
      <c r="P7369" s="129"/>
      <c r="Q7369" s="129"/>
      <c r="R7369" s="129"/>
      <c r="S7369" s="129"/>
      <c r="T7369" s="129"/>
      <c r="U7369" s="129"/>
    </row>
    <row r="7370" spans="1:21" s="103" customFormat="1">
      <c r="A7370" s="242" t="s">
        <v>208</v>
      </c>
      <c r="B7370" s="243" t="s">
        <v>2153</v>
      </c>
      <c r="C7370" s="258" t="s">
        <v>3416</v>
      </c>
      <c r="D7370" s="232" t="s">
        <v>278</v>
      </c>
      <c r="E7370" s="245" t="s">
        <v>284</v>
      </c>
      <c r="F7370" s="245" t="s">
        <v>440</v>
      </c>
      <c r="G7370" s="275">
        <v>72748.44</v>
      </c>
      <c r="H7370" s="234">
        <v>93534</v>
      </c>
      <c r="I7370" s="235">
        <v>35</v>
      </c>
      <c r="J7370" s="236">
        <v>0.94594594594594594</v>
      </c>
      <c r="K7370" s="275">
        <v>114319.56</v>
      </c>
      <c r="L7370" s="247">
        <v>1</v>
      </c>
      <c r="M7370" s="248">
        <v>1</v>
      </c>
      <c r="N7370" s="249">
        <v>110203.14</v>
      </c>
      <c r="O7370" s="250"/>
      <c r="P7370" s="129"/>
      <c r="Q7370" s="129"/>
      <c r="R7370" s="129"/>
      <c r="S7370" s="129"/>
      <c r="T7370" s="129"/>
      <c r="U7370" s="129"/>
    </row>
    <row r="7371" spans="1:21" s="103" customFormat="1">
      <c r="A7371" s="242" t="s">
        <v>2165</v>
      </c>
      <c r="B7371" s="243" t="s">
        <v>2180</v>
      </c>
      <c r="C7371" s="258" t="s">
        <v>5463</v>
      </c>
      <c r="D7371" s="253" t="s">
        <v>278</v>
      </c>
      <c r="E7371" s="245" t="s">
        <v>279</v>
      </c>
      <c r="F7371" s="245" t="s">
        <v>440</v>
      </c>
      <c r="G7371" s="246">
        <v>72732.2</v>
      </c>
      <c r="H7371" s="234">
        <v>92781.864999999991</v>
      </c>
      <c r="I7371" s="235">
        <v>34</v>
      </c>
      <c r="J7371" s="236">
        <v>0.91891891891891897</v>
      </c>
      <c r="K7371" s="246">
        <v>112831.53</v>
      </c>
      <c r="L7371" s="247">
        <v>1</v>
      </c>
      <c r="M7371" s="248">
        <v>1</v>
      </c>
      <c r="N7371" s="249">
        <v>112831.53</v>
      </c>
      <c r="O7371" s="250"/>
      <c r="Q7371" s="129"/>
      <c r="R7371" s="97"/>
      <c r="S7371" s="129"/>
      <c r="T7371" s="129"/>
      <c r="U7371" s="129"/>
    </row>
    <row r="7372" spans="1:21" s="103" customFormat="1" ht="22.5">
      <c r="A7372" s="242" t="s">
        <v>256</v>
      </c>
      <c r="B7372" s="243" t="s">
        <v>2150</v>
      </c>
      <c r="C7372" s="258" t="s">
        <v>5464</v>
      </c>
      <c r="D7372" s="232" t="s">
        <v>278</v>
      </c>
      <c r="E7372" s="247" t="s">
        <v>279</v>
      </c>
      <c r="F7372" s="247" t="s">
        <v>440</v>
      </c>
      <c r="G7372" s="249">
        <v>70803.199999999997</v>
      </c>
      <c r="H7372" s="234">
        <v>92040</v>
      </c>
      <c r="I7372" s="235">
        <v>33</v>
      </c>
      <c r="J7372" s="236">
        <v>0.89189189189189189</v>
      </c>
      <c r="K7372" s="249">
        <v>113276.8</v>
      </c>
      <c r="L7372" s="247">
        <v>1</v>
      </c>
      <c r="M7372" s="248">
        <v>1</v>
      </c>
      <c r="N7372" s="249">
        <v>75129.600000000006</v>
      </c>
      <c r="O7372" s="250"/>
      <c r="P7372" s="129"/>
      <c r="Q7372" s="129"/>
      <c r="R7372" s="129"/>
      <c r="S7372" s="129"/>
      <c r="T7372" s="129"/>
      <c r="U7372" s="129"/>
    </row>
    <row r="7373" spans="1:21" s="103" customFormat="1">
      <c r="A7373" s="229" t="s">
        <v>209</v>
      </c>
      <c r="B7373" s="230" t="s">
        <v>2151</v>
      </c>
      <c r="C7373" s="231" t="s">
        <v>1254</v>
      </c>
      <c r="D7373" s="253" t="s">
        <v>278</v>
      </c>
      <c r="E7373" s="232" t="s">
        <v>279</v>
      </c>
      <c r="F7373" s="259" t="s">
        <v>325</v>
      </c>
      <c r="G7373" s="233">
        <v>69663.653999999995</v>
      </c>
      <c r="H7373" s="234">
        <v>90562.750200000009</v>
      </c>
      <c r="I7373" s="235">
        <v>32</v>
      </c>
      <c r="J7373" s="236">
        <v>0.86486486486486491</v>
      </c>
      <c r="K7373" s="233">
        <v>111461.84640000001</v>
      </c>
      <c r="L7373" s="237">
        <v>1</v>
      </c>
      <c r="M7373" s="238">
        <v>1</v>
      </c>
      <c r="N7373" s="234">
        <v>110136</v>
      </c>
      <c r="O7373" s="239"/>
      <c r="R7373" s="129"/>
      <c r="S7373" s="129"/>
      <c r="T7373" s="129"/>
      <c r="U7373" s="129"/>
    </row>
    <row r="7374" spans="1:21" s="103" customFormat="1" ht="33.75">
      <c r="A7374" s="242" t="s">
        <v>4274</v>
      </c>
      <c r="B7374" s="243" t="s">
        <v>2170</v>
      </c>
      <c r="C7374" s="258" t="s">
        <v>3417</v>
      </c>
      <c r="D7374" s="253" t="s">
        <v>278</v>
      </c>
      <c r="E7374" s="245" t="s">
        <v>321</v>
      </c>
      <c r="F7374" s="245" t="s">
        <v>440</v>
      </c>
      <c r="G7374" s="246">
        <v>69264</v>
      </c>
      <c r="H7374" s="234">
        <v>90022.399999999994</v>
      </c>
      <c r="I7374" s="235">
        <v>31</v>
      </c>
      <c r="J7374" s="236">
        <v>0.83783783783783783</v>
      </c>
      <c r="K7374" s="246">
        <v>110780.8</v>
      </c>
      <c r="L7374" s="247">
        <v>3</v>
      </c>
      <c r="M7374" s="248">
        <v>3</v>
      </c>
      <c r="N7374" s="249">
        <v>80641.600000000006</v>
      </c>
      <c r="O7374" s="250" t="s">
        <v>5465</v>
      </c>
      <c r="R7374" s="129"/>
      <c r="S7374" s="129"/>
      <c r="T7374" s="129"/>
      <c r="U7374" s="129"/>
    </row>
    <row r="7375" spans="1:21" s="103" customFormat="1">
      <c r="A7375" s="229" t="s">
        <v>216</v>
      </c>
      <c r="B7375" s="230" t="s">
        <v>2151</v>
      </c>
      <c r="C7375" s="231" t="s">
        <v>2059</v>
      </c>
      <c r="D7375" s="253" t="s">
        <v>278</v>
      </c>
      <c r="E7375" s="232" t="s">
        <v>279</v>
      </c>
      <c r="F7375" s="232" t="s">
        <v>440</v>
      </c>
      <c r="G7375" s="233">
        <v>74516</v>
      </c>
      <c r="H7375" s="234">
        <v>89531</v>
      </c>
      <c r="I7375" s="235">
        <v>30</v>
      </c>
      <c r="J7375" s="236">
        <v>0.81081081081081086</v>
      </c>
      <c r="K7375" s="233">
        <v>104546</v>
      </c>
      <c r="L7375" s="237">
        <v>1</v>
      </c>
      <c r="M7375" s="238">
        <v>1</v>
      </c>
      <c r="N7375" s="234">
        <v>104546</v>
      </c>
      <c r="O7375" s="239"/>
      <c r="P7375" s="97"/>
      <c r="S7375" s="129"/>
      <c r="T7375" s="129"/>
      <c r="U7375" s="129"/>
    </row>
    <row r="7376" spans="1:21" s="103" customFormat="1">
      <c r="A7376" s="242" t="s">
        <v>257</v>
      </c>
      <c r="B7376" s="243" t="s">
        <v>2159</v>
      </c>
      <c r="C7376" s="258" t="s">
        <v>1254</v>
      </c>
      <c r="D7376" s="253" t="s">
        <v>278</v>
      </c>
      <c r="E7376" s="245" t="s">
        <v>279</v>
      </c>
      <c r="F7376" s="245" t="s">
        <v>440</v>
      </c>
      <c r="G7376" s="246">
        <v>68423.679999999993</v>
      </c>
      <c r="H7376" s="234">
        <v>88950.81</v>
      </c>
      <c r="I7376" s="235">
        <v>29</v>
      </c>
      <c r="J7376" s="236">
        <v>0.78378378378378377</v>
      </c>
      <c r="K7376" s="246">
        <v>109477.94</v>
      </c>
      <c r="L7376" s="247">
        <v>1</v>
      </c>
      <c r="M7376" s="248">
        <v>1</v>
      </c>
      <c r="N7376" s="249">
        <v>69429.95</v>
      </c>
      <c r="O7376" s="250"/>
      <c r="P7376" s="129"/>
      <c r="Q7376" s="129"/>
      <c r="R7376" s="129"/>
      <c r="S7376" s="129"/>
      <c r="T7376" s="129"/>
      <c r="U7376" s="129"/>
    </row>
    <row r="7377" spans="1:21" s="103" customFormat="1">
      <c r="A7377" s="229" t="s">
        <v>1438</v>
      </c>
      <c r="B7377" s="230" t="s">
        <v>2151</v>
      </c>
      <c r="C7377" s="231" t="s">
        <v>3418</v>
      </c>
      <c r="D7377" s="232" t="s">
        <v>278</v>
      </c>
      <c r="E7377" s="232" t="s">
        <v>279</v>
      </c>
      <c r="F7377" s="232" t="s">
        <v>440</v>
      </c>
      <c r="G7377" s="233">
        <v>73490.960000000006</v>
      </c>
      <c r="H7377" s="234">
        <v>87398.885000000009</v>
      </c>
      <c r="I7377" s="235">
        <v>28</v>
      </c>
      <c r="J7377" s="236">
        <v>0.7567567567567568</v>
      </c>
      <c r="K7377" s="233">
        <v>101306.81</v>
      </c>
      <c r="L7377" s="237">
        <v>1</v>
      </c>
      <c r="M7377" s="238">
        <v>1</v>
      </c>
      <c r="N7377" s="234">
        <v>87398.885000000009</v>
      </c>
      <c r="O7377" s="239"/>
      <c r="P7377" s="129"/>
      <c r="Q7377" s="129"/>
      <c r="R7377" s="129"/>
      <c r="S7377" s="97"/>
      <c r="T7377" s="97"/>
      <c r="U7377" s="97"/>
    </row>
    <row r="7378" spans="1:21" s="103" customFormat="1">
      <c r="A7378" s="229" t="s">
        <v>260</v>
      </c>
      <c r="B7378" s="230" t="s">
        <v>2153</v>
      </c>
      <c r="C7378" s="231" t="s">
        <v>1255</v>
      </c>
      <c r="D7378" s="253" t="s">
        <v>278</v>
      </c>
      <c r="E7378" s="232" t="s">
        <v>279</v>
      </c>
      <c r="F7378" s="232" t="s">
        <v>440</v>
      </c>
      <c r="G7378" s="233">
        <v>67101</v>
      </c>
      <c r="H7378" s="234">
        <v>87231.5</v>
      </c>
      <c r="I7378" s="235">
        <v>27</v>
      </c>
      <c r="J7378" s="236">
        <v>0.72972972972972971</v>
      </c>
      <c r="K7378" s="233">
        <v>107362</v>
      </c>
      <c r="L7378" s="237">
        <v>1</v>
      </c>
      <c r="M7378" s="238">
        <v>1</v>
      </c>
      <c r="N7378" s="234">
        <v>87232</v>
      </c>
      <c r="O7378" s="239"/>
      <c r="P7378" s="129"/>
      <c r="R7378" s="129"/>
      <c r="S7378" s="129"/>
      <c r="T7378" s="129"/>
      <c r="U7378" s="129"/>
    </row>
    <row r="7379" spans="1:21" s="103" customFormat="1">
      <c r="A7379" s="260" t="s">
        <v>205</v>
      </c>
      <c r="B7379" s="261" t="s">
        <v>2151</v>
      </c>
      <c r="C7379" s="262" t="s">
        <v>1253</v>
      </c>
      <c r="D7379" s="265"/>
      <c r="E7379" s="263" t="s">
        <v>279</v>
      </c>
      <c r="F7379" s="265" t="s">
        <v>440</v>
      </c>
      <c r="G7379" s="264">
        <v>72250.464000000007</v>
      </c>
      <c r="H7379" s="234">
        <v>86956.687999999995</v>
      </c>
      <c r="I7379" s="235">
        <v>26</v>
      </c>
      <c r="J7379" s="236">
        <v>0.70270270270270274</v>
      </c>
      <c r="K7379" s="264">
        <v>101662.912</v>
      </c>
      <c r="L7379" s="265">
        <v>1</v>
      </c>
      <c r="M7379" s="266">
        <v>1</v>
      </c>
      <c r="N7379" s="264">
        <v>74601.279999999999</v>
      </c>
      <c r="O7379" s="267"/>
      <c r="P7379" s="129"/>
      <c r="R7379" s="129"/>
      <c r="S7379" s="129"/>
      <c r="T7379" s="129"/>
      <c r="U7379" s="129"/>
    </row>
    <row r="7380" spans="1:21" s="103" customFormat="1">
      <c r="A7380" s="242" t="s">
        <v>4292</v>
      </c>
      <c r="B7380" s="243" t="s">
        <v>2163</v>
      </c>
      <c r="C7380" s="258" t="s">
        <v>1254</v>
      </c>
      <c r="D7380" s="232" t="s">
        <v>278</v>
      </c>
      <c r="E7380" s="245" t="s">
        <v>279</v>
      </c>
      <c r="F7380" s="245" t="s">
        <v>440</v>
      </c>
      <c r="G7380" s="246">
        <v>61944</v>
      </c>
      <c r="H7380" s="234">
        <v>84416</v>
      </c>
      <c r="I7380" s="235">
        <v>25</v>
      </c>
      <c r="J7380" s="236">
        <v>0.67567567567567566</v>
      </c>
      <c r="K7380" s="246">
        <v>106888</v>
      </c>
      <c r="L7380" s="247">
        <v>1</v>
      </c>
      <c r="M7380" s="248">
        <v>1</v>
      </c>
      <c r="N7380" s="249">
        <v>65564</v>
      </c>
      <c r="O7380" s="250"/>
      <c r="Q7380" s="129"/>
      <c r="R7380" s="97"/>
      <c r="S7380" s="129"/>
      <c r="T7380" s="129"/>
      <c r="U7380" s="129"/>
    </row>
    <row r="7381" spans="1:21" s="103" customFormat="1" ht="22.5">
      <c r="A7381" s="242" t="s">
        <v>4240</v>
      </c>
      <c r="B7381" s="243" t="s">
        <v>2149</v>
      </c>
      <c r="C7381" s="258" t="s">
        <v>5466</v>
      </c>
      <c r="D7381" s="232" t="s">
        <v>278</v>
      </c>
      <c r="E7381" s="245" t="s">
        <v>279</v>
      </c>
      <c r="F7381" s="245" t="s">
        <v>440</v>
      </c>
      <c r="G7381" s="246">
        <v>55813.94</v>
      </c>
      <c r="H7381" s="234">
        <v>82367.87</v>
      </c>
      <c r="I7381" s="235">
        <v>24</v>
      </c>
      <c r="J7381" s="236">
        <v>0.64864864864864868</v>
      </c>
      <c r="K7381" s="246">
        <v>108921.8</v>
      </c>
      <c r="L7381" s="247">
        <v>13</v>
      </c>
      <c r="M7381" s="248">
        <v>11</v>
      </c>
      <c r="N7381" s="246">
        <v>80000.179999999993</v>
      </c>
      <c r="O7381" s="250"/>
      <c r="Q7381" s="129"/>
      <c r="R7381" s="129"/>
      <c r="S7381" s="129"/>
      <c r="T7381" s="129"/>
      <c r="U7381" s="129"/>
    </row>
    <row r="7382" spans="1:21" s="103" customFormat="1">
      <c r="A7382" s="278" t="s">
        <v>202</v>
      </c>
      <c r="B7382" s="279" t="s">
        <v>2151</v>
      </c>
      <c r="C7382" s="258" t="s">
        <v>2058</v>
      </c>
      <c r="D7382" s="253" t="s">
        <v>278</v>
      </c>
      <c r="E7382" s="245" t="s">
        <v>279</v>
      </c>
      <c r="F7382" s="245" t="s">
        <v>440</v>
      </c>
      <c r="G7382" s="246">
        <v>64521.599999999999</v>
      </c>
      <c r="H7382" s="234">
        <v>82243.199999999997</v>
      </c>
      <c r="I7382" s="235">
        <v>23</v>
      </c>
      <c r="J7382" s="236">
        <v>0.6216216216216216</v>
      </c>
      <c r="K7382" s="246">
        <v>99964.800000000003</v>
      </c>
      <c r="L7382" s="247">
        <v>1</v>
      </c>
      <c r="M7382" s="248">
        <v>1</v>
      </c>
      <c r="N7382" s="249">
        <v>74422.399999999994</v>
      </c>
      <c r="O7382" s="461"/>
      <c r="P7382" s="129"/>
      <c r="Q7382" s="240"/>
      <c r="S7382" s="129"/>
      <c r="T7382" s="129"/>
      <c r="U7382" s="129"/>
    </row>
    <row r="7383" spans="1:21" s="103" customFormat="1">
      <c r="A7383" s="242" t="s">
        <v>198</v>
      </c>
      <c r="B7383" s="243" t="s">
        <v>2153</v>
      </c>
      <c r="C7383" s="244" t="s">
        <v>1184</v>
      </c>
      <c r="D7383" s="253" t="s">
        <v>278</v>
      </c>
      <c r="E7383" s="245" t="s">
        <v>284</v>
      </c>
      <c r="F7383" s="245" t="s">
        <v>440</v>
      </c>
      <c r="G7383" s="246">
        <v>59446</v>
      </c>
      <c r="H7383" s="234">
        <v>79570</v>
      </c>
      <c r="I7383" s="235">
        <v>22</v>
      </c>
      <c r="J7383" s="236">
        <v>0.59459459459459463</v>
      </c>
      <c r="K7383" s="246">
        <v>99694</v>
      </c>
      <c r="L7383" s="247">
        <v>1</v>
      </c>
      <c r="M7383" s="248">
        <v>1</v>
      </c>
      <c r="N7383" s="249">
        <v>84136</v>
      </c>
      <c r="O7383" s="250"/>
      <c r="Q7383" s="129"/>
      <c r="R7383" s="97"/>
      <c r="S7383" s="129"/>
      <c r="T7383" s="129"/>
      <c r="U7383" s="129"/>
    </row>
    <row r="7384" spans="1:21" s="103" customFormat="1">
      <c r="A7384" s="229" t="s">
        <v>3859</v>
      </c>
      <c r="B7384" s="230" t="s">
        <v>2176</v>
      </c>
      <c r="C7384" s="231" t="s">
        <v>143</v>
      </c>
      <c r="D7384" s="232" t="s">
        <v>278</v>
      </c>
      <c r="E7384" s="232"/>
      <c r="F7384" s="232" t="s">
        <v>440</v>
      </c>
      <c r="G7384" s="233">
        <v>60247.4</v>
      </c>
      <c r="H7384" s="234">
        <v>78774.899999999994</v>
      </c>
      <c r="I7384" s="235">
        <v>21</v>
      </c>
      <c r="J7384" s="236">
        <v>0.56756756756756754</v>
      </c>
      <c r="K7384" s="233">
        <v>97302.399999999994</v>
      </c>
      <c r="L7384" s="237"/>
      <c r="M7384" s="238">
        <v>1</v>
      </c>
      <c r="N7384" s="233">
        <v>60247.4</v>
      </c>
      <c r="O7384" s="239"/>
      <c r="P7384" s="129"/>
      <c r="Q7384" s="129"/>
      <c r="S7384" s="129"/>
      <c r="T7384" s="129"/>
      <c r="U7384" s="129"/>
    </row>
    <row r="7385" spans="1:21" s="103" customFormat="1">
      <c r="A7385" s="229" t="s">
        <v>4295</v>
      </c>
      <c r="B7385" s="230" t="s">
        <v>2151</v>
      </c>
      <c r="C7385" s="231" t="s">
        <v>2055</v>
      </c>
      <c r="D7385" s="232" t="s">
        <v>278</v>
      </c>
      <c r="E7385" s="232" t="s">
        <v>279</v>
      </c>
      <c r="F7385" s="232" t="s">
        <v>440</v>
      </c>
      <c r="G7385" s="233">
        <v>60144</v>
      </c>
      <c r="H7385" s="234">
        <v>78187</v>
      </c>
      <c r="I7385" s="235">
        <v>20</v>
      </c>
      <c r="J7385" s="236">
        <v>0.54054054054054057</v>
      </c>
      <c r="K7385" s="233">
        <v>96230</v>
      </c>
      <c r="L7385" s="237">
        <v>1</v>
      </c>
      <c r="M7385" s="238">
        <v>1</v>
      </c>
      <c r="N7385" s="234">
        <v>74135.61</v>
      </c>
      <c r="O7385" s="239"/>
      <c r="Q7385" s="129"/>
      <c r="R7385" s="129"/>
    </row>
    <row r="7386" spans="1:21" s="103" customFormat="1">
      <c r="A7386" s="229" t="s">
        <v>4233</v>
      </c>
      <c r="B7386" s="230" t="s">
        <v>2166</v>
      </c>
      <c r="C7386" s="262" t="s">
        <v>5467</v>
      </c>
      <c r="D7386" s="232" t="s">
        <v>278</v>
      </c>
      <c r="E7386" s="276" t="s">
        <v>279</v>
      </c>
      <c r="F7386" s="276" t="s">
        <v>440</v>
      </c>
      <c r="G7386" s="256">
        <v>59834</v>
      </c>
      <c r="H7386" s="234">
        <v>77784</v>
      </c>
      <c r="I7386" s="235">
        <v>19</v>
      </c>
      <c r="J7386" s="236">
        <v>0.51351351351351349</v>
      </c>
      <c r="K7386" s="256">
        <v>95734</v>
      </c>
      <c r="L7386" s="265"/>
      <c r="M7386" s="266">
        <v>1</v>
      </c>
      <c r="N7386" s="264">
        <v>82741</v>
      </c>
      <c r="O7386" s="400"/>
    </row>
    <row r="7387" spans="1:21" s="103" customFormat="1" ht="22.5">
      <c r="A7387" s="229" t="s">
        <v>2187</v>
      </c>
      <c r="B7387" s="230" t="s">
        <v>2178</v>
      </c>
      <c r="C7387" s="231" t="s">
        <v>3419</v>
      </c>
      <c r="D7387" s="253" t="s">
        <v>278</v>
      </c>
      <c r="E7387" s="232" t="s">
        <v>279</v>
      </c>
      <c r="F7387" s="232" t="s">
        <v>440</v>
      </c>
      <c r="G7387" s="233">
        <v>61000</v>
      </c>
      <c r="H7387" s="234">
        <v>77000</v>
      </c>
      <c r="I7387" s="235">
        <v>18</v>
      </c>
      <c r="J7387" s="236">
        <v>0.48648648648648651</v>
      </c>
      <c r="K7387" s="233">
        <v>93000</v>
      </c>
      <c r="L7387" s="237">
        <v>1</v>
      </c>
      <c r="M7387" s="238">
        <v>1</v>
      </c>
      <c r="N7387" s="234">
        <v>87113.57</v>
      </c>
      <c r="O7387" s="239"/>
    </row>
    <row r="7388" spans="1:21" s="103" customFormat="1">
      <c r="A7388" s="229" t="s">
        <v>4290</v>
      </c>
      <c r="B7388" s="230" t="s">
        <v>2151</v>
      </c>
      <c r="C7388" s="231" t="s">
        <v>2058</v>
      </c>
      <c r="D7388" s="253" t="s">
        <v>278</v>
      </c>
      <c r="E7388" s="232"/>
      <c r="F7388" s="232" t="s">
        <v>440</v>
      </c>
      <c r="G7388" s="233">
        <v>56000</v>
      </c>
      <c r="H7388" s="234">
        <v>75000</v>
      </c>
      <c r="I7388" s="235">
        <v>17</v>
      </c>
      <c r="J7388" s="236">
        <v>0.45945945945945948</v>
      </c>
      <c r="K7388" s="233">
        <v>94000</v>
      </c>
      <c r="L7388" s="237">
        <v>1</v>
      </c>
      <c r="M7388" s="238">
        <v>1</v>
      </c>
      <c r="N7388" s="234">
        <v>75678.39</v>
      </c>
      <c r="O7388" s="239"/>
      <c r="R7388" s="129"/>
    </row>
    <row r="7389" spans="1:21" s="103" customFormat="1" ht="22.5">
      <c r="A7389" s="229" t="s">
        <v>217</v>
      </c>
      <c r="B7389" s="230" t="s">
        <v>2153</v>
      </c>
      <c r="C7389" s="231" t="s">
        <v>2057</v>
      </c>
      <c r="D7389" s="237" t="s">
        <v>278</v>
      </c>
      <c r="E7389" s="237" t="s">
        <v>279</v>
      </c>
      <c r="F7389" s="237" t="s">
        <v>440</v>
      </c>
      <c r="G7389" s="264">
        <v>57447.22</v>
      </c>
      <c r="H7389" s="234">
        <v>71809.024999999994</v>
      </c>
      <c r="I7389" s="235">
        <v>16</v>
      </c>
      <c r="J7389" s="236">
        <v>0.43243243243243246</v>
      </c>
      <c r="K7389" s="379">
        <v>86170.83</v>
      </c>
      <c r="L7389" s="237">
        <v>1</v>
      </c>
      <c r="M7389" s="238">
        <v>1</v>
      </c>
      <c r="N7389" s="357">
        <v>68449.89</v>
      </c>
      <c r="O7389" s="239"/>
    </row>
    <row r="7390" spans="1:21" s="103" customFormat="1">
      <c r="A7390" s="365" t="s">
        <v>4315</v>
      </c>
      <c r="B7390" s="366" t="s">
        <v>2153</v>
      </c>
      <c r="C7390" s="367"/>
      <c r="D7390" s="232" t="s">
        <v>278</v>
      </c>
      <c r="E7390" s="368"/>
      <c r="F7390" s="368"/>
      <c r="G7390" s="369">
        <v>52499.199999999997</v>
      </c>
      <c r="H7390" s="234">
        <v>71749.600000000006</v>
      </c>
      <c r="I7390" s="235">
        <v>15</v>
      </c>
      <c r="J7390" s="236">
        <v>0.40540540540540543</v>
      </c>
      <c r="K7390" s="369">
        <v>91000</v>
      </c>
      <c r="L7390" s="370"/>
      <c r="M7390" s="371">
        <v>1</v>
      </c>
      <c r="N7390" s="372">
        <v>81744</v>
      </c>
      <c r="O7390" s="373"/>
      <c r="R7390" s="330"/>
    </row>
    <row r="7391" spans="1:21" s="103" customFormat="1">
      <c r="A7391" s="242" t="s">
        <v>4241</v>
      </c>
      <c r="B7391" s="243" t="s">
        <v>2178</v>
      </c>
      <c r="C7391" s="231" t="s">
        <v>1183</v>
      </c>
      <c r="D7391" s="232" t="s">
        <v>278</v>
      </c>
      <c r="E7391" s="245" t="s">
        <v>321</v>
      </c>
      <c r="F7391" s="245" t="s">
        <v>440</v>
      </c>
      <c r="G7391" s="246">
        <v>52124</v>
      </c>
      <c r="H7391" s="234">
        <v>68282.5</v>
      </c>
      <c r="I7391" s="235">
        <v>14</v>
      </c>
      <c r="J7391" s="236">
        <v>0.3783783783783784</v>
      </c>
      <c r="K7391" s="246">
        <v>84441</v>
      </c>
      <c r="L7391" s="247"/>
      <c r="M7391" s="248">
        <v>3</v>
      </c>
      <c r="N7391" s="249">
        <v>68282.5</v>
      </c>
      <c r="O7391" s="250"/>
      <c r="P7391" s="241"/>
      <c r="Q7391" s="240"/>
    </row>
    <row r="7392" spans="1:21" s="103" customFormat="1">
      <c r="A7392" s="242" t="s">
        <v>4246</v>
      </c>
      <c r="B7392" s="243" t="s">
        <v>2159</v>
      </c>
      <c r="C7392" s="258" t="s">
        <v>3420</v>
      </c>
      <c r="D7392" s="232" t="s">
        <v>278</v>
      </c>
      <c r="E7392" s="259" t="s">
        <v>279</v>
      </c>
      <c r="F7392" s="245" t="s">
        <v>440</v>
      </c>
      <c r="G7392" s="249">
        <v>51438.400000000001</v>
      </c>
      <c r="H7392" s="234">
        <v>66882.399999999994</v>
      </c>
      <c r="I7392" s="235">
        <v>13</v>
      </c>
      <c r="J7392" s="236">
        <v>0.35135135135135137</v>
      </c>
      <c r="K7392" s="249">
        <v>82326.399999999994</v>
      </c>
      <c r="L7392" s="247"/>
      <c r="M7392" s="248">
        <v>2</v>
      </c>
      <c r="N7392" s="249">
        <v>66872</v>
      </c>
      <c r="O7392" s="284"/>
      <c r="R7392" s="330"/>
    </row>
    <row r="7393" spans="1:18" s="103" customFormat="1" ht="22.5">
      <c r="A7393" s="242" t="s">
        <v>2177</v>
      </c>
      <c r="B7393" s="243" t="s">
        <v>2166</v>
      </c>
      <c r="C7393" s="280" t="s">
        <v>3411</v>
      </c>
      <c r="D7393" s="232" t="s">
        <v>2507</v>
      </c>
      <c r="E7393" s="300" t="s">
        <v>321</v>
      </c>
      <c r="F7393" s="300" t="s">
        <v>440</v>
      </c>
      <c r="G7393" s="246">
        <v>49524.800000000003</v>
      </c>
      <c r="H7393" s="234">
        <v>66580.800000000003</v>
      </c>
      <c r="I7393" s="235">
        <v>12</v>
      </c>
      <c r="J7393" s="236">
        <v>0.32432432432432434</v>
      </c>
      <c r="K7393" s="246">
        <v>83636.800000000003</v>
      </c>
      <c r="L7393" s="247"/>
      <c r="M7393" s="248">
        <v>1</v>
      </c>
      <c r="N7393" s="249">
        <v>56513.599999999999</v>
      </c>
      <c r="O7393" s="301"/>
      <c r="Q7393" s="129"/>
      <c r="R7393" s="97"/>
    </row>
    <row r="7394" spans="1:18" s="103" customFormat="1">
      <c r="A7394" s="229" t="s">
        <v>1434</v>
      </c>
      <c r="B7394" s="230" t="s">
        <v>2151</v>
      </c>
      <c r="C7394" s="231" t="s">
        <v>1254</v>
      </c>
      <c r="D7394" s="232" t="s">
        <v>2507</v>
      </c>
      <c r="E7394" s="232" t="s">
        <v>284</v>
      </c>
      <c r="F7394" s="232" t="s">
        <v>440</v>
      </c>
      <c r="G7394" s="332">
        <v>52107.536</v>
      </c>
      <c r="H7394" s="234">
        <v>66437.279999999999</v>
      </c>
      <c r="I7394" s="235">
        <v>11</v>
      </c>
      <c r="J7394" s="236">
        <v>0.29729729729729731</v>
      </c>
      <c r="K7394" s="332">
        <v>80767.024000000005</v>
      </c>
      <c r="L7394" s="237">
        <v>1</v>
      </c>
      <c r="M7394" s="238">
        <v>1</v>
      </c>
      <c r="N7394" s="391">
        <v>65994.86</v>
      </c>
      <c r="O7394" s="239"/>
      <c r="Q7394" s="129"/>
    </row>
    <row r="7395" spans="1:18" s="103" customFormat="1">
      <c r="A7395" s="242" t="s">
        <v>4239</v>
      </c>
      <c r="B7395" s="243" t="s">
        <v>2176</v>
      </c>
      <c r="C7395" s="258" t="s">
        <v>2056</v>
      </c>
      <c r="D7395" s="232" t="s">
        <v>278</v>
      </c>
      <c r="E7395" s="245" t="s">
        <v>279</v>
      </c>
      <c r="F7395" s="245" t="s">
        <v>440</v>
      </c>
      <c r="G7395" s="283">
        <v>51084.799999999996</v>
      </c>
      <c r="H7395" s="234">
        <v>66404</v>
      </c>
      <c r="I7395" s="235">
        <v>10</v>
      </c>
      <c r="J7395" s="236">
        <v>0.27027027027027029</v>
      </c>
      <c r="K7395" s="283">
        <v>81723.199999999997</v>
      </c>
      <c r="L7395" s="247">
        <v>48</v>
      </c>
      <c r="M7395" s="248">
        <v>43</v>
      </c>
      <c r="N7395" s="249">
        <v>65644.800000000003</v>
      </c>
      <c r="O7395" s="250"/>
      <c r="Q7395" s="129"/>
      <c r="R7395" s="129"/>
    </row>
    <row r="7396" spans="1:18" s="103" customFormat="1">
      <c r="A7396" s="229" t="s">
        <v>4310</v>
      </c>
      <c r="B7396" s="230" t="s">
        <v>2192</v>
      </c>
      <c r="C7396" s="358" t="s">
        <v>1254</v>
      </c>
      <c r="D7396" s="232" t="s">
        <v>278</v>
      </c>
      <c r="E7396" s="359" t="s">
        <v>279</v>
      </c>
      <c r="F7396" s="359" t="s">
        <v>440</v>
      </c>
      <c r="G7396" s="360">
        <v>50789</v>
      </c>
      <c r="H7396" s="234">
        <v>63496</v>
      </c>
      <c r="I7396" s="235">
        <v>9</v>
      </c>
      <c r="J7396" s="236">
        <v>0.24324324324324326</v>
      </c>
      <c r="K7396" s="360">
        <v>76203</v>
      </c>
      <c r="L7396" s="361">
        <v>1</v>
      </c>
      <c r="M7396" s="362">
        <v>1</v>
      </c>
      <c r="N7396" s="363">
        <v>52000</v>
      </c>
      <c r="O7396" s="364"/>
      <c r="Q7396" s="129"/>
      <c r="R7396" s="129"/>
    </row>
    <row r="7397" spans="1:18" s="103" customFormat="1">
      <c r="A7397" s="242" t="s">
        <v>261</v>
      </c>
      <c r="B7397" s="243" t="s">
        <v>2151</v>
      </c>
      <c r="C7397" s="258" t="s">
        <v>2060</v>
      </c>
      <c r="D7397" s="253" t="s">
        <v>278</v>
      </c>
      <c r="E7397" s="245" t="s">
        <v>321</v>
      </c>
      <c r="F7397" s="245" t="s">
        <v>440</v>
      </c>
      <c r="G7397" s="246">
        <v>49048</v>
      </c>
      <c r="H7397" s="234">
        <v>60066</v>
      </c>
      <c r="I7397" s="235">
        <v>8</v>
      </c>
      <c r="J7397" s="236">
        <v>0.21621621621621623</v>
      </c>
      <c r="K7397" s="246">
        <v>71084</v>
      </c>
      <c r="L7397" s="247"/>
      <c r="M7397" s="248"/>
      <c r="N7397" s="249"/>
      <c r="O7397" s="250"/>
      <c r="P7397" s="129"/>
      <c r="Q7397" s="129"/>
    </row>
    <row r="7398" spans="1:18" s="103" customFormat="1">
      <c r="A7398" s="229" t="s">
        <v>3738</v>
      </c>
      <c r="B7398" s="230" t="s">
        <v>2159</v>
      </c>
      <c r="C7398" s="231" t="s">
        <v>1186</v>
      </c>
      <c r="D7398" s="253" t="s">
        <v>278</v>
      </c>
      <c r="E7398" s="232" t="s">
        <v>279</v>
      </c>
      <c r="F7398" s="232" t="s">
        <v>440</v>
      </c>
      <c r="G7398" s="233">
        <v>45915.11</v>
      </c>
      <c r="H7398" s="234">
        <v>59689.64</v>
      </c>
      <c r="I7398" s="235">
        <v>7</v>
      </c>
      <c r="J7398" s="236">
        <v>0.1891891891891892</v>
      </c>
      <c r="K7398" s="233">
        <v>73464.17</v>
      </c>
      <c r="L7398" s="237">
        <v>1</v>
      </c>
      <c r="M7398" s="238">
        <v>1</v>
      </c>
      <c r="N7398" s="344">
        <v>60775.73</v>
      </c>
      <c r="O7398" s="239"/>
      <c r="R7398" s="129"/>
    </row>
    <row r="7399" spans="1:18" s="103" customFormat="1">
      <c r="A7399" s="229" t="s">
        <v>4242</v>
      </c>
      <c r="B7399" s="230" t="s">
        <v>2159</v>
      </c>
      <c r="C7399" s="231" t="s">
        <v>143</v>
      </c>
      <c r="D7399" s="232" t="s">
        <v>278</v>
      </c>
      <c r="E7399" s="232" t="s">
        <v>279</v>
      </c>
      <c r="F7399" s="232" t="s">
        <v>440</v>
      </c>
      <c r="G7399" s="233">
        <v>41954</v>
      </c>
      <c r="H7399" s="234">
        <v>56747</v>
      </c>
      <c r="I7399" s="235">
        <v>6</v>
      </c>
      <c r="J7399" s="236">
        <v>0.16216216216216217</v>
      </c>
      <c r="K7399" s="233">
        <v>71540</v>
      </c>
      <c r="L7399" s="237">
        <v>1</v>
      </c>
      <c r="M7399" s="238">
        <v>1</v>
      </c>
      <c r="N7399" s="234">
        <v>59737.599999999999</v>
      </c>
      <c r="O7399" s="239"/>
      <c r="P7399" s="129"/>
      <c r="R7399" s="129"/>
    </row>
    <row r="7400" spans="1:18" s="103" customFormat="1">
      <c r="A7400" s="229" t="s">
        <v>212</v>
      </c>
      <c r="B7400" s="230" t="s">
        <v>2153</v>
      </c>
      <c r="C7400" s="231" t="s">
        <v>3338</v>
      </c>
      <c r="D7400" s="232" t="s">
        <v>2507</v>
      </c>
      <c r="E7400" s="232" t="s">
        <v>279</v>
      </c>
      <c r="F7400" s="259" t="s">
        <v>325</v>
      </c>
      <c r="G7400" s="233">
        <v>43525.146824477582</v>
      </c>
      <c r="H7400" s="234">
        <v>54410.894206612982</v>
      </c>
      <c r="I7400" s="235">
        <v>5</v>
      </c>
      <c r="J7400" s="236">
        <v>0.13513513513513514</v>
      </c>
      <c r="K7400" s="233">
        <v>65296.641588748389</v>
      </c>
      <c r="L7400" s="237"/>
      <c r="M7400" s="238"/>
      <c r="N7400" s="234"/>
      <c r="O7400" s="239"/>
      <c r="P7400" s="129"/>
      <c r="R7400" s="129"/>
    </row>
    <row r="7401" spans="1:18" s="103" customFormat="1">
      <c r="A7401" s="242" t="s">
        <v>211</v>
      </c>
      <c r="B7401" s="243" t="s">
        <v>2153</v>
      </c>
      <c r="C7401" s="258" t="s">
        <v>1256</v>
      </c>
      <c r="D7401" s="232" t="s">
        <v>2507</v>
      </c>
      <c r="E7401" s="245" t="s">
        <v>321</v>
      </c>
      <c r="F7401" s="245" t="s">
        <v>440</v>
      </c>
      <c r="G7401" s="246">
        <v>41471.040000000001</v>
      </c>
      <c r="H7401" s="234">
        <v>53912.350000000006</v>
      </c>
      <c r="I7401" s="235">
        <v>4</v>
      </c>
      <c r="J7401" s="236">
        <v>0.10810810810810811</v>
      </c>
      <c r="K7401" s="246">
        <v>66353.66</v>
      </c>
      <c r="L7401" s="247">
        <v>1</v>
      </c>
      <c r="M7401" s="248">
        <v>1</v>
      </c>
      <c r="N7401" s="249">
        <v>48865.440000000002</v>
      </c>
      <c r="O7401" s="250"/>
      <c r="P7401" s="129"/>
      <c r="R7401" s="129"/>
    </row>
    <row r="7402" spans="1:18" s="103" customFormat="1">
      <c r="A7402" s="242" t="s">
        <v>3746</v>
      </c>
      <c r="B7402" s="243" t="s">
        <v>2153</v>
      </c>
      <c r="C7402" s="258" t="s">
        <v>5468</v>
      </c>
      <c r="D7402" s="232" t="s">
        <v>2507</v>
      </c>
      <c r="E7402" s="245" t="s">
        <v>284</v>
      </c>
      <c r="F7402" s="259" t="s">
        <v>325</v>
      </c>
      <c r="G7402" s="246">
        <v>38542.400000000001</v>
      </c>
      <c r="H7402" s="234">
        <v>50107.199999999997</v>
      </c>
      <c r="I7402" s="235">
        <v>3</v>
      </c>
      <c r="J7402" s="236">
        <v>8.1081081081081086E-2</v>
      </c>
      <c r="K7402" s="246">
        <v>61672</v>
      </c>
      <c r="L7402" s="247">
        <v>1</v>
      </c>
      <c r="M7402" s="248">
        <v>1</v>
      </c>
      <c r="N7402" s="249">
        <v>54912</v>
      </c>
      <c r="O7402" s="489"/>
      <c r="P7402" s="129"/>
      <c r="Q7402" s="240"/>
    </row>
    <row r="7403" spans="1:18" s="103" customFormat="1" ht="22.5">
      <c r="A7403" s="242" t="s">
        <v>4249</v>
      </c>
      <c r="B7403" s="243" t="s">
        <v>2180</v>
      </c>
      <c r="C7403" s="258" t="s">
        <v>3422</v>
      </c>
      <c r="D7403" s="232" t="s">
        <v>2507</v>
      </c>
      <c r="E7403" s="245"/>
      <c r="F7403" s="245" t="s">
        <v>440</v>
      </c>
      <c r="G7403" s="246">
        <v>35110.400000000001</v>
      </c>
      <c r="H7403" s="234">
        <v>43721.600000000006</v>
      </c>
      <c r="I7403" s="235">
        <v>2</v>
      </c>
      <c r="J7403" s="236">
        <v>5.4054054054054057E-2</v>
      </c>
      <c r="K7403" s="246">
        <v>52332.800000000003</v>
      </c>
      <c r="L7403" s="247"/>
      <c r="M7403" s="248"/>
      <c r="N7403" s="249"/>
      <c r="O7403" s="250"/>
      <c r="Q7403" s="129"/>
    </row>
    <row r="7404" spans="1:18" s="103" customFormat="1">
      <c r="A7404" s="229" t="s">
        <v>3777</v>
      </c>
      <c r="B7404" s="230" t="s">
        <v>2175</v>
      </c>
      <c r="C7404" s="337" t="s">
        <v>3421</v>
      </c>
      <c r="D7404" s="232" t="s">
        <v>2507</v>
      </c>
      <c r="E7404" s="338" t="s">
        <v>321</v>
      </c>
      <c r="F7404" s="338" t="s">
        <v>440</v>
      </c>
      <c r="G7404" s="339">
        <v>35514</v>
      </c>
      <c r="H7404" s="234">
        <v>43474.5</v>
      </c>
      <c r="I7404" s="235">
        <v>1</v>
      </c>
      <c r="J7404" s="236">
        <v>2.7027027027027029E-2</v>
      </c>
      <c r="K7404" s="339">
        <v>51435</v>
      </c>
      <c r="L7404" s="340">
        <v>1</v>
      </c>
      <c r="M7404" s="341">
        <v>1</v>
      </c>
      <c r="N7404" s="374">
        <v>47756.800000000003</v>
      </c>
      <c r="O7404" s="239"/>
      <c r="Q7404" s="129"/>
    </row>
    <row r="7405" spans="1:18" s="150" customFormat="1">
      <c r="A7405" s="305"/>
      <c r="B7405" s="305"/>
      <c r="C7405" s="306"/>
      <c r="D7405" s="300"/>
      <c r="E7405" s="307"/>
      <c r="F7405" s="307"/>
      <c r="G7405" s="308"/>
      <c r="H7405" s="309"/>
      <c r="I7405" s="310"/>
      <c r="J7405" s="311"/>
      <c r="K7405" s="300"/>
      <c r="L7405" s="300"/>
      <c r="M7405" s="312"/>
      <c r="N7405" s="313"/>
      <c r="O7405" s="282"/>
    </row>
    <row r="7406" spans="1:18" s="150" customFormat="1">
      <c r="A7406" s="305"/>
      <c r="B7406" s="305"/>
      <c r="C7406" s="306"/>
      <c r="D7406" s="314"/>
      <c r="E7406" s="305"/>
      <c r="F7406" s="305"/>
      <c r="G7406" s="315" t="s">
        <v>223</v>
      </c>
      <c r="H7406" s="316" t="s">
        <v>224</v>
      </c>
      <c r="I7406" s="317"/>
      <c r="J7406" s="318"/>
      <c r="K7406" s="319" t="s">
        <v>225</v>
      </c>
      <c r="L7406" s="314"/>
      <c r="M7406" s="320"/>
      <c r="N7406" s="313"/>
      <c r="O7406" s="282"/>
    </row>
    <row r="7407" spans="1:18" s="150" customFormat="1">
      <c r="A7407" s="305"/>
      <c r="B7407" s="305"/>
      <c r="C7407" s="306"/>
      <c r="D7407" s="305"/>
      <c r="E7407" s="305"/>
      <c r="F7407" s="321" t="s">
        <v>238</v>
      </c>
      <c r="G7407" s="322">
        <v>58134.957589850746</v>
      </c>
      <c r="H7407" s="322">
        <v>75142.587497476023</v>
      </c>
      <c r="I7407" s="8">
        <v>14.438004969995415</v>
      </c>
      <c r="J7407" s="322"/>
      <c r="K7407" s="322">
        <v>92150.217405101328</v>
      </c>
      <c r="L7407" s="314"/>
      <c r="M7407" s="320"/>
      <c r="N7407" s="313"/>
      <c r="O7407" s="282"/>
    </row>
    <row r="7408" spans="1:18" s="150" customFormat="1">
      <c r="A7408" s="305"/>
      <c r="B7408" s="305"/>
      <c r="C7408" s="306"/>
      <c r="D7408" s="305"/>
      <c r="E7408" s="305"/>
      <c r="F7408" s="321" t="s">
        <v>239</v>
      </c>
      <c r="G7408" s="322">
        <v>69264</v>
      </c>
      <c r="H7408" s="322">
        <v>87398.885000000009</v>
      </c>
      <c r="I7408" s="8">
        <v>21.5</v>
      </c>
      <c r="J7408" s="322"/>
      <c r="K7408" s="322">
        <v>107362</v>
      </c>
      <c r="L7408" s="314"/>
      <c r="M7408" s="320"/>
      <c r="N7408" s="313"/>
      <c r="O7408" s="282"/>
    </row>
    <row r="7409" spans="1:18" s="150" customFormat="1">
      <c r="A7409" s="305"/>
      <c r="B7409" s="305"/>
      <c r="C7409" s="306"/>
      <c r="D7409" s="305"/>
      <c r="E7409" s="305"/>
      <c r="F7409" s="321" t="s">
        <v>240</v>
      </c>
      <c r="G7409" s="322">
        <v>50789</v>
      </c>
      <c r="H7409" s="322">
        <v>66404</v>
      </c>
      <c r="I7409" s="8">
        <v>7</v>
      </c>
      <c r="J7409" s="322"/>
      <c r="K7409" s="322">
        <v>80767.024000000005</v>
      </c>
      <c r="L7409" s="314"/>
      <c r="M7409" s="320"/>
      <c r="N7409" s="313"/>
      <c r="O7409" s="282"/>
    </row>
    <row r="7410" spans="1:18" s="150" customFormat="1">
      <c r="A7410" s="305"/>
      <c r="B7410" s="305"/>
      <c r="C7410" s="306"/>
      <c r="D7410" s="305"/>
      <c r="E7410" s="305"/>
      <c r="F7410" s="321" t="s">
        <v>241</v>
      </c>
      <c r="G7410" s="322">
        <v>59446</v>
      </c>
      <c r="H7410" s="322">
        <v>77784</v>
      </c>
      <c r="I7410" s="8">
        <v>12.338253469766164</v>
      </c>
      <c r="J7410" s="322"/>
      <c r="K7410" s="322">
        <v>95734</v>
      </c>
      <c r="L7410" s="314"/>
      <c r="M7410" s="320"/>
      <c r="N7410" s="313"/>
      <c r="O7410" s="282"/>
    </row>
    <row r="7411" spans="1:18" s="150" customFormat="1">
      <c r="A7411" s="305"/>
      <c r="B7411" s="305"/>
      <c r="C7411" s="306"/>
      <c r="D7411" s="305"/>
      <c r="E7411" s="322"/>
      <c r="F7411" s="321"/>
      <c r="G7411" s="323"/>
      <c r="H7411" s="318"/>
      <c r="I7411" s="324"/>
      <c r="J7411" s="318"/>
      <c r="K7411" s="314"/>
      <c r="L7411" s="314"/>
      <c r="M7411" s="320"/>
      <c r="N7411" s="313"/>
      <c r="O7411" s="282"/>
    </row>
    <row r="7412" spans="1:18" s="150" customFormat="1">
      <c r="A7412" s="305"/>
      <c r="B7412" s="305"/>
      <c r="C7412" s="306"/>
      <c r="D7412" s="321"/>
      <c r="E7412" s="322"/>
      <c r="F7412" s="325"/>
      <c r="G7412" s="325"/>
      <c r="H7412" s="874" t="s">
        <v>242</v>
      </c>
      <c r="I7412" s="874"/>
      <c r="J7412" s="874"/>
      <c r="K7412" s="874"/>
      <c r="L7412" s="874"/>
      <c r="M7412" s="874"/>
      <c r="N7412" s="874"/>
      <c r="O7412" s="282"/>
    </row>
    <row r="7413" spans="1:18" s="150" customFormat="1">
      <c r="A7413" s="305"/>
      <c r="B7413" s="305"/>
      <c r="C7413" s="306"/>
      <c r="D7413" s="321"/>
      <c r="E7413" s="322"/>
      <c r="F7413" s="326"/>
      <c r="G7413" s="327"/>
      <c r="H7413" s="875" t="s">
        <v>243</v>
      </c>
      <c r="I7413" s="875"/>
      <c r="J7413" s="875"/>
      <c r="K7413" s="328">
        <v>86369.177500000005</v>
      </c>
      <c r="L7413" s="876" t="s">
        <v>244</v>
      </c>
      <c r="M7413" s="876"/>
      <c r="N7413" s="329">
        <v>76533.398676470562</v>
      </c>
      <c r="O7413" s="282"/>
    </row>
    <row r="7414" spans="1:18" s="150" customFormat="1">
      <c r="A7414" s="305"/>
      <c r="B7414" s="305"/>
      <c r="C7414" s="306"/>
      <c r="D7414" s="314"/>
      <c r="E7414" s="320"/>
      <c r="F7414" s="326"/>
      <c r="G7414" s="327"/>
      <c r="H7414" s="875" t="s">
        <v>245</v>
      </c>
      <c r="I7414" s="875"/>
      <c r="J7414" s="875"/>
      <c r="K7414" s="328">
        <v>65584.2</v>
      </c>
      <c r="L7414" s="876" t="s">
        <v>450</v>
      </c>
      <c r="M7414" s="876"/>
      <c r="N7414" s="329">
        <v>72528.296290322571</v>
      </c>
      <c r="O7414" s="282"/>
    </row>
    <row r="7415" spans="1:18" s="150" customFormat="1">
      <c r="A7415" s="305"/>
      <c r="B7415" s="305"/>
      <c r="C7415" s="306"/>
      <c r="D7415" s="300"/>
      <c r="E7415" s="307"/>
      <c r="F7415" s="307"/>
      <c r="G7415" s="308"/>
      <c r="H7415" s="309"/>
      <c r="I7415" s="310"/>
      <c r="J7415" s="311"/>
      <c r="K7415" s="305"/>
      <c r="L7415" s="300"/>
      <c r="M7415" s="312"/>
      <c r="N7415" s="313"/>
      <c r="O7415" s="282"/>
    </row>
    <row r="7416" spans="1:18" s="222" customFormat="1" ht="18">
      <c r="A7416" s="877" t="s">
        <v>144</v>
      </c>
      <c r="B7416" s="877"/>
      <c r="C7416" s="877"/>
      <c r="D7416" s="877"/>
      <c r="E7416" s="877"/>
      <c r="F7416" s="877"/>
      <c r="G7416" s="877"/>
      <c r="H7416" s="877"/>
      <c r="I7416" s="877"/>
      <c r="J7416" s="877"/>
      <c r="K7416" s="877"/>
      <c r="L7416" s="877"/>
      <c r="M7416" s="877"/>
      <c r="N7416" s="877"/>
      <c r="O7416" s="877"/>
    </row>
    <row r="7417" spans="1:18" s="222" customFormat="1" ht="27">
      <c r="A7417" s="223" t="s">
        <v>433</v>
      </c>
      <c r="B7417" s="224" t="s">
        <v>230</v>
      </c>
      <c r="C7417" s="223" t="s">
        <v>220</v>
      </c>
      <c r="D7417" s="223" t="s">
        <v>267</v>
      </c>
      <c r="E7417" s="223" t="s">
        <v>434</v>
      </c>
      <c r="F7417" s="223" t="s">
        <v>435</v>
      </c>
      <c r="G7417" s="225" t="s">
        <v>223</v>
      </c>
      <c r="H7417" s="225" t="s">
        <v>224</v>
      </c>
      <c r="I7417" s="227" t="s">
        <v>436</v>
      </c>
      <c r="J7417" s="227" t="s">
        <v>436</v>
      </c>
      <c r="K7417" s="225" t="s">
        <v>225</v>
      </c>
      <c r="L7417" s="223" t="s">
        <v>437</v>
      </c>
      <c r="M7417" s="223" t="s">
        <v>438</v>
      </c>
      <c r="N7417" s="228" t="s">
        <v>439</v>
      </c>
      <c r="O7417" s="223" t="s">
        <v>227</v>
      </c>
    </row>
    <row r="7418" spans="1:18" s="103" customFormat="1">
      <c r="A7418" s="242" t="s">
        <v>2165</v>
      </c>
      <c r="B7418" s="243" t="s">
        <v>2180</v>
      </c>
      <c r="C7418" s="258" t="s">
        <v>3423</v>
      </c>
      <c r="D7418" s="232" t="s">
        <v>2507</v>
      </c>
      <c r="E7418" s="245" t="s">
        <v>321</v>
      </c>
      <c r="F7418" s="259" t="s">
        <v>325</v>
      </c>
      <c r="G7418" s="246">
        <v>76388.607359999995</v>
      </c>
      <c r="H7418" s="234">
        <v>80208.037519999998</v>
      </c>
      <c r="I7418" s="235">
        <v>25</v>
      </c>
      <c r="J7418" s="236">
        <v>1</v>
      </c>
      <c r="K7418" s="246">
        <v>84027.467680000002</v>
      </c>
      <c r="L7418" s="247">
        <v>8</v>
      </c>
      <c r="M7418" s="248">
        <v>2</v>
      </c>
      <c r="N7418" s="249">
        <v>80328.52</v>
      </c>
      <c r="O7418" s="250"/>
      <c r="P7418" s="129"/>
      <c r="Q7418" s="129"/>
    </row>
    <row r="7419" spans="1:18" s="103" customFormat="1">
      <c r="A7419" s="260" t="s">
        <v>205</v>
      </c>
      <c r="B7419" s="261" t="s">
        <v>2151</v>
      </c>
      <c r="C7419" s="262" t="s">
        <v>1099</v>
      </c>
      <c r="D7419" s="232" t="s">
        <v>2507</v>
      </c>
      <c r="E7419" s="263" t="s">
        <v>279</v>
      </c>
      <c r="F7419" s="259" t="s">
        <v>325</v>
      </c>
      <c r="G7419" s="264">
        <v>56038.528000000006</v>
      </c>
      <c r="H7419" s="234">
        <v>67445.247999999992</v>
      </c>
      <c r="I7419" s="235">
        <v>24</v>
      </c>
      <c r="J7419" s="236">
        <v>0.96</v>
      </c>
      <c r="K7419" s="264">
        <v>78851.967999999993</v>
      </c>
      <c r="L7419" s="265">
        <v>1</v>
      </c>
      <c r="M7419" s="266">
        <v>1</v>
      </c>
      <c r="N7419" s="264">
        <v>77934.27</v>
      </c>
      <c r="O7419" s="267"/>
      <c r="Q7419" s="129"/>
    </row>
    <row r="7420" spans="1:18" s="103" customFormat="1">
      <c r="A7420" s="229" t="s">
        <v>2187</v>
      </c>
      <c r="B7420" s="230" t="s">
        <v>2178</v>
      </c>
      <c r="C7420" s="231" t="s">
        <v>5469</v>
      </c>
      <c r="D7420" s="232" t="s">
        <v>2507</v>
      </c>
      <c r="E7420" s="232" t="s">
        <v>279</v>
      </c>
      <c r="F7420" s="232" t="s">
        <v>440</v>
      </c>
      <c r="G7420" s="233">
        <v>53000</v>
      </c>
      <c r="H7420" s="234">
        <v>67000</v>
      </c>
      <c r="I7420" s="235">
        <v>23</v>
      </c>
      <c r="J7420" s="236">
        <v>0.92</v>
      </c>
      <c r="K7420" s="233">
        <v>81000</v>
      </c>
      <c r="L7420" s="237">
        <v>1</v>
      </c>
      <c r="M7420" s="238">
        <v>1</v>
      </c>
      <c r="N7420" s="234">
        <v>54590.12</v>
      </c>
      <c r="O7420" s="239"/>
      <c r="R7420" s="129"/>
    </row>
    <row r="7421" spans="1:18" s="103" customFormat="1">
      <c r="A7421" s="242" t="s">
        <v>208</v>
      </c>
      <c r="B7421" s="243" t="s">
        <v>2153</v>
      </c>
      <c r="C7421" s="258" t="s">
        <v>144</v>
      </c>
      <c r="D7421" s="232" t="s">
        <v>2507</v>
      </c>
      <c r="E7421" s="245" t="s">
        <v>279</v>
      </c>
      <c r="F7421" s="245" t="s">
        <v>440</v>
      </c>
      <c r="G7421" s="275">
        <v>51860.88</v>
      </c>
      <c r="H7421" s="234">
        <v>66678.929999999993</v>
      </c>
      <c r="I7421" s="235">
        <v>22</v>
      </c>
      <c r="J7421" s="236">
        <v>0.88</v>
      </c>
      <c r="K7421" s="275">
        <v>81496.98</v>
      </c>
      <c r="L7421" s="247">
        <v>1</v>
      </c>
      <c r="M7421" s="248">
        <v>1</v>
      </c>
      <c r="N7421" s="249">
        <v>73076.320000000007</v>
      </c>
      <c r="O7421" s="250"/>
      <c r="Q7421" s="129"/>
      <c r="R7421" s="97"/>
    </row>
    <row r="7422" spans="1:18" s="103" customFormat="1">
      <c r="A7422" s="242" t="s">
        <v>3784</v>
      </c>
      <c r="B7422" s="243" t="s">
        <v>2162</v>
      </c>
      <c r="C7422" s="231" t="s">
        <v>5470</v>
      </c>
      <c r="D7422" s="232" t="s">
        <v>2507</v>
      </c>
      <c r="E7422" s="237" t="s">
        <v>279</v>
      </c>
      <c r="F7422" s="259" t="s">
        <v>325</v>
      </c>
      <c r="G7422" s="233">
        <v>53758.64</v>
      </c>
      <c r="H7422" s="234">
        <v>66157.260000000009</v>
      </c>
      <c r="I7422" s="235">
        <v>21</v>
      </c>
      <c r="J7422" s="236">
        <v>0.84</v>
      </c>
      <c r="K7422" s="233">
        <v>78555.88</v>
      </c>
      <c r="L7422" s="237"/>
      <c r="M7422" s="238">
        <v>121</v>
      </c>
      <c r="N7422" s="234">
        <v>81574.710000000006</v>
      </c>
      <c r="O7422" s="250"/>
      <c r="P7422" s="129"/>
    </row>
    <row r="7423" spans="1:18" s="103" customFormat="1">
      <c r="A7423" s="278" t="s">
        <v>202</v>
      </c>
      <c r="B7423" s="279" t="s">
        <v>2151</v>
      </c>
      <c r="C7423" s="258" t="s">
        <v>122</v>
      </c>
      <c r="D7423" s="232" t="s">
        <v>2507</v>
      </c>
      <c r="E7423" s="245" t="s">
        <v>279</v>
      </c>
      <c r="F7423" s="245" t="s">
        <v>440</v>
      </c>
      <c r="G7423" s="246">
        <v>51792</v>
      </c>
      <c r="H7423" s="234">
        <v>66040</v>
      </c>
      <c r="I7423" s="235">
        <v>20</v>
      </c>
      <c r="J7423" s="236">
        <v>0.8</v>
      </c>
      <c r="K7423" s="246">
        <v>80288</v>
      </c>
      <c r="L7423" s="247">
        <v>2</v>
      </c>
      <c r="M7423" s="248">
        <v>2</v>
      </c>
      <c r="N7423" s="249">
        <v>62743.200000000004</v>
      </c>
      <c r="O7423" s="250"/>
      <c r="Q7423" s="129"/>
    </row>
    <row r="7424" spans="1:18" s="103" customFormat="1">
      <c r="A7424" s="242" t="s">
        <v>3746</v>
      </c>
      <c r="B7424" s="243" t="s">
        <v>2153</v>
      </c>
      <c r="C7424" s="258" t="s">
        <v>5471</v>
      </c>
      <c r="D7424" s="232" t="s">
        <v>2507</v>
      </c>
      <c r="E7424" s="245" t="s">
        <v>284</v>
      </c>
      <c r="F7424" s="259" t="s">
        <v>325</v>
      </c>
      <c r="G7424" s="246">
        <v>60694.400000000001</v>
      </c>
      <c r="H7424" s="234">
        <v>63720.800000000003</v>
      </c>
      <c r="I7424" s="235">
        <v>19</v>
      </c>
      <c r="J7424" s="236">
        <v>0.76</v>
      </c>
      <c r="K7424" s="246">
        <v>66747.200000000012</v>
      </c>
      <c r="L7424" s="247">
        <v>13</v>
      </c>
      <c r="M7424" s="248">
        <v>7</v>
      </c>
      <c r="N7424" s="249">
        <v>84073.600000000006</v>
      </c>
      <c r="O7424" s="250"/>
    </row>
    <row r="7425" spans="1:18" s="103" customFormat="1">
      <c r="A7425" s="242" t="s">
        <v>4239</v>
      </c>
      <c r="B7425" s="243" t="s">
        <v>2176</v>
      </c>
      <c r="C7425" s="258" t="s">
        <v>2062</v>
      </c>
      <c r="D7425" s="232" t="s">
        <v>2507</v>
      </c>
      <c r="E7425" s="245" t="s">
        <v>284</v>
      </c>
      <c r="F7425" s="259" t="s">
        <v>325</v>
      </c>
      <c r="G7425" s="283">
        <v>55931.200000000004</v>
      </c>
      <c r="H7425" s="234">
        <v>63429.600000000006</v>
      </c>
      <c r="I7425" s="235">
        <v>18</v>
      </c>
      <c r="J7425" s="236">
        <v>0.72</v>
      </c>
      <c r="K7425" s="283">
        <v>70928</v>
      </c>
      <c r="L7425" s="247">
        <v>7</v>
      </c>
      <c r="M7425" s="248">
        <v>4</v>
      </c>
      <c r="N7425" s="249">
        <v>49108.800000000003</v>
      </c>
      <c r="O7425" s="250"/>
      <c r="P7425" s="129"/>
    </row>
    <row r="7426" spans="1:18" s="103" customFormat="1">
      <c r="A7426" s="229" t="s">
        <v>212</v>
      </c>
      <c r="B7426" s="230" t="s">
        <v>2153</v>
      </c>
      <c r="C7426" s="231" t="s">
        <v>144</v>
      </c>
      <c r="D7426" s="232" t="s">
        <v>2507</v>
      </c>
      <c r="E7426" s="232" t="s">
        <v>279</v>
      </c>
      <c r="F7426" s="259" t="s">
        <v>325</v>
      </c>
      <c r="G7426" s="233">
        <v>50475.826299096334</v>
      </c>
      <c r="H7426" s="234">
        <v>63099.955890486963</v>
      </c>
      <c r="I7426" s="235">
        <v>17</v>
      </c>
      <c r="J7426" s="236">
        <v>0.68</v>
      </c>
      <c r="K7426" s="233">
        <v>75724.085481877584</v>
      </c>
      <c r="L7426" s="237">
        <v>12</v>
      </c>
      <c r="M7426" s="238">
        <v>8</v>
      </c>
      <c r="N7426" s="234">
        <v>55152.221250000002</v>
      </c>
      <c r="O7426" s="239"/>
      <c r="Q7426" s="129"/>
    </row>
    <row r="7427" spans="1:18" s="103" customFormat="1">
      <c r="A7427" s="242" t="s">
        <v>198</v>
      </c>
      <c r="B7427" s="243" t="s">
        <v>2153</v>
      </c>
      <c r="C7427" s="244" t="s">
        <v>1258</v>
      </c>
      <c r="D7427" s="232" t="s">
        <v>2507</v>
      </c>
      <c r="E7427" s="245" t="s">
        <v>279</v>
      </c>
      <c r="F7427" s="259" t="s">
        <v>325</v>
      </c>
      <c r="G7427" s="246">
        <v>39478</v>
      </c>
      <c r="H7427" s="234">
        <v>63096.5</v>
      </c>
      <c r="I7427" s="235">
        <v>16</v>
      </c>
      <c r="J7427" s="236">
        <v>0.64</v>
      </c>
      <c r="K7427" s="246">
        <v>86715</v>
      </c>
      <c r="L7427" s="247">
        <v>7</v>
      </c>
      <c r="M7427" s="248">
        <v>6</v>
      </c>
      <c r="N7427" s="249">
        <v>61409</v>
      </c>
      <c r="O7427" s="250"/>
      <c r="Q7427" s="129"/>
    </row>
    <row r="7428" spans="1:18" s="103" customFormat="1">
      <c r="A7428" s="242" t="s">
        <v>3868</v>
      </c>
      <c r="B7428" s="243" t="s">
        <v>2153</v>
      </c>
      <c r="C7428" s="268" t="s">
        <v>5472</v>
      </c>
      <c r="D7428" s="232" t="s">
        <v>2507</v>
      </c>
      <c r="E7428" s="269" t="s">
        <v>279</v>
      </c>
      <c r="F7428" s="269" t="s">
        <v>440</v>
      </c>
      <c r="G7428" s="270">
        <v>45115.199999999997</v>
      </c>
      <c r="H7428" s="234">
        <v>59976.799999999996</v>
      </c>
      <c r="I7428" s="235">
        <v>15</v>
      </c>
      <c r="J7428" s="236">
        <v>0.6</v>
      </c>
      <c r="K7428" s="270">
        <v>74838.399999999994</v>
      </c>
      <c r="L7428" s="271">
        <v>1</v>
      </c>
      <c r="M7428" s="272">
        <v>1</v>
      </c>
      <c r="N7428" s="273">
        <v>59966.400000000001</v>
      </c>
      <c r="O7428" s="274"/>
      <c r="P7428" s="129"/>
    </row>
    <row r="7429" spans="1:18" s="103" customFormat="1">
      <c r="A7429" s="229" t="s">
        <v>209</v>
      </c>
      <c r="B7429" s="230" t="s">
        <v>2151</v>
      </c>
      <c r="C7429" s="231" t="s">
        <v>122</v>
      </c>
      <c r="D7429" s="232" t="s">
        <v>2507</v>
      </c>
      <c r="E7429" s="232" t="s">
        <v>279</v>
      </c>
      <c r="F7429" s="259" t="s">
        <v>325</v>
      </c>
      <c r="G7429" s="233">
        <v>47438.119200000001</v>
      </c>
      <c r="H7429" s="234">
        <v>59771.836800000005</v>
      </c>
      <c r="I7429" s="235">
        <v>14</v>
      </c>
      <c r="J7429" s="236">
        <v>0.56000000000000005</v>
      </c>
      <c r="K7429" s="233">
        <v>72105.554400000008</v>
      </c>
      <c r="L7429" s="237">
        <v>1</v>
      </c>
      <c r="M7429" s="238">
        <v>1</v>
      </c>
      <c r="N7429" s="234">
        <v>64729.599999999999</v>
      </c>
      <c r="O7429" s="239"/>
      <c r="R7429" s="129"/>
    </row>
    <row r="7430" spans="1:18" s="103" customFormat="1">
      <c r="A7430" s="229" t="s">
        <v>210</v>
      </c>
      <c r="B7430" s="230" t="s">
        <v>2151</v>
      </c>
      <c r="C7430" s="231" t="s">
        <v>5473</v>
      </c>
      <c r="D7430" s="232" t="s">
        <v>2507</v>
      </c>
      <c r="E7430" s="232" t="s">
        <v>284</v>
      </c>
      <c r="F7430" s="259" t="s">
        <v>325</v>
      </c>
      <c r="G7430" s="233">
        <v>48340</v>
      </c>
      <c r="H7430" s="234">
        <v>59520</v>
      </c>
      <c r="I7430" s="235">
        <v>13</v>
      </c>
      <c r="J7430" s="236">
        <v>0.52</v>
      </c>
      <c r="K7430" s="233">
        <v>70700</v>
      </c>
      <c r="L7430" s="237">
        <v>1</v>
      </c>
      <c r="M7430" s="238">
        <v>1</v>
      </c>
      <c r="N7430" s="234">
        <v>69732</v>
      </c>
      <c r="O7430" s="239"/>
      <c r="R7430" s="129"/>
    </row>
    <row r="7431" spans="1:18" s="103" customFormat="1">
      <c r="A7431" s="242" t="s">
        <v>4292</v>
      </c>
      <c r="B7431" s="243" t="s">
        <v>2163</v>
      </c>
      <c r="C7431" s="258" t="s">
        <v>3425</v>
      </c>
      <c r="D7431" s="232" t="s">
        <v>2507</v>
      </c>
      <c r="E7431" s="245" t="s">
        <v>279</v>
      </c>
      <c r="F7431" s="245" t="s">
        <v>440</v>
      </c>
      <c r="G7431" s="246">
        <v>43668</v>
      </c>
      <c r="H7431" s="234">
        <v>59510.5</v>
      </c>
      <c r="I7431" s="235">
        <v>12</v>
      </c>
      <c r="J7431" s="236">
        <v>0.48</v>
      </c>
      <c r="K7431" s="246">
        <v>75353</v>
      </c>
      <c r="L7431" s="247">
        <v>4</v>
      </c>
      <c r="M7431" s="248">
        <v>4</v>
      </c>
      <c r="N7431" s="249">
        <v>47090</v>
      </c>
      <c r="O7431" s="250"/>
      <c r="Q7431" s="129"/>
    </row>
    <row r="7432" spans="1:18" s="103" customFormat="1">
      <c r="A7432" s="229" t="s">
        <v>1438</v>
      </c>
      <c r="B7432" s="230" t="s">
        <v>2151</v>
      </c>
      <c r="C7432" s="231" t="s">
        <v>3424</v>
      </c>
      <c r="D7432" s="232" t="s">
        <v>2507</v>
      </c>
      <c r="E7432" s="232" t="s">
        <v>279</v>
      </c>
      <c r="F7432" s="259" t="s">
        <v>325</v>
      </c>
      <c r="G7432" s="233">
        <v>49994</v>
      </c>
      <c r="H7432" s="234">
        <v>59455.47</v>
      </c>
      <c r="I7432" s="235">
        <v>11</v>
      </c>
      <c r="J7432" s="236">
        <v>0.44</v>
      </c>
      <c r="K7432" s="233">
        <v>68916.94</v>
      </c>
      <c r="L7432" s="237">
        <v>1</v>
      </c>
      <c r="M7432" s="238">
        <v>1</v>
      </c>
      <c r="N7432" s="234">
        <v>68916.94</v>
      </c>
      <c r="O7432" s="239"/>
      <c r="P7432" s="97"/>
    </row>
    <row r="7433" spans="1:18" s="103" customFormat="1">
      <c r="A7433" s="229" t="s">
        <v>4233</v>
      </c>
      <c r="B7433" s="230" t="s">
        <v>2166</v>
      </c>
      <c r="C7433" s="262" t="s">
        <v>122</v>
      </c>
      <c r="D7433" s="232" t="s">
        <v>2507</v>
      </c>
      <c r="E7433" s="276" t="s">
        <v>321</v>
      </c>
      <c r="F7433" s="259" t="s">
        <v>325</v>
      </c>
      <c r="G7433" s="256">
        <v>46625</v>
      </c>
      <c r="H7433" s="234">
        <v>59447</v>
      </c>
      <c r="I7433" s="235">
        <v>10</v>
      </c>
      <c r="J7433" s="236">
        <v>0.4</v>
      </c>
      <c r="K7433" s="256">
        <v>72269</v>
      </c>
      <c r="L7433" s="265"/>
      <c r="M7433" s="266">
        <v>4</v>
      </c>
      <c r="N7433" s="264">
        <v>55571</v>
      </c>
      <c r="O7433" s="400"/>
      <c r="P7433" s="129"/>
      <c r="Q7433" s="129"/>
      <c r="R7433" s="129"/>
    </row>
    <row r="7434" spans="1:18" s="103" customFormat="1">
      <c r="A7434" s="242" t="s">
        <v>257</v>
      </c>
      <c r="B7434" s="243" t="s">
        <v>2159</v>
      </c>
      <c r="C7434" s="258" t="s">
        <v>1101</v>
      </c>
      <c r="D7434" s="232" t="s">
        <v>2507</v>
      </c>
      <c r="E7434" s="245" t="s">
        <v>279</v>
      </c>
      <c r="F7434" s="259" t="s">
        <v>325</v>
      </c>
      <c r="G7434" s="246">
        <v>44106.66</v>
      </c>
      <c r="H7434" s="234">
        <v>57338.71</v>
      </c>
      <c r="I7434" s="235">
        <v>9</v>
      </c>
      <c r="J7434" s="236">
        <v>0.36</v>
      </c>
      <c r="K7434" s="246">
        <v>70570.759999999995</v>
      </c>
      <c r="L7434" s="247">
        <v>4</v>
      </c>
      <c r="M7434" s="248">
        <v>2</v>
      </c>
      <c r="N7434" s="249">
        <v>45743.88</v>
      </c>
      <c r="O7434" s="250"/>
      <c r="Q7434" s="129"/>
    </row>
    <row r="7435" spans="1:18" s="103" customFormat="1">
      <c r="A7435" s="242" t="s">
        <v>1444</v>
      </c>
      <c r="B7435" s="243" t="s">
        <v>2192</v>
      </c>
      <c r="C7435" s="258" t="s">
        <v>3426</v>
      </c>
      <c r="D7435" s="232" t="s">
        <v>2507</v>
      </c>
      <c r="E7435" s="245" t="s">
        <v>279</v>
      </c>
      <c r="F7435" s="245" t="s">
        <v>440</v>
      </c>
      <c r="G7435" s="246">
        <v>46800</v>
      </c>
      <c r="H7435" s="234">
        <v>56628</v>
      </c>
      <c r="I7435" s="235">
        <v>8</v>
      </c>
      <c r="J7435" s="236">
        <v>0.32</v>
      </c>
      <c r="K7435" s="246">
        <v>66456</v>
      </c>
      <c r="L7435" s="247">
        <v>15</v>
      </c>
      <c r="M7435" s="248">
        <v>14</v>
      </c>
      <c r="N7435" s="249">
        <v>48778.970240000002</v>
      </c>
      <c r="O7435" s="250"/>
      <c r="Q7435" s="129"/>
      <c r="R7435" s="129"/>
    </row>
    <row r="7436" spans="1:18" s="103" customFormat="1">
      <c r="A7436" s="242" t="s">
        <v>4246</v>
      </c>
      <c r="B7436" s="243" t="s">
        <v>2159</v>
      </c>
      <c r="C7436" s="258" t="s">
        <v>3357</v>
      </c>
      <c r="D7436" s="232" t="s">
        <v>2507</v>
      </c>
      <c r="E7436" s="259" t="s">
        <v>279</v>
      </c>
      <c r="F7436" s="245" t="s">
        <v>440</v>
      </c>
      <c r="G7436" s="249">
        <v>43139.199999999997</v>
      </c>
      <c r="H7436" s="234">
        <v>56087.199999999997</v>
      </c>
      <c r="I7436" s="235">
        <v>7</v>
      </c>
      <c r="J7436" s="236">
        <v>0.28000000000000003</v>
      </c>
      <c r="K7436" s="249">
        <v>69035.199999999997</v>
      </c>
      <c r="L7436" s="247"/>
      <c r="M7436" s="248">
        <v>12</v>
      </c>
      <c r="N7436" s="249">
        <v>56076.800000000003</v>
      </c>
      <c r="O7436" s="250"/>
      <c r="Q7436" s="129"/>
      <c r="R7436" s="129"/>
    </row>
    <row r="7437" spans="1:18" s="103" customFormat="1">
      <c r="A7437" s="229" t="s">
        <v>1434</v>
      </c>
      <c r="B7437" s="230" t="s">
        <v>2151</v>
      </c>
      <c r="C7437" s="231" t="s">
        <v>2061</v>
      </c>
      <c r="D7437" s="232" t="s">
        <v>2507</v>
      </c>
      <c r="E7437" s="232" t="s">
        <v>279</v>
      </c>
      <c r="F7437" s="259" t="s">
        <v>325</v>
      </c>
      <c r="G7437" s="332">
        <v>43504.031999999999</v>
      </c>
      <c r="H7437" s="234">
        <v>55467.567999999999</v>
      </c>
      <c r="I7437" s="235">
        <v>6</v>
      </c>
      <c r="J7437" s="236">
        <v>0.24</v>
      </c>
      <c r="K7437" s="332">
        <v>67431.104000000007</v>
      </c>
      <c r="L7437" s="237">
        <v>2</v>
      </c>
      <c r="M7437" s="238">
        <v>1</v>
      </c>
      <c r="N7437" s="391">
        <v>64703.18</v>
      </c>
      <c r="O7437" s="239"/>
    </row>
    <row r="7438" spans="1:18" s="103" customFormat="1" ht="22.5">
      <c r="A7438" s="242" t="s">
        <v>4240</v>
      </c>
      <c r="B7438" s="243" t="s">
        <v>2149</v>
      </c>
      <c r="C7438" s="258" t="s">
        <v>5160</v>
      </c>
      <c r="D7438" s="232" t="s">
        <v>2507</v>
      </c>
      <c r="E7438" s="245" t="s">
        <v>279</v>
      </c>
      <c r="F7438" s="245" t="s">
        <v>440</v>
      </c>
      <c r="G7438" s="246">
        <v>39863.72</v>
      </c>
      <c r="H7438" s="234">
        <v>55310.97</v>
      </c>
      <c r="I7438" s="235">
        <v>5</v>
      </c>
      <c r="J7438" s="236">
        <v>0.2</v>
      </c>
      <c r="K7438" s="246">
        <v>70758.22</v>
      </c>
      <c r="L7438" s="247">
        <v>94</v>
      </c>
      <c r="M7438" s="248">
        <v>88</v>
      </c>
      <c r="N7438" s="246">
        <v>39863.72</v>
      </c>
      <c r="O7438" s="250"/>
    </row>
    <row r="7439" spans="1:18" s="103" customFormat="1" ht="22.5">
      <c r="A7439" s="242" t="s">
        <v>4249</v>
      </c>
      <c r="B7439" s="243" t="s">
        <v>2180</v>
      </c>
      <c r="C7439" s="258" t="s">
        <v>3427</v>
      </c>
      <c r="D7439" s="232" t="s">
        <v>2507</v>
      </c>
      <c r="E7439" s="245"/>
      <c r="F7439" s="259" t="s">
        <v>325</v>
      </c>
      <c r="G7439" s="246">
        <v>39104</v>
      </c>
      <c r="H7439" s="234">
        <v>54620.800000000003</v>
      </c>
      <c r="I7439" s="235">
        <v>4</v>
      </c>
      <c r="J7439" s="236">
        <v>0.16</v>
      </c>
      <c r="K7439" s="246">
        <v>70137.600000000006</v>
      </c>
      <c r="L7439" s="247"/>
      <c r="M7439" s="248"/>
      <c r="N7439" s="249"/>
      <c r="O7439" s="250"/>
      <c r="P7439" s="129"/>
      <c r="Q7439" s="129"/>
    </row>
    <row r="7440" spans="1:18" s="103" customFormat="1" ht="22.5">
      <c r="A7440" s="286" t="s">
        <v>213</v>
      </c>
      <c r="B7440" s="287" t="s">
        <v>2159</v>
      </c>
      <c r="C7440" s="288" t="s">
        <v>1243</v>
      </c>
      <c r="D7440" s="232" t="s">
        <v>2507</v>
      </c>
      <c r="E7440" s="289" t="s">
        <v>321</v>
      </c>
      <c r="F7440" s="259" t="s">
        <v>325</v>
      </c>
      <c r="G7440" s="290">
        <v>42411.199999999997</v>
      </c>
      <c r="H7440" s="234">
        <v>52093.599999999999</v>
      </c>
      <c r="I7440" s="235">
        <v>3</v>
      </c>
      <c r="J7440" s="236">
        <v>0.12</v>
      </c>
      <c r="K7440" s="290">
        <v>61776</v>
      </c>
      <c r="L7440" s="291">
        <v>5</v>
      </c>
      <c r="M7440" s="292">
        <v>5</v>
      </c>
      <c r="N7440" s="293">
        <v>51962.559999999998</v>
      </c>
      <c r="O7440" s="294"/>
      <c r="R7440" s="330"/>
    </row>
    <row r="7441" spans="1:18" s="103" customFormat="1">
      <c r="A7441" s="229" t="s">
        <v>4256</v>
      </c>
      <c r="B7441" s="230" t="s">
        <v>2169</v>
      </c>
      <c r="C7441" s="231" t="s">
        <v>3428</v>
      </c>
      <c r="D7441" s="232" t="s">
        <v>2507</v>
      </c>
      <c r="E7441" s="232" t="s">
        <v>279</v>
      </c>
      <c r="F7441" s="259" t="s">
        <v>325</v>
      </c>
      <c r="G7441" s="233">
        <v>38805.42</v>
      </c>
      <c r="H7441" s="234">
        <v>48004.684999999998</v>
      </c>
      <c r="I7441" s="235">
        <v>2</v>
      </c>
      <c r="J7441" s="236">
        <v>0.08</v>
      </c>
      <c r="K7441" s="233">
        <v>57203.95</v>
      </c>
      <c r="L7441" s="237">
        <v>1</v>
      </c>
      <c r="M7441" s="238">
        <v>1</v>
      </c>
      <c r="N7441" s="234">
        <v>49243.96</v>
      </c>
      <c r="O7441" s="239"/>
      <c r="Q7441" s="129"/>
      <c r="R7441" s="129"/>
    </row>
    <row r="7442" spans="1:18" s="103" customFormat="1">
      <c r="A7442" s="229" t="s">
        <v>3777</v>
      </c>
      <c r="B7442" s="230" t="s">
        <v>2175</v>
      </c>
      <c r="C7442" s="337" t="s">
        <v>3429</v>
      </c>
      <c r="D7442" s="232" t="s">
        <v>2507</v>
      </c>
      <c r="E7442" s="338" t="s">
        <v>321</v>
      </c>
      <c r="F7442" s="338" t="s">
        <v>440</v>
      </c>
      <c r="G7442" s="339">
        <v>28352</v>
      </c>
      <c r="H7442" s="234">
        <v>34707</v>
      </c>
      <c r="I7442" s="235">
        <v>1</v>
      </c>
      <c r="J7442" s="236">
        <v>0.04</v>
      </c>
      <c r="K7442" s="339">
        <v>41062</v>
      </c>
      <c r="L7442" s="340">
        <v>1</v>
      </c>
      <c r="M7442" s="341">
        <v>1</v>
      </c>
      <c r="N7442" s="374">
        <v>40060.800000000003</v>
      </c>
      <c r="O7442" s="239"/>
      <c r="R7442" s="129"/>
    </row>
    <row r="7443" spans="1:18" s="103" customFormat="1">
      <c r="A7443" s="242" t="s">
        <v>199</v>
      </c>
      <c r="B7443" s="243" t="s">
        <v>2153</v>
      </c>
      <c r="C7443" s="258" t="s">
        <v>1257</v>
      </c>
      <c r="D7443" s="232" t="s">
        <v>2507</v>
      </c>
      <c r="E7443" s="247" t="s">
        <v>284</v>
      </c>
      <c r="F7443" s="259" t="s">
        <v>325</v>
      </c>
      <c r="G7443" s="246"/>
      <c r="H7443" s="234"/>
      <c r="I7443" s="235"/>
      <c r="J7443" s="236"/>
      <c r="K7443" s="488"/>
      <c r="L7443" s="247">
        <v>1</v>
      </c>
      <c r="M7443" s="248">
        <v>1</v>
      </c>
      <c r="N7443" s="344">
        <v>71863.789999999994</v>
      </c>
      <c r="O7443" s="334"/>
      <c r="Q7443" s="129"/>
      <c r="R7443" s="129"/>
    </row>
    <row r="7444" spans="1:18" s="150" customFormat="1">
      <c r="A7444" s="305"/>
      <c r="B7444" s="305"/>
      <c r="C7444" s="306"/>
      <c r="D7444" s="300"/>
      <c r="E7444" s="307"/>
      <c r="F7444" s="307"/>
      <c r="G7444" s="308"/>
      <c r="H7444" s="309"/>
      <c r="I7444" s="310"/>
      <c r="J7444" s="311"/>
      <c r="K7444" s="300"/>
      <c r="L7444" s="300"/>
      <c r="M7444" s="312"/>
      <c r="N7444" s="313"/>
      <c r="O7444" s="282"/>
    </row>
    <row r="7445" spans="1:18" s="150" customFormat="1">
      <c r="A7445" s="305"/>
      <c r="B7445" s="305"/>
      <c r="C7445" s="306"/>
      <c r="D7445" s="314"/>
      <c r="E7445" s="305"/>
      <c r="F7445" s="305"/>
      <c r="G7445" s="315" t="s">
        <v>223</v>
      </c>
      <c r="H7445" s="316" t="s">
        <v>224</v>
      </c>
      <c r="I7445" s="317"/>
      <c r="J7445" s="318"/>
      <c r="K7445" s="319" t="s">
        <v>225</v>
      </c>
      <c r="L7445" s="314"/>
      <c r="M7445" s="320"/>
      <c r="N7445" s="313"/>
      <c r="O7445" s="282"/>
    </row>
    <row r="7446" spans="1:18" s="150" customFormat="1">
      <c r="A7446" s="305"/>
      <c r="B7446" s="305"/>
      <c r="C7446" s="306"/>
      <c r="D7446" s="305"/>
      <c r="E7446" s="305"/>
      <c r="F7446" s="321" t="s">
        <v>238</v>
      </c>
      <c r="G7446" s="322">
        <v>47867.385314363848</v>
      </c>
      <c r="H7446" s="322">
        <v>59792.658848419487</v>
      </c>
      <c r="I7446" s="8">
        <v>14.438004969995415</v>
      </c>
      <c r="J7446" s="322"/>
      <c r="K7446" s="322">
        <v>71717.932382475105</v>
      </c>
      <c r="L7446" s="314"/>
      <c r="M7446" s="320"/>
      <c r="N7446" s="313"/>
      <c r="O7446" s="282"/>
    </row>
    <row r="7447" spans="1:18" s="150" customFormat="1">
      <c r="A7447" s="305"/>
      <c r="B7447" s="305"/>
      <c r="C7447" s="306"/>
      <c r="D7447" s="305"/>
      <c r="E7447" s="305"/>
      <c r="F7447" s="321" t="s">
        <v>239</v>
      </c>
      <c r="G7447" s="322">
        <v>51860.88</v>
      </c>
      <c r="H7447" s="322">
        <v>63720.800000000003</v>
      </c>
      <c r="I7447" s="8">
        <v>21.5</v>
      </c>
      <c r="J7447" s="322"/>
      <c r="K7447" s="322">
        <v>78555.88</v>
      </c>
      <c r="L7447" s="314"/>
      <c r="M7447" s="320"/>
      <c r="N7447" s="313"/>
      <c r="O7447" s="282"/>
    </row>
    <row r="7448" spans="1:18" s="150" customFormat="1">
      <c r="A7448" s="305"/>
      <c r="B7448" s="305"/>
      <c r="C7448" s="306"/>
      <c r="D7448" s="305"/>
      <c r="E7448" s="305"/>
      <c r="F7448" s="321" t="s">
        <v>240</v>
      </c>
      <c r="G7448" s="322">
        <v>43139.199999999997</v>
      </c>
      <c r="H7448" s="322">
        <v>56087.199999999997</v>
      </c>
      <c r="I7448" s="8">
        <v>7</v>
      </c>
      <c r="J7448" s="322"/>
      <c r="K7448" s="322">
        <v>68916.94</v>
      </c>
      <c r="L7448" s="314"/>
      <c r="M7448" s="320"/>
      <c r="N7448" s="313"/>
      <c r="O7448" s="282"/>
    </row>
    <row r="7449" spans="1:18" s="150" customFormat="1">
      <c r="A7449" s="305"/>
      <c r="B7449" s="305"/>
      <c r="C7449" s="306"/>
      <c r="D7449" s="305"/>
      <c r="E7449" s="305"/>
      <c r="F7449" s="321" t="s">
        <v>241</v>
      </c>
      <c r="G7449" s="322">
        <v>46800</v>
      </c>
      <c r="H7449" s="322">
        <v>59520</v>
      </c>
      <c r="I7449" s="8">
        <v>12.338253469766164</v>
      </c>
      <c r="J7449" s="322"/>
      <c r="K7449" s="322">
        <v>70928</v>
      </c>
      <c r="L7449" s="314"/>
      <c r="M7449" s="320"/>
      <c r="N7449" s="313"/>
      <c r="O7449" s="282"/>
    </row>
    <row r="7450" spans="1:18" s="150" customFormat="1">
      <c r="A7450" s="305"/>
      <c r="B7450" s="305"/>
      <c r="C7450" s="306"/>
      <c r="D7450" s="305"/>
      <c r="E7450" s="322"/>
      <c r="F7450" s="321"/>
      <c r="G7450" s="323"/>
      <c r="H7450" s="318"/>
      <c r="I7450" s="324"/>
      <c r="J7450" s="318"/>
      <c r="K7450" s="314"/>
      <c r="L7450" s="314"/>
      <c r="M7450" s="320"/>
      <c r="N7450" s="313"/>
      <c r="O7450" s="282"/>
    </row>
    <row r="7451" spans="1:18" s="150" customFormat="1">
      <c r="A7451" s="305"/>
      <c r="B7451" s="305"/>
      <c r="C7451" s="306"/>
      <c r="D7451" s="321"/>
      <c r="E7451" s="322"/>
      <c r="F7451" s="325"/>
      <c r="G7451" s="325"/>
      <c r="H7451" s="874" t="s">
        <v>242</v>
      </c>
      <c r="I7451" s="874"/>
      <c r="J7451" s="874"/>
      <c r="K7451" s="874"/>
      <c r="L7451" s="874"/>
      <c r="M7451" s="874"/>
      <c r="N7451" s="874"/>
      <c r="O7451" s="282"/>
    </row>
    <row r="7452" spans="1:18" s="150" customFormat="1">
      <c r="A7452" s="305"/>
      <c r="B7452" s="305"/>
      <c r="C7452" s="306"/>
      <c r="D7452" s="321"/>
      <c r="E7452" s="322"/>
      <c r="F7452" s="326"/>
      <c r="G7452" s="327"/>
      <c r="H7452" s="875" t="s">
        <v>243</v>
      </c>
      <c r="I7452" s="875"/>
      <c r="J7452" s="875"/>
      <c r="K7452" s="328">
        <v>69732</v>
      </c>
      <c r="L7452" s="876" t="s">
        <v>244</v>
      </c>
      <c r="M7452" s="876"/>
      <c r="N7452" s="329">
        <v>60571.77445959999</v>
      </c>
      <c r="O7452" s="282"/>
    </row>
    <row r="7453" spans="1:18" s="150" customFormat="1">
      <c r="A7453" s="305"/>
      <c r="B7453" s="305"/>
      <c r="C7453" s="306"/>
      <c r="D7453" s="314"/>
      <c r="E7453" s="320"/>
      <c r="F7453" s="326"/>
      <c r="G7453" s="327"/>
      <c r="H7453" s="875" t="s">
        <v>245</v>
      </c>
      <c r="I7453" s="875"/>
      <c r="J7453" s="875"/>
      <c r="K7453" s="328">
        <v>49243.96</v>
      </c>
      <c r="L7453" s="876" t="s">
        <v>450</v>
      </c>
      <c r="M7453" s="876"/>
      <c r="N7453" s="329">
        <v>62316.903459862064</v>
      </c>
      <c r="O7453" s="282"/>
    </row>
    <row r="7454" spans="1:18" s="150" customFormat="1">
      <c r="A7454" s="305"/>
      <c r="B7454" s="305"/>
      <c r="C7454" s="306"/>
      <c r="D7454" s="300"/>
      <c r="E7454" s="307"/>
      <c r="F7454" s="307"/>
      <c r="G7454" s="308"/>
      <c r="H7454" s="309"/>
      <c r="I7454" s="310"/>
      <c r="J7454" s="311"/>
      <c r="K7454" s="305"/>
      <c r="L7454" s="300"/>
      <c r="M7454" s="312"/>
      <c r="N7454" s="313"/>
      <c r="O7454" s="282"/>
    </row>
    <row r="7455" spans="1:18" s="222" customFormat="1" ht="20.25" customHeight="1">
      <c r="A7455" s="877" t="s">
        <v>145</v>
      </c>
      <c r="B7455" s="877"/>
      <c r="C7455" s="877"/>
      <c r="D7455" s="877"/>
      <c r="E7455" s="877"/>
      <c r="F7455" s="877"/>
      <c r="G7455" s="877"/>
      <c r="H7455" s="877"/>
      <c r="I7455" s="877"/>
      <c r="J7455" s="877"/>
      <c r="K7455" s="877"/>
      <c r="L7455" s="877"/>
      <c r="M7455" s="877"/>
      <c r="N7455" s="877"/>
      <c r="O7455" s="877"/>
    </row>
    <row r="7456" spans="1:18" s="222" customFormat="1" ht="27">
      <c r="A7456" s="223" t="s">
        <v>433</v>
      </c>
      <c r="B7456" s="224" t="s">
        <v>230</v>
      </c>
      <c r="C7456" s="223" t="s">
        <v>220</v>
      </c>
      <c r="D7456" s="223" t="s">
        <v>267</v>
      </c>
      <c r="E7456" s="223" t="s">
        <v>434</v>
      </c>
      <c r="F7456" s="223" t="s">
        <v>435</v>
      </c>
      <c r="G7456" s="225" t="s">
        <v>223</v>
      </c>
      <c r="H7456" s="225" t="s">
        <v>224</v>
      </c>
      <c r="I7456" s="227" t="s">
        <v>436</v>
      </c>
      <c r="J7456" s="227" t="s">
        <v>436</v>
      </c>
      <c r="K7456" s="225" t="s">
        <v>225</v>
      </c>
      <c r="L7456" s="223" t="s">
        <v>437</v>
      </c>
      <c r="M7456" s="223" t="s">
        <v>438</v>
      </c>
      <c r="N7456" s="228" t="s">
        <v>439</v>
      </c>
      <c r="O7456" s="223" t="s">
        <v>227</v>
      </c>
    </row>
    <row r="7457" spans="1:21" s="103" customFormat="1">
      <c r="A7457" s="229" t="s">
        <v>1438</v>
      </c>
      <c r="B7457" s="230" t="s">
        <v>2151</v>
      </c>
      <c r="C7457" s="231" t="s">
        <v>3430</v>
      </c>
      <c r="D7457" s="232" t="s">
        <v>2507</v>
      </c>
      <c r="E7457" s="232" t="s">
        <v>279</v>
      </c>
      <c r="F7457" s="259" t="s">
        <v>325</v>
      </c>
      <c r="G7457" s="233">
        <v>48774.31</v>
      </c>
      <c r="H7457" s="234">
        <v>58005.375</v>
      </c>
      <c r="I7457" s="235">
        <v>11</v>
      </c>
      <c r="J7457" s="236">
        <v>1</v>
      </c>
      <c r="K7457" s="233">
        <v>67236.44</v>
      </c>
      <c r="L7457" s="237">
        <v>2</v>
      </c>
      <c r="M7457" s="238">
        <v>2</v>
      </c>
      <c r="N7457" s="234">
        <v>58005.375</v>
      </c>
      <c r="O7457" s="239"/>
    </row>
    <row r="7458" spans="1:21" s="103" customFormat="1">
      <c r="A7458" s="242" t="s">
        <v>198</v>
      </c>
      <c r="B7458" s="243" t="s">
        <v>2153</v>
      </c>
      <c r="C7458" s="244" t="s">
        <v>1259</v>
      </c>
      <c r="D7458" s="232" t="s">
        <v>2507</v>
      </c>
      <c r="E7458" s="245" t="s">
        <v>279</v>
      </c>
      <c r="F7458" s="259" t="s">
        <v>325</v>
      </c>
      <c r="G7458" s="246">
        <v>42588</v>
      </c>
      <c r="H7458" s="234">
        <v>57902</v>
      </c>
      <c r="I7458" s="235">
        <v>10</v>
      </c>
      <c r="J7458" s="236">
        <v>0.90909090909090906</v>
      </c>
      <c r="K7458" s="246">
        <v>73216</v>
      </c>
      <c r="L7458" s="247">
        <v>2</v>
      </c>
      <c r="M7458" s="248">
        <v>2</v>
      </c>
      <c r="N7458" s="249">
        <v>60205</v>
      </c>
      <c r="O7458" s="250"/>
      <c r="Q7458" s="129"/>
      <c r="R7458" s="129"/>
    </row>
    <row r="7459" spans="1:21" s="103" customFormat="1">
      <c r="A7459" s="229" t="s">
        <v>3738</v>
      </c>
      <c r="B7459" s="230" t="s">
        <v>2159</v>
      </c>
      <c r="C7459" s="231" t="s">
        <v>5474</v>
      </c>
      <c r="D7459" s="232" t="s">
        <v>2507</v>
      </c>
      <c r="E7459" s="232" t="s">
        <v>279</v>
      </c>
      <c r="F7459" s="232" t="s">
        <v>440</v>
      </c>
      <c r="G7459" s="233">
        <v>40479.75</v>
      </c>
      <c r="H7459" s="234">
        <v>52623.675000000003</v>
      </c>
      <c r="I7459" s="235">
        <v>9</v>
      </c>
      <c r="J7459" s="236">
        <v>0.81818181818181823</v>
      </c>
      <c r="K7459" s="233">
        <v>64767.6</v>
      </c>
      <c r="L7459" s="237">
        <v>1</v>
      </c>
      <c r="M7459" s="238">
        <v>1</v>
      </c>
      <c r="N7459" s="344">
        <v>64767.66</v>
      </c>
      <c r="O7459" s="239"/>
      <c r="R7459" s="330"/>
    </row>
    <row r="7460" spans="1:21" s="103" customFormat="1" ht="22.5">
      <c r="A7460" s="242" t="s">
        <v>3784</v>
      </c>
      <c r="B7460" s="243" t="s">
        <v>2162</v>
      </c>
      <c r="C7460" s="231" t="s">
        <v>5475</v>
      </c>
      <c r="D7460" s="232" t="s">
        <v>2507</v>
      </c>
      <c r="E7460" s="237" t="s">
        <v>279</v>
      </c>
      <c r="F7460" s="259" t="s">
        <v>325</v>
      </c>
      <c r="G7460" s="233">
        <v>38992.199999999997</v>
      </c>
      <c r="H7460" s="234">
        <v>51959.57</v>
      </c>
      <c r="I7460" s="235">
        <v>8</v>
      </c>
      <c r="J7460" s="236">
        <v>0.72727272727272729</v>
      </c>
      <c r="K7460" s="233">
        <v>64926.94</v>
      </c>
      <c r="L7460" s="237"/>
      <c r="M7460" s="238">
        <v>7</v>
      </c>
      <c r="N7460" s="234">
        <v>60183.199999999997</v>
      </c>
      <c r="O7460" s="250"/>
      <c r="P7460" s="129"/>
      <c r="Q7460" s="240"/>
    </row>
    <row r="7461" spans="1:21" s="103" customFormat="1">
      <c r="A7461" s="229" t="s">
        <v>212</v>
      </c>
      <c r="B7461" s="230" t="s">
        <v>2153</v>
      </c>
      <c r="C7461" s="231" t="s">
        <v>3431</v>
      </c>
      <c r="D7461" s="232" t="s">
        <v>2507</v>
      </c>
      <c r="E7461" s="232" t="s">
        <v>279</v>
      </c>
      <c r="F7461" s="259" t="s">
        <v>325</v>
      </c>
      <c r="G7461" s="233">
        <v>41427.861343940604</v>
      </c>
      <c r="H7461" s="234">
        <v>51789.072415574541</v>
      </c>
      <c r="I7461" s="235">
        <v>7</v>
      </c>
      <c r="J7461" s="236">
        <v>0.63636363636363635</v>
      </c>
      <c r="K7461" s="233">
        <v>62150.283487208471</v>
      </c>
      <c r="L7461" s="237">
        <v>4</v>
      </c>
      <c r="M7461" s="238">
        <v>4</v>
      </c>
      <c r="N7461" s="234">
        <v>44484.15</v>
      </c>
      <c r="O7461" s="239"/>
      <c r="P7461" s="304"/>
      <c r="Q7461" s="129"/>
      <c r="R7461" s="129"/>
    </row>
    <row r="7462" spans="1:21" s="103" customFormat="1">
      <c r="A7462" s="242" t="s">
        <v>2165</v>
      </c>
      <c r="B7462" s="243" t="s">
        <v>2180</v>
      </c>
      <c r="C7462" s="258" t="s">
        <v>3432</v>
      </c>
      <c r="D7462" s="232" t="s">
        <v>2507</v>
      </c>
      <c r="E7462" s="245" t="s">
        <v>279</v>
      </c>
      <c r="F7462" s="245" t="s">
        <v>440</v>
      </c>
      <c r="G7462" s="246">
        <v>37641.879999999997</v>
      </c>
      <c r="H7462" s="234">
        <v>48018.395000000004</v>
      </c>
      <c r="I7462" s="235">
        <v>6</v>
      </c>
      <c r="J7462" s="236">
        <v>0.54545454545454541</v>
      </c>
      <c r="K7462" s="246">
        <v>58394.91</v>
      </c>
      <c r="L7462" s="247">
        <v>9</v>
      </c>
      <c r="M7462" s="248">
        <v>6</v>
      </c>
      <c r="N7462" s="249">
        <v>45220.93</v>
      </c>
      <c r="O7462" s="250"/>
      <c r="S7462" s="330"/>
      <c r="T7462" s="330"/>
      <c r="U7462" s="330"/>
    </row>
    <row r="7463" spans="1:21" s="103" customFormat="1" ht="33.75">
      <c r="A7463" s="242" t="s">
        <v>2177</v>
      </c>
      <c r="B7463" s="243" t="s">
        <v>2166</v>
      </c>
      <c r="C7463" s="280" t="s">
        <v>3433</v>
      </c>
      <c r="D7463" s="232" t="s">
        <v>2507</v>
      </c>
      <c r="E7463" s="300" t="s">
        <v>284</v>
      </c>
      <c r="F7463" s="259" t="s">
        <v>325</v>
      </c>
      <c r="G7463" s="246">
        <v>38438.400000000001</v>
      </c>
      <c r="H7463" s="234">
        <v>47444.800000000003</v>
      </c>
      <c r="I7463" s="235">
        <v>5</v>
      </c>
      <c r="J7463" s="236">
        <v>0.45454545454545453</v>
      </c>
      <c r="K7463" s="246">
        <v>56451.200000000004</v>
      </c>
      <c r="L7463" s="247">
        <v>7</v>
      </c>
      <c r="M7463" s="248">
        <v>6</v>
      </c>
      <c r="N7463" s="249">
        <v>42078.400000000001</v>
      </c>
      <c r="O7463" s="301"/>
      <c r="R7463" s="129"/>
      <c r="S7463" s="330"/>
      <c r="T7463" s="330"/>
      <c r="U7463" s="330"/>
    </row>
    <row r="7464" spans="1:21" s="103" customFormat="1">
      <c r="A7464" s="242" t="s">
        <v>4241</v>
      </c>
      <c r="B7464" s="243" t="s">
        <v>2178</v>
      </c>
      <c r="C7464" s="231" t="s">
        <v>959</v>
      </c>
      <c r="D7464" s="232" t="s">
        <v>2507</v>
      </c>
      <c r="E7464" s="245" t="s">
        <v>321</v>
      </c>
      <c r="F7464" s="245" t="s">
        <v>440</v>
      </c>
      <c r="G7464" s="246">
        <v>34408</v>
      </c>
      <c r="H7464" s="234">
        <v>45731.509999999995</v>
      </c>
      <c r="I7464" s="235">
        <v>4</v>
      </c>
      <c r="J7464" s="236">
        <v>0.36363636363636365</v>
      </c>
      <c r="K7464" s="246">
        <v>57055.02</v>
      </c>
      <c r="L7464" s="247"/>
      <c r="M7464" s="248">
        <v>186</v>
      </c>
      <c r="N7464" s="249">
        <v>45731.509999999995</v>
      </c>
      <c r="O7464" s="250"/>
      <c r="S7464" s="330"/>
      <c r="T7464" s="330"/>
      <c r="U7464" s="330"/>
    </row>
    <row r="7465" spans="1:21" s="103" customFormat="1">
      <c r="A7465" s="286" t="s">
        <v>213</v>
      </c>
      <c r="B7465" s="287" t="s">
        <v>2159</v>
      </c>
      <c r="C7465" s="380" t="s">
        <v>5476</v>
      </c>
      <c r="D7465" s="232" t="s">
        <v>2507</v>
      </c>
      <c r="E7465" s="289" t="s">
        <v>284</v>
      </c>
      <c r="F7465" s="259" t="s">
        <v>325</v>
      </c>
      <c r="G7465" s="290">
        <v>36691.199999999997</v>
      </c>
      <c r="H7465" s="234">
        <v>45021.599999999999</v>
      </c>
      <c r="I7465" s="235">
        <v>3</v>
      </c>
      <c r="J7465" s="236">
        <v>0.27272727272727271</v>
      </c>
      <c r="K7465" s="290">
        <v>53352</v>
      </c>
      <c r="L7465" s="291">
        <v>4</v>
      </c>
      <c r="M7465" s="292">
        <v>3</v>
      </c>
      <c r="N7465" s="293">
        <v>52700.27</v>
      </c>
      <c r="O7465" s="294"/>
      <c r="S7465" s="330"/>
      <c r="T7465" s="330"/>
      <c r="U7465" s="330"/>
    </row>
    <row r="7466" spans="1:21" s="103" customFormat="1">
      <c r="A7466" s="242" t="s">
        <v>4246</v>
      </c>
      <c r="B7466" s="243" t="s">
        <v>2159</v>
      </c>
      <c r="C7466" s="258" t="s">
        <v>3434</v>
      </c>
      <c r="D7466" s="232" t="s">
        <v>2507</v>
      </c>
      <c r="E7466" s="259" t="s">
        <v>279</v>
      </c>
      <c r="F7466" s="245" t="s">
        <v>440</v>
      </c>
      <c r="G7466" s="249">
        <v>34611.199999999997</v>
      </c>
      <c r="H7466" s="234">
        <v>45000.800000000003</v>
      </c>
      <c r="I7466" s="235">
        <v>2</v>
      </c>
      <c r="J7466" s="236">
        <v>0.18181818181818182</v>
      </c>
      <c r="K7466" s="249">
        <v>55390.400000000001</v>
      </c>
      <c r="L7466" s="247"/>
      <c r="M7466" s="248">
        <v>16</v>
      </c>
      <c r="N7466" s="249">
        <v>45011.199999999997</v>
      </c>
      <c r="O7466" s="250"/>
      <c r="S7466" s="330"/>
      <c r="T7466" s="330"/>
      <c r="U7466" s="330"/>
    </row>
    <row r="7467" spans="1:21" s="103" customFormat="1" ht="22.5">
      <c r="A7467" s="242" t="s">
        <v>4249</v>
      </c>
      <c r="B7467" s="243" t="s">
        <v>2180</v>
      </c>
      <c r="C7467" s="258" t="s">
        <v>3410</v>
      </c>
      <c r="D7467" s="232" t="s">
        <v>2507</v>
      </c>
      <c r="E7467" s="245"/>
      <c r="F7467" s="259" t="s">
        <v>325</v>
      </c>
      <c r="G7467" s="246">
        <v>28038.400000000001</v>
      </c>
      <c r="H7467" s="234">
        <v>34829.600000000006</v>
      </c>
      <c r="I7467" s="235">
        <v>1</v>
      </c>
      <c r="J7467" s="236">
        <v>9.0909090909090912E-2</v>
      </c>
      <c r="K7467" s="246">
        <v>41620.800000000003</v>
      </c>
      <c r="L7467" s="247"/>
      <c r="M7467" s="248"/>
      <c r="N7467" s="249"/>
      <c r="O7467" s="250"/>
      <c r="S7467" s="330"/>
      <c r="T7467" s="330"/>
      <c r="U7467" s="330"/>
    </row>
    <row r="7468" spans="1:21" s="150" customFormat="1">
      <c r="A7468" s="305"/>
      <c r="B7468" s="305"/>
      <c r="C7468" s="306"/>
      <c r="D7468" s="300"/>
      <c r="E7468" s="307"/>
      <c r="F7468" s="307"/>
      <c r="G7468" s="308"/>
      <c r="H7468" s="309"/>
      <c r="I7468" s="310"/>
      <c r="J7468" s="311"/>
      <c r="K7468" s="300"/>
      <c r="L7468" s="300"/>
      <c r="M7468" s="312"/>
      <c r="N7468" s="313"/>
      <c r="O7468" s="282"/>
    </row>
    <row r="7469" spans="1:21" s="150" customFormat="1">
      <c r="A7469" s="305"/>
      <c r="B7469" s="305"/>
      <c r="C7469" s="306"/>
      <c r="D7469" s="314"/>
      <c r="E7469" s="305"/>
      <c r="F7469" s="305"/>
      <c r="G7469" s="315" t="s">
        <v>223</v>
      </c>
      <c r="H7469" s="316" t="s">
        <v>224</v>
      </c>
      <c r="I7469" s="317"/>
      <c r="J7469" s="318"/>
      <c r="K7469" s="319" t="s">
        <v>225</v>
      </c>
      <c r="L7469" s="314"/>
      <c r="M7469" s="320"/>
      <c r="N7469" s="313"/>
      <c r="O7469" s="282"/>
    </row>
    <row r="7470" spans="1:21" s="150" customFormat="1">
      <c r="A7470" s="305"/>
      <c r="B7470" s="305"/>
      <c r="C7470" s="306"/>
      <c r="D7470" s="305"/>
      <c r="E7470" s="305"/>
      <c r="F7470" s="321" t="s">
        <v>238</v>
      </c>
      <c r="G7470" s="322">
        <v>38371.927394903701</v>
      </c>
      <c r="H7470" s="322">
        <v>48938.763401415868</v>
      </c>
      <c r="I7470" s="8">
        <v>14.438004969995415</v>
      </c>
      <c r="J7470" s="322"/>
      <c r="K7470" s="322">
        <v>59505.599407928057</v>
      </c>
      <c r="L7470" s="314"/>
      <c r="M7470" s="320"/>
      <c r="N7470" s="313"/>
      <c r="O7470" s="282"/>
    </row>
    <row r="7471" spans="1:21" s="150" customFormat="1">
      <c r="A7471" s="305"/>
      <c r="B7471" s="305"/>
      <c r="C7471" s="306"/>
      <c r="D7471" s="305"/>
      <c r="E7471" s="305"/>
      <c r="F7471" s="321" t="s">
        <v>239</v>
      </c>
      <c r="G7471" s="322">
        <v>40953.805671970302</v>
      </c>
      <c r="H7471" s="322">
        <v>52291.622499999998</v>
      </c>
      <c r="I7471" s="8">
        <v>21.5</v>
      </c>
      <c r="J7471" s="322"/>
      <c r="K7471" s="322">
        <v>64847.270000000004</v>
      </c>
      <c r="L7471" s="314"/>
      <c r="M7471" s="320"/>
      <c r="N7471" s="313"/>
      <c r="O7471" s="282"/>
    </row>
    <row r="7472" spans="1:21" s="150" customFormat="1">
      <c r="A7472" s="305"/>
      <c r="B7472" s="305"/>
      <c r="C7472" s="306"/>
      <c r="D7472" s="305"/>
      <c r="E7472" s="305"/>
      <c r="F7472" s="321" t="s">
        <v>240</v>
      </c>
      <c r="G7472" s="322">
        <v>35651.199999999997</v>
      </c>
      <c r="H7472" s="322">
        <v>45376.554999999993</v>
      </c>
      <c r="I7472" s="8">
        <v>7</v>
      </c>
      <c r="J7472" s="322"/>
      <c r="K7472" s="322">
        <v>55920.800000000003</v>
      </c>
      <c r="L7472" s="314"/>
      <c r="M7472" s="320"/>
      <c r="N7472" s="313"/>
      <c r="O7472" s="282"/>
    </row>
    <row r="7473" spans="1:18" s="150" customFormat="1">
      <c r="A7473" s="305"/>
      <c r="B7473" s="305"/>
      <c r="C7473" s="306"/>
      <c r="D7473" s="305"/>
      <c r="E7473" s="305"/>
      <c r="F7473" s="321" t="s">
        <v>241</v>
      </c>
      <c r="G7473" s="322">
        <v>38438.400000000001</v>
      </c>
      <c r="H7473" s="322">
        <v>48018.395000000004</v>
      </c>
      <c r="I7473" s="8">
        <v>12.338253469766164</v>
      </c>
      <c r="J7473" s="322"/>
      <c r="K7473" s="322">
        <v>58394.91</v>
      </c>
      <c r="L7473" s="314"/>
      <c r="M7473" s="320"/>
      <c r="N7473" s="313"/>
      <c r="O7473" s="282"/>
    </row>
    <row r="7474" spans="1:18" s="150" customFormat="1">
      <c r="A7474" s="305"/>
      <c r="B7474" s="305"/>
      <c r="C7474" s="306"/>
      <c r="D7474" s="305"/>
      <c r="E7474" s="322"/>
      <c r="F7474" s="321"/>
      <c r="G7474" s="323"/>
      <c r="H7474" s="318"/>
      <c r="I7474" s="324"/>
      <c r="J7474" s="318"/>
      <c r="K7474" s="314"/>
      <c r="L7474" s="314"/>
      <c r="M7474" s="320"/>
      <c r="N7474" s="313"/>
      <c r="O7474" s="282"/>
    </row>
    <row r="7475" spans="1:18" s="150" customFormat="1">
      <c r="A7475" s="305"/>
      <c r="B7475" s="305"/>
      <c r="C7475" s="306"/>
      <c r="D7475" s="321"/>
      <c r="E7475" s="322"/>
      <c r="F7475" s="325"/>
      <c r="G7475" s="325"/>
      <c r="H7475" s="874" t="s">
        <v>242</v>
      </c>
      <c r="I7475" s="874"/>
      <c r="J7475" s="874"/>
      <c r="K7475" s="874"/>
      <c r="L7475" s="874"/>
      <c r="M7475" s="874"/>
      <c r="N7475" s="874"/>
      <c r="O7475" s="282"/>
    </row>
    <row r="7476" spans="1:18" s="150" customFormat="1">
      <c r="A7476" s="305"/>
      <c r="B7476" s="305"/>
      <c r="C7476" s="306"/>
      <c r="D7476" s="321"/>
      <c r="E7476" s="322"/>
      <c r="F7476" s="326"/>
      <c r="G7476" s="327"/>
      <c r="H7476" s="875" t="s">
        <v>243</v>
      </c>
      <c r="I7476" s="875"/>
      <c r="J7476" s="875"/>
      <c r="K7476" s="328">
        <v>59638.743749999994</v>
      </c>
      <c r="L7476" s="876" t="s">
        <v>244</v>
      </c>
      <c r="M7476" s="876"/>
      <c r="N7476" s="329">
        <v>51838.769500000009</v>
      </c>
      <c r="O7476" s="282"/>
    </row>
    <row r="7477" spans="1:18" s="150" customFormat="1">
      <c r="A7477" s="305"/>
      <c r="B7477" s="305"/>
      <c r="C7477" s="306"/>
      <c r="D7477" s="314"/>
      <c r="E7477" s="320"/>
      <c r="F7477" s="326"/>
      <c r="G7477" s="327"/>
      <c r="H7477" s="875" t="s">
        <v>245</v>
      </c>
      <c r="I7477" s="875"/>
      <c r="J7477" s="875"/>
      <c r="K7477" s="328">
        <v>45063.6325</v>
      </c>
      <c r="L7477" s="876" t="s">
        <v>450</v>
      </c>
      <c r="M7477" s="876"/>
      <c r="N7477" s="329">
        <v>46388.601974248922</v>
      </c>
      <c r="O7477" s="282"/>
    </row>
    <row r="7478" spans="1:18" s="150" customFormat="1">
      <c r="A7478" s="305"/>
      <c r="B7478" s="305"/>
      <c r="C7478" s="306"/>
      <c r="D7478" s="300"/>
      <c r="E7478" s="307"/>
      <c r="F7478" s="307"/>
      <c r="G7478" s="308"/>
      <c r="H7478" s="309"/>
      <c r="I7478" s="310"/>
      <c r="J7478" s="311"/>
      <c r="K7478" s="305"/>
      <c r="L7478" s="300"/>
      <c r="M7478" s="312"/>
      <c r="N7478" s="313"/>
      <c r="O7478" s="282"/>
    </row>
    <row r="7479" spans="1:18" s="222" customFormat="1" ht="18">
      <c r="A7479" s="877" t="s">
        <v>146</v>
      </c>
      <c r="B7479" s="877"/>
      <c r="C7479" s="877"/>
      <c r="D7479" s="877"/>
      <c r="E7479" s="877"/>
      <c r="F7479" s="877"/>
      <c r="G7479" s="877"/>
      <c r="H7479" s="877"/>
      <c r="I7479" s="877"/>
      <c r="J7479" s="877"/>
      <c r="K7479" s="877"/>
      <c r="L7479" s="877"/>
      <c r="M7479" s="877"/>
      <c r="N7479" s="877"/>
      <c r="O7479" s="877"/>
    </row>
    <row r="7480" spans="1:18" s="222" customFormat="1" ht="27">
      <c r="A7480" s="223" t="s">
        <v>433</v>
      </c>
      <c r="B7480" s="224" t="s">
        <v>230</v>
      </c>
      <c r="C7480" s="223" t="s">
        <v>220</v>
      </c>
      <c r="D7480" s="223" t="s">
        <v>267</v>
      </c>
      <c r="E7480" s="223" t="s">
        <v>434</v>
      </c>
      <c r="F7480" s="223" t="s">
        <v>435</v>
      </c>
      <c r="G7480" s="225" t="s">
        <v>223</v>
      </c>
      <c r="H7480" s="225" t="s">
        <v>224</v>
      </c>
      <c r="I7480" s="227" t="s">
        <v>436</v>
      </c>
      <c r="J7480" s="227" t="s">
        <v>436</v>
      </c>
      <c r="K7480" s="225" t="s">
        <v>225</v>
      </c>
      <c r="L7480" s="223" t="s">
        <v>437</v>
      </c>
      <c r="M7480" s="223" t="s">
        <v>438</v>
      </c>
      <c r="N7480" s="228" t="s">
        <v>439</v>
      </c>
      <c r="O7480" s="223" t="s">
        <v>227</v>
      </c>
    </row>
    <row r="7481" spans="1:18" s="103" customFormat="1">
      <c r="A7481" s="252" t="s">
        <v>2172</v>
      </c>
      <c r="B7481" s="230" t="s">
        <v>2162</v>
      </c>
      <c r="C7481" s="231" t="s">
        <v>3435</v>
      </c>
      <c r="D7481" s="232" t="s">
        <v>278</v>
      </c>
      <c r="E7481" s="253"/>
      <c r="F7481" s="253" t="s">
        <v>440</v>
      </c>
      <c r="G7481" s="233">
        <v>105651.78</v>
      </c>
      <c r="H7481" s="234">
        <v>146525.72999999998</v>
      </c>
      <c r="I7481" s="235">
        <v>26</v>
      </c>
      <c r="J7481" s="236">
        <v>1</v>
      </c>
      <c r="K7481" s="233">
        <v>187399.67999999999</v>
      </c>
      <c r="L7481" s="254">
        <v>1</v>
      </c>
      <c r="M7481" s="255"/>
      <c r="N7481" s="233"/>
      <c r="O7481" s="239"/>
    </row>
    <row r="7482" spans="1:18" s="103" customFormat="1">
      <c r="A7482" s="242" t="s">
        <v>3746</v>
      </c>
      <c r="B7482" s="243" t="s">
        <v>2153</v>
      </c>
      <c r="C7482" s="258" t="s">
        <v>5477</v>
      </c>
      <c r="D7482" s="253" t="s">
        <v>278</v>
      </c>
      <c r="E7482" s="245" t="s">
        <v>284</v>
      </c>
      <c r="F7482" s="245" t="s">
        <v>440</v>
      </c>
      <c r="G7482" s="246">
        <v>112486.39999999999</v>
      </c>
      <c r="H7482" s="234">
        <v>146224</v>
      </c>
      <c r="I7482" s="235">
        <v>25</v>
      </c>
      <c r="J7482" s="236">
        <v>0.96153846153846156</v>
      </c>
      <c r="K7482" s="246">
        <v>179961.60000000001</v>
      </c>
      <c r="L7482" s="247">
        <v>1</v>
      </c>
      <c r="M7482" s="248">
        <v>1</v>
      </c>
      <c r="N7482" s="249">
        <v>124696</v>
      </c>
      <c r="O7482" s="250"/>
    </row>
    <row r="7483" spans="1:18" s="103" customFormat="1">
      <c r="A7483" s="242" t="s">
        <v>2165</v>
      </c>
      <c r="B7483" s="243" t="s">
        <v>2180</v>
      </c>
      <c r="C7483" s="258" t="s">
        <v>3436</v>
      </c>
      <c r="D7483" s="253" t="s">
        <v>278</v>
      </c>
      <c r="E7483" s="245" t="s">
        <v>284</v>
      </c>
      <c r="F7483" s="245" t="s">
        <v>440</v>
      </c>
      <c r="G7483" s="249">
        <v>93713.48</v>
      </c>
      <c r="H7483" s="234">
        <v>133893.05499999999</v>
      </c>
      <c r="I7483" s="235">
        <v>24</v>
      </c>
      <c r="J7483" s="236">
        <v>0.92307692307692313</v>
      </c>
      <c r="K7483" s="249">
        <v>174072.63</v>
      </c>
      <c r="L7483" s="247">
        <v>1</v>
      </c>
      <c r="M7483" s="248">
        <v>1</v>
      </c>
      <c r="N7483" s="249">
        <v>162413.73000000001</v>
      </c>
      <c r="O7483" s="250"/>
      <c r="R7483" s="129"/>
    </row>
    <row r="7484" spans="1:18" s="103" customFormat="1" ht="22.5">
      <c r="A7484" s="242" t="s">
        <v>2165</v>
      </c>
      <c r="B7484" s="243" t="s">
        <v>2180</v>
      </c>
      <c r="C7484" s="258" t="s">
        <v>3437</v>
      </c>
      <c r="D7484" s="253" t="s">
        <v>278</v>
      </c>
      <c r="E7484" s="245" t="s">
        <v>284</v>
      </c>
      <c r="F7484" s="245" t="s">
        <v>440</v>
      </c>
      <c r="G7484" s="249">
        <v>93713.48</v>
      </c>
      <c r="H7484" s="234">
        <v>133893.05499999999</v>
      </c>
      <c r="I7484" s="235">
        <v>23</v>
      </c>
      <c r="J7484" s="236">
        <v>0.88461538461538458</v>
      </c>
      <c r="K7484" s="249">
        <v>174072.63</v>
      </c>
      <c r="L7484" s="247">
        <v>1</v>
      </c>
      <c r="M7484" s="248">
        <v>1</v>
      </c>
      <c r="N7484" s="249">
        <v>182633.12</v>
      </c>
      <c r="O7484" s="250"/>
      <c r="P7484" s="129"/>
    </row>
    <row r="7485" spans="1:18" s="103" customFormat="1">
      <c r="A7485" s="242" t="s">
        <v>208</v>
      </c>
      <c r="B7485" s="243" t="s">
        <v>2153</v>
      </c>
      <c r="C7485" s="258" t="s">
        <v>1260</v>
      </c>
      <c r="D7485" s="232" t="s">
        <v>278</v>
      </c>
      <c r="E7485" s="245" t="s">
        <v>279</v>
      </c>
      <c r="F7485" s="245" t="s">
        <v>440</v>
      </c>
      <c r="G7485" s="436">
        <v>103708.5</v>
      </c>
      <c r="H7485" s="234">
        <v>133339.5</v>
      </c>
      <c r="I7485" s="235">
        <v>22</v>
      </c>
      <c r="J7485" s="236">
        <v>0.84615384615384615</v>
      </c>
      <c r="K7485" s="436">
        <v>162970.5</v>
      </c>
      <c r="L7485" s="247">
        <v>1</v>
      </c>
      <c r="M7485" s="248">
        <v>1</v>
      </c>
      <c r="N7485" s="249">
        <v>145885.13</v>
      </c>
      <c r="O7485" s="250"/>
      <c r="Q7485" s="240"/>
    </row>
    <row r="7486" spans="1:18" s="103" customFormat="1">
      <c r="A7486" s="242" t="s">
        <v>198</v>
      </c>
      <c r="B7486" s="243" t="s">
        <v>2153</v>
      </c>
      <c r="C7486" s="244" t="s">
        <v>1268</v>
      </c>
      <c r="D7486" s="253" t="s">
        <v>278</v>
      </c>
      <c r="E7486" s="245" t="s">
        <v>284</v>
      </c>
      <c r="F7486" s="245" t="s">
        <v>440</v>
      </c>
      <c r="G7486" s="246">
        <v>102544</v>
      </c>
      <c r="H7486" s="234">
        <v>131123</v>
      </c>
      <c r="I7486" s="235">
        <v>21</v>
      </c>
      <c r="J7486" s="236">
        <v>0.80769230769230771</v>
      </c>
      <c r="K7486" s="246">
        <v>159702</v>
      </c>
      <c r="L7486" s="247">
        <v>1</v>
      </c>
      <c r="M7486" s="248">
        <v>1</v>
      </c>
      <c r="N7486" s="249">
        <v>123302</v>
      </c>
      <c r="O7486" s="250"/>
      <c r="P7486" s="330"/>
    </row>
    <row r="7487" spans="1:18" s="103" customFormat="1" ht="22.5">
      <c r="A7487" s="278" t="s">
        <v>202</v>
      </c>
      <c r="B7487" s="279" t="s">
        <v>2151</v>
      </c>
      <c r="C7487" s="258" t="s">
        <v>3438</v>
      </c>
      <c r="D7487" s="253" t="s">
        <v>278</v>
      </c>
      <c r="E7487" s="245" t="s">
        <v>284</v>
      </c>
      <c r="F7487" s="245" t="s">
        <v>440</v>
      </c>
      <c r="G7487" s="246">
        <v>99964.800000000003</v>
      </c>
      <c r="H7487" s="234">
        <v>127462.39999999999</v>
      </c>
      <c r="I7487" s="235">
        <v>20</v>
      </c>
      <c r="J7487" s="236">
        <v>0.76923076923076927</v>
      </c>
      <c r="K7487" s="246">
        <v>154960</v>
      </c>
      <c r="L7487" s="247">
        <v>1</v>
      </c>
      <c r="M7487" s="248">
        <v>1</v>
      </c>
      <c r="N7487" s="249">
        <v>154960</v>
      </c>
      <c r="O7487" s="462"/>
      <c r="P7487" s="129"/>
      <c r="Q7487" s="129"/>
      <c r="R7487" s="150"/>
    </row>
    <row r="7488" spans="1:18" s="103" customFormat="1">
      <c r="A7488" s="242" t="s">
        <v>1444</v>
      </c>
      <c r="B7488" s="243" t="s">
        <v>2192</v>
      </c>
      <c r="C7488" s="258" t="s">
        <v>2063</v>
      </c>
      <c r="D7488" s="232" t="s">
        <v>278</v>
      </c>
      <c r="E7488" s="245" t="s">
        <v>279</v>
      </c>
      <c r="F7488" s="245" t="s">
        <v>440</v>
      </c>
      <c r="G7488" s="246">
        <v>95492.7</v>
      </c>
      <c r="H7488" s="234">
        <v>126994.35</v>
      </c>
      <c r="I7488" s="235">
        <v>19</v>
      </c>
      <c r="J7488" s="236">
        <v>0.73076923076923073</v>
      </c>
      <c r="K7488" s="246">
        <v>158496</v>
      </c>
      <c r="L7488" s="247">
        <v>2</v>
      </c>
      <c r="M7488" s="248">
        <v>2</v>
      </c>
      <c r="N7488" s="249">
        <v>133432</v>
      </c>
      <c r="O7488" s="250"/>
      <c r="P7488" s="129"/>
      <c r="Q7488" s="129"/>
      <c r="R7488" s="129"/>
    </row>
    <row r="7489" spans="1:21" s="103" customFormat="1">
      <c r="A7489" s="229" t="s">
        <v>1438</v>
      </c>
      <c r="B7489" s="230" t="s">
        <v>2151</v>
      </c>
      <c r="C7489" s="231" t="s">
        <v>3439</v>
      </c>
      <c r="D7489" s="232" t="s">
        <v>278</v>
      </c>
      <c r="E7489" s="232" t="s">
        <v>279</v>
      </c>
      <c r="F7489" s="232" t="s">
        <v>440</v>
      </c>
      <c r="G7489" s="233">
        <v>106435.72</v>
      </c>
      <c r="H7489" s="234">
        <v>126579.21</v>
      </c>
      <c r="I7489" s="235">
        <v>18</v>
      </c>
      <c r="J7489" s="236">
        <v>0.69230769230769229</v>
      </c>
      <c r="K7489" s="233">
        <v>146722.70000000001</v>
      </c>
      <c r="L7489" s="237">
        <v>3</v>
      </c>
      <c r="M7489" s="238">
        <v>3</v>
      </c>
      <c r="N7489" s="234">
        <v>126579.21</v>
      </c>
      <c r="O7489" s="239"/>
      <c r="Q7489" s="240"/>
    </row>
    <row r="7490" spans="1:21" s="103" customFormat="1">
      <c r="A7490" s="242" t="s">
        <v>3784</v>
      </c>
      <c r="B7490" s="243" t="s">
        <v>2162</v>
      </c>
      <c r="C7490" s="231" t="s">
        <v>5478</v>
      </c>
      <c r="D7490" s="232" t="s">
        <v>278</v>
      </c>
      <c r="E7490" s="237" t="s">
        <v>279</v>
      </c>
      <c r="F7490" s="237" t="s">
        <v>440</v>
      </c>
      <c r="G7490" s="233">
        <v>91664.3</v>
      </c>
      <c r="H7490" s="234">
        <v>121490.20000000001</v>
      </c>
      <c r="I7490" s="235">
        <v>17</v>
      </c>
      <c r="J7490" s="236">
        <v>0.65384615384615385</v>
      </c>
      <c r="K7490" s="233">
        <v>151316.1</v>
      </c>
      <c r="L7490" s="237"/>
      <c r="M7490" s="238">
        <v>6</v>
      </c>
      <c r="N7490" s="234">
        <v>132018.47</v>
      </c>
      <c r="O7490" s="250"/>
      <c r="P7490" s="129"/>
      <c r="Q7490" s="240"/>
    </row>
    <row r="7491" spans="1:21" s="103" customFormat="1">
      <c r="A7491" s="365" t="s">
        <v>4315</v>
      </c>
      <c r="B7491" s="366" t="s">
        <v>2153</v>
      </c>
      <c r="C7491" s="367"/>
      <c r="D7491" s="232" t="s">
        <v>278</v>
      </c>
      <c r="E7491" s="368"/>
      <c r="F7491" s="368"/>
      <c r="G7491" s="369">
        <v>88004.800000000003</v>
      </c>
      <c r="H7491" s="234">
        <v>121004</v>
      </c>
      <c r="I7491" s="235">
        <v>16</v>
      </c>
      <c r="J7491" s="236">
        <v>0.61538461538461542</v>
      </c>
      <c r="K7491" s="369">
        <v>154003.20000000001</v>
      </c>
      <c r="L7491" s="370"/>
      <c r="M7491" s="371">
        <v>1</v>
      </c>
      <c r="N7491" s="372">
        <v>125694.39999999999</v>
      </c>
      <c r="O7491" s="373"/>
      <c r="Q7491" s="240"/>
    </row>
    <row r="7492" spans="1:21" s="103" customFormat="1">
      <c r="A7492" s="229" t="s">
        <v>212</v>
      </c>
      <c r="B7492" s="230" t="s">
        <v>2153</v>
      </c>
      <c r="C7492" s="231" t="s">
        <v>1262</v>
      </c>
      <c r="D7492" s="232" t="s">
        <v>278</v>
      </c>
      <c r="E7492" s="232" t="s">
        <v>279</v>
      </c>
      <c r="F7492" s="232" t="s">
        <v>440</v>
      </c>
      <c r="G7492" s="233">
        <v>95133.333333333328</v>
      </c>
      <c r="H7492" s="234">
        <v>118916.66666666666</v>
      </c>
      <c r="I7492" s="235">
        <v>15</v>
      </c>
      <c r="J7492" s="236">
        <v>0.57692307692307687</v>
      </c>
      <c r="K7492" s="233">
        <v>142700</v>
      </c>
      <c r="L7492" s="237">
        <v>2</v>
      </c>
      <c r="M7492" s="238">
        <v>2</v>
      </c>
      <c r="N7492" s="234">
        <v>123173.105</v>
      </c>
      <c r="O7492" s="239"/>
      <c r="P7492" s="129"/>
    </row>
    <row r="7493" spans="1:21" s="103" customFormat="1" ht="22.5">
      <c r="A7493" s="242" t="s">
        <v>4240</v>
      </c>
      <c r="B7493" s="243" t="s">
        <v>2149</v>
      </c>
      <c r="C7493" s="258" t="s">
        <v>898</v>
      </c>
      <c r="D7493" s="232" t="s">
        <v>278</v>
      </c>
      <c r="E7493" s="245" t="s">
        <v>279</v>
      </c>
      <c r="F7493" s="245" t="s">
        <v>440</v>
      </c>
      <c r="G7493" s="246">
        <v>87839.96</v>
      </c>
      <c r="H7493" s="234">
        <v>118894.75</v>
      </c>
      <c r="I7493" s="235">
        <v>14</v>
      </c>
      <c r="J7493" s="236">
        <v>0.53846153846153844</v>
      </c>
      <c r="K7493" s="246">
        <v>149949.54</v>
      </c>
      <c r="L7493" s="247">
        <v>7</v>
      </c>
      <c r="M7493" s="248">
        <v>7</v>
      </c>
      <c r="N7493" s="246">
        <v>95056</v>
      </c>
      <c r="O7493" s="250"/>
      <c r="Q7493" s="330"/>
    </row>
    <row r="7494" spans="1:21" s="103" customFormat="1">
      <c r="A7494" s="229" t="s">
        <v>209</v>
      </c>
      <c r="B7494" s="230" t="s">
        <v>2151</v>
      </c>
      <c r="C7494" s="231" t="s">
        <v>1261</v>
      </c>
      <c r="D7494" s="253" t="s">
        <v>278</v>
      </c>
      <c r="E7494" s="232" t="s">
        <v>279</v>
      </c>
      <c r="F7494" s="232" t="s">
        <v>440</v>
      </c>
      <c r="G7494" s="233">
        <v>90276.456600000005</v>
      </c>
      <c r="H7494" s="234">
        <v>117359.3946</v>
      </c>
      <c r="I7494" s="235">
        <v>13</v>
      </c>
      <c r="J7494" s="236">
        <v>0.5</v>
      </c>
      <c r="K7494" s="233">
        <v>144442.33259999999</v>
      </c>
      <c r="L7494" s="237">
        <v>2</v>
      </c>
      <c r="M7494" s="238">
        <v>1</v>
      </c>
      <c r="N7494" s="234">
        <v>134992</v>
      </c>
      <c r="O7494" s="239"/>
      <c r="Q7494" s="330"/>
    </row>
    <row r="7495" spans="1:21" s="103" customFormat="1">
      <c r="A7495" s="242" t="s">
        <v>256</v>
      </c>
      <c r="B7495" s="243" t="s">
        <v>2150</v>
      </c>
      <c r="C7495" s="258" t="s">
        <v>5479</v>
      </c>
      <c r="D7495" s="232" t="s">
        <v>278</v>
      </c>
      <c r="E7495" s="247" t="s">
        <v>279</v>
      </c>
      <c r="F7495" s="247" t="s">
        <v>440</v>
      </c>
      <c r="G7495" s="246">
        <v>89377.600000000006</v>
      </c>
      <c r="H7495" s="234">
        <v>116188.8</v>
      </c>
      <c r="I7495" s="235">
        <v>12</v>
      </c>
      <c r="J7495" s="236">
        <v>0.46153846153846156</v>
      </c>
      <c r="K7495" s="246">
        <v>143000</v>
      </c>
      <c r="L7495" s="247">
        <v>1</v>
      </c>
      <c r="M7495" s="248">
        <v>1</v>
      </c>
      <c r="N7495" s="249">
        <v>96657.600000000006</v>
      </c>
      <c r="O7495" s="250"/>
      <c r="Q7495" s="330"/>
    </row>
    <row r="7496" spans="1:21" s="103" customFormat="1">
      <c r="A7496" s="260" t="s">
        <v>4238</v>
      </c>
      <c r="B7496" s="261" t="s">
        <v>2166</v>
      </c>
      <c r="C7496" s="262" t="s">
        <v>1263</v>
      </c>
      <c r="D7496" s="232" t="s">
        <v>278</v>
      </c>
      <c r="E7496" s="276" t="s">
        <v>284</v>
      </c>
      <c r="F7496" s="276" t="s">
        <v>440</v>
      </c>
      <c r="G7496" s="256">
        <v>92638.82</v>
      </c>
      <c r="H7496" s="234">
        <v>115798.37000000001</v>
      </c>
      <c r="I7496" s="235">
        <v>11</v>
      </c>
      <c r="J7496" s="236">
        <v>0.42307692307692307</v>
      </c>
      <c r="K7496" s="256">
        <v>138957.92000000001</v>
      </c>
      <c r="L7496" s="265">
        <v>1</v>
      </c>
      <c r="M7496" s="266">
        <v>1</v>
      </c>
      <c r="N7496" s="264">
        <v>116244.75</v>
      </c>
      <c r="O7496" s="11"/>
      <c r="P7496" s="129"/>
    </row>
    <row r="7497" spans="1:21" s="103" customFormat="1">
      <c r="A7497" s="242" t="s">
        <v>257</v>
      </c>
      <c r="B7497" s="243" t="s">
        <v>2159</v>
      </c>
      <c r="C7497" s="258" t="s">
        <v>1265</v>
      </c>
      <c r="D7497" s="253" t="s">
        <v>278</v>
      </c>
      <c r="E7497" s="245" t="s">
        <v>279</v>
      </c>
      <c r="F7497" s="245" t="s">
        <v>440</v>
      </c>
      <c r="G7497" s="246">
        <v>87328.02</v>
      </c>
      <c r="H7497" s="234">
        <v>113526.39999999999</v>
      </c>
      <c r="I7497" s="235">
        <v>10</v>
      </c>
      <c r="J7497" s="236">
        <v>0.38461538461538464</v>
      </c>
      <c r="K7497" s="246">
        <v>139724.78</v>
      </c>
      <c r="L7497" s="247">
        <v>1</v>
      </c>
      <c r="M7497" s="248">
        <v>1</v>
      </c>
      <c r="N7497" s="249">
        <v>106375.39</v>
      </c>
      <c r="O7497" s="250"/>
      <c r="R7497" s="129"/>
    </row>
    <row r="7498" spans="1:21" s="103" customFormat="1">
      <c r="A7498" s="242" t="s">
        <v>2177</v>
      </c>
      <c r="B7498" s="243" t="s">
        <v>2166</v>
      </c>
      <c r="C7498" s="280" t="s">
        <v>3441</v>
      </c>
      <c r="D7498" s="300" t="s">
        <v>278</v>
      </c>
      <c r="E7498" s="300"/>
      <c r="F7498" s="300" t="s">
        <v>440</v>
      </c>
      <c r="G7498" s="246">
        <v>81744</v>
      </c>
      <c r="H7498" s="234">
        <v>110572.8</v>
      </c>
      <c r="I7498" s="235">
        <v>9</v>
      </c>
      <c r="J7498" s="236">
        <v>0.34615384615384615</v>
      </c>
      <c r="K7498" s="246">
        <v>139401.60000000001</v>
      </c>
      <c r="L7498" s="247"/>
      <c r="M7498" s="248">
        <v>1</v>
      </c>
      <c r="N7498" s="249">
        <v>124800</v>
      </c>
      <c r="O7498" s="301"/>
      <c r="P7498" s="129"/>
      <c r="Q7498" s="129"/>
    </row>
    <row r="7499" spans="1:21" s="103" customFormat="1">
      <c r="A7499" s="229" t="s">
        <v>4295</v>
      </c>
      <c r="B7499" s="230" t="s">
        <v>2151</v>
      </c>
      <c r="C7499" s="358" t="s">
        <v>3440</v>
      </c>
      <c r="D7499" s="232" t="s">
        <v>278</v>
      </c>
      <c r="E7499" s="359" t="s">
        <v>279</v>
      </c>
      <c r="F7499" s="359" t="s">
        <v>440</v>
      </c>
      <c r="G7499" s="360">
        <v>84628.98</v>
      </c>
      <c r="H7499" s="234">
        <v>110017.67499999999</v>
      </c>
      <c r="I7499" s="235">
        <v>8</v>
      </c>
      <c r="J7499" s="236">
        <v>0.30769230769230771</v>
      </c>
      <c r="K7499" s="360">
        <v>135406.37</v>
      </c>
      <c r="L7499" s="361">
        <v>2</v>
      </c>
      <c r="M7499" s="362">
        <v>2</v>
      </c>
      <c r="N7499" s="363">
        <v>120924.69</v>
      </c>
      <c r="O7499" s="364"/>
      <c r="P7499" s="129"/>
      <c r="Q7499" s="129"/>
    </row>
    <row r="7500" spans="1:21" s="103" customFormat="1">
      <c r="A7500" s="229" t="s">
        <v>216</v>
      </c>
      <c r="B7500" s="230" t="s">
        <v>2151</v>
      </c>
      <c r="C7500" s="231" t="s">
        <v>5480</v>
      </c>
      <c r="D7500" s="253" t="s">
        <v>278</v>
      </c>
      <c r="E7500" s="232" t="s">
        <v>279</v>
      </c>
      <c r="F7500" s="232" t="s">
        <v>440</v>
      </c>
      <c r="G7500" s="233">
        <v>90438</v>
      </c>
      <c r="H7500" s="234">
        <v>108662</v>
      </c>
      <c r="I7500" s="235">
        <v>7</v>
      </c>
      <c r="J7500" s="236">
        <v>0.26923076923076922</v>
      </c>
      <c r="K7500" s="233">
        <v>126886</v>
      </c>
      <c r="L7500" s="237">
        <v>2</v>
      </c>
      <c r="M7500" s="238">
        <v>2</v>
      </c>
      <c r="N7500" s="234">
        <v>104561</v>
      </c>
      <c r="O7500" s="239"/>
      <c r="P7500" s="129"/>
      <c r="Q7500" s="304"/>
      <c r="S7500" s="150"/>
      <c r="T7500" s="150"/>
      <c r="U7500" s="150"/>
    </row>
    <row r="7501" spans="1:21" s="103" customFormat="1">
      <c r="A7501" s="229" t="s">
        <v>4233</v>
      </c>
      <c r="B7501" s="230" t="s">
        <v>2166</v>
      </c>
      <c r="C7501" s="262" t="s">
        <v>5481</v>
      </c>
      <c r="D7501" s="232" t="s">
        <v>278</v>
      </c>
      <c r="E7501" s="276" t="s">
        <v>284</v>
      </c>
      <c r="F7501" s="276" t="s">
        <v>440</v>
      </c>
      <c r="G7501" s="256">
        <v>80940</v>
      </c>
      <c r="H7501" s="234">
        <v>107245</v>
      </c>
      <c r="I7501" s="235">
        <v>6</v>
      </c>
      <c r="J7501" s="236">
        <v>0.23076923076923078</v>
      </c>
      <c r="K7501" s="256">
        <v>133550</v>
      </c>
      <c r="L7501" s="265"/>
      <c r="M7501" s="266">
        <v>1</v>
      </c>
      <c r="N7501" s="264">
        <v>109389</v>
      </c>
      <c r="O7501" s="11"/>
      <c r="P7501" s="129"/>
      <c r="Q7501" s="304"/>
    </row>
    <row r="7502" spans="1:21" s="103" customFormat="1">
      <c r="A7502" s="229" t="s">
        <v>3738</v>
      </c>
      <c r="B7502" s="230" t="s">
        <v>2159</v>
      </c>
      <c r="C7502" s="231" t="s">
        <v>5322</v>
      </c>
      <c r="D7502" s="253" t="s">
        <v>278</v>
      </c>
      <c r="E7502" s="232" t="s">
        <v>279</v>
      </c>
      <c r="F7502" s="232" t="s">
        <v>440</v>
      </c>
      <c r="G7502" s="233">
        <v>75812.56</v>
      </c>
      <c r="H7502" s="234">
        <v>98556.33</v>
      </c>
      <c r="I7502" s="235">
        <v>5</v>
      </c>
      <c r="J7502" s="236">
        <v>0.19230769230769232</v>
      </c>
      <c r="K7502" s="233">
        <v>121300.1</v>
      </c>
      <c r="L7502" s="237">
        <v>1</v>
      </c>
      <c r="M7502" s="238">
        <v>1</v>
      </c>
      <c r="N7502" s="234">
        <v>117453.86</v>
      </c>
      <c r="O7502" s="239"/>
      <c r="P7502" s="129"/>
      <c r="Q7502" s="129"/>
      <c r="S7502" s="129"/>
      <c r="T7502" s="129"/>
      <c r="U7502" s="129"/>
    </row>
    <row r="7503" spans="1:21" s="103" customFormat="1">
      <c r="A7503" s="229" t="s">
        <v>260</v>
      </c>
      <c r="B7503" s="230" t="s">
        <v>2153</v>
      </c>
      <c r="C7503" s="231" t="s">
        <v>1264</v>
      </c>
      <c r="D7503" s="253" t="s">
        <v>278</v>
      </c>
      <c r="E7503" s="232" t="s">
        <v>279</v>
      </c>
      <c r="F7503" s="232" t="s">
        <v>440</v>
      </c>
      <c r="G7503" s="233">
        <v>75395</v>
      </c>
      <c r="H7503" s="234">
        <v>98013.5</v>
      </c>
      <c r="I7503" s="235">
        <v>4</v>
      </c>
      <c r="J7503" s="236">
        <v>0.15384615384615385</v>
      </c>
      <c r="K7503" s="233">
        <v>120632</v>
      </c>
      <c r="L7503" s="237">
        <v>1</v>
      </c>
      <c r="M7503" s="238">
        <v>1</v>
      </c>
      <c r="N7503" s="234">
        <v>98013</v>
      </c>
      <c r="O7503" s="239"/>
      <c r="R7503" s="251"/>
      <c r="S7503" s="129"/>
      <c r="T7503" s="129"/>
      <c r="U7503" s="129"/>
    </row>
    <row r="7504" spans="1:21" s="103" customFormat="1" ht="22.5">
      <c r="A7504" s="286" t="s">
        <v>213</v>
      </c>
      <c r="B7504" s="287" t="s">
        <v>2159</v>
      </c>
      <c r="C7504" s="288" t="s">
        <v>1266</v>
      </c>
      <c r="D7504" s="253" t="s">
        <v>278</v>
      </c>
      <c r="E7504" s="289" t="s">
        <v>284</v>
      </c>
      <c r="F7504" s="289" t="s">
        <v>440</v>
      </c>
      <c r="G7504" s="290">
        <v>74318</v>
      </c>
      <c r="H7504" s="234">
        <v>96605.5</v>
      </c>
      <c r="I7504" s="235">
        <v>3</v>
      </c>
      <c r="J7504" s="236">
        <v>0.11538461538461539</v>
      </c>
      <c r="K7504" s="290">
        <v>118893</v>
      </c>
      <c r="L7504" s="291">
        <v>1</v>
      </c>
      <c r="M7504" s="292">
        <v>1</v>
      </c>
      <c r="N7504" s="293">
        <v>95180.800000000003</v>
      </c>
      <c r="O7504" s="294"/>
      <c r="P7504" s="129"/>
      <c r="Q7504" s="129"/>
      <c r="R7504" s="129"/>
    </row>
    <row r="7505" spans="1:21" s="103" customFormat="1" ht="22.5">
      <c r="A7505" s="242" t="s">
        <v>4249</v>
      </c>
      <c r="B7505" s="243" t="s">
        <v>2180</v>
      </c>
      <c r="C7505" s="258" t="s">
        <v>3442</v>
      </c>
      <c r="D7505" s="232" t="s">
        <v>2507</v>
      </c>
      <c r="E7505" s="245"/>
      <c r="F7505" s="259" t="s">
        <v>325</v>
      </c>
      <c r="G7505" s="246">
        <v>75212.800000000003</v>
      </c>
      <c r="H7505" s="234">
        <v>94120</v>
      </c>
      <c r="I7505" s="235">
        <v>2</v>
      </c>
      <c r="J7505" s="236">
        <v>7.6923076923076927E-2</v>
      </c>
      <c r="K7505" s="246">
        <v>113027.2</v>
      </c>
      <c r="L7505" s="247"/>
      <c r="M7505" s="248"/>
      <c r="N7505" s="249"/>
      <c r="O7505" s="250"/>
      <c r="P7505" s="129"/>
      <c r="Q7505" s="304"/>
      <c r="S7505" s="240"/>
      <c r="T7505" s="240"/>
      <c r="U7505" s="240"/>
    </row>
    <row r="7506" spans="1:21" s="103" customFormat="1">
      <c r="A7506" s="242" t="s">
        <v>211</v>
      </c>
      <c r="B7506" s="243" t="s">
        <v>2153</v>
      </c>
      <c r="C7506" s="258" t="s">
        <v>1267</v>
      </c>
      <c r="D7506" s="245" t="s">
        <v>278</v>
      </c>
      <c r="E7506" s="245" t="s">
        <v>321</v>
      </c>
      <c r="F7506" s="245" t="s">
        <v>440</v>
      </c>
      <c r="G7506" s="246">
        <v>67656.160000000003</v>
      </c>
      <c r="H7506" s="234">
        <v>93477.49</v>
      </c>
      <c r="I7506" s="235">
        <v>1</v>
      </c>
      <c r="J7506" s="236">
        <v>3.8461538461538464E-2</v>
      </c>
      <c r="K7506" s="246">
        <v>119298.82</v>
      </c>
      <c r="L7506" s="247">
        <v>1</v>
      </c>
      <c r="M7506" s="248">
        <v>1</v>
      </c>
      <c r="N7506" s="249">
        <v>92324.96</v>
      </c>
      <c r="O7506" s="250"/>
      <c r="R7506" s="251"/>
      <c r="S7506" s="129"/>
      <c r="T7506" s="129"/>
      <c r="U7506" s="129"/>
    </row>
    <row r="7507" spans="1:21" s="150" customFormat="1">
      <c r="A7507" s="305"/>
      <c r="B7507" s="305"/>
      <c r="C7507" s="306"/>
      <c r="D7507" s="300"/>
      <c r="E7507" s="307"/>
      <c r="F7507" s="307"/>
      <c r="G7507" s="308"/>
      <c r="H7507" s="309"/>
      <c r="I7507" s="310"/>
      <c r="J7507" s="311"/>
      <c r="K7507" s="300"/>
      <c r="L7507" s="300"/>
      <c r="M7507" s="312"/>
      <c r="N7507" s="313"/>
      <c r="O7507" s="282"/>
    </row>
    <row r="7508" spans="1:21" s="150" customFormat="1">
      <c r="A7508" s="305"/>
      <c r="B7508" s="305"/>
      <c r="C7508" s="306"/>
      <c r="D7508" s="314"/>
      <c r="E7508" s="305"/>
      <c r="F7508" s="305"/>
      <c r="G7508" s="315" t="s">
        <v>223</v>
      </c>
      <c r="H7508" s="316" t="s">
        <v>224</v>
      </c>
      <c r="I7508" s="317"/>
      <c r="J7508" s="318"/>
      <c r="K7508" s="319" t="s">
        <v>225</v>
      </c>
      <c r="L7508" s="314"/>
      <c r="M7508" s="320"/>
      <c r="N7508" s="313"/>
      <c r="O7508" s="282"/>
    </row>
    <row r="7509" spans="1:21" s="150" customFormat="1">
      <c r="A7509" s="305"/>
      <c r="B7509" s="305"/>
      <c r="C7509" s="306"/>
      <c r="D7509" s="305"/>
      <c r="E7509" s="305"/>
      <c r="F7509" s="321" t="s">
        <v>238</v>
      </c>
      <c r="G7509" s="322">
        <v>90081.524997435903</v>
      </c>
      <c r="H7509" s="322">
        <v>117941.66062564103</v>
      </c>
      <c r="I7509" s="8">
        <v>14.438004969995415</v>
      </c>
      <c r="J7509" s="322"/>
      <c r="K7509" s="322">
        <v>145801.79625384614</v>
      </c>
      <c r="L7509" s="314"/>
      <c r="M7509" s="320"/>
      <c r="N7509" s="313"/>
      <c r="O7509" s="282"/>
    </row>
    <row r="7510" spans="1:21" s="150" customFormat="1">
      <c r="A7510" s="305"/>
      <c r="B7510" s="305"/>
      <c r="C7510" s="306"/>
      <c r="D7510" s="305"/>
      <c r="E7510" s="305"/>
      <c r="F7510" s="321" t="s">
        <v>239</v>
      </c>
      <c r="G7510" s="322">
        <v>95402.858333333337</v>
      </c>
      <c r="H7510" s="322">
        <v>127345.3875</v>
      </c>
      <c r="I7510" s="8">
        <v>21.5</v>
      </c>
      <c r="J7510" s="322"/>
      <c r="K7510" s="322">
        <v>157612</v>
      </c>
      <c r="L7510" s="314"/>
      <c r="M7510" s="320"/>
      <c r="N7510" s="313"/>
      <c r="O7510" s="282"/>
    </row>
    <row r="7511" spans="1:21" s="150" customFormat="1">
      <c r="A7511" s="305"/>
      <c r="B7511" s="305"/>
      <c r="C7511" s="306"/>
      <c r="D7511" s="305"/>
      <c r="E7511" s="305"/>
      <c r="F7511" s="321" t="s">
        <v>240</v>
      </c>
      <c r="G7511" s="322">
        <v>82465.244999999995</v>
      </c>
      <c r="H7511" s="322">
        <v>109000.91875</v>
      </c>
      <c r="I7511" s="8">
        <v>7</v>
      </c>
      <c r="J7511" s="322"/>
      <c r="K7511" s="322">
        <v>134014.0925</v>
      </c>
      <c r="L7511" s="314"/>
      <c r="M7511" s="320"/>
      <c r="N7511" s="313"/>
      <c r="O7511" s="282"/>
    </row>
    <row r="7512" spans="1:21" s="150" customFormat="1">
      <c r="A7512" s="305"/>
      <c r="B7512" s="305"/>
      <c r="C7512" s="306"/>
      <c r="D7512" s="305"/>
      <c r="E7512" s="305"/>
      <c r="F7512" s="321" t="s">
        <v>241</v>
      </c>
      <c r="G7512" s="322">
        <v>90357.228300000002</v>
      </c>
      <c r="H7512" s="322">
        <v>118127.0723</v>
      </c>
      <c r="I7512" s="8">
        <v>12.338253469766164</v>
      </c>
      <c r="J7512" s="322"/>
      <c r="K7512" s="322">
        <v>143721.16629999998</v>
      </c>
      <c r="L7512" s="314"/>
      <c r="M7512" s="320"/>
      <c r="N7512" s="313"/>
      <c r="O7512" s="282"/>
    </row>
    <row r="7513" spans="1:21" s="150" customFormat="1">
      <c r="A7513" s="305"/>
      <c r="B7513" s="305"/>
      <c r="C7513" s="306"/>
      <c r="D7513" s="305"/>
      <c r="E7513" s="322"/>
      <c r="F7513" s="321"/>
      <c r="G7513" s="323"/>
      <c r="H7513" s="318"/>
      <c r="I7513" s="324"/>
      <c r="J7513" s="318"/>
      <c r="K7513" s="314"/>
      <c r="L7513" s="314"/>
      <c r="M7513" s="320"/>
      <c r="N7513" s="313"/>
      <c r="O7513" s="282"/>
    </row>
    <row r="7514" spans="1:21" s="150" customFormat="1">
      <c r="A7514" s="305"/>
      <c r="B7514" s="305"/>
      <c r="C7514" s="306"/>
      <c r="D7514" s="321"/>
      <c r="E7514" s="322"/>
      <c r="F7514" s="325"/>
      <c r="G7514" s="325"/>
      <c r="H7514" s="874" t="s">
        <v>242</v>
      </c>
      <c r="I7514" s="874"/>
      <c r="J7514" s="874"/>
      <c r="K7514" s="874"/>
      <c r="L7514" s="874"/>
      <c r="M7514" s="874"/>
      <c r="N7514" s="874"/>
      <c r="O7514" s="282"/>
    </row>
    <row r="7515" spans="1:21" s="150" customFormat="1">
      <c r="A7515" s="305"/>
      <c r="B7515" s="305"/>
      <c r="C7515" s="306"/>
      <c r="D7515" s="321"/>
      <c r="E7515" s="322"/>
      <c r="F7515" s="326"/>
      <c r="G7515" s="327"/>
      <c r="H7515" s="875" t="s">
        <v>243</v>
      </c>
      <c r="I7515" s="875"/>
      <c r="J7515" s="875"/>
      <c r="K7515" s="328">
        <v>132371.85250000001</v>
      </c>
      <c r="L7515" s="876" t="s">
        <v>244</v>
      </c>
      <c r="M7515" s="876"/>
      <c r="N7515" s="329">
        <v>122781.67562499997</v>
      </c>
      <c r="O7515" s="282"/>
    </row>
    <row r="7516" spans="1:21" s="150" customFormat="1">
      <c r="A7516" s="305"/>
      <c r="B7516" s="305"/>
      <c r="C7516" s="306"/>
      <c r="D7516" s="314"/>
      <c r="E7516" s="320"/>
      <c r="F7516" s="326"/>
      <c r="G7516" s="327"/>
      <c r="H7516" s="875" t="s">
        <v>245</v>
      </c>
      <c r="I7516" s="875"/>
      <c r="J7516" s="875"/>
      <c r="K7516" s="328">
        <v>105921.7925</v>
      </c>
      <c r="L7516" s="876" t="s">
        <v>450</v>
      </c>
      <c r="M7516" s="876"/>
      <c r="N7516" s="329">
        <v>119815.55560975611</v>
      </c>
      <c r="O7516" s="282"/>
    </row>
    <row r="7517" spans="1:21" s="150" customFormat="1">
      <c r="A7517" s="305"/>
      <c r="B7517" s="305"/>
      <c r="C7517" s="306"/>
      <c r="D7517" s="300"/>
      <c r="E7517" s="307"/>
      <c r="F7517" s="307"/>
      <c r="G7517" s="308"/>
      <c r="H7517" s="309"/>
      <c r="I7517" s="310"/>
      <c r="J7517" s="311"/>
      <c r="K7517" s="305"/>
      <c r="L7517" s="300"/>
      <c r="M7517" s="312"/>
      <c r="N7517" s="313"/>
      <c r="O7517" s="282"/>
    </row>
    <row r="7518" spans="1:21" s="222" customFormat="1" ht="18">
      <c r="A7518" s="877" t="s">
        <v>147</v>
      </c>
      <c r="B7518" s="877"/>
      <c r="C7518" s="877"/>
      <c r="D7518" s="877"/>
      <c r="E7518" s="877"/>
      <c r="F7518" s="877"/>
      <c r="G7518" s="877"/>
      <c r="H7518" s="877"/>
      <c r="I7518" s="877"/>
      <c r="J7518" s="877"/>
      <c r="K7518" s="877"/>
      <c r="L7518" s="877"/>
      <c r="M7518" s="877"/>
      <c r="N7518" s="877"/>
      <c r="O7518" s="877"/>
    </row>
    <row r="7519" spans="1:21" s="222" customFormat="1" ht="27">
      <c r="A7519" s="223" t="s">
        <v>433</v>
      </c>
      <c r="B7519" s="224" t="s">
        <v>230</v>
      </c>
      <c r="C7519" s="223" t="s">
        <v>220</v>
      </c>
      <c r="D7519" s="223" t="s">
        <v>267</v>
      </c>
      <c r="E7519" s="223" t="s">
        <v>434</v>
      </c>
      <c r="F7519" s="223" t="s">
        <v>435</v>
      </c>
      <c r="G7519" s="225" t="s">
        <v>223</v>
      </c>
      <c r="H7519" s="225" t="s">
        <v>224</v>
      </c>
      <c r="I7519" s="227" t="s">
        <v>436</v>
      </c>
      <c r="J7519" s="227" t="s">
        <v>436</v>
      </c>
      <c r="K7519" s="225" t="s">
        <v>225</v>
      </c>
      <c r="L7519" s="223" t="s">
        <v>437</v>
      </c>
      <c r="M7519" s="223" t="s">
        <v>438</v>
      </c>
      <c r="N7519" s="228" t="s">
        <v>439</v>
      </c>
      <c r="O7519" s="223" t="s">
        <v>227</v>
      </c>
    </row>
    <row r="7520" spans="1:21" s="103" customFormat="1">
      <c r="A7520" s="242" t="s">
        <v>3784</v>
      </c>
      <c r="B7520" s="243" t="s">
        <v>2162</v>
      </c>
      <c r="C7520" s="231" t="s">
        <v>5482</v>
      </c>
      <c r="D7520" s="232" t="s">
        <v>2507</v>
      </c>
      <c r="E7520" s="237" t="s">
        <v>279</v>
      </c>
      <c r="F7520" s="259" t="s">
        <v>325</v>
      </c>
      <c r="G7520" s="233">
        <v>49533.9</v>
      </c>
      <c r="H7520" s="234">
        <v>62658.83</v>
      </c>
      <c r="I7520" s="235">
        <v>42</v>
      </c>
      <c r="J7520" s="236">
        <v>1</v>
      </c>
      <c r="K7520" s="233">
        <v>75783.759999999995</v>
      </c>
      <c r="L7520" s="237"/>
      <c r="M7520" s="238">
        <v>52</v>
      </c>
      <c r="N7520" s="234">
        <v>70169.279999999999</v>
      </c>
      <c r="O7520" s="250"/>
      <c r="P7520" s="129"/>
      <c r="Q7520" s="304"/>
      <c r="S7520" s="129"/>
      <c r="T7520" s="129"/>
      <c r="U7520" s="129"/>
    </row>
    <row r="7521" spans="1:21" s="103" customFormat="1">
      <c r="A7521" s="229" t="s">
        <v>1438</v>
      </c>
      <c r="B7521" s="230" t="s">
        <v>2151</v>
      </c>
      <c r="C7521" s="231" t="s">
        <v>1083</v>
      </c>
      <c r="D7521" s="232" t="s">
        <v>2507</v>
      </c>
      <c r="E7521" s="232" t="s">
        <v>279</v>
      </c>
      <c r="F7521" s="259" t="s">
        <v>325</v>
      </c>
      <c r="G7521" s="233">
        <v>46424.95</v>
      </c>
      <c r="H7521" s="234">
        <v>55210.824999999997</v>
      </c>
      <c r="I7521" s="235">
        <v>41</v>
      </c>
      <c r="J7521" s="236">
        <v>0.97619047619047616</v>
      </c>
      <c r="K7521" s="233">
        <v>63996.7</v>
      </c>
      <c r="L7521" s="237">
        <v>38</v>
      </c>
      <c r="M7521" s="238">
        <v>34</v>
      </c>
      <c r="N7521" s="234">
        <v>55210.824999999997</v>
      </c>
      <c r="O7521" s="239"/>
      <c r="Q7521" s="129"/>
      <c r="S7521" s="129"/>
      <c r="T7521" s="129"/>
      <c r="U7521" s="129"/>
    </row>
    <row r="7522" spans="1:21" s="103" customFormat="1">
      <c r="A7522" s="242" t="s">
        <v>3868</v>
      </c>
      <c r="B7522" s="243" t="s">
        <v>2153</v>
      </c>
      <c r="C7522" s="268" t="s">
        <v>5483</v>
      </c>
      <c r="D7522" s="232" t="s">
        <v>2507</v>
      </c>
      <c r="E7522" s="269" t="s">
        <v>279</v>
      </c>
      <c r="F7522" s="269" t="s">
        <v>440</v>
      </c>
      <c r="G7522" s="270">
        <v>39020.800000000003</v>
      </c>
      <c r="H7522" s="234">
        <v>51885.600000000006</v>
      </c>
      <c r="I7522" s="235">
        <v>40</v>
      </c>
      <c r="J7522" s="236">
        <v>0.95238095238095233</v>
      </c>
      <c r="K7522" s="270">
        <v>64750.400000000001</v>
      </c>
      <c r="L7522" s="271">
        <v>11</v>
      </c>
      <c r="M7522" s="272">
        <v>11</v>
      </c>
      <c r="N7522" s="273">
        <v>51896</v>
      </c>
      <c r="O7522" s="274"/>
      <c r="P7522" s="129"/>
      <c r="S7522" s="129"/>
      <c r="T7522" s="129"/>
      <c r="U7522" s="129"/>
    </row>
    <row r="7523" spans="1:21" s="103" customFormat="1">
      <c r="A7523" s="260" t="s">
        <v>205</v>
      </c>
      <c r="B7523" s="261" t="s">
        <v>2151</v>
      </c>
      <c r="C7523" s="262" t="s">
        <v>1275</v>
      </c>
      <c r="D7523" s="232" t="s">
        <v>2507</v>
      </c>
      <c r="E7523" s="263" t="s">
        <v>279</v>
      </c>
      <c r="F7523" s="259" t="s">
        <v>325</v>
      </c>
      <c r="G7523" s="264">
        <v>41815.904000000002</v>
      </c>
      <c r="H7523" s="234">
        <v>50328.616000000009</v>
      </c>
      <c r="I7523" s="235">
        <v>39</v>
      </c>
      <c r="J7523" s="236">
        <v>0.9285714285714286</v>
      </c>
      <c r="K7523" s="264">
        <v>58841.328000000009</v>
      </c>
      <c r="L7523" s="265">
        <v>8</v>
      </c>
      <c r="M7523" s="266">
        <v>8</v>
      </c>
      <c r="N7523" s="264">
        <v>52893.1</v>
      </c>
      <c r="O7523" s="267"/>
      <c r="P7523" s="251"/>
      <c r="Q7523" s="129"/>
      <c r="R7523" s="251"/>
      <c r="S7523" s="129"/>
      <c r="T7523" s="129"/>
      <c r="U7523" s="129"/>
    </row>
    <row r="7524" spans="1:21" s="103" customFormat="1" ht="22.5">
      <c r="A7524" s="242" t="s">
        <v>199</v>
      </c>
      <c r="B7524" s="243" t="s">
        <v>2153</v>
      </c>
      <c r="C7524" s="258" t="s">
        <v>3446</v>
      </c>
      <c r="D7524" s="232" t="s">
        <v>2507</v>
      </c>
      <c r="E7524" s="247" t="s">
        <v>279</v>
      </c>
      <c r="F7524" s="259" t="s">
        <v>325</v>
      </c>
      <c r="G7524" s="246">
        <v>30846.400000000001</v>
      </c>
      <c r="H7524" s="234">
        <v>49597.600000000006</v>
      </c>
      <c r="I7524" s="235">
        <v>38</v>
      </c>
      <c r="J7524" s="236">
        <v>0.90476190476190477</v>
      </c>
      <c r="K7524" s="246">
        <v>68348.800000000003</v>
      </c>
      <c r="L7524" s="247"/>
      <c r="M7524" s="248"/>
      <c r="N7524" s="344">
        <v>38491.825709999997</v>
      </c>
      <c r="O7524" s="334" t="s">
        <v>5224</v>
      </c>
      <c r="P7524" s="129"/>
      <c r="Q7524" s="129"/>
      <c r="R7524" s="129"/>
    </row>
    <row r="7525" spans="1:21" s="103" customFormat="1">
      <c r="A7525" s="229" t="s">
        <v>216</v>
      </c>
      <c r="B7525" s="230" t="s">
        <v>2151</v>
      </c>
      <c r="C7525" s="231" t="s">
        <v>2067</v>
      </c>
      <c r="D7525" s="232" t="s">
        <v>2507</v>
      </c>
      <c r="E7525" s="232" t="s">
        <v>279</v>
      </c>
      <c r="F7525" s="259" t="s">
        <v>325</v>
      </c>
      <c r="G7525" s="233">
        <v>41076</v>
      </c>
      <c r="H7525" s="234">
        <v>49353</v>
      </c>
      <c r="I7525" s="235">
        <v>37</v>
      </c>
      <c r="J7525" s="236">
        <v>0.88095238095238093</v>
      </c>
      <c r="K7525" s="233">
        <v>57630</v>
      </c>
      <c r="L7525" s="237"/>
      <c r="M7525" s="238">
        <v>5</v>
      </c>
      <c r="N7525" s="234">
        <v>48823</v>
      </c>
      <c r="O7525" s="239" t="s">
        <v>5421</v>
      </c>
      <c r="P7525" s="129"/>
    </row>
    <row r="7526" spans="1:21" s="103" customFormat="1">
      <c r="A7526" s="229" t="s">
        <v>1434</v>
      </c>
      <c r="B7526" s="230" t="s">
        <v>2151</v>
      </c>
      <c r="C7526" s="231" t="s">
        <v>5484</v>
      </c>
      <c r="D7526" s="232" t="s">
        <v>2507</v>
      </c>
      <c r="E7526" s="232" t="s">
        <v>279</v>
      </c>
      <c r="F7526" s="259" t="s">
        <v>325</v>
      </c>
      <c r="G7526" s="332">
        <v>38572.976000000002</v>
      </c>
      <c r="H7526" s="234">
        <v>49180.351999999999</v>
      </c>
      <c r="I7526" s="235">
        <v>36</v>
      </c>
      <c r="J7526" s="236">
        <v>0.8571428571428571</v>
      </c>
      <c r="K7526" s="332">
        <v>59787.728000000003</v>
      </c>
      <c r="L7526" s="237">
        <v>3</v>
      </c>
      <c r="M7526" s="238">
        <v>3</v>
      </c>
      <c r="N7526" s="391">
        <v>48216</v>
      </c>
      <c r="O7526" s="239"/>
      <c r="P7526" s="129"/>
      <c r="Q7526" s="129"/>
      <c r="R7526" s="129"/>
    </row>
    <row r="7527" spans="1:21" s="103" customFormat="1">
      <c r="A7527" s="242" t="s">
        <v>208</v>
      </c>
      <c r="B7527" s="243" t="s">
        <v>2153</v>
      </c>
      <c r="C7527" s="258" t="s">
        <v>1271</v>
      </c>
      <c r="D7527" s="232" t="s">
        <v>2507</v>
      </c>
      <c r="E7527" s="245" t="s">
        <v>279</v>
      </c>
      <c r="F7527" s="245" t="s">
        <v>440</v>
      </c>
      <c r="G7527" s="275">
        <v>37615.56</v>
      </c>
      <c r="H7527" s="234">
        <v>48362.79</v>
      </c>
      <c r="I7527" s="235">
        <v>35</v>
      </c>
      <c r="J7527" s="236">
        <v>0.83333333333333337</v>
      </c>
      <c r="K7527" s="275">
        <v>59110.020000000004</v>
      </c>
      <c r="L7527" s="247">
        <v>4</v>
      </c>
      <c r="M7527" s="248">
        <v>4</v>
      </c>
      <c r="N7527" s="249">
        <v>43238.38</v>
      </c>
      <c r="O7527" s="250"/>
      <c r="P7527" s="129"/>
    </row>
    <row r="7528" spans="1:21" s="103" customFormat="1">
      <c r="A7528" s="229" t="s">
        <v>209</v>
      </c>
      <c r="B7528" s="230" t="s">
        <v>2151</v>
      </c>
      <c r="C7528" s="231" t="s">
        <v>1203</v>
      </c>
      <c r="D7528" s="232" t="s">
        <v>2507</v>
      </c>
      <c r="E7528" s="232" t="s">
        <v>279</v>
      </c>
      <c r="F7528" s="259" t="s">
        <v>325</v>
      </c>
      <c r="G7528" s="233">
        <v>37058.487000000001</v>
      </c>
      <c r="H7528" s="234">
        <v>46693.886400000003</v>
      </c>
      <c r="I7528" s="235">
        <v>34</v>
      </c>
      <c r="J7528" s="236">
        <v>0.80952380952380953</v>
      </c>
      <c r="K7528" s="233">
        <v>56329.285800000005</v>
      </c>
      <c r="L7528" s="237">
        <v>25</v>
      </c>
      <c r="M7528" s="238">
        <v>21</v>
      </c>
      <c r="N7528" s="234">
        <v>44241.599999999999</v>
      </c>
      <c r="O7528" s="239"/>
      <c r="P7528" s="129"/>
      <c r="Q7528" s="304"/>
    </row>
    <row r="7529" spans="1:21" s="103" customFormat="1">
      <c r="A7529" s="229" t="s">
        <v>4233</v>
      </c>
      <c r="B7529" s="230" t="s">
        <v>2166</v>
      </c>
      <c r="C7529" s="262" t="s">
        <v>1083</v>
      </c>
      <c r="D7529" s="232" t="s">
        <v>2507</v>
      </c>
      <c r="E7529" s="276" t="s">
        <v>284</v>
      </c>
      <c r="F7529" s="259" t="s">
        <v>325</v>
      </c>
      <c r="G7529" s="256">
        <v>36470</v>
      </c>
      <c r="H7529" s="234">
        <v>45587.5</v>
      </c>
      <c r="I7529" s="235">
        <v>33</v>
      </c>
      <c r="J7529" s="236">
        <v>0.7857142857142857</v>
      </c>
      <c r="K7529" s="256">
        <v>54705</v>
      </c>
      <c r="L7529" s="265"/>
      <c r="M7529" s="266">
        <v>23</v>
      </c>
      <c r="N7529" s="264">
        <v>41738</v>
      </c>
      <c r="O7529" s="11"/>
      <c r="P7529" s="129"/>
      <c r="S7529" s="299"/>
      <c r="T7529" s="299"/>
      <c r="U7529" s="299"/>
    </row>
    <row r="7530" spans="1:21" s="103" customFormat="1">
      <c r="A7530" s="229" t="s">
        <v>3738</v>
      </c>
      <c r="B7530" s="230" t="s">
        <v>2159</v>
      </c>
      <c r="C7530" s="231" t="s">
        <v>5485</v>
      </c>
      <c r="D7530" s="232" t="s">
        <v>2507</v>
      </c>
      <c r="E7530" s="232" t="s">
        <v>279</v>
      </c>
      <c r="F7530" s="232" t="s">
        <v>440</v>
      </c>
      <c r="G7530" s="233">
        <v>35043.19</v>
      </c>
      <c r="H7530" s="234">
        <v>45556.15</v>
      </c>
      <c r="I7530" s="235">
        <v>32</v>
      </c>
      <c r="J7530" s="236">
        <v>0.76190476190476186</v>
      </c>
      <c r="K7530" s="233">
        <v>56069.11</v>
      </c>
      <c r="L7530" s="237">
        <v>2</v>
      </c>
      <c r="M7530" s="238">
        <v>2</v>
      </c>
      <c r="N7530" s="344">
        <v>45802.22</v>
      </c>
      <c r="O7530" s="239"/>
      <c r="P7530" s="129"/>
      <c r="Q7530" s="97"/>
      <c r="S7530" s="129"/>
      <c r="T7530" s="129"/>
      <c r="U7530" s="129"/>
    </row>
    <row r="7531" spans="1:21" s="103" customFormat="1">
      <c r="A7531" s="242" t="s">
        <v>4292</v>
      </c>
      <c r="B7531" s="243" t="s">
        <v>2163</v>
      </c>
      <c r="C7531" s="258" t="s">
        <v>3443</v>
      </c>
      <c r="D7531" s="232" t="s">
        <v>2507</v>
      </c>
      <c r="E7531" s="245" t="s">
        <v>279</v>
      </c>
      <c r="F7531" s="259" t="s">
        <v>325</v>
      </c>
      <c r="G7531" s="246">
        <v>32631</v>
      </c>
      <c r="H7531" s="234">
        <v>44469.5</v>
      </c>
      <c r="I7531" s="235">
        <v>31</v>
      </c>
      <c r="J7531" s="236">
        <v>0.73809523809523814</v>
      </c>
      <c r="K7531" s="246">
        <v>56308</v>
      </c>
      <c r="L7531" s="247">
        <v>5</v>
      </c>
      <c r="M7531" s="248">
        <v>5</v>
      </c>
      <c r="N7531" s="249">
        <v>32991</v>
      </c>
      <c r="O7531" s="250"/>
      <c r="S7531" s="304"/>
      <c r="T7531" s="304"/>
      <c r="U7531" s="304"/>
    </row>
    <row r="7532" spans="1:21" s="103" customFormat="1">
      <c r="A7532" s="229" t="s">
        <v>210</v>
      </c>
      <c r="B7532" s="230" t="s">
        <v>2151</v>
      </c>
      <c r="C7532" s="231" t="s">
        <v>190</v>
      </c>
      <c r="D7532" s="232" t="s">
        <v>2507</v>
      </c>
      <c r="E7532" s="232" t="s">
        <v>279</v>
      </c>
      <c r="F7532" s="259" t="s">
        <v>325</v>
      </c>
      <c r="G7532" s="233">
        <v>35816</v>
      </c>
      <c r="H7532" s="234">
        <v>44096</v>
      </c>
      <c r="I7532" s="235">
        <v>30</v>
      </c>
      <c r="J7532" s="236">
        <v>0.7142857142857143</v>
      </c>
      <c r="K7532" s="233">
        <v>52376</v>
      </c>
      <c r="L7532" s="237">
        <v>4</v>
      </c>
      <c r="M7532" s="238">
        <v>4</v>
      </c>
      <c r="N7532" s="234">
        <v>36659</v>
      </c>
      <c r="O7532" s="239"/>
      <c r="S7532" s="129"/>
      <c r="T7532" s="129"/>
      <c r="U7532" s="129"/>
    </row>
    <row r="7533" spans="1:21" s="103" customFormat="1">
      <c r="A7533" s="229" t="s">
        <v>1457</v>
      </c>
      <c r="B7533" s="295" t="s">
        <v>2166</v>
      </c>
      <c r="C7533" s="231" t="s">
        <v>5486</v>
      </c>
      <c r="D7533" s="232"/>
      <c r="E7533" s="232"/>
      <c r="F7533" s="259" t="s">
        <v>325</v>
      </c>
      <c r="G7533" s="233">
        <v>35548.655999999995</v>
      </c>
      <c r="H7533" s="234">
        <v>43724.615999999995</v>
      </c>
      <c r="I7533" s="235">
        <v>29</v>
      </c>
      <c r="J7533" s="236">
        <v>0.69047619047619047</v>
      </c>
      <c r="K7533" s="233">
        <v>51900.576000000001</v>
      </c>
      <c r="L7533" s="237">
        <v>5</v>
      </c>
      <c r="M7533" s="238">
        <v>5</v>
      </c>
      <c r="N7533" s="234">
        <v>35548</v>
      </c>
      <c r="O7533" s="239"/>
      <c r="S7533" s="129"/>
      <c r="T7533" s="129"/>
      <c r="U7533" s="129"/>
    </row>
    <row r="7534" spans="1:21" s="103" customFormat="1">
      <c r="A7534" s="229" t="s">
        <v>212</v>
      </c>
      <c r="B7534" s="230" t="s">
        <v>2153</v>
      </c>
      <c r="C7534" s="231" t="s">
        <v>1272</v>
      </c>
      <c r="D7534" s="232" t="s">
        <v>2507</v>
      </c>
      <c r="E7534" s="232" t="s">
        <v>279</v>
      </c>
      <c r="F7534" s="259" t="s">
        <v>325</v>
      </c>
      <c r="G7534" s="233">
        <v>34851.819512513495</v>
      </c>
      <c r="H7534" s="234">
        <v>43568.346180440545</v>
      </c>
      <c r="I7534" s="235">
        <v>28</v>
      </c>
      <c r="J7534" s="236">
        <v>0.66666666666666663</v>
      </c>
      <c r="K7534" s="233">
        <v>52284.872848367595</v>
      </c>
      <c r="L7534" s="237">
        <v>6</v>
      </c>
      <c r="M7534" s="238">
        <v>6</v>
      </c>
      <c r="N7534" s="234">
        <v>39990.573333333334</v>
      </c>
      <c r="O7534" s="239"/>
      <c r="Q7534" s="129"/>
    </row>
    <row r="7535" spans="1:21" s="103" customFormat="1">
      <c r="A7535" s="242" t="s">
        <v>4241</v>
      </c>
      <c r="B7535" s="243" t="s">
        <v>2178</v>
      </c>
      <c r="C7535" s="231" t="s">
        <v>1207</v>
      </c>
      <c r="D7535" s="232" t="s">
        <v>2507</v>
      </c>
      <c r="E7535" s="245" t="s">
        <v>279</v>
      </c>
      <c r="F7535" s="245" t="s">
        <v>440</v>
      </c>
      <c r="G7535" s="246">
        <v>32769.980000000003</v>
      </c>
      <c r="H7535" s="234">
        <v>43553.990000000005</v>
      </c>
      <c r="I7535" s="235">
        <v>27</v>
      </c>
      <c r="J7535" s="236">
        <v>0.6428571428571429</v>
      </c>
      <c r="K7535" s="246">
        <v>54338</v>
      </c>
      <c r="L7535" s="247"/>
      <c r="M7535" s="248">
        <v>21</v>
      </c>
      <c r="N7535" s="249">
        <v>43553.990000000005</v>
      </c>
      <c r="O7535" s="250"/>
      <c r="P7535" s="129"/>
    </row>
    <row r="7536" spans="1:21" s="103" customFormat="1">
      <c r="A7536" s="242" t="s">
        <v>2177</v>
      </c>
      <c r="B7536" s="243" t="s">
        <v>2166</v>
      </c>
      <c r="C7536" s="280" t="s">
        <v>3447</v>
      </c>
      <c r="D7536" s="232" t="s">
        <v>2507</v>
      </c>
      <c r="E7536" s="300"/>
      <c r="F7536" s="259" t="s">
        <v>325</v>
      </c>
      <c r="G7536" s="246">
        <v>34860.800000000003</v>
      </c>
      <c r="H7536" s="234">
        <v>43035.199999999997</v>
      </c>
      <c r="I7536" s="235">
        <v>26</v>
      </c>
      <c r="J7536" s="236">
        <v>0.61904761904761907</v>
      </c>
      <c r="K7536" s="246">
        <v>51209.599999999999</v>
      </c>
      <c r="L7536" s="247"/>
      <c r="M7536" s="248">
        <v>30</v>
      </c>
      <c r="N7536" s="249">
        <v>40022.67</v>
      </c>
      <c r="O7536" s="301"/>
      <c r="R7536" s="129"/>
    </row>
    <row r="7537" spans="1:21" s="103" customFormat="1">
      <c r="A7537" s="229" t="s">
        <v>2187</v>
      </c>
      <c r="B7537" s="230" t="s">
        <v>2178</v>
      </c>
      <c r="C7537" s="231" t="s">
        <v>3364</v>
      </c>
      <c r="D7537" s="232" t="s">
        <v>2507</v>
      </c>
      <c r="E7537" s="232" t="s">
        <v>279</v>
      </c>
      <c r="F7537" s="232" t="s">
        <v>440</v>
      </c>
      <c r="G7537" s="233">
        <v>34000</v>
      </c>
      <c r="H7537" s="234">
        <v>43000</v>
      </c>
      <c r="I7537" s="235">
        <v>25</v>
      </c>
      <c r="J7537" s="236">
        <v>0.59523809523809523</v>
      </c>
      <c r="K7537" s="233">
        <v>52000</v>
      </c>
      <c r="L7537" s="237">
        <v>12</v>
      </c>
      <c r="M7537" s="238">
        <v>12</v>
      </c>
      <c r="N7537" s="234">
        <v>49169.95</v>
      </c>
      <c r="O7537" s="239"/>
      <c r="P7537" s="129"/>
      <c r="Q7537" s="129"/>
      <c r="R7537" s="129"/>
    </row>
    <row r="7538" spans="1:21" s="103" customFormat="1">
      <c r="A7538" s="252" t="s">
        <v>2172</v>
      </c>
      <c r="B7538" s="230" t="s">
        <v>2162</v>
      </c>
      <c r="C7538" s="231" t="s">
        <v>3444</v>
      </c>
      <c r="D7538" s="232" t="s">
        <v>2507</v>
      </c>
      <c r="E7538" s="253"/>
      <c r="F7538" s="259" t="s">
        <v>325</v>
      </c>
      <c r="G7538" s="233">
        <v>32617.52</v>
      </c>
      <c r="H7538" s="234">
        <v>42985.67</v>
      </c>
      <c r="I7538" s="235">
        <v>24</v>
      </c>
      <c r="J7538" s="236">
        <v>0.5714285714285714</v>
      </c>
      <c r="K7538" s="233">
        <v>53353.82</v>
      </c>
      <c r="L7538" s="254">
        <v>62</v>
      </c>
      <c r="M7538" s="255">
        <v>62</v>
      </c>
      <c r="N7538" s="233">
        <v>42985.67</v>
      </c>
      <c r="O7538" s="239"/>
      <c r="P7538" s="241"/>
      <c r="R7538" s="240"/>
    </row>
    <row r="7539" spans="1:21" s="103" customFormat="1">
      <c r="A7539" s="229" t="s">
        <v>260</v>
      </c>
      <c r="B7539" s="230" t="s">
        <v>2153</v>
      </c>
      <c r="C7539" s="231" t="s">
        <v>1269</v>
      </c>
      <c r="D7539" s="232" t="s">
        <v>2507</v>
      </c>
      <c r="E7539" s="232" t="s">
        <v>279</v>
      </c>
      <c r="F7539" s="259" t="s">
        <v>325</v>
      </c>
      <c r="G7539" s="233">
        <v>31856</v>
      </c>
      <c r="H7539" s="234">
        <v>42822</v>
      </c>
      <c r="I7539" s="235">
        <v>23</v>
      </c>
      <c r="J7539" s="236">
        <v>0.54761904761904767</v>
      </c>
      <c r="K7539" s="233">
        <v>53788</v>
      </c>
      <c r="L7539" s="237">
        <v>21</v>
      </c>
      <c r="M7539" s="238">
        <v>21</v>
      </c>
      <c r="N7539" s="234">
        <v>36928</v>
      </c>
      <c r="O7539" s="239"/>
      <c r="P7539" s="129"/>
      <c r="S7539" s="241"/>
      <c r="T7539" s="241"/>
      <c r="U7539" s="241"/>
    </row>
    <row r="7540" spans="1:21" s="103" customFormat="1" ht="22.5">
      <c r="A7540" s="242" t="s">
        <v>4274</v>
      </c>
      <c r="B7540" s="243" t="s">
        <v>2170</v>
      </c>
      <c r="C7540" s="258" t="s">
        <v>3445</v>
      </c>
      <c r="D7540" s="232" t="s">
        <v>2507</v>
      </c>
      <c r="E7540" s="245" t="s">
        <v>284</v>
      </c>
      <c r="F7540" s="259" t="s">
        <v>325</v>
      </c>
      <c r="G7540" s="246">
        <v>32947.199999999997</v>
      </c>
      <c r="H7540" s="234">
        <v>42806.399999999994</v>
      </c>
      <c r="I7540" s="235">
        <v>22</v>
      </c>
      <c r="J7540" s="236">
        <v>0.52380952380952384</v>
      </c>
      <c r="K7540" s="246">
        <v>52665.599999999999</v>
      </c>
      <c r="L7540" s="247" t="s">
        <v>5487</v>
      </c>
      <c r="M7540" s="248" t="s">
        <v>5488</v>
      </c>
      <c r="N7540" s="246">
        <v>38376</v>
      </c>
      <c r="O7540" s="250"/>
    </row>
    <row r="7541" spans="1:21" s="103" customFormat="1" ht="22.5">
      <c r="A7541" s="242" t="s">
        <v>4240</v>
      </c>
      <c r="B7541" s="243" t="s">
        <v>2149</v>
      </c>
      <c r="C7541" s="258" t="s">
        <v>977</v>
      </c>
      <c r="D7541" s="232" t="s">
        <v>2507</v>
      </c>
      <c r="E7541" s="245" t="s">
        <v>279</v>
      </c>
      <c r="F7541" s="245" t="s">
        <v>440</v>
      </c>
      <c r="G7541" s="246">
        <v>32032.52</v>
      </c>
      <c r="H7541" s="234">
        <v>42236.61</v>
      </c>
      <c r="I7541" s="235">
        <v>21</v>
      </c>
      <c r="J7541" s="236">
        <v>0.5</v>
      </c>
      <c r="K7541" s="246">
        <v>52440.7</v>
      </c>
      <c r="L7541" s="247">
        <v>24</v>
      </c>
      <c r="M7541" s="248">
        <v>21</v>
      </c>
      <c r="N7541" s="246">
        <v>34320</v>
      </c>
      <c r="O7541" s="250"/>
      <c r="R7541" s="240"/>
    </row>
    <row r="7542" spans="1:21" s="103" customFormat="1">
      <c r="A7542" s="278" t="s">
        <v>202</v>
      </c>
      <c r="B7542" s="279" t="s">
        <v>2151</v>
      </c>
      <c r="C7542" s="258" t="s">
        <v>147</v>
      </c>
      <c r="D7542" s="232" t="s">
        <v>2507</v>
      </c>
      <c r="E7542" s="245" t="s">
        <v>279</v>
      </c>
      <c r="F7542" s="245" t="s">
        <v>440</v>
      </c>
      <c r="G7542" s="246">
        <v>32739.200000000001</v>
      </c>
      <c r="H7542" s="234">
        <v>41704</v>
      </c>
      <c r="I7542" s="235">
        <v>20</v>
      </c>
      <c r="J7542" s="236">
        <v>0.47619047619047616</v>
      </c>
      <c r="K7542" s="246">
        <v>50668.800000000003</v>
      </c>
      <c r="L7542" s="247">
        <v>9</v>
      </c>
      <c r="M7542" s="248">
        <v>8</v>
      </c>
      <c r="N7542" s="249">
        <v>34583.46666666666</v>
      </c>
      <c r="O7542" s="461"/>
      <c r="P7542" s="129"/>
    </row>
    <row r="7543" spans="1:21" s="103" customFormat="1">
      <c r="A7543" s="260" t="s">
        <v>4238</v>
      </c>
      <c r="B7543" s="261" t="s">
        <v>2166</v>
      </c>
      <c r="C7543" s="262" t="s">
        <v>3448</v>
      </c>
      <c r="D7543" s="232" t="s">
        <v>2507</v>
      </c>
      <c r="E7543" s="276" t="s">
        <v>279</v>
      </c>
      <c r="F7543" s="276" t="s">
        <v>440</v>
      </c>
      <c r="G7543" s="256">
        <v>33056.19</v>
      </c>
      <c r="H7543" s="234">
        <v>41320.240000000005</v>
      </c>
      <c r="I7543" s="235">
        <v>19</v>
      </c>
      <c r="J7543" s="236">
        <v>0.45238095238095238</v>
      </c>
      <c r="K7543" s="256">
        <v>49584.29</v>
      </c>
      <c r="L7543" s="265">
        <v>8</v>
      </c>
      <c r="M7543" s="266">
        <v>8</v>
      </c>
      <c r="N7543" s="264">
        <v>34617.230000000003</v>
      </c>
      <c r="O7543" s="11"/>
      <c r="R7543" s="129"/>
    </row>
    <row r="7544" spans="1:21" s="103" customFormat="1">
      <c r="A7544" s="242" t="s">
        <v>261</v>
      </c>
      <c r="B7544" s="243" t="s">
        <v>2151</v>
      </c>
      <c r="C7544" s="258" t="s">
        <v>147</v>
      </c>
      <c r="D7544" s="232" t="s">
        <v>2507</v>
      </c>
      <c r="E7544" s="245" t="s">
        <v>321</v>
      </c>
      <c r="F7544" s="259" t="s">
        <v>325</v>
      </c>
      <c r="G7544" s="246">
        <v>32851</v>
      </c>
      <c r="H7544" s="234">
        <v>40406</v>
      </c>
      <c r="I7544" s="235">
        <v>18</v>
      </c>
      <c r="J7544" s="236">
        <v>0.42857142857142855</v>
      </c>
      <c r="K7544" s="246">
        <v>47961</v>
      </c>
      <c r="L7544" s="247"/>
      <c r="M7544" s="248"/>
      <c r="N7544" s="249"/>
      <c r="O7544" s="250"/>
      <c r="P7544" s="129"/>
      <c r="Q7544" s="97"/>
    </row>
    <row r="7545" spans="1:21" s="103" customFormat="1">
      <c r="A7545" s="242" t="s">
        <v>211</v>
      </c>
      <c r="B7545" s="243" t="s">
        <v>2153</v>
      </c>
      <c r="C7545" s="258" t="s">
        <v>1273</v>
      </c>
      <c r="D7545" s="232" t="s">
        <v>2507</v>
      </c>
      <c r="E7545" s="245" t="s">
        <v>321</v>
      </c>
      <c r="F7545" s="245" t="s">
        <v>440</v>
      </c>
      <c r="G7545" s="246">
        <v>30873.439999999999</v>
      </c>
      <c r="H7545" s="234">
        <v>40135.47</v>
      </c>
      <c r="I7545" s="235">
        <v>17</v>
      </c>
      <c r="J7545" s="236">
        <v>0.40476190476190477</v>
      </c>
      <c r="K7545" s="246">
        <v>49397.5</v>
      </c>
      <c r="L7545" s="247">
        <v>3</v>
      </c>
      <c r="M7545" s="248">
        <v>3</v>
      </c>
      <c r="N7545" s="249">
        <v>34519.68</v>
      </c>
      <c r="O7545" s="250"/>
      <c r="P7545" s="129"/>
      <c r="Q7545" s="97"/>
    </row>
    <row r="7546" spans="1:21" s="103" customFormat="1">
      <c r="A7546" s="229" t="s">
        <v>4256</v>
      </c>
      <c r="B7546" s="230" t="s">
        <v>2169</v>
      </c>
      <c r="C7546" s="231" t="s">
        <v>3449</v>
      </c>
      <c r="D7546" s="232" t="s">
        <v>2507</v>
      </c>
      <c r="E7546" s="232" t="s">
        <v>279</v>
      </c>
      <c r="F7546" s="259" t="s">
        <v>325</v>
      </c>
      <c r="G7546" s="233">
        <v>31895.200000000001</v>
      </c>
      <c r="H7546" s="234">
        <v>39456.315000000002</v>
      </c>
      <c r="I7546" s="235">
        <v>16</v>
      </c>
      <c r="J7546" s="236">
        <v>0.38095238095238093</v>
      </c>
      <c r="K7546" s="233">
        <v>47017.43</v>
      </c>
      <c r="L7546" s="237">
        <v>3</v>
      </c>
      <c r="M7546" s="238">
        <v>2</v>
      </c>
      <c r="N7546" s="234">
        <v>32215.75</v>
      </c>
      <c r="O7546" s="239"/>
      <c r="P7546" s="241"/>
      <c r="R7546" s="240"/>
    </row>
    <row r="7547" spans="1:21" s="103" customFormat="1">
      <c r="A7547" s="242" t="s">
        <v>4246</v>
      </c>
      <c r="B7547" s="243" t="s">
        <v>2159</v>
      </c>
      <c r="C7547" s="258" t="s">
        <v>3365</v>
      </c>
      <c r="D7547" s="232" t="s">
        <v>2507</v>
      </c>
      <c r="E7547" s="259" t="s">
        <v>279</v>
      </c>
      <c r="F7547" s="245" t="s">
        <v>440</v>
      </c>
      <c r="G7547" s="249">
        <v>30326.400000000001</v>
      </c>
      <c r="H7547" s="234">
        <v>39426.400000000001</v>
      </c>
      <c r="I7547" s="235">
        <v>15</v>
      </c>
      <c r="J7547" s="236">
        <v>0.35714285714285715</v>
      </c>
      <c r="K7547" s="249">
        <v>48526.400000000001</v>
      </c>
      <c r="L7547" s="247"/>
      <c r="M7547" s="248">
        <v>7</v>
      </c>
      <c r="N7547" s="249">
        <v>39436.800000000003</v>
      </c>
      <c r="O7547" s="250"/>
      <c r="P7547" s="241"/>
      <c r="R7547" s="240"/>
      <c r="S7547" s="129"/>
      <c r="T7547" s="129"/>
      <c r="U7547" s="129"/>
    </row>
    <row r="7548" spans="1:21" s="103" customFormat="1">
      <c r="A7548" s="229" t="s">
        <v>217</v>
      </c>
      <c r="B7548" s="230" t="s">
        <v>2153</v>
      </c>
      <c r="C7548" s="231" t="s">
        <v>1270</v>
      </c>
      <c r="D7548" s="232" t="s">
        <v>2507</v>
      </c>
      <c r="E7548" s="237" t="s">
        <v>279</v>
      </c>
      <c r="F7548" s="259" t="s">
        <v>325</v>
      </c>
      <c r="G7548" s="264">
        <v>31302.959999999999</v>
      </c>
      <c r="H7548" s="234">
        <v>39229.03</v>
      </c>
      <c r="I7548" s="235">
        <v>14</v>
      </c>
      <c r="J7548" s="236">
        <v>0.33333333333333331</v>
      </c>
      <c r="K7548" s="379">
        <v>47155.1</v>
      </c>
      <c r="L7548" s="237">
        <v>5</v>
      </c>
      <c r="M7548" s="238">
        <v>5</v>
      </c>
      <c r="N7548" s="357">
        <v>41533</v>
      </c>
      <c r="O7548" s="239"/>
      <c r="R7548" s="129"/>
      <c r="S7548" s="129"/>
      <c r="T7548" s="129"/>
      <c r="U7548" s="129"/>
    </row>
    <row r="7549" spans="1:21" s="103" customFormat="1" ht="22.5">
      <c r="A7549" s="286" t="s">
        <v>213</v>
      </c>
      <c r="B7549" s="287" t="s">
        <v>2159</v>
      </c>
      <c r="C7549" s="288" t="s">
        <v>5489</v>
      </c>
      <c r="D7549" s="232" t="s">
        <v>2507</v>
      </c>
      <c r="E7549" s="289" t="s">
        <v>279</v>
      </c>
      <c r="F7549" s="259" t="s">
        <v>325</v>
      </c>
      <c r="G7549" s="290">
        <v>31657.599999999999</v>
      </c>
      <c r="H7549" s="234">
        <v>38906.399999999994</v>
      </c>
      <c r="I7549" s="235">
        <v>13</v>
      </c>
      <c r="J7549" s="236">
        <v>0.30952380952380953</v>
      </c>
      <c r="K7549" s="290">
        <v>46155.199999999997</v>
      </c>
      <c r="L7549" s="291"/>
      <c r="M7549" s="292">
        <v>4</v>
      </c>
      <c r="N7549" s="293">
        <v>34335.599999999999</v>
      </c>
      <c r="O7549" s="294"/>
      <c r="P7549" s="241"/>
      <c r="R7549" s="240"/>
      <c r="S7549" s="129"/>
      <c r="T7549" s="129"/>
      <c r="U7549" s="129"/>
    </row>
    <row r="7550" spans="1:21" s="103" customFormat="1">
      <c r="A7550" s="242" t="s">
        <v>257</v>
      </c>
      <c r="B7550" s="243" t="s">
        <v>2159</v>
      </c>
      <c r="C7550" s="258" t="s">
        <v>3451</v>
      </c>
      <c r="D7550" s="232" t="s">
        <v>2507</v>
      </c>
      <c r="E7550" s="245" t="s">
        <v>279</v>
      </c>
      <c r="F7550" s="259" t="s">
        <v>325</v>
      </c>
      <c r="G7550" s="246">
        <v>29852.94</v>
      </c>
      <c r="H7550" s="234">
        <v>38808.9</v>
      </c>
      <c r="I7550" s="235">
        <v>12</v>
      </c>
      <c r="J7550" s="236">
        <v>0.2857142857142857</v>
      </c>
      <c r="K7550" s="246">
        <v>47764.86</v>
      </c>
      <c r="L7550" s="247">
        <v>4</v>
      </c>
      <c r="M7550" s="248">
        <v>1</v>
      </c>
      <c r="N7550" s="249">
        <v>31101.72</v>
      </c>
      <c r="O7550" s="250"/>
      <c r="P7550" s="241"/>
      <c r="R7550" s="240"/>
      <c r="S7550" s="129"/>
      <c r="T7550" s="129"/>
      <c r="U7550" s="129"/>
    </row>
    <row r="7551" spans="1:21" s="103" customFormat="1">
      <c r="A7551" s="242" t="s">
        <v>1444</v>
      </c>
      <c r="B7551" s="243" t="s">
        <v>2192</v>
      </c>
      <c r="C7551" s="258" t="s">
        <v>3450</v>
      </c>
      <c r="D7551" s="232" t="s">
        <v>2507</v>
      </c>
      <c r="E7551" s="245" t="s">
        <v>279</v>
      </c>
      <c r="F7551" s="245" t="s">
        <v>440</v>
      </c>
      <c r="G7551" s="246">
        <v>32552</v>
      </c>
      <c r="H7551" s="234">
        <v>38688</v>
      </c>
      <c r="I7551" s="235">
        <v>11</v>
      </c>
      <c r="J7551" s="236">
        <v>0.26190476190476192</v>
      </c>
      <c r="K7551" s="246">
        <v>44824</v>
      </c>
      <c r="L7551" s="247">
        <v>12</v>
      </c>
      <c r="M7551" s="248">
        <v>12</v>
      </c>
      <c r="N7551" s="249">
        <v>33853.732640000002</v>
      </c>
      <c r="O7551" s="250"/>
      <c r="P7551" s="241"/>
      <c r="R7551" s="240"/>
      <c r="S7551" s="129"/>
      <c r="T7551" s="129"/>
      <c r="U7551" s="129"/>
    </row>
    <row r="7552" spans="1:21" s="103" customFormat="1">
      <c r="A7552" s="229" t="s">
        <v>4242</v>
      </c>
      <c r="B7552" s="230" t="s">
        <v>2159</v>
      </c>
      <c r="C7552" s="231" t="s">
        <v>5490</v>
      </c>
      <c r="D7552" s="232" t="s">
        <v>2507</v>
      </c>
      <c r="E7552" s="232" t="s">
        <v>279</v>
      </c>
      <c r="F7552" s="232" t="s">
        <v>440</v>
      </c>
      <c r="G7552" s="233">
        <v>28413</v>
      </c>
      <c r="H7552" s="234">
        <v>38424.5</v>
      </c>
      <c r="I7552" s="235">
        <v>10</v>
      </c>
      <c r="J7552" s="236">
        <v>0.23809523809523808</v>
      </c>
      <c r="K7552" s="233">
        <v>48436</v>
      </c>
      <c r="L7552" s="237">
        <v>5</v>
      </c>
      <c r="M7552" s="238">
        <v>4</v>
      </c>
      <c r="N7552" s="234">
        <v>29270.799999999999</v>
      </c>
      <c r="O7552" s="239"/>
      <c r="P7552" s="129"/>
    </row>
    <row r="7553" spans="1:21" s="103" customFormat="1">
      <c r="A7553" s="229" t="s">
        <v>4290</v>
      </c>
      <c r="B7553" s="230" t="s">
        <v>2151</v>
      </c>
      <c r="C7553" s="231" t="s">
        <v>5491</v>
      </c>
      <c r="D7553" s="232" t="s">
        <v>2507</v>
      </c>
      <c r="E7553" s="232" t="s">
        <v>279</v>
      </c>
      <c r="F7553" s="259" t="s">
        <v>325</v>
      </c>
      <c r="G7553" s="233">
        <v>29600</v>
      </c>
      <c r="H7553" s="234">
        <v>37300</v>
      </c>
      <c r="I7553" s="235">
        <v>9</v>
      </c>
      <c r="J7553" s="236">
        <v>0.21428571428571427</v>
      </c>
      <c r="K7553" s="233">
        <v>45000</v>
      </c>
      <c r="L7553" s="237">
        <v>11</v>
      </c>
      <c r="M7553" s="238">
        <v>7</v>
      </c>
      <c r="N7553" s="234">
        <v>43011.28</v>
      </c>
      <c r="O7553" s="239"/>
      <c r="P7553" s="129"/>
      <c r="R7553" s="129"/>
    </row>
    <row r="7554" spans="1:21" s="103" customFormat="1">
      <c r="A7554" s="242" t="s">
        <v>2171</v>
      </c>
      <c r="B7554" s="243" t="s">
        <v>2159</v>
      </c>
      <c r="C7554" s="258" t="s">
        <v>3452</v>
      </c>
      <c r="D7554" s="232" t="s">
        <v>2507</v>
      </c>
      <c r="E7554" s="245" t="s">
        <v>284</v>
      </c>
      <c r="F7554" s="245" t="s">
        <v>440</v>
      </c>
      <c r="G7554" s="246">
        <v>29830</v>
      </c>
      <c r="H7554" s="234">
        <v>37287.5</v>
      </c>
      <c r="I7554" s="235">
        <v>8</v>
      </c>
      <c r="J7554" s="236">
        <v>0.19047619047619047</v>
      </c>
      <c r="K7554" s="246">
        <v>44745</v>
      </c>
      <c r="L7554" s="247">
        <v>1</v>
      </c>
      <c r="M7554" s="248">
        <v>1</v>
      </c>
      <c r="N7554" s="249">
        <v>43317.87</v>
      </c>
      <c r="O7554" s="250"/>
      <c r="P7554" s="129"/>
    </row>
    <row r="7555" spans="1:21" s="103" customFormat="1">
      <c r="A7555" s="242" t="s">
        <v>4239</v>
      </c>
      <c r="B7555" s="243" t="s">
        <v>2176</v>
      </c>
      <c r="C7555" s="258" t="s">
        <v>2041</v>
      </c>
      <c r="D7555" s="232" t="s">
        <v>2507</v>
      </c>
      <c r="E7555" s="245" t="s">
        <v>279</v>
      </c>
      <c r="F7555" s="259" t="s">
        <v>325</v>
      </c>
      <c r="G7555" s="283">
        <v>31969.599999999999</v>
      </c>
      <c r="H7555" s="234">
        <v>35568</v>
      </c>
      <c r="I7555" s="235">
        <v>7</v>
      </c>
      <c r="J7555" s="236">
        <v>0.16666666666666666</v>
      </c>
      <c r="K7555" s="283">
        <v>39166.400000000001</v>
      </c>
      <c r="L7555" s="247">
        <v>33</v>
      </c>
      <c r="M7555" s="248">
        <v>32</v>
      </c>
      <c r="N7555" s="249">
        <v>34257.599999999999</v>
      </c>
      <c r="O7555" s="250"/>
      <c r="P7555" s="129"/>
      <c r="Q7555" s="304"/>
      <c r="R7555" s="129"/>
    </row>
    <row r="7556" spans="1:21" s="103" customFormat="1">
      <c r="A7556" s="229" t="s">
        <v>4250</v>
      </c>
      <c r="B7556" s="230" t="s">
        <v>2180</v>
      </c>
      <c r="C7556" s="231" t="s">
        <v>5492</v>
      </c>
      <c r="D7556" s="232" t="s">
        <v>2507</v>
      </c>
      <c r="E7556" s="232" t="s">
        <v>279</v>
      </c>
      <c r="F7556" s="232" t="s">
        <v>440</v>
      </c>
      <c r="G7556" s="233">
        <v>28518.799999999999</v>
      </c>
      <c r="H7556" s="234">
        <v>34342.014999999999</v>
      </c>
      <c r="I7556" s="235">
        <v>6</v>
      </c>
      <c r="J7556" s="236">
        <v>0.14285714285714285</v>
      </c>
      <c r="K7556" s="233">
        <v>40165.230000000003</v>
      </c>
      <c r="L7556" s="237">
        <v>7</v>
      </c>
      <c r="M7556" s="238">
        <v>4</v>
      </c>
      <c r="N7556" s="234">
        <v>29597.567999999999</v>
      </c>
      <c r="O7556" s="239"/>
      <c r="P7556" s="129"/>
      <c r="R7556" s="129"/>
      <c r="S7556" s="129"/>
      <c r="T7556" s="129"/>
      <c r="U7556" s="129"/>
    </row>
    <row r="7557" spans="1:21" s="103" customFormat="1" ht="45">
      <c r="A7557" s="229" t="s">
        <v>4310</v>
      </c>
      <c r="B7557" s="230" t="s">
        <v>2192</v>
      </c>
      <c r="C7557" s="358" t="s">
        <v>1084</v>
      </c>
      <c r="D7557" s="232" t="s">
        <v>2507</v>
      </c>
      <c r="E7557" s="289" t="s">
        <v>279</v>
      </c>
      <c r="F7557" s="359" t="s">
        <v>440</v>
      </c>
      <c r="G7557" s="360">
        <v>26935</v>
      </c>
      <c r="H7557" s="234">
        <v>33673.5</v>
      </c>
      <c r="I7557" s="235">
        <v>5</v>
      </c>
      <c r="J7557" s="236">
        <v>0.11904761904761904</v>
      </c>
      <c r="K7557" s="360">
        <v>40412</v>
      </c>
      <c r="L7557" s="361">
        <v>13</v>
      </c>
      <c r="M7557" s="362">
        <v>11</v>
      </c>
      <c r="N7557" s="363">
        <v>29465</v>
      </c>
      <c r="O7557" s="364" t="s">
        <v>5493</v>
      </c>
      <c r="Q7557" s="129"/>
      <c r="R7557" s="129"/>
      <c r="S7557" s="129"/>
      <c r="T7557" s="129"/>
      <c r="U7557" s="129"/>
    </row>
    <row r="7558" spans="1:21" s="103" customFormat="1">
      <c r="A7558" s="229" t="s">
        <v>4265</v>
      </c>
      <c r="B7558" s="230" t="s">
        <v>2151</v>
      </c>
      <c r="C7558" s="231" t="s">
        <v>5494</v>
      </c>
      <c r="D7558" s="232" t="s">
        <v>2507</v>
      </c>
      <c r="E7558" s="232" t="s">
        <v>279</v>
      </c>
      <c r="F7558" s="232" t="s">
        <v>440</v>
      </c>
      <c r="G7558" s="233">
        <v>24749</v>
      </c>
      <c r="H7558" s="234">
        <v>31967.5</v>
      </c>
      <c r="I7558" s="235">
        <v>4</v>
      </c>
      <c r="J7558" s="236">
        <v>9.5238095238095233E-2</v>
      </c>
      <c r="K7558" s="233">
        <v>39186</v>
      </c>
      <c r="L7558" s="237">
        <v>2</v>
      </c>
      <c r="M7558" s="238">
        <v>2</v>
      </c>
      <c r="N7558" s="234">
        <v>31969</v>
      </c>
      <c r="O7558" s="239"/>
      <c r="Q7558" s="129"/>
      <c r="S7558" s="251"/>
      <c r="T7558" s="251"/>
      <c r="U7558" s="251"/>
    </row>
    <row r="7559" spans="1:21" s="103" customFormat="1" ht="22.5">
      <c r="A7559" s="242" t="s">
        <v>4249</v>
      </c>
      <c r="B7559" s="243" t="s">
        <v>2180</v>
      </c>
      <c r="C7559" s="258" t="s">
        <v>190</v>
      </c>
      <c r="D7559" s="232" t="s">
        <v>2507</v>
      </c>
      <c r="E7559" s="245"/>
      <c r="F7559" s="259" t="s">
        <v>325</v>
      </c>
      <c r="G7559" s="246">
        <v>24897.599999999999</v>
      </c>
      <c r="H7559" s="234">
        <v>30888</v>
      </c>
      <c r="I7559" s="235">
        <v>3</v>
      </c>
      <c r="J7559" s="236">
        <v>7.1428571428571425E-2</v>
      </c>
      <c r="K7559" s="246">
        <v>36878.400000000001</v>
      </c>
      <c r="L7559" s="247"/>
      <c r="M7559" s="248"/>
      <c r="N7559" s="249"/>
      <c r="O7559" s="250"/>
      <c r="Q7559" s="129"/>
      <c r="S7559" s="251"/>
      <c r="T7559" s="251"/>
      <c r="U7559" s="251"/>
    </row>
    <row r="7560" spans="1:21" s="103" customFormat="1">
      <c r="A7560" s="229" t="s">
        <v>3777</v>
      </c>
      <c r="B7560" s="230" t="s">
        <v>2175</v>
      </c>
      <c r="C7560" s="337" t="s">
        <v>3453</v>
      </c>
      <c r="D7560" s="232" t="s">
        <v>2507</v>
      </c>
      <c r="E7560" s="338" t="s">
        <v>321</v>
      </c>
      <c r="F7560" s="338" t="s">
        <v>440</v>
      </c>
      <c r="G7560" s="339">
        <v>22691</v>
      </c>
      <c r="H7560" s="234">
        <v>27777</v>
      </c>
      <c r="I7560" s="235">
        <v>2</v>
      </c>
      <c r="J7560" s="236">
        <v>4.7619047619047616E-2</v>
      </c>
      <c r="K7560" s="339">
        <v>32863</v>
      </c>
      <c r="L7560" s="340">
        <v>2</v>
      </c>
      <c r="M7560" s="341">
        <v>2</v>
      </c>
      <c r="N7560" s="374">
        <v>26135</v>
      </c>
      <c r="O7560" s="486" t="s">
        <v>3454</v>
      </c>
      <c r="Q7560" s="129"/>
      <c r="S7560" s="129"/>
      <c r="T7560" s="129"/>
      <c r="U7560" s="129"/>
    </row>
    <row r="7561" spans="1:21" s="103" customFormat="1">
      <c r="A7561" s="242" t="s">
        <v>2165</v>
      </c>
      <c r="B7561" s="243" t="s">
        <v>2180</v>
      </c>
      <c r="C7561" s="258" t="s">
        <v>3369</v>
      </c>
      <c r="D7561" s="232" t="s">
        <v>2507</v>
      </c>
      <c r="E7561" s="245" t="s">
        <v>321</v>
      </c>
      <c r="F7561" s="245" t="s">
        <v>440</v>
      </c>
      <c r="G7561" s="246">
        <v>17804.8</v>
      </c>
      <c r="H7561" s="234">
        <v>25542.400000000001</v>
      </c>
      <c r="I7561" s="235">
        <v>1</v>
      </c>
      <c r="J7561" s="236">
        <v>2.3809523809523808E-2</v>
      </c>
      <c r="K7561" s="246">
        <v>33280</v>
      </c>
      <c r="L7561" s="247">
        <v>9</v>
      </c>
      <c r="M7561" s="248">
        <v>3</v>
      </c>
      <c r="N7561" s="249">
        <v>13520</v>
      </c>
      <c r="O7561" s="250"/>
      <c r="Q7561" s="129"/>
      <c r="S7561" s="129"/>
      <c r="T7561" s="129"/>
      <c r="U7561" s="129"/>
    </row>
    <row r="7562" spans="1:21" s="150" customFormat="1">
      <c r="A7562" s="305"/>
      <c r="B7562" s="305"/>
      <c r="C7562" s="306"/>
      <c r="D7562" s="300"/>
      <c r="E7562" s="307"/>
      <c r="F7562" s="307"/>
      <c r="G7562" s="308"/>
      <c r="H7562" s="309"/>
      <c r="I7562" s="310"/>
      <c r="J7562" s="311"/>
      <c r="K7562" s="300"/>
      <c r="L7562" s="300"/>
      <c r="M7562" s="312"/>
      <c r="N7562" s="313"/>
      <c r="O7562" s="282"/>
    </row>
    <row r="7563" spans="1:21" s="150" customFormat="1">
      <c r="A7563" s="305"/>
      <c r="B7563" s="305"/>
      <c r="C7563" s="306"/>
      <c r="D7563" s="314"/>
      <c r="E7563" s="305"/>
      <c r="F7563" s="305"/>
      <c r="G7563" s="315" t="s">
        <v>223</v>
      </c>
      <c r="H7563" s="316" t="s">
        <v>224</v>
      </c>
      <c r="I7563" s="317"/>
      <c r="J7563" s="318"/>
      <c r="K7563" s="319" t="s">
        <v>225</v>
      </c>
      <c r="L7563" s="314"/>
      <c r="M7563" s="320"/>
      <c r="N7563" s="313"/>
      <c r="O7563" s="282"/>
    </row>
    <row r="7564" spans="1:21" s="150" customFormat="1">
      <c r="A7564" s="305"/>
      <c r="B7564" s="305"/>
      <c r="C7564" s="306"/>
      <c r="D7564" s="305"/>
      <c r="E7564" s="305"/>
      <c r="F7564" s="321" t="s">
        <v>238</v>
      </c>
      <c r="G7564" s="322">
        <v>32998.223631250323</v>
      </c>
      <c r="H7564" s="322">
        <v>41942.015513819999</v>
      </c>
      <c r="I7564" s="8">
        <v>14.438004969995415</v>
      </c>
      <c r="J7564" s="322"/>
      <c r="K7564" s="322">
        <v>50885.807396389697</v>
      </c>
      <c r="L7564" s="314"/>
      <c r="M7564" s="320"/>
      <c r="N7564" s="313"/>
      <c r="O7564" s="282"/>
    </row>
    <row r="7565" spans="1:21" s="150" customFormat="1">
      <c r="A7565" s="305"/>
      <c r="B7565" s="305"/>
      <c r="C7565" s="306"/>
      <c r="D7565" s="305"/>
      <c r="E7565" s="305"/>
      <c r="F7565" s="321" t="s">
        <v>239</v>
      </c>
      <c r="G7565" s="322">
        <v>35422.289499999999</v>
      </c>
      <c r="H7565" s="322">
        <v>45284.487500000003</v>
      </c>
      <c r="I7565" s="8">
        <v>21.5</v>
      </c>
      <c r="J7565" s="322"/>
      <c r="K7565" s="322">
        <v>55728.082500000004</v>
      </c>
      <c r="L7565" s="314"/>
      <c r="M7565" s="320"/>
      <c r="N7565" s="313"/>
      <c r="O7565" s="282"/>
    </row>
    <row r="7566" spans="1:21" s="150" customFormat="1">
      <c r="A7566" s="305"/>
      <c r="B7566" s="305"/>
      <c r="C7566" s="306"/>
      <c r="D7566" s="305"/>
      <c r="E7566" s="305"/>
      <c r="F7566" s="321" t="s">
        <v>240</v>
      </c>
      <c r="G7566" s="322">
        <v>30456.400000000001</v>
      </c>
      <c r="H7566" s="322">
        <v>38718.224999999999</v>
      </c>
      <c r="I7566" s="8">
        <v>7</v>
      </c>
      <c r="J7566" s="322"/>
      <c r="K7566" s="322">
        <v>46370.7575</v>
      </c>
      <c r="L7566" s="314"/>
      <c r="M7566" s="320"/>
      <c r="N7566" s="313"/>
      <c r="O7566" s="282"/>
    </row>
    <row r="7567" spans="1:21" s="150" customFormat="1">
      <c r="A7567" s="305"/>
      <c r="B7567" s="305"/>
      <c r="C7567" s="306"/>
      <c r="D7567" s="305"/>
      <c r="E7567" s="305"/>
      <c r="F7567" s="321" t="s">
        <v>241</v>
      </c>
      <c r="G7567" s="322">
        <v>32624.260000000002</v>
      </c>
      <c r="H7567" s="322">
        <v>42521.504999999997</v>
      </c>
      <c r="I7567" s="8">
        <v>12.338253469766164</v>
      </c>
      <c r="J7567" s="322"/>
      <c r="K7567" s="322">
        <v>51555.088000000003</v>
      </c>
      <c r="L7567" s="314"/>
      <c r="M7567" s="320"/>
      <c r="N7567" s="313"/>
      <c r="O7567" s="282"/>
    </row>
    <row r="7568" spans="1:21" s="150" customFormat="1">
      <c r="A7568" s="305"/>
      <c r="B7568" s="305"/>
      <c r="C7568" s="306"/>
      <c r="D7568" s="305"/>
      <c r="E7568" s="322"/>
      <c r="F7568" s="321"/>
      <c r="G7568" s="323"/>
      <c r="H7568" s="318"/>
      <c r="I7568" s="324"/>
      <c r="J7568" s="318"/>
      <c r="K7568" s="314"/>
      <c r="L7568" s="314"/>
      <c r="M7568" s="320"/>
      <c r="N7568" s="313"/>
      <c r="O7568" s="282"/>
    </row>
    <row r="7569" spans="1:21" s="150" customFormat="1">
      <c r="A7569" s="305"/>
      <c r="B7569" s="305"/>
      <c r="C7569" s="306"/>
      <c r="D7569" s="321"/>
      <c r="E7569" s="322"/>
      <c r="F7569" s="325"/>
      <c r="G7569" s="325"/>
      <c r="H7569" s="874" t="s">
        <v>242</v>
      </c>
      <c r="I7569" s="874"/>
      <c r="J7569" s="874"/>
      <c r="K7569" s="874"/>
      <c r="L7569" s="874"/>
      <c r="M7569" s="874"/>
      <c r="N7569" s="874"/>
      <c r="O7569" s="282"/>
    </row>
    <row r="7570" spans="1:21" s="150" customFormat="1">
      <c r="A7570" s="305"/>
      <c r="B7570" s="305"/>
      <c r="C7570" s="306"/>
      <c r="D7570" s="321"/>
      <c r="E7570" s="322"/>
      <c r="F7570" s="326"/>
      <c r="G7570" s="327"/>
      <c r="H7570" s="875" t="s">
        <v>243</v>
      </c>
      <c r="I7570" s="875"/>
      <c r="J7570" s="875"/>
      <c r="K7570" s="328">
        <v>43376.9</v>
      </c>
      <c r="L7570" s="876" t="s">
        <v>244</v>
      </c>
      <c r="M7570" s="876"/>
      <c r="N7570" s="329">
        <v>39200.154533750014</v>
      </c>
      <c r="O7570" s="282"/>
    </row>
    <row r="7571" spans="1:21" s="150" customFormat="1">
      <c r="A7571" s="305"/>
      <c r="B7571" s="305"/>
      <c r="C7571" s="306"/>
      <c r="D7571" s="314"/>
      <c r="E7571" s="320"/>
      <c r="F7571" s="326"/>
      <c r="G7571" s="327"/>
      <c r="H7571" s="875" t="s">
        <v>245</v>
      </c>
      <c r="I7571" s="875"/>
      <c r="J7571" s="875"/>
      <c r="K7571" s="328">
        <v>34156.633159999998</v>
      </c>
      <c r="L7571" s="876" t="s">
        <v>450</v>
      </c>
      <c r="M7571" s="876"/>
      <c r="N7571" s="329">
        <v>45431.183191015734</v>
      </c>
      <c r="O7571" s="282"/>
    </row>
    <row r="7572" spans="1:21" s="150" customFormat="1">
      <c r="A7572" s="305"/>
      <c r="B7572" s="305"/>
      <c r="C7572" s="306"/>
      <c r="D7572" s="300"/>
      <c r="E7572" s="307"/>
      <c r="F7572" s="307"/>
      <c r="G7572" s="308"/>
      <c r="H7572" s="309"/>
      <c r="I7572" s="310"/>
      <c r="J7572" s="311"/>
      <c r="K7572" s="305"/>
      <c r="L7572" s="300"/>
      <c r="M7572" s="312"/>
      <c r="N7572" s="313"/>
      <c r="O7572" s="282"/>
    </row>
    <row r="7573" spans="1:21" s="222" customFormat="1" ht="18">
      <c r="A7573" s="877" t="s">
        <v>148</v>
      </c>
      <c r="B7573" s="877"/>
      <c r="C7573" s="877"/>
      <c r="D7573" s="877"/>
      <c r="E7573" s="877"/>
      <c r="F7573" s="877"/>
      <c r="G7573" s="877"/>
      <c r="H7573" s="877"/>
      <c r="I7573" s="877"/>
      <c r="J7573" s="877"/>
      <c r="K7573" s="877"/>
      <c r="L7573" s="877"/>
      <c r="M7573" s="877"/>
      <c r="N7573" s="877"/>
      <c r="O7573" s="877"/>
    </row>
    <row r="7574" spans="1:21" s="222" customFormat="1" ht="27">
      <c r="A7574" s="223" t="s">
        <v>433</v>
      </c>
      <c r="B7574" s="224" t="s">
        <v>230</v>
      </c>
      <c r="C7574" s="223" t="s">
        <v>220</v>
      </c>
      <c r="D7574" s="223" t="s">
        <v>267</v>
      </c>
      <c r="E7574" s="223" t="s">
        <v>434</v>
      </c>
      <c r="F7574" s="223" t="s">
        <v>435</v>
      </c>
      <c r="G7574" s="225" t="s">
        <v>223</v>
      </c>
      <c r="H7574" s="225" t="s">
        <v>224</v>
      </c>
      <c r="I7574" s="227" t="s">
        <v>436</v>
      </c>
      <c r="J7574" s="227" t="s">
        <v>436</v>
      </c>
      <c r="K7574" s="225" t="s">
        <v>225</v>
      </c>
      <c r="L7574" s="223" t="s">
        <v>437</v>
      </c>
      <c r="M7574" s="223" t="s">
        <v>438</v>
      </c>
      <c r="N7574" s="228" t="s">
        <v>439</v>
      </c>
      <c r="O7574" s="223" t="s">
        <v>227</v>
      </c>
    </row>
    <row r="7575" spans="1:21" s="103" customFormat="1">
      <c r="A7575" s="242" t="s">
        <v>3784</v>
      </c>
      <c r="B7575" s="243" t="s">
        <v>2162</v>
      </c>
      <c r="C7575" s="231" t="s">
        <v>5401</v>
      </c>
      <c r="D7575" s="232" t="s">
        <v>2507</v>
      </c>
      <c r="E7575" s="237" t="s">
        <v>279</v>
      </c>
      <c r="F7575" s="259" t="s">
        <v>325</v>
      </c>
      <c r="G7575" s="233">
        <v>56910.36</v>
      </c>
      <c r="H7575" s="234">
        <v>72143.89</v>
      </c>
      <c r="I7575" s="235">
        <v>42</v>
      </c>
      <c r="J7575" s="236">
        <v>1</v>
      </c>
      <c r="K7575" s="233">
        <v>87377.42</v>
      </c>
      <c r="L7575" s="237"/>
      <c r="M7575" s="238">
        <v>16</v>
      </c>
      <c r="N7575" s="234">
        <v>88945.89</v>
      </c>
      <c r="O7575" s="250"/>
      <c r="Q7575" s="129"/>
      <c r="S7575" s="129"/>
      <c r="T7575" s="129"/>
      <c r="U7575" s="129"/>
    </row>
    <row r="7576" spans="1:21" s="103" customFormat="1">
      <c r="A7576" s="229" t="s">
        <v>1438</v>
      </c>
      <c r="B7576" s="230" t="s">
        <v>2151</v>
      </c>
      <c r="C7576" s="231" t="s">
        <v>1202</v>
      </c>
      <c r="D7576" s="232" t="s">
        <v>2507</v>
      </c>
      <c r="E7576" s="232" t="s">
        <v>279</v>
      </c>
      <c r="F7576" s="259" t="s">
        <v>325</v>
      </c>
      <c r="G7576" s="233">
        <v>51244.7</v>
      </c>
      <c r="H7576" s="234">
        <v>60942.85</v>
      </c>
      <c r="I7576" s="235">
        <v>41</v>
      </c>
      <c r="J7576" s="236">
        <v>0.97619047619047616</v>
      </c>
      <c r="K7576" s="233">
        <v>70641</v>
      </c>
      <c r="L7576" s="237">
        <v>13</v>
      </c>
      <c r="M7576" s="238">
        <v>11</v>
      </c>
      <c r="N7576" s="234">
        <v>51244.7</v>
      </c>
      <c r="O7576" s="239"/>
      <c r="Q7576" s="129"/>
      <c r="S7576" s="129"/>
      <c r="T7576" s="129"/>
      <c r="U7576" s="129"/>
    </row>
    <row r="7577" spans="1:21" s="103" customFormat="1">
      <c r="A7577" s="242" t="s">
        <v>3868</v>
      </c>
      <c r="B7577" s="243" t="s">
        <v>2153</v>
      </c>
      <c r="C7577" s="268" t="s">
        <v>5495</v>
      </c>
      <c r="D7577" s="232" t="s">
        <v>2507</v>
      </c>
      <c r="E7577" s="269" t="s">
        <v>279</v>
      </c>
      <c r="F7577" s="269" t="s">
        <v>440</v>
      </c>
      <c r="G7577" s="270">
        <v>41745.599999999999</v>
      </c>
      <c r="H7577" s="234">
        <v>55515.199999999997</v>
      </c>
      <c r="I7577" s="235">
        <v>40</v>
      </c>
      <c r="J7577" s="236">
        <v>0.95238095238095233</v>
      </c>
      <c r="K7577" s="270">
        <v>69284.800000000003</v>
      </c>
      <c r="L7577" s="271">
        <v>2</v>
      </c>
      <c r="M7577" s="272">
        <v>2</v>
      </c>
      <c r="N7577" s="273">
        <v>55515.199999999997</v>
      </c>
      <c r="O7577" s="274"/>
      <c r="Q7577" s="129"/>
      <c r="S7577" s="129"/>
      <c r="T7577" s="129"/>
      <c r="U7577" s="129"/>
    </row>
    <row r="7578" spans="1:21" s="103" customFormat="1">
      <c r="A7578" s="242" t="s">
        <v>208</v>
      </c>
      <c r="B7578" s="243" t="s">
        <v>2153</v>
      </c>
      <c r="C7578" s="258" t="s">
        <v>1276</v>
      </c>
      <c r="D7578" s="232" t="s">
        <v>2507</v>
      </c>
      <c r="E7578" s="245" t="s">
        <v>279</v>
      </c>
      <c r="F7578" s="245" t="s">
        <v>440</v>
      </c>
      <c r="G7578" s="275">
        <v>42263.700000000004</v>
      </c>
      <c r="H7578" s="234">
        <v>54338.97</v>
      </c>
      <c r="I7578" s="235">
        <v>39</v>
      </c>
      <c r="J7578" s="236">
        <v>0.9285714285714286</v>
      </c>
      <c r="K7578" s="275">
        <v>66414.240000000005</v>
      </c>
      <c r="L7578" s="247">
        <v>9</v>
      </c>
      <c r="M7578" s="248">
        <v>9</v>
      </c>
      <c r="N7578" s="249">
        <v>57738.81</v>
      </c>
      <c r="O7578" s="250"/>
      <c r="Q7578" s="129"/>
      <c r="S7578" s="129"/>
      <c r="T7578" s="129"/>
      <c r="U7578" s="129"/>
    </row>
    <row r="7579" spans="1:21" s="103" customFormat="1">
      <c r="A7579" s="260" t="s">
        <v>205</v>
      </c>
      <c r="B7579" s="261" t="s">
        <v>2151</v>
      </c>
      <c r="C7579" s="262" t="s">
        <v>1283</v>
      </c>
      <c r="D7579" s="232" t="s">
        <v>2507</v>
      </c>
      <c r="E7579" s="263" t="s">
        <v>279</v>
      </c>
      <c r="F7579" s="259" t="s">
        <v>325</v>
      </c>
      <c r="G7579" s="264">
        <v>43907.760000000009</v>
      </c>
      <c r="H7579" s="234">
        <v>52845</v>
      </c>
      <c r="I7579" s="235">
        <v>38</v>
      </c>
      <c r="J7579" s="236">
        <v>0.90476190476190477</v>
      </c>
      <c r="K7579" s="264">
        <v>61782.239999999991</v>
      </c>
      <c r="L7579" s="265">
        <v>8</v>
      </c>
      <c r="M7579" s="266">
        <v>8</v>
      </c>
      <c r="N7579" s="264">
        <v>56438.175000000003</v>
      </c>
      <c r="O7579" s="267"/>
      <c r="P7579" s="97"/>
      <c r="S7579" s="129"/>
      <c r="T7579" s="129"/>
      <c r="U7579" s="129"/>
    </row>
    <row r="7580" spans="1:21" s="103" customFormat="1">
      <c r="A7580" s="229" t="s">
        <v>212</v>
      </c>
      <c r="B7580" s="230" t="s">
        <v>2153</v>
      </c>
      <c r="C7580" s="231" t="s">
        <v>1277</v>
      </c>
      <c r="D7580" s="232" t="s">
        <v>2507</v>
      </c>
      <c r="E7580" s="232" t="s">
        <v>279</v>
      </c>
      <c r="F7580" s="259" t="s">
        <v>325</v>
      </c>
      <c r="G7580" s="233">
        <v>41427.861343940604</v>
      </c>
      <c r="H7580" s="234">
        <v>51789.072415574541</v>
      </c>
      <c r="I7580" s="235">
        <v>37</v>
      </c>
      <c r="J7580" s="236">
        <v>0.88095238095238093</v>
      </c>
      <c r="K7580" s="233">
        <v>62150.283487208471</v>
      </c>
      <c r="L7580" s="237">
        <v>27</v>
      </c>
      <c r="M7580" s="238">
        <v>6</v>
      </c>
      <c r="N7580" s="234">
        <v>44010.603333333333</v>
      </c>
      <c r="O7580" s="239"/>
    </row>
    <row r="7581" spans="1:21" s="103" customFormat="1">
      <c r="A7581" s="229" t="s">
        <v>4233</v>
      </c>
      <c r="B7581" s="230" t="s">
        <v>2166</v>
      </c>
      <c r="C7581" s="262" t="s">
        <v>1202</v>
      </c>
      <c r="D7581" s="232" t="s">
        <v>2507</v>
      </c>
      <c r="E7581" s="276" t="s">
        <v>321</v>
      </c>
      <c r="F7581" s="259" t="s">
        <v>325</v>
      </c>
      <c r="G7581" s="256">
        <v>41047</v>
      </c>
      <c r="H7581" s="234">
        <v>51309</v>
      </c>
      <c r="I7581" s="235">
        <v>36</v>
      </c>
      <c r="J7581" s="236">
        <v>0.8571428571428571</v>
      </c>
      <c r="K7581" s="256">
        <v>61571</v>
      </c>
      <c r="L7581" s="265"/>
      <c r="M7581" s="266">
        <v>10</v>
      </c>
      <c r="N7581" s="264">
        <v>50530</v>
      </c>
      <c r="O7581" s="11"/>
      <c r="Q7581" s="129"/>
    </row>
    <row r="7582" spans="1:21" s="103" customFormat="1">
      <c r="A7582" s="229" t="s">
        <v>216</v>
      </c>
      <c r="B7582" s="230" t="s">
        <v>2151</v>
      </c>
      <c r="C7582" s="231" t="s">
        <v>2073</v>
      </c>
      <c r="D7582" s="232" t="s">
        <v>2507</v>
      </c>
      <c r="E7582" s="232" t="s">
        <v>279</v>
      </c>
      <c r="F7582" s="259" t="s">
        <v>325</v>
      </c>
      <c r="G7582" s="233">
        <v>42667</v>
      </c>
      <c r="H7582" s="234">
        <v>51264.5</v>
      </c>
      <c r="I7582" s="235">
        <v>35</v>
      </c>
      <c r="J7582" s="236">
        <v>0.83333333333333337</v>
      </c>
      <c r="K7582" s="233">
        <v>59862</v>
      </c>
      <c r="L7582" s="237"/>
      <c r="M7582" s="238">
        <v>1</v>
      </c>
      <c r="N7582" s="234">
        <v>59862</v>
      </c>
      <c r="O7582" s="239"/>
    </row>
    <row r="7583" spans="1:21" s="103" customFormat="1">
      <c r="A7583" s="260" t="s">
        <v>4238</v>
      </c>
      <c r="B7583" s="261" t="s">
        <v>2166</v>
      </c>
      <c r="C7583" s="262" t="s">
        <v>3455</v>
      </c>
      <c r="D7583" s="232" t="s">
        <v>2507</v>
      </c>
      <c r="E7583" s="276" t="s">
        <v>279</v>
      </c>
      <c r="F7583" s="276" t="s">
        <v>440</v>
      </c>
      <c r="G7583" s="256">
        <v>40495.31</v>
      </c>
      <c r="H7583" s="234">
        <v>50619.084999999999</v>
      </c>
      <c r="I7583" s="235">
        <v>34</v>
      </c>
      <c r="J7583" s="236">
        <v>0.80952380952380953</v>
      </c>
      <c r="K7583" s="256">
        <v>60742.86</v>
      </c>
      <c r="L7583" s="265">
        <v>10</v>
      </c>
      <c r="M7583" s="266">
        <v>10</v>
      </c>
      <c r="N7583" s="264">
        <v>52851.61</v>
      </c>
      <c r="O7583" s="11"/>
      <c r="R7583" s="129"/>
    </row>
    <row r="7584" spans="1:21" s="103" customFormat="1" ht="22.5">
      <c r="A7584" s="242" t="s">
        <v>199</v>
      </c>
      <c r="B7584" s="243" t="s">
        <v>2153</v>
      </c>
      <c r="C7584" s="258" t="s">
        <v>3456</v>
      </c>
      <c r="D7584" s="232" t="s">
        <v>2507</v>
      </c>
      <c r="E7584" s="247" t="s">
        <v>279</v>
      </c>
      <c r="F7584" s="259" t="s">
        <v>325</v>
      </c>
      <c r="G7584" s="246">
        <v>30846.400000000001</v>
      </c>
      <c r="H7584" s="234">
        <v>49597.600000000006</v>
      </c>
      <c r="I7584" s="235">
        <v>33</v>
      </c>
      <c r="J7584" s="236">
        <v>0.7857142857142857</v>
      </c>
      <c r="K7584" s="246">
        <v>68348.800000000003</v>
      </c>
      <c r="L7584" s="247"/>
      <c r="M7584" s="248"/>
      <c r="N7584" s="344">
        <v>44625.402000000002</v>
      </c>
      <c r="O7584" s="334" t="s">
        <v>5224</v>
      </c>
      <c r="P7584" s="129"/>
      <c r="R7584" s="129"/>
    </row>
    <row r="7585" spans="1:18" s="103" customFormat="1">
      <c r="A7585" s="242" t="s">
        <v>2200</v>
      </c>
      <c r="B7585" s="243" t="s">
        <v>2166</v>
      </c>
      <c r="C7585" s="258" t="s">
        <v>5496</v>
      </c>
      <c r="D7585" s="232" t="s">
        <v>2507</v>
      </c>
      <c r="E7585" s="245" t="s">
        <v>284</v>
      </c>
      <c r="F7585" s="245"/>
      <c r="G7585" s="246">
        <v>38065.06</v>
      </c>
      <c r="H7585" s="234">
        <v>49484.53</v>
      </c>
      <c r="I7585" s="235">
        <v>32</v>
      </c>
      <c r="J7585" s="236">
        <v>0.76190476190476186</v>
      </c>
      <c r="K7585" s="246">
        <v>60904</v>
      </c>
      <c r="L7585" s="247">
        <v>0</v>
      </c>
      <c r="M7585" s="248">
        <v>0</v>
      </c>
      <c r="N7585" s="249" t="s">
        <v>292</v>
      </c>
      <c r="O7585" s="250"/>
      <c r="P7585" s="97"/>
    </row>
    <row r="7586" spans="1:18" s="103" customFormat="1">
      <c r="A7586" s="229" t="s">
        <v>210</v>
      </c>
      <c r="B7586" s="230" t="s">
        <v>2151</v>
      </c>
      <c r="C7586" s="231" t="s">
        <v>191</v>
      </c>
      <c r="D7586" s="232" t="s">
        <v>2507</v>
      </c>
      <c r="E7586" s="232" t="s">
        <v>279</v>
      </c>
      <c r="F7586" s="259" t="s">
        <v>325</v>
      </c>
      <c r="G7586" s="233">
        <v>39397</v>
      </c>
      <c r="H7586" s="234">
        <v>48503.5</v>
      </c>
      <c r="I7586" s="235">
        <v>31</v>
      </c>
      <c r="J7586" s="236">
        <v>0.73809523809523814</v>
      </c>
      <c r="K7586" s="233">
        <v>57610</v>
      </c>
      <c r="L7586" s="237">
        <v>2</v>
      </c>
      <c r="M7586" s="238">
        <v>2</v>
      </c>
      <c r="N7586" s="234">
        <v>40579</v>
      </c>
      <c r="O7586" s="239"/>
      <c r="P7586" s="97"/>
    </row>
    <row r="7587" spans="1:18" s="103" customFormat="1">
      <c r="A7587" s="229" t="s">
        <v>2187</v>
      </c>
      <c r="B7587" s="230" t="s">
        <v>2178</v>
      </c>
      <c r="C7587" s="231" t="s">
        <v>3458</v>
      </c>
      <c r="D7587" s="232" t="s">
        <v>2507</v>
      </c>
      <c r="E7587" s="232" t="s">
        <v>279</v>
      </c>
      <c r="F7587" s="232" t="s">
        <v>440</v>
      </c>
      <c r="G7587" s="233">
        <v>38000</v>
      </c>
      <c r="H7587" s="234">
        <v>48500</v>
      </c>
      <c r="I7587" s="235">
        <v>30</v>
      </c>
      <c r="J7587" s="236">
        <v>0.7142857142857143</v>
      </c>
      <c r="K7587" s="233">
        <v>59000</v>
      </c>
      <c r="L7587" s="237">
        <v>3</v>
      </c>
      <c r="M7587" s="238">
        <v>3</v>
      </c>
      <c r="N7587" s="234">
        <v>57762.9</v>
      </c>
      <c r="O7587" s="239"/>
      <c r="R7587" s="129"/>
    </row>
    <row r="7588" spans="1:18" s="103" customFormat="1">
      <c r="A7588" s="229" t="s">
        <v>3738</v>
      </c>
      <c r="B7588" s="230" t="s">
        <v>2159</v>
      </c>
      <c r="C7588" s="231" t="s">
        <v>5497</v>
      </c>
      <c r="D7588" s="232" t="s">
        <v>2507</v>
      </c>
      <c r="E7588" s="232" t="s">
        <v>279</v>
      </c>
      <c r="F7588" s="232" t="s">
        <v>440</v>
      </c>
      <c r="G7588" s="233">
        <v>36865.83</v>
      </c>
      <c r="H7588" s="234">
        <v>47925.58</v>
      </c>
      <c r="I7588" s="235">
        <v>29</v>
      </c>
      <c r="J7588" s="236">
        <v>0.69047619047619047</v>
      </c>
      <c r="K7588" s="233">
        <v>58985.33</v>
      </c>
      <c r="L7588" s="237">
        <v>5</v>
      </c>
      <c r="M7588" s="238">
        <v>5</v>
      </c>
      <c r="N7588" s="344">
        <v>44643.954000000005</v>
      </c>
      <c r="O7588" s="239"/>
      <c r="P7588" s="97"/>
    </row>
    <row r="7589" spans="1:18" s="103" customFormat="1">
      <c r="A7589" s="252" t="s">
        <v>2172</v>
      </c>
      <c r="B7589" s="230" t="s">
        <v>2162</v>
      </c>
      <c r="C7589" s="231" t="s">
        <v>3459</v>
      </c>
      <c r="D7589" s="232" t="s">
        <v>2507</v>
      </c>
      <c r="E7589" s="253"/>
      <c r="F7589" s="259" t="s">
        <v>325</v>
      </c>
      <c r="G7589" s="233">
        <v>36003.760000000002</v>
      </c>
      <c r="H7589" s="234">
        <v>47448.31</v>
      </c>
      <c r="I7589" s="235">
        <v>28</v>
      </c>
      <c r="J7589" s="236">
        <v>0.66666666666666663</v>
      </c>
      <c r="K7589" s="233">
        <v>58892.86</v>
      </c>
      <c r="L7589" s="254">
        <v>92</v>
      </c>
      <c r="M7589" s="255">
        <v>92</v>
      </c>
      <c r="N7589" s="233">
        <v>47448.31</v>
      </c>
      <c r="O7589" s="239"/>
      <c r="P7589" s="97"/>
    </row>
    <row r="7590" spans="1:18" s="103" customFormat="1">
      <c r="A7590" s="242" t="s">
        <v>2177</v>
      </c>
      <c r="B7590" s="243" t="s">
        <v>2166</v>
      </c>
      <c r="C7590" s="280" t="s">
        <v>3460</v>
      </c>
      <c r="D7590" s="232" t="s">
        <v>2507</v>
      </c>
      <c r="E7590" s="300"/>
      <c r="F7590" s="259" t="s">
        <v>325</v>
      </c>
      <c r="G7590" s="246">
        <v>38438.400000000001</v>
      </c>
      <c r="H7590" s="234">
        <v>47444.800000000003</v>
      </c>
      <c r="I7590" s="235">
        <v>27</v>
      </c>
      <c r="J7590" s="236">
        <v>0.6428571428571429</v>
      </c>
      <c r="K7590" s="246">
        <v>56451.200000000004</v>
      </c>
      <c r="L7590" s="247"/>
      <c r="M7590" s="248">
        <v>11</v>
      </c>
      <c r="N7590" s="249">
        <v>47694.400000000001</v>
      </c>
      <c r="O7590" s="301"/>
      <c r="P7590" s="97"/>
    </row>
    <row r="7591" spans="1:18" s="103" customFormat="1">
      <c r="A7591" s="242" t="s">
        <v>4292</v>
      </c>
      <c r="B7591" s="243" t="s">
        <v>2163</v>
      </c>
      <c r="C7591" s="258" t="s">
        <v>3461</v>
      </c>
      <c r="D7591" s="232" t="s">
        <v>2507</v>
      </c>
      <c r="E7591" s="245" t="s">
        <v>321</v>
      </c>
      <c r="F7591" s="259" t="s">
        <v>325</v>
      </c>
      <c r="G7591" s="246">
        <v>34589</v>
      </c>
      <c r="H7591" s="234">
        <v>47137.5</v>
      </c>
      <c r="I7591" s="235">
        <v>26</v>
      </c>
      <c r="J7591" s="236">
        <v>0.61904761904761907</v>
      </c>
      <c r="K7591" s="246">
        <v>59686</v>
      </c>
      <c r="L7591" s="247">
        <v>4</v>
      </c>
      <c r="M7591" s="248">
        <v>4</v>
      </c>
      <c r="N7591" s="249">
        <v>35730</v>
      </c>
      <c r="O7591" s="250"/>
    </row>
    <row r="7592" spans="1:18" s="103" customFormat="1" ht="22.5">
      <c r="A7592" s="242" t="s">
        <v>4274</v>
      </c>
      <c r="B7592" s="243" t="s">
        <v>2170</v>
      </c>
      <c r="C7592" s="258" t="s">
        <v>5498</v>
      </c>
      <c r="D7592" s="232" t="s">
        <v>2507</v>
      </c>
      <c r="E7592" s="245" t="s">
        <v>284</v>
      </c>
      <c r="F7592" s="259" t="s">
        <v>325</v>
      </c>
      <c r="G7592" s="246">
        <v>36254.400000000001</v>
      </c>
      <c r="H7592" s="234">
        <v>47101.600000000006</v>
      </c>
      <c r="I7592" s="235">
        <v>25</v>
      </c>
      <c r="J7592" s="236">
        <v>0.59523809523809523</v>
      </c>
      <c r="K7592" s="246">
        <v>57948.800000000003</v>
      </c>
      <c r="L7592" s="247" t="s">
        <v>5499</v>
      </c>
      <c r="M7592" s="248" t="s">
        <v>5500</v>
      </c>
      <c r="N7592" s="246">
        <v>42617.120000000003</v>
      </c>
      <c r="O7592" s="250"/>
      <c r="P7592" s="97"/>
    </row>
    <row r="7593" spans="1:18" s="103" customFormat="1">
      <c r="A7593" s="229" t="s">
        <v>1457</v>
      </c>
      <c r="B7593" s="295" t="s">
        <v>2166</v>
      </c>
      <c r="C7593" s="231" t="s">
        <v>5501</v>
      </c>
      <c r="D7593" s="232"/>
      <c r="E7593" s="232"/>
      <c r="F7593" s="259" t="s">
        <v>325</v>
      </c>
      <c r="G7593" s="233">
        <v>38080.847999999998</v>
      </c>
      <c r="H7593" s="234">
        <v>46838.792000000001</v>
      </c>
      <c r="I7593" s="235">
        <v>24</v>
      </c>
      <c r="J7593" s="236">
        <v>0.5714285714285714</v>
      </c>
      <c r="K7593" s="233">
        <v>55596.735999999997</v>
      </c>
      <c r="L7593" s="237">
        <v>4</v>
      </c>
      <c r="M7593" s="238">
        <v>4</v>
      </c>
      <c r="N7593" s="234">
        <v>38080</v>
      </c>
      <c r="O7593" s="239"/>
      <c r="P7593" s="129"/>
      <c r="Q7593" s="129"/>
      <c r="R7593" s="129"/>
    </row>
    <row r="7594" spans="1:18" s="103" customFormat="1">
      <c r="A7594" s="278" t="s">
        <v>202</v>
      </c>
      <c r="B7594" s="279" t="s">
        <v>2151</v>
      </c>
      <c r="C7594" s="258" t="s">
        <v>148</v>
      </c>
      <c r="D7594" s="232" t="s">
        <v>2507</v>
      </c>
      <c r="E7594" s="245" t="s">
        <v>279</v>
      </c>
      <c r="F7594" s="245" t="s">
        <v>440</v>
      </c>
      <c r="G7594" s="246">
        <v>36337.599999999999</v>
      </c>
      <c r="H7594" s="234">
        <v>46342.399999999994</v>
      </c>
      <c r="I7594" s="235">
        <v>23</v>
      </c>
      <c r="J7594" s="236">
        <v>0.54761904761904767</v>
      </c>
      <c r="K7594" s="246">
        <v>56347.199999999997</v>
      </c>
      <c r="L7594" s="247">
        <v>5</v>
      </c>
      <c r="M7594" s="248">
        <v>5</v>
      </c>
      <c r="N7594" s="249">
        <v>41974.400000000001</v>
      </c>
      <c r="O7594" s="461"/>
      <c r="R7594" s="129"/>
    </row>
    <row r="7595" spans="1:18" s="103" customFormat="1">
      <c r="A7595" s="229" t="s">
        <v>1434</v>
      </c>
      <c r="B7595" s="230" t="s">
        <v>2151</v>
      </c>
      <c r="C7595" s="231" t="s">
        <v>5502</v>
      </c>
      <c r="D7595" s="232" t="s">
        <v>2507</v>
      </c>
      <c r="E7595" s="232" t="s">
        <v>284</v>
      </c>
      <c r="F7595" s="259" t="s">
        <v>325</v>
      </c>
      <c r="G7595" s="332">
        <v>36320.544000000002</v>
      </c>
      <c r="H7595" s="234">
        <v>46308.911999999997</v>
      </c>
      <c r="I7595" s="235">
        <v>22</v>
      </c>
      <c r="J7595" s="236">
        <v>0.52380952380952384</v>
      </c>
      <c r="K7595" s="332">
        <v>56297.279999999999</v>
      </c>
      <c r="L7595" s="237">
        <v>2</v>
      </c>
      <c r="M7595" s="238">
        <v>0</v>
      </c>
      <c r="N7595" s="391"/>
      <c r="O7595" s="416"/>
      <c r="R7595" s="129"/>
    </row>
    <row r="7596" spans="1:18" s="103" customFormat="1">
      <c r="A7596" s="242" t="s">
        <v>4241</v>
      </c>
      <c r="B7596" s="243" t="s">
        <v>2178</v>
      </c>
      <c r="C7596" s="231" t="s">
        <v>959</v>
      </c>
      <c r="D7596" s="232" t="s">
        <v>2507</v>
      </c>
      <c r="E7596" s="245" t="s">
        <v>279</v>
      </c>
      <c r="F7596" s="245" t="s">
        <v>440</v>
      </c>
      <c r="G7596" s="246">
        <v>34408</v>
      </c>
      <c r="H7596" s="234">
        <v>45731.509999999995</v>
      </c>
      <c r="I7596" s="235">
        <v>21</v>
      </c>
      <c r="J7596" s="236">
        <v>0.5</v>
      </c>
      <c r="K7596" s="246">
        <v>57055.02</v>
      </c>
      <c r="L7596" s="247"/>
      <c r="M7596" s="248">
        <v>186</v>
      </c>
      <c r="N7596" s="249">
        <v>45731.509999999995</v>
      </c>
      <c r="O7596" s="250"/>
      <c r="P7596" s="97"/>
    </row>
    <row r="7597" spans="1:18" s="103" customFormat="1">
      <c r="A7597" s="242" t="s">
        <v>261</v>
      </c>
      <c r="B7597" s="243" t="s">
        <v>2151</v>
      </c>
      <c r="C7597" s="258" t="s">
        <v>2068</v>
      </c>
      <c r="D7597" s="232" t="s">
        <v>2507</v>
      </c>
      <c r="E7597" s="245" t="s">
        <v>321</v>
      </c>
      <c r="F7597" s="259" t="s">
        <v>325</v>
      </c>
      <c r="G7597" s="246">
        <v>36875</v>
      </c>
      <c r="H7597" s="234">
        <v>45356</v>
      </c>
      <c r="I7597" s="235">
        <v>20</v>
      </c>
      <c r="J7597" s="236">
        <v>0.47619047619047616</v>
      </c>
      <c r="K7597" s="246">
        <v>53837</v>
      </c>
      <c r="L7597" s="247"/>
      <c r="M7597" s="248"/>
      <c r="N7597" s="249"/>
      <c r="O7597" s="250"/>
    </row>
    <row r="7598" spans="1:18" s="103" customFormat="1">
      <c r="A7598" s="242" t="s">
        <v>4246</v>
      </c>
      <c r="B7598" s="243" t="s">
        <v>2159</v>
      </c>
      <c r="C7598" s="258" t="s">
        <v>3434</v>
      </c>
      <c r="D7598" s="232" t="s">
        <v>2507</v>
      </c>
      <c r="E7598" s="259" t="s">
        <v>279</v>
      </c>
      <c r="F7598" s="245" t="s">
        <v>440</v>
      </c>
      <c r="G7598" s="249">
        <v>34611.199999999997</v>
      </c>
      <c r="H7598" s="234">
        <v>45000.800000000003</v>
      </c>
      <c r="I7598" s="235">
        <v>19</v>
      </c>
      <c r="J7598" s="236">
        <v>0.45238095238095238</v>
      </c>
      <c r="K7598" s="249">
        <v>55390.400000000001</v>
      </c>
      <c r="L7598" s="247"/>
      <c r="M7598" s="248">
        <v>16</v>
      </c>
      <c r="N7598" s="249">
        <v>45011.199999999997</v>
      </c>
      <c r="O7598" s="250"/>
      <c r="R7598" s="129"/>
    </row>
    <row r="7599" spans="1:18" s="103" customFormat="1">
      <c r="A7599" s="229" t="s">
        <v>260</v>
      </c>
      <c r="B7599" s="230" t="s">
        <v>2153</v>
      </c>
      <c r="C7599" s="231" t="s">
        <v>1278</v>
      </c>
      <c r="D7599" s="232" t="s">
        <v>2507</v>
      </c>
      <c r="E7599" s="232" t="s">
        <v>279</v>
      </c>
      <c r="F7599" s="259" t="s">
        <v>325</v>
      </c>
      <c r="G7599" s="233">
        <v>33449</v>
      </c>
      <c r="H7599" s="234">
        <v>44939.5</v>
      </c>
      <c r="I7599" s="235">
        <v>18</v>
      </c>
      <c r="J7599" s="236">
        <v>0.42857142857142855</v>
      </c>
      <c r="K7599" s="233">
        <v>56430</v>
      </c>
      <c r="L7599" s="237">
        <v>3</v>
      </c>
      <c r="M7599" s="238">
        <v>3</v>
      </c>
      <c r="N7599" s="234">
        <v>38472</v>
      </c>
      <c r="O7599" s="239"/>
      <c r="R7599" s="129"/>
    </row>
    <row r="7600" spans="1:18" s="103" customFormat="1">
      <c r="A7600" s="229" t="s">
        <v>207</v>
      </c>
      <c r="B7600" s="230" t="s">
        <v>2163</v>
      </c>
      <c r="C7600" s="231"/>
      <c r="D7600" s="232" t="s">
        <v>2507</v>
      </c>
      <c r="E7600" s="232" t="s">
        <v>279</v>
      </c>
      <c r="F7600" s="232" t="s">
        <v>440</v>
      </c>
      <c r="G7600" s="233">
        <v>34258</v>
      </c>
      <c r="H7600" s="234">
        <v>44533</v>
      </c>
      <c r="I7600" s="235">
        <v>17</v>
      </c>
      <c r="J7600" s="236">
        <v>0.40476190476190477</v>
      </c>
      <c r="K7600" s="233">
        <v>54808</v>
      </c>
      <c r="L7600" s="237">
        <v>5</v>
      </c>
      <c r="M7600" s="238">
        <v>5</v>
      </c>
      <c r="N7600" s="234">
        <v>37218.519999999997</v>
      </c>
      <c r="O7600" s="239"/>
      <c r="P7600" s="97"/>
    </row>
    <row r="7601" spans="1:21" s="103" customFormat="1">
      <c r="A7601" s="242" t="s">
        <v>211</v>
      </c>
      <c r="B7601" s="243" t="s">
        <v>2153</v>
      </c>
      <c r="C7601" s="258" t="s">
        <v>1279</v>
      </c>
      <c r="D7601" s="232" t="s">
        <v>2507</v>
      </c>
      <c r="E7601" s="245" t="s">
        <v>321</v>
      </c>
      <c r="F7601" s="245" t="s">
        <v>440</v>
      </c>
      <c r="G7601" s="246">
        <v>34184.800000000003</v>
      </c>
      <c r="H7601" s="234">
        <v>44440.240000000005</v>
      </c>
      <c r="I7601" s="235">
        <v>16</v>
      </c>
      <c r="J7601" s="236">
        <v>0.38095238095238093</v>
      </c>
      <c r="K7601" s="246">
        <v>54695.68</v>
      </c>
      <c r="L7601" s="247">
        <v>1</v>
      </c>
      <c r="M7601" s="248">
        <v>1</v>
      </c>
      <c r="N7601" s="249">
        <v>40842.879999999997</v>
      </c>
      <c r="O7601" s="250"/>
      <c r="R7601" s="129"/>
      <c r="S7601" s="330"/>
      <c r="T7601" s="330"/>
      <c r="U7601" s="330"/>
    </row>
    <row r="7602" spans="1:21" s="103" customFormat="1">
      <c r="A7602" s="242" t="s">
        <v>4239</v>
      </c>
      <c r="B7602" s="243" t="s">
        <v>2176</v>
      </c>
      <c r="C7602" s="258" t="s">
        <v>2064</v>
      </c>
      <c r="D7602" s="232" t="s">
        <v>2507</v>
      </c>
      <c r="E7602" s="245" t="s">
        <v>279</v>
      </c>
      <c r="F7602" s="259" t="s">
        <v>325</v>
      </c>
      <c r="G7602" s="283">
        <v>37107.199999999997</v>
      </c>
      <c r="H7602" s="234">
        <v>44231.199999999997</v>
      </c>
      <c r="I7602" s="235">
        <v>15</v>
      </c>
      <c r="J7602" s="236">
        <v>0.35714285714285715</v>
      </c>
      <c r="K7602" s="283">
        <v>51355.200000000004</v>
      </c>
      <c r="L7602" s="247">
        <v>23</v>
      </c>
      <c r="M7602" s="248">
        <v>23</v>
      </c>
      <c r="N7602" s="249">
        <v>39540.800000000003</v>
      </c>
      <c r="O7602" s="250"/>
      <c r="P7602" s="129"/>
    </row>
    <row r="7603" spans="1:21" s="103" customFormat="1">
      <c r="A7603" s="229" t="s">
        <v>4290</v>
      </c>
      <c r="B7603" s="230" t="s">
        <v>2151</v>
      </c>
      <c r="C7603" s="231" t="s">
        <v>5503</v>
      </c>
      <c r="D7603" s="232" t="s">
        <v>2507</v>
      </c>
      <c r="E7603" s="232" t="s">
        <v>321</v>
      </c>
      <c r="F7603" s="259" t="s">
        <v>325</v>
      </c>
      <c r="G7603" s="233">
        <v>34400</v>
      </c>
      <c r="H7603" s="234">
        <v>43200</v>
      </c>
      <c r="I7603" s="235">
        <v>14</v>
      </c>
      <c r="J7603" s="236">
        <v>0.33333333333333331</v>
      </c>
      <c r="K7603" s="233">
        <v>52000</v>
      </c>
      <c r="L7603" s="237">
        <v>5</v>
      </c>
      <c r="M7603" s="238">
        <v>5</v>
      </c>
      <c r="N7603" s="234">
        <v>46274.85</v>
      </c>
      <c r="O7603" s="239"/>
      <c r="P7603" s="129"/>
      <c r="S7603" s="129"/>
      <c r="T7603" s="129"/>
      <c r="U7603" s="129"/>
    </row>
    <row r="7604" spans="1:21" s="103" customFormat="1">
      <c r="A7604" s="229" t="s">
        <v>217</v>
      </c>
      <c r="B7604" s="230" t="s">
        <v>2153</v>
      </c>
      <c r="C7604" s="231" t="s">
        <v>1274</v>
      </c>
      <c r="D7604" s="232" t="s">
        <v>2507</v>
      </c>
      <c r="E7604" s="237" t="s">
        <v>279</v>
      </c>
      <c r="F7604" s="259" t="s">
        <v>325</v>
      </c>
      <c r="G7604" s="264">
        <v>33010.58</v>
      </c>
      <c r="H7604" s="234">
        <v>42913.65</v>
      </c>
      <c r="I7604" s="235">
        <v>13</v>
      </c>
      <c r="J7604" s="236">
        <v>0.30952380952380953</v>
      </c>
      <c r="K7604" s="379">
        <v>52816.72</v>
      </c>
      <c r="L7604" s="237">
        <v>1</v>
      </c>
      <c r="M7604" s="238">
        <v>1</v>
      </c>
      <c r="N7604" s="357">
        <v>48239.88</v>
      </c>
      <c r="O7604" s="239"/>
      <c r="P7604" s="129"/>
      <c r="S7604" s="129"/>
      <c r="T7604" s="129"/>
      <c r="U7604" s="129"/>
    </row>
    <row r="7605" spans="1:21" s="103" customFormat="1" ht="22.5">
      <c r="A7605" s="286" t="s">
        <v>213</v>
      </c>
      <c r="B7605" s="287" t="s">
        <v>2159</v>
      </c>
      <c r="C7605" s="288" t="s">
        <v>5504</v>
      </c>
      <c r="D7605" s="232" t="s">
        <v>2507</v>
      </c>
      <c r="E7605" s="289" t="s">
        <v>279</v>
      </c>
      <c r="F7605" s="259" t="s">
        <v>325</v>
      </c>
      <c r="G7605" s="290">
        <v>34902.400000000001</v>
      </c>
      <c r="H7605" s="234">
        <v>42868.800000000003</v>
      </c>
      <c r="I7605" s="235">
        <v>12</v>
      </c>
      <c r="J7605" s="236">
        <v>0.2857142857142857</v>
      </c>
      <c r="K7605" s="290">
        <v>50835.199999999997</v>
      </c>
      <c r="L7605" s="291"/>
      <c r="M7605" s="292">
        <v>1</v>
      </c>
      <c r="N7605" s="293">
        <v>38147.199999999997</v>
      </c>
      <c r="O7605" s="294"/>
      <c r="Q7605" s="129"/>
      <c r="S7605" s="129"/>
      <c r="T7605" s="129"/>
      <c r="U7605" s="129"/>
    </row>
    <row r="7606" spans="1:21" s="103" customFormat="1">
      <c r="A7606" s="242" t="s">
        <v>1444</v>
      </c>
      <c r="B7606" s="243" t="s">
        <v>2192</v>
      </c>
      <c r="C7606" s="258" t="s">
        <v>2065</v>
      </c>
      <c r="D7606" s="232" t="s">
        <v>2507</v>
      </c>
      <c r="E7606" s="245" t="s">
        <v>279</v>
      </c>
      <c r="F7606" s="245" t="s">
        <v>440</v>
      </c>
      <c r="G7606" s="246">
        <v>35568</v>
      </c>
      <c r="H7606" s="234">
        <v>42536</v>
      </c>
      <c r="I7606" s="235">
        <v>11</v>
      </c>
      <c r="J7606" s="236">
        <v>0.26190476190476192</v>
      </c>
      <c r="K7606" s="246">
        <v>49504</v>
      </c>
      <c r="L7606" s="247">
        <v>5</v>
      </c>
      <c r="M7606" s="248">
        <v>5</v>
      </c>
      <c r="N7606" s="249">
        <v>37851.839999999997</v>
      </c>
      <c r="O7606" s="250"/>
      <c r="P7606" s="241"/>
      <c r="R7606" s="240"/>
    </row>
    <row r="7607" spans="1:21" s="103" customFormat="1">
      <c r="A7607" s="229" t="s">
        <v>4242</v>
      </c>
      <c r="B7607" s="230" t="s">
        <v>2159</v>
      </c>
      <c r="C7607" s="231" t="s">
        <v>5505</v>
      </c>
      <c r="D7607" s="232" t="s">
        <v>2507</v>
      </c>
      <c r="E7607" s="232" t="s">
        <v>279</v>
      </c>
      <c r="F7607" s="232" t="s">
        <v>440</v>
      </c>
      <c r="G7607" s="233">
        <v>31325</v>
      </c>
      <c r="H7607" s="234">
        <v>42352</v>
      </c>
      <c r="I7607" s="235">
        <v>10</v>
      </c>
      <c r="J7607" s="236">
        <v>0.23809523809523808</v>
      </c>
      <c r="K7607" s="233">
        <v>53379</v>
      </c>
      <c r="L7607" s="237">
        <v>2</v>
      </c>
      <c r="M7607" s="238">
        <v>2</v>
      </c>
      <c r="N7607" s="234">
        <v>34382.400000000001</v>
      </c>
      <c r="O7607" s="239"/>
      <c r="Q7607" s="129"/>
    </row>
    <row r="7608" spans="1:21" s="103" customFormat="1">
      <c r="A7608" s="242" t="s">
        <v>2171</v>
      </c>
      <c r="B7608" s="243" t="s">
        <v>2159</v>
      </c>
      <c r="C7608" s="258" t="s">
        <v>3462</v>
      </c>
      <c r="D7608" s="232" t="s">
        <v>2507</v>
      </c>
      <c r="E7608" s="245" t="s">
        <v>279</v>
      </c>
      <c r="F7608" s="245" t="s">
        <v>440</v>
      </c>
      <c r="G7608" s="246">
        <v>33799</v>
      </c>
      <c r="H7608" s="234">
        <v>42248.5</v>
      </c>
      <c r="I7608" s="235">
        <v>9</v>
      </c>
      <c r="J7608" s="236">
        <v>0.21428571428571427</v>
      </c>
      <c r="K7608" s="246">
        <v>50698</v>
      </c>
      <c r="L7608" s="247">
        <v>3</v>
      </c>
      <c r="M7608" s="248">
        <v>3</v>
      </c>
      <c r="N7608" s="249">
        <v>48221.08</v>
      </c>
      <c r="O7608" s="250"/>
      <c r="R7608" s="129"/>
    </row>
    <row r="7609" spans="1:21" s="103" customFormat="1" ht="22.5">
      <c r="A7609" s="242" t="s">
        <v>4240</v>
      </c>
      <c r="B7609" s="243" t="s">
        <v>2149</v>
      </c>
      <c r="C7609" s="258" t="s">
        <v>977</v>
      </c>
      <c r="D7609" s="232" t="s">
        <v>2507</v>
      </c>
      <c r="E7609" s="245" t="s">
        <v>279</v>
      </c>
      <c r="F7609" s="245" t="s">
        <v>440</v>
      </c>
      <c r="G7609" s="246">
        <v>32032.52</v>
      </c>
      <c r="H7609" s="234">
        <v>42236.61</v>
      </c>
      <c r="I7609" s="235">
        <v>8</v>
      </c>
      <c r="J7609" s="236">
        <v>0.19047619047619047</v>
      </c>
      <c r="K7609" s="246">
        <v>52440.7</v>
      </c>
      <c r="L7609" s="247">
        <v>24</v>
      </c>
      <c r="M7609" s="248">
        <v>21</v>
      </c>
      <c r="N7609" s="246">
        <v>34320</v>
      </c>
      <c r="O7609" s="250"/>
      <c r="P7609" s="129"/>
      <c r="R7609" s="129"/>
    </row>
    <row r="7610" spans="1:21" s="103" customFormat="1">
      <c r="A7610" s="229" t="s">
        <v>4256</v>
      </c>
      <c r="B7610" s="230" t="s">
        <v>2169</v>
      </c>
      <c r="C7610" s="231" t="s">
        <v>1207</v>
      </c>
      <c r="D7610" s="232" t="s">
        <v>2507</v>
      </c>
      <c r="E7610" s="232" t="s">
        <v>321</v>
      </c>
      <c r="F7610" s="259" t="s">
        <v>325</v>
      </c>
      <c r="G7610" s="233">
        <v>33171.03</v>
      </c>
      <c r="H7610" s="234">
        <v>41034.614999999998</v>
      </c>
      <c r="I7610" s="235">
        <v>7</v>
      </c>
      <c r="J7610" s="236">
        <v>0.16666666666666666</v>
      </c>
      <c r="K7610" s="233">
        <v>48898.2</v>
      </c>
      <c r="L7610" s="237">
        <v>2</v>
      </c>
      <c r="M7610" s="238">
        <v>1</v>
      </c>
      <c r="N7610" s="234">
        <v>36641.47</v>
      </c>
      <c r="O7610" s="239"/>
    </row>
    <row r="7611" spans="1:21" s="103" customFormat="1" ht="22.5">
      <c r="A7611" s="242" t="s">
        <v>257</v>
      </c>
      <c r="B7611" s="243" t="s">
        <v>2159</v>
      </c>
      <c r="C7611" s="258" t="s">
        <v>3457</v>
      </c>
      <c r="D7611" s="232" t="s">
        <v>2507</v>
      </c>
      <c r="E7611" s="245" t="s">
        <v>279</v>
      </c>
      <c r="F7611" s="259" t="s">
        <v>325</v>
      </c>
      <c r="G7611" s="246">
        <v>29852.94</v>
      </c>
      <c r="H7611" s="234">
        <v>38808.9</v>
      </c>
      <c r="I7611" s="235">
        <v>6</v>
      </c>
      <c r="J7611" s="236">
        <v>0.14285714285714285</v>
      </c>
      <c r="K7611" s="246">
        <v>47764.86</v>
      </c>
      <c r="L7611" s="247">
        <v>13</v>
      </c>
      <c r="M7611" s="248">
        <v>12</v>
      </c>
      <c r="N7611" s="249">
        <v>46153.55</v>
      </c>
      <c r="O7611" s="250"/>
      <c r="P7611" s="129"/>
      <c r="R7611" s="129"/>
    </row>
    <row r="7612" spans="1:21" s="103" customFormat="1" ht="45">
      <c r="A7612" s="229" t="s">
        <v>4310</v>
      </c>
      <c r="B7612" s="230" t="s">
        <v>2192</v>
      </c>
      <c r="C7612" s="358" t="s">
        <v>5506</v>
      </c>
      <c r="D7612" s="232" t="s">
        <v>2507</v>
      </c>
      <c r="E7612" s="289" t="s">
        <v>279</v>
      </c>
      <c r="F7612" s="359" t="s">
        <v>440</v>
      </c>
      <c r="G7612" s="360">
        <v>29696</v>
      </c>
      <c r="H7612" s="234">
        <v>37125.5</v>
      </c>
      <c r="I7612" s="235">
        <v>5</v>
      </c>
      <c r="J7612" s="236">
        <v>0.11904761904761904</v>
      </c>
      <c r="K7612" s="360">
        <v>44555</v>
      </c>
      <c r="L7612" s="361">
        <v>7</v>
      </c>
      <c r="M7612" s="362">
        <v>4</v>
      </c>
      <c r="N7612" s="363">
        <v>38540</v>
      </c>
      <c r="O7612" s="364" t="s">
        <v>5507</v>
      </c>
      <c r="Q7612" s="129"/>
    </row>
    <row r="7613" spans="1:21" s="103" customFormat="1">
      <c r="A7613" s="229" t="s">
        <v>258</v>
      </c>
      <c r="B7613" s="295" t="s">
        <v>2159</v>
      </c>
      <c r="C7613" s="231" t="s">
        <v>2066</v>
      </c>
      <c r="D7613" s="232" t="s">
        <v>2507</v>
      </c>
      <c r="E7613" s="232" t="s">
        <v>279</v>
      </c>
      <c r="F7613" s="232" t="s">
        <v>440</v>
      </c>
      <c r="G7613" s="233">
        <v>28329.599999999999</v>
      </c>
      <c r="H7613" s="234">
        <v>36160.800000000003</v>
      </c>
      <c r="I7613" s="235">
        <v>4</v>
      </c>
      <c r="J7613" s="236">
        <v>9.5238095238095233E-2</v>
      </c>
      <c r="K7613" s="233">
        <v>43992</v>
      </c>
      <c r="L7613" s="237">
        <v>2</v>
      </c>
      <c r="M7613" s="238">
        <v>2</v>
      </c>
      <c r="N7613" s="296">
        <v>28818.400000000001</v>
      </c>
      <c r="O7613" s="239"/>
      <c r="R7613" s="129"/>
      <c r="S7613" s="240"/>
      <c r="T7613" s="240"/>
      <c r="U7613" s="240"/>
    </row>
    <row r="7614" spans="1:21" s="103" customFormat="1">
      <c r="A7614" s="229" t="s">
        <v>4265</v>
      </c>
      <c r="B7614" s="230" t="s">
        <v>2151</v>
      </c>
      <c r="C7614" s="231" t="s">
        <v>5508</v>
      </c>
      <c r="D7614" s="232" t="s">
        <v>2507</v>
      </c>
      <c r="E7614" s="232" t="s">
        <v>279</v>
      </c>
      <c r="F7614" s="232" t="s">
        <v>440</v>
      </c>
      <c r="G7614" s="233">
        <v>27843</v>
      </c>
      <c r="H7614" s="234">
        <v>36092.5</v>
      </c>
      <c r="I7614" s="235">
        <v>3</v>
      </c>
      <c r="J7614" s="236">
        <v>7.1428571428571425E-2</v>
      </c>
      <c r="K7614" s="233">
        <v>44342</v>
      </c>
      <c r="L7614" s="237">
        <v>2</v>
      </c>
      <c r="M7614" s="238">
        <v>2</v>
      </c>
      <c r="N7614" s="234">
        <v>40155</v>
      </c>
      <c r="O7614" s="239"/>
      <c r="P7614" s="129"/>
      <c r="R7614" s="129"/>
      <c r="S7614" s="129"/>
      <c r="T7614" s="129"/>
      <c r="U7614" s="129"/>
    </row>
    <row r="7615" spans="1:21" s="103" customFormat="1" ht="22.5">
      <c r="A7615" s="242" t="s">
        <v>4249</v>
      </c>
      <c r="B7615" s="243" t="s">
        <v>2180</v>
      </c>
      <c r="C7615" s="258" t="s">
        <v>191</v>
      </c>
      <c r="D7615" s="232" t="s">
        <v>2507</v>
      </c>
      <c r="E7615" s="245"/>
      <c r="F7615" s="259" t="s">
        <v>325</v>
      </c>
      <c r="G7615" s="246">
        <v>26499.200000000001</v>
      </c>
      <c r="H7615" s="234">
        <v>32895.199999999997</v>
      </c>
      <c r="I7615" s="235">
        <v>2</v>
      </c>
      <c r="J7615" s="236">
        <v>4.7619047619047616E-2</v>
      </c>
      <c r="K7615" s="246">
        <v>39291.199999999997</v>
      </c>
      <c r="L7615" s="247"/>
      <c r="M7615" s="248"/>
      <c r="N7615" s="249"/>
      <c r="O7615" s="250"/>
      <c r="P7615" s="129"/>
      <c r="R7615" s="129"/>
      <c r="S7615" s="251"/>
      <c r="T7615" s="251"/>
      <c r="U7615" s="251"/>
    </row>
    <row r="7616" spans="1:21" s="103" customFormat="1">
      <c r="A7616" s="229" t="s">
        <v>3777</v>
      </c>
      <c r="B7616" s="230" t="s">
        <v>2175</v>
      </c>
      <c r="C7616" s="337" t="s">
        <v>3463</v>
      </c>
      <c r="D7616" s="232" t="s">
        <v>2507</v>
      </c>
      <c r="E7616" s="338" t="s">
        <v>321</v>
      </c>
      <c r="F7616" s="338" t="s">
        <v>440</v>
      </c>
      <c r="G7616" s="339">
        <v>25352</v>
      </c>
      <c r="H7616" s="234">
        <v>31034</v>
      </c>
      <c r="I7616" s="235">
        <v>1</v>
      </c>
      <c r="J7616" s="236">
        <v>2.3809523809523808E-2</v>
      </c>
      <c r="K7616" s="339">
        <v>36716</v>
      </c>
      <c r="L7616" s="340">
        <v>2</v>
      </c>
      <c r="M7616" s="341">
        <v>1</v>
      </c>
      <c r="N7616" s="374">
        <v>32437</v>
      </c>
      <c r="O7616" s="486" t="s">
        <v>3464</v>
      </c>
      <c r="P7616" s="129"/>
      <c r="Q7616" s="129"/>
      <c r="R7616" s="129"/>
      <c r="S7616" s="251"/>
      <c r="T7616" s="251"/>
      <c r="U7616" s="251"/>
    </row>
    <row r="7617" spans="1:21" s="150" customFormat="1">
      <c r="A7617" s="305"/>
      <c r="B7617" s="305"/>
      <c r="C7617" s="306"/>
      <c r="D7617" s="300"/>
      <c r="E7617" s="307"/>
      <c r="F7617" s="307"/>
      <c r="G7617" s="308"/>
      <c r="H7617" s="309"/>
      <c r="I7617" s="310"/>
      <c r="J7617" s="311"/>
      <c r="K7617" s="300"/>
      <c r="L7617" s="300"/>
      <c r="M7617" s="312"/>
      <c r="N7617" s="313"/>
      <c r="O7617" s="282"/>
    </row>
    <row r="7618" spans="1:21" s="150" customFormat="1">
      <c r="A7618" s="305"/>
      <c r="B7618" s="305"/>
      <c r="C7618" s="306"/>
      <c r="D7618" s="314"/>
      <c r="E7618" s="305"/>
      <c r="F7618" s="305"/>
      <c r="G7618" s="315" t="s">
        <v>223</v>
      </c>
      <c r="H7618" s="316" t="s">
        <v>224</v>
      </c>
      <c r="I7618" s="317"/>
      <c r="J7618" s="318"/>
      <c r="K7618" s="319" t="s">
        <v>225</v>
      </c>
      <c r="L7618" s="314"/>
      <c r="M7618" s="320"/>
      <c r="N7618" s="313"/>
      <c r="O7618" s="282"/>
    </row>
    <row r="7619" spans="1:21" s="150" customFormat="1">
      <c r="A7619" s="305"/>
      <c r="B7619" s="305"/>
      <c r="C7619" s="306"/>
      <c r="D7619" s="305"/>
      <c r="E7619" s="305"/>
      <c r="F7619" s="321" t="s">
        <v>238</v>
      </c>
      <c r="G7619" s="322">
        <v>36228.157222474772</v>
      </c>
      <c r="H7619" s="322">
        <v>46170.009914656534</v>
      </c>
      <c r="I7619" s="8">
        <v>14.438004969995415</v>
      </c>
      <c r="J7619" s="322"/>
      <c r="K7619" s="322">
        <v>56111.862606838287</v>
      </c>
      <c r="L7619" s="314"/>
      <c r="M7619" s="320"/>
      <c r="N7619" s="313"/>
      <c r="O7619" s="282"/>
    </row>
    <row r="7620" spans="1:21" s="150" customFormat="1">
      <c r="A7620" s="305"/>
      <c r="B7620" s="305"/>
      <c r="C7620" s="306"/>
      <c r="D7620" s="305"/>
      <c r="E7620" s="305"/>
      <c r="F7620" s="321" t="s">
        <v>239</v>
      </c>
      <c r="G7620" s="322">
        <v>38349.012000000002</v>
      </c>
      <c r="H7620" s="322">
        <v>49239.272499999999</v>
      </c>
      <c r="I7620" s="8">
        <v>21.5</v>
      </c>
      <c r="J7620" s="322"/>
      <c r="K7620" s="322">
        <v>59818</v>
      </c>
      <c r="L7620" s="314"/>
      <c r="M7620" s="320"/>
      <c r="N7620" s="313"/>
      <c r="O7620" s="282"/>
    </row>
    <row r="7621" spans="1:21" s="150" customFormat="1">
      <c r="A7621" s="305"/>
      <c r="B7621" s="305"/>
      <c r="C7621" s="306"/>
      <c r="D7621" s="305"/>
      <c r="E7621" s="305"/>
      <c r="F7621" s="321" t="s">
        <v>240</v>
      </c>
      <c r="G7621" s="322">
        <v>33240.522499999999</v>
      </c>
      <c r="H7621" s="322">
        <v>42619.199999999997</v>
      </c>
      <c r="I7621" s="8">
        <v>7</v>
      </c>
      <c r="J7621" s="322"/>
      <c r="K7621" s="322">
        <v>51516.4</v>
      </c>
      <c r="L7621" s="314"/>
      <c r="M7621" s="320"/>
      <c r="N7621" s="313"/>
      <c r="O7621" s="282"/>
    </row>
    <row r="7622" spans="1:21" s="150" customFormat="1">
      <c r="A7622" s="305"/>
      <c r="B7622" s="305"/>
      <c r="C7622" s="306"/>
      <c r="D7622" s="305"/>
      <c r="E7622" s="305"/>
      <c r="F7622" s="321" t="s">
        <v>241</v>
      </c>
      <c r="G7622" s="322">
        <v>35785.880000000005</v>
      </c>
      <c r="H7622" s="322">
        <v>46020.210999999996</v>
      </c>
      <c r="I7622" s="8">
        <v>12.338253469766164</v>
      </c>
      <c r="J7622" s="322"/>
      <c r="K7622" s="322">
        <v>56322.239999999998</v>
      </c>
      <c r="L7622" s="314"/>
      <c r="M7622" s="320"/>
      <c r="N7622" s="313"/>
      <c r="O7622" s="282"/>
    </row>
    <row r="7623" spans="1:21" s="150" customFormat="1">
      <c r="A7623" s="305"/>
      <c r="B7623" s="305"/>
      <c r="C7623" s="306"/>
      <c r="D7623" s="305"/>
      <c r="E7623" s="322"/>
      <c r="F7623" s="321"/>
      <c r="G7623" s="323"/>
      <c r="H7623" s="318"/>
      <c r="I7623" s="324"/>
      <c r="J7623" s="318"/>
      <c r="K7623" s="314"/>
      <c r="L7623" s="314"/>
      <c r="M7623" s="320"/>
      <c r="N7623" s="313"/>
      <c r="O7623" s="282"/>
    </row>
    <row r="7624" spans="1:21" s="150" customFormat="1">
      <c r="A7624" s="305"/>
      <c r="B7624" s="305"/>
      <c r="C7624" s="306"/>
      <c r="D7624" s="321"/>
      <c r="E7624" s="322"/>
      <c r="F7624" s="325"/>
      <c r="G7624" s="325"/>
      <c r="H7624" s="874" t="s">
        <v>242</v>
      </c>
      <c r="I7624" s="874"/>
      <c r="J7624" s="874"/>
      <c r="K7624" s="874"/>
      <c r="L7624" s="874"/>
      <c r="M7624" s="874"/>
      <c r="N7624" s="874"/>
      <c r="O7624" s="282"/>
    </row>
    <row r="7625" spans="1:21" s="150" customFormat="1">
      <c r="A7625" s="305"/>
      <c r="B7625" s="305"/>
      <c r="C7625" s="306"/>
      <c r="D7625" s="321"/>
      <c r="E7625" s="322"/>
      <c r="F7625" s="326"/>
      <c r="G7625" s="327"/>
      <c r="H7625" s="875" t="s">
        <v>243</v>
      </c>
      <c r="I7625" s="875"/>
      <c r="J7625" s="875"/>
      <c r="K7625" s="328">
        <v>48235.18</v>
      </c>
      <c r="L7625" s="876" t="s">
        <v>244</v>
      </c>
      <c r="M7625" s="876"/>
      <c r="N7625" s="329">
        <v>45139.264587719299</v>
      </c>
      <c r="O7625" s="282"/>
    </row>
    <row r="7626" spans="1:21" s="150" customFormat="1">
      <c r="A7626" s="305"/>
      <c r="B7626" s="305"/>
      <c r="C7626" s="306"/>
      <c r="D7626" s="314"/>
      <c r="E7626" s="320"/>
      <c r="F7626" s="326"/>
      <c r="G7626" s="327"/>
      <c r="H7626" s="875" t="s">
        <v>245</v>
      </c>
      <c r="I7626" s="875"/>
      <c r="J7626" s="875"/>
      <c r="K7626" s="328">
        <v>38228.399999999994</v>
      </c>
      <c r="L7626" s="876" t="s">
        <v>450</v>
      </c>
      <c r="M7626" s="876"/>
      <c r="N7626" s="329">
        <v>47788.664746450297</v>
      </c>
      <c r="O7626" s="282"/>
    </row>
    <row r="7627" spans="1:21" s="150" customFormat="1">
      <c r="A7627" s="305"/>
      <c r="B7627" s="305"/>
      <c r="C7627" s="306"/>
      <c r="D7627" s="300"/>
      <c r="E7627" s="307"/>
      <c r="F7627" s="307"/>
      <c r="G7627" s="308"/>
      <c r="H7627" s="309"/>
      <c r="I7627" s="310"/>
      <c r="J7627" s="311"/>
      <c r="K7627" s="305"/>
      <c r="L7627" s="300"/>
      <c r="M7627" s="312"/>
      <c r="N7627" s="313"/>
      <c r="O7627" s="282"/>
    </row>
    <row r="7628" spans="1:21" s="222" customFormat="1" ht="18">
      <c r="A7628" s="877" t="s">
        <v>149</v>
      </c>
      <c r="B7628" s="877"/>
      <c r="C7628" s="877"/>
      <c r="D7628" s="877"/>
      <c r="E7628" s="877"/>
      <c r="F7628" s="877"/>
      <c r="G7628" s="877"/>
      <c r="H7628" s="877"/>
      <c r="I7628" s="877"/>
      <c r="J7628" s="877"/>
      <c r="K7628" s="877"/>
      <c r="L7628" s="877"/>
      <c r="M7628" s="877"/>
      <c r="N7628" s="877"/>
      <c r="O7628" s="877"/>
    </row>
    <row r="7629" spans="1:21" s="222" customFormat="1" ht="27">
      <c r="A7629" s="223" t="s">
        <v>433</v>
      </c>
      <c r="B7629" s="224" t="s">
        <v>230</v>
      </c>
      <c r="C7629" s="223" t="s">
        <v>220</v>
      </c>
      <c r="D7629" s="223" t="s">
        <v>267</v>
      </c>
      <c r="E7629" s="223" t="s">
        <v>434</v>
      </c>
      <c r="F7629" s="223" t="s">
        <v>435</v>
      </c>
      <c r="G7629" s="225" t="s">
        <v>223</v>
      </c>
      <c r="H7629" s="225" t="s">
        <v>224</v>
      </c>
      <c r="I7629" s="227" t="s">
        <v>436</v>
      </c>
      <c r="J7629" s="227" t="s">
        <v>436</v>
      </c>
      <c r="K7629" s="225" t="s">
        <v>225</v>
      </c>
      <c r="L7629" s="223" t="s">
        <v>437</v>
      </c>
      <c r="M7629" s="223" t="s">
        <v>438</v>
      </c>
      <c r="N7629" s="228" t="s">
        <v>439</v>
      </c>
      <c r="O7629" s="223" t="s">
        <v>227</v>
      </c>
    </row>
    <row r="7630" spans="1:21" s="103" customFormat="1">
      <c r="A7630" s="242" t="s">
        <v>3784</v>
      </c>
      <c r="B7630" s="243" t="s">
        <v>2162</v>
      </c>
      <c r="C7630" s="231" t="s">
        <v>5509</v>
      </c>
      <c r="D7630" s="232" t="s">
        <v>278</v>
      </c>
      <c r="E7630" s="237" t="s">
        <v>279</v>
      </c>
      <c r="F7630" s="237" t="s">
        <v>440</v>
      </c>
      <c r="G7630" s="233">
        <v>80199.08</v>
      </c>
      <c r="H7630" s="234">
        <v>105372.93</v>
      </c>
      <c r="I7630" s="235">
        <v>32</v>
      </c>
      <c r="J7630" s="236">
        <v>1</v>
      </c>
      <c r="K7630" s="233">
        <v>130546.78</v>
      </c>
      <c r="L7630" s="237"/>
      <c r="M7630" s="238">
        <v>5</v>
      </c>
      <c r="N7630" s="234">
        <v>115421.02</v>
      </c>
      <c r="O7630" s="250"/>
      <c r="S7630" s="129"/>
      <c r="T7630" s="129"/>
      <c r="U7630" s="129"/>
    </row>
    <row r="7631" spans="1:21" s="103" customFormat="1">
      <c r="A7631" s="242" t="s">
        <v>208</v>
      </c>
      <c r="B7631" s="243" t="s">
        <v>2153</v>
      </c>
      <c r="C7631" s="258" t="s">
        <v>1280</v>
      </c>
      <c r="D7631" s="232" t="s">
        <v>2507</v>
      </c>
      <c r="E7631" s="245" t="s">
        <v>279</v>
      </c>
      <c r="F7631" s="245" t="s">
        <v>440</v>
      </c>
      <c r="G7631" s="275">
        <v>49392.480000000003</v>
      </c>
      <c r="H7631" s="234">
        <v>63504.69</v>
      </c>
      <c r="I7631" s="235">
        <v>31</v>
      </c>
      <c r="J7631" s="236">
        <v>0.96875</v>
      </c>
      <c r="K7631" s="275">
        <v>77616.899999999994</v>
      </c>
      <c r="L7631" s="247">
        <v>3</v>
      </c>
      <c r="M7631" s="248">
        <v>3</v>
      </c>
      <c r="N7631" s="249">
        <v>76699.69</v>
      </c>
      <c r="O7631" s="250"/>
      <c r="P7631" s="240"/>
      <c r="Q7631" s="150"/>
      <c r="R7631" s="129"/>
      <c r="S7631" s="129"/>
      <c r="T7631" s="129"/>
      <c r="U7631" s="129"/>
    </row>
    <row r="7632" spans="1:21" s="103" customFormat="1">
      <c r="A7632" s="229" t="s">
        <v>4233</v>
      </c>
      <c r="B7632" s="230" t="s">
        <v>2166</v>
      </c>
      <c r="C7632" s="262" t="s">
        <v>5410</v>
      </c>
      <c r="D7632" s="232" t="s">
        <v>2507</v>
      </c>
      <c r="E7632" s="276" t="s">
        <v>321</v>
      </c>
      <c r="F7632" s="259" t="s">
        <v>325</v>
      </c>
      <c r="G7632" s="256">
        <v>44832</v>
      </c>
      <c r="H7632" s="234">
        <v>57160.5</v>
      </c>
      <c r="I7632" s="235">
        <v>30</v>
      </c>
      <c r="J7632" s="236">
        <v>0.9375</v>
      </c>
      <c r="K7632" s="256">
        <v>69489</v>
      </c>
      <c r="L7632" s="265"/>
      <c r="M7632" s="266">
        <v>12</v>
      </c>
      <c r="N7632" s="264">
        <v>53685</v>
      </c>
      <c r="O7632" s="11"/>
      <c r="S7632" s="129"/>
      <c r="T7632" s="129"/>
      <c r="U7632" s="129"/>
    </row>
    <row r="7633" spans="1:21" s="103" customFormat="1">
      <c r="A7633" s="252" t="s">
        <v>2172</v>
      </c>
      <c r="B7633" s="230" t="s">
        <v>2162</v>
      </c>
      <c r="C7633" s="231" t="s">
        <v>3467</v>
      </c>
      <c r="D7633" s="232" t="s">
        <v>2507</v>
      </c>
      <c r="E7633" s="253"/>
      <c r="F7633" s="259" t="s">
        <v>325</v>
      </c>
      <c r="G7633" s="233">
        <v>42170.7</v>
      </c>
      <c r="H7633" s="234">
        <v>55575.65</v>
      </c>
      <c r="I7633" s="235">
        <v>29</v>
      </c>
      <c r="J7633" s="236">
        <v>0.90625</v>
      </c>
      <c r="K7633" s="233">
        <v>68980.600000000006</v>
      </c>
      <c r="L7633" s="254">
        <v>54</v>
      </c>
      <c r="M7633" s="255">
        <v>51</v>
      </c>
      <c r="N7633" s="233">
        <v>55025.37</v>
      </c>
      <c r="O7633" s="239"/>
      <c r="Q7633" s="240"/>
      <c r="S7633" s="129"/>
      <c r="T7633" s="129"/>
      <c r="U7633" s="129"/>
    </row>
    <row r="7634" spans="1:21" s="103" customFormat="1">
      <c r="A7634" s="229" t="s">
        <v>209</v>
      </c>
      <c r="B7634" s="230" t="s">
        <v>2151</v>
      </c>
      <c r="C7634" s="231" t="s">
        <v>1281</v>
      </c>
      <c r="D7634" s="232" t="s">
        <v>2507</v>
      </c>
      <c r="E7634" s="232" t="s">
        <v>279</v>
      </c>
      <c r="F7634" s="259" t="s">
        <v>325</v>
      </c>
      <c r="G7634" s="233">
        <v>44050.750200000002</v>
      </c>
      <c r="H7634" s="234">
        <v>55504.141499999998</v>
      </c>
      <c r="I7634" s="235">
        <v>28</v>
      </c>
      <c r="J7634" s="236">
        <v>0.875</v>
      </c>
      <c r="K7634" s="233">
        <v>66957.532800000001</v>
      </c>
      <c r="L7634" s="237">
        <v>14</v>
      </c>
      <c r="M7634" s="238">
        <v>14</v>
      </c>
      <c r="N7634" s="234">
        <v>60166.97</v>
      </c>
      <c r="O7634" s="239"/>
      <c r="P7634" s="129"/>
      <c r="R7634" s="129"/>
      <c r="S7634" s="304"/>
      <c r="T7634" s="304"/>
      <c r="U7634" s="304"/>
    </row>
    <row r="7635" spans="1:21" s="103" customFormat="1">
      <c r="A7635" s="229" t="s">
        <v>1434</v>
      </c>
      <c r="B7635" s="230" t="s">
        <v>2151</v>
      </c>
      <c r="C7635" s="231" t="s">
        <v>3466</v>
      </c>
      <c r="D7635" s="232" t="s">
        <v>2507</v>
      </c>
      <c r="E7635" s="232" t="s">
        <v>284</v>
      </c>
      <c r="F7635" s="259" t="s">
        <v>325</v>
      </c>
      <c r="G7635" s="332">
        <v>43504.031999999999</v>
      </c>
      <c r="H7635" s="234">
        <v>55467.567999999999</v>
      </c>
      <c r="I7635" s="235">
        <v>27</v>
      </c>
      <c r="J7635" s="236">
        <v>0.84375</v>
      </c>
      <c r="K7635" s="332">
        <v>67431.104000000007</v>
      </c>
      <c r="L7635" s="237">
        <v>2</v>
      </c>
      <c r="M7635" s="238">
        <v>2</v>
      </c>
      <c r="N7635" s="391">
        <v>53000</v>
      </c>
      <c r="O7635" s="416"/>
      <c r="P7635" s="129"/>
      <c r="Q7635" s="129"/>
      <c r="R7635" s="129"/>
      <c r="S7635" s="129"/>
      <c r="T7635" s="129"/>
      <c r="U7635" s="129"/>
    </row>
    <row r="7636" spans="1:21" s="103" customFormat="1">
      <c r="A7636" s="229" t="s">
        <v>2187</v>
      </c>
      <c r="B7636" s="230" t="s">
        <v>2178</v>
      </c>
      <c r="C7636" s="231" t="s">
        <v>3468</v>
      </c>
      <c r="D7636" s="232" t="s">
        <v>2507</v>
      </c>
      <c r="E7636" s="232" t="s">
        <v>279</v>
      </c>
      <c r="F7636" s="232" t="s">
        <v>440</v>
      </c>
      <c r="G7636" s="233">
        <v>44000</v>
      </c>
      <c r="H7636" s="234">
        <v>55000</v>
      </c>
      <c r="I7636" s="235">
        <v>26</v>
      </c>
      <c r="J7636" s="236">
        <v>0.8125</v>
      </c>
      <c r="K7636" s="233">
        <v>66000</v>
      </c>
      <c r="L7636" s="237">
        <v>0</v>
      </c>
      <c r="M7636" s="238">
        <v>0</v>
      </c>
      <c r="N7636" s="234"/>
      <c r="O7636" s="239"/>
      <c r="P7636" s="129"/>
      <c r="R7636" s="129"/>
      <c r="S7636" s="129"/>
      <c r="T7636" s="129"/>
      <c r="U7636" s="129"/>
    </row>
    <row r="7637" spans="1:21" s="103" customFormat="1" ht="22.5">
      <c r="A7637" s="242" t="s">
        <v>257</v>
      </c>
      <c r="B7637" s="243" t="s">
        <v>2159</v>
      </c>
      <c r="C7637" s="258" t="s">
        <v>3469</v>
      </c>
      <c r="D7637" s="232" t="s">
        <v>2507</v>
      </c>
      <c r="E7637" s="245" t="s">
        <v>279</v>
      </c>
      <c r="F7637" s="259" t="s">
        <v>325</v>
      </c>
      <c r="G7637" s="246">
        <v>42006.12</v>
      </c>
      <c r="H7637" s="234">
        <v>54608.06</v>
      </c>
      <c r="I7637" s="235">
        <v>25</v>
      </c>
      <c r="J7637" s="236">
        <v>0.78125</v>
      </c>
      <c r="K7637" s="246">
        <v>67210</v>
      </c>
      <c r="L7637" s="247">
        <v>4</v>
      </c>
      <c r="M7637" s="248">
        <v>2</v>
      </c>
      <c r="N7637" s="249">
        <v>50832.6</v>
      </c>
      <c r="O7637" s="250"/>
      <c r="P7637" s="129"/>
      <c r="R7637" s="129"/>
      <c r="S7637" s="129"/>
      <c r="T7637" s="129"/>
      <c r="U7637" s="129"/>
    </row>
    <row r="7638" spans="1:21" s="103" customFormat="1">
      <c r="A7638" s="229" t="s">
        <v>212</v>
      </c>
      <c r="B7638" s="230" t="s">
        <v>2153</v>
      </c>
      <c r="C7638" s="231" t="s">
        <v>1282</v>
      </c>
      <c r="D7638" s="232" t="s">
        <v>2507</v>
      </c>
      <c r="E7638" s="232" t="s">
        <v>279</v>
      </c>
      <c r="F7638" s="259" t="s">
        <v>325</v>
      </c>
      <c r="G7638" s="233">
        <v>43525.146824477582</v>
      </c>
      <c r="H7638" s="234">
        <v>54410.894206612982</v>
      </c>
      <c r="I7638" s="235">
        <v>24</v>
      </c>
      <c r="J7638" s="236">
        <v>0.75</v>
      </c>
      <c r="K7638" s="233">
        <v>65296.641588748389</v>
      </c>
      <c r="L7638" s="237">
        <v>6</v>
      </c>
      <c r="M7638" s="238">
        <v>4</v>
      </c>
      <c r="N7638" s="234">
        <v>58207.202499999999</v>
      </c>
      <c r="O7638" s="239"/>
      <c r="Q7638" s="129"/>
      <c r="R7638" s="97"/>
      <c r="S7638" s="129"/>
      <c r="T7638" s="129"/>
      <c r="U7638" s="129"/>
    </row>
    <row r="7639" spans="1:21" s="103" customFormat="1">
      <c r="A7639" s="260" t="s">
        <v>4238</v>
      </c>
      <c r="B7639" s="261" t="s">
        <v>2166</v>
      </c>
      <c r="C7639" s="262" t="s">
        <v>3470</v>
      </c>
      <c r="D7639" s="232" t="s">
        <v>2507</v>
      </c>
      <c r="E7639" s="276" t="s">
        <v>279</v>
      </c>
      <c r="F7639" s="276" t="s">
        <v>440</v>
      </c>
      <c r="G7639" s="256">
        <v>43329.94</v>
      </c>
      <c r="H7639" s="234">
        <v>54162.37</v>
      </c>
      <c r="I7639" s="235">
        <v>23</v>
      </c>
      <c r="J7639" s="236">
        <v>0.71875</v>
      </c>
      <c r="K7639" s="256">
        <v>64994.8</v>
      </c>
      <c r="L7639" s="265">
        <v>3</v>
      </c>
      <c r="M7639" s="266">
        <v>3</v>
      </c>
      <c r="N7639" s="264">
        <v>64076.2</v>
      </c>
      <c r="O7639" s="11"/>
      <c r="Q7639" s="240"/>
      <c r="S7639" s="97"/>
      <c r="T7639" s="97"/>
      <c r="U7639" s="97"/>
    </row>
    <row r="7640" spans="1:21" s="103" customFormat="1">
      <c r="A7640" s="229" t="s">
        <v>217</v>
      </c>
      <c r="B7640" s="230" t="s">
        <v>2153</v>
      </c>
      <c r="C7640" s="231" t="s">
        <v>2069</v>
      </c>
      <c r="D7640" s="232" t="s">
        <v>2507</v>
      </c>
      <c r="E7640" s="237" t="s">
        <v>279</v>
      </c>
      <c r="F7640" s="259" t="s">
        <v>325</v>
      </c>
      <c r="G7640" s="264">
        <v>41536.620000000003</v>
      </c>
      <c r="H7640" s="234">
        <v>53998.11</v>
      </c>
      <c r="I7640" s="235">
        <v>22</v>
      </c>
      <c r="J7640" s="236">
        <v>0.6875</v>
      </c>
      <c r="K7640" s="379">
        <v>66459.600000000006</v>
      </c>
      <c r="L7640" s="237">
        <v>1</v>
      </c>
      <c r="M7640" s="238">
        <v>1</v>
      </c>
      <c r="N7640" s="357">
        <v>82381.73</v>
      </c>
      <c r="O7640" s="239"/>
      <c r="Q7640" s="129"/>
      <c r="S7640" s="129"/>
      <c r="T7640" s="129"/>
      <c r="U7640" s="129"/>
    </row>
    <row r="7641" spans="1:21" s="103" customFormat="1">
      <c r="A7641" s="278" t="s">
        <v>202</v>
      </c>
      <c r="B7641" s="279" t="s">
        <v>2151</v>
      </c>
      <c r="C7641" s="258" t="s">
        <v>149</v>
      </c>
      <c r="D7641" s="232" t="s">
        <v>2507</v>
      </c>
      <c r="E7641" s="245" t="s">
        <v>279</v>
      </c>
      <c r="F7641" s="245" t="s">
        <v>440</v>
      </c>
      <c r="G7641" s="246">
        <v>41808</v>
      </c>
      <c r="H7641" s="234">
        <v>53279.199999999997</v>
      </c>
      <c r="I7641" s="235">
        <v>21</v>
      </c>
      <c r="J7641" s="236">
        <v>0.65625</v>
      </c>
      <c r="K7641" s="246">
        <v>64750.400000000001</v>
      </c>
      <c r="L7641" s="247">
        <v>6</v>
      </c>
      <c r="M7641" s="248">
        <v>6</v>
      </c>
      <c r="N7641" s="249">
        <v>54379.519999999997</v>
      </c>
      <c r="O7641" s="461"/>
      <c r="P7641" s="129"/>
      <c r="Q7641" s="129"/>
      <c r="R7641" s="129"/>
      <c r="S7641" s="129"/>
      <c r="T7641" s="129"/>
      <c r="U7641" s="129"/>
    </row>
    <row r="7642" spans="1:21" s="103" customFormat="1" ht="33.75">
      <c r="A7642" s="242" t="s">
        <v>2200</v>
      </c>
      <c r="B7642" s="243" t="s">
        <v>2166</v>
      </c>
      <c r="C7642" s="258" t="s">
        <v>5510</v>
      </c>
      <c r="D7642" s="232" t="s">
        <v>2507</v>
      </c>
      <c r="E7642" s="245" t="s">
        <v>284</v>
      </c>
      <c r="F7642" s="245"/>
      <c r="G7642" s="246">
        <v>40920.089999999997</v>
      </c>
      <c r="H7642" s="234">
        <v>53196.119999999995</v>
      </c>
      <c r="I7642" s="235">
        <v>20</v>
      </c>
      <c r="J7642" s="236">
        <v>0.625</v>
      </c>
      <c r="K7642" s="246">
        <v>65472.15</v>
      </c>
      <c r="L7642" s="247">
        <v>2</v>
      </c>
      <c r="M7642" s="248">
        <v>2</v>
      </c>
      <c r="N7642" s="249">
        <v>41929</v>
      </c>
      <c r="O7642" s="250" t="s">
        <v>3180</v>
      </c>
      <c r="P7642" s="129"/>
      <c r="Q7642" s="129"/>
      <c r="R7642" s="129"/>
      <c r="S7642" s="129"/>
      <c r="T7642" s="129"/>
      <c r="U7642" s="129"/>
    </row>
    <row r="7643" spans="1:21" s="103" customFormat="1">
      <c r="A7643" s="229" t="s">
        <v>216</v>
      </c>
      <c r="B7643" s="230" t="s">
        <v>2151</v>
      </c>
      <c r="C7643" s="231" t="s">
        <v>5511</v>
      </c>
      <c r="D7643" s="232" t="s">
        <v>2507</v>
      </c>
      <c r="E7643" s="232" t="s">
        <v>279</v>
      </c>
      <c r="F7643" s="259" t="s">
        <v>325</v>
      </c>
      <c r="G7643" s="233">
        <v>44260</v>
      </c>
      <c r="H7643" s="234">
        <v>53178.5</v>
      </c>
      <c r="I7643" s="235">
        <v>19</v>
      </c>
      <c r="J7643" s="236">
        <v>0.59375</v>
      </c>
      <c r="K7643" s="233">
        <v>62097</v>
      </c>
      <c r="L7643" s="237"/>
      <c r="M7643" s="238">
        <v>1</v>
      </c>
      <c r="N7643" s="234">
        <v>48720.05</v>
      </c>
      <c r="O7643" s="239"/>
      <c r="Q7643" s="129"/>
      <c r="R7643" s="97"/>
      <c r="S7643" s="129"/>
      <c r="T7643" s="129"/>
      <c r="U7643" s="129"/>
    </row>
    <row r="7644" spans="1:21" s="103" customFormat="1">
      <c r="A7644" s="229" t="s">
        <v>210</v>
      </c>
      <c r="B7644" s="230" t="s">
        <v>2151</v>
      </c>
      <c r="C7644" s="231" t="s">
        <v>192</v>
      </c>
      <c r="D7644" s="232" t="s">
        <v>2507</v>
      </c>
      <c r="E7644" s="232" t="s">
        <v>279</v>
      </c>
      <c r="F7644" s="259" t="s">
        <v>325</v>
      </c>
      <c r="G7644" s="233">
        <v>42976</v>
      </c>
      <c r="H7644" s="234">
        <v>52911</v>
      </c>
      <c r="I7644" s="235">
        <v>18</v>
      </c>
      <c r="J7644" s="236">
        <v>0.5625</v>
      </c>
      <c r="K7644" s="233">
        <v>62846</v>
      </c>
      <c r="L7644" s="237">
        <v>2</v>
      </c>
      <c r="M7644" s="238">
        <v>2</v>
      </c>
      <c r="N7644" s="234">
        <v>47456</v>
      </c>
      <c r="O7644" s="239"/>
      <c r="Q7644" s="129"/>
    </row>
    <row r="7645" spans="1:21" s="103" customFormat="1">
      <c r="A7645" s="260" t="s">
        <v>205</v>
      </c>
      <c r="B7645" s="261" t="s">
        <v>2151</v>
      </c>
      <c r="C7645" s="262" t="s">
        <v>1283</v>
      </c>
      <c r="D7645" s="232" t="s">
        <v>2507</v>
      </c>
      <c r="E7645" s="263" t="s">
        <v>279</v>
      </c>
      <c r="F7645" s="259" t="s">
        <v>325</v>
      </c>
      <c r="G7645" s="264">
        <v>43907.760000000009</v>
      </c>
      <c r="H7645" s="234">
        <v>52845</v>
      </c>
      <c r="I7645" s="235">
        <v>17</v>
      </c>
      <c r="J7645" s="236">
        <v>0.53125</v>
      </c>
      <c r="K7645" s="264">
        <v>61782.239999999991</v>
      </c>
      <c r="L7645" s="265">
        <v>8</v>
      </c>
      <c r="M7645" s="266">
        <v>8</v>
      </c>
      <c r="N7645" s="264">
        <v>56438.175000000003</v>
      </c>
      <c r="O7645" s="267"/>
      <c r="Q7645" s="240"/>
    </row>
    <row r="7646" spans="1:21" s="103" customFormat="1" ht="22.5">
      <c r="A7646" s="242" t="s">
        <v>4274</v>
      </c>
      <c r="B7646" s="243" t="s">
        <v>2170</v>
      </c>
      <c r="C7646" s="258" t="s">
        <v>5512</v>
      </c>
      <c r="D7646" s="232" t="s">
        <v>2507</v>
      </c>
      <c r="E7646" s="245" t="s">
        <v>284</v>
      </c>
      <c r="F7646" s="259" t="s">
        <v>325</v>
      </c>
      <c r="G7646" s="246">
        <v>39561.599999999999</v>
      </c>
      <c r="H7646" s="234">
        <v>51396.800000000003</v>
      </c>
      <c r="I7646" s="235">
        <v>16</v>
      </c>
      <c r="J7646" s="236">
        <v>0.5</v>
      </c>
      <c r="K7646" s="246">
        <v>63232</v>
      </c>
      <c r="L7646" s="247" t="s">
        <v>5513</v>
      </c>
      <c r="M7646" s="248" t="s">
        <v>3471</v>
      </c>
      <c r="N7646" s="246">
        <v>53839</v>
      </c>
      <c r="O7646" s="250"/>
      <c r="P7646" s="129"/>
      <c r="Q7646" s="129"/>
      <c r="R7646" s="129"/>
    </row>
    <row r="7647" spans="1:21" s="103" customFormat="1">
      <c r="A7647" s="242" t="s">
        <v>211</v>
      </c>
      <c r="B7647" s="243" t="s">
        <v>2153</v>
      </c>
      <c r="C7647" s="258" t="s">
        <v>1284</v>
      </c>
      <c r="D7647" s="232" t="s">
        <v>2507</v>
      </c>
      <c r="E7647" s="245" t="s">
        <v>279</v>
      </c>
      <c r="F7647" s="245" t="s">
        <v>440</v>
      </c>
      <c r="G7647" s="246">
        <v>39405.599999999999</v>
      </c>
      <c r="H7647" s="234">
        <v>51227.28</v>
      </c>
      <c r="I7647" s="235">
        <v>15</v>
      </c>
      <c r="J7647" s="236">
        <v>0.46875</v>
      </c>
      <c r="K7647" s="246">
        <v>63048.959999999999</v>
      </c>
      <c r="L7647" s="247">
        <v>1</v>
      </c>
      <c r="M7647" s="248">
        <v>1</v>
      </c>
      <c r="N7647" s="249">
        <v>43796.480000000003</v>
      </c>
      <c r="O7647" s="250"/>
      <c r="Q7647" s="240"/>
    </row>
    <row r="7648" spans="1:21" s="103" customFormat="1">
      <c r="A7648" s="229" t="s">
        <v>3738</v>
      </c>
      <c r="B7648" s="230" t="s">
        <v>2159</v>
      </c>
      <c r="C7648" s="231" t="s">
        <v>5514</v>
      </c>
      <c r="D7648" s="232" t="s">
        <v>2507</v>
      </c>
      <c r="E7648" s="232" t="s">
        <v>279</v>
      </c>
      <c r="F7648" s="232" t="s">
        <v>440</v>
      </c>
      <c r="G7648" s="233">
        <v>38667.160000000003</v>
      </c>
      <c r="H7648" s="234">
        <v>50267.31</v>
      </c>
      <c r="I7648" s="235">
        <v>14</v>
      </c>
      <c r="J7648" s="236">
        <v>0.4375</v>
      </c>
      <c r="K7648" s="233">
        <v>61867.46</v>
      </c>
      <c r="L7648" s="237">
        <v>3</v>
      </c>
      <c r="M7648" s="238">
        <v>3</v>
      </c>
      <c r="N7648" s="344">
        <v>48186.876666666671</v>
      </c>
      <c r="O7648" s="239"/>
      <c r="P7648" s="129"/>
      <c r="Q7648" s="240"/>
    </row>
    <row r="7649" spans="1:18" s="103" customFormat="1" ht="22.5">
      <c r="A7649" s="242" t="s">
        <v>199</v>
      </c>
      <c r="B7649" s="243" t="s">
        <v>2153</v>
      </c>
      <c r="C7649" s="258" t="s">
        <v>3465</v>
      </c>
      <c r="D7649" s="232" t="s">
        <v>2507</v>
      </c>
      <c r="E7649" s="247" t="s">
        <v>284</v>
      </c>
      <c r="F7649" s="259" t="s">
        <v>325</v>
      </c>
      <c r="G7649" s="246">
        <v>30846.400000000001</v>
      </c>
      <c r="H7649" s="234">
        <v>49597.600000000006</v>
      </c>
      <c r="I7649" s="235">
        <v>13</v>
      </c>
      <c r="J7649" s="236">
        <v>0.40625</v>
      </c>
      <c r="K7649" s="246">
        <v>68348.800000000003</v>
      </c>
      <c r="L7649" s="247"/>
      <c r="M7649" s="248"/>
      <c r="N7649" s="344">
        <v>52585.987500000003</v>
      </c>
      <c r="O7649" s="334" t="s">
        <v>5224</v>
      </c>
      <c r="Q7649" s="129"/>
    </row>
    <row r="7650" spans="1:18" s="103" customFormat="1">
      <c r="A7650" s="242" t="s">
        <v>4246</v>
      </c>
      <c r="B7650" s="243" t="s">
        <v>2159</v>
      </c>
      <c r="C7650" s="258" t="s">
        <v>3355</v>
      </c>
      <c r="D7650" s="232" t="s">
        <v>2507</v>
      </c>
      <c r="E7650" s="259" t="s">
        <v>279</v>
      </c>
      <c r="F7650" s="245" t="s">
        <v>440</v>
      </c>
      <c r="G7650" s="249">
        <v>37793.599999999999</v>
      </c>
      <c r="H7650" s="234">
        <v>49140</v>
      </c>
      <c r="I7650" s="235">
        <v>12</v>
      </c>
      <c r="J7650" s="236">
        <v>0.375</v>
      </c>
      <c r="K7650" s="249">
        <v>60486.400000000001</v>
      </c>
      <c r="L7650" s="247"/>
      <c r="M7650" s="248">
        <v>24</v>
      </c>
      <c r="N7650" s="249">
        <v>49150.400000000001</v>
      </c>
      <c r="O7650" s="250"/>
      <c r="Q7650" s="129"/>
    </row>
    <row r="7651" spans="1:18" s="103" customFormat="1">
      <c r="A7651" s="229" t="s">
        <v>4290</v>
      </c>
      <c r="B7651" s="230" t="s">
        <v>2151</v>
      </c>
      <c r="C7651" s="231" t="s">
        <v>5515</v>
      </c>
      <c r="D7651" s="232" t="s">
        <v>2507</v>
      </c>
      <c r="E7651" s="232" t="s">
        <v>284</v>
      </c>
      <c r="F7651" s="259" t="s">
        <v>325</v>
      </c>
      <c r="G7651" s="233">
        <v>39000</v>
      </c>
      <c r="H7651" s="234">
        <v>49000</v>
      </c>
      <c r="I7651" s="235">
        <v>11</v>
      </c>
      <c r="J7651" s="236">
        <v>0.34375</v>
      </c>
      <c r="K7651" s="233">
        <v>59000</v>
      </c>
      <c r="L7651" s="237">
        <v>1</v>
      </c>
      <c r="M7651" s="238">
        <v>1</v>
      </c>
      <c r="N7651" s="234">
        <v>60935.16</v>
      </c>
      <c r="O7651" s="239"/>
      <c r="Q7651" s="129"/>
    </row>
    <row r="7652" spans="1:18" s="103" customFormat="1">
      <c r="A7652" s="242" t="s">
        <v>4239</v>
      </c>
      <c r="B7652" s="243" t="s">
        <v>2176</v>
      </c>
      <c r="C7652" s="258" t="s">
        <v>2071</v>
      </c>
      <c r="D7652" s="232" t="s">
        <v>2507</v>
      </c>
      <c r="E7652" s="245" t="s">
        <v>279</v>
      </c>
      <c r="F7652" s="259" t="s">
        <v>325</v>
      </c>
      <c r="G7652" s="283">
        <v>38625.599999999999</v>
      </c>
      <c r="H7652" s="234">
        <v>48661.600000000006</v>
      </c>
      <c r="I7652" s="235">
        <v>10</v>
      </c>
      <c r="J7652" s="236">
        <v>0.3125</v>
      </c>
      <c r="K7652" s="283">
        <v>58697.600000000006</v>
      </c>
      <c r="L7652" s="247">
        <v>21</v>
      </c>
      <c r="M7652" s="248">
        <v>21</v>
      </c>
      <c r="N7652" s="249">
        <v>42681.599999999999</v>
      </c>
      <c r="O7652" s="250"/>
      <c r="Q7652" s="129"/>
    </row>
    <row r="7653" spans="1:18" s="103" customFormat="1">
      <c r="A7653" s="242" t="s">
        <v>261</v>
      </c>
      <c r="B7653" s="243" t="s">
        <v>2151</v>
      </c>
      <c r="C7653" s="258" t="s">
        <v>2074</v>
      </c>
      <c r="D7653" s="232" t="s">
        <v>2507</v>
      </c>
      <c r="E7653" s="245" t="s">
        <v>321</v>
      </c>
      <c r="F7653" s="259" t="s">
        <v>325</v>
      </c>
      <c r="G7653" s="246">
        <v>38885</v>
      </c>
      <c r="H7653" s="234">
        <v>47828</v>
      </c>
      <c r="I7653" s="235">
        <v>9</v>
      </c>
      <c r="J7653" s="236">
        <v>0.28125</v>
      </c>
      <c r="K7653" s="246">
        <v>56771</v>
      </c>
      <c r="L7653" s="247"/>
      <c r="M7653" s="248"/>
      <c r="N7653" s="249"/>
      <c r="O7653" s="250"/>
      <c r="Q7653" s="129"/>
    </row>
    <row r="7654" spans="1:18" s="103" customFormat="1">
      <c r="A7654" s="229" t="s">
        <v>260</v>
      </c>
      <c r="B7654" s="230" t="s">
        <v>2153</v>
      </c>
      <c r="C7654" s="231" t="s">
        <v>1285</v>
      </c>
      <c r="D7654" s="232" t="s">
        <v>2507</v>
      </c>
      <c r="E7654" s="232" t="s">
        <v>279</v>
      </c>
      <c r="F7654" s="259" t="s">
        <v>325</v>
      </c>
      <c r="G7654" s="233">
        <v>35121</v>
      </c>
      <c r="H7654" s="234">
        <v>47252.5</v>
      </c>
      <c r="I7654" s="235">
        <v>8</v>
      </c>
      <c r="J7654" s="236">
        <v>0.25</v>
      </c>
      <c r="K7654" s="233">
        <v>59384</v>
      </c>
      <c r="L7654" s="237">
        <v>6</v>
      </c>
      <c r="M7654" s="238">
        <v>2</v>
      </c>
      <c r="N7654" s="234">
        <v>40692</v>
      </c>
      <c r="O7654" s="239"/>
      <c r="Q7654" s="129"/>
    </row>
    <row r="7655" spans="1:18" s="103" customFormat="1">
      <c r="A7655" s="229" t="s">
        <v>4265</v>
      </c>
      <c r="B7655" s="230" t="s">
        <v>2151</v>
      </c>
      <c r="C7655" s="231" t="s">
        <v>5516</v>
      </c>
      <c r="D7655" s="232" t="s">
        <v>2507</v>
      </c>
      <c r="E7655" s="232" t="s">
        <v>279</v>
      </c>
      <c r="F7655" s="232" t="s">
        <v>440</v>
      </c>
      <c r="G7655" s="233">
        <v>36092</v>
      </c>
      <c r="H7655" s="234">
        <v>46920</v>
      </c>
      <c r="I7655" s="235">
        <v>7</v>
      </c>
      <c r="J7655" s="236">
        <v>0.21875</v>
      </c>
      <c r="K7655" s="233">
        <v>57748</v>
      </c>
      <c r="L7655" s="237">
        <v>1</v>
      </c>
      <c r="M7655" s="238">
        <v>1</v>
      </c>
      <c r="N7655" s="234">
        <v>45531</v>
      </c>
      <c r="O7655" s="239"/>
      <c r="Q7655" s="129"/>
    </row>
    <row r="7656" spans="1:18" s="103" customFormat="1">
      <c r="A7656" s="242" t="s">
        <v>1444</v>
      </c>
      <c r="B7656" s="243" t="s">
        <v>2192</v>
      </c>
      <c r="C7656" s="258" t="s">
        <v>2070</v>
      </c>
      <c r="D7656" s="232" t="s">
        <v>2507</v>
      </c>
      <c r="E7656" s="245" t="s">
        <v>279</v>
      </c>
      <c r="F7656" s="245" t="s">
        <v>440</v>
      </c>
      <c r="G7656" s="246">
        <v>39000</v>
      </c>
      <c r="H7656" s="234">
        <v>46800</v>
      </c>
      <c r="I7656" s="235">
        <v>6</v>
      </c>
      <c r="J7656" s="236">
        <v>0.1875</v>
      </c>
      <c r="K7656" s="246">
        <v>54600</v>
      </c>
      <c r="L7656" s="247">
        <v>28</v>
      </c>
      <c r="M7656" s="248">
        <v>24</v>
      </c>
      <c r="N7656" s="249">
        <v>46496.665280000001</v>
      </c>
      <c r="O7656" s="250"/>
      <c r="Q7656" s="251"/>
    </row>
    <row r="7657" spans="1:18" s="103" customFormat="1" ht="33.75">
      <c r="A7657" s="286" t="s">
        <v>213</v>
      </c>
      <c r="B7657" s="287" t="s">
        <v>2159</v>
      </c>
      <c r="C7657" s="288" t="s">
        <v>5517</v>
      </c>
      <c r="D7657" s="232" t="s">
        <v>2507</v>
      </c>
      <c r="E7657" s="289" t="s">
        <v>279</v>
      </c>
      <c r="F7657" s="259" t="s">
        <v>325</v>
      </c>
      <c r="G7657" s="290">
        <v>36691.199999999997</v>
      </c>
      <c r="H7657" s="234">
        <v>45021.599999999999</v>
      </c>
      <c r="I7657" s="235">
        <v>5</v>
      </c>
      <c r="J7657" s="236">
        <v>0.15625</v>
      </c>
      <c r="K7657" s="290">
        <v>53352</v>
      </c>
      <c r="L7657" s="291"/>
      <c r="M7657" s="292">
        <v>4</v>
      </c>
      <c r="N7657" s="293">
        <v>42614</v>
      </c>
      <c r="O7657" s="294"/>
      <c r="Q7657" s="129"/>
    </row>
    <row r="7658" spans="1:18" s="103" customFormat="1">
      <c r="A7658" s="229" t="s">
        <v>258</v>
      </c>
      <c r="B7658" s="295" t="s">
        <v>2159</v>
      </c>
      <c r="C7658" s="231" t="s">
        <v>2072</v>
      </c>
      <c r="D7658" s="232" t="s">
        <v>2507</v>
      </c>
      <c r="E7658" s="232" t="s">
        <v>279</v>
      </c>
      <c r="F7658" s="232" t="s">
        <v>440</v>
      </c>
      <c r="G7658" s="233">
        <v>34340.800000000003</v>
      </c>
      <c r="H7658" s="234">
        <v>42265.599999999999</v>
      </c>
      <c r="I7658" s="235">
        <v>4</v>
      </c>
      <c r="J7658" s="236">
        <v>0.125</v>
      </c>
      <c r="K7658" s="233">
        <v>50190.399999999994</v>
      </c>
      <c r="L7658" s="237">
        <v>2</v>
      </c>
      <c r="M7658" s="238">
        <v>1</v>
      </c>
      <c r="N7658" s="296">
        <v>34340.800000000003</v>
      </c>
      <c r="O7658" s="239"/>
      <c r="P7658" s="129"/>
      <c r="Q7658" s="129"/>
      <c r="R7658" s="129"/>
    </row>
    <row r="7659" spans="1:18" s="103" customFormat="1" ht="22.5">
      <c r="A7659" s="242" t="s">
        <v>4240</v>
      </c>
      <c r="B7659" s="243" t="s">
        <v>2149</v>
      </c>
      <c r="C7659" s="258" t="s">
        <v>977</v>
      </c>
      <c r="D7659" s="232" t="s">
        <v>2507</v>
      </c>
      <c r="E7659" s="245" t="s">
        <v>279</v>
      </c>
      <c r="F7659" s="245" t="s">
        <v>440</v>
      </c>
      <c r="G7659" s="246">
        <v>32032.52</v>
      </c>
      <c r="H7659" s="234">
        <v>42236.61</v>
      </c>
      <c r="I7659" s="235">
        <v>3</v>
      </c>
      <c r="J7659" s="236">
        <v>9.375E-2</v>
      </c>
      <c r="K7659" s="246">
        <v>52440.7</v>
      </c>
      <c r="L7659" s="247">
        <v>24</v>
      </c>
      <c r="M7659" s="248">
        <v>21</v>
      </c>
      <c r="N7659" s="246">
        <v>34320</v>
      </c>
      <c r="O7659" s="250"/>
      <c r="Q7659" s="129"/>
    </row>
    <row r="7660" spans="1:18" s="103" customFormat="1" ht="45">
      <c r="A7660" s="229" t="s">
        <v>4310</v>
      </c>
      <c r="B7660" s="230" t="s">
        <v>2192</v>
      </c>
      <c r="C7660" s="358" t="s">
        <v>5518</v>
      </c>
      <c r="D7660" s="232" t="s">
        <v>2507</v>
      </c>
      <c r="E7660" s="289" t="s">
        <v>279</v>
      </c>
      <c r="F7660" s="359" t="s">
        <v>440</v>
      </c>
      <c r="G7660" s="360">
        <v>31180</v>
      </c>
      <c r="H7660" s="234">
        <v>38981</v>
      </c>
      <c r="I7660" s="235">
        <v>2</v>
      </c>
      <c r="J7660" s="236">
        <v>6.25E-2</v>
      </c>
      <c r="K7660" s="360">
        <v>46782</v>
      </c>
      <c r="L7660" s="361">
        <v>3</v>
      </c>
      <c r="M7660" s="362">
        <v>3</v>
      </c>
      <c r="N7660" s="363">
        <v>33117</v>
      </c>
      <c r="O7660" s="364" t="s">
        <v>5493</v>
      </c>
      <c r="Q7660" s="129"/>
    </row>
    <row r="7661" spans="1:18" s="103" customFormat="1" ht="22.5">
      <c r="A7661" s="242" t="s">
        <v>4249</v>
      </c>
      <c r="B7661" s="243" t="s">
        <v>2180</v>
      </c>
      <c r="C7661" s="258" t="s">
        <v>192</v>
      </c>
      <c r="D7661" s="232" t="s">
        <v>2507</v>
      </c>
      <c r="E7661" s="245"/>
      <c r="F7661" s="259" t="s">
        <v>325</v>
      </c>
      <c r="G7661" s="246">
        <v>28038.400000000001</v>
      </c>
      <c r="H7661" s="234">
        <v>34829.600000000006</v>
      </c>
      <c r="I7661" s="235">
        <v>1</v>
      </c>
      <c r="J7661" s="236">
        <v>3.125E-2</v>
      </c>
      <c r="K7661" s="246">
        <v>41620.800000000003</v>
      </c>
      <c r="L7661" s="247"/>
      <c r="M7661" s="248"/>
      <c r="N7661" s="249"/>
      <c r="O7661" s="250"/>
      <c r="Q7661" s="129"/>
    </row>
    <row r="7662" spans="1:18" s="150" customFormat="1">
      <c r="A7662" s="305"/>
      <c r="B7662" s="305"/>
      <c r="C7662" s="306"/>
      <c r="D7662" s="300"/>
      <c r="E7662" s="307"/>
      <c r="F7662" s="307"/>
      <c r="G7662" s="308"/>
      <c r="H7662" s="309"/>
      <c r="I7662" s="310"/>
      <c r="J7662" s="311"/>
      <c r="K7662" s="300"/>
      <c r="L7662" s="300"/>
      <c r="M7662" s="312"/>
      <c r="N7662" s="313"/>
      <c r="O7662" s="282"/>
    </row>
    <row r="7663" spans="1:18" s="150" customFormat="1">
      <c r="A7663" s="305"/>
      <c r="B7663" s="305"/>
      <c r="C7663" s="306"/>
      <c r="D7663" s="314"/>
      <c r="E7663" s="305"/>
      <c r="F7663" s="305"/>
      <c r="G7663" s="315" t="s">
        <v>223</v>
      </c>
      <c r="H7663" s="316" t="s">
        <v>224</v>
      </c>
      <c r="I7663" s="317"/>
      <c r="J7663" s="318"/>
      <c r="K7663" s="319" t="s">
        <v>225</v>
      </c>
      <c r="L7663" s="314"/>
      <c r="M7663" s="320"/>
      <c r="N7663" s="313"/>
      <c r="O7663" s="282"/>
    </row>
    <row r="7664" spans="1:18" s="150" customFormat="1">
      <c r="A7664" s="305"/>
      <c r="B7664" s="305"/>
      <c r="C7664" s="306"/>
      <c r="D7664" s="305"/>
      <c r="E7664" s="305"/>
      <c r="F7664" s="321" t="s">
        <v>238</v>
      </c>
      <c r="G7664" s="322">
        <v>40865.612469514919</v>
      </c>
      <c r="H7664" s="322">
        <v>52237.507303331673</v>
      </c>
      <c r="I7664" s="8">
        <v>14.438004969995415</v>
      </c>
      <c r="J7664" s="322"/>
      <c r="K7664" s="322">
        <v>63609.402137148383</v>
      </c>
      <c r="L7664" s="314"/>
      <c r="M7664" s="320"/>
      <c r="N7664" s="313"/>
      <c r="O7664" s="282"/>
    </row>
    <row r="7665" spans="1:21" s="150" customFormat="1">
      <c r="A7665" s="305"/>
      <c r="B7665" s="305"/>
      <c r="C7665" s="306"/>
      <c r="D7665" s="305"/>
      <c r="E7665" s="305"/>
      <c r="F7665" s="321" t="s">
        <v>239</v>
      </c>
      <c r="G7665" s="322">
        <v>43509.310706119395</v>
      </c>
      <c r="H7665" s="322">
        <v>54460.185654959736</v>
      </c>
      <c r="I7665" s="8">
        <v>21.5</v>
      </c>
      <c r="J7665" s="322"/>
      <c r="K7665" s="322">
        <v>66584.083200000008</v>
      </c>
      <c r="L7665" s="314"/>
      <c r="M7665" s="320"/>
      <c r="N7665" s="313"/>
      <c r="O7665" s="282"/>
    </row>
    <row r="7666" spans="1:21" s="150" customFormat="1">
      <c r="A7666" s="305"/>
      <c r="B7666" s="305"/>
      <c r="C7666" s="306"/>
      <c r="D7666" s="305"/>
      <c r="E7666" s="305"/>
      <c r="F7666" s="321" t="s">
        <v>240</v>
      </c>
      <c r="G7666" s="322">
        <v>37518</v>
      </c>
      <c r="H7666" s="322">
        <v>47684.125</v>
      </c>
      <c r="I7666" s="8">
        <v>7</v>
      </c>
      <c r="J7666" s="322"/>
      <c r="K7666" s="322">
        <v>58460.200000000004</v>
      </c>
      <c r="L7666" s="314"/>
      <c r="M7666" s="320"/>
      <c r="N7666" s="313"/>
      <c r="O7666" s="282"/>
    </row>
    <row r="7667" spans="1:21" s="150" customFormat="1">
      <c r="A7667" s="305"/>
      <c r="B7667" s="305"/>
      <c r="C7667" s="306"/>
      <c r="D7667" s="305"/>
      <c r="E7667" s="305"/>
      <c r="F7667" s="321" t="s">
        <v>241</v>
      </c>
      <c r="G7667" s="322">
        <v>40240.845000000001</v>
      </c>
      <c r="H7667" s="322">
        <v>52120.9</v>
      </c>
      <c r="I7667" s="8">
        <v>12.338253469766164</v>
      </c>
      <c r="J7667" s="322"/>
      <c r="K7667" s="322">
        <v>62947.479999999996</v>
      </c>
      <c r="L7667" s="314"/>
      <c r="M7667" s="320"/>
      <c r="N7667" s="313"/>
      <c r="O7667" s="282"/>
    </row>
    <row r="7668" spans="1:21" s="150" customFormat="1">
      <c r="A7668" s="305"/>
      <c r="B7668" s="305"/>
      <c r="C7668" s="306"/>
      <c r="D7668" s="305"/>
      <c r="E7668" s="322"/>
      <c r="F7668" s="321"/>
      <c r="G7668" s="323"/>
      <c r="H7668" s="318"/>
      <c r="I7668" s="324"/>
      <c r="J7668" s="318"/>
      <c r="K7668" s="314"/>
      <c r="L7668" s="314"/>
      <c r="M7668" s="320"/>
      <c r="N7668" s="313"/>
      <c r="O7668" s="282"/>
    </row>
    <row r="7669" spans="1:21" s="150" customFormat="1">
      <c r="A7669" s="305"/>
      <c r="B7669" s="305"/>
      <c r="C7669" s="306"/>
      <c r="D7669" s="321"/>
      <c r="E7669" s="322"/>
      <c r="F7669" s="325"/>
      <c r="G7669" s="325"/>
      <c r="H7669" s="874" t="s">
        <v>242</v>
      </c>
      <c r="I7669" s="874"/>
      <c r="J7669" s="874"/>
      <c r="K7669" s="874"/>
      <c r="L7669" s="874"/>
      <c r="M7669" s="874"/>
      <c r="N7669" s="874"/>
      <c r="O7669" s="282"/>
    </row>
    <row r="7670" spans="1:21" s="150" customFormat="1">
      <c r="A7670" s="305"/>
      <c r="B7670" s="305"/>
      <c r="C7670" s="306"/>
      <c r="D7670" s="321"/>
      <c r="E7670" s="322"/>
      <c r="F7670" s="326"/>
      <c r="G7670" s="327"/>
      <c r="H7670" s="875" t="s">
        <v>243</v>
      </c>
      <c r="I7670" s="875"/>
      <c r="J7670" s="875"/>
      <c r="K7670" s="328">
        <v>56438.175000000003</v>
      </c>
      <c r="L7670" s="876" t="s">
        <v>244</v>
      </c>
      <c r="M7670" s="876"/>
      <c r="N7670" s="329">
        <v>53334.672308505753</v>
      </c>
      <c r="O7670" s="282"/>
    </row>
    <row r="7671" spans="1:21" s="150" customFormat="1">
      <c r="A7671" s="305"/>
      <c r="B7671" s="305"/>
      <c r="C7671" s="306"/>
      <c r="D7671" s="314"/>
      <c r="E7671" s="320"/>
      <c r="F7671" s="326"/>
      <c r="G7671" s="327"/>
      <c r="H7671" s="875" t="s">
        <v>245</v>
      </c>
      <c r="I7671" s="875"/>
      <c r="J7671" s="875"/>
      <c r="K7671" s="328">
        <v>43796.480000000003</v>
      </c>
      <c r="L7671" s="876" t="s">
        <v>450</v>
      </c>
      <c r="M7671" s="876"/>
      <c r="N7671" s="329">
        <v>53109.116066306313</v>
      </c>
      <c r="O7671" s="282"/>
    </row>
    <row r="7672" spans="1:21" s="150" customFormat="1">
      <c r="A7672" s="305"/>
      <c r="B7672" s="305"/>
      <c r="C7672" s="306"/>
      <c r="D7672" s="300"/>
      <c r="E7672" s="307"/>
      <c r="F7672" s="307"/>
      <c r="G7672" s="308"/>
      <c r="H7672" s="309"/>
      <c r="I7672" s="310"/>
      <c r="J7672" s="311"/>
      <c r="K7672" s="305"/>
      <c r="L7672" s="300"/>
      <c r="M7672" s="312"/>
      <c r="N7672" s="313"/>
      <c r="O7672" s="282"/>
    </row>
    <row r="7673" spans="1:21" s="222" customFormat="1" ht="18">
      <c r="A7673" s="877" t="s">
        <v>150</v>
      </c>
      <c r="B7673" s="877"/>
      <c r="C7673" s="877"/>
      <c r="D7673" s="877"/>
      <c r="E7673" s="877"/>
      <c r="F7673" s="877"/>
      <c r="G7673" s="877"/>
      <c r="H7673" s="877"/>
      <c r="I7673" s="877"/>
      <c r="J7673" s="877"/>
      <c r="K7673" s="877"/>
      <c r="L7673" s="877"/>
      <c r="M7673" s="877"/>
      <c r="N7673" s="877"/>
      <c r="O7673" s="877"/>
    </row>
    <row r="7674" spans="1:21" s="222" customFormat="1" ht="27">
      <c r="A7674" s="223" t="s">
        <v>433</v>
      </c>
      <c r="B7674" s="224" t="s">
        <v>230</v>
      </c>
      <c r="C7674" s="223" t="s">
        <v>220</v>
      </c>
      <c r="D7674" s="223" t="s">
        <v>267</v>
      </c>
      <c r="E7674" s="223" t="s">
        <v>434</v>
      </c>
      <c r="F7674" s="223" t="s">
        <v>435</v>
      </c>
      <c r="G7674" s="225" t="s">
        <v>223</v>
      </c>
      <c r="H7674" s="225" t="s">
        <v>224</v>
      </c>
      <c r="I7674" s="227" t="s">
        <v>436</v>
      </c>
      <c r="J7674" s="227" t="s">
        <v>436</v>
      </c>
      <c r="K7674" s="225" t="s">
        <v>225</v>
      </c>
      <c r="L7674" s="223" t="s">
        <v>437</v>
      </c>
      <c r="M7674" s="223" t="s">
        <v>438</v>
      </c>
      <c r="N7674" s="228" t="s">
        <v>439</v>
      </c>
      <c r="O7674" s="223" t="s">
        <v>227</v>
      </c>
    </row>
    <row r="7675" spans="1:21" s="103" customFormat="1">
      <c r="A7675" s="229" t="s">
        <v>1438</v>
      </c>
      <c r="B7675" s="230" t="s">
        <v>2151</v>
      </c>
      <c r="C7675" s="231" t="s">
        <v>3472</v>
      </c>
      <c r="D7675" s="232" t="s">
        <v>2507</v>
      </c>
      <c r="E7675" s="232" t="s">
        <v>279</v>
      </c>
      <c r="F7675" s="232" t="s">
        <v>440</v>
      </c>
      <c r="G7675" s="233">
        <v>62436.4</v>
      </c>
      <c r="H7675" s="234">
        <v>74252.27</v>
      </c>
      <c r="I7675" s="235">
        <v>37</v>
      </c>
      <c r="J7675" s="236">
        <v>1</v>
      </c>
      <c r="K7675" s="233">
        <v>86068.14</v>
      </c>
      <c r="L7675" s="237">
        <v>2</v>
      </c>
      <c r="M7675" s="238">
        <v>2</v>
      </c>
      <c r="N7675" s="234">
        <v>74252.27</v>
      </c>
      <c r="O7675" s="239"/>
    </row>
    <row r="7676" spans="1:21" s="103" customFormat="1">
      <c r="A7676" s="242" t="s">
        <v>3746</v>
      </c>
      <c r="B7676" s="243" t="s">
        <v>2153</v>
      </c>
      <c r="C7676" s="258" t="s">
        <v>5519</v>
      </c>
      <c r="D7676" s="232" t="s">
        <v>2507</v>
      </c>
      <c r="E7676" s="245" t="s">
        <v>279</v>
      </c>
      <c r="F7676" s="259" t="s">
        <v>325</v>
      </c>
      <c r="G7676" s="246">
        <v>49192</v>
      </c>
      <c r="H7676" s="234">
        <v>66404</v>
      </c>
      <c r="I7676" s="235">
        <v>36</v>
      </c>
      <c r="J7676" s="236">
        <v>0.97297297297297303</v>
      </c>
      <c r="K7676" s="246">
        <v>83616</v>
      </c>
      <c r="L7676" s="247">
        <v>4</v>
      </c>
      <c r="M7676" s="248">
        <v>3</v>
      </c>
      <c r="N7676" s="249">
        <v>70470.399999999994</v>
      </c>
      <c r="O7676" s="250"/>
      <c r="P7676" s="129"/>
      <c r="Q7676" s="251"/>
    </row>
    <row r="7677" spans="1:21" s="103" customFormat="1">
      <c r="A7677" s="242" t="s">
        <v>204</v>
      </c>
      <c r="B7677" s="243" t="s">
        <v>2151</v>
      </c>
      <c r="C7677" s="258" t="s">
        <v>2076</v>
      </c>
      <c r="D7677" s="232" t="s">
        <v>2507</v>
      </c>
      <c r="E7677" s="245" t="s">
        <v>279</v>
      </c>
      <c r="F7677" s="245" t="s">
        <v>440</v>
      </c>
      <c r="G7677" s="246">
        <v>51840</v>
      </c>
      <c r="H7677" s="234">
        <v>65880</v>
      </c>
      <c r="I7677" s="235">
        <v>35</v>
      </c>
      <c r="J7677" s="236">
        <v>0.94594594594594594</v>
      </c>
      <c r="K7677" s="246">
        <v>79920</v>
      </c>
      <c r="L7677" s="247"/>
      <c r="M7677" s="248">
        <v>3</v>
      </c>
      <c r="N7677" s="246">
        <v>54436.46</v>
      </c>
      <c r="O7677" s="250"/>
    </row>
    <row r="7678" spans="1:21" s="103" customFormat="1">
      <c r="A7678" s="242" t="s">
        <v>3784</v>
      </c>
      <c r="B7678" s="243" t="s">
        <v>2162</v>
      </c>
      <c r="C7678" s="231" t="s">
        <v>5520</v>
      </c>
      <c r="D7678" s="232" t="s">
        <v>2507</v>
      </c>
      <c r="E7678" s="237" t="s">
        <v>279</v>
      </c>
      <c r="F7678" s="259" t="s">
        <v>325</v>
      </c>
      <c r="G7678" s="233">
        <v>48837.36</v>
      </c>
      <c r="H7678" s="234">
        <v>65541.320000000007</v>
      </c>
      <c r="I7678" s="235">
        <v>34</v>
      </c>
      <c r="J7678" s="236">
        <v>0.91891891891891897</v>
      </c>
      <c r="K7678" s="233">
        <v>82245.279999999999</v>
      </c>
      <c r="L7678" s="237"/>
      <c r="M7678" s="238">
        <v>43</v>
      </c>
      <c r="N7678" s="234">
        <v>82228.94</v>
      </c>
      <c r="O7678" s="250"/>
      <c r="P7678" s="129"/>
      <c r="Q7678" s="251"/>
    </row>
    <row r="7679" spans="1:21" s="103" customFormat="1" ht="22.5">
      <c r="A7679" s="242" t="s">
        <v>198</v>
      </c>
      <c r="B7679" s="243" t="s">
        <v>2153</v>
      </c>
      <c r="C7679" s="244" t="s">
        <v>1289</v>
      </c>
      <c r="D7679" s="232" t="s">
        <v>2507</v>
      </c>
      <c r="E7679" s="245" t="s">
        <v>279</v>
      </c>
      <c r="F7679" s="245" t="s">
        <v>440</v>
      </c>
      <c r="G7679" s="246">
        <v>45802</v>
      </c>
      <c r="H7679" s="234">
        <v>62244</v>
      </c>
      <c r="I7679" s="235">
        <v>33</v>
      </c>
      <c r="J7679" s="236">
        <v>0.89189189189189189</v>
      </c>
      <c r="K7679" s="246">
        <v>78686</v>
      </c>
      <c r="L7679" s="247">
        <v>6</v>
      </c>
      <c r="M7679" s="248">
        <v>6</v>
      </c>
      <c r="N7679" s="249">
        <v>58895</v>
      </c>
      <c r="O7679" s="250"/>
      <c r="P7679" s="129"/>
      <c r="Q7679" s="251"/>
    </row>
    <row r="7680" spans="1:21" s="103" customFormat="1">
      <c r="A7680" s="229" t="s">
        <v>210</v>
      </c>
      <c r="B7680" s="230" t="s">
        <v>2151</v>
      </c>
      <c r="C7680" s="231" t="s">
        <v>1293</v>
      </c>
      <c r="D7680" s="232" t="s">
        <v>2507</v>
      </c>
      <c r="E7680" s="232" t="s">
        <v>279</v>
      </c>
      <c r="F7680" s="259" t="s">
        <v>325</v>
      </c>
      <c r="G7680" s="233">
        <v>50132</v>
      </c>
      <c r="H7680" s="234">
        <v>61724.5</v>
      </c>
      <c r="I7680" s="235">
        <v>32</v>
      </c>
      <c r="J7680" s="236">
        <v>0.86486486486486491</v>
      </c>
      <c r="K7680" s="233">
        <v>73317</v>
      </c>
      <c r="L7680" s="237">
        <v>1</v>
      </c>
      <c r="M7680" s="238">
        <v>1</v>
      </c>
      <c r="N7680" s="234">
        <v>52539</v>
      </c>
      <c r="O7680" s="239"/>
      <c r="P7680" s="129"/>
      <c r="Q7680" s="251"/>
      <c r="S7680" s="330"/>
      <c r="T7680" s="330"/>
      <c r="U7680" s="330"/>
    </row>
    <row r="7681" spans="1:21" s="103" customFormat="1">
      <c r="A7681" s="260" t="s">
        <v>205</v>
      </c>
      <c r="B7681" s="261" t="s">
        <v>2151</v>
      </c>
      <c r="C7681" s="262" t="s">
        <v>1286</v>
      </c>
      <c r="D7681" s="232" t="s">
        <v>2507</v>
      </c>
      <c r="E7681" s="263" t="s">
        <v>279</v>
      </c>
      <c r="F7681" s="259" t="s">
        <v>325</v>
      </c>
      <c r="G7681" s="264">
        <v>50828.960000000006</v>
      </c>
      <c r="H7681" s="234">
        <v>61174.672000000013</v>
      </c>
      <c r="I7681" s="235">
        <v>31</v>
      </c>
      <c r="J7681" s="236">
        <v>0.83783783783783783</v>
      </c>
      <c r="K7681" s="264">
        <v>71520.38400000002</v>
      </c>
      <c r="L7681" s="265">
        <v>2</v>
      </c>
      <c r="M7681" s="266">
        <v>2</v>
      </c>
      <c r="N7681" s="264">
        <v>75186.175000000003</v>
      </c>
      <c r="O7681" s="267"/>
      <c r="P7681" s="129"/>
      <c r="Q7681" s="129"/>
      <c r="R7681" s="129"/>
      <c r="S7681" s="330"/>
      <c r="T7681" s="330"/>
      <c r="U7681" s="330"/>
    </row>
    <row r="7682" spans="1:21" s="103" customFormat="1" ht="33.75">
      <c r="A7682" s="242" t="s">
        <v>3868</v>
      </c>
      <c r="B7682" s="243" t="s">
        <v>2153</v>
      </c>
      <c r="C7682" s="268" t="s">
        <v>5521</v>
      </c>
      <c r="D7682" s="232" t="s">
        <v>2507</v>
      </c>
      <c r="E7682" s="269" t="s">
        <v>279</v>
      </c>
      <c r="F7682" s="269" t="s">
        <v>440</v>
      </c>
      <c r="G7682" s="270">
        <v>45115.199999999997</v>
      </c>
      <c r="H7682" s="234">
        <v>59976.799999999996</v>
      </c>
      <c r="I7682" s="235">
        <v>30</v>
      </c>
      <c r="J7682" s="236">
        <v>0.81081081081081086</v>
      </c>
      <c r="K7682" s="270">
        <v>74838.399999999994</v>
      </c>
      <c r="L7682" s="271">
        <v>4</v>
      </c>
      <c r="M7682" s="272">
        <v>4</v>
      </c>
      <c r="N7682" s="273">
        <v>59966.400000000001</v>
      </c>
      <c r="O7682" s="274"/>
      <c r="P7682" s="129"/>
      <c r="Q7682" s="129"/>
      <c r="R7682" s="129"/>
      <c r="S7682" s="330"/>
      <c r="T7682" s="330"/>
      <c r="U7682" s="330"/>
    </row>
    <row r="7683" spans="1:21" s="103" customFormat="1">
      <c r="A7683" s="242" t="s">
        <v>4246</v>
      </c>
      <c r="B7683" s="243" t="s">
        <v>2159</v>
      </c>
      <c r="C7683" s="258" t="s">
        <v>3473</v>
      </c>
      <c r="D7683" s="232" t="s">
        <v>2507</v>
      </c>
      <c r="E7683" s="259" t="s">
        <v>279</v>
      </c>
      <c r="F7683" s="245" t="s">
        <v>440</v>
      </c>
      <c r="G7683" s="249">
        <v>45073.599999999999</v>
      </c>
      <c r="H7683" s="234">
        <v>58604</v>
      </c>
      <c r="I7683" s="235">
        <v>29</v>
      </c>
      <c r="J7683" s="236">
        <v>0.78378378378378377</v>
      </c>
      <c r="K7683" s="249">
        <v>72134.399999999994</v>
      </c>
      <c r="L7683" s="247"/>
      <c r="M7683" s="248">
        <v>6</v>
      </c>
      <c r="N7683" s="249">
        <v>58614.400000000001</v>
      </c>
      <c r="O7683" s="284"/>
      <c r="P7683" s="129"/>
    </row>
    <row r="7684" spans="1:21" s="103" customFormat="1">
      <c r="A7684" s="229" t="s">
        <v>212</v>
      </c>
      <c r="B7684" s="230" t="s">
        <v>2153</v>
      </c>
      <c r="C7684" s="231" t="s">
        <v>5522</v>
      </c>
      <c r="D7684" s="232" t="s">
        <v>2507</v>
      </c>
      <c r="E7684" s="232" t="s">
        <v>279</v>
      </c>
      <c r="F7684" s="259" t="s">
        <v>325</v>
      </c>
      <c r="G7684" s="233">
        <v>46871.822567028423</v>
      </c>
      <c r="H7684" s="234">
        <v>58594.581868968322</v>
      </c>
      <c r="I7684" s="235">
        <v>28</v>
      </c>
      <c r="J7684" s="236">
        <v>0.7567567567567568</v>
      </c>
      <c r="K7684" s="233">
        <v>70317.341170908228</v>
      </c>
      <c r="L7684" s="237">
        <v>3</v>
      </c>
      <c r="M7684" s="238">
        <v>3</v>
      </c>
      <c r="N7684" s="234">
        <v>52474.366666666661</v>
      </c>
      <c r="O7684" s="239"/>
      <c r="P7684" s="129"/>
    </row>
    <row r="7685" spans="1:21" s="103" customFormat="1">
      <c r="A7685" s="242" t="s">
        <v>208</v>
      </c>
      <c r="B7685" s="243" t="s">
        <v>2153</v>
      </c>
      <c r="C7685" s="258" t="s">
        <v>1293</v>
      </c>
      <c r="D7685" s="232" t="s">
        <v>2507</v>
      </c>
      <c r="E7685" s="245" t="s">
        <v>279</v>
      </c>
      <c r="F7685" s="245" t="s">
        <v>440</v>
      </c>
      <c r="G7685" s="275">
        <v>44800.44</v>
      </c>
      <c r="H7685" s="234">
        <v>57600.42</v>
      </c>
      <c r="I7685" s="235">
        <v>27</v>
      </c>
      <c r="J7685" s="236">
        <v>0.72972972972972971</v>
      </c>
      <c r="K7685" s="275">
        <v>70400.399999999994</v>
      </c>
      <c r="L7685" s="247">
        <v>2</v>
      </c>
      <c r="M7685" s="248">
        <v>2</v>
      </c>
      <c r="N7685" s="249">
        <v>70400.399999999994</v>
      </c>
      <c r="O7685" s="250"/>
      <c r="P7685" s="129"/>
      <c r="R7685" s="129"/>
    </row>
    <row r="7686" spans="1:21" s="103" customFormat="1">
      <c r="A7686" s="229" t="s">
        <v>216</v>
      </c>
      <c r="B7686" s="230" t="s">
        <v>2151</v>
      </c>
      <c r="C7686" s="231" t="s">
        <v>1291</v>
      </c>
      <c r="D7686" s="232" t="s">
        <v>2507</v>
      </c>
      <c r="E7686" s="232" t="s">
        <v>279</v>
      </c>
      <c r="F7686" s="259" t="s">
        <v>325</v>
      </c>
      <c r="G7686" s="233">
        <v>47446</v>
      </c>
      <c r="H7686" s="234">
        <v>57006.5</v>
      </c>
      <c r="I7686" s="235">
        <v>26</v>
      </c>
      <c r="J7686" s="236">
        <v>0.70270270270270274</v>
      </c>
      <c r="K7686" s="233">
        <v>66567</v>
      </c>
      <c r="L7686" s="237"/>
      <c r="M7686" s="238"/>
      <c r="N7686" s="234"/>
      <c r="O7686" s="239" t="s">
        <v>5430</v>
      </c>
      <c r="P7686" s="129"/>
      <c r="R7686" s="129"/>
    </row>
    <row r="7687" spans="1:21" s="103" customFormat="1">
      <c r="A7687" s="242" t="s">
        <v>4239</v>
      </c>
      <c r="B7687" s="243" t="s">
        <v>2176</v>
      </c>
      <c r="C7687" s="258" t="s">
        <v>2075</v>
      </c>
      <c r="D7687" s="232" t="s">
        <v>2507</v>
      </c>
      <c r="E7687" s="245" t="s">
        <v>279</v>
      </c>
      <c r="F7687" s="259" t="s">
        <v>325</v>
      </c>
      <c r="G7687" s="283">
        <v>45281.600000000006</v>
      </c>
      <c r="H7687" s="234">
        <v>56565.599999999999</v>
      </c>
      <c r="I7687" s="235">
        <v>25</v>
      </c>
      <c r="J7687" s="236">
        <v>0.67567567567567566</v>
      </c>
      <c r="K7687" s="283">
        <v>67849.599999999991</v>
      </c>
      <c r="L7687" s="247">
        <v>18</v>
      </c>
      <c r="M7687" s="248">
        <v>18</v>
      </c>
      <c r="N7687" s="249">
        <v>52832</v>
      </c>
      <c r="O7687" s="250"/>
      <c r="R7687" s="129"/>
    </row>
    <row r="7688" spans="1:21" s="103" customFormat="1" ht="22.5">
      <c r="A7688" s="242" t="s">
        <v>4240</v>
      </c>
      <c r="B7688" s="243" t="s">
        <v>2149</v>
      </c>
      <c r="C7688" s="258" t="s">
        <v>5429</v>
      </c>
      <c r="D7688" s="232" t="s">
        <v>2507</v>
      </c>
      <c r="E7688" s="245" t="s">
        <v>279</v>
      </c>
      <c r="F7688" s="245" t="s">
        <v>440</v>
      </c>
      <c r="G7688" s="246">
        <v>39863.72</v>
      </c>
      <c r="H7688" s="234">
        <v>55310.97</v>
      </c>
      <c r="I7688" s="235">
        <v>24</v>
      </c>
      <c r="J7688" s="236">
        <v>0.64864864864864868</v>
      </c>
      <c r="K7688" s="246">
        <v>70758.22</v>
      </c>
      <c r="L7688" s="247">
        <v>59</v>
      </c>
      <c r="M7688" s="248">
        <v>53</v>
      </c>
      <c r="N7688" s="246">
        <v>42286.400000000001</v>
      </c>
      <c r="O7688" s="250"/>
      <c r="R7688" s="129"/>
    </row>
    <row r="7689" spans="1:21" s="103" customFormat="1">
      <c r="A7689" s="229" t="s">
        <v>2187</v>
      </c>
      <c r="B7689" s="230" t="s">
        <v>2178</v>
      </c>
      <c r="C7689" s="231" t="s">
        <v>1288</v>
      </c>
      <c r="D7689" s="232" t="s">
        <v>2507</v>
      </c>
      <c r="E7689" s="232" t="s">
        <v>279</v>
      </c>
      <c r="F7689" s="232" t="s">
        <v>440</v>
      </c>
      <c r="G7689" s="233">
        <v>44000</v>
      </c>
      <c r="H7689" s="234">
        <v>55000</v>
      </c>
      <c r="I7689" s="235">
        <v>23</v>
      </c>
      <c r="J7689" s="236">
        <v>0.6216216216216216</v>
      </c>
      <c r="K7689" s="233">
        <v>66000</v>
      </c>
      <c r="L7689" s="237">
        <v>2</v>
      </c>
      <c r="M7689" s="238">
        <v>2</v>
      </c>
      <c r="N7689" s="234">
        <v>55391.96</v>
      </c>
      <c r="O7689" s="239"/>
      <c r="R7689" s="129"/>
    </row>
    <row r="7690" spans="1:21" s="103" customFormat="1">
      <c r="A7690" s="229" t="s">
        <v>4233</v>
      </c>
      <c r="B7690" s="230" t="s">
        <v>2166</v>
      </c>
      <c r="C7690" s="262" t="s">
        <v>1291</v>
      </c>
      <c r="D7690" s="232" t="s">
        <v>2507</v>
      </c>
      <c r="E7690" s="276" t="s">
        <v>279</v>
      </c>
      <c r="F7690" s="259" t="s">
        <v>325</v>
      </c>
      <c r="G7690" s="256">
        <v>43108</v>
      </c>
      <c r="H7690" s="234">
        <v>54962.5</v>
      </c>
      <c r="I7690" s="235">
        <v>22</v>
      </c>
      <c r="J7690" s="236">
        <v>0.59459459459459463</v>
      </c>
      <c r="K7690" s="256">
        <v>66817</v>
      </c>
      <c r="L7690" s="265"/>
      <c r="M7690" s="266">
        <v>4</v>
      </c>
      <c r="N7690" s="264">
        <v>54749</v>
      </c>
      <c r="O7690" s="11"/>
      <c r="R7690" s="129"/>
    </row>
    <row r="7691" spans="1:21" s="103" customFormat="1" ht="22.5">
      <c r="A7691" s="242" t="s">
        <v>257</v>
      </c>
      <c r="B7691" s="243" t="s">
        <v>2159</v>
      </c>
      <c r="C7691" s="258" t="s">
        <v>3474</v>
      </c>
      <c r="D7691" s="232" t="s">
        <v>2507</v>
      </c>
      <c r="E7691" s="245" t="s">
        <v>279</v>
      </c>
      <c r="F7691" s="259" t="s">
        <v>325</v>
      </c>
      <c r="G7691" s="246">
        <v>42006.12</v>
      </c>
      <c r="H7691" s="234">
        <v>54608.06</v>
      </c>
      <c r="I7691" s="235">
        <v>21</v>
      </c>
      <c r="J7691" s="236">
        <v>0.56756756756756754</v>
      </c>
      <c r="K7691" s="246">
        <v>67210</v>
      </c>
      <c r="L7691" s="247">
        <v>2</v>
      </c>
      <c r="M7691" s="248">
        <v>2</v>
      </c>
      <c r="N7691" s="249">
        <v>43794.53</v>
      </c>
      <c r="O7691" s="250" t="s">
        <v>5523</v>
      </c>
      <c r="Q7691" s="251"/>
    </row>
    <row r="7692" spans="1:21" s="103" customFormat="1">
      <c r="A7692" s="229" t="s">
        <v>217</v>
      </c>
      <c r="B7692" s="230" t="s">
        <v>2153</v>
      </c>
      <c r="C7692" s="231" t="s">
        <v>1290</v>
      </c>
      <c r="D7692" s="232" t="s">
        <v>2507</v>
      </c>
      <c r="E7692" s="237" t="s">
        <v>279</v>
      </c>
      <c r="F7692" s="259" t="s">
        <v>325</v>
      </c>
      <c r="G7692" s="264">
        <v>46015.35</v>
      </c>
      <c r="H7692" s="234">
        <v>53472.380000000005</v>
      </c>
      <c r="I7692" s="235">
        <v>20</v>
      </c>
      <c r="J7692" s="236">
        <v>0.54054054054054057</v>
      </c>
      <c r="K7692" s="379">
        <v>60929.41</v>
      </c>
      <c r="L7692" s="237">
        <v>3</v>
      </c>
      <c r="M7692" s="238">
        <v>3</v>
      </c>
      <c r="N7692" s="357">
        <v>57354</v>
      </c>
      <c r="O7692" s="239"/>
      <c r="R7692" s="129"/>
    </row>
    <row r="7693" spans="1:21" s="103" customFormat="1">
      <c r="A7693" s="229" t="s">
        <v>4266</v>
      </c>
      <c r="B7693" s="230" t="s">
        <v>2149</v>
      </c>
      <c r="C7693" s="231" t="s">
        <v>5524</v>
      </c>
      <c r="D7693" s="232" t="s">
        <v>2507</v>
      </c>
      <c r="E7693" s="232" t="s">
        <v>284</v>
      </c>
      <c r="F7693" s="232" t="s">
        <v>440</v>
      </c>
      <c r="G7693" s="233">
        <v>38500.800000000003</v>
      </c>
      <c r="H7693" s="234">
        <v>53216.799999999996</v>
      </c>
      <c r="I7693" s="235">
        <v>19</v>
      </c>
      <c r="J7693" s="236">
        <v>0.51351351351351349</v>
      </c>
      <c r="K7693" s="233">
        <v>67932.799999999988</v>
      </c>
      <c r="L7693" s="237"/>
      <c r="M7693" s="238">
        <v>18</v>
      </c>
      <c r="N7693" s="234">
        <v>56056</v>
      </c>
      <c r="O7693" s="239"/>
      <c r="R7693" s="129"/>
      <c r="S7693" s="129"/>
      <c r="T7693" s="129"/>
      <c r="U7693" s="129"/>
    </row>
    <row r="7694" spans="1:21" s="103" customFormat="1">
      <c r="A7694" s="242" t="s">
        <v>4241</v>
      </c>
      <c r="B7694" s="243" t="s">
        <v>2178</v>
      </c>
      <c r="C7694" s="231" t="s">
        <v>1217</v>
      </c>
      <c r="D7694" s="232" t="s">
        <v>2507</v>
      </c>
      <c r="E7694" s="245" t="s">
        <v>321</v>
      </c>
      <c r="F7694" s="245" t="s">
        <v>440</v>
      </c>
      <c r="G7694" s="246">
        <v>39833.040000000001</v>
      </c>
      <c r="H7694" s="234">
        <v>53070.055000000008</v>
      </c>
      <c r="I7694" s="235">
        <v>18</v>
      </c>
      <c r="J7694" s="236">
        <v>0.48648648648648651</v>
      </c>
      <c r="K7694" s="246">
        <v>66307.070000000007</v>
      </c>
      <c r="L7694" s="247"/>
      <c r="M7694" s="248">
        <v>33</v>
      </c>
      <c r="N7694" s="249">
        <v>53070.055000000008</v>
      </c>
      <c r="O7694" s="250"/>
      <c r="R7694" s="129"/>
    </row>
    <row r="7695" spans="1:21" s="103" customFormat="1" ht="22.5">
      <c r="A7695" s="242" t="s">
        <v>199</v>
      </c>
      <c r="B7695" s="243" t="s">
        <v>2153</v>
      </c>
      <c r="C7695" s="258" t="s">
        <v>1287</v>
      </c>
      <c r="D7695" s="232" t="s">
        <v>2507</v>
      </c>
      <c r="E7695" s="247" t="s">
        <v>279</v>
      </c>
      <c r="F7695" s="259" t="s">
        <v>325</v>
      </c>
      <c r="G7695" s="246">
        <v>42307.199999999997</v>
      </c>
      <c r="H7695" s="234">
        <v>52884</v>
      </c>
      <c r="I7695" s="235">
        <v>17</v>
      </c>
      <c r="J7695" s="236">
        <v>0.45945945945945948</v>
      </c>
      <c r="K7695" s="246">
        <v>63460.800000000003</v>
      </c>
      <c r="L7695" s="247"/>
      <c r="M7695" s="248"/>
      <c r="N7695" s="344">
        <v>45572.800000000003</v>
      </c>
      <c r="O7695" s="334" t="s">
        <v>5224</v>
      </c>
      <c r="R7695" s="129"/>
      <c r="S7695" s="129"/>
      <c r="T7695" s="129"/>
      <c r="U7695" s="129"/>
    </row>
    <row r="7696" spans="1:21" s="103" customFormat="1" ht="22.5">
      <c r="A7696" s="229" t="s">
        <v>3738</v>
      </c>
      <c r="B7696" s="230" t="s">
        <v>2159</v>
      </c>
      <c r="C7696" s="231" t="s">
        <v>5525</v>
      </c>
      <c r="D7696" s="232" t="s">
        <v>2507</v>
      </c>
      <c r="E7696" s="232" t="s">
        <v>279</v>
      </c>
      <c r="F7696" s="232" t="s">
        <v>440</v>
      </c>
      <c r="G7696" s="233">
        <v>40479.75</v>
      </c>
      <c r="H7696" s="234">
        <v>52623.675000000003</v>
      </c>
      <c r="I7696" s="235">
        <v>16</v>
      </c>
      <c r="J7696" s="236">
        <v>0.43243243243243246</v>
      </c>
      <c r="K7696" s="233">
        <v>64767.6</v>
      </c>
      <c r="L7696" s="237">
        <v>5</v>
      </c>
      <c r="M7696" s="238">
        <v>5</v>
      </c>
      <c r="N7696" s="344">
        <v>56441.840000000004</v>
      </c>
      <c r="O7696" s="239"/>
      <c r="R7696" s="129"/>
      <c r="S7696" s="129"/>
      <c r="T7696" s="129"/>
      <c r="U7696" s="129"/>
    </row>
    <row r="7697" spans="1:21" s="103" customFormat="1">
      <c r="A7697" s="229" t="s">
        <v>260</v>
      </c>
      <c r="B7697" s="230" t="s">
        <v>2153</v>
      </c>
      <c r="C7697" s="231" t="s">
        <v>1292</v>
      </c>
      <c r="D7697" s="232" t="s">
        <v>2507</v>
      </c>
      <c r="E7697" s="232" t="s">
        <v>279</v>
      </c>
      <c r="F7697" s="259" t="s">
        <v>325</v>
      </c>
      <c r="G7697" s="233">
        <v>38721</v>
      </c>
      <c r="H7697" s="234">
        <v>52089</v>
      </c>
      <c r="I7697" s="235">
        <v>15</v>
      </c>
      <c r="J7697" s="236">
        <v>0.40540540540540543</v>
      </c>
      <c r="K7697" s="233">
        <v>65457</v>
      </c>
      <c r="L7697" s="237">
        <v>1</v>
      </c>
      <c r="M7697" s="238">
        <v>1</v>
      </c>
      <c r="N7697" s="234">
        <v>47163</v>
      </c>
      <c r="O7697" s="239"/>
      <c r="R7697" s="129"/>
      <c r="S7697" s="251"/>
      <c r="T7697" s="251"/>
      <c r="U7697" s="251"/>
    </row>
    <row r="7698" spans="1:21" s="103" customFormat="1">
      <c r="A7698" s="242" t="s">
        <v>2165</v>
      </c>
      <c r="B7698" s="243" t="s">
        <v>2180</v>
      </c>
      <c r="C7698" s="258" t="s">
        <v>3475</v>
      </c>
      <c r="D7698" s="232" t="s">
        <v>2507</v>
      </c>
      <c r="E7698" s="245" t="s">
        <v>321</v>
      </c>
      <c r="F7698" s="259" t="s">
        <v>325</v>
      </c>
      <c r="G7698" s="246">
        <v>45734.17</v>
      </c>
      <c r="H7698" s="234">
        <v>52053.759999999995</v>
      </c>
      <c r="I7698" s="235">
        <v>14</v>
      </c>
      <c r="J7698" s="236">
        <v>0.3783783783783784</v>
      </c>
      <c r="K7698" s="246">
        <v>58373.35</v>
      </c>
      <c r="L7698" s="247">
        <v>14</v>
      </c>
      <c r="M7698" s="248">
        <v>12</v>
      </c>
      <c r="N7698" s="249">
        <v>48374</v>
      </c>
      <c r="O7698" s="250"/>
      <c r="Q7698" s="251"/>
      <c r="S7698" s="129"/>
      <c r="T7698" s="129"/>
      <c r="U7698" s="129"/>
    </row>
    <row r="7699" spans="1:21" s="103" customFormat="1">
      <c r="A7699" s="242" t="s">
        <v>2165</v>
      </c>
      <c r="B7699" s="243" t="s">
        <v>2180</v>
      </c>
      <c r="C7699" s="258" t="s">
        <v>1290</v>
      </c>
      <c r="D7699" s="232" t="s">
        <v>2507</v>
      </c>
      <c r="E7699" s="245" t="s">
        <v>321</v>
      </c>
      <c r="F7699" s="259" t="s">
        <v>325</v>
      </c>
      <c r="G7699" s="246">
        <v>45734.17</v>
      </c>
      <c r="H7699" s="234">
        <v>52053.759999999995</v>
      </c>
      <c r="I7699" s="235">
        <v>13</v>
      </c>
      <c r="J7699" s="236">
        <v>0.35135135135135137</v>
      </c>
      <c r="K7699" s="246">
        <v>58373.35</v>
      </c>
      <c r="L7699" s="247">
        <v>13</v>
      </c>
      <c r="M7699" s="248">
        <v>11</v>
      </c>
      <c r="N7699" s="249">
        <v>49802.48</v>
      </c>
      <c r="O7699" s="250"/>
      <c r="P7699" s="129"/>
      <c r="Q7699" s="129"/>
      <c r="S7699" s="129"/>
      <c r="T7699" s="129"/>
      <c r="U7699" s="129"/>
    </row>
    <row r="7700" spans="1:21" s="103" customFormat="1">
      <c r="A7700" s="229" t="s">
        <v>4256</v>
      </c>
      <c r="B7700" s="230" t="s">
        <v>2169</v>
      </c>
      <c r="C7700" s="231" t="s">
        <v>2281</v>
      </c>
      <c r="D7700" s="232" t="s">
        <v>2507</v>
      </c>
      <c r="E7700" s="232" t="s">
        <v>279</v>
      </c>
      <c r="F7700" s="259" t="s">
        <v>325</v>
      </c>
      <c r="G7700" s="233">
        <v>41971.92</v>
      </c>
      <c r="H7700" s="234">
        <v>51921.84</v>
      </c>
      <c r="I7700" s="235">
        <v>12</v>
      </c>
      <c r="J7700" s="236">
        <v>0.32432432432432434</v>
      </c>
      <c r="K7700" s="233">
        <v>61871.76</v>
      </c>
      <c r="L7700" s="237">
        <v>1</v>
      </c>
      <c r="M7700" s="238">
        <v>1</v>
      </c>
      <c r="N7700" s="234">
        <v>54364.37</v>
      </c>
      <c r="O7700" s="239"/>
      <c r="P7700" s="129"/>
      <c r="Q7700" s="129"/>
      <c r="S7700" s="129"/>
      <c r="T7700" s="129"/>
      <c r="U7700" s="129"/>
    </row>
    <row r="7701" spans="1:21" s="103" customFormat="1" ht="22.5">
      <c r="A7701" s="242" t="s">
        <v>4274</v>
      </c>
      <c r="B7701" s="243" t="s">
        <v>2170</v>
      </c>
      <c r="C7701" s="258" t="s">
        <v>3476</v>
      </c>
      <c r="D7701" s="232" t="s">
        <v>2507</v>
      </c>
      <c r="E7701" s="245" t="s">
        <v>279</v>
      </c>
      <c r="F7701" s="259" t="s">
        <v>325</v>
      </c>
      <c r="G7701" s="246">
        <v>39561.599999999999</v>
      </c>
      <c r="H7701" s="234">
        <v>51396.800000000003</v>
      </c>
      <c r="I7701" s="235">
        <v>11</v>
      </c>
      <c r="J7701" s="236">
        <v>0.29729729729729731</v>
      </c>
      <c r="K7701" s="246">
        <v>63232</v>
      </c>
      <c r="L7701" s="247">
        <v>7</v>
      </c>
      <c r="M7701" s="248">
        <v>7</v>
      </c>
      <c r="N7701" s="249">
        <v>45195.43</v>
      </c>
      <c r="O7701" s="250"/>
      <c r="P7701" s="129"/>
      <c r="R7701" s="129"/>
    </row>
    <row r="7702" spans="1:21" s="103" customFormat="1">
      <c r="A7702" s="260" t="s">
        <v>4238</v>
      </c>
      <c r="B7702" s="261" t="s">
        <v>2166</v>
      </c>
      <c r="C7702" s="262" t="s">
        <v>3477</v>
      </c>
      <c r="D7702" s="232" t="s">
        <v>2507</v>
      </c>
      <c r="E7702" s="276" t="s">
        <v>279</v>
      </c>
      <c r="F7702" s="259" t="s">
        <v>325</v>
      </c>
      <c r="G7702" s="256">
        <v>40495.31</v>
      </c>
      <c r="H7702" s="234">
        <v>50619.084999999999</v>
      </c>
      <c r="I7702" s="235">
        <v>10</v>
      </c>
      <c r="J7702" s="236">
        <v>0.27027027027027029</v>
      </c>
      <c r="K7702" s="256">
        <v>60742.86</v>
      </c>
      <c r="L7702" s="265">
        <v>4</v>
      </c>
      <c r="M7702" s="266">
        <v>3</v>
      </c>
      <c r="N7702" s="264">
        <v>48432.21</v>
      </c>
      <c r="O7702" s="11"/>
      <c r="R7702" s="129"/>
    </row>
    <row r="7703" spans="1:21" s="103" customFormat="1" ht="22.5">
      <c r="A7703" s="242" t="s">
        <v>2177</v>
      </c>
      <c r="B7703" s="243" t="s">
        <v>2166</v>
      </c>
      <c r="C7703" s="280" t="s">
        <v>1291</v>
      </c>
      <c r="D7703" s="232" t="s">
        <v>2507</v>
      </c>
      <c r="E7703" s="300"/>
      <c r="F7703" s="259" t="s">
        <v>325</v>
      </c>
      <c r="G7703" s="246">
        <v>40372.800000000003</v>
      </c>
      <c r="H7703" s="234">
        <v>49826.400000000001</v>
      </c>
      <c r="I7703" s="235">
        <v>9</v>
      </c>
      <c r="J7703" s="236">
        <v>0.24324324324324326</v>
      </c>
      <c r="K7703" s="246">
        <v>59280</v>
      </c>
      <c r="L7703" s="247"/>
      <c r="M7703" s="248">
        <v>7</v>
      </c>
      <c r="N7703" s="249">
        <v>49688.23</v>
      </c>
      <c r="O7703" s="301" t="s">
        <v>5526</v>
      </c>
      <c r="P7703" s="129"/>
      <c r="Q7703" s="129"/>
    </row>
    <row r="7704" spans="1:21" s="103" customFormat="1">
      <c r="A7704" s="286" t="s">
        <v>213</v>
      </c>
      <c r="B7704" s="287" t="s">
        <v>2159</v>
      </c>
      <c r="C7704" s="288" t="s">
        <v>1291</v>
      </c>
      <c r="D7704" s="232" t="s">
        <v>2507</v>
      </c>
      <c r="E7704" s="289" t="s">
        <v>279</v>
      </c>
      <c r="F7704" s="259" t="s">
        <v>325</v>
      </c>
      <c r="G7704" s="290">
        <v>40414.400000000001</v>
      </c>
      <c r="H7704" s="234">
        <v>49618.400000000001</v>
      </c>
      <c r="I7704" s="235">
        <v>8</v>
      </c>
      <c r="J7704" s="236">
        <v>0.21621621621621623</v>
      </c>
      <c r="K7704" s="290">
        <v>58822.400000000001</v>
      </c>
      <c r="L7704" s="291">
        <v>5</v>
      </c>
      <c r="M7704" s="292">
        <v>5</v>
      </c>
      <c r="N7704" s="293">
        <v>44961.279999999999</v>
      </c>
      <c r="O7704" s="294"/>
      <c r="P7704" s="129"/>
      <c r="Q7704" s="129"/>
    </row>
    <row r="7705" spans="1:21" s="103" customFormat="1">
      <c r="A7705" s="229" t="s">
        <v>207</v>
      </c>
      <c r="B7705" s="230" t="s">
        <v>2163</v>
      </c>
      <c r="C7705" s="231"/>
      <c r="D7705" s="232" t="s">
        <v>2507</v>
      </c>
      <c r="E7705" s="232" t="s">
        <v>279</v>
      </c>
      <c r="F7705" s="232" t="s">
        <v>440</v>
      </c>
      <c r="G7705" s="233">
        <v>37773</v>
      </c>
      <c r="H7705" s="234">
        <v>49098.5</v>
      </c>
      <c r="I7705" s="235">
        <v>7</v>
      </c>
      <c r="J7705" s="236">
        <v>0.1891891891891892</v>
      </c>
      <c r="K7705" s="233">
        <v>60424</v>
      </c>
      <c r="L7705" s="237">
        <v>0</v>
      </c>
      <c r="M7705" s="238">
        <v>0</v>
      </c>
      <c r="N7705" s="234"/>
      <c r="O7705" s="239" t="s">
        <v>5527</v>
      </c>
      <c r="P7705" s="129"/>
      <c r="Q7705" s="129"/>
      <c r="S7705" s="330"/>
      <c r="T7705" s="330"/>
      <c r="U7705" s="330"/>
    </row>
    <row r="7706" spans="1:21" s="103" customFormat="1">
      <c r="A7706" s="229" t="s">
        <v>4290</v>
      </c>
      <c r="B7706" s="230" t="s">
        <v>2151</v>
      </c>
      <c r="C7706" s="231" t="s">
        <v>1293</v>
      </c>
      <c r="D7706" s="232" t="s">
        <v>2507</v>
      </c>
      <c r="E7706" s="232" t="s">
        <v>284</v>
      </c>
      <c r="F7706" s="259" t="s">
        <v>325</v>
      </c>
      <c r="G7706" s="233">
        <v>39000</v>
      </c>
      <c r="H7706" s="234">
        <v>49000</v>
      </c>
      <c r="I7706" s="235">
        <v>6</v>
      </c>
      <c r="J7706" s="236">
        <v>0.16216216216216217</v>
      </c>
      <c r="K7706" s="233">
        <v>59000</v>
      </c>
      <c r="L7706" s="237">
        <v>3</v>
      </c>
      <c r="M7706" s="238">
        <v>3</v>
      </c>
      <c r="N7706" s="234">
        <v>57867.040000000001</v>
      </c>
      <c r="O7706" s="239"/>
      <c r="P7706" s="129"/>
    </row>
    <row r="7707" spans="1:21" s="103" customFormat="1">
      <c r="A7707" s="242" t="s">
        <v>2171</v>
      </c>
      <c r="B7707" s="243" t="s">
        <v>2159</v>
      </c>
      <c r="C7707" s="258" t="s">
        <v>3478</v>
      </c>
      <c r="D7707" s="232" t="s">
        <v>2507</v>
      </c>
      <c r="E7707" s="245" t="s">
        <v>279</v>
      </c>
      <c r="F7707" s="245" t="s">
        <v>440</v>
      </c>
      <c r="G7707" s="246">
        <v>38538</v>
      </c>
      <c r="H7707" s="234">
        <v>48172</v>
      </c>
      <c r="I7707" s="235">
        <v>5</v>
      </c>
      <c r="J7707" s="236">
        <v>0.13513513513513514</v>
      </c>
      <c r="K7707" s="246">
        <v>57806</v>
      </c>
      <c r="L7707" s="247">
        <v>0</v>
      </c>
      <c r="M7707" s="248">
        <v>0</v>
      </c>
      <c r="N7707" s="249" t="s">
        <v>292</v>
      </c>
      <c r="O7707" s="250"/>
      <c r="Q7707" s="129"/>
      <c r="R7707" s="150"/>
      <c r="S7707" s="251"/>
      <c r="T7707" s="251"/>
      <c r="U7707" s="251"/>
    </row>
    <row r="7708" spans="1:21" s="103" customFormat="1" ht="22.5">
      <c r="A7708" s="242" t="s">
        <v>4249</v>
      </c>
      <c r="B7708" s="243" t="s">
        <v>2180</v>
      </c>
      <c r="C7708" s="258" t="s">
        <v>1290</v>
      </c>
      <c r="D7708" s="232" t="s">
        <v>2507</v>
      </c>
      <c r="E7708" s="245"/>
      <c r="F7708" s="259" t="s">
        <v>325</v>
      </c>
      <c r="G7708" s="246">
        <v>37502.400000000001</v>
      </c>
      <c r="H7708" s="234">
        <v>46748</v>
      </c>
      <c r="I7708" s="235">
        <v>4</v>
      </c>
      <c r="J7708" s="236">
        <v>0.10810810810810811</v>
      </c>
      <c r="K7708" s="246">
        <v>55993.599999999999</v>
      </c>
      <c r="L7708" s="247"/>
      <c r="M7708" s="248"/>
      <c r="N7708" s="249"/>
      <c r="O7708" s="250"/>
      <c r="P7708" s="129"/>
      <c r="R7708" s="129"/>
      <c r="S7708" s="304"/>
      <c r="T7708" s="304"/>
      <c r="U7708" s="304"/>
    </row>
    <row r="7709" spans="1:21" s="103" customFormat="1">
      <c r="A7709" s="242" t="s">
        <v>1444</v>
      </c>
      <c r="B7709" s="243" t="s">
        <v>2192</v>
      </c>
      <c r="C7709" s="258" t="s">
        <v>150</v>
      </c>
      <c r="D7709" s="232" t="s">
        <v>2507</v>
      </c>
      <c r="E7709" s="245" t="s">
        <v>279</v>
      </c>
      <c r="F7709" s="245" t="s">
        <v>440</v>
      </c>
      <c r="G7709" s="246">
        <v>35568</v>
      </c>
      <c r="H7709" s="234">
        <v>42536</v>
      </c>
      <c r="I7709" s="235">
        <v>3</v>
      </c>
      <c r="J7709" s="236">
        <v>8.1081081081081086E-2</v>
      </c>
      <c r="K7709" s="246">
        <v>49504</v>
      </c>
      <c r="L7709" s="247">
        <v>5</v>
      </c>
      <c r="M7709" s="248">
        <v>5</v>
      </c>
      <c r="N7709" s="249">
        <v>43767.360000000001</v>
      </c>
      <c r="O7709" s="250"/>
      <c r="P7709" s="129"/>
      <c r="Q7709" s="129"/>
    </row>
    <row r="7710" spans="1:21" s="103" customFormat="1">
      <c r="A7710" s="229" t="s">
        <v>4250</v>
      </c>
      <c r="B7710" s="230" t="s">
        <v>2180</v>
      </c>
      <c r="C7710" s="231" t="s">
        <v>5528</v>
      </c>
      <c r="D7710" s="232" t="s">
        <v>2507</v>
      </c>
      <c r="E7710" s="232" t="s">
        <v>321</v>
      </c>
      <c r="F7710" s="232" t="s">
        <v>440</v>
      </c>
      <c r="G7710" s="233">
        <v>34507.75</v>
      </c>
      <c r="H7710" s="234">
        <v>41553.839999999997</v>
      </c>
      <c r="I7710" s="235">
        <v>2</v>
      </c>
      <c r="J7710" s="236">
        <v>5.4054054054054057E-2</v>
      </c>
      <c r="K7710" s="233">
        <v>48599.93</v>
      </c>
      <c r="L7710" s="237">
        <v>6</v>
      </c>
      <c r="M7710" s="238">
        <v>6</v>
      </c>
      <c r="N7710" s="234">
        <v>27219.919999999998</v>
      </c>
      <c r="O7710" s="239"/>
      <c r="P7710" s="150"/>
      <c r="Q7710" s="129"/>
      <c r="R7710" s="129"/>
    </row>
    <row r="7711" spans="1:21" s="103" customFormat="1">
      <c r="A7711" s="229" t="s">
        <v>3777</v>
      </c>
      <c r="B7711" s="230" t="s">
        <v>2175</v>
      </c>
      <c r="C7711" s="337" t="s">
        <v>3479</v>
      </c>
      <c r="D7711" s="232" t="s">
        <v>2507</v>
      </c>
      <c r="E7711" s="338" t="s">
        <v>321</v>
      </c>
      <c r="F7711" s="338" t="s">
        <v>440</v>
      </c>
      <c r="G7711" s="339">
        <v>31740</v>
      </c>
      <c r="H7711" s="234">
        <v>38854</v>
      </c>
      <c r="I7711" s="235">
        <v>1</v>
      </c>
      <c r="J7711" s="236">
        <v>2.7027027027027029E-2</v>
      </c>
      <c r="K7711" s="339">
        <v>45968</v>
      </c>
      <c r="L7711" s="340">
        <v>1</v>
      </c>
      <c r="M7711" s="341">
        <v>1</v>
      </c>
      <c r="N7711" s="374">
        <v>43295</v>
      </c>
      <c r="O7711" s="239"/>
      <c r="P7711" s="129"/>
      <c r="R7711" s="129"/>
    </row>
    <row r="7712" spans="1:21" s="150" customFormat="1">
      <c r="A7712" s="305"/>
      <c r="B7712" s="305"/>
      <c r="C7712" s="306"/>
      <c r="D7712" s="300"/>
      <c r="E7712" s="307"/>
      <c r="F7712" s="307"/>
      <c r="G7712" s="308"/>
      <c r="H7712" s="309"/>
      <c r="I7712" s="310"/>
      <c r="J7712" s="311"/>
      <c r="K7712" s="300"/>
      <c r="L7712" s="300"/>
      <c r="M7712" s="312"/>
      <c r="N7712" s="313"/>
      <c r="O7712" s="282"/>
    </row>
    <row r="7713" spans="1:21" s="150" customFormat="1">
      <c r="A7713" s="305"/>
      <c r="B7713" s="305"/>
      <c r="C7713" s="306"/>
      <c r="D7713" s="314"/>
      <c r="E7713" s="305"/>
      <c r="F7713" s="305"/>
      <c r="G7713" s="315" t="s">
        <v>223</v>
      </c>
      <c r="H7713" s="316" t="s">
        <v>224</v>
      </c>
      <c r="I7713" s="317"/>
      <c r="J7713" s="318"/>
      <c r="K7713" s="319" t="s">
        <v>225</v>
      </c>
      <c r="L7713" s="314"/>
      <c r="M7713" s="320"/>
      <c r="N7713" s="313"/>
      <c r="O7713" s="282"/>
    </row>
    <row r="7714" spans="1:21" s="150" customFormat="1">
      <c r="A7714" s="305"/>
      <c r="B7714" s="305"/>
      <c r="C7714" s="306"/>
      <c r="D7714" s="305"/>
      <c r="E7714" s="305"/>
      <c r="F7714" s="321" t="s">
        <v>238</v>
      </c>
      <c r="G7714" s="322">
        <v>43173.131961271036</v>
      </c>
      <c r="H7714" s="322">
        <v>54493.472672134289</v>
      </c>
      <c r="I7714" s="8">
        <v>14.438004969995415</v>
      </c>
      <c r="J7714" s="322"/>
      <c r="K7714" s="322">
        <v>65813.813382997527</v>
      </c>
      <c r="L7714" s="314"/>
      <c r="M7714" s="320"/>
      <c r="N7714" s="313"/>
      <c r="O7714" s="282"/>
    </row>
    <row r="7715" spans="1:21" s="150" customFormat="1">
      <c r="A7715" s="305"/>
      <c r="B7715" s="305"/>
      <c r="C7715" s="306"/>
      <c r="D7715" s="305"/>
      <c r="E7715" s="305"/>
      <c r="F7715" s="321" t="s">
        <v>239</v>
      </c>
      <c r="G7715" s="322">
        <v>45802</v>
      </c>
      <c r="H7715" s="322">
        <v>58594.581868968322</v>
      </c>
      <c r="I7715" s="8">
        <v>21.5</v>
      </c>
      <c r="J7715" s="322"/>
      <c r="K7715" s="322">
        <v>70758.22</v>
      </c>
      <c r="L7715" s="314"/>
      <c r="M7715" s="320"/>
      <c r="N7715" s="313"/>
      <c r="O7715" s="282"/>
    </row>
    <row r="7716" spans="1:21" s="150" customFormat="1">
      <c r="A7716" s="305"/>
      <c r="B7716" s="305"/>
      <c r="C7716" s="306"/>
      <c r="D7716" s="305"/>
      <c r="E7716" s="305"/>
      <c r="F7716" s="321" t="s">
        <v>240</v>
      </c>
      <c r="G7716" s="322">
        <v>39561.599999999999</v>
      </c>
      <c r="H7716" s="322">
        <v>50619.084999999999</v>
      </c>
      <c r="I7716" s="8">
        <v>7</v>
      </c>
      <c r="J7716" s="322"/>
      <c r="K7716" s="322">
        <v>59280</v>
      </c>
      <c r="L7716" s="314"/>
      <c r="M7716" s="320"/>
      <c r="N7716" s="313"/>
      <c r="O7716" s="282"/>
    </row>
    <row r="7717" spans="1:21" s="150" customFormat="1">
      <c r="A7717" s="305"/>
      <c r="B7717" s="305"/>
      <c r="C7717" s="306"/>
      <c r="D7717" s="305"/>
      <c r="E7717" s="305"/>
      <c r="F7717" s="321" t="s">
        <v>241</v>
      </c>
      <c r="G7717" s="322">
        <v>42307.199999999997</v>
      </c>
      <c r="H7717" s="322">
        <v>53216.799999999996</v>
      </c>
      <c r="I7717" s="8">
        <v>12.338253469766164</v>
      </c>
      <c r="J7717" s="322"/>
      <c r="K7717" s="322">
        <v>66000</v>
      </c>
      <c r="L7717" s="314"/>
      <c r="M7717" s="320"/>
      <c r="N7717" s="313"/>
      <c r="O7717" s="282"/>
    </row>
    <row r="7718" spans="1:21" s="150" customFormat="1">
      <c r="A7718" s="305"/>
      <c r="B7718" s="305"/>
      <c r="C7718" s="306"/>
      <c r="D7718" s="305"/>
      <c r="E7718" s="322"/>
      <c r="F7718" s="321"/>
      <c r="G7718" s="323"/>
      <c r="H7718" s="323"/>
      <c r="I7718" s="324"/>
      <c r="J7718" s="318"/>
      <c r="K7718" s="323"/>
      <c r="L7718" s="314"/>
      <c r="M7718" s="320"/>
      <c r="N7718" s="313"/>
      <c r="O7718" s="282"/>
    </row>
    <row r="7719" spans="1:21" s="150" customFormat="1">
      <c r="A7719" s="305"/>
      <c r="B7719" s="305"/>
      <c r="C7719" s="306"/>
      <c r="D7719" s="321"/>
      <c r="E7719" s="322"/>
      <c r="F7719" s="325"/>
      <c r="G7719" s="325"/>
      <c r="H7719" s="874" t="s">
        <v>242</v>
      </c>
      <c r="I7719" s="874"/>
      <c r="J7719" s="874"/>
      <c r="K7719" s="874"/>
      <c r="L7719" s="874"/>
      <c r="M7719" s="874"/>
      <c r="N7719" s="874"/>
      <c r="O7719" s="282"/>
    </row>
    <row r="7720" spans="1:21" s="150" customFormat="1">
      <c r="A7720" s="305"/>
      <c r="B7720" s="305"/>
      <c r="C7720" s="306"/>
      <c r="D7720" s="321"/>
      <c r="E7720" s="322"/>
      <c r="F7720" s="326"/>
      <c r="G7720" s="327"/>
      <c r="H7720" s="875" t="s">
        <v>243</v>
      </c>
      <c r="I7720" s="875"/>
      <c r="J7720" s="875"/>
      <c r="K7720" s="328">
        <v>57867.040000000001</v>
      </c>
      <c r="L7720" s="876" t="s">
        <v>244</v>
      </c>
      <c r="M7720" s="876"/>
      <c r="N7720" s="329">
        <v>54155.8398989899</v>
      </c>
      <c r="O7720" s="282"/>
    </row>
    <row r="7721" spans="1:21" s="150" customFormat="1">
      <c r="A7721" s="305"/>
      <c r="B7721" s="305"/>
      <c r="C7721" s="306"/>
      <c r="D7721" s="314"/>
      <c r="E7721" s="320"/>
      <c r="F7721" s="326"/>
      <c r="G7721" s="327"/>
      <c r="H7721" s="875" t="s">
        <v>245</v>
      </c>
      <c r="I7721" s="875"/>
      <c r="J7721" s="875"/>
      <c r="K7721" s="328">
        <v>47163</v>
      </c>
      <c r="L7721" s="876" t="s">
        <v>450</v>
      </c>
      <c r="M7721" s="876"/>
      <c r="N7721" s="329">
        <v>55245.184454545437</v>
      </c>
      <c r="O7721" s="282"/>
    </row>
    <row r="7722" spans="1:21" s="150" customFormat="1">
      <c r="A7722" s="305"/>
      <c r="B7722" s="305"/>
      <c r="C7722" s="306"/>
      <c r="D7722" s="300"/>
      <c r="E7722" s="307"/>
      <c r="F7722" s="307"/>
      <c r="G7722" s="308"/>
      <c r="H7722" s="309"/>
      <c r="I7722" s="310"/>
      <c r="J7722" s="311"/>
      <c r="K7722" s="305"/>
      <c r="L7722" s="300"/>
      <c r="M7722" s="312"/>
      <c r="N7722" s="313"/>
      <c r="O7722" s="282"/>
    </row>
    <row r="7723" spans="1:21" s="222" customFormat="1" ht="18">
      <c r="A7723" s="877" t="s">
        <v>151</v>
      </c>
      <c r="B7723" s="877"/>
      <c r="C7723" s="877"/>
      <c r="D7723" s="877"/>
      <c r="E7723" s="877"/>
      <c r="F7723" s="877"/>
      <c r="G7723" s="877"/>
      <c r="H7723" s="877"/>
      <c r="I7723" s="877"/>
      <c r="J7723" s="877"/>
      <c r="K7723" s="877"/>
      <c r="L7723" s="877"/>
      <c r="M7723" s="877"/>
      <c r="N7723" s="877"/>
      <c r="O7723" s="877"/>
    </row>
    <row r="7724" spans="1:21" s="222" customFormat="1" ht="27">
      <c r="A7724" s="223" t="s">
        <v>433</v>
      </c>
      <c r="B7724" s="224" t="s">
        <v>230</v>
      </c>
      <c r="C7724" s="223" t="s">
        <v>220</v>
      </c>
      <c r="D7724" s="223" t="s">
        <v>267</v>
      </c>
      <c r="E7724" s="223" t="s">
        <v>434</v>
      </c>
      <c r="F7724" s="223" t="s">
        <v>435</v>
      </c>
      <c r="G7724" s="225" t="s">
        <v>223</v>
      </c>
      <c r="H7724" s="225" t="s">
        <v>224</v>
      </c>
      <c r="I7724" s="227" t="s">
        <v>436</v>
      </c>
      <c r="J7724" s="227" t="s">
        <v>436</v>
      </c>
      <c r="K7724" s="225" t="s">
        <v>225</v>
      </c>
      <c r="L7724" s="223" t="s">
        <v>437</v>
      </c>
      <c r="M7724" s="223" t="s">
        <v>438</v>
      </c>
      <c r="N7724" s="228" t="s">
        <v>439</v>
      </c>
      <c r="O7724" s="223" t="s">
        <v>227</v>
      </c>
    </row>
    <row r="7725" spans="1:21" s="103" customFormat="1">
      <c r="A7725" s="242" t="s">
        <v>2165</v>
      </c>
      <c r="B7725" s="243" t="s">
        <v>2180</v>
      </c>
      <c r="C7725" s="258" t="s">
        <v>3480</v>
      </c>
      <c r="D7725" s="232" t="s">
        <v>2507</v>
      </c>
      <c r="E7725" s="245" t="s">
        <v>284</v>
      </c>
      <c r="F7725" s="259" t="s">
        <v>325</v>
      </c>
      <c r="G7725" s="246">
        <v>76388.607359999995</v>
      </c>
      <c r="H7725" s="234">
        <v>80208.037519999998</v>
      </c>
      <c r="I7725" s="235">
        <v>17</v>
      </c>
      <c r="J7725" s="236">
        <v>1</v>
      </c>
      <c r="K7725" s="246">
        <v>84027.467680000002</v>
      </c>
      <c r="L7725" s="247">
        <v>9</v>
      </c>
      <c r="M7725" s="248">
        <v>4</v>
      </c>
      <c r="N7725" s="249">
        <v>80199.360000000001</v>
      </c>
      <c r="O7725" s="250"/>
      <c r="P7725" s="129"/>
    </row>
    <row r="7726" spans="1:21" s="103" customFormat="1">
      <c r="A7726" s="229" t="s">
        <v>260</v>
      </c>
      <c r="B7726" s="230" t="s">
        <v>2153</v>
      </c>
      <c r="C7726" s="231" t="s">
        <v>1294</v>
      </c>
      <c r="D7726" s="232" t="s">
        <v>2507</v>
      </c>
      <c r="E7726" s="232" t="s">
        <v>284</v>
      </c>
      <c r="F7726" s="259" t="s">
        <v>325</v>
      </c>
      <c r="G7726" s="233">
        <v>49419</v>
      </c>
      <c r="H7726" s="234">
        <v>62627.5</v>
      </c>
      <c r="I7726" s="235">
        <v>16</v>
      </c>
      <c r="J7726" s="236">
        <v>0.94117647058823528</v>
      </c>
      <c r="K7726" s="233">
        <v>75836</v>
      </c>
      <c r="L7726" s="237">
        <v>1</v>
      </c>
      <c r="M7726" s="238">
        <v>1</v>
      </c>
      <c r="N7726" s="234">
        <v>54625</v>
      </c>
      <c r="O7726" s="239"/>
      <c r="Q7726" s="129"/>
      <c r="R7726" s="129"/>
    </row>
    <row r="7727" spans="1:21" s="103" customFormat="1">
      <c r="A7727" s="242" t="s">
        <v>3938</v>
      </c>
      <c r="B7727" s="243" t="s">
        <v>2157</v>
      </c>
      <c r="C7727" s="258" t="s">
        <v>1246</v>
      </c>
      <c r="D7727" s="232" t="s">
        <v>2507</v>
      </c>
      <c r="E7727" s="245" t="s">
        <v>279</v>
      </c>
      <c r="F7727" s="259" t="s">
        <v>325</v>
      </c>
      <c r="G7727" s="246">
        <v>46904</v>
      </c>
      <c r="H7727" s="234">
        <v>61682.400000000001</v>
      </c>
      <c r="I7727" s="235">
        <v>15</v>
      </c>
      <c r="J7727" s="236">
        <v>0.88235294117647056</v>
      </c>
      <c r="K7727" s="246">
        <v>76460.800000000003</v>
      </c>
      <c r="L7727" s="247">
        <v>15</v>
      </c>
      <c r="M7727" s="248">
        <v>14</v>
      </c>
      <c r="N7727" s="249">
        <v>54204.800000000003</v>
      </c>
      <c r="O7727" s="250"/>
      <c r="Q7727" s="129"/>
      <c r="S7727" s="150"/>
      <c r="T7727" s="150"/>
      <c r="U7727" s="150"/>
    </row>
    <row r="7728" spans="1:21" s="103" customFormat="1" ht="22.5">
      <c r="A7728" s="229" t="s">
        <v>209</v>
      </c>
      <c r="B7728" s="230" t="s">
        <v>2151</v>
      </c>
      <c r="C7728" s="231" t="s">
        <v>5529</v>
      </c>
      <c r="D7728" s="232" t="s">
        <v>2507</v>
      </c>
      <c r="E7728" s="232" t="s">
        <v>279</v>
      </c>
      <c r="F7728" s="259" t="s">
        <v>325</v>
      </c>
      <c r="G7728" s="233">
        <v>48624.399600000004</v>
      </c>
      <c r="H7728" s="234">
        <v>61266.738600000004</v>
      </c>
      <c r="I7728" s="235">
        <v>14</v>
      </c>
      <c r="J7728" s="236">
        <v>0.82352941176470584</v>
      </c>
      <c r="K7728" s="233">
        <v>73909.077600000004</v>
      </c>
      <c r="L7728" s="254">
        <v>6</v>
      </c>
      <c r="M7728" s="238">
        <v>3</v>
      </c>
      <c r="N7728" s="234">
        <v>63322.13</v>
      </c>
      <c r="O7728" s="239"/>
      <c r="P7728" s="129"/>
      <c r="R7728" s="129"/>
      <c r="S7728" s="129"/>
      <c r="T7728" s="129"/>
      <c r="U7728" s="129"/>
    </row>
    <row r="7729" spans="1:21" s="103" customFormat="1">
      <c r="A7729" s="229" t="s">
        <v>1438</v>
      </c>
      <c r="B7729" s="230" t="s">
        <v>2151</v>
      </c>
      <c r="C7729" s="231" t="s">
        <v>1097</v>
      </c>
      <c r="D7729" s="232" t="s">
        <v>2507</v>
      </c>
      <c r="E7729" s="232" t="s">
        <v>279</v>
      </c>
      <c r="F7729" s="259" t="s">
        <v>325</v>
      </c>
      <c r="G7729" s="233">
        <v>49994</v>
      </c>
      <c r="H7729" s="234">
        <v>59455.47</v>
      </c>
      <c r="I7729" s="235">
        <v>13</v>
      </c>
      <c r="J7729" s="236">
        <v>0.76470588235294112</v>
      </c>
      <c r="K7729" s="233">
        <v>68916.94</v>
      </c>
      <c r="L7729" s="237">
        <v>1</v>
      </c>
      <c r="M7729" s="238">
        <v>1</v>
      </c>
      <c r="N7729" s="234">
        <v>68916.94</v>
      </c>
      <c r="O7729" s="239"/>
      <c r="P7729" s="129"/>
      <c r="Q7729" s="129"/>
      <c r="R7729" s="129"/>
      <c r="S7729" s="129"/>
      <c r="T7729" s="129"/>
      <c r="U7729" s="129"/>
    </row>
    <row r="7730" spans="1:21" s="103" customFormat="1">
      <c r="A7730" s="242" t="s">
        <v>4241</v>
      </c>
      <c r="B7730" s="243" t="s">
        <v>2178</v>
      </c>
      <c r="C7730" s="231" t="s">
        <v>1244</v>
      </c>
      <c r="D7730" s="232" t="s">
        <v>2507</v>
      </c>
      <c r="E7730" s="245" t="s">
        <v>279</v>
      </c>
      <c r="F7730" s="245" t="s">
        <v>440</v>
      </c>
      <c r="G7730" s="246">
        <v>44579</v>
      </c>
      <c r="H7730" s="234">
        <v>58398.51</v>
      </c>
      <c r="I7730" s="235">
        <v>12</v>
      </c>
      <c r="J7730" s="236">
        <v>0.70588235294117652</v>
      </c>
      <c r="K7730" s="246">
        <v>72218.02</v>
      </c>
      <c r="L7730" s="247"/>
      <c r="M7730" s="248">
        <v>15</v>
      </c>
      <c r="N7730" s="249">
        <v>58398.51</v>
      </c>
      <c r="O7730" s="250"/>
      <c r="P7730" s="129"/>
      <c r="R7730" s="129"/>
      <c r="S7730" s="129"/>
      <c r="T7730" s="129"/>
      <c r="U7730" s="129"/>
    </row>
    <row r="7731" spans="1:21" s="103" customFormat="1">
      <c r="A7731" s="260" t="s">
        <v>4238</v>
      </c>
      <c r="B7731" s="261" t="s">
        <v>2166</v>
      </c>
      <c r="C7731" s="262" t="s">
        <v>5530</v>
      </c>
      <c r="D7731" s="232" t="s">
        <v>2507</v>
      </c>
      <c r="E7731" s="276"/>
      <c r="F7731" s="259" t="s">
        <v>325</v>
      </c>
      <c r="G7731" s="256">
        <v>46362.78</v>
      </c>
      <c r="H7731" s="234">
        <v>57953.58</v>
      </c>
      <c r="I7731" s="235">
        <v>11</v>
      </c>
      <c r="J7731" s="236">
        <v>0.6470588235294118</v>
      </c>
      <c r="K7731" s="256">
        <v>69544.38</v>
      </c>
      <c r="L7731" s="265">
        <v>1</v>
      </c>
      <c r="M7731" s="266"/>
      <c r="N7731" s="264"/>
      <c r="O7731" s="11" t="s">
        <v>2255</v>
      </c>
      <c r="P7731" s="129"/>
      <c r="R7731" s="129"/>
      <c r="S7731" s="129"/>
      <c r="T7731" s="129"/>
      <c r="U7731" s="129"/>
    </row>
    <row r="7732" spans="1:21" s="103" customFormat="1" ht="33.75">
      <c r="A7732" s="242" t="s">
        <v>2200</v>
      </c>
      <c r="B7732" s="243" t="s">
        <v>2166</v>
      </c>
      <c r="C7732" s="258" t="s">
        <v>5531</v>
      </c>
      <c r="D7732" s="232" t="s">
        <v>2507</v>
      </c>
      <c r="E7732" s="245" t="s">
        <v>284</v>
      </c>
      <c r="F7732" s="245"/>
      <c r="G7732" s="246">
        <v>43989.1</v>
      </c>
      <c r="H7732" s="234">
        <v>57185.83</v>
      </c>
      <c r="I7732" s="235">
        <v>10</v>
      </c>
      <c r="J7732" s="236">
        <v>0.58823529411764708</v>
      </c>
      <c r="K7732" s="246">
        <v>70382.559999999998</v>
      </c>
      <c r="L7732" s="247">
        <v>2</v>
      </c>
      <c r="M7732" s="248">
        <v>2</v>
      </c>
      <c r="N7732" s="249">
        <v>59272</v>
      </c>
      <c r="O7732" s="250" t="s">
        <v>3180</v>
      </c>
      <c r="P7732" s="129"/>
      <c r="Q7732" s="129"/>
      <c r="R7732" s="129"/>
      <c r="S7732" s="129"/>
      <c r="T7732" s="129"/>
      <c r="U7732" s="129"/>
    </row>
    <row r="7733" spans="1:21" s="103" customFormat="1">
      <c r="A7733" s="242" t="s">
        <v>4292</v>
      </c>
      <c r="B7733" s="243" t="s">
        <v>2163</v>
      </c>
      <c r="C7733" s="258" t="s">
        <v>1295</v>
      </c>
      <c r="D7733" s="232" t="s">
        <v>2507</v>
      </c>
      <c r="E7733" s="245" t="s">
        <v>279</v>
      </c>
      <c r="F7733" s="259" t="s">
        <v>325</v>
      </c>
      <c r="G7733" s="246">
        <v>41197</v>
      </c>
      <c r="H7733" s="234">
        <v>56142.5</v>
      </c>
      <c r="I7733" s="235">
        <v>9</v>
      </c>
      <c r="J7733" s="236">
        <v>0.52941176470588236</v>
      </c>
      <c r="K7733" s="246">
        <v>71088</v>
      </c>
      <c r="L7733" s="247">
        <v>2</v>
      </c>
      <c r="M7733" s="248">
        <v>1</v>
      </c>
      <c r="N7733" s="249">
        <v>49503</v>
      </c>
      <c r="O7733" s="250"/>
      <c r="P7733" s="129"/>
      <c r="R7733" s="129"/>
    </row>
    <row r="7734" spans="1:21" s="103" customFormat="1">
      <c r="A7734" s="242" t="s">
        <v>257</v>
      </c>
      <c r="B7734" s="243" t="s">
        <v>2159</v>
      </c>
      <c r="C7734" s="258" t="s">
        <v>3407</v>
      </c>
      <c r="D7734" s="232" t="s">
        <v>2507</v>
      </c>
      <c r="E7734" s="245" t="s">
        <v>279</v>
      </c>
      <c r="F7734" s="259" t="s">
        <v>325</v>
      </c>
      <c r="G7734" s="246">
        <v>42006.12</v>
      </c>
      <c r="H7734" s="234">
        <v>54608.06</v>
      </c>
      <c r="I7734" s="235">
        <v>8</v>
      </c>
      <c r="J7734" s="236">
        <v>0.47058823529411764</v>
      </c>
      <c r="K7734" s="246">
        <v>67210</v>
      </c>
      <c r="L7734" s="247">
        <v>5</v>
      </c>
      <c r="M7734" s="248">
        <v>5</v>
      </c>
      <c r="N7734" s="249">
        <v>44491.3</v>
      </c>
      <c r="O7734" s="250"/>
      <c r="P7734" s="129"/>
      <c r="Q7734" s="240"/>
    </row>
    <row r="7735" spans="1:21" s="103" customFormat="1" ht="22.5">
      <c r="A7735" s="242" t="s">
        <v>3784</v>
      </c>
      <c r="B7735" s="243" t="s">
        <v>2162</v>
      </c>
      <c r="C7735" s="231" t="s">
        <v>5532</v>
      </c>
      <c r="D7735" s="232" t="s">
        <v>2507</v>
      </c>
      <c r="E7735" s="237" t="s">
        <v>279</v>
      </c>
      <c r="F7735" s="259" t="s">
        <v>325</v>
      </c>
      <c r="G7735" s="233">
        <v>39776.1</v>
      </c>
      <c r="H7735" s="234">
        <v>54597.399999999994</v>
      </c>
      <c r="I7735" s="235">
        <v>7</v>
      </c>
      <c r="J7735" s="236">
        <v>0.41176470588235292</v>
      </c>
      <c r="K7735" s="233">
        <v>69418.7</v>
      </c>
      <c r="L7735" s="237"/>
      <c r="M7735" s="238">
        <v>7</v>
      </c>
      <c r="N7735" s="234">
        <v>65596.22</v>
      </c>
      <c r="O7735" s="250"/>
      <c r="P7735" s="129"/>
      <c r="Q7735" s="129"/>
      <c r="R7735" s="129"/>
      <c r="S7735" s="129"/>
      <c r="T7735" s="129"/>
      <c r="U7735" s="129"/>
    </row>
    <row r="7736" spans="1:21" s="103" customFormat="1">
      <c r="A7736" s="229" t="s">
        <v>217</v>
      </c>
      <c r="B7736" s="230" t="s">
        <v>2153</v>
      </c>
      <c r="C7736" s="231" t="s">
        <v>3481</v>
      </c>
      <c r="D7736" s="232" t="s">
        <v>2507</v>
      </c>
      <c r="E7736" s="237" t="s">
        <v>279</v>
      </c>
      <c r="F7736" s="259" t="s">
        <v>325</v>
      </c>
      <c r="G7736" s="264">
        <v>41536.620000000003</v>
      </c>
      <c r="H7736" s="234">
        <v>53998.11</v>
      </c>
      <c r="I7736" s="235">
        <v>6</v>
      </c>
      <c r="J7736" s="236">
        <v>0.35294117647058826</v>
      </c>
      <c r="K7736" s="379">
        <v>66459.600000000006</v>
      </c>
      <c r="L7736" s="237">
        <v>1</v>
      </c>
      <c r="M7736" s="238">
        <v>1</v>
      </c>
      <c r="N7736" s="357">
        <v>64616.86</v>
      </c>
      <c r="O7736" s="239"/>
      <c r="P7736" s="129"/>
      <c r="Q7736" s="240"/>
      <c r="S7736" s="129"/>
      <c r="T7736" s="129"/>
      <c r="U7736" s="129"/>
    </row>
    <row r="7737" spans="1:21" s="103" customFormat="1">
      <c r="A7737" s="242" t="s">
        <v>4246</v>
      </c>
      <c r="B7737" s="243" t="s">
        <v>2159</v>
      </c>
      <c r="C7737" s="258" t="s">
        <v>3482</v>
      </c>
      <c r="D7737" s="232" t="s">
        <v>2507</v>
      </c>
      <c r="E7737" s="259" t="s">
        <v>284</v>
      </c>
      <c r="F7737" s="245" t="s">
        <v>440</v>
      </c>
      <c r="G7737" s="249">
        <v>41288</v>
      </c>
      <c r="H7737" s="234">
        <v>53674.400000000001</v>
      </c>
      <c r="I7737" s="235">
        <v>5</v>
      </c>
      <c r="J7737" s="236">
        <v>0.29411764705882354</v>
      </c>
      <c r="K7737" s="249">
        <v>66060.800000000003</v>
      </c>
      <c r="L7737" s="247"/>
      <c r="M7737" s="248">
        <v>4</v>
      </c>
      <c r="N7737" s="249">
        <v>53664</v>
      </c>
      <c r="O7737" s="250"/>
      <c r="P7737" s="129"/>
      <c r="Q7737" s="129"/>
      <c r="R7737" s="129"/>
      <c r="S7737" s="129"/>
      <c r="T7737" s="129"/>
      <c r="U7737" s="129"/>
    </row>
    <row r="7738" spans="1:21" s="103" customFormat="1" ht="22.5">
      <c r="A7738" s="242" t="s">
        <v>4249</v>
      </c>
      <c r="B7738" s="243" t="s">
        <v>2180</v>
      </c>
      <c r="C7738" s="258" t="s">
        <v>3483</v>
      </c>
      <c r="D7738" s="232" t="s">
        <v>2507</v>
      </c>
      <c r="E7738" s="245"/>
      <c r="F7738" s="259" t="s">
        <v>325</v>
      </c>
      <c r="G7738" s="246">
        <v>39104</v>
      </c>
      <c r="H7738" s="234">
        <v>48724</v>
      </c>
      <c r="I7738" s="235">
        <v>4</v>
      </c>
      <c r="J7738" s="236">
        <v>0.23529411764705882</v>
      </c>
      <c r="K7738" s="246">
        <v>58344</v>
      </c>
      <c r="L7738" s="247"/>
      <c r="M7738" s="248"/>
      <c r="N7738" s="249"/>
      <c r="O7738" s="250"/>
      <c r="P7738" s="129"/>
      <c r="Q7738" s="129"/>
      <c r="R7738" s="129"/>
      <c r="S7738" s="129"/>
      <c r="T7738" s="129"/>
      <c r="U7738" s="129"/>
    </row>
    <row r="7739" spans="1:21" s="103" customFormat="1" ht="22.5">
      <c r="A7739" s="242" t="s">
        <v>4240</v>
      </c>
      <c r="B7739" s="243" t="s">
        <v>2149</v>
      </c>
      <c r="C7739" s="258" t="s">
        <v>5081</v>
      </c>
      <c r="D7739" s="232" t="s">
        <v>2507</v>
      </c>
      <c r="E7739" s="245" t="s">
        <v>279</v>
      </c>
      <c r="F7739" s="245" t="s">
        <v>440</v>
      </c>
      <c r="G7739" s="246">
        <v>36239.839999999997</v>
      </c>
      <c r="H7739" s="234">
        <v>48224.28</v>
      </c>
      <c r="I7739" s="235">
        <v>3</v>
      </c>
      <c r="J7739" s="236">
        <v>0.17647058823529413</v>
      </c>
      <c r="K7739" s="246">
        <v>60208.72</v>
      </c>
      <c r="L7739" s="247">
        <v>60</v>
      </c>
      <c r="M7739" s="248">
        <v>56</v>
      </c>
      <c r="N7739" s="246">
        <v>37440</v>
      </c>
      <c r="O7739" s="250"/>
      <c r="P7739" s="129"/>
      <c r="R7739" s="129"/>
      <c r="S7739" s="129"/>
      <c r="T7739" s="129"/>
      <c r="U7739" s="129"/>
    </row>
    <row r="7740" spans="1:21" s="103" customFormat="1">
      <c r="A7740" s="242" t="s">
        <v>3746</v>
      </c>
      <c r="B7740" s="243" t="s">
        <v>2153</v>
      </c>
      <c r="C7740" s="258" t="s">
        <v>5533</v>
      </c>
      <c r="D7740" s="232" t="s">
        <v>2507</v>
      </c>
      <c r="E7740" s="245" t="s">
        <v>279</v>
      </c>
      <c r="F7740" s="259" t="s">
        <v>325</v>
      </c>
      <c r="G7740" s="246">
        <v>42494.400000000001</v>
      </c>
      <c r="H7740" s="234">
        <v>47736</v>
      </c>
      <c r="I7740" s="235">
        <v>2</v>
      </c>
      <c r="J7740" s="236">
        <v>0.11764705882352941</v>
      </c>
      <c r="K7740" s="246">
        <v>52977.599999999999</v>
      </c>
      <c r="L7740" s="247">
        <v>3</v>
      </c>
      <c r="M7740" s="248">
        <v>1</v>
      </c>
      <c r="N7740" s="249">
        <v>63564.800000000003</v>
      </c>
      <c r="O7740" s="250"/>
      <c r="R7740" s="129"/>
      <c r="S7740" s="129"/>
      <c r="T7740" s="129"/>
      <c r="U7740" s="129"/>
    </row>
    <row r="7741" spans="1:21" s="103" customFormat="1">
      <c r="A7741" s="242" t="s">
        <v>256</v>
      </c>
      <c r="B7741" s="243" t="s">
        <v>2150</v>
      </c>
      <c r="C7741" s="258" t="s">
        <v>1246</v>
      </c>
      <c r="D7741" s="232" t="s">
        <v>2507</v>
      </c>
      <c r="E7741" s="334" t="s">
        <v>279</v>
      </c>
      <c r="F7741" s="259" t="s">
        <v>325</v>
      </c>
      <c r="G7741" s="246">
        <v>36254.400000000001</v>
      </c>
      <c r="H7741" s="234">
        <v>46592</v>
      </c>
      <c r="I7741" s="235">
        <v>1</v>
      </c>
      <c r="J7741" s="236">
        <v>5.8823529411764705E-2</v>
      </c>
      <c r="K7741" s="246">
        <v>56929.599999999999</v>
      </c>
      <c r="L7741" s="334">
        <v>2</v>
      </c>
      <c r="M7741" s="335">
        <v>2</v>
      </c>
      <c r="N7741" s="246">
        <v>43846.400000000001</v>
      </c>
      <c r="O7741" s="429"/>
      <c r="P7741" s="129"/>
      <c r="Q7741" s="240"/>
      <c r="S7741" s="304"/>
      <c r="T7741" s="304"/>
      <c r="U7741" s="304"/>
    </row>
    <row r="7742" spans="1:21" s="150" customFormat="1">
      <c r="A7742" s="305"/>
      <c r="B7742" s="305"/>
      <c r="C7742" s="306"/>
      <c r="D7742" s="300"/>
      <c r="E7742" s="307"/>
      <c r="F7742" s="307"/>
      <c r="G7742" s="308"/>
      <c r="H7742" s="309"/>
      <c r="I7742" s="310"/>
      <c r="J7742" s="311"/>
      <c r="K7742" s="300"/>
      <c r="L7742" s="300"/>
      <c r="M7742" s="312"/>
      <c r="N7742" s="313"/>
      <c r="O7742" s="282"/>
    </row>
    <row r="7743" spans="1:21" s="150" customFormat="1">
      <c r="A7743" s="305"/>
      <c r="B7743" s="305"/>
      <c r="C7743" s="306"/>
      <c r="D7743" s="314"/>
      <c r="E7743" s="305"/>
      <c r="F7743" s="305"/>
      <c r="G7743" s="315" t="s">
        <v>223</v>
      </c>
      <c r="H7743" s="316" t="s">
        <v>224</v>
      </c>
      <c r="I7743" s="317"/>
      <c r="J7743" s="318"/>
      <c r="K7743" s="319" t="s">
        <v>225</v>
      </c>
      <c r="L7743" s="314"/>
      <c r="M7743" s="320"/>
      <c r="N7743" s="313"/>
      <c r="O7743" s="282"/>
    </row>
    <row r="7744" spans="1:21" s="150" customFormat="1">
      <c r="A7744" s="305"/>
      <c r="B7744" s="305"/>
      <c r="C7744" s="306"/>
      <c r="D7744" s="305"/>
      <c r="E7744" s="305"/>
      <c r="F7744" s="321" t="s">
        <v>238</v>
      </c>
      <c r="G7744" s="322">
        <v>45068.080409411763</v>
      </c>
      <c r="H7744" s="322">
        <v>56651.459771764719</v>
      </c>
      <c r="I7744" s="8">
        <v>14.438004969995415</v>
      </c>
      <c r="J7744" s="322"/>
      <c r="K7744" s="322">
        <v>68234.839134117661</v>
      </c>
      <c r="L7744" s="314"/>
      <c r="M7744" s="320"/>
      <c r="N7744" s="313"/>
      <c r="O7744" s="282"/>
    </row>
    <row r="7745" spans="1:21" s="150" customFormat="1">
      <c r="A7745" s="305"/>
      <c r="B7745" s="305"/>
      <c r="C7745" s="306"/>
      <c r="D7745" s="305"/>
      <c r="E7745" s="305"/>
      <c r="F7745" s="321" t="s">
        <v>239</v>
      </c>
      <c r="G7745" s="322">
        <v>46904</v>
      </c>
      <c r="H7745" s="322">
        <v>59455.47</v>
      </c>
      <c r="I7745" s="8">
        <v>21.5</v>
      </c>
      <c r="J7745" s="322"/>
      <c r="K7745" s="322">
        <v>72218.02</v>
      </c>
      <c r="L7745" s="314"/>
      <c r="M7745" s="320"/>
      <c r="N7745" s="313"/>
      <c r="O7745" s="282"/>
    </row>
    <row r="7746" spans="1:21" s="150" customFormat="1">
      <c r="A7746" s="305"/>
      <c r="B7746" s="305"/>
      <c r="C7746" s="306"/>
      <c r="D7746" s="305"/>
      <c r="E7746" s="305"/>
      <c r="F7746" s="321" t="s">
        <v>240</v>
      </c>
      <c r="G7746" s="322">
        <v>41197</v>
      </c>
      <c r="H7746" s="322">
        <v>53674.400000000001</v>
      </c>
      <c r="I7746" s="8">
        <v>7</v>
      </c>
      <c r="J7746" s="322"/>
      <c r="K7746" s="322">
        <v>66060.800000000003</v>
      </c>
      <c r="L7746" s="314"/>
      <c r="M7746" s="320"/>
      <c r="N7746" s="313"/>
      <c r="O7746" s="282"/>
    </row>
    <row r="7747" spans="1:21" s="150" customFormat="1">
      <c r="A7747" s="305"/>
      <c r="B7747" s="305"/>
      <c r="C7747" s="306"/>
      <c r="D7747" s="305"/>
      <c r="E7747" s="305"/>
      <c r="F7747" s="321" t="s">
        <v>241</v>
      </c>
      <c r="G7747" s="322">
        <v>42494.400000000001</v>
      </c>
      <c r="H7747" s="322">
        <v>56142.5</v>
      </c>
      <c r="I7747" s="8">
        <v>12.338253469766164</v>
      </c>
      <c r="J7747" s="322"/>
      <c r="K7747" s="322">
        <v>69418.7</v>
      </c>
      <c r="L7747" s="314"/>
      <c r="M7747" s="320"/>
      <c r="N7747" s="313"/>
      <c r="O7747" s="282"/>
    </row>
    <row r="7748" spans="1:21" s="150" customFormat="1">
      <c r="A7748" s="305"/>
      <c r="B7748" s="305"/>
      <c r="C7748" s="306"/>
      <c r="D7748" s="305"/>
      <c r="E7748" s="322"/>
      <c r="F7748" s="321"/>
      <c r="G7748" s="323"/>
      <c r="H7748" s="318"/>
      <c r="I7748" s="324"/>
      <c r="J7748" s="318"/>
      <c r="K7748" s="314"/>
      <c r="L7748" s="314"/>
      <c r="M7748" s="320"/>
      <c r="N7748" s="313"/>
      <c r="O7748" s="282"/>
    </row>
    <row r="7749" spans="1:21" s="150" customFormat="1">
      <c r="A7749" s="305"/>
      <c r="B7749" s="305"/>
      <c r="C7749" s="306"/>
      <c r="D7749" s="321"/>
      <c r="E7749" s="322"/>
      <c r="F7749" s="325"/>
      <c r="G7749" s="325"/>
      <c r="H7749" s="874" t="s">
        <v>242</v>
      </c>
      <c r="I7749" s="874"/>
      <c r="J7749" s="874"/>
      <c r="K7749" s="874"/>
      <c r="L7749" s="874"/>
      <c r="M7749" s="874"/>
      <c r="N7749" s="874"/>
      <c r="O7749" s="282"/>
    </row>
    <row r="7750" spans="1:21" s="150" customFormat="1">
      <c r="A7750" s="305"/>
      <c r="B7750" s="305"/>
      <c r="C7750" s="306"/>
      <c r="D7750" s="321"/>
      <c r="E7750" s="322"/>
      <c r="F7750" s="326"/>
      <c r="G7750" s="327"/>
      <c r="H7750" s="875" t="s">
        <v>243</v>
      </c>
      <c r="I7750" s="875"/>
      <c r="J7750" s="875"/>
      <c r="K7750" s="328">
        <v>64090.83</v>
      </c>
      <c r="L7750" s="876" t="s">
        <v>244</v>
      </c>
      <c r="M7750" s="876"/>
      <c r="N7750" s="329">
        <v>57444.088000000003</v>
      </c>
      <c r="O7750" s="282"/>
    </row>
    <row r="7751" spans="1:21" s="150" customFormat="1">
      <c r="A7751" s="305"/>
      <c r="B7751" s="305"/>
      <c r="C7751" s="306"/>
      <c r="D7751" s="314"/>
      <c r="E7751" s="320"/>
      <c r="F7751" s="326"/>
      <c r="G7751" s="327"/>
      <c r="H7751" s="875" t="s">
        <v>245</v>
      </c>
      <c r="I7751" s="875"/>
      <c r="J7751" s="875"/>
      <c r="K7751" s="328">
        <v>51583.5</v>
      </c>
      <c r="L7751" s="876" t="s">
        <v>450</v>
      </c>
      <c r="M7751" s="876"/>
      <c r="N7751" s="329">
        <v>48256.394188034181</v>
      </c>
      <c r="O7751" s="282"/>
    </row>
    <row r="7752" spans="1:21" s="150" customFormat="1">
      <c r="A7752" s="305"/>
      <c r="B7752" s="305"/>
      <c r="C7752" s="306"/>
      <c r="D7752" s="300"/>
      <c r="E7752" s="307"/>
      <c r="F7752" s="307"/>
      <c r="G7752" s="308"/>
      <c r="H7752" s="309"/>
      <c r="I7752" s="310"/>
      <c r="J7752" s="311"/>
      <c r="K7752" s="305"/>
      <c r="L7752" s="300"/>
      <c r="M7752" s="312"/>
      <c r="N7752" s="313"/>
      <c r="O7752" s="282"/>
    </row>
    <row r="7753" spans="1:21" s="222" customFormat="1" ht="18">
      <c r="A7753" s="877" t="s">
        <v>1527</v>
      </c>
      <c r="B7753" s="877"/>
      <c r="C7753" s="877"/>
      <c r="D7753" s="877"/>
      <c r="E7753" s="877"/>
      <c r="F7753" s="877"/>
      <c r="G7753" s="877"/>
      <c r="H7753" s="877"/>
      <c r="I7753" s="877"/>
      <c r="J7753" s="877"/>
      <c r="K7753" s="877"/>
      <c r="L7753" s="877"/>
      <c r="M7753" s="877"/>
      <c r="N7753" s="877"/>
      <c r="O7753" s="877"/>
    </row>
    <row r="7754" spans="1:21" s="222" customFormat="1" ht="27">
      <c r="A7754" s="223" t="s">
        <v>433</v>
      </c>
      <c r="B7754" s="224" t="s">
        <v>230</v>
      </c>
      <c r="C7754" s="223" t="s">
        <v>220</v>
      </c>
      <c r="D7754" s="223" t="s">
        <v>267</v>
      </c>
      <c r="E7754" s="223" t="s">
        <v>434</v>
      </c>
      <c r="F7754" s="223" t="s">
        <v>435</v>
      </c>
      <c r="G7754" s="225" t="s">
        <v>223</v>
      </c>
      <c r="H7754" s="225" t="s">
        <v>224</v>
      </c>
      <c r="I7754" s="227" t="s">
        <v>436</v>
      </c>
      <c r="J7754" s="227" t="s">
        <v>436</v>
      </c>
      <c r="K7754" s="225" t="s">
        <v>225</v>
      </c>
      <c r="L7754" s="223" t="s">
        <v>437</v>
      </c>
      <c r="M7754" s="223" t="s">
        <v>438</v>
      </c>
      <c r="N7754" s="228" t="s">
        <v>439</v>
      </c>
      <c r="O7754" s="223" t="s">
        <v>227</v>
      </c>
    </row>
    <row r="7755" spans="1:21" s="103" customFormat="1">
      <c r="A7755" s="242" t="s">
        <v>3784</v>
      </c>
      <c r="B7755" s="243" t="s">
        <v>2162</v>
      </c>
      <c r="C7755" s="231" t="s">
        <v>5534</v>
      </c>
      <c r="D7755" s="232" t="s">
        <v>278</v>
      </c>
      <c r="E7755" s="237" t="s">
        <v>279</v>
      </c>
      <c r="F7755" s="237" t="s">
        <v>440</v>
      </c>
      <c r="G7755" s="233">
        <v>85248.8</v>
      </c>
      <c r="H7755" s="234">
        <v>112519.94</v>
      </c>
      <c r="I7755" s="235">
        <v>19</v>
      </c>
      <c r="J7755" s="236">
        <v>1</v>
      </c>
      <c r="K7755" s="233">
        <v>139791.07999999999</v>
      </c>
      <c r="L7755" s="237"/>
      <c r="M7755" s="238">
        <v>1</v>
      </c>
      <c r="N7755" s="234">
        <v>118598.22</v>
      </c>
      <c r="O7755" s="250"/>
      <c r="P7755" s="129"/>
      <c r="Q7755" s="129"/>
      <c r="S7755" s="129"/>
      <c r="T7755" s="129"/>
      <c r="U7755" s="129"/>
    </row>
    <row r="7756" spans="1:21" s="103" customFormat="1">
      <c r="A7756" s="242" t="s">
        <v>2165</v>
      </c>
      <c r="B7756" s="243" t="s">
        <v>2180</v>
      </c>
      <c r="C7756" s="258" t="s">
        <v>2083</v>
      </c>
      <c r="D7756" s="253" t="s">
        <v>278</v>
      </c>
      <c r="E7756" s="245" t="s">
        <v>321</v>
      </c>
      <c r="F7756" s="245" t="s">
        <v>440</v>
      </c>
      <c r="G7756" s="246">
        <v>84196.63</v>
      </c>
      <c r="H7756" s="234">
        <v>107406.61500000001</v>
      </c>
      <c r="I7756" s="235">
        <v>18</v>
      </c>
      <c r="J7756" s="236">
        <v>0.94736842105263153</v>
      </c>
      <c r="K7756" s="246">
        <v>130616.6</v>
      </c>
      <c r="L7756" s="247">
        <v>2</v>
      </c>
      <c r="M7756" s="248">
        <v>2</v>
      </c>
      <c r="N7756" s="249">
        <v>97468.11</v>
      </c>
      <c r="O7756" s="250"/>
      <c r="P7756" s="129"/>
      <c r="Q7756" s="97"/>
      <c r="S7756" s="129"/>
      <c r="T7756" s="129"/>
      <c r="U7756" s="129"/>
    </row>
    <row r="7757" spans="1:21" s="103" customFormat="1">
      <c r="A7757" s="229" t="s">
        <v>2161</v>
      </c>
      <c r="B7757" s="230" t="s">
        <v>2162</v>
      </c>
      <c r="C7757" s="231" t="s">
        <v>5535</v>
      </c>
      <c r="D7757" s="232" t="s">
        <v>278</v>
      </c>
      <c r="E7757" s="232" t="s">
        <v>284</v>
      </c>
      <c r="F7757" s="232" t="s">
        <v>440</v>
      </c>
      <c r="G7757" s="233">
        <v>67945.899999999994</v>
      </c>
      <c r="H7757" s="234">
        <v>101237.13499999999</v>
      </c>
      <c r="I7757" s="235">
        <v>17</v>
      </c>
      <c r="J7757" s="236">
        <v>0.89473684210526316</v>
      </c>
      <c r="K7757" s="233">
        <v>134528.37</v>
      </c>
      <c r="L7757" s="237"/>
      <c r="M7757" s="238">
        <v>2</v>
      </c>
      <c r="N7757" s="234">
        <v>75431.649999999994</v>
      </c>
      <c r="O7757" s="239"/>
      <c r="P7757" s="129"/>
      <c r="Q7757" s="97"/>
      <c r="S7757" s="129"/>
      <c r="T7757" s="129"/>
      <c r="U7757" s="129"/>
    </row>
    <row r="7758" spans="1:21" s="103" customFormat="1">
      <c r="A7758" s="229" t="s">
        <v>1438</v>
      </c>
      <c r="B7758" s="230" t="s">
        <v>2151</v>
      </c>
      <c r="C7758" s="231" t="s">
        <v>1527</v>
      </c>
      <c r="D7758" s="232" t="s">
        <v>278</v>
      </c>
      <c r="E7758" s="232" t="s">
        <v>279</v>
      </c>
      <c r="F7758" s="259" t="s">
        <v>325</v>
      </c>
      <c r="G7758" s="233">
        <v>75328</v>
      </c>
      <c r="H7758" s="234">
        <v>89584.290000000008</v>
      </c>
      <c r="I7758" s="235">
        <v>16</v>
      </c>
      <c r="J7758" s="236">
        <v>0.84210526315789469</v>
      </c>
      <c r="K7758" s="233">
        <v>103840.58</v>
      </c>
      <c r="L7758" s="237">
        <v>1</v>
      </c>
      <c r="M7758" s="238">
        <v>1</v>
      </c>
      <c r="N7758" s="234">
        <v>103840.58</v>
      </c>
      <c r="O7758" s="239"/>
      <c r="S7758" s="129"/>
      <c r="T7758" s="129"/>
      <c r="U7758" s="129"/>
    </row>
    <row r="7759" spans="1:21" s="103" customFormat="1">
      <c r="A7759" s="242" t="s">
        <v>1444</v>
      </c>
      <c r="B7759" s="243" t="s">
        <v>2192</v>
      </c>
      <c r="C7759" s="258" t="s">
        <v>3484</v>
      </c>
      <c r="D7759" s="232" t="s">
        <v>278</v>
      </c>
      <c r="E7759" s="245" t="s">
        <v>279</v>
      </c>
      <c r="F7759" s="245" t="s">
        <v>440</v>
      </c>
      <c r="G7759" s="246">
        <v>69992</v>
      </c>
      <c r="H7759" s="234">
        <v>89200.8</v>
      </c>
      <c r="I7759" s="235">
        <v>15</v>
      </c>
      <c r="J7759" s="236">
        <v>0.78947368421052633</v>
      </c>
      <c r="K7759" s="246">
        <v>108409.60000000001</v>
      </c>
      <c r="L7759" s="247">
        <v>1</v>
      </c>
      <c r="M7759" s="248">
        <v>1</v>
      </c>
      <c r="N7759" s="249">
        <v>71739.199999999997</v>
      </c>
      <c r="O7759" s="250"/>
    </row>
    <row r="7760" spans="1:21" s="103" customFormat="1">
      <c r="A7760" s="242" t="s">
        <v>199</v>
      </c>
      <c r="B7760" s="243" t="s">
        <v>2153</v>
      </c>
      <c r="C7760" s="258" t="s">
        <v>2078</v>
      </c>
      <c r="D7760" s="253" t="s">
        <v>278</v>
      </c>
      <c r="E7760" s="247" t="s">
        <v>321</v>
      </c>
      <c r="F7760" s="247" t="s">
        <v>440</v>
      </c>
      <c r="G7760" s="246">
        <v>68473.600000000006</v>
      </c>
      <c r="H7760" s="234">
        <v>85592</v>
      </c>
      <c r="I7760" s="235">
        <v>14</v>
      </c>
      <c r="J7760" s="236">
        <v>0.73684210526315785</v>
      </c>
      <c r="K7760" s="246">
        <v>102710.39999999999</v>
      </c>
      <c r="L7760" s="247">
        <v>1</v>
      </c>
      <c r="M7760" s="248">
        <v>1</v>
      </c>
      <c r="N7760" s="344">
        <v>82348.45</v>
      </c>
      <c r="O7760" s="334"/>
      <c r="P7760" s="129"/>
      <c r="Q7760" s="97"/>
    </row>
    <row r="7761" spans="1:21" s="103" customFormat="1">
      <c r="A7761" s="242" t="s">
        <v>198</v>
      </c>
      <c r="B7761" s="243" t="s">
        <v>2153</v>
      </c>
      <c r="C7761" s="258" t="s">
        <v>2079</v>
      </c>
      <c r="D7761" s="232" t="s">
        <v>2507</v>
      </c>
      <c r="E7761" s="245" t="s">
        <v>279</v>
      </c>
      <c r="F7761" s="245" t="s">
        <v>440</v>
      </c>
      <c r="G7761" s="246">
        <v>60923</v>
      </c>
      <c r="H7761" s="234">
        <v>81556.5</v>
      </c>
      <c r="I7761" s="235">
        <v>13</v>
      </c>
      <c r="J7761" s="236">
        <v>0.68421052631578949</v>
      </c>
      <c r="K7761" s="246">
        <v>102190</v>
      </c>
      <c r="L7761" s="247">
        <v>1</v>
      </c>
      <c r="M7761" s="248">
        <v>1</v>
      </c>
      <c r="N7761" s="249">
        <v>82118</v>
      </c>
      <c r="O7761" s="250"/>
      <c r="P7761" s="129"/>
    </row>
    <row r="7762" spans="1:21" s="103" customFormat="1">
      <c r="A7762" s="229" t="s">
        <v>4290</v>
      </c>
      <c r="B7762" s="230" t="s">
        <v>2151</v>
      </c>
      <c r="C7762" s="231" t="s">
        <v>5536</v>
      </c>
      <c r="D7762" s="253" t="s">
        <v>278</v>
      </c>
      <c r="E7762" s="232" t="s">
        <v>279</v>
      </c>
      <c r="F7762" s="232" t="s">
        <v>440</v>
      </c>
      <c r="G7762" s="233">
        <v>56000</v>
      </c>
      <c r="H7762" s="234">
        <v>75000</v>
      </c>
      <c r="I7762" s="235">
        <v>12</v>
      </c>
      <c r="J7762" s="236">
        <v>0.63157894736842102</v>
      </c>
      <c r="K7762" s="233">
        <v>94000</v>
      </c>
      <c r="L7762" s="237">
        <v>1</v>
      </c>
      <c r="M7762" s="238">
        <v>1</v>
      </c>
      <c r="N7762" s="234">
        <v>80000</v>
      </c>
      <c r="O7762" s="239"/>
      <c r="P7762" s="304"/>
      <c r="Q7762" s="129"/>
      <c r="R7762" s="241"/>
    </row>
    <row r="7763" spans="1:21" s="103" customFormat="1">
      <c r="A7763" s="242" t="s">
        <v>2177</v>
      </c>
      <c r="B7763" s="243" t="s">
        <v>2166</v>
      </c>
      <c r="C7763" s="280" t="s">
        <v>3485</v>
      </c>
      <c r="D7763" s="300" t="s">
        <v>278</v>
      </c>
      <c r="E7763" s="300"/>
      <c r="F7763" s="300" t="s">
        <v>440</v>
      </c>
      <c r="G7763" s="246">
        <v>54912</v>
      </c>
      <c r="H7763" s="234">
        <v>74630.399999999994</v>
      </c>
      <c r="I7763" s="235">
        <v>11</v>
      </c>
      <c r="J7763" s="236">
        <v>0.57894736842105265</v>
      </c>
      <c r="K7763" s="246">
        <v>94348.800000000003</v>
      </c>
      <c r="L7763" s="247"/>
      <c r="M7763" s="248">
        <v>1</v>
      </c>
      <c r="N7763" s="249">
        <v>70158.399999999994</v>
      </c>
      <c r="O7763" s="301"/>
      <c r="P7763" s="129"/>
    </row>
    <row r="7764" spans="1:21" s="103" customFormat="1">
      <c r="A7764" s="252" t="s">
        <v>2172</v>
      </c>
      <c r="B7764" s="230" t="s">
        <v>2162</v>
      </c>
      <c r="C7764" s="231" t="s">
        <v>3486</v>
      </c>
      <c r="D7764" s="232" t="s">
        <v>278</v>
      </c>
      <c r="E7764" s="253"/>
      <c r="F7764" s="253" t="s">
        <v>440</v>
      </c>
      <c r="G7764" s="233">
        <v>55597.62</v>
      </c>
      <c r="H7764" s="234">
        <v>73270.34</v>
      </c>
      <c r="I7764" s="235">
        <v>10</v>
      </c>
      <c r="J7764" s="236">
        <v>0.52631578947368418</v>
      </c>
      <c r="K7764" s="233">
        <v>90943.06</v>
      </c>
      <c r="L7764" s="254">
        <v>1</v>
      </c>
      <c r="M7764" s="255">
        <v>1</v>
      </c>
      <c r="N7764" s="233">
        <v>60753.16</v>
      </c>
      <c r="O7764" s="239"/>
      <c r="P7764" s="330"/>
    </row>
    <row r="7765" spans="1:21" s="103" customFormat="1">
      <c r="A7765" s="286" t="s">
        <v>213</v>
      </c>
      <c r="B7765" s="287" t="s">
        <v>2159</v>
      </c>
      <c r="C7765" s="288" t="s">
        <v>3489</v>
      </c>
      <c r="D7765" s="253" t="s">
        <v>278</v>
      </c>
      <c r="E7765" s="289" t="s">
        <v>279</v>
      </c>
      <c r="F7765" s="289" t="s">
        <v>440</v>
      </c>
      <c r="G7765" s="290">
        <v>55640</v>
      </c>
      <c r="H7765" s="234">
        <v>72332</v>
      </c>
      <c r="I7765" s="235">
        <v>9</v>
      </c>
      <c r="J7765" s="236">
        <v>0.47368421052631576</v>
      </c>
      <c r="K7765" s="290">
        <v>89024</v>
      </c>
      <c r="L7765" s="291">
        <v>1</v>
      </c>
      <c r="M7765" s="292">
        <v>1</v>
      </c>
      <c r="N7765" s="293">
        <v>67600</v>
      </c>
      <c r="O7765" s="294"/>
      <c r="P7765" s="129"/>
      <c r="Q7765" s="129"/>
      <c r="R7765" s="257"/>
    </row>
    <row r="7766" spans="1:21" s="103" customFormat="1">
      <c r="A7766" s="229" t="s">
        <v>260</v>
      </c>
      <c r="B7766" s="230" t="s">
        <v>2153</v>
      </c>
      <c r="C7766" s="231" t="s">
        <v>2077</v>
      </c>
      <c r="D7766" s="253" t="s">
        <v>278</v>
      </c>
      <c r="E7766" s="232" t="s">
        <v>279</v>
      </c>
      <c r="F7766" s="232" t="s">
        <v>440</v>
      </c>
      <c r="G7766" s="233">
        <v>56347.199999999997</v>
      </c>
      <c r="H7766" s="234">
        <v>71832.799999999988</v>
      </c>
      <c r="I7766" s="235">
        <v>8</v>
      </c>
      <c r="J7766" s="236">
        <v>0.42105263157894735</v>
      </c>
      <c r="K7766" s="233">
        <v>87318.399999999994</v>
      </c>
      <c r="L7766" s="237">
        <v>1</v>
      </c>
      <c r="M7766" s="238">
        <v>1</v>
      </c>
      <c r="N7766" s="234">
        <v>71843</v>
      </c>
      <c r="O7766" s="239"/>
      <c r="Q7766" s="251"/>
    </row>
    <row r="7767" spans="1:21" s="103" customFormat="1">
      <c r="A7767" s="260" t="s">
        <v>205</v>
      </c>
      <c r="B7767" s="261" t="s">
        <v>2151</v>
      </c>
      <c r="C7767" s="262" t="s">
        <v>3487</v>
      </c>
      <c r="D7767" s="265"/>
      <c r="E7767" s="490" t="s">
        <v>321</v>
      </c>
      <c r="F7767" s="265" t="s">
        <v>440</v>
      </c>
      <c r="G7767" s="264">
        <v>59441.407999999996</v>
      </c>
      <c r="H7767" s="234">
        <v>71539.936000000002</v>
      </c>
      <c r="I7767" s="235">
        <v>7</v>
      </c>
      <c r="J7767" s="236">
        <v>0.36842105263157893</v>
      </c>
      <c r="K7767" s="264">
        <v>83638.464000000007</v>
      </c>
      <c r="L7767" s="265">
        <v>1</v>
      </c>
      <c r="M7767" s="266">
        <v>1</v>
      </c>
      <c r="N7767" s="264">
        <v>74283.66</v>
      </c>
      <c r="O7767" s="267"/>
      <c r="Q7767" s="251"/>
    </row>
    <row r="7768" spans="1:21" s="103" customFormat="1">
      <c r="A7768" s="229" t="s">
        <v>212</v>
      </c>
      <c r="B7768" s="230" t="s">
        <v>2153</v>
      </c>
      <c r="C7768" s="231" t="s">
        <v>3488</v>
      </c>
      <c r="D7768" s="232" t="s">
        <v>278</v>
      </c>
      <c r="E7768" s="232" t="s">
        <v>279</v>
      </c>
      <c r="F7768" s="259" t="s">
        <v>325</v>
      </c>
      <c r="G7768" s="233">
        <v>55715.867733890904</v>
      </c>
      <c r="H7768" s="234">
        <v>69650.544709788373</v>
      </c>
      <c r="I7768" s="235">
        <v>6</v>
      </c>
      <c r="J7768" s="236">
        <v>0.31578947368421051</v>
      </c>
      <c r="K7768" s="233">
        <v>83585.221685685858</v>
      </c>
      <c r="L7768" s="237">
        <v>1</v>
      </c>
      <c r="M7768" s="238">
        <v>1</v>
      </c>
      <c r="N7768" s="234">
        <v>55723.199999999997</v>
      </c>
      <c r="O7768" s="239"/>
      <c r="P7768" s="129"/>
      <c r="Q7768" s="304"/>
      <c r="R7768" s="129"/>
    </row>
    <row r="7769" spans="1:21" s="103" customFormat="1">
      <c r="A7769" s="229" t="s">
        <v>216</v>
      </c>
      <c r="B7769" s="230" t="s">
        <v>2151</v>
      </c>
      <c r="C7769" s="231" t="s">
        <v>2078</v>
      </c>
      <c r="D7769" s="232" t="s">
        <v>2507</v>
      </c>
      <c r="E7769" s="232" t="s">
        <v>279</v>
      </c>
      <c r="F7769" s="232" t="s">
        <v>440</v>
      </c>
      <c r="G7769" s="233">
        <v>55408</v>
      </c>
      <c r="H7769" s="234">
        <v>66573</v>
      </c>
      <c r="I7769" s="235">
        <v>5</v>
      </c>
      <c r="J7769" s="236">
        <v>0.26315789473684209</v>
      </c>
      <c r="K7769" s="233">
        <v>77738</v>
      </c>
      <c r="L7769" s="237">
        <v>1</v>
      </c>
      <c r="M7769" s="238">
        <v>1</v>
      </c>
      <c r="N7769" s="234">
        <v>72154</v>
      </c>
      <c r="O7769" s="239"/>
      <c r="P7769" s="129"/>
      <c r="R7769" s="129"/>
      <c r="S7769" s="129"/>
      <c r="T7769" s="129"/>
      <c r="U7769" s="129"/>
    </row>
    <row r="7770" spans="1:21" s="103" customFormat="1">
      <c r="A7770" s="229" t="s">
        <v>1434</v>
      </c>
      <c r="B7770" s="230" t="s">
        <v>2151</v>
      </c>
      <c r="C7770" s="231" t="s">
        <v>2081</v>
      </c>
      <c r="D7770" s="232" t="s">
        <v>2507</v>
      </c>
      <c r="E7770" s="232" t="s">
        <v>279</v>
      </c>
      <c r="F7770" s="232" t="s">
        <v>440</v>
      </c>
      <c r="G7770" s="332">
        <v>52107.536</v>
      </c>
      <c r="H7770" s="234">
        <v>66437.279999999999</v>
      </c>
      <c r="I7770" s="235">
        <v>4</v>
      </c>
      <c r="J7770" s="236">
        <v>0.21052631578947367</v>
      </c>
      <c r="K7770" s="332">
        <v>80767.024000000005</v>
      </c>
      <c r="L7770" s="237">
        <v>1</v>
      </c>
      <c r="M7770" s="238">
        <v>1</v>
      </c>
      <c r="N7770" s="391">
        <v>63123.25</v>
      </c>
      <c r="O7770" s="239"/>
      <c r="Q7770" s="251"/>
      <c r="S7770" s="129"/>
      <c r="T7770" s="129"/>
      <c r="U7770" s="129"/>
    </row>
    <row r="7771" spans="1:21" s="103" customFormat="1">
      <c r="A7771" s="242" t="s">
        <v>4241</v>
      </c>
      <c r="B7771" s="243" t="s">
        <v>2178</v>
      </c>
      <c r="C7771" s="258" t="s">
        <v>2080</v>
      </c>
      <c r="D7771" s="232" t="s">
        <v>278</v>
      </c>
      <c r="E7771" s="245" t="s">
        <v>279</v>
      </c>
      <c r="F7771" s="245" t="s">
        <v>440</v>
      </c>
      <c r="G7771" s="246">
        <v>49692</v>
      </c>
      <c r="H7771" s="234">
        <v>65096.5</v>
      </c>
      <c r="I7771" s="235">
        <v>3</v>
      </c>
      <c r="J7771" s="236">
        <v>0.15789473684210525</v>
      </c>
      <c r="K7771" s="246">
        <v>80501</v>
      </c>
      <c r="L7771" s="247"/>
      <c r="M7771" s="248">
        <v>10</v>
      </c>
      <c r="N7771" s="249">
        <v>65096.5</v>
      </c>
      <c r="O7771" s="250"/>
      <c r="Q7771" s="129"/>
      <c r="R7771" s="129"/>
      <c r="S7771" s="129"/>
      <c r="T7771" s="129"/>
      <c r="U7771" s="129"/>
    </row>
    <row r="7772" spans="1:21" s="103" customFormat="1">
      <c r="A7772" s="242" t="s">
        <v>257</v>
      </c>
      <c r="B7772" s="243" t="s">
        <v>2159</v>
      </c>
      <c r="C7772" s="258" t="s">
        <v>2078</v>
      </c>
      <c r="D7772" s="253" t="s">
        <v>278</v>
      </c>
      <c r="E7772" s="245" t="s">
        <v>279</v>
      </c>
      <c r="F7772" s="245" t="s">
        <v>440</v>
      </c>
      <c r="G7772" s="246">
        <v>48627.54</v>
      </c>
      <c r="H7772" s="234">
        <v>63215.75</v>
      </c>
      <c r="I7772" s="235">
        <v>2</v>
      </c>
      <c r="J7772" s="236">
        <v>0.10526315789473684</v>
      </c>
      <c r="K7772" s="246">
        <v>77803.960000000006</v>
      </c>
      <c r="L7772" s="247">
        <v>1</v>
      </c>
      <c r="M7772" s="248">
        <v>1</v>
      </c>
      <c r="N7772" s="249">
        <v>53500.88</v>
      </c>
      <c r="O7772" s="250"/>
      <c r="P7772" s="129"/>
      <c r="R7772" s="129"/>
    </row>
    <row r="7773" spans="1:21" s="103" customFormat="1">
      <c r="A7773" s="229" t="s">
        <v>3738</v>
      </c>
      <c r="B7773" s="230" t="s">
        <v>2159</v>
      </c>
      <c r="C7773" s="231" t="s">
        <v>5537</v>
      </c>
      <c r="D7773" s="253" t="s">
        <v>278</v>
      </c>
      <c r="E7773" s="232" t="s">
        <v>279</v>
      </c>
      <c r="F7773" s="232" t="s">
        <v>440</v>
      </c>
      <c r="G7773" s="233">
        <v>40479.75</v>
      </c>
      <c r="H7773" s="234">
        <v>52623.675000000003</v>
      </c>
      <c r="I7773" s="235">
        <v>1</v>
      </c>
      <c r="J7773" s="236">
        <v>5.2631578947368418E-2</v>
      </c>
      <c r="K7773" s="233">
        <v>64767.6</v>
      </c>
      <c r="L7773" s="237">
        <v>1</v>
      </c>
      <c r="M7773" s="238">
        <v>1</v>
      </c>
      <c r="N7773" s="344">
        <v>41896.400000000001</v>
      </c>
      <c r="O7773" s="239"/>
      <c r="Q7773" s="129"/>
      <c r="R7773" s="129"/>
    </row>
    <row r="7774" spans="1:21" s="150" customFormat="1">
      <c r="A7774" s="305"/>
      <c r="B7774" s="305"/>
      <c r="C7774" s="306"/>
      <c r="D7774" s="300"/>
      <c r="E7774" s="307"/>
      <c r="F7774" s="307"/>
      <c r="G7774" s="308"/>
      <c r="H7774" s="309"/>
      <c r="I7774" s="310"/>
      <c r="J7774" s="311"/>
      <c r="K7774" s="300"/>
      <c r="L7774" s="300"/>
      <c r="M7774" s="312"/>
      <c r="N7774" s="313"/>
      <c r="O7774" s="282"/>
    </row>
    <row r="7775" spans="1:21" s="150" customFormat="1">
      <c r="A7775" s="305"/>
      <c r="B7775" s="305"/>
      <c r="C7775" s="306"/>
      <c r="D7775" s="314"/>
      <c r="E7775" s="305"/>
      <c r="F7775" s="305"/>
      <c r="G7775" s="315" t="s">
        <v>223</v>
      </c>
      <c r="H7775" s="316" t="s">
        <v>224</v>
      </c>
      <c r="I7775" s="317"/>
      <c r="J7775" s="318"/>
      <c r="K7775" s="319" t="s">
        <v>225</v>
      </c>
      <c r="L7775" s="314"/>
      <c r="M7775" s="320"/>
      <c r="N7775" s="313"/>
      <c r="O7775" s="282"/>
    </row>
    <row r="7776" spans="1:21" s="150" customFormat="1">
      <c r="A7776" s="305"/>
      <c r="B7776" s="305"/>
      <c r="C7776" s="306"/>
      <c r="D7776" s="305"/>
      <c r="E7776" s="305"/>
      <c r="F7776" s="321" t="s">
        <v>238</v>
      </c>
      <c r="G7776" s="322">
        <v>60635.623775467939</v>
      </c>
      <c r="H7776" s="322">
        <v>78384.184511041502</v>
      </c>
      <c r="I7776" s="8">
        <v>14.438004969995415</v>
      </c>
      <c r="J7776" s="322"/>
      <c r="K7776" s="322">
        <v>96132.745246615043</v>
      </c>
      <c r="L7776" s="314"/>
      <c r="M7776" s="320"/>
      <c r="N7776" s="313"/>
      <c r="O7776" s="282"/>
    </row>
    <row r="7777" spans="1:21" s="150" customFormat="1">
      <c r="A7777" s="305"/>
      <c r="B7777" s="305"/>
      <c r="C7777" s="306"/>
      <c r="D7777" s="305"/>
      <c r="E7777" s="305"/>
      <c r="F7777" s="321" t="s">
        <v>239</v>
      </c>
      <c r="G7777" s="322">
        <v>68209.75</v>
      </c>
      <c r="H7777" s="322">
        <v>87396.4</v>
      </c>
      <c r="I7777" s="8">
        <v>21.5</v>
      </c>
      <c r="J7777" s="322"/>
      <c r="K7777" s="322">
        <v>103275.48999999999</v>
      </c>
      <c r="L7777" s="314"/>
      <c r="M7777" s="320"/>
      <c r="N7777" s="313"/>
      <c r="O7777" s="282"/>
    </row>
    <row r="7778" spans="1:21" s="150" customFormat="1">
      <c r="A7778" s="305"/>
      <c r="B7778" s="305"/>
      <c r="C7778" s="306"/>
      <c r="D7778" s="305"/>
      <c r="E7778" s="305"/>
      <c r="F7778" s="321" t="s">
        <v>240</v>
      </c>
      <c r="G7778" s="322">
        <v>55160</v>
      </c>
      <c r="H7778" s="322">
        <v>68111.772354894187</v>
      </c>
      <c r="I7778" s="8">
        <v>7</v>
      </c>
      <c r="J7778" s="322"/>
      <c r="K7778" s="322">
        <v>82176.122842842931</v>
      </c>
      <c r="L7778" s="314"/>
      <c r="M7778" s="320"/>
      <c r="N7778" s="313"/>
      <c r="O7778" s="282"/>
    </row>
    <row r="7779" spans="1:21" s="150" customFormat="1">
      <c r="A7779" s="305"/>
      <c r="B7779" s="305"/>
      <c r="C7779" s="306"/>
      <c r="D7779" s="305"/>
      <c r="E7779" s="305"/>
      <c r="F7779" s="321" t="s">
        <v>241</v>
      </c>
      <c r="G7779" s="322">
        <v>56000</v>
      </c>
      <c r="H7779" s="322">
        <v>73270.34</v>
      </c>
      <c r="I7779" s="8">
        <v>12.338253469766164</v>
      </c>
      <c r="J7779" s="322"/>
      <c r="K7779" s="322">
        <v>90943.06</v>
      </c>
      <c r="L7779" s="314"/>
      <c r="M7779" s="320"/>
      <c r="N7779" s="313"/>
      <c r="O7779" s="282"/>
    </row>
    <row r="7780" spans="1:21" s="150" customFormat="1">
      <c r="A7780" s="305"/>
      <c r="B7780" s="305"/>
      <c r="C7780" s="306"/>
      <c r="D7780" s="305"/>
      <c r="E7780" s="322"/>
      <c r="F7780" s="321"/>
      <c r="G7780" s="323"/>
      <c r="H7780" s="318"/>
      <c r="I7780" s="324"/>
      <c r="J7780" s="318"/>
      <c r="K7780" s="314"/>
      <c r="L7780" s="314"/>
      <c r="M7780" s="320"/>
      <c r="N7780" s="313"/>
      <c r="O7780" s="282"/>
    </row>
    <row r="7781" spans="1:21" s="150" customFormat="1">
      <c r="A7781" s="305"/>
      <c r="B7781" s="305"/>
      <c r="C7781" s="306"/>
      <c r="D7781" s="321"/>
      <c r="E7781" s="322"/>
      <c r="F7781" s="325"/>
      <c r="G7781" s="325"/>
      <c r="H7781" s="874" t="s">
        <v>242</v>
      </c>
      <c r="I7781" s="874"/>
      <c r="J7781" s="874"/>
      <c r="K7781" s="874"/>
      <c r="L7781" s="874"/>
      <c r="M7781" s="874"/>
      <c r="N7781" s="874"/>
      <c r="O7781" s="282"/>
    </row>
    <row r="7782" spans="1:21" s="150" customFormat="1">
      <c r="A7782" s="305"/>
      <c r="B7782" s="305"/>
      <c r="C7782" s="306"/>
      <c r="D7782" s="321"/>
      <c r="E7782" s="322"/>
      <c r="F7782" s="326"/>
      <c r="G7782" s="327"/>
      <c r="H7782" s="875" t="s">
        <v>243</v>
      </c>
      <c r="I7782" s="875"/>
      <c r="J7782" s="875"/>
      <c r="K7782" s="328">
        <v>81059</v>
      </c>
      <c r="L7782" s="876" t="s">
        <v>244</v>
      </c>
      <c r="M7782" s="876"/>
      <c r="N7782" s="329">
        <v>74088.245263157878</v>
      </c>
      <c r="O7782" s="282"/>
    </row>
    <row r="7783" spans="1:21" s="150" customFormat="1">
      <c r="A7783" s="305"/>
      <c r="B7783" s="305"/>
      <c r="C7783" s="306"/>
      <c r="D7783" s="314"/>
      <c r="E7783" s="320"/>
      <c r="F7783" s="326"/>
      <c r="G7783" s="327"/>
      <c r="H7783" s="875" t="s">
        <v>245</v>
      </c>
      <c r="I7783" s="875"/>
      <c r="J7783" s="875"/>
      <c r="K7783" s="328">
        <v>64109.875</v>
      </c>
      <c r="L7783" s="876" t="s">
        <v>450</v>
      </c>
      <c r="M7783" s="876"/>
      <c r="N7783" s="329">
        <v>72214.830666666647</v>
      </c>
      <c r="O7783" s="282"/>
    </row>
    <row r="7784" spans="1:21" s="150" customFormat="1">
      <c r="A7784" s="305"/>
      <c r="B7784" s="305"/>
      <c r="C7784" s="306"/>
      <c r="D7784" s="300"/>
      <c r="E7784" s="307"/>
      <c r="F7784" s="307"/>
      <c r="G7784" s="308"/>
      <c r="H7784" s="309"/>
      <c r="I7784" s="310"/>
      <c r="J7784" s="311"/>
      <c r="K7784" s="305"/>
      <c r="L7784" s="300"/>
      <c r="M7784" s="312"/>
      <c r="N7784" s="313"/>
      <c r="O7784" s="282"/>
    </row>
    <row r="7785" spans="1:21" s="222" customFormat="1" ht="18">
      <c r="A7785" s="877" t="s">
        <v>1235</v>
      </c>
      <c r="B7785" s="877"/>
      <c r="C7785" s="877"/>
      <c r="D7785" s="877"/>
      <c r="E7785" s="877"/>
      <c r="F7785" s="877"/>
      <c r="G7785" s="877"/>
      <c r="H7785" s="877"/>
      <c r="I7785" s="877"/>
      <c r="J7785" s="877"/>
      <c r="K7785" s="877"/>
      <c r="L7785" s="877"/>
      <c r="M7785" s="877"/>
      <c r="N7785" s="877"/>
      <c r="O7785" s="877"/>
    </row>
    <row r="7786" spans="1:21" s="222" customFormat="1" ht="27">
      <c r="A7786" s="223" t="s">
        <v>433</v>
      </c>
      <c r="B7786" s="224" t="s">
        <v>230</v>
      </c>
      <c r="C7786" s="223" t="s">
        <v>220</v>
      </c>
      <c r="D7786" s="223" t="s">
        <v>267</v>
      </c>
      <c r="E7786" s="223" t="s">
        <v>434</v>
      </c>
      <c r="F7786" s="223" t="s">
        <v>435</v>
      </c>
      <c r="G7786" s="225" t="s">
        <v>223</v>
      </c>
      <c r="H7786" s="225" t="s">
        <v>224</v>
      </c>
      <c r="I7786" s="227" t="s">
        <v>436</v>
      </c>
      <c r="J7786" s="227" t="s">
        <v>436</v>
      </c>
      <c r="K7786" s="225" t="s">
        <v>225</v>
      </c>
      <c r="L7786" s="223" t="s">
        <v>437</v>
      </c>
      <c r="M7786" s="223" t="s">
        <v>438</v>
      </c>
      <c r="N7786" s="228" t="s">
        <v>439</v>
      </c>
      <c r="O7786" s="223" t="s">
        <v>227</v>
      </c>
    </row>
    <row r="7787" spans="1:21" s="103" customFormat="1">
      <c r="A7787" s="242" t="s">
        <v>4239</v>
      </c>
      <c r="B7787" s="243" t="s">
        <v>2176</v>
      </c>
      <c r="C7787" s="258" t="s">
        <v>2082</v>
      </c>
      <c r="D7787" s="232" t="s">
        <v>278</v>
      </c>
      <c r="E7787" s="245" t="s">
        <v>279</v>
      </c>
      <c r="F7787" s="245" t="s">
        <v>440</v>
      </c>
      <c r="G7787" s="378">
        <v>80995.199999999997</v>
      </c>
      <c r="H7787" s="234">
        <v>107307.20000000001</v>
      </c>
      <c r="I7787" s="235">
        <v>18</v>
      </c>
      <c r="J7787" s="236">
        <v>1</v>
      </c>
      <c r="K7787" s="378">
        <v>133619.20000000001</v>
      </c>
      <c r="L7787" s="247">
        <v>1</v>
      </c>
      <c r="M7787" s="248">
        <v>1</v>
      </c>
      <c r="N7787" s="249">
        <v>128294.39999999999</v>
      </c>
      <c r="O7787" s="250"/>
      <c r="P7787" s="129"/>
      <c r="Q7787" s="304"/>
      <c r="R7787" s="129"/>
      <c r="S7787" s="129"/>
      <c r="T7787" s="129"/>
      <c r="U7787" s="129"/>
    </row>
    <row r="7788" spans="1:21" s="103" customFormat="1">
      <c r="A7788" s="229" t="s">
        <v>4233</v>
      </c>
      <c r="B7788" s="230" t="s">
        <v>2166</v>
      </c>
      <c r="C7788" s="262" t="s">
        <v>5538</v>
      </c>
      <c r="D7788" s="232" t="s">
        <v>278</v>
      </c>
      <c r="E7788" s="276" t="s">
        <v>279</v>
      </c>
      <c r="F7788" s="276" t="s">
        <v>440</v>
      </c>
      <c r="G7788" s="256">
        <v>72720</v>
      </c>
      <c r="H7788" s="234">
        <v>96354.5</v>
      </c>
      <c r="I7788" s="235">
        <v>17</v>
      </c>
      <c r="J7788" s="236">
        <v>0.94444444444444442</v>
      </c>
      <c r="K7788" s="256">
        <v>119989</v>
      </c>
      <c r="L7788" s="265"/>
      <c r="M7788" s="266">
        <v>0</v>
      </c>
      <c r="N7788" s="264"/>
      <c r="O7788" s="11"/>
      <c r="Q7788" s="129"/>
      <c r="S7788" s="129"/>
      <c r="T7788" s="129"/>
      <c r="U7788" s="129"/>
    </row>
    <row r="7789" spans="1:21" s="103" customFormat="1" ht="22.5">
      <c r="A7789" s="229" t="s">
        <v>2161</v>
      </c>
      <c r="B7789" s="230" t="s">
        <v>2162</v>
      </c>
      <c r="C7789" s="231" t="s">
        <v>3490</v>
      </c>
      <c r="D7789" s="232" t="s">
        <v>278</v>
      </c>
      <c r="E7789" s="232" t="s">
        <v>279</v>
      </c>
      <c r="F7789" s="259" t="s">
        <v>325</v>
      </c>
      <c r="G7789" s="233">
        <v>61629.15</v>
      </c>
      <c r="H7789" s="234">
        <v>91825.134999999995</v>
      </c>
      <c r="I7789" s="235">
        <v>16</v>
      </c>
      <c r="J7789" s="236">
        <v>0.88888888888888884</v>
      </c>
      <c r="K7789" s="233">
        <v>122021.12</v>
      </c>
      <c r="L7789" s="237"/>
      <c r="M7789" s="238">
        <v>1</v>
      </c>
      <c r="N7789" s="234">
        <v>72563.520000000004</v>
      </c>
      <c r="O7789" s="239"/>
      <c r="P7789" s="129"/>
      <c r="R7789" s="129"/>
      <c r="S7789" s="251"/>
      <c r="T7789" s="251"/>
      <c r="U7789" s="251"/>
    </row>
    <row r="7790" spans="1:21" s="103" customFormat="1">
      <c r="A7790" s="229" t="s">
        <v>209</v>
      </c>
      <c r="B7790" s="230" t="s">
        <v>2151</v>
      </c>
      <c r="C7790" s="231" t="s">
        <v>1235</v>
      </c>
      <c r="D7790" s="253" t="s">
        <v>278</v>
      </c>
      <c r="E7790" s="232" t="s">
        <v>279</v>
      </c>
      <c r="F7790" s="259" t="s">
        <v>325</v>
      </c>
      <c r="G7790" s="233">
        <v>60657.370200000005</v>
      </c>
      <c r="H7790" s="234">
        <v>79258.238100000002</v>
      </c>
      <c r="I7790" s="235">
        <v>15</v>
      </c>
      <c r="J7790" s="236">
        <v>0.83333333333333337</v>
      </c>
      <c r="K7790" s="233">
        <v>97859.106</v>
      </c>
      <c r="L7790" s="237">
        <v>2</v>
      </c>
      <c r="M7790" s="238">
        <v>2</v>
      </c>
      <c r="N7790" s="234">
        <v>96106.4</v>
      </c>
      <c r="O7790" s="239"/>
      <c r="P7790" s="129"/>
      <c r="Q7790" s="304"/>
      <c r="R7790" s="129"/>
      <c r="S7790" s="129"/>
      <c r="T7790" s="129"/>
      <c r="U7790" s="129"/>
    </row>
    <row r="7791" spans="1:21" s="103" customFormat="1" ht="22.5">
      <c r="A7791" s="242" t="s">
        <v>4249</v>
      </c>
      <c r="B7791" s="243" t="s">
        <v>2180</v>
      </c>
      <c r="C7791" s="258" t="s">
        <v>3491</v>
      </c>
      <c r="D7791" s="245"/>
      <c r="E7791" s="245"/>
      <c r="F7791" s="245"/>
      <c r="G7791" s="246">
        <v>62899.199999999997</v>
      </c>
      <c r="H7791" s="234">
        <v>78582.399999999994</v>
      </c>
      <c r="I7791" s="235">
        <v>14</v>
      </c>
      <c r="J7791" s="236">
        <v>0.77777777777777779</v>
      </c>
      <c r="K7791" s="246">
        <v>94265.600000000006</v>
      </c>
      <c r="L7791" s="247"/>
      <c r="M7791" s="248"/>
      <c r="N7791" s="249"/>
      <c r="O7791" s="250"/>
      <c r="P7791" s="129"/>
      <c r="Q7791" s="304"/>
      <c r="R7791" s="129"/>
      <c r="S7791" s="129"/>
      <c r="T7791" s="129"/>
      <c r="U7791" s="129"/>
    </row>
    <row r="7792" spans="1:21" s="103" customFormat="1">
      <c r="A7792" s="242" t="s">
        <v>257</v>
      </c>
      <c r="B7792" s="243" t="s">
        <v>2159</v>
      </c>
      <c r="C7792" s="258" t="s">
        <v>3492</v>
      </c>
      <c r="D7792" s="253" t="s">
        <v>278</v>
      </c>
      <c r="E7792" s="245" t="s">
        <v>279</v>
      </c>
      <c r="F7792" s="245" t="s">
        <v>440</v>
      </c>
      <c r="G7792" s="246">
        <v>59106.84</v>
      </c>
      <c r="H7792" s="234">
        <v>76838.97</v>
      </c>
      <c r="I7792" s="235">
        <v>13</v>
      </c>
      <c r="J7792" s="236">
        <v>0.72222222222222221</v>
      </c>
      <c r="K7792" s="246">
        <v>94571.1</v>
      </c>
      <c r="L7792" s="247">
        <v>1</v>
      </c>
      <c r="M7792" s="248">
        <v>1</v>
      </c>
      <c r="N7792" s="249">
        <v>75967.34</v>
      </c>
      <c r="O7792" s="250"/>
      <c r="P7792" s="129"/>
      <c r="Q7792" s="304"/>
      <c r="R7792" s="129"/>
      <c r="S7792" s="129"/>
      <c r="T7792" s="129"/>
      <c r="U7792" s="129"/>
    </row>
    <row r="7793" spans="1:21" s="103" customFormat="1">
      <c r="A7793" s="242" t="s">
        <v>261</v>
      </c>
      <c r="B7793" s="243" t="s">
        <v>2151</v>
      </c>
      <c r="C7793" s="258" t="s">
        <v>2085</v>
      </c>
      <c r="D7793" s="232" t="s">
        <v>2507</v>
      </c>
      <c r="E7793" s="245" t="s">
        <v>279</v>
      </c>
      <c r="F7793" s="245" t="s">
        <v>440</v>
      </c>
      <c r="G7793" s="246">
        <v>61689</v>
      </c>
      <c r="H7793" s="234">
        <v>75547</v>
      </c>
      <c r="I7793" s="235">
        <v>12</v>
      </c>
      <c r="J7793" s="236">
        <v>0.66666666666666663</v>
      </c>
      <c r="K7793" s="246">
        <v>89405</v>
      </c>
      <c r="L7793" s="247"/>
      <c r="M7793" s="248"/>
      <c r="N7793" s="249"/>
      <c r="O7793" s="250"/>
      <c r="Q7793" s="241"/>
      <c r="R7793" s="129"/>
      <c r="S7793" s="129"/>
      <c r="T7793" s="129"/>
      <c r="U7793" s="129"/>
    </row>
    <row r="7794" spans="1:21" s="103" customFormat="1" ht="22.5">
      <c r="A7794" s="229" t="s">
        <v>4290</v>
      </c>
      <c r="B7794" s="230" t="s">
        <v>2151</v>
      </c>
      <c r="C7794" s="231" t="s">
        <v>5539</v>
      </c>
      <c r="D7794" s="253" t="s">
        <v>278</v>
      </c>
      <c r="E7794" s="232" t="s">
        <v>279</v>
      </c>
      <c r="F7794" s="232" t="s">
        <v>440</v>
      </c>
      <c r="G7794" s="233">
        <v>56000</v>
      </c>
      <c r="H7794" s="234">
        <v>75000</v>
      </c>
      <c r="I7794" s="235">
        <v>11</v>
      </c>
      <c r="J7794" s="236">
        <v>0.61111111111111116</v>
      </c>
      <c r="K7794" s="233">
        <v>94000</v>
      </c>
      <c r="L7794" s="237">
        <v>1</v>
      </c>
      <c r="M7794" s="238">
        <v>0</v>
      </c>
      <c r="N7794" s="234"/>
      <c r="O7794" s="239"/>
      <c r="Q7794" s="241"/>
      <c r="R7794" s="129"/>
      <c r="S7794" s="129"/>
      <c r="T7794" s="129"/>
      <c r="U7794" s="129"/>
    </row>
    <row r="7795" spans="1:21" s="103" customFormat="1">
      <c r="A7795" s="242" t="s">
        <v>4246</v>
      </c>
      <c r="B7795" s="243" t="s">
        <v>2159</v>
      </c>
      <c r="C7795" s="258" t="s">
        <v>3493</v>
      </c>
      <c r="D7795" s="232" t="s">
        <v>2507</v>
      </c>
      <c r="E7795" s="259" t="s">
        <v>279</v>
      </c>
      <c r="F7795" s="245" t="s">
        <v>440</v>
      </c>
      <c r="G7795" s="249">
        <v>56180.800000000003</v>
      </c>
      <c r="H7795" s="234">
        <v>73039.200000000012</v>
      </c>
      <c r="I7795" s="235">
        <v>10</v>
      </c>
      <c r="J7795" s="236">
        <v>0.55555555555555558</v>
      </c>
      <c r="K7795" s="249">
        <v>89897.600000000006</v>
      </c>
      <c r="L7795" s="247"/>
      <c r="M7795" s="248">
        <v>5</v>
      </c>
      <c r="N7795" s="249">
        <v>73028.800000000003</v>
      </c>
      <c r="O7795" s="284"/>
      <c r="Q7795" s="129"/>
      <c r="S7795" s="129"/>
      <c r="T7795" s="129"/>
      <c r="U7795" s="129"/>
    </row>
    <row r="7796" spans="1:21" s="103" customFormat="1">
      <c r="A7796" s="286" t="s">
        <v>213</v>
      </c>
      <c r="B7796" s="287" t="s">
        <v>2159</v>
      </c>
      <c r="C7796" s="288" t="s">
        <v>2084</v>
      </c>
      <c r="D7796" s="253" t="s">
        <v>278</v>
      </c>
      <c r="E7796" s="289" t="s">
        <v>279</v>
      </c>
      <c r="F7796" s="289" t="s">
        <v>440</v>
      </c>
      <c r="G7796" s="290">
        <v>55640</v>
      </c>
      <c r="H7796" s="234">
        <v>72332</v>
      </c>
      <c r="I7796" s="235">
        <v>9</v>
      </c>
      <c r="J7796" s="236">
        <v>0.5</v>
      </c>
      <c r="K7796" s="290">
        <v>89024</v>
      </c>
      <c r="L7796" s="291">
        <v>1</v>
      </c>
      <c r="M7796" s="292">
        <v>1</v>
      </c>
      <c r="N7796" s="293">
        <v>55972.800000000003</v>
      </c>
      <c r="O7796" s="294"/>
      <c r="P7796" s="251"/>
      <c r="Q7796" s="129"/>
      <c r="R7796" s="129"/>
    </row>
    <row r="7797" spans="1:21" s="103" customFormat="1">
      <c r="A7797" s="242" t="s">
        <v>2165</v>
      </c>
      <c r="B7797" s="243" t="s">
        <v>2180</v>
      </c>
      <c r="C7797" s="258" t="s">
        <v>3494</v>
      </c>
      <c r="D7797" s="253" t="s">
        <v>278</v>
      </c>
      <c r="E7797" s="245" t="s">
        <v>321</v>
      </c>
      <c r="F7797" s="245" t="s">
        <v>440</v>
      </c>
      <c r="G7797" s="246">
        <v>55614.18</v>
      </c>
      <c r="H7797" s="234">
        <v>70945.02</v>
      </c>
      <c r="I7797" s="235">
        <v>8</v>
      </c>
      <c r="J7797" s="236">
        <v>0.44444444444444442</v>
      </c>
      <c r="K7797" s="246">
        <v>86275.86</v>
      </c>
      <c r="L7797" s="247">
        <v>1</v>
      </c>
      <c r="M7797" s="248">
        <v>1</v>
      </c>
      <c r="N7797" s="249">
        <v>72732.2</v>
      </c>
      <c r="O7797" s="250"/>
      <c r="P7797" s="129"/>
      <c r="Q7797" s="129"/>
      <c r="R7797" s="129"/>
    </row>
    <row r="7798" spans="1:21" s="103" customFormat="1" ht="22.5">
      <c r="A7798" s="242" t="s">
        <v>2177</v>
      </c>
      <c r="B7798" s="243" t="s">
        <v>2166</v>
      </c>
      <c r="C7798" s="280" t="s">
        <v>5540</v>
      </c>
      <c r="D7798" s="300" t="s">
        <v>278</v>
      </c>
      <c r="E7798" s="300"/>
      <c r="F7798" s="300" t="s">
        <v>440</v>
      </c>
      <c r="G7798" s="246">
        <v>52977.599999999999</v>
      </c>
      <c r="H7798" s="234">
        <v>68868.800000000003</v>
      </c>
      <c r="I7798" s="235">
        <v>7</v>
      </c>
      <c r="J7798" s="236">
        <v>0.3888888888888889</v>
      </c>
      <c r="K7798" s="246">
        <v>84760</v>
      </c>
      <c r="L7798" s="247"/>
      <c r="M7798" s="248">
        <v>3</v>
      </c>
      <c r="N7798" s="249">
        <v>66691.733333333337</v>
      </c>
      <c r="O7798" s="301"/>
      <c r="P7798" s="129"/>
      <c r="Q7798" s="129"/>
      <c r="R7798" s="129"/>
    </row>
    <row r="7799" spans="1:21" s="103" customFormat="1" ht="22.5">
      <c r="A7799" s="242" t="s">
        <v>4240</v>
      </c>
      <c r="B7799" s="243" t="s">
        <v>2149</v>
      </c>
      <c r="C7799" s="258" t="s">
        <v>4451</v>
      </c>
      <c r="D7799" s="232" t="s">
        <v>2507</v>
      </c>
      <c r="E7799" s="245" t="s">
        <v>279</v>
      </c>
      <c r="F7799" s="245" t="s">
        <v>440</v>
      </c>
      <c r="G7799" s="246">
        <v>46833.02</v>
      </c>
      <c r="H7799" s="234">
        <v>65582.789999999994</v>
      </c>
      <c r="I7799" s="235">
        <v>6</v>
      </c>
      <c r="J7799" s="236">
        <v>0.33333333333333331</v>
      </c>
      <c r="K7799" s="246">
        <v>84332.56</v>
      </c>
      <c r="L7799" s="247">
        <v>5</v>
      </c>
      <c r="M7799" s="248">
        <v>5</v>
      </c>
      <c r="N7799" s="246">
        <v>63460.46</v>
      </c>
      <c r="O7799" s="250"/>
      <c r="P7799" s="129"/>
    </row>
    <row r="7800" spans="1:21" s="103" customFormat="1">
      <c r="A7800" s="242" t="s">
        <v>4241</v>
      </c>
      <c r="B7800" s="243" t="s">
        <v>2178</v>
      </c>
      <c r="C7800" s="258" t="s">
        <v>2080</v>
      </c>
      <c r="D7800" s="232" t="s">
        <v>278</v>
      </c>
      <c r="E7800" s="245" t="s">
        <v>279</v>
      </c>
      <c r="F7800" s="245" t="s">
        <v>440</v>
      </c>
      <c r="G7800" s="246">
        <v>49692</v>
      </c>
      <c r="H7800" s="234">
        <v>65096.5</v>
      </c>
      <c r="I7800" s="235">
        <v>5</v>
      </c>
      <c r="J7800" s="236">
        <v>0.27777777777777779</v>
      </c>
      <c r="K7800" s="246">
        <v>80501</v>
      </c>
      <c r="L7800" s="247"/>
      <c r="M7800" s="248">
        <v>10</v>
      </c>
      <c r="N7800" s="249">
        <v>65096.5</v>
      </c>
      <c r="O7800" s="250"/>
      <c r="P7800" s="129"/>
    </row>
    <row r="7801" spans="1:21" s="103" customFormat="1">
      <c r="A7801" s="229" t="s">
        <v>3738</v>
      </c>
      <c r="B7801" s="230" t="s">
        <v>2159</v>
      </c>
      <c r="C7801" s="231" t="s">
        <v>5541</v>
      </c>
      <c r="D7801" s="253" t="s">
        <v>278</v>
      </c>
      <c r="E7801" s="232" t="s">
        <v>279</v>
      </c>
      <c r="F7801" s="232" t="s">
        <v>440</v>
      </c>
      <c r="G7801" s="234">
        <v>53164.23</v>
      </c>
      <c r="H7801" s="234">
        <v>61138.865000000005</v>
      </c>
      <c r="I7801" s="235">
        <v>4</v>
      </c>
      <c r="J7801" s="236">
        <v>0.22222222222222221</v>
      </c>
      <c r="K7801" s="234">
        <v>69113.5</v>
      </c>
      <c r="L7801" s="237">
        <v>1</v>
      </c>
      <c r="M7801" s="238">
        <v>1</v>
      </c>
      <c r="N7801" s="234">
        <v>69386.100000000006</v>
      </c>
      <c r="O7801" s="239"/>
      <c r="Q7801" s="129"/>
      <c r="S7801" s="150"/>
      <c r="T7801" s="150"/>
      <c r="U7801" s="150"/>
    </row>
    <row r="7802" spans="1:21" s="103" customFormat="1">
      <c r="A7802" s="242" t="s">
        <v>3784</v>
      </c>
      <c r="B7802" s="243" t="s">
        <v>2162</v>
      </c>
      <c r="C7802" s="231" t="s">
        <v>5542</v>
      </c>
      <c r="D7802" s="232" t="s">
        <v>2507</v>
      </c>
      <c r="E7802" s="237" t="s">
        <v>279</v>
      </c>
      <c r="F7802" s="259" t="s">
        <v>325</v>
      </c>
      <c r="G7802" s="233">
        <v>45181.5</v>
      </c>
      <c r="H7802" s="234">
        <v>60750.559999999998</v>
      </c>
      <c r="I7802" s="235">
        <v>3</v>
      </c>
      <c r="J7802" s="236">
        <v>0.16666666666666666</v>
      </c>
      <c r="K7802" s="233">
        <v>76319.62</v>
      </c>
      <c r="L7802" s="237"/>
      <c r="M7802" s="238">
        <v>33</v>
      </c>
      <c r="N7802" s="234">
        <v>61782.89</v>
      </c>
      <c r="O7802" s="250"/>
      <c r="S7802" s="251"/>
      <c r="T7802" s="251"/>
      <c r="U7802" s="251"/>
    </row>
    <row r="7803" spans="1:21" s="103" customFormat="1">
      <c r="A7803" s="229" t="s">
        <v>4256</v>
      </c>
      <c r="B7803" s="230" t="s">
        <v>2169</v>
      </c>
      <c r="C7803" s="231" t="s">
        <v>3495</v>
      </c>
      <c r="D7803" s="232" t="s">
        <v>2507</v>
      </c>
      <c r="E7803" s="232" t="s">
        <v>284</v>
      </c>
      <c r="F7803" s="232" t="s">
        <v>440</v>
      </c>
      <c r="G7803" s="233">
        <v>47212.74</v>
      </c>
      <c r="H7803" s="234">
        <v>58405.05</v>
      </c>
      <c r="I7803" s="235">
        <v>2</v>
      </c>
      <c r="J7803" s="236">
        <v>0.1111111111111111</v>
      </c>
      <c r="K7803" s="233">
        <v>69597.36</v>
      </c>
      <c r="L7803" s="237">
        <v>1</v>
      </c>
      <c r="M7803" s="238">
        <v>1</v>
      </c>
      <c r="N7803" s="234">
        <v>57608.5</v>
      </c>
      <c r="O7803" s="239"/>
      <c r="P7803" s="129"/>
      <c r="S7803" s="304"/>
      <c r="T7803" s="304"/>
      <c r="U7803" s="304"/>
    </row>
    <row r="7804" spans="1:21" s="103" customFormat="1">
      <c r="A7804" s="242" t="s">
        <v>1444</v>
      </c>
      <c r="B7804" s="243" t="s">
        <v>2192</v>
      </c>
      <c r="C7804" s="258" t="s">
        <v>3496</v>
      </c>
      <c r="D7804" s="232" t="s">
        <v>2507</v>
      </c>
      <c r="E7804" s="245" t="s">
        <v>279</v>
      </c>
      <c r="F7804" s="245" t="s">
        <v>440</v>
      </c>
      <c r="G7804" s="246">
        <v>46800</v>
      </c>
      <c r="H7804" s="234">
        <v>56628</v>
      </c>
      <c r="I7804" s="235">
        <v>1</v>
      </c>
      <c r="J7804" s="236">
        <v>5.5555555555555552E-2</v>
      </c>
      <c r="K7804" s="246">
        <v>66456</v>
      </c>
      <c r="L7804" s="247">
        <v>2</v>
      </c>
      <c r="M7804" s="248">
        <v>2</v>
      </c>
      <c r="N7804" s="249">
        <v>58957.599999999999</v>
      </c>
      <c r="O7804" s="250"/>
      <c r="S7804" s="304"/>
      <c r="T7804" s="304"/>
      <c r="U7804" s="304"/>
    </row>
    <row r="7805" spans="1:21" s="150" customFormat="1">
      <c r="A7805" s="305"/>
      <c r="B7805" s="305"/>
      <c r="C7805" s="306"/>
      <c r="D7805" s="300"/>
      <c r="E7805" s="307"/>
      <c r="F7805" s="307"/>
      <c r="G7805" s="308"/>
      <c r="H7805" s="309"/>
      <c r="I7805" s="310"/>
      <c r="J7805" s="311"/>
      <c r="K7805" s="300"/>
      <c r="L7805" s="300"/>
      <c r="M7805" s="312"/>
      <c r="N7805" s="313"/>
      <c r="O7805" s="282"/>
    </row>
    <row r="7806" spans="1:21" s="150" customFormat="1">
      <c r="A7806" s="305"/>
      <c r="B7806" s="305"/>
      <c r="C7806" s="306"/>
      <c r="D7806" s="314"/>
      <c r="E7806" s="305"/>
      <c r="F7806" s="305"/>
      <c r="G7806" s="315" t="s">
        <v>223</v>
      </c>
      <c r="H7806" s="316" t="s">
        <v>224</v>
      </c>
      <c r="I7806" s="317"/>
      <c r="J7806" s="318"/>
      <c r="K7806" s="319" t="s">
        <v>225</v>
      </c>
      <c r="L7806" s="314"/>
      <c r="M7806" s="320"/>
      <c r="N7806" s="313"/>
      <c r="O7806" s="282"/>
    </row>
    <row r="7807" spans="1:21" s="150" customFormat="1">
      <c r="A7807" s="305"/>
      <c r="B7807" s="305"/>
      <c r="C7807" s="306"/>
      <c r="D7807" s="305"/>
      <c r="E7807" s="305"/>
      <c r="F7807" s="321" t="s">
        <v>238</v>
      </c>
      <c r="G7807" s="322">
        <v>56944.046122222229</v>
      </c>
      <c r="H7807" s="322">
        <v>74083.346005555562</v>
      </c>
      <c r="I7807" s="8">
        <v>14.438004969995415</v>
      </c>
      <c r="J7807" s="322"/>
      <c r="K7807" s="322">
        <v>91222.645888888888</v>
      </c>
      <c r="L7807" s="314"/>
      <c r="M7807" s="320"/>
      <c r="N7807" s="313"/>
      <c r="O7807" s="282"/>
    </row>
    <row r="7808" spans="1:21" s="150" customFormat="1">
      <c r="A7808" s="305"/>
      <c r="B7808" s="305"/>
      <c r="C7808" s="306"/>
      <c r="D7808" s="305"/>
      <c r="E7808" s="305"/>
      <c r="F7808" s="321" t="s">
        <v>239</v>
      </c>
      <c r="G7808" s="322">
        <v>61386.205050000004</v>
      </c>
      <c r="H7808" s="322">
        <v>78146.542499999996</v>
      </c>
      <c r="I7808" s="8">
        <v>21.5</v>
      </c>
      <c r="J7808" s="322"/>
      <c r="K7808" s="322">
        <v>94494.725000000006</v>
      </c>
      <c r="L7808" s="314"/>
      <c r="M7808" s="320"/>
      <c r="N7808" s="313"/>
      <c r="O7808" s="282"/>
    </row>
    <row r="7809" spans="1:21" s="150" customFormat="1">
      <c r="A7809" s="305"/>
      <c r="B7809" s="305"/>
      <c r="C7809" s="306"/>
      <c r="D7809" s="305"/>
      <c r="E7809" s="305"/>
      <c r="F7809" s="321" t="s">
        <v>240</v>
      </c>
      <c r="G7809" s="322">
        <v>50513.4</v>
      </c>
      <c r="H7809" s="322">
        <v>65218.072499999995</v>
      </c>
      <c r="I7809" s="8">
        <v>7</v>
      </c>
      <c r="J7809" s="322"/>
      <c r="K7809" s="322">
        <v>81458.89</v>
      </c>
      <c r="L7809" s="314"/>
      <c r="M7809" s="320"/>
      <c r="N7809" s="313"/>
      <c r="O7809" s="282"/>
    </row>
    <row r="7810" spans="1:21" s="150" customFormat="1">
      <c r="A7810" s="305"/>
      <c r="B7810" s="305"/>
      <c r="C7810" s="306"/>
      <c r="D7810" s="305"/>
      <c r="E7810" s="305"/>
      <c r="F7810" s="321" t="s">
        <v>241</v>
      </c>
      <c r="G7810" s="322">
        <v>55820</v>
      </c>
      <c r="H7810" s="322">
        <v>72685.600000000006</v>
      </c>
      <c r="I7810" s="8">
        <v>12.338253469766164</v>
      </c>
      <c r="J7810" s="322"/>
      <c r="K7810" s="322">
        <v>89214.5</v>
      </c>
      <c r="L7810" s="314"/>
      <c r="M7810" s="320"/>
      <c r="N7810" s="313"/>
      <c r="O7810" s="282"/>
    </row>
    <row r="7811" spans="1:21" s="150" customFormat="1">
      <c r="A7811" s="305"/>
      <c r="B7811" s="305"/>
      <c r="C7811" s="306"/>
      <c r="D7811" s="305"/>
      <c r="E7811" s="322"/>
      <c r="F7811" s="321"/>
      <c r="G7811" s="323"/>
      <c r="H7811" s="318"/>
      <c r="I7811" s="324"/>
      <c r="J7811" s="318"/>
      <c r="K7811" s="314"/>
      <c r="L7811" s="314"/>
      <c r="M7811" s="320"/>
      <c r="N7811" s="313"/>
      <c r="O7811" s="282"/>
    </row>
    <row r="7812" spans="1:21" s="150" customFormat="1">
      <c r="A7812" s="305"/>
      <c r="B7812" s="305"/>
      <c r="C7812" s="306"/>
      <c r="D7812" s="321"/>
      <c r="E7812" s="322"/>
      <c r="F7812" s="325"/>
      <c r="G7812" s="325"/>
      <c r="H7812" s="874" t="s">
        <v>242</v>
      </c>
      <c r="I7812" s="874"/>
      <c r="J7812" s="874"/>
      <c r="K7812" s="874"/>
      <c r="L7812" s="874"/>
      <c r="M7812" s="874"/>
      <c r="N7812" s="874"/>
      <c r="O7812" s="282"/>
    </row>
    <row r="7813" spans="1:21" s="150" customFormat="1">
      <c r="A7813" s="305"/>
      <c r="B7813" s="305"/>
      <c r="C7813" s="306"/>
      <c r="D7813" s="321"/>
      <c r="E7813" s="322"/>
      <c r="F7813" s="326"/>
      <c r="G7813" s="327"/>
      <c r="H7813" s="875" t="s">
        <v>243</v>
      </c>
      <c r="I7813" s="875"/>
      <c r="J7813" s="875"/>
      <c r="K7813" s="328">
        <v>72954.649999999994</v>
      </c>
      <c r="L7813" s="876" t="s">
        <v>244</v>
      </c>
      <c r="M7813" s="876"/>
      <c r="N7813" s="329">
        <v>72689.231666666645</v>
      </c>
      <c r="O7813" s="282"/>
    </row>
    <row r="7814" spans="1:21" s="150" customFormat="1">
      <c r="A7814" s="305"/>
      <c r="B7814" s="305"/>
      <c r="C7814" s="306"/>
      <c r="D7814" s="314"/>
      <c r="E7814" s="320"/>
      <c r="F7814" s="326"/>
      <c r="G7814" s="327"/>
      <c r="H7814" s="875" t="s">
        <v>245</v>
      </c>
      <c r="I7814" s="875"/>
      <c r="J7814" s="875"/>
      <c r="K7814" s="328">
        <v>62202.282500000001</v>
      </c>
      <c r="L7814" s="876" t="s">
        <v>450</v>
      </c>
      <c r="M7814" s="876"/>
      <c r="N7814" s="329">
        <v>65895.145223880609</v>
      </c>
      <c r="O7814" s="282"/>
    </row>
    <row r="7815" spans="1:21" s="150" customFormat="1">
      <c r="A7815" s="305"/>
      <c r="B7815" s="305"/>
      <c r="C7815" s="306"/>
      <c r="D7815" s="300"/>
      <c r="E7815" s="307"/>
      <c r="F7815" s="307"/>
      <c r="G7815" s="308"/>
      <c r="H7815" s="309"/>
      <c r="I7815" s="310"/>
      <c r="J7815" s="311"/>
      <c r="K7815" s="305"/>
      <c r="L7815" s="300"/>
      <c r="M7815" s="312"/>
      <c r="N7815" s="313"/>
      <c r="O7815" s="282"/>
    </row>
    <row r="7816" spans="1:21" s="222" customFormat="1" ht="18">
      <c r="A7816" s="877" t="s">
        <v>1528</v>
      </c>
      <c r="B7816" s="877"/>
      <c r="C7816" s="877"/>
      <c r="D7816" s="877"/>
      <c r="E7816" s="877"/>
      <c r="F7816" s="877"/>
      <c r="G7816" s="877"/>
      <c r="H7816" s="877"/>
      <c r="I7816" s="877"/>
      <c r="J7816" s="877"/>
      <c r="K7816" s="877"/>
      <c r="L7816" s="877"/>
      <c r="M7816" s="877"/>
      <c r="N7816" s="877"/>
      <c r="O7816" s="877"/>
    </row>
    <row r="7817" spans="1:21" s="222" customFormat="1" ht="27">
      <c r="A7817" s="223" t="s">
        <v>433</v>
      </c>
      <c r="B7817" s="224" t="s">
        <v>230</v>
      </c>
      <c r="C7817" s="223" t="s">
        <v>220</v>
      </c>
      <c r="D7817" s="223" t="s">
        <v>267</v>
      </c>
      <c r="E7817" s="223" t="s">
        <v>434</v>
      </c>
      <c r="F7817" s="223" t="s">
        <v>435</v>
      </c>
      <c r="G7817" s="225" t="s">
        <v>223</v>
      </c>
      <c r="H7817" s="225" t="s">
        <v>224</v>
      </c>
      <c r="I7817" s="227" t="s">
        <v>436</v>
      </c>
      <c r="J7817" s="227" t="s">
        <v>436</v>
      </c>
      <c r="K7817" s="225" t="s">
        <v>225</v>
      </c>
      <c r="L7817" s="223" t="s">
        <v>437</v>
      </c>
      <c r="M7817" s="223" t="s">
        <v>438</v>
      </c>
      <c r="N7817" s="228" t="s">
        <v>439</v>
      </c>
      <c r="O7817" s="223" t="s">
        <v>227</v>
      </c>
    </row>
    <row r="7818" spans="1:21" s="103" customFormat="1">
      <c r="A7818" s="278" t="s">
        <v>202</v>
      </c>
      <c r="B7818" s="279" t="s">
        <v>2151</v>
      </c>
      <c r="C7818" s="258" t="s">
        <v>2086</v>
      </c>
      <c r="D7818" s="253" t="s">
        <v>278</v>
      </c>
      <c r="E7818" s="245" t="s">
        <v>279</v>
      </c>
      <c r="F7818" s="245" t="s">
        <v>440</v>
      </c>
      <c r="G7818" s="246">
        <v>69035.199999999997</v>
      </c>
      <c r="H7818" s="234">
        <v>88004.799999999988</v>
      </c>
      <c r="I7818" s="235">
        <v>21</v>
      </c>
      <c r="J7818" s="236">
        <v>1</v>
      </c>
      <c r="K7818" s="246">
        <v>106974.39999999999</v>
      </c>
      <c r="L7818" s="247">
        <v>1</v>
      </c>
      <c r="M7818" s="248">
        <v>1</v>
      </c>
      <c r="N7818" s="249">
        <v>86382.400000000009</v>
      </c>
      <c r="O7818" s="250"/>
      <c r="P7818" s="251"/>
      <c r="Q7818" s="129"/>
      <c r="R7818" s="129"/>
      <c r="S7818" s="304"/>
      <c r="T7818" s="304"/>
      <c r="U7818" s="304"/>
    </row>
    <row r="7819" spans="1:21" s="103" customFormat="1" ht="22.5">
      <c r="A7819" s="229" t="s">
        <v>2161</v>
      </c>
      <c r="B7819" s="230" t="s">
        <v>2162</v>
      </c>
      <c r="C7819" s="231" t="s">
        <v>5543</v>
      </c>
      <c r="D7819" s="232" t="s">
        <v>278</v>
      </c>
      <c r="E7819" s="232" t="s">
        <v>279</v>
      </c>
      <c r="F7819" s="259" t="s">
        <v>325</v>
      </c>
      <c r="G7819" s="233">
        <v>58694</v>
      </c>
      <c r="H7819" s="234">
        <v>87452.32</v>
      </c>
      <c r="I7819" s="235">
        <v>20</v>
      </c>
      <c r="J7819" s="236">
        <v>0.95238095238095233</v>
      </c>
      <c r="K7819" s="233">
        <v>116210.64</v>
      </c>
      <c r="L7819" s="237"/>
      <c r="M7819" s="238">
        <v>0</v>
      </c>
      <c r="N7819" s="234"/>
      <c r="O7819" s="239"/>
      <c r="P7819" s="129"/>
      <c r="S7819" s="304"/>
      <c r="T7819" s="304"/>
      <c r="U7819" s="304"/>
    </row>
    <row r="7820" spans="1:21" s="103" customFormat="1">
      <c r="A7820" s="229" t="s">
        <v>4295</v>
      </c>
      <c r="B7820" s="230" t="s">
        <v>2151</v>
      </c>
      <c r="C7820" s="358" t="s">
        <v>3497</v>
      </c>
      <c r="D7820" s="232" t="s">
        <v>278</v>
      </c>
      <c r="E7820" s="359" t="s">
        <v>284</v>
      </c>
      <c r="F7820" s="359" t="s">
        <v>440</v>
      </c>
      <c r="G7820" s="360">
        <v>60144.23</v>
      </c>
      <c r="H7820" s="234">
        <v>78187.5</v>
      </c>
      <c r="I7820" s="235">
        <v>19</v>
      </c>
      <c r="J7820" s="236">
        <v>0.90476190476190477</v>
      </c>
      <c r="K7820" s="360">
        <v>96230.77</v>
      </c>
      <c r="L7820" s="361">
        <v>1</v>
      </c>
      <c r="M7820" s="362">
        <v>0</v>
      </c>
      <c r="N7820" s="363"/>
      <c r="O7820" s="364"/>
      <c r="Q7820" s="129"/>
      <c r="S7820" s="304"/>
      <c r="T7820" s="304"/>
      <c r="U7820" s="304"/>
    </row>
    <row r="7821" spans="1:21" s="103" customFormat="1">
      <c r="A7821" s="252" t="s">
        <v>2172</v>
      </c>
      <c r="B7821" s="230" t="s">
        <v>2162</v>
      </c>
      <c r="C7821" s="231" t="s">
        <v>1528</v>
      </c>
      <c r="D7821" s="232" t="s">
        <v>278</v>
      </c>
      <c r="E7821" s="253"/>
      <c r="F7821" s="253" t="s">
        <v>440</v>
      </c>
      <c r="G7821" s="233">
        <v>55597.62</v>
      </c>
      <c r="H7821" s="234">
        <v>73270.34</v>
      </c>
      <c r="I7821" s="235">
        <v>18</v>
      </c>
      <c r="J7821" s="236">
        <v>0.8571428571428571</v>
      </c>
      <c r="K7821" s="491">
        <v>90943.06</v>
      </c>
      <c r="L7821" s="254">
        <v>1</v>
      </c>
      <c r="M7821" s="255">
        <v>1</v>
      </c>
      <c r="N7821" s="233">
        <v>61200.1</v>
      </c>
      <c r="O7821" s="239"/>
      <c r="Q7821" s="129"/>
      <c r="S7821" s="304"/>
      <c r="T7821" s="304"/>
      <c r="U7821" s="304"/>
    </row>
    <row r="7822" spans="1:21" s="103" customFormat="1">
      <c r="A7822" s="242" t="s">
        <v>3786</v>
      </c>
      <c r="B7822" s="243" t="s">
        <v>2153</v>
      </c>
      <c r="C7822" s="258" t="s">
        <v>5544</v>
      </c>
      <c r="D7822" s="232" t="s">
        <v>2507</v>
      </c>
      <c r="E7822" s="245" t="s">
        <v>279</v>
      </c>
      <c r="F7822" s="245" t="s">
        <v>440</v>
      </c>
      <c r="G7822" s="246">
        <v>46393</v>
      </c>
      <c r="H7822" s="234">
        <v>69867.5</v>
      </c>
      <c r="I7822" s="235">
        <v>17</v>
      </c>
      <c r="J7822" s="236">
        <v>0.80952380952380953</v>
      </c>
      <c r="K7822" s="246">
        <v>93342</v>
      </c>
      <c r="L7822" s="247"/>
      <c r="M7822" s="248"/>
      <c r="N7822" s="249"/>
      <c r="O7822" s="250"/>
      <c r="P7822" s="129"/>
    </row>
    <row r="7823" spans="1:21" s="103" customFormat="1" ht="22.5">
      <c r="A7823" s="242" t="s">
        <v>2177</v>
      </c>
      <c r="B7823" s="243" t="s">
        <v>2166</v>
      </c>
      <c r="C7823" s="280" t="s">
        <v>3498</v>
      </c>
      <c r="D7823" s="300" t="s">
        <v>278</v>
      </c>
      <c r="E7823" s="300"/>
      <c r="F7823" s="300" t="s">
        <v>440</v>
      </c>
      <c r="G7823" s="246">
        <v>49524.800000000003</v>
      </c>
      <c r="H7823" s="234">
        <v>66580.800000000003</v>
      </c>
      <c r="I7823" s="235">
        <v>16</v>
      </c>
      <c r="J7823" s="236">
        <v>0.76190476190476186</v>
      </c>
      <c r="K7823" s="246">
        <v>83636.800000000003</v>
      </c>
      <c r="L7823" s="247"/>
      <c r="M7823" s="248">
        <v>1</v>
      </c>
      <c r="N7823" s="249">
        <v>70532.800000000003</v>
      </c>
      <c r="O7823" s="301"/>
    </row>
    <row r="7824" spans="1:21" s="103" customFormat="1" ht="22.5">
      <c r="A7824" s="242" t="s">
        <v>4240</v>
      </c>
      <c r="B7824" s="243" t="s">
        <v>2149</v>
      </c>
      <c r="C7824" s="258" t="s">
        <v>2080</v>
      </c>
      <c r="D7824" s="232" t="s">
        <v>2507</v>
      </c>
      <c r="E7824" s="245" t="s">
        <v>284</v>
      </c>
      <c r="F7824" s="245" t="s">
        <v>440</v>
      </c>
      <c r="G7824" s="246">
        <v>46833.02</v>
      </c>
      <c r="H7824" s="234">
        <v>65582.789999999994</v>
      </c>
      <c r="I7824" s="235">
        <v>15</v>
      </c>
      <c r="J7824" s="236">
        <v>0.7142857142857143</v>
      </c>
      <c r="K7824" s="246">
        <v>84332.56</v>
      </c>
      <c r="L7824" s="247">
        <v>17</v>
      </c>
      <c r="M7824" s="248">
        <v>16</v>
      </c>
      <c r="N7824" s="246">
        <v>49920</v>
      </c>
      <c r="O7824" s="250"/>
    </row>
    <row r="7825" spans="1:21" s="103" customFormat="1">
      <c r="A7825" s="242" t="s">
        <v>2165</v>
      </c>
      <c r="B7825" s="243" t="s">
        <v>2180</v>
      </c>
      <c r="C7825" s="258" t="s">
        <v>1528</v>
      </c>
      <c r="D7825" s="232" t="s">
        <v>2507</v>
      </c>
      <c r="E7825" s="245" t="s">
        <v>321</v>
      </c>
      <c r="F7825" s="245" t="s">
        <v>440</v>
      </c>
      <c r="G7825" s="246">
        <v>50443.71</v>
      </c>
      <c r="H7825" s="234">
        <v>64349.229999999996</v>
      </c>
      <c r="I7825" s="235">
        <v>14</v>
      </c>
      <c r="J7825" s="236">
        <v>0.66666666666666663</v>
      </c>
      <c r="K7825" s="246">
        <v>78254.75</v>
      </c>
      <c r="L7825" s="247">
        <v>1</v>
      </c>
      <c r="M7825" s="248">
        <v>1</v>
      </c>
      <c r="N7825" s="249">
        <v>61314.64</v>
      </c>
      <c r="O7825" s="250"/>
    </row>
    <row r="7826" spans="1:21" s="103" customFormat="1" ht="22.5">
      <c r="A7826" s="242" t="s">
        <v>257</v>
      </c>
      <c r="B7826" s="243" t="s">
        <v>2159</v>
      </c>
      <c r="C7826" s="258" t="s">
        <v>1528</v>
      </c>
      <c r="D7826" s="253" t="s">
        <v>278</v>
      </c>
      <c r="E7826" s="245" t="s">
        <v>279</v>
      </c>
      <c r="F7826" s="245" t="s">
        <v>440</v>
      </c>
      <c r="G7826" s="246">
        <v>48627.54</v>
      </c>
      <c r="H7826" s="234">
        <v>63215.75</v>
      </c>
      <c r="I7826" s="235">
        <v>13</v>
      </c>
      <c r="J7826" s="236">
        <v>0.61904761904761907</v>
      </c>
      <c r="K7826" s="246">
        <v>77803.960000000006</v>
      </c>
      <c r="L7826" s="247"/>
      <c r="M7826" s="248">
        <v>0</v>
      </c>
      <c r="N7826" s="249"/>
      <c r="O7826" s="250" t="s">
        <v>5545</v>
      </c>
      <c r="P7826" s="251"/>
      <c r="Q7826" s="129"/>
      <c r="R7826" s="129"/>
      <c r="S7826" s="129"/>
      <c r="T7826" s="129"/>
      <c r="U7826" s="129"/>
    </row>
    <row r="7827" spans="1:21" s="103" customFormat="1">
      <c r="A7827" s="242" t="s">
        <v>3938</v>
      </c>
      <c r="B7827" s="243" t="s">
        <v>2157</v>
      </c>
      <c r="C7827" s="258" t="s">
        <v>5546</v>
      </c>
      <c r="D7827" s="232" t="s">
        <v>2507</v>
      </c>
      <c r="E7827" s="245" t="s">
        <v>279</v>
      </c>
      <c r="F7827" s="245" t="s">
        <v>440</v>
      </c>
      <c r="G7827" s="246">
        <v>46904</v>
      </c>
      <c r="H7827" s="234">
        <v>61682.400000000001</v>
      </c>
      <c r="I7827" s="235">
        <v>12</v>
      </c>
      <c r="J7827" s="236">
        <v>0.5714285714285714</v>
      </c>
      <c r="K7827" s="246">
        <v>76460.800000000003</v>
      </c>
      <c r="L7827" s="247">
        <v>1</v>
      </c>
      <c r="M7827" s="248">
        <v>1</v>
      </c>
      <c r="N7827" s="249">
        <v>66019.199999999997</v>
      </c>
      <c r="O7827" s="250"/>
      <c r="P7827" s="251"/>
      <c r="Q7827" s="129"/>
      <c r="R7827" s="251"/>
      <c r="S7827" s="129"/>
      <c r="T7827" s="129"/>
      <c r="U7827" s="129"/>
    </row>
    <row r="7828" spans="1:21" s="103" customFormat="1">
      <c r="A7828" s="242" t="s">
        <v>4241</v>
      </c>
      <c r="B7828" s="243" t="s">
        <v>2178</v>
      </c>
      <c r="C7828" s="258" t="s">
        <v>1528</v>
      </c>
      <c r="D7828" s="232" t="s">
        <v>278</v>
      </c>
      <c r="E7828" s="245" t="s">
        <v>284</v>
      </c>
      <c r="F7828" s="245" t="s">
        <v>440</v>
      </c>
      <c r="G7828" s="246">
        <v>46809</v>
      </c>
      <c r="H7828" s="234">
        <v>61320</v>
      </c>
      <c r="I7828" s="235">
        <v>11</v>
      </c>
      <c r="J7828" s="236">
        <v>0.52380952380952384</v>
      </c>
      <c r="K7828" s="246">
        <v>75831</v>
      </c>
      <c r="L7828" s="247"/>
      <c r="M7828" s="248">
        <v>16</v>
      </c>
      <c r="N7828" s="249">
        <v>61320</v>
      </c>
      <c r="O7828" s="250"/>
      <c r="P7828" s="251"/>
      <c r="Q7828" s="129"/>
      <c r="R7828" s="251"/>
      <c r="S7828" s="150"/>
      <c r="T7828" s="150"/>
      <c r="U7828" s="150"/>
    </row>
    <row r="7829" spans="1:21" s="103" customFormat="1">
      <c r="A7829" s="229" t="s">
        <v>3738</v>
      </c>
      <c r="B7829" s="230" t="s">
        <v>2159</v>
      </c>
      <c r="C7829" s="231" t="s">
        <v>5541</v>
      </c>
      <c r="D7829" s="253" t="s">
        <v>278</v>
      </c>
      <c r="E7829" s="232" t="s">
        <v>284</v>
      </c>
      <c r="F7829" s="232" t="s">
        <v>440</v>
      </c>
      <c r="G7829" s="234">
        <v>53164.23</v>
      </c>
      <c r="H7829" s="234">
        <v>61138.865000000005</v>
      </c>
      <c r="I7829" s="235">
        <v>10</v>
      </c>
      <c r="J7829" s="236">
        <v>0.47619047619047616</v>
      </c>
      <c r="K7829" s="234">
        <v>69113.5</v>
      </c>
      <c r="L7829" s="237">
        <v>1</v>
      </c>
      <c r="M7829" s="238">
        <v>1</v>
      </c>
      <c r="N7829" s="234">
        <v>69386.100000000006</v>
      </c>
      <c r="O7829" s="239"/>
    </row>
    <row r="7830" spans="1:21" s="103" customFormat="1">
      <c r="A7830" s="229" t="s">
        <v>4290</v>
      </c>
      <c r="B7830" s="230" t="s">
        <v>2151</v>
      </c>
      <c r="C7830" s="231" t="s">
        <v>5547</v>
      </c>
      <c r="D7830" s="253" t="s">
        <v>278</v>
      </c>
      <c r="E7830" s="232" t="s">
        <v>284</v>
      </c>
      <c r="F7830" s="232" t="s">
        <v>440</v>
      </c>
      <c r="G7830" s="233">
        <v>44000</v>
      </c>
      <c r="H7830" s="234">
        <v>57000</v>
      </c>
      <c r="I7830" s="235">
        <v>9</v>
      </c>
      <c r="J7830" s="236">
        <v>0.42857142857142855</v>
      </c>
      <c r="K7830" s="233">
        <v>70000</v>
      </c>
      <c r="L7830" s="237">
        <v>1</v>
      </c>
      <c r="M7830" s="238">
        <v>1</v>
      </c>
      <c r="N7830" s="234">
        <v>57502.5</v>
      </c>
      <c r="O7830" s="239"/>
      <c r="P7830" s="129"/>
    </row>
    <row r="7831" spans="1:21" s="103" customFormat="1">
      <c r="A7831" s="242" t="s">
        <v>4292</v>
      </c>
      <c r="B7831" s="243" t="s">
        <v>2163</v>
      </c>
      <c r="C7831" s="258" t="s">
        <v>3499</v>
      </c>
      <c r="D7831" s="232" t="s">
        <v>2507</v>
      </c>
      <c r="E7831" s="245" t="s">
        <v>279</v>
      </c>
      <c r="F7831" s="245" t="s">
        <v>440</v>
      </c>
      <c r="G7831" s="246">
        <v>41197</v>
      </c>
      <c r="H7831" s="234">
        <v>56142.5</v>
      </c>
      <c r="I7831" s="235">
        <v>8</v>
      </c>
      <c r="J7831" s="236">
        <v>0.38095238095238093</v>
      </c>
      <c r="K7831" s="246">
        <v>71088</v>
      </c>
      <c r="L7831" s="247">
        <v>1</v>
      </c>
      <c r="M7831" s="248">
        <v>1</v>
      </c>
      <c r="N7831" s="249">
        <v>58832</v>
      </c>
      <c r="O7831" s="250"/>
      <c r="P7831" s="129"/>
    </row>
    <row r="7832" spans="1:21" s="103" customFormat="1">
      <c r="A7832" s="229" t="s">
        <v>4256</v>
      </c>
      <c r="B7832" s="230" t="s">
        <v>2169</v>
      </c>
      <c r="C7832" s="231" t="s">
        <v>3500</v>
      </c>
      <c r="D7832" s="232" t="s">
        <v>2507</v>
      </c>
      <c r="E7832" s="232" t="s">
        <v>284</v>
      </c>
      <c r="F7832" s="232" t="s">
        <v>440</v>
      </c>
      <c r="G7832" s="233">
        <v>41971.92</v>
      </c>
      <c r="H7832" s="234">
        <v>51921.84</v>
      </c>
      <c r="I7832" s="235">
        <v>7</v>
      </c>
      <c r="J7832" s="236">
        <v>0.33333333333333331</v>
      </c>
      <c r="K7832" s="233">
        <v>61871.76</v>
      </c>
      <c r="L7832" s="237">
        <v>1</v>
      </c>
      <c r="M7832" s="238">
        <v>1</v>
      </c>
      <c r="N7832" s="234">
        <v>52243.11</v>
      </c>
      <c r="O7832" s="239"/>
      <c r="P7832" s="129"/>
    </row>
    <row r="7833" spans="1:21" s="103" customFormat="1">
      <c r="A7833" s="229" t="s">
        <v>212</v>
      </c>
      <c r="B7833" s="230" t="s">
        <v>2153</v>
      </c>
      <c r="C7833" s="231" t="s">
        <v>2089</v>
      </c>
      <c r="D7833" s="232" t="s">
        <v>2507</v>
      </c>
      <c r="E7833" s="232" t="s">
        <v>279</v>
      </c>
      <c r="F7833" s="259" t="s">
        <v>325</v>
      </c>
      <c r="G7833" s="233">
        <v>41427.861343940604</v>
      </c>
      <c r="H7833" s="234">
        <v>51789.072415574541</v>
      </c>
      <c r="I7833" s="235">
        <v>6</v>
      </c>
      <c r="J7833" s="236">
        <v>0.2857142857142857</v>
      </c>
      <c r="K7833" s="233">
        <v>62150.283487208471</v>
      </c>
      <c r="L7833" s="237">
        <v>1</v>
      </c>
      <c r="M7833" s="238">
        <v>1</v>
      </c>
      <c r="N7833" s="234">
        <v>60132.800000000003</v>
      </c>
      <c r="O7833" s="239"/>
      <c r="P7833" s="129"/>
    </row>
    <row r="7834" spans="1:21" s="103" customFormat="1">
      <c r="A7834" s="297" t="s">
        <v>4245</v>
      </c>
      <c r="B7834" s="298" t="s">
        <v>2179</v>
      </c>
      <c r="C7834" s="231" t="s">
        <v>1528</v>
      </c>
      <c r="D7834" s="253" t="s">
        <v>278</v>
      </c>
      <c r="E7834" s="232"/>
      <c r="F7834" s="232"/>
      <c r="G7834" s="233">
        <v>39663.519999999997</v>
      </c>
      <c r="H7834" s="234">
        <v>49675.705000000002</v>
      </c>
      <c r="I7834" s="235">
        <v>5</v>
      </c>
      <c r="J7834" s="236">
        <v>0.23809523809523808</v>
      </c>
      <c r="K7834" s="233">
        <v>59687.89</v>
      </c>
      <c r="L7834" s="237" t="s">
        <v>280</v>
      </c>
      <c r="M7834" s="238">
        <v>7</v>
      </c>
      <c r="N7834" s="391">
        <v>39747.370000000003</v>
      </c>
      <c r="O7834" s="466"/>
      <c r="Q7834" s="129"/>
    </row>
    <row r="7835" spans="1:21" s="103" customFormat="1" ht="22.5">
      <c r="A7835" s="242" t="s">
        <v>4249</v>
      </c>
      <c r="B7835" s="243" t="s">
        <v>2180</v>
      </c>
      <c r="C7835" s="258" t="s">
        <v>2088</v>
      </c>
      <c r="D7835" s="232" t="s">
        <v>2507</v>
      </c>
      <c r="E7835" s="245"/>
      <c r="F7835" s="259" t="s">
        <v>325</v>
      </c>
      <c r="G7835" s="246">
        <v>38230.400000000001</v>
      </c>
      <c r="H7835" s="234">
        <v>47652.800000000003</v>
      </c>
      <c r="I7835" s="235">
        <v>4</v>
      </c>
      <c r="J7835" s="236">
        <v>0.19047619047619047</v>
      </c>
      <c r="K7835" s="246">
        <v>57075.199999999997</v>
      </c>
      <c r="L7835" s="247"/>
      <c r="M7835" s="248"/>
      <c r="N7835" s="249"/>
      <c r="O7835" s="250"/>
      <c r="S7835" s="150"/>
      <c r="T7835" s="150"/>
      <c r="U7835" s="150"/>
    </row>
    <row r="7836" spans="1:21" s="103" customFormat="1">
      <c r="A7836" s="242" t="s">
        <v>1444</v>
      </c>
      <c r="B7836" s="243" t="s">
        <v>2192</v>
      </c>
      <c r="C7836" s="258" t="s">
        <v>2087</v>
      </c>
      <c r="D7836" s="232" t="s">
        <v>2507</v>
      </c>
      <c r="E7836" s="245" t="s">
        <v>279</v>
      </c>
      <c r="F7836" s="245" t="s">
        <v>440</v>
      </c>
      <c r="G7836" s="246">
        <v>39000</v>
      </c>
      <c r="H7836" s="234">
        <v>46800</v>
      </c>
      <c r="I7836" s="235">
        <v>3</v>
      </c>
      <c r="J7836" s="236">
        <v>0.14285714285714285</v>
      </c>
      <c r="K7836" s="246">
        <v>54600</v>
      </c>
      <c r="L7836" s="247">
        <v>1</v>
      </c>
      <c r="M7836" s="248">
        <v>1</v>
      </c>
      <c r="N7836" s="249">
        <v>45427.199999999997</v>
      </c>
      <c r="O7836" s="250"/>
      <c r="S7836" s="150"/>
      <c r="T7836" s="150"/>
      <c r="U7836" s="150"/>
    </row>
    <row r="7837" spans="1:21" s="103" customFormat="1">
      <c r="A7837" s="242" t="s">
        <v>3784</v>
      </c>
      <c r="B7837" s="243" t="s">
        <v>2162</v>
      </c>
      <c r="C7837" s="231" t="s">
        <v>5548</v>
      </c>
      <c r="D7837" s="232" t="s">
        <v>2507</v>
      </c>
      <c r="E7837" s="237" t="s">
        <v>279</v>
      </c>
      <c r="F7837" s="259" t="s">
        <v>325</v>
      </c>
      <c r="G7837" s="233">
        <v>30541.94</v>
      </c>
      <c r="H7837" s="234">
        <v>39774.67</v>
      </c>
      <c r="I7837" s="235">
        <v>2</v>
      </c>
      <c r="J7837" s="236">
        <v>9.5238095238095233E-2</v>
      </c>
      <c r="K7837" s="233">
        <v>49007.4</v>
      </c>
      <c r="L7837" s="237"/>
      <c r="M7837" s="238">
        <v>19</v>
      </c>
      <c r="N7837" s="234">
        <v>39251</v>
      </c>
      <c r="O7837" s="250"/>
      <c r="S7837" s="150"/>
      <c r="T7837" s="150"/>
      <c r="U7837" s="150"/>
    </row>
    <row r="7838" spans="1:21" s="103" customFormat="1" ht="22.5">
      <c r="A7838" s="242" t="s">
        <v>4247</v>
      </c>
      <c r="B7838" s="243" t="s">
        <v>2185</v>
      </c>
      <c r="C7838" s="258" t="s">
        <v>3501</v>
      </c>
      <c r="D7838" s="232" t="s">
        <v>2507</v>
      </c>
      <c r="E7838" s="245" t="s">
        <v>279</v>
      </c>
      <c r="F7838" s="245" t="s">
        <v>440</v>
      </c>
      <c r="G7838" s="246">
        <v>27254.78</v>
      </c>
      <c r="H7838" s="234">
        <v>36793.955000000002</v>
      </c>
      <c r="I7838" s="235">
        <v>1</v>
      </c>
      <c r="J7838" s="236">
        <v>4.7619047619047616E-2</v>
      </c>
      <c r="K7838" s="246">
        <v>46333.13</v>
      </c>
      <c r="L7838" s="247">
        <v>7</v>
      </c>
      <c r="M7838" s="248">
        <v>7</v>
      </c>
      <c r="N7838" s="249">
        <v>34423.58</v>
      </c>
      <c r="O7838" s="250"/>
      <c r="S7838" s="129"/>
      <c r="T7838" s="129"/>
      <c r="U7838" s="129"/>
    </row>
    <row r="7839" spans="1:21" s="150" customFormat="1">
      <c r="A7839" s="305"/>
      <c r="B7839" s="305"/>
      <c r="C7839" s="306"/>
      <c r="D7839" s="300"/>
      <c r="E7839" s="307"/>
      <c r="F7839" s="307"/>
      <c r="G7839" s="308"/>
      <c r="H7839" s="309"/>
      <c r="I7839" s="310"/>
      <c r="J7839" s="311"/>
      <c r="K7839" s="300"/>
      <c r="L7839" s="300"/>
      <c r="M7839" s="312"/>
      <c r="N7839" s="313"/>
      <c r="O7839" s="282"/>
    </row>
    <row r="7840" spans="1:21" s="150" customFormat="1">
      <c r="A7840" s="305"/>
      <c r="B7840" s="305"/>
      <c r="C7840" s="306"/>
      <c r="D7840" s="314"/>
      <c r="E7840" s="305"/>
      <c r="F7840" s="305"/>
      <c r="G7840" s="315" t="s">
        <v>223</v>
      </c>
      <c r="H7840" s="316" t="s">
        <v>224</v>
      </c>
      <c r="I7840" s="317"/>
      <c r="J7840" s="318"/>
      <c r="K7840" s="319" t="s">
        <v>225</v>
      </c>
      <c r="L7840" s="314"/>
      <c r="M7840" s="320"/>
      <c r="N7840" s="313"/>
      <c r="O7840" s="282"/>
    </row>
    <row r="7841" spans="1:21" s="150" customFormat="1">
      <c r="A7841" s="305"/>
      <c r="B7841" s="305"/>
      <c r="C7841" s="306"/>
      <c r="D7841" s="305"/>
      <c r="E7841" s="305"/>
      <c r="F7841" s="321" t="s">
        <v>238</v>
      </c>
      <c r="G7841" s="322">
        <v>46450.370063997172</v>
      </c>
      <c r="H7841" s="322">
        <v>60866.801781694026</v>
      </c>
      <c r="I7841" s="8">
        <v>14.438004969995415</v>
      </c>
      <c r="J7841" s="322"/>
      <c r="K7841" s="322">
        <v>75283.233499390859</v>
      </c>
      <c r="L7841" s="314"/>
      <c r="M7841" s="320"/>
      <c r="N7841" s="313"/>
      <c r="O7841" s="282"/>
    </row>
    <row r="7842" spans="1:21" s="150" customFormat="1">
      <c r="A7842" s="305"/>
      <c r="B7842" s="305"/>
      <c r="C7842" s="306"/>
      <c r="D7842" s="305"/>
      <c r="E7842" s="305"/>
      <c r="F7842" s="321" t="s">
        <v>239</v>
      </c>
      <c r="G7842" s="322">
        <v>50443.71</v>
      </c>
      <c r="H7842" s="322">
        <v>66580.800000000003</v>
      </c>
      <c r="I7842" s="8">
        <v>21.5</v>
      </c>
      <c r="J7842" s="322"/>
      <c r="K7842" s="322">
        <v>84332.56</v>
      </c>
      <c r="L7842" s="314"/>
      <c r="M7842" s="320"/>
      <c r="N7842" s="313"/>
      <c r="O7842" s="282"/>
    </row>
    <row r="7843" spans="1:21" s="150" customFormat="1">
      <c r="A7843" s="305"/>
      <c r="B7843" s="305"/>
      <c r="C7843" s="306"/>
      <c r="D7843" s="305"/>
      <c r="E7843" s="305"/>
      <c r="F7843" s="321" t="s">
        <v>240</v>
      </c>
      <c r="G7843" s="322">
        <v>41197</v>
      </c>
      <c r="H7843" s="322">
        <v>51789.072415574541</v>
      </c>
      <c r="I7843" s="8">
        <v>7</v>
      </c>
      <c r="J7843" s="322"/>
      <c r="K7843" s="322">
        <v>61871.76</v>
      </c>
      <c r="L7843" s="314"/>
      <c r="M7843" s="320"/>
      <c r="N7843" s="313"/>
      <c r="O7843" s="282"/>
    </row>
    <row r="7844" spans="1:21" s="150" customFormat="1">
      <c r="A7844" s="305"/>
      <c r="B7844" s="305"/>
      <c r="C7844" s="306"/>
      <c r="D7844" s="305"/>
      <c r="E7844" s="305"/>
      <c r="F7844" s="321" t="s">
        <v>241</v>
      </c>
      <c r="G7844" s="322">
        <v>46809</v>
      </c>
      <c r="H7844" s="322">
        <v>61320</v>
      </c>
      <c r="I7844" s="8">
        <v>12.338253469766164</v>
      </c>
      <c r="J7844" s="322"/>
      <c r="K7844" s="322">
        <v>75831</v>
      </c>
      <c r="L7844" s="314"/>
      <c r="M7844" s="320"/>
      <c r="N7844" s="313"/>
      <c r="O7844" s="282"/>
    </row>
    <row r="7845" spans="1:21" s="150" customFormat="1">
      <c r="A7845" s="305"/>
      <c r="B7845" s="305"/>
      <c r="C7845" s="306"/>
      <c r="D7845" s="305"/>
      <c r="E7845" s="322"/>
      <c r="F7845" s="321"/>
      <c r="G7845" s="323"/>
      <c r="H7845" s="318"/>
      <c r="I7845" s="324"/>
      <c r="J7845" s="318"/>
      <c r="K7845" s="314"/>
      <c r="L7845" s="314"/>
      <c r="M7845" s="320"/>
      <c r="N7845" s="313"/>
      <c r="O7845" s="282"/>
    </row>
    <row r="7846" spans="1:21" s="150" customFormat="1">
      <c r="A7846" s="305"/>
      <c r="B7846" s="305"/>
      <c r="C7846" s="306"/>
      <c r="D7846" s="321"/>
      <c r="E7846" s="322"/>
      <c r="F7846" s="325"/>
      <c r="G7846" s="325"/>
      <c r="H7846" s="874" t="s">
        <v>242</v>
      </c>
      <c r="I7846" s="874"/>
      <c r="J7846" s="874"/>
      <c r="K7846" s="874"/>
      <c r="L7846" s="874"/>
      <c r="M7846" s="874"/>
      <c r="N7846" s="874"/>
      <c r="O7846" s="282"/>
    </row>
    <row r="7847" spans="1:21" s="150" customFormat="1">
      <c r="A7847" s="305"/>
      <c r="B7847" s="305"/>
      <c r="C7847" s="306"/>
      <c r="D7847" s="321"/>
      <c r="E7847" s="322"/>
      <c r="F7847" s="326"/>
      <c r="G7847" s="327"/>
      <c r="H7847" s="875" t="s">
        <v>243</v>
      </c>
      <c r="I7847" s="875"/>
      <c r="J7847" s="875"/>
      <c r="K7847" s="328">
        <v>62494.8</v>
      </c>
      <c r="L7847" s="876" t="s">
        <v>244</v>
      </c>
      <c r="M7847" s="876"/>
      <c r="N7847" s="329">
        <v>57102.174999999996</v>
      </c>
      <c r="O7847" s="282"/>
    </row>
    <row r="7848" spans="1:21" s="150" customFormat="1">
      <c r="A7848" s="305"/>
      <c r="B7848" s="305"/>
      <c r="C7848" s="306"/>
      <c r="D7848" s="314"/>
      <c r="E7848" s="320"/>
      <c r="F7848" s="326"/>
      <c r="G7848" s="327"/>
      <c r="H7848" s="875" t="s">
        <v>245</v>
      </c>
      <c r="I7848" s="875"/>
      <c r="J7848" s="875"/>
      <c r="K7848" s="328">
        <v>48796.800000000003</v>
      </c>
      <c r="L7848" s="876" t="s">
        <v>450</v>
      </c>
      <c r="M7848" s="876"/>
      <c r="N7848" s="329">
        <v>49128.664473684206</v>
      </c>
      <c r="O7848" s="282"/>
    </row>
    <row r="7849" spans="1:21" s="150" customFormat="1">
      <c r="A7849" s="305"/>
      <c r="B7849" s="305"/>
      <c r="C7849" s="306"/>
      <c r="D7849" s="300"/>
      <c r="E7849" s="307"/>
      <c r="F7849" s="307"/>
      <c r="G7849" s="308"/>
      <c r="H7849" s="309"/>
      <c r="I7849" s="310"/>
      <c r="J7849" s="311"/>
      <c r="K7849" s="305"/>
      <c r="L7849" s="300"/>
      <c r="M7849" s="312"/>
      <c r="N7849" s="313"/>
      <c r="O7849" s="282"/>
    </row>
    <row r="7850" spans="1:21" s="222" customFormat="1" ht="18">
      <c r="A7850" s="877" t="s">
        <v>3502</v>
      </c>
      <c r="B7850" s="877"/>
      <c r="C7850" s="877"/>
      <c r="D7850" s="877"/>
      <c r="E7850" s="877"/>
      <c r="F7850" s="877"/>
      <c r="G7850" s="877"/>
      <c r="H7850" s="877"/>
      <c r="I7850" s="877"/>
      <c r="J7850" s="877"/>
      <c r="K7850" s="877"/>
      <c r="L7850" s="877"/>
      <c r="M7850" s="877"/>
      <c r="N7850" s="877"/>
      <c r="O7850" s="877"/>
    </row>
    <row r="7851" spans="1:21" s="222" customFormat="1" ht="27">
      <c r="A7851" s="223" t="s">
        <v>433</v>
      </c>
      <c r="B7851" s="224" t="s">
        <v>230</v>
      </c>
      <c r="C7851" s="223" t="s">
        <v>220</v>
      </c>
      <c r="D7851" s="223" t="s">
        <v>267</v>
      </c>
      <c r="E7851" s="223" t="s">
        <v>434</v>
      </c>
      <c r="F7851" s="223" t="s">
        <v>435</v>
      </c>
      <c r="G7851" s="225" t="s">
        <v>223</v>
      </c>
      <c r="H7851" s="225" t="s">
        <v>224</v>
      </c>
      <c r="I7851" s="227" t="s">
        <v>436</v>
      </c>
      <c r="J7851" s="227" t="s">
        <v>436</v>
      </c>
      <c r="K7851" s="225" t="s">
        <v>225</v>
      </c>
      <c r="L7851" s="223" t="s">
        <v>437</v>
      </c>
      <c r="M7851" s="223" t="s">
        <v>438</v>
      </c>
      <c r="N7851" s="228" t="s">
        <v>439</v>
      </c>
      <c r="O7851" s="223" t="s">
        <v>227</v>
      </c>
    </row>
    <row r="7852" spans="1:21" s="103" customFormat="1">
      <c r="A7852" s="260" t="s">
        <v>205</v>
      </c>
      <c r="B7852" s="261" t="s">
        <v>2151</v>
      </c>
      <c r="C7852" s="262" t="s">
        <v>2053</v>
      </c>
      <c r="D7852" s="232" t="s">
        <v>2507</v>
      </c>
      <c r="E7852" s="263" t="s">
        <v>279</v>
      </c>
      <c r="F7852" s="259" t="s">
        <v>325</v>
      </c>
      <c r="G7852" s="264">
        <v>58841.328000000009</v>
      </c>
      <c r="H7852" s="234">
        <v>70817.967999999993</v>
      </c>
      <c r="I7852" s="235">
        <v>27</v>
      </c>
      <c r="J7852" s="236">
        <v>1</v>
      </c>
      <c r="K7852" s="264">
        <v>82794.607999999993</v>
      </c>
      <c r="L7852" s="265">
        <v>1</v>
      </c>
      <c r="M7852" s="266"/>
      <c r="N7852" s="264"/>
      <c r="O7852" s="267"/>
      <c r="S7852" s="129"/>
      <c r="T7852" s="129"/>
      <c r="U7852" s="129"/>
    </row>
    <row r="7853" spans="1:21" s="103" customFormat="1">
      <c r="A7853" s="229" t="s">
        <v>1438</v>
      </c>
      <c r="B7853" s="230" t="s">
        <v>2151</v>
      </c>
      <c r="C7853" s="231" t="s">
        <v>3503</v>
      </c>
      <c r="D7853" s="232" t="s">
        <v>278</v>
      </c>
      <c r="E7853" s="232" t="s">
        <v>279</v>
      </c>
      <c r="F7853" s="259" t="s">
        <v>325</v>
      </c>
      <c r="G7853" s="233">
        <v>51244.7</v>
      </c>
      <c r="H7853" s="234">
        <v>60942.6</v>
      </c>
      <c r="I7853" s="235">
        <v>26</v>
      </c>
      <c r="J7853" s="236">
        <v>0.96296296296296291</v>
      </c>
      <c r="K7853" s="233">
        <v>70640.5</v>
      </c>
      <c r="L7853" s="237">
        <v>4</v>
      </c>
      <c r="M7853" s="238">
        <v>4</v>
      </c>
      <c r="N7853" s="234">
        <v>60942.6</v>
      </c>
      <c r="O7853" s="239"/>
      <c r="S7853" s="129"/>
      <c r="T7853" s="129"/>
      <c r="U7853" s="129"/>
    </row>
    <row r="7854" spans="1:21" s="103" customFormat="1">
      <c r="A7854" s="242" t="s">
        <v>2165</v>
      </c>
      <c r="B7854" s="243" t="s">
        <v>2180</v>
      </c>
      <c r="C7854" s="258" t="s">
        <v>3504</v>
      </c>
      <c r="D7854" s="232" t="s">
        <v>2507</v>
      </c>
      <c r="E7854" s="245" t="s">
        <v>284</v>
      </c>
      <c r="F7854" s="259" t="s">
        <v>325</v>
      </c>
      <c r="G7854" s="246">
        <v>57015.913760000003</v>
      </c>
      <c r="H7854" s="234">
        <v>59866.709759999998</v>
      </c>
      <c r="I7854" s="235">
        <v>25</v>
      </c>
      <c r="J7854" s="236">
        <v>0.92592592592592593</v>
      </c>
      <c r="K7854" s="246">
        <v>62717.50576</v>
      </c>
      <c r="L7854" s="247">
        <v>3</v>
      </c>
      <c r="M7854" s="248">
        <v>2</v>
      </c>
      <c r="N7854" s="249">
        <v>63498.559999999998</v>
      </c>
      <c r="O7854" s="250"/>
      <c r="P7854" s="129"/>
      <c r="Q7854" s="129"/>
      <c r="S7854" s="129"/>
      <c r="T7854" s="129"/>
      <c r="U7854" s="129"/>
    </row>
    <row r="7855" spans="1:21" s="103" customFormat="1" ht="22.5">
      <c r="A7855" s="229" t="s">
        <v>207</v>
      </c>
      <c r="B7855" s="230" t="s">
        <v>2163</v>
      </c>
      <c r="C7855" s="231" t="s">
        <v>3505</v>
      </c>
      <c r="D7855" s="232" t="s">
        <v>2507</v>
      </c>
      <c r="E7855" s="232" t="s">
        <v>284</v>
      </c>
      <c r="F7855" s="232" t="s">
        <v>440</v>
      </c>
      <c r="G7855" s="233">
        <v>43722</v>
      </c>
      <c r="H7855" s="234">
        <v>56836</v>
      </c>
      <c r="I7855" s="235">
        <v>24</v>
      </c>
      <c r="J7855" s="236">
        <v>0.88888888888888884</v>
      </c>
      <c r="K7855" s="233">
        <v>69950</v>
      </c>
      <c r="L7855" s="237">
        <v>1</v>
      </c>
      <c r="M7855" s="238">
        <v>1</v>
      </c>
      <c r="N7855" s="234">
        <v>56925.71</v>
      </c>
      <c r="O7855" s="239"/>
      <c r="Q7855" s="129"/>
      <c r="S7855" s="129"/>
      <c r="T7855" s="129"/>
      <c r="U7855" s="129"/>
    </row>
    <row r="7856" spans="1:21" s="103" customFormat="1">
      <c r="A7856" s="242" t="s">
        <v>204</v>
      </c>
      <c r="B7856" s="243" t="s">
        <v>2151</v>
      </c>
      <c r="C7856" s="258" t="s">
        <v>3506</v>
      </c>
      <c r="D7856" s="232" t="s">
        <v>2507</v>
      </c>
      <c r="E7856" s="245" t="s">
        <v>279</v>
      </c>
      <c r="F7856" s="245" t="s">
        <v>440</v>
      </c>
      <c r="G7856" s="246">
        <v>41040</v>
      </c>
      <c r="H7856" s="234">
        <v>52380</v>
      </c>
      <c r="I7856" s="235">
        <v>23</v>
      </c>
      <c r="J7856" s="236">
        <v>0.85185185185185186</v>
      </c>
      <c r="K7856" s="246">
        <v>63720</v>
      </c>
      <c r="L7856" s="247"/>
      <c r="M7856" s="248">
        <v>1</v>
      </c>
      <c r="N7856" s="246">
        <v>43680.75</v>
      </c>
      <c r="O7856" s="250"/>
      <c r="P7856" s="129"/>
      <c r="S7856" s="129"/>
      <c r="T7856" s="129"/>
      <c r="U7856" s="129"/>
    </row>
    <row r="7857" spans="1:21" s="103" customFormat="1">
      <c r="A7857" s="229" t="s">
        <v>260</v>
      </c>
      <c r="B7857" s="230" t="s">
        <v>2153</v>
      </c>
      <c r="C7857" s="231" t="s">
        <v>3507</v>
      </c>
      <c r="D7857" s="232" t="s">
        <v>2507</v>
      </c>
      <c r="E7857" s="232" t="s">
        <v>279</v>
      </c>
      <c r="F7857" s="259" t="s">
        <v>325</v>
      </c>
      <c r="G7857" s="233">
        <v>38729</v>
      </c>
      <c r="H7857" s="234">
        <v>52093</v>
      </c>
      <c r="I7857" s="235">
        <v>22</v>
      </c>
      <c r="J7857" s="236">
        <v>0.81481481481481477</v>
      </c>
      <c r="K7857" s="233">
        <v>65457</v>
      </c>
      <c r="L7857" s="237">
        <v>1</v>
      </c>
      <c r="M7857" s="238">
        <v>1</v>
      </c>
      <c r="N7857" s="234">
        <v>42224</v>
      </c>
      <c r="O7857" s="239" t="s">
        <v>5549</v>
      </c>
      <c r="P7857" s="129"/>
      <c r="S7857" s="129"/>
      <c r="T7857" s="129"/>
      <c r="U7857" s="129"/>
    </row>
    <row r="7858" spans="1:21" s="103" customFormat="1">
      <c r="A7858" s="242" t="s">
        <v>3868</v>
      </c>
      <c r="B7858" s="243" t="s">
        <v>2153</v>
      </c>
      <c r="C7858" s="268" t="s">
        <v>5550</v>
      </c>
      <c r="D7858" s="232" t="s">
        <v>2507</v>
      </c>
      <c r="E7858" s="269" t="s">
        <v>321</v>
      </c>
      <c r="F7858" s="269" t="s">
        <v>440</v>
      </c>
      <c r="G7858" s="270">
        <v>39020.800000000003</v>
      </c>
      <c r="H7858" s="234">
        <v>51885.600000000006</v>
      </c>
      <c r="I7858" s="235">
        <v>21</v>
      </c>
      <c r="J7858" s="236">
        <v>0.77777777777777779</v>
      </c>
      <c r="K7858" s="270">
        <v>64750.400000000001</v>
      </c>
      <c r="L7858" s="271">
        <v>3</v>
      </c>
      <c r="M7858" s="272">
        <v>3</v>
      </c>
      <c r="N7858" s="273">
        <v>51896</v>
      </c>
      <c r="O7858" s="274"/>
      <c r="P7858" s="150"/>
      <c r="R7858" s="251"/>
      <c r="S7858" s="129"/>
      <c r="T7858" s="129"/>
      <c r="U7858" s="129"/>
    </row>
    <row r="7859" spans="1:21" s="103" customFormat="1">
      <c r="A7859" s="260" t="s">
        <v>4238</v>
      </c>
      <c r="B7859" s="261" t="s">
        <v>2166</v>
      </c>
      <c r="C7859" s="262" t="s">
        <v>3502</v>
      </c>
      <c r="D7859" s="232" t="s">
        <v>2507</v>
      </c>
      <c r="E7859" s="276" t="s">
        <v>279</v>
      </c>
      <c r="F7859" s="276" t="s">
        <v>440</v>
      </c>
      <c r="G7859" s="256">
        <v>40495.31</v>
      </c>
      <c r="H7859" s="234">
        <v>50619.084999999999</v>
      </c>
      <c r="I7859" s="235">
        <v>20</v>
      </c>
      <c r="J7859" s="236">
        <v>0.7407407407407407</v>
      </c>
      <c r="K7859" s="256">
        <v>60742.86</v>
      </c>
      <c r="L7859" s="265">
        <v>1</v>
      </c>
      <c r="M7859" s="266">
        <v>1</v>
      </c>
      <c r="N7859" s="264">
        <v>41710.03</v>
      </c>
      <c r="O7859" s="11"/>
      <c r="P7859" s="129"/>
      <c r="Q7859" s="129"/>
      <c r="R7859" s="129"/>
      <c r="S7859" s="129"/>
      <c r="T7859" s="129"/>
      <c r="U7859" s="129"/>
    </row>
    <row r="7860" spans="1:21" s="103" customFormat="1">
      <c r="A7860" s="229" t="s">
        <v>210</v>
      </c>
      <c r="B7860" s="230" t="s">
        <v>2151</v>
      </c>
      <c r="C7860" s="231" t="s">
        <v>3508</v>
      </c>
      <c r="D7860" s="232" t="s">
        <v>2507</v>
      </c>
      <c r="E7860" s="232" t="s">
        <v>279</v>
      </c>
      <c r="F7860" s="259" t="s">
        <v>325</v>
      </c>
      <c r="G7860" s="233">
        <v>39397</v>
      </c>
      <c r="H7860" s="234">
        <v>48503.5</v>
      </c>
      <c r="I7860" s="235">
        <v>19</v>
      </c>
      <c r="J7860" s="236">
        <v>0.70370370370370372</v>
      </c>
      <c r="K7860" s="233">
        <v>57610</v>
      </c>
      <c r="L7860" s="237">
        <v>1</v>
      </c>
      <c r="M7860" s="238">
        <v>0</v>
      </c>
      <c r="N7860" s="234"/>
      <c r="O7860" s="239"/>
      <c r="P7860" s="97"/>
      <c r="Q7860" s="129"/>
      <c r="R7860" s="129"/>
      <c r="S7860" s="129"/>
      <c r="T7860" s="129"/>
      <c r="U7860" s="129"/>
    </row>
    <row r="7861" spans="1:21" s="103" customFormat="1" ht="22.5">
      <c r="A7861" s="242" t="s">
        <v>4240</v>
      </c>
      <c r="B7861" s="243" t="s">
        <v>2149</v>
      </c>
      <c r="C7861" s="258" t="s">
        <v>5081</v>
      </c>
      <c r="D7861" s="232" t="s">
        <v>2507</v>
      </c>
      <c r="E7861" s="245" t="s">
        <v>279</v>
      </c>
      <c r="F7861" s="245" t="s">
        <v>440</v>
      </c>
      <c r="G7861" s="246">
        <v>36239.839999999997</v>
      </c>
      <c r="H7861" s="234">
        <v>48224.28</v>
      </c>
      <c r="I7861" s="235">
        <v>18</v>
      </c>
      <c r="J7861" s="236">
        <v>0.66666666666666663</v>
      </c>
      <c r="K7861" s="246">
        <v>60208.72</v>
      </c>
      <c r="L7861" s="247">
        <v>60</v>
      </c>
      <c r="M7861" s="248">
        <v>56</v>
      </c>
      <c r="N7861" s="246">
        <v>37440</v>
      </c>
      <c r="O7861" s="250"/>
      <c r="S7861" s="129"/>
      <c r="T7861" s="129"/>
      <c r="U7861" s="129"/>
    </row>
    <row r="7862" spans="1:21" s="103" customFormat="1">
      <c r="A7862" s="229" t="s">
        <v>212</v>
      </c>
      <c r="B7862" s="230" t="s">
        <v>2153</v>
      </c>
      <c r="C7862" s="231" t="s">
        <v>3507</v>
      </c>
      <c r="D7862" s="232" t="s">
        <v>2507</v>
      </c>
      <c r="E7862" s="232" t="s">
        <v>279</v>
      </c>
      <c r="F7862" s="259" t="s">
        <v>325</v>
      </c>
      <c r="G7862" s="233">
        <v>37531.59769721784</v>
      </c>
      <c r="H7862" s="234">
        <v>46918.343548470963</v>
      </c>
      <c r="I7862" s="235">
        <v>17</v>
      </c>
      <c r="J7862" s="236">
        <v>0.62962962962962965</v>
      </c>
      <c r="K7862" s="233">
        <v>56305.089399724093</v>
      </c>
      <c r="L7862" s="237"/>
      <c r="M7862" s="238"/>
      <c r="N7862" s="234"/>
      <c r="O7862" s="239"/>
      <c r="P7862" s="241"/>
      <c r="Q7862" s="240"/>
      <c r="R7862" s="129"/>
      <c r="S7862" s="129"/>
      <c r="T7862" s="129"/>
      <c r="U7862" s="129"/>
    </row>
    <row r="7863" spans="1:21" s="103" customFormat="1">
      <c r="A7863" s="229" t="s">
        <v>1434</v>
      </c>
      <c r="B7863" s="230" t="s">
        <v>2151</v>
      </c>
      <c r="C7863" s="231" t="s">
        <v>3509</v>
      </c>
      <c r="D7863" s="232" t="s">
        <v>2507</v>
      </c>
      <c r="E7863" s="232" t="s">
        <v>284</v>
      </c>
      <c r="F7863" s="259" t="s">
        <v>325</v>
      </c>
      <c r="G7863" s="332">
        <v>36320.544000000002</v>
      </c>
      <c r="H7863" s="234">
        <v>46308.911999999997</v>
      </c>
      <c r="I7863" s="235">
        <v>16</v>
      </c>
      <c r="J7863" s="236">
        <v>0.59259259259259256</v>
      </c>
      <c r="K7863" s="332">
        <v>56297.279999999999</v>
      </c>
      <c r="L7863" s="237">
        <v>1</v>
      </c>
      <c r="M7863" s="238">
        <v>1</v>
      </c>
      <c r="N7863" s="234">
        <v>36320</v>
      </c>
      <c r="O7863" s="239"/>
      <c r="P7863" s="241"/>
      <c r="Q7863" s="240"/>
      <c r="R7863" s="129"/>
      <c r="S7863" s="129"/>
      <c r="T7863" s="129"/>
      <c r="U7863" s="129"/>
    </row>
    <row r="7864" spans="1:21" s="103" customFormat="1">
      <c r="A7864" s="242" t="s">
        <v>4241</v>
      </c>
      <c r="B7864" s="243" t="s">
        <v>2178</v>
      </c>
      <c r="C7864" s="280" t="s">
        <v>959</v>
      </c>
      <c r="D7864" s="232" t="s">
        <v>2507</v>
      </c>
      <c r="E7864" s="245" t="s">
        <v>321</v>
      </c>
      <c r="F7864" s="245" t="s">
        <v>440</v>
      </c>
      <c r="G7864" s="246">
        <v>34408</v>
      </c>
      <c r="H7864" s="234">
        <v>45731.509999999995</v>
      </c>
      <c r="I7864" s="235">
        <v>15</v>
      </c>
      <c r="J7864" s="236">
        <v>0.55555555555555558</v>
      </c>
      <c r="K7864" s="246">
        <v>57055.02</v>
      </c>
      <c r="L7864" s="247"/>
      <c r="M7864" s="248">
        <v>186</v>
      </c>
      <c r="N7864" s="249">
        <v>45731.509999999995</v>
      </c>
      <c r="O7864" s="250"/>
      <c r="P7864" s="251"/>
      <c r="Q7864" s="129"/>
      <c r="R7864" s="129"/>
    </row>
    <row r="7865" spans="1:21" s="103" customFormat="1">
      <c r="A7865" s="242" t="s">
        <v>4292</v>
      </c>
      <c r="B7865" s="243" t="s">
        <v>2163</v>
      </c>
      <c r="C7865" s="258" t="s">
        <v>3511</v>
      </c>
      <c r="D7865" s="232" t="s">
        <v>2507</v>
      </c>
      <c r="E7865" s="245" t="s">
        <v>279</v>
      </c>
      <c r="F7865" s="245" t="s">
        <v>440</v>
      </c>
      <c r="G7865" s="246">
        <v>32631</v>
      </c>
      <c r="H7865" s="234">
        <v>44469.5</v>
      </c>
      <c r="I7865" s="235">
        <v>14</v>
      </c>
      <c r="J7865" s="236">
        <v>0.51851851851851849</v>
      </c>
      <c r="K7865" s="246">
        <v>56308</v>
      </c>
      <c r="L7865" s="247">
        <v>3</v>
      </c>
      <c r="M7865" s="248">
        <v>3</v>
      </c>
      <c r="N7865" s="249">
        <v>33568</v>
      </c>
      <c r="O7865" s="250"/>
      <c r="Q7865" s="129"/>
      <c r="R7865" s="129"/>
    </row>
    <row r="7866" spans="1:21" s="103" customFormat="1">
      <c r="A7866" s="242" t="s">
        <v>4239</v>
      </c>
      <c r="B7866" s="243" t="s">
        <v>2176</v>
      </c>
      <c r="C7866" s="258" t="s">
        <v>3510</v>
      </c>
      <c r="D7866" s="232" t="s">
        <v>2507</v>
      </c>
      <c r="E7866" s="245" t="s">
        <v>279</v>
      </c>
      <c r="F7866" s="259" t="s">
        <v>325</v>
      </c>
      <c r="G7866" s="283">
        <v>34153.600000000006</v>
      </c>
      <c r="H7866" s="234">
        <v>43534.400000000009</v>
      </c>
      <c r="I7866" s="235">
        <v>13</v>
      </c>
      <c r="J7866" s="236">
        <v>0.48148148148148145</v>
      </c>
      <c r="K7866" s="283">
        <v>52915.200000000004</v>
      </c>
      <c r="L7866" s="247">
        <v>7</v>
      </c>
      <c r="M7866" s="248">
        <v>6</v>
      </c>
      <c r="N7866" s="249">
        <v>35027.199999999997</v>
      </c>
      <c r="O7866" s="250"/>
      <c r="Q7866" s="129"/>
    </row>
    <row r="7867" spans="1:21" s="103" customFormat="1" ht="22.5">
      <c r="A7867" s="242" t="s">
        <v>4274</v>
      </c>
      <c r="B7867" s="243" t="s">
        <v>2170</v>
      </c>
      <c r="C7867" s="258" t="s">
        <v>5551</v>
      </c>
      <c r="D7867" s="232" t="s">
        <v>2507</v>
      </c>
      <c r="E7867" s="245" t="s">
        <v>321</v>
      </c>
      <c r="F7867" s="259" t="s">
        <v>325</v>
      </c>
      <c r="G7867" s="246">
        <v>32947.199999999997</v>
      </c>
      <c r="H7867" s="234">
        <v>42806.399999999994</v>
      </c>
      <c r="I7867" s="235">
        <v>12</v>
      </c>
      <c r="J7867" s="236">
        <v>0.44444444444444442</v>
      </c>
      <c r="K7867" s="246">
        <v>52665.599999999999</v>
      </c>
      <c r="L7867" s="247">
        <v>6</v>
      </c>
      <c r="M7867" s="248">
        <v>5</v>
      </c>
      <c r="N7867" s="249">
        <v>36229.440000000002</v>
      </c>
      <c r="O7867" s="250" t="s">
        <v>5552</v>
      </c>
      <c r="Q7867" s="129"/>
    </row>
    <row r="7868" spans="1:21" s="103" customFormat="1">
      <c r="A7868" s="229" t="s">
        <v>4256</v>
      </c>
      <c r="B7868" s="230" t="s">
        <v>2169</v>
      </c>
      <c r="C7868" s="231" t="s">
        <v>1605</v>
      </c>
      <c r="D7868" s="232" t="s">
        <v>2507</v>
      </c>
      <c r="E7868" s="232" t="s">
        <v>279</v>
      </c>
      <c r="F7868" s="232" t="s">
        <v>440</v>
      </c>
      <c r="G7868" s="233">
        <v>34497.870000000003</v>
      </c>
      <c r="H7868" s="234">
        <v>42675.97</v>
      </c>
      <c r="I7868" s="235">
        <v>11</v>
      </c>
      <c r="J7868" s="236">
        <v>0.40740740740740738</v>
      </c>
      <c r="K7868" s="233">
        <v>50854.07</v>
      </c>
      <c r="L7868" s="237">
        <v>1</v>
      </c>
      <c r="M7868" s="238">
        <v>1</v>
      </c>
      <c r="N7868" s="234">
        <v>36620.199999999997</v>
      </c>
      <c r="O7868" s="239"/>
      <c r="Q7868" s="129"/>
      <c r="R7868" s="129"/>
    </row>
    <row r="7869" spans="1:21" s="103" customFormat="1">
      <c r="A7869" s="242" t="s">
        <v>2171</v>
      </c>
      <c r="B7869" s="243" t="s">
        <v>2159</v>
      </c>
      <c r="C7869" s="258" t="s">
        <v>3513</v>
      </c>
      <c r="D7869" s="232" t="s">
        <v>2507</v>
      </c>
      <c r="E7869" s="245" t="s">
        <v>279</v>
      </c>
      <c r="F7869" s="245" t="s">
        <v>440</v>
      </c>
      <c r="G7869" s="246">
        <v>33799</v>
      </c>
      <c r="H7869" s="234">
        <v>42248.5</v>
      </c>
      <c r="I7869" s="235">
        <v>10</v>
      </c>
      <c r="J7869" s="236">
        <v>0.37037037037037035</v>
      </c>
      <c r="K7869" s="246">
        <v>50698</v>
      </c>
      <c r="L7869" s="247">
        <v>1</v>
      </c>
      <c r="M7869" s="248">
        <v>1</v>
      </c>
      <c r="N7869" s="249">
        <v>50698</v>
      </c>
      <c r="O7869" s="250"/>
      <c r="Q7869" s="129"/>
      <c r="S7869" s="240"/>
      <c r="T7869" s="240"/>
      <c r="U7869" s="240"/>
    </row>
    <row r="7870" spans="1:21" s="103" customFormat="1" ht="22.5">
      <c r="A7870" s="242" t="s">
        <v>2177</v>
      </c>
      <c r="B7870" s="243" t="s">
        <v>2166</v>
      </c>
      <c r="C7870" s="280" t="s">
        <v>3512</v>
      </c>
      <c r="D7870" s="232" t="s">
        <v>2507</v>
      </c>
      <c r="E7870" s="300"/>
      <c r="F7870" s="300" t="s">
        <v>440</v>
      </c>
      <c r="G7870" s="246">
        <v>32676.799999999999</v>
      </c>
      <c r="H7870" s="234">
        <v>42088.800000000003</v>
      </c>
      <c r="I7870" s="235">
        <v>9</v>
      </c>
      <c r="J7870" s="236">
        <v>0.33333333333333331</v>
      </c>
      <c r="K7870" s="246">
        <v>51500.800000000003</v>
      </c>
      <c r="L7870" s="247"/>
      <c r="M7870" s="248">
        <v>1</v>
      </c>
      <c r="N7870" s="249">
        <v>44782.400000000001</v>
      </c>
      <c r="O7870" s="301"/>
      <c r="Q7870" s="129"/>
      <c r="R7870" s="129"/>
      <c r="S7870" s="240"/>
      <c r="T7870" s="240"/>
      <c r="U7870" s="240"/>
    </row>
    <row r="7871" spans="1:21" s="103" customFormat="1">
      <c r="A7871" s="242" t="s">
        <v>3784</v>
      </c>
      <c r="B7871" s="243" t="s">
        <v>2162</v>
      </c>
      <c r="C7871" s="231" t="s">
        <v>5553</v>
      </c>
      <c r="D7871" s="232" t="s">
        <v>2507</v>
      </c>
      <c r="E7871" s="237" t="s">
        <v>279</v>
      </c>
      <c r="F7871" s="259" t="s">
        <v>325</v>
      </c>
      <c r="G7871" s="233">
        <v>32319.56</v>
      </c>
      <c r="H7871" s="234">
        <v>41217.279999999999</v>
      </c>
      <c r="I7871" s="235">
        <v>8</v>
      </c>
      <c r="J7871" s="236">
        <v>0.29629629629629628</v>
      </c>
      <c r="K7871" s="233">
        <v>50115</v>
      </c>
      <c r="L7871" s="237"/>
      <c r="M7871" s="238">
        <v>5</v>
      </c>
      <c r="N7871" s="234">
        <v>37886.47</v>
      </c>
      <c r="O7871" s="250"/>
      <c r="P7871" s="241"/>
      <c r="Q7871" s="240"/>
      <c r="R7871" s="129"/>
      <c r="S7871" s="240"/>
      <c r="T7871" s="240"/>
      <c r="U7871" s="240"/>
    </row>
    <row r="7872" spans="1:21" s="103" customFormat="1">
      <c r="A7872" s="286" t="s">
        <v>213</v>
      </c>
      <c r="B7872" s="287" t="s">
        <v>2159</v>
      </c>
      <c r="C7872" s="288" t="s">
        <v>1082</v>
      </c>
      <c r="D7872" s="232" t="s">
        <v>2507</v>
      </c>
      <c r="E7872" s="289" t="s">
        <v>284</v>
      </c>
      <c r="F7872" s="259" t="s">
        <v>325</v>
      </c>
      <c r="G7872" s="290">
        <v>33238.400000000001</v>
      </c>
      <c r="H7872" s="234">
        <v>40851.199999999997</v>
      </c>
      <c r="I7872" s="235">
        <v>7</v>
      </c>
      <c r="J7872" s="236">
        <v>0.25925925925925924</v>
      </c>
      <c r="K7872" s="290">
        <v>48464</v>
      </c>
      <c r="L7872" s="291">
        <v>3</v>
      </c>
      <c r="M7872" s="292">
        <v>3</v>
      </c>
      <c r="N7872" s="293">
        <v>40476.800000000003</v>
      </c>
      <c r="O7872" s="294"/>
      <c r="R7872" s="129"/>
      <c r="S7872" s="240"/>
      <c r="T7872" s="240"/>
      <c r="U7872" s="240"/>
    </row>
    <row r="7873" spans="1:21" s="103" customFormat="1">
      <c r="A7873" s="242" t="s">
        <v>257</v>
      </c>
      <c r="B7873" s="243" t="s">
        <v>2159</v>
      </c>
      <c r="C7873" s="258" t="s">
        <v>3451</v>
      </c>
      <c r="D7873" s="232" t="s">
        <v>2507</v>
      </c>
      <c r="E7873" s="245" t="s">
        <v>284</v>
      </c>
      <c r="F7873" s="259" t="s">
        <v>325</v>
      </c>
      <c r="G7873" s="246">
        <v>29852.94</v>
      </c>
      <c r="H7873" s="234">
        <v>38808.9</v>
      </c>
      <c r="I7873" s="235">
        <v>6</v>
      </c>
      <c r="J7873" s="236">
        <v>0.22222222222222221</v>
      </c>
      <c r="K7873" s="246">
        <v>47764.86</v>
      </c>
      <c r="L7873" s="247">
        <v>4</v>
      </c>
      <c r="M7873" s="248">
        <v>1</v>
      </c>
      <c r="N7873" s="249">
        <v>31101.72</v>
      </c>
      <c r="O7873" s="250"/>
      <c r="P7873" s="129"/>
      <c r="Q7873" s="129"/>
      <c r="R7873" s="129"/>
      <c r="S7873" s="129"/>
      <c r="T7873" s="129"/>
      <c r="U7873" s="129"/>
    </row>
    <row r="7874" spans="1:21" s="103" customFormat="1">
      <c r="A7874" s="242" t="s">
        <v>1444</v>
      </c>
      <c r="B7874" s="243" t="s">
        <v>2192</v>
      </c>
      <c r="C7874" s="258" t="s">
        <v>3514</v>
      </c>
      <c r="D7874" s="232" t="s">
        <v>2507</v>
      </c>
      <c r="E7874" s="245" t="s">
        <v>284</v>
      </c>
      <c r="F7874" s="245" t="s">
        <v>440</v>
      </c>
      <c r="G7874" s="246">
        <v>32552</v>
      </c>
      <c r="H7874" s="234">
        <v>38688</v>
      </c>
      <c r="I7874" s="235">
        <v>5</v>
      </c>
      <c r="J7874" s="236">
        <v>0.18518518518518517</v>
      </c>
      <c r="K7874" s="246">
        <v>44824</v>
      </c>
      <c r="L7874" s="247">
        <v>0</v>
      </c>
      <c r="M7874" s="248">
        <v>0</v>
      </c>
      <c r="N7874" s="249"/>
      <c r="O7874" s="250"/>
      <c r="R7874" s="304"/>
      <c r="S7874" s="129"/>
      <c r="T7874" s="129"/>
      <c r="U7874" s="129"/>
    </row>
    <row r="7875" spans="1:21" s="103" customFormat="1">
      <c r="A7875" s="242" t="s">
        <v>4246</v>
      </c>
      <c r="B7875" s="243" t="s">
        <v>2159</v>
      </c>
      <c r="C7875" s="258" t="s">
        <v>3515</v>
      </c>
      <c r="D7875" s="232" t="s">
        <v>2507</v>
      </c>
      <c r="E7875" s="259" t="s">
        <v>279</v>
      </c>
      <c r="F7875" s="245" t="s">
        <v>440</v>
      </c>
      <c r="G7875" s="249">
        <v>29016</v>
      </c>
      <c r="H7875" s="234">
        <v>37731.199999999997</v>
      </c>
      <c r="I7875" s="235">
        <v>4</v>
      </c>
      <c r="J7875" s="236">
        <v>0.14814814814814814</v>
      </c>
      <c r="K7875" s="249">
        <v>46446.400000000001</v>
      </c>
      <c r="L7875" s="247"/>
      <c r="M7875" s="248">
        <v>10</v>
      </c>
      <c r="N7875" s="249">
        <v>37731.199999999997</v>
      </c>
      <c r="O7875" s="250"/>
      <c r="S7875" s="129"/>
      <c r="T7875" s="129"/>
      <c r="U7875" s="129"/>
    </row>
    <row r="7876" spans="1:21" s="103" customFormat="1" ht="22.5">
      <c r="A7876" s="242" t="s">
        <v>4249</v>
      </c>
      <c r="B7876" s="243" t="s">
        <v>2180</v>
      </c>
      <c r="C7876" s="258" t="s">
        <v>3410</v>
      </c>
      <c r="D7876" s="232" t="s">
        <v>2507</v>
      </c>
      <c r="E7876" s="245"/>
      <c r="F7876" s="259" t="s">
        <v>325</v>
      </c>
      <c r="G7876" s="246">
        <v>28038.400000000001</v>
      </c>
      <c r="H7876" s="234">
        <v>34829.600000000006</v>
      </c>
      <c r="I7876" s="235">
        <v>3</v>
      </c>
      <c r="J7876" s="236">
        <v>0.1111111111111111</v>
      </c>
      <c r="K7876" s="246">
        <v>41620.800000000003</v>
      </c>
      <c r="L7876" s="247"/>
      <c r="M7876" s="248"/>
      <c r="N7876" s="249"/>
      <c r="O7876" s="250"/>
      <c r="S7876" s="129"/>
      <c r="T7876" s="129"/>
      <c r="U7876" s="129"/>
    </row>
    <row r="7877" spans="1:21" s="103" customFormat="1">
      <c r="A7877" s="229" t="s">
        <v>4250</v>
      </c>
      <c r="B7877" s="230" t="s">
        <v>2180</v>
      </c>
      <c r="C7877" s="231" t="s">
        <v>5554</v>
      </c>
      <c r="D7877" s="232" t="s">
        <v>2507</v>
      </c>
      <c r="E7877" s="232" t="s">
        <v>279</v>
      </c>
      <c r="F7877" s="232" t="s">
        <v>440</v>
      </c>
      <c r="G7877" s="233">
        <v>28518.799999999999</v>
      </c>
      <c r="H7877" s="234">
        <v>34342.014999999999</v>
      </c>
      <c r="I7877" s="235">
        <v>2</v>
      </c>
      <c r="J7877" s="236">
        <v>7.407407407407407E-2</v>
      </c>
      <c r="K7877" s="233">
        <v>40165.230000000003</v>
      </c>
      <c r="L7877" s="237">
        <v>1</v>
      </c>
      <c r="M7877" s="238">
        <v>1</v>
      </c>
      <c r="N7877" s="234">
        <v>29367.936000000002</v>
      </c>
      <c r="O7877" s="239"/>
      <c r="R7877" s="251"/>
      <c r="S7877" s="129"/>
      <c r="T7877" s="129"/>
      <c r="U7877" s="129"/>
    </row>
    <row r="7878" spans="1:21" s="103" customFormat="1">
      <c r="A7878" s="229" t="s">
        <v>3777</v>
      </c>
      <c r="B7878" s="230" t="s">
        <v>2175</v>
      </c>
      <c r="C7878" s="337" t="s">
        <v>3463</v>
      </c>
      <c r="D7878" s="232" t="s">
        <v>2507</v>
      </c>
      <c r="E7878" s="338" t="s">
        <v>321</v>
      </c>
      <c r="F7878" s="338" t="s">
        <v>440</v>
      </c>
      <c r="G7878" s="339">
        <v>25351</v>
      </c>
      <c r="H7878" s="234">
        <v>31033.5</v>
      </c>
      <c r="I7878" s="235">
        <v>1</v>
      </c>
      <c r="J7878" s="236">
        <v>3.7037037037037035E-2</v>
      </c>
      <c r="K7878" s="339">
        <v>36716</v>
      </c>
      <c r="L7878" s="340" t="s">
        <v>292</v>
      </c>
      <c r="M7878" s="341">
        <v>1</v>
      </c>
      <c r="N7878" s="374">
        <v>34923</v>
      </c>
      <c r="O7878" s="239"/>
      <c r="R7878" s="251"/>
      <c r="S7878" s="129"/>
      <c r="T7878" s="129"/>
      <c r="U7878" s="129"/>
    </row>
    <row r="7879" spans="1:21" s="150" customFormat="1">
      <c r="A7879" s="305"/>
      <c r="B7879" s="305"/>
      <c r="C7879" s="306"/>
      <c r="D7879" s="300"/>
      <c r="E7879" s="307"/>
      <c r="F7879" s="307"/>
      <c r="G7879" s="308"/>
      <c r="H7879" s="309"/>
      <c r="I7879" s="310"/>
      <c r="J7879" s="311"/>
      <c r="K7879" s="300"/>
      <c r="L7879" s="300"/>
      <c r="M7879" s="312"/>
      <c r="N7879" s="313"/>
      <c r="O7879" s="282"/>
    </row>
    <row r="7880" spans="1:21" s="150" customFormat="1">
      <c r="A7880" s="305"/>
      <c r="B7880" s="305"/>
      <c r="C7880" s="306"/>
      <c r="D7880" s="314"/>
      <c r="E7880" s="305"/>
      <c r="F7880" s="305"/>
      <c r="G7880" s="315" t="s">
        <v>223</v>
      </c>
      <c r="H7880" s="316" t="s">
        <v>224</v>
      </c>
      <c r="I7880" s="317"/>
      <c r="J7880" s="318"/>
      <c r="K7880" s="319" t="s">
        <v>225</v>
      </c>
      <c r="L7880" s="314"/>
      <c r="M7880" s="320"/>
      <c r="N7880" s="313"/>
      <c r="O7880" s="282"/>
    </row>
    <row r="7881" spans="1:21" s="150" customFormat="1">
      <c r="A7881" s="305"/>
      <c r="B7881" s="305"/>
      <c r="C7881" s="306"/>
      <c r="D7881" s="305"/>
      <c r="E7881" s="305"/>
      <c r="F7881" s="321" t="s">
        <v>238</v>
      </c>
      <c r="G7881" s="322">
        <v>36799.94827619326</v>
      </c>
      <c r="H7881" s="322">
        <v>46164.917529943363</v>
      </c>
      <c r="I7881" s="8">
        <v>14.438004969995415</v>
      </c>
      <c r="J7881" s="322"/>
      <c r="K7881" s="322">
        <v>55529.886783693488</v>
      </c>
      <c r="L7881" s="314"/>
      <c r="M7881" s="320"/>
      <c r="N7881" s="313"/>
      <c r="O7881" s="282"/>
    </row>
    <row r="7882" spans="1:21" s="150" customFormat="1">
      <c r="A7882" s="305"/>
      <c r="B7882" s="305"/>
      <c r="C7882" s="306"/>
      <c r="D7882" s="305"/>
      <c r="E7882" s="305"/>
      <c r="F7882" s="321" t="s">
        <v>239</v>
      </c>
      <c r="G7882" s="322">
        <v>39208.9</v>
      </c>
      <c r="H7882" s="322">
        <v>51252.342499999999</v>
      </c>
      <c r="I7882" s="8">
        <v>21.5</v>
      </c>
      <c r="J7882" s="322"/>
      <c r="K7882" s="322">
        <v>61730.18288</v>
      </c>
      <c r="L7882" s="314"/>
      <c r="M7882" s="320"/>
      <c r="N7882" s="313"/>
      <c r="O7882" s="282"/>
    </row>
    <row r="7883" spans="1:21" s="150" customFormat="1">
      <c r="A7883" s="305"/>
      <c r="B7883" s="305"/>
      <c r="C7883" s="306"/>
      <c r="D7883" s="305"/>
      <c r="E7883" s="305"/>
      <c r="F7883" s="321" t="s">
        <v>240</v>
      </c>
      <c r="G7883" s="322">
        <v>32591.5</v>
      </c>
      <c r="H7883" s="322">
        <v>41034.239999999998</v>
      </c>
      <c r="I7883" s="8">
        <v>7</v>
      </c>
      <c r="J7883" s="322"/>
      <c r="K7883" s="322">
        <v>49289.5</v>
      </c>
      <c r="L7883" s="314"/>
      <c r="M7883" s="320"/>
      <c r="N7883" s="313"/>
      <c r="O7883" s="282"/>
    </row>
    <row r="7884" spans="1:21" s="150" customFormat="1">
      <c r="A7884" s="305"/>
      <c r="B7884" s="305"/>
      <c r="C7884" s="306"/>
      <c r="D7884" s="305"/>
      <c r="E7884" s="305"/>
      <c r="F7884" s="321" t="s">
        <v>241</v>
      </c>
      <c r="G7884" s="322">
        <v>34408</v>
      </c>
      <c r="H7884" s="322">
        <v>44469.5</v>
      </c>
      <c r="I7884" s="8">
        <v>12.338253469766164</v>
      </c>
      <c r="J7884" s="322"/>
      <c r="K7884" s="322">
        <v>56297.279999999999</v>
      </c>
      <c r="L7884" s="314"/>
      <c r="M7884" s="320"/>
      <c r="N7884" s="313"/>
      <c r="O7884" s="282"/>
    </row>
    <row r="7885" spans="1:21" s="150" customFormat="1">
      <c r="A7885" s="305"/>
      <c r="B7885" s="305"/>
      <c r="C7885" s="306"/>
      <c r="D7885" s="305"/>
      <c r="E7885" s="322"/>
      <c r="F7885" s="321"/>
      <c r="G7885" s="323"/>
      <c r="H7885" s="318"/>
      <c r="I7885" s="324"/>
      <c r="J7885" s="318"/>
      <c r="K7885" s="314"/>
      <c r="L7885" s="314"/>
      <c r="M7885" s="320"/>
      <c r="N7885" s="313"/>
      <c r="O7885" s="282"/>
    </row>
    <row r="7886" spans="1:21" s="150" customFormat="1">
      <c r="A7886" s="305"/>
      <c r="B7886" s="305"/>
      <c r="C7886" s="306"/>
      <c r="D7886" s="321"/>
      <c r="E7886" s="322"/>
      <c r="F7886" s="325"/>
      <c r="G7886" s="325"/>
      <c r="H7886" s="874" t="s">
        <v>242</v>
      </c>
      <c r="I7886" s="874"/>
      <c r="J7886" s="874"/>
      <c r="K7886" s="874"/>
      <c r="L7886" s="874"/>
      <c r="M7886" s="874"/>
      <c r="N7886" s="874"/>
      <c r="O7886" s="282"/>
    </row>
    <row r="7887" spans="1:21" s="150" customFormat="1">
      <c r="A7887" s="305"/>
      <c r="B7887" s="305"/>
      <c r="C7887" s="306"/>
      <c r="D7887" s="321"/>
      <c r="E7887" s="322"/>
      <c r="F7887" s="326"/>
      <c r="G7887" s="327"/>
      <c r="H7887" s="875" t="s">
        <v>243</v>
      </c>
      <c r="I7887" s="875"/>
      <c r="J7887" s="875"/>
      <c r="K7887" s="328">
        <v>45494.232499999998</v>
      </c>
      <c r="L7887" s="876" t="s">
        <v>244</v>
      </c>
      <c r="M7887" s="876"/>
      <c r="N7887" s="329">
        <v>42217.342090909086</v>
      </c>
      <c r="O7887" s="282"/>
    </row>
    <row r="7888" spans="1:21" s="150" customFormat="1">
      <c r="A7888" s="305"/>
      <c r="B7888" s="305"/>
      <c r="C7888" s="306"/>
      <c r="D7888" s="314"/>
      <c r="E7888" s="320"/>
      <c r="F7888" s="326"/>
      <c r="G7888" s="327"/>
      <c r="H7888" s="875" t="s">
        <v>245</v>
      </c>
      <c r="I7888" s="875"/>
      <c r="J7888" s="875"/>
      <c r="K7888" s="328">
        <v>36252.080000000002</v>
      </c>
      <c r="L7888" s="876" t="s">
        <v>450</v>
      </c>
      <c r="M7888" s="876"/>
      <c r="N7888" s="329">
        <v>43393.534952380949</v>
      </c>
      <c r="O7888" s="282"/>
    </row>
    <row r="7889" spans="1:21" s="150" customFormat="1">
      <c r="A7889" s="305"/>
      <c r="B7889" s="305"/>
      <c r="C7889" s="306"/>
      <c r="D7889" s="300"/>
      <c r="E7889" s="307"/>
      <c r="F7889" s="307"/>
      <c r="G7889" s="308"/>
      <c r="H7889" s="309"/>
      <c r="I7889" s="310"/>
      <c r="J7889" s="311"/>
      <c r="K7889" s="305"/>
      <c r="L7889" s="300"/>
      <c r="M7889" s="312"/>
      <c r="N7889" s="313"/>
      <c r="O7889" s="282"/>
    </row>
    <row r="7890" spans="1:21" s="222" customFormat="1" ht="18">
      <c r="A7890" s="877" t="s">
        <v>152</v>
      </c>
      <c r="B7890" s="877"/>
      <c r="C7890" s="877"/>
      <c r="D7890" s="877"/>
      <c r="E7890" s="877"/>
      <c r="F7890" s="877"/>
      <c r="G7890" s="877"/>
      <c r="H7890" s="877"/>
      <c r="I7890" s="877"/>
      <c r="J7890" s="877"/>
      <c r="K7890" s="877"/>
      <c r="L7890" s="877"/>
      <c r="M7890" s="877"/>
      <c r="N7890" s="877"/>
      <c r="O7890" s="877"/>
    </row>
    <row r="7891" spans="1:21" s="222" customFormat="1" ht="27">
      <c r="A7891" s="223" t="s">
        <v>433</v>
      </c>
      <c r="B7891" s="224" t="s">
        <v>230</v>
      </c>
      <c r="C7891" s="223" t="s">
        <v>220</v>
      </c>
      <c r="D7891" s="223" t="s">
        <v>267</v>
      </c>
      <c r="E7891" s="223" t="s">
        <v>434</v>
      </c>
      <c r="F7891" s="223" t="s">
        <v>435</v>
      </c>
      <c r="G7891" s="225" t="s">
        <v>223</v>
      </c>
      <c r="H7891" s="225" t="s">
        <v>224</v>
      </c>
      <c r="I7891" s="227" t="s">
        <v>436</v>
      </c>
      <c r="J7891" s="227" t="s">
        <v>436</v>
      </c>
      <c r="K7891" s="225" t="s">
        <v>225</v>
      </c>
      <c r="L7891" s="223" t="s">
        <v>437</v>
      </c>
      <c r="M7891" s="223" t="s">
        <v>438</v>
      </c>
      <c r="N7891" s="228" t="s">
        <v>439</v>
      </c>
      <c r="O7891" s="223" t="s">
        <v>227</v>
      </c>
    </row>
    <row r="7892" spans="1:21" s="103" customFormat="1">
      <c r="A7892" s="242" t="s">
        <v>198</v>
      </c>
      <c r="B7892" s="243" t="s">
        <v>2153</v>
      </c>
      <c r="C7892" s="244" t="s">
        <v>1297</v>
      </c>
      <c r="D7892" s="232" t="s">
        <v>2507</v>
      </c>
      <c r="E7892" s="245" t="s">
        <v>284</v>
      </c>
      <c r="F7892" s="259" t="s">
        <v>325</v>
      </c>
      <c r="G7892" s="246">
        <v>66855</v>
      </c>
      <c r="H7892" s="234">
        <v>83138</v>
      </c>
      <c r="I7892" s="235">
        <v>48</v>
      </c>
      <c r="J7892" s="236">
        <v>1</v>
      </c>
      <c r="K7892" s="246">
        <v>99421</v>
      </c>
      <c r="L7892" s="247">
        <v>170</v>
      </c>
      <c r="M7892" s="248">
        <v>164</v>
      </c>
      <c r="N7892" s="249">
        <v>87012</v>
      </c>
      <c r="O7892" s="250"/>
      <c r="R7892" s="251"/>
      <c r="S7892" s="129"/>
      <c r="T7892" s="129"/>
      <c r="U7892" s="129"/>
    </row>
    <row r="7893" spans="1:21" s="103" customFormat="1">
      <c r="A7893" s="242" t="s">
        <v>204</v>
      </c>
      <c r="B7893" s="243" t="s">
        <v>2151</v>
      </c>
      <c r="C7893" s="258" t="s">
        <v>1298</v>
      </c>
      <c r="D7893" s="232" t="s">
        <v>2507</v>
      </c>
      <c r="E7893" s="245" t="s">
        <v>284</v>
      </c>
      <c r="F7893" s="259" t="s">
        <v>325</v>
      </c>
      <c r="G7893" s="246">
        <v>62424</v>
      </c>
      <c r="H7893" s="234">
        <v>80179</v>
      </c>
      <c r="I7893" s="235">
        <v>47</v>
      </c>
      <c r="J7893" s="236">
        <v>0.97916666666666663</v>
      </c>
      <c r="K7893" s="246">
        <v>97934</v>
      </c>
      <c r="L7893" s="247"/>
      <c r="M7893" s="248">
        <v>117</v>
      </c>
      <c r="N7893" s="246">
        <v>85427.229229999997</v>
      </c>
      <c r="O7893" s="250"/>
      <c r="P7893" s="150"/>
      <c r="R7893" s="251"/>
      <c r="S7893" s="129"/>
      <c r="T7893" s="129"/>
      <c r="U7893" s="129"/>
    </row>
    <row r="7894" spans="1:21" s="103" customFormat="1">
      <c r="A7894" s="229" t="s">
        <v>1438</v>
      </c>
      <c r="B7894" s="230" t="s">
        <v>2151</v>
      </c>
      <c r="C7894" s="231" t="s">
        <v>1297</v>
      </c>
      <c r="D7894" s="232" t="s">
        <v>2507</v>
      </c>
      <c r="E7894" s="232" t="s">
        <v>279</v>
      </c>
      <c r="F7894" s="259" t="s">
        <v>325</v>
      </c>
      <c r="G7894" s="233">
        <v>65594.490000000005</v>
      </c>
      <c r="H7894" s="234">
        <v>79138.895000000004</v>
      </c>
      <c r="I7894" s="235">
        <v>46</v>
      </c>
      <c r="J7894" s="236">
        <v>0.95833333333333337</v>
      </c>
      <c r="K7894" s="233">
        <v>92683.3</v>
      </c>
      <c r="L7894" s="237">
        <v>156</v>
      </c>
      <c r="M7894" s="238">
        <v>142</v>
      </c>
      <c r="N7894" s="234">
        <v>77587.149999999994</v>
      </c>
      <c r="O7894" s="239"/>
      <c r="R7894" s="304"/>
      <c r="S7894" s="129"/>
      <c r="T7894" s="129"/>
      <c r="U7894" s="129"/>
    </row>
    <row r="7895" spans="1:21" s="103" customFormat="1">
      <c r="A7895" s="229" t="s">
        <v>209</v>
      </c>
      <c r="B7895" s="230" t="s">
        <v>2151</v>
      </c>
      <c r="C7895" s="231" t="s">
        <v>1297</v>
      </c>
      <c r="D7895" s="232" t="s">
        <v>2507</v>
      </c>
      <c r="E7895" s="232" t="s">
        <v>279</v>
      </c>
      <c r="F7895" s="259" t="s">
        <v>325</v>
      </c>
      <c r="G7895" s="234">
        <v>61229.947200000002</v>
      </c>
      <c r="H7895" s="234">
        <v>78137.115300000005</v>
      </c>
      <c r="I7895" s="235">
        <v>45</v>
      </c>
      <c r="J7895" s="236">
        <v>0.9375</v>
      </c>
      <c r="K7895" s="234">
        <v>95044.2834</v>
      </c>
      <c r="L7895" s="237">
        <v>264</v>
      </c>
      <c r="M7895" s="238">
        <v>247</v>
      </c>
      <c r="N7895" s="234">
        <v>83425.77</v>
      </c>
      <c r="O7895" s="239"/>
      <c r="Q7895" s="129"/>
      <c r="R7895" s="129"/>
      <c r="S7895" s="129"/>
      <c r="T7895" s="129"/>
      <c r="U7895" s="129"/>
    </row>
    <row r="7896" spans="1:21" s="103" customFormat="1">
      <c r="A7896" s="278" t="s">
        <v>202</v>
      </c>
      <c r="B7896" s="279" t="s">
        <v>2151</v>
      </c>
      <c r="C7896" s="258" t="s">
        <v>1297</v>
      </c>
      <c r="D7896" s="232" t="s">
        <v>2507</v>
      </c>
      <c r="E7896" s="245" t="s">
        <v>279</v>
      </c>
      <c r="F7896" s="259" t="s">
        <v>325</v>
      </c>
      <c r="G7896" s="246">
        <v>59317.440000000002</v>
      </c>
      <c r="H7896" s="234">
        <v>76931.399999999994</v>
      </c>
      <c r="I7896" s="235">
        <v>44</v>
      </c>
      <c r="J7896" s="236">
        <v>0.91666666666666663</v>
      </c>
      <c r="K7896" s="249">
        <v>94545.36</v>
      </c>
      <c r="L7896" s="247">
        <v>86</v>
      </c>
      <c r="M7896" s="248">
        <v>80</v>
      </c>
      <c r="N7896" s="249">
        <v>82710.53700000004</v>
      </c>
      <c r="O7896" s="461"/>
      <c r="Q7896" s="129"/>
      <c r="R7896" s="129"/>
      <c r="S7896" s="129"/>
      <c r="T7896" s="129"/>
      <c r="U7896" s="129"/>
    </row>
    <row r="7897" spans="1:21" s="103" customFormat="1">
      <c r="A7897" s="242" t="s">
        <v>3875</v>
      </c>
      <c r="B7897" s="243" t="s">
        <v>2153</v>
      </c>
      <c r="C7897" s="258" t="s">
        <v>1297</v>
      </c>
      <c r="D7897" s="232" t="s">
        <v>2507</v>
      </c>
      <c r="E7897" s="247" t="s">
        <v>279</v>
      </c>
      <c r="F7897" s="247" t="s">
        <v>440</v>
      </c>
      <c r="G7897" s="405">
        <v>57725.4</v>
      </c>
      <c r="H7897" s="234">
        <v>75999.7</v>
      </c>
      <c r="I7897" s="235">
        <v>43</v>
      </c>
      <c r="J7897" s="236">
        <v>0.89583333333333337</v>
      </c>
      <c r="K7897" s="405">
        <v>94274</v>
      </c>
      <c r="L7897" s="247">
        <v>49</v>
      </c>
      <c r="M7897" s="248">
        <v>46</v>
      </c>
      <c r="N7897" s="249">
        <v>71611.348900000041</v>
      </c>
      <c r="O7897" s="250"/>
      <c r="Q7897" s="129"/>
      <c r="R7897" s="129"/>
      <c r="S7897" s="129"/>
      <c r="T7897" s="129"/>
      <c r="U7897" s="129"/>
    </row>
    <row r="7898" spans="1:21" s="103" customFormat="1">
      <c r="A7898" s="242" t="s">
        <v>208</v>
      </c>
      <c r="B7898" s="243" t="s">
        <v>2153</v>
      </c>
      <c r="C7898" s="258" t="s">
        <v>1297</v>
      </c>
      <c r="D7898" s="232" t="s">
        <v>2507</v>
      </c>
      <c r="E7898" s="245" t="s">
        <v>279</v>
      </c>
      <c r="F7898" s="259" t="s">
        <v>325</v>
      </c>
      <c r="G7898" s="246">
        <v>58100</v>
      </c>
      <c r="H7898" s="234">
        <v>75942.274999999994</v>
      </c>
      <c r="I7898" s="235">
        <v>42</v>
      </c>
      <c r="J7898" s="236">
        <v>0.875</v>
      </c>
      <c r="K7898" s="246">
        <v>93784.55</v>
      </c>
      <c r="L7898" s="247">
        <v>92</v>
      </c>
      <c r="M7898" s="248">
        <v>89</v>
      </c>
      <c r="N7898" s="249">
        <v>80136.84</v>
      </c>
      <c r="O7898" s="250"/>
      <c r="Q7898" s="129"/>
      <c r="R7898" s="129"/>
      <c r="S7898" s="129"/>
      <c r="T7898" s="129"/>
      <c r="U7898" s="129"/>
    </row>
    <row r="7899" spans="1:21" s="103" customFormat="1">
      <c r="A7899" s="229" t="s">
        <v>200</v>
      </c>
      <c r="B7899" s="230" t="s">
        <v>2153</v>
      </c>
      <c r="C7899" s="231" t="s">
        <v>1297</v>
      </c>
      <c r="D7899" s="232" t="s">
        <v>2507</v>
      </c>
      <c r="E7899" s="232" t="s">
        <v>279</v>
      </c>
      <c r="F7899" s="259" t="s">
        <v>325</v>
      </c>
      <c r="G7899" s="233">
        <v>57290</v>
      </c>
      <c r="H7899" s="234">
        <v>75836</v>
      </c>
      <c r="I7899" s="235">
        <v>41</v>
      </c>
      <c r="J7899" s="236">
        <v>0.85416666666666663</v>
      </c>
      <c r="K7899" s="233">
        <v>94382</v>
      </c>
      <c r="L7899" s="237">
        <v>95</v>
      </c>
      <c r="M7899" s="238">
        <v>95</v>
      </c>
      <c r="N7899" s="234">
        <v>73819</v>
      </c>
      <c r="O7899" s="239"/>
      <c r="R7899" s="304"/>
      <c r="S7899" s="129"/>
      <c r="T7899" s="129"/>
      <c r="U7899" s="129"/>
    </row>
    <row r="7900" spans="1:21" s="103" customFormat="1">
      <c r="A7900" s="229" t="s">
        <v>264</v>
      </c>
      <c r="B7900" s="230" t="s">
        <v>2153</v>
      </c>
      <c r="C7900" s="231" t="s">
        <v>1297</v>
      </c>
      <c r="D7900" s="232" t="s">
        <v>2507</v>
      </c>
      <c r="E7900" s="232" t="s">
        <v>279</v>
      </c>
      <c r="F7900" s="259" t="s">
        <v>325</v>
      </c>
      <c r="G7900" s="233">
        <v>58212.81</v>
      </c>
      <c r="H7900" s="234">
        <v>75676.654999999999</v>
      </c>
      <c r="I7900" s="235">
        <v>40</v>
      </c>
      <c r="J7900" s="236">
        <v>0.83333333333333337</v>
      </c>
      <c r="K7900" s="233">
        <v>93140.5</v>
      </c>
      <c r="L7900" s="237">
        <v>24</v>
      </c>
      <c r="M7900" s="238">
        <v>24</v>
      </c>
      <c r="N7900" s="234">
        <v>74291.94</v>
      </c>
      <c r="O7900" s="239"/>
      <c r="R7900" s="304"/>
      <c r="S7900" s="129"/>
      <c r="T7900" s="129"/>
      <c r="U7900" s="129"/>
    </row>
    <row r="7901" spans="1:21" s="103" customFormat="1">
      <c r="A7901" s="242" t="s">
        <v>4235</v>
      </c>
      <c r="B7901" s="243" t="s">
        <v>2151</v>
      </c>
      <c r="C7901" s="258" t="s">
        <v>1300</v>
      </c>
      <c r="D7901" s="232" t="s">
        <v>2507</v>
      </c>
      <c r="E7901" s="245" t="s">
        <v>279</v>
      </c>
      <c r="F7901" s="259" t="s">
        <v>325</v>
      </c>
      <c r="G7901" s="246">
        <v>57250</v>
      </c>
      <c r="H7901" s="234">
        <v>75157</v>
      </c>
      <c r="I7901" s="235">
        <v>39</v>
      </c>
      <c r="J7901" s="236">
        <v>0.8125</v>
      </c>
      <c r="K7901" s="246">
        <v>93064</v>
      </c>
      <c r="L7901" s="247"/>
      <c r="M7901" s="248">
        <v>1237</v>
      </c>
      <c r="N7901" s="249">
        <v>80732</v>
      </c>
      <c r="O7901" s="250" t="s">
        <v>5555</v>
      </c>
      <c r="R7901" s="304"/>
      <c r="S7901" s="129"/>
      <c r="T7901" s="129"/>
      <c r="U7901" s="129"/>
    </row>
    <row r="7902" spans="1:21" s="103" customFormat="1">
      <c r="A7902" s="260" t="s">
        <v>262</v>
      </c>
      <c r="B7902" s="261" t="s">
        <v>2162</v>
      </c>
      <c r="C7902" s="262" t="s">
        <v>1299</v>
      </c>
      <c r="D7902" s="232" t="s">
        <v>2507</v>
      </c>
      <c r="E7902" s="276" t="s">
        <v>284</v>
      </c>
      <c r="F7902" s="259" t="s">
        <v>325</v>
      </c>
      <c r="G7902" s="256">
        <v>60340</v>
      </c>
      <c r="H7902" s="234">
        <v>74838</v>
      </c>
      <c r="I7902" s="235">
        <v>38</v>
      </c>
      <c r="J7902" s="236">
        <v>0.79166666666666663</v>
      </c>
      <c r="K7902" s="256">
        <v>89336</v>
      </c>
      <c r="L7902" s="265">
        <v>88</v>
      </c>
      <c r="M7902" s="266"/>
      <c r="N7902" s="264"/>
      <c r="O7902" s="11"/>
      <c r="Q7902" s="129"/>
      <c r="R7902" s="129"/>
      <c r="S7902" s="129"/>
      <c r="T7902" s="129"/>
      <c r="U7902" s="129"/>
    </row>
    <row r="7903" spans="1:21" s="103" customFormat="1">
      <c r="A7903" s="242" t="s">
        <v>3786</v>
      </c>
      <c r="B7903" s="243" t="s">
        <v>2153</v>
      </c>
      <c r="C7903" s="258" t="s">
        <v>3516</v>
      </c>
      <c r="D7903" s="232" t="s">
        <v>2507</v>
      </c>
      <c r="E7903" s="245" t="s">
        <v>321</v>
      </c>
      <c r="F7903" s="259" t="s">
        <v>325</v>
      </c>
      <c r="G7903" s="246">
        <v>55265</v>
      </c>
      <c r="H7903" s="234">
        <v>74391</v>
      </c>
      <c r="I7903" s="235">
        <v>37</v>
      </c>
      <c r="J7903" s="236">
        <v>0.77083333333333337</v>
      </c>
      <c r="K7903" s="246">
        <v>93517</v>
      </c>
      <c r="L7903" s="247"/>
      <c r="M7903" s="248">
        <v>254</v>
      </c>
      <c r="N7903" s="249">
        <v>64255</v>
      </c>
      <c r="O7903" s="250" t="s">
        <v>4286</v>
      </c>
      <c r="P7903" s="251"/>
      <c r="Q7903" s="129"/>
      <c r="S7903" s="129"/>
      <c r="T7903" s="129"/>
      <c r="U7903" s="129"/>
    </row>
    <row r="7904" spans="1:21" s="103" customFormat="1">
      <c r="A7904" s="229" t="s">
        <v>216</v>
      </c>
      <c r="B7904" s="230" t="s">
        <v>2151</v>
      </c>
      <c r="C7904" s="231" t="s">
        <v>1297</v>
      </c>
      <c r="D7904" s="232" t="s">
        <v>2507</v>
      </c>
      <c r="E7904" s="232" t="s">
        <v>279</v>
      </c>
      <c r="F7904" s="259" t="s">
        <v>325</v>
      </c>
      <c r="G7904" s="233">
        <v>57932</v>
      </c>
      <c r="H7904" s="234">
        <v>73869.5</v>
      </c>
      <c r="I7904" s="235">
        <v>36</v>
      </c>
      <c r="J7904" s="236">
        <v>0.75</v>
      </c>
      <c r="K7904" s="233">
        <v>89807</v>
      </c>
      <c r="L7904" s="237">
        <v>93</v>
      </c>
      <c r="M7904" s="238">
        <v>91</v>
      </c>
      <c r="N7904" s="234">
        <v>80002</v>
      </c>
      <c r="O7904" s="239"/>
      <c r="Q7904" s="129"/>
      <c r="R7904" s="129"/>
      <c r="S7904" s="129"/>
      <c r="T7904" s="129"/>
      <c r="U7904" s="129"/>
    </row>
    <row r="7905" spans="1:21" s="103" customFormat="1">
      <c r="A7905" s="252" t="s">
        <v>2172</v>
      </c>
      <c r="B7905" s="230" t="s">
        <v>2162</v>
      </c>
      <c r="C7905" s="231" t="s">
        <v>1301</v>
      </c>
      <c r="D7905" s="232" t="s">
        <v>2507</v>
      </c>
      <c r="E7905" s="253"/>
      <c r="F7905" s="259" t="s">
        <v>325</v>
      </c>
      <c r="G7905" s="233">
        <v>59195.24</v>
      </c>
      <c r="H7905" s="234">
        <v>73339.759999999995</v>
      </c>
      <c r="I7905" s="235">
        <v>35</v>
      </c>
      <c r="J7905" s="236">
        <v>0.72916666666666663</v>
      </c>
      <c r="K7905" s="233">
        <v>87484.28</v>
      </c>
      <c r="L7905" s="254">
        <v>327</v>
      </c>
      <c r="M7905" s="255">
        <v>325</v>
      </c>
      <c r="N7905" s="233">
        <v>79601.210000000006</v>
      </c>
      <c r="O7905" s="239"/>
      <c r="R7905" s="129"/>
      <c r="S7905" s="129"/>
      <c r="T7905" s="129"/>
      <c r="U7905" s="129"/>
    </row>
    <row r="7906" spans="1:21" s="103" customFormat="1">
      <c r="A7906" s="229" t="s">
        <v>2161</v>
      </c>
      <c r="B7906" s="230" t="s">
        <v>2162</v>
      </c>
      <c r="C7906" s="231" t="s">
        <v>1296</v>
      </c>
      <c r="D7906" s="232" t="s">
        <v>2507</v>
      </c>
      <c r="E7906" s="232" t="s">
        <v>279</v>
      </c>
      <c r="F7906" s="259" t="s">
        <v>325</v>
      </c>
      <c r="G7906" s="233">
        <v>54199.81</v>
      </c>
      <c r="H7906" s="234">
        <v>72671.354999999996</v>
      </c>
      <c r="I7906" s="235">
        <v>34</v>
      </c>
      <c r="J7906" s="236">
        <v>0.70833333333333337</v>
      </c>
      <c r="K7906" s="233">
        <v>91142.9</v>
      </c>
      <c r="L7906" s="237"/>
      <c r="M7906" s="238">
        <v>996</v>
      </c>
      <c r="N7906" s="234">
        <v>70082.408975903876</v>
      </c>
      <c r="O7906" s="239"/>
      <c r="P7906" s="129"/>
      <c r="Q7906" s="129"/>
      <c r="S7906" s="129"/>
      <c r="T7906" s="129"/>
      <c r="U7906" s="129"/>
    </row>
    <row r="7907" spans="1:21" s="103" customFormat="1">
      <c r="A7907" s="242" t="s">
        <v>211</v>
      </c>
      <c r="B7907" s="243" t="s">
        <v>2153</v>
      </c>
      <c r="C7907" s="258" t="s">
        <v>1297</v>
      </c>
      <c r="D7907" s="232" t="s">
        <v>2507</v>
      </c>
      <c r="E7907" s="245" t="s">
        <v>279</v>
      </c>
      <c r="F7907" s="259" t="s">
        <v>325</v>
      </c>
      <c r="G7907" s="246">
        <v>56056.73</v>
      </c>
      <c r="H7907" s="234">
        <v>72624.555000000008</v>
      </c>
      <c r="I7907" s="235">
        <v>33</v>
      </c>
      <c r="J7907" s="236">
        <v>0.6875</v>
      </c>
      <c r="K7907" s="246">
        <v>89192.38</v>
      </c>
      <c r="L7907" s="334">
        <v>24</v>
      </c>
      <c r="M7907" s="248">
        <v>21</v>
      </c>
      <c r="N7907" s="249">
        <v>67652.52</v>
      </c>
      <c r="O7907" s="250"/>
      <c r="R7907" s="129"/>
      <c r="S7907" s="97"/>
      <c r="T7907" s="97"/>
      <c r="U7907" s="97"/>
    </row>
    <row r="7908" spans="1:21" s="103" customFormat="1">
      <c r="A7908" s="229" t="s">
        <v>260</v>
      </c>
      <c r="B7908" s="230" t="s">
        <v>2153</v>
      </c>
      <c r="C7908" s="231" t="s">
        <v>1297</v>
      </c>
      <c r="D7908" s="232" t="s">
        <v>2507</v>
      </c>
      <c r="E7908" s="232" t="s">
        <v>279</v>
      </c>
      <c r="F7908" s="259" t="s">
        <v>325</v>
      </c>
      <c r="G7908" s="233">
        <v>52800</v>
      </c>
      <c r="H7908" s="234">
        <v>72464.5</v>
      </c>
      <c r="I7908" s="235">
        <v>32</v>
      </c>
      <c r="J7908" s="236">
        <v>0.66666666666666663</v>
      </c>
      <c r="K7908" s="233">
        <v>92129</v>
      </c>
      <c r="L7908" s="237">
        <v>140</v>
      </c>
      <c r="M7908" s="238">
        <v>139</v>
      </c>
      <c r="N7908" s="234">
        <v>72788</v>
      </c>
      <c r="O7908" s="239"/>
      <c r="P7908" s="129"/>
      <c r="S7908" s="129"/>
      <c r="T7908" s="129"/>
      <c r="U7908" s="129"/>
    </row>
    <row r="7909" spans="1:21" s="103" customFormat="1" ht="45">
      <c r="A7909" s="242" t="s">
        <v>4229</v>
      </c>
      <c r="B7909" s="243" t="s">
        <v>2153</v>
      </c>
      <c r="C7909" s="258" t="s">
        <v>2091</v>
      </c>
      <c r="D7909" s="232" t="s">
        <v>2507</v>
      </c>
      <c r="E7909" s="245" t="s">
        <v>279</v>
      </c>
      <c r="F7909" s="259" t="s">
        <v>325</v>
      </c>
      <c r="G7909" s="246">
        <v>58140</v>
      </c>
      <c r="H7909" s="234">
        <v>72330</v>
      </c>
      <c r="I7909" s="235">
        <v>31</v>
      </c>
      <c r="J7909" s="236">
        <v>0.64583333333333337</v>
      </c>
      <c r="K7909" s="246">
        <v>86520</v>
      </c>
      <c r="L7909" s="247">
        <v>1014</v>
      </c>
      <c r="M7909" s="248">
        <v>1000</v>
      </c>
      <c r="N7909" s="344">
        <v>87602</v>
      </c>
      <c r="O7909" s="282" t="s">
        <v>5556</v>
      </c>
      <c r="R7909" s="304"/>
      <c r="S7909" s="129"/>
      <c r="T7909" s="129"/>
      <c r="U7909" s="129"/>
    </row>
    <row r="7910" spans="1:21" s="103" customFormat="1">
      <c r="A7910" s="229" t="s">
        <v>3765</v>
      </c>
      <c r="B7910" s="230" t="s">
        <v>2151</v>
      </c>
      <c r="C7910" s="231" t="s">
        <v>2090</v>
      </c>
      <c r="D7910" s="232" t="s">
        <v>2507</v>
      </c>
      <c r="E7910" s="232" t="s">
        <v>279</v>
      </c>
      <c r="F7910" s="232"/>
      <c r="G7910" s="233">
        <v>57200</v>
      </c>
      <c r="H7910" s="234">
        <v>72082</v>
      </c>
      <c r="I7910" s="235">
        <v>30</v>
      </c>
      <c r="J7910" s="236">
        <v>0.625</v>
      </c>
      <c r="K7910" s="233">
        <v>86964</v>
      </c>
      <c r="L7910" s="237">
        <v>264</v>
      </c>
      <c r="M7910" s="238">
        <v>240</v>
      </c>
      <c r="N7910" s="234">
        <v>73632</v>
      </c>
      <c r="O7910" s="239"/>
      <c r="R7910" s="304"/>
      <c r="S7910" s="129"/>
      <c r="T7910" s="129"/>
      <c r="U7910" s="129"/>
    </row>
    <row r="7911" spans="1:21" s="103" customFormat="1">
      <c r="A7911" s="229" t="s">
        <v>4290</v>
      </c>
      <c r="B7911" s="230" t="s">
        <v>2151</v>
      </c>
      <c r="C7911" s="231" t="s">
        <v>1301</v>
      </c>
      <c r="D7911" s="253" t="s">
        <v>278</v>
      </c>
      <c r="E7911" s="232" t="s">
        <v>284</v>
      </c>
      <c r="F7911" s="232" t="s">
        <v>440</v>
      </c>
      <c r="G7911" s="233">
        <v>58011.82</v>
      </c>
      <c r="H7911" s="234">
        <v>71880.429999999993</v>
      </c>
      <c r="I7911" s="235">
        <v>29</v>
      </c>
      <c r="J7911" s="236">
        <v>0.60416666666666663</v>
      </c>
      <c r="K7911" s="233">
        <v>85749.04</v>
      </c>
      <c r="L7911" s="237">
        <v>72</v>
      </c>
      <c r="M7911" s="238">
        <v>72</v>
      </c>
      <c r="N7911" s="234">
        <v>71880.429999999993</v>
      </c>
      <c r="O7911" s="239"/>
      <c r="Q7911" s="129"/>
      <c r="S7911" s="129"/>
      <c r="T7911" s="129"/>
      <c r="U7911" s="129"/>
    </row>
    <row r="7912" spans="1:21" s="103" customFormat="1">
      <c r="A7912" s="242" t="s">
        <v>4306</v>
      </c>
      <c r="B7912" s="243" t="s">
        <v>2153</v>
      </c>
      <c r="C7912" s="258" t="s">
        <v>1297</v>
      </c>
      <c r="D7912" s="232" t="s">
        <v>2507</v>
      </c>
      <c r="E7912" s="245" t="s">
        <v>284</v>
      </c>
      <c r="F7912" s="259" t="s">
        <v>325</v>
      </c>
      <c r="G7912" s="246">
        <v>57946.13</v>
      </c>
      <c r="H7912" s="234">
        <v>71686.024999999994</v>
      </c>
      <c r="I7912" s="235">
        <v>28</v>
      </c>
      <c r="J7912" s="236">
        <v>0.58333333333333337</v>
      </c>
      <c r="K7912" s="246">
        <v>85425.919999999998</v>
      </c>
      <c r="L7912" s="247">
        <v>9</v>
      </c>
      <c r="M7912" s="248">
        <v>8</v>
      </c>
      <c r="N7912" s="249">
        <v>73132.08</v>
      </c>
      <c r="O7912" s="250"/>
      <c r="P7912" s="251"/>
      <c r="Q7912" s="129"/>
    </row>
    <row r="7913" spans="1:21" s="103" customFormat="1">
      <c r="A7913" s="242" t="s">
        <v>3793</v>
      </c>
      <c r="B7913" s="243" t="s">
        <v>2153</v>
      </c>
      <c r="C7913" s="258" t="s">
        <v>1296</v>
      </c>
      <c r="D7913" s="232" t="s">
        <v>2507</v>
      </c>
      <c r="E7913" s="245" t="s">
        <v>284</v>
      </c>
      <c r="F7913" s="259" t="s">
        <v>325</v>
      </c>
      <c r="G7913" s="246">
        <v>54500</v>
      </c>
      <c r="H7913" s="234">
        <v>70500</v>
      </c>
      <c r="I7913" s="235">
        <v>27</v>
      </c>
      <c r="J7913" s="236">
        <v>0.5625</v>
      </c>
      <c r="K7913" s="246">
        <v>86500</v>
      </c>
      <c r="L7913" s="247">
        <v>11</v>
      </c>
      <c r="M7913" s="248">
        <v>11</v>
      </c>
      <c r="N7913" s="249">
        <v>72513</v>
      </c>
      <c r="O7913" s="250"/>
      <c r="R7913" s="129"/>
    </row>
    <row r="7914" spans="1:21" s="103" customFormat="1">
      <c r="A7914" s="229" t="s">
        <v>2217</v>
      </c>
      <c r="B7914" s="230" t="s">
        <v>2162</v>
      </c>
      <c r="C7914" s="231" t="s">
        <v>1297</v>
      </c>
      <c r="D7914" s="232" t="s">
        <v>2507</v>
      </c>
      <c r="E7914" s="232" t="s">
        <v>279</v>
      </c>
      <c r="F7914" s="259" t="s">
        <v>325</v>
      </c>
      <c r="G7914" s="233">
        <v>57033.599999999999</v>
      </c>
      <c r="H7914" s="234">
        <v>69867.199999999997</v>
      </c>
      <c r="I7914" s="235">
        <v>26</v>
      </c>
      <c r="J7914" s="236">
        <v>0.54166666666666663</v>
      </c>
      <c r="K7914" s="233">
        <v>82700.800000000003</v>
      </c>
      <c r="L7914" s="237">
        <v>38</v>
      </c>
      <c r="M7914" s="238">
        <v>34</v>
      </c>
      <c r="N7914" s="234">
        <v>69284.800000000003</v>
      </c>
      <c r="O7914" s="239"/>
      <c r="R7914" s="330"/>
    </row>
    <row r="7915" spans="1:21" s="103" customFormat="1">
      <c r="A7915" s="286" t="s">
        <v>213</v>
      </c>
      <c r="B7915" s="287" t="s">
        <v>2159</v>
      </c>
      <c r="C7915" s="288" t="s">
        <v>1297</v>
      </c>
      <c r="D7915" s="232" t="s">
        <v>2507</v>
      </c>
      <c r="E7915" s="289" t="s">
        <v>279</v>
      </c>
      <c r="F7915" s="259" t="s">
        <v>325</v>
      </c>
      <c r="G7915" s="290">
        <v>56388.800000000003</v>
      </c>
      <c r="H7915" s="234">
        <v>69680</v>
      </c>
      <c r="I7915" s="235">
        <v>25</v>
      </c>
      <c r="J7915" s="236">
        <v>0.52083333333333337</v>
      </c>
      <c r="K7915" s="290">
        <v>82971.199999999997</v>
      </c>
      <c r="L7915" s="291">
        <v>122</v>
      </c>
      <c r="M7915" s="292">
        <v>116</v>
      </c>
      <c r="N7915" s="293">
        <v>67690.55</v>
      </c>
      <c r="O7915" s="294"/>
      <c r="P7915" s="251"/>
      <c r="Q7915" s="129"/>
    </row>
    <row r="7916" spans="1:21" s="103" customFormat="1">
      <c r="A7916" s="242" t="s">
        <v>257</v>
      </c>
      <c r="B7916" s="243" t="s">
        <v>2159</v>
      </c>
      <c r="C7916" s="258" t="s">
        <v>1297</v>
      </c>
      <c r="D7916" s="232" t="s">
        <v>2507</v>
      </c>
      <c r="E7916" s="245" t="s">
        <v>279</v>
      </c>
      <c r="F7916" s="259" t="s">
        <v>325</v>
      </c>
      <c r="G7916" s="246">
        <v>56029.22</v>
      </c>
      <c r="H7916" s="234">
        <v>69503.459999999992</v>
      </c>
      <c r="I7916" s="235">
        <v>24</v>
      </c>
      <c r="J7916" s="236">
        <v>0.5</v>
      </c>
      <c r="K7916" s="246">
        <v>82977.7</v>
      </c>
      <c r="L7916" s="247">
        <v>194</v>
      </c>
      <c r="M7916" s="248">
        <v>184</v>
      </c>
      <c r="N7916" s="249">
        <v>71019.64</v>
      </c>
      <c r="O7916" s="250"/>
      <c r="R7916" s="330"/>
    </row>
    <row r="7917" spans="1:21" s="103" customFormat="1">
      <c r="A7917" s="229" t="s">
        <v>217</v>
      </c>
      <c r="B7917" s="230" t="s">
        <v>2153</v>
      </c>
      <c r="C7917" s="231" t="s">
        <v>1297</v>
      </c>
      <c r="D7917" s="232" t="s">
        <v>2507</v>
      </c>
      <c r="E7917" s="237" t="s">
        <v>279</v>
      </c>
      <c r="F7917" s="259" t="s">
        <v>325</v>
      </c>
      <c r="G7917" s="264">
        <v>54242.01</v>
      </c>
      <c r="H7917" s="234">
        <v>68871.544999999998</v>
      </c>
      <c r="I7917" s="235">
        <v>23</v>
      </c>
      <c r="J7917" s="236">
        <v>0.47916666666666669</v>
      </c>
      <c r="K7917" s="379">
        <v>83501.08</v>
      </c>
      <c r="L7917" s="237">
        <v>12</v>
      </c>
      <c r="M7917" s="238">
        <v>0</v>
      </c>
      <c r="N7917" s="357">
        <v>61697</v>
      </c>
      <c r="O7917" s="239"/>
      <c r="R7917" s="330"/>
    </row>
    <row r="7918" spans="1:21" s="103" customFormat="1">
      <c r="A7918" s="229" t="s">
        <v>4265</v>
      </c>
      <c r="B7918" s="230" t="s">
        <v>2151</v>
      </c>
      <c r="C7918" s="231" t="s">
        <v>1297</v>
      </c>
      <c r="D7918" s="232" t="s">
        <v>2507</v>
      </c>
      <c r="E7918" s="232" t="s">
        <v>279</v>
      </c>
      <c r="F7918" s="259" t="s">
        <v>325</v>
      </c>
      <c r="G7918" s="233">
        <v>54142</v>
      </c>
      <c r="H7918" s="234">
        <v>68589.5</v>
      </c>
      <c r="I7918" s="235">
        <v>22</v>
      </c>
      <c r="J7918" s="236">
        <v>0.45833333333333331</v>
      </c>
      <c r="K7918" s="233">
        <v>83037</v>
      </c>
      <c r="L7918" s="237">
        <v>19</v>
      </c>
      <c r="M7918" s="238">
        <v>17</v>
      </c>
      <c r="N7918" s="234">
        <v>64086</v>
      </c>
      <c r="O7918" s="239"/>
      <c r="P7918" s="129"/>
      <c r="Q7918" s="330"/>
    </row>
    <row r="7919" spans="1:21" s="103" customFormat="1">
      <c r="A7919" s="229" t="s">
        <v>212</v>
      </c>
      <c r="B7919" s="230" t="s">
        <v>2153</v>
      </c>
      <c r="C7919" s="231" t="s">
        <v>1297</v>
      </c>
      <c r="D7919" s="232" t="s">
        <v>2507</v>
      </c>
      <c r="E7919" s="232" t="s">
        <v>279</v>
      </c>
      <c r="F7919" s="259" t="s">
        <v>325</v>
      </c>
      <c r="G7919" s="233">
        <v>49964.77</v>
      </c>
      <c r="H7919" s="234">
        <v>68587.145000000004</v>
      </c>
      <c r="I7919" s="235">
        <v>21</v>
      </c>
      <c r="J7919" s="236">
        <v>0.4375</v>
      </c>
      <c r="K7919" s="233">
        <v>87209.52</v>
      </c>
      <c r="L7919" s="237">
        <v>248</v>
      </c>
      <c r="M7919" s="238">
        <v>227</v>
      </c>
      <c r="N7919" s="234">
        <v>71484.34303964756</v>
      </c>
      <c r="O7919" s="239"/>
      <c r="P7919" s="129"/>
      <c r="Q7919" s="330"/>
    </row>
    <row r="7920" spans="1:21" s="103" customFormat="1">
      <c r="A7920" s="229" t="s">
        <v>2187</v>
      </c>
      <c r="B7920" s="230" t="s">
        <v>2178</v>
      </c>
      <c r="C7920" s="231" t="s">
        <v>1297</v>
      </c>
      <c r="D7920" s="232" t="s">
        <v>2507</v>
      </c>
      <c r="E7920" s="232" t="s">
        <v>279</v>
      </c>
      <c r="F7920" s="259" t="s">
        <v>325</v>
      </c>
      <c r="G7920" s="233">
        <v>50537</v>
      </c>
      <c r="H7920" s="234">
        <v>66170.5</v>
      </c>
      <c r="I7920" s="235">
        <v>20</v>
      </c>
      <c r="J7920" s="236">
        <v>0.41666666666666669</v>
      </c>
      <c r="K7920" s="233">
        <v>81804</v>
      </c>
      <c r="L7920" s="237">
        <v>25</v>
      </c>
      <c r="M7920" s="238">
        <v>22</v>
      </c>
      <c r="N7920" s="234">
        <v>59398.03</v>
      </c>
      <c r="O7920" s="239"/>
      <c r="P7920" s="129"/>
      <c r="Q7920" s="330"/>
    </row>
    <row r="7921" spans="1:21" s="103" customFormat="1" ht="33.75">
      <c r="A7921" s="229" t="s">
        <v>207</v>
      </c>
      <c r="B7921" s="230" t="s">
        <v>2163</v>
      </c>
      <c r="C7921" s="231"/>
      <c r="D7921" s="232" t="s">
        <v>2507</v>
      </c>
      <c r="E7921" s="232" t="s">
        <v>279</v>
      </c>
      <c r="F7921" s="259" t="s">
        <v>325</v>
      </c>
      <c r="G7921" s="233">
        <v>48684</v>
      </c>
      <c r="H7921" s="234">
        <v>65142</v>
      </c>
      <c r="I7921" s="235">
        <v>19</v>
      </c>
      <c r="J7921" s="236">
        <v>0.39583333333333331</v>
      </c>
      <c r="K7921" s="233">
        <v>81600</v>
      </c>
      <c r="L7921" s="237">
        <v>34</v>
      </c>
      <c r="M7921" s="238">
        <v>33</v>
      </c>
      <c r="N7921" s="234">
        <v>64989.279999999999</v>
      </c>
      <c r="O7921" s="239" t="s">
        <v>5557</v>
      </c>
      <c r="P7921" s="129"/>
      <c r="Q7921" s="330"/>
    </row>
    <row r="7922" spans="1:21" s="103" customFormat="1">
      <c r="A7922" s="242" t="s">
        <v>3784</v>
      </c>
      <c r="B7922" s="243" t="s">
        <v>2162</v>
      </c>
      <c r="C7922" s="258" t="s">
        <v>1297</v>
      </c>
      <c r="D7922" s="232" t="s">
        <v>2507</v>
      </c>
      <c r="E7922" s="247" t="s">
        <v>279</v>
      </c>
      <c r="F7922" s="259" t="s">
        <v>325</v>
      </c>
      <c r="G7922" s="246">
        <v>45979</v>
      </c>
      <c r="H7922" s="234">
        <v>65067</v>
      </c>
      <c r="I7922" s="235">
        <v>18</v>
      </c>
      <c r="J7922" s="236">
        <v>0.375</v>
      </c>
      <c r="K7922" s="246">
        <v>84155</v>
      </c>
      <c r="L7922" s="247"/>
      <c r="M7922" s="248">
        <v>2284</v>
      </c>
      <c r="N7922" s="249">
        <v>81936</v>
      </c>
      <c r="O7922" s="250"/>
      <c r="P7922" s="129"/>
      <c r="Q7922" s="330"/>
    </row>
    <row r="7923" spans="1:21" s="103" customFormat="1">
      <c r="A7923" s="229" t="s">
        <v>3859</v>
      </c>
      <c r="B7923" s="230" t="s">
        <v>2176</v>
      </c>
      <c r="C7923" s="231" t="s">
        <v>5558</v>
      </c>
      <c r="D7923" s="232"/>
      <c r="E7923" s="232"/>
      <c r="F7923" s="232" t="s">
        <v>440</v>
      </c>
      <c r="G7923" s="233">
        <v>49489.440000000002</v>
      </c>
      <c r="H7923" s="234">
        <v>64362.48</v>
      </c>
      <c r="I7923" s="235">
        <v>17</v>
      </c>
      <c r="J7923" s="236">
        <v>0.35416666666666669</v>
      </c>
      <c r="K7923" s="233">
        <v>79235.520000000004</v>
      </c>
      <c r="L7923" s="237"/>
      <c r="M7923" s="238"/>
      <c r="N7923" s="234"/>
      <c r="O7923" s="239"/>
      <c r="P7923" s="129"/>
    </row>
    <row r="7924" spans="1:21" s="103" customFormat="1">
      <c r="A7924" s="229" t="s">
        <v>4266</v>
      </c>
      <c r="B7924" s="230" t="s">
        <v>2149</v>
      </c>
      <c r="C7924" s="231" t="s">
        <v>1301</v>
      </c>
      <c r="D7924" s="232" t="s">
        <v>2507</v>
      </c>
      <c r="E7924" s="232" t="s">
        <v>284</v>
      </c>
      <c r="F7924" s="259" t="s">
        <v>325</v>
      </c>
      <c r="G7924" s="233">
        <v>47715.200000000004</v>
      </c>
      <c r="H7924" s="234">
        <v>61984</v>
      </c>
      <c r="I7924" s="235">
        <v>16</v>
      </c>
      <c r="J7924" s="236">
        <v>0.33333333333333331</v>
      </c>
      <c r="K7924" s="233">
        <v>76252.799999999988</v>
      </c>
      <c r="L7924" s="237"/>
      <c r="M7924" s="238">
        <v>192</v>
      </c>
      <c r="N7924" s="234">
        <v>60944</v>
      </c>
      <c r="O7924" s="239" t="s">
        <v>5559</v>
      </c>
      <c r="P7924" s="330"/>
      <c r="R7924" s="240"/>
    </row>
    <row r="7925" spans="1:21" s="103" customFormat="1">
      <c r="A7925" s="242" t="s">
        <v>1436</v>
      </c>
      <c r="B7925" s="243" t="s">
        <v>2156</v>
      </c>
      <c r="C7925" s="258" t="s">
        <v>1297</v>
      </c>
      <c r="D7925" s="232" t="s">
        <v>2507</v>
      </c>
      <c r="E7925" s="245" t="s">
        <v>279</v>
      </c>
      <c r="F7925" s="259" t="s">
        <v>325</v>
      </c>
      <c r="G7925" s="246">
        <v>46297</v>
      </c>
      <c r="H7925" s="234">
        <v>61057</v>
      </c>
      <c r="I7925" s="235">
        <v>15</v>
      </c>
      <c r="J7925" s="236">
        <v>0.3125</v>
      </c>
      <c r="K7925" s="246">
        <v>75817</v>
      </c>
      <c r="L7925" s="247">
        <v>1350</v>
      </c>
      <c r="M7925" s="248">
        <v>1339</v>
      </c>
      <c r="N7925" s="249">
        <v>63486.667662434651</v>
      </c>
      <c r="O7925" s="250"/>
      <c r="P7925" s="129"/>
      <c r="Q7925" s="129"/>
      <c r="R7925" s="129"/>
    </row>
    <row r="7926" spans="1:21" s="103" customFormat="1">
      <c r="A7926" s="260" t="s">
        <v>4238</v>
      </c>
      <c r="B7926" s="261" t="s">
        <v>2166</v>
      </c>
      <c r="C7926" s="262" t="s">
        <v>1297</v>
      </c>
      <c r="D7926" s="232" t="s">
        <v>2507</v>
      </c>
      <c r="E7926" s="276" t="s">
        <v>279</v>
      </c>
      <c r="F7926" s="259" t="s">
        <v>325</v>
      </c>
      <c r="G7926" s="256">
        <v>48579.58</v>
      </c>
      <c r="H7926" s="234">
        <v>60724.480000000003</v>
      </c>
      <c r="I7926" s="235">
        <v>14</v>
      </c>
      <c r="J7926" s="236">
        <v>0.29166666666666669</v>
      </c>
      <c r="K7926" s="256">
        <v>72869.38</v>
      </c>
      <c r="L7926" s="265">
        <v>94</v>
      </c>
      <c r="M7926" s="266">
        <v>92</v>
      </c>
      <c r="N7926" s="264">
        <v>61074.98</v>
      </c>
      <c r="O7926" s="11"/>
      <c r="P7926" s="129"/>
      <c r="Q7926" s="129"/>
      <c r="R7926" s="129"/>
    </row>
    <row r="7927" spans="1:21" s="103" customFormat="1">
      <c r="A7927" s="229" t="s">
        <v>3740</v>
      </c>
      <c r="B7927" s="230" t="s">
        <v>2149</v>
      </c>
      <c r="C7927" s="231" t="s">
        <v>5560</v>
      </c>
      <c r="D7927" s="232"/>
      <c r="E7927" s="232"/>
      <c r="F7927" s="232"/>
      <c r="G7927" s="233">
        <v>46072</v>
      </c>
      <c r="H7927" s="234">
        <v>60536</v>
      </c>
      <c r="I7927" s="235">
        <v>13</v>
      </c>
      <c r="J7927" s="236">
        <v>0.27083333333333331</v>
      </c>
      <c r="K7927" s="233">
        <v>75000</v>
      </c>
      <c r="L7927" s="237">
        <v>108</v>
      </c>
      <c r="M7927" s="238">
        <v>105</v>
      </c>
      <c r="N7927" s="234">
        <v>55000</v>
      </c>
      <c r="O7927" s="239"/>
      <c r="P7927" s="129"/>
      <c r="Q7927" s="129"/>
      <c r="R7927" s="129"/>
    </row>
    <row r="7928" spans="1:21" s="103" customFormat="1" ht="22.5">
      <c r="A7928" s="242" t="s">
        <v>2200</v>
      </c>
      <c r="B7928" s="243" t="s">
        <v>2166</v>
      </c>
      <c r="C7928" s="258" t="s">
        <v>1297</v>
      </c>
      <c r="D7928" s="232" t="s">
        <v>2507</v>
      </c>
      <c r="E7928" s="245" t="s">
        <v>279</v>
      </c>
      <c r="F7928" s="245" t="s">
        <v>325</v>
      </c>
      <c r="G7928" s="246">
        <v>47633.04</v>
      </c>
      <c r="H7928" s="234">
        <v>60464.039999999994</v>
      </c>
      <c r="I7928" s="235">
        <v>12</v>
      </c>
      <c r="J7928" s="236">
        <v>0.25</v>
      </c>
      <c r="K7928" s="246">
        <v>73295.039999999994</v>
      </c>
      <c r="L7928" s="247">
        <v>11</v>
      </c>
      <c r="M7928" s="248">
        <v>10</v>
      </c>
      <c r="N7928" s="249">
        <v>55100</v>
      </c>
      <c r="O7928" s="250" t="s">
        <v>5561</v>
      </c>
      <c r="P7928" s="330"/>
      <c r="R7928" s="240"/>
    </row>
    <row r="7929" spans="1:21" s="103" customFormat="1">
      <c r="A7929" s="229" t="s">
        <v>4233</v>
      </c>
      <c r="B7929" s="230" t="s">
        <v>2166</v>
      </c>
      <c r="C7929" s="262" t="s">
        <v>5562</v>
      </c>
      <c r="D7929" s="232" t="s">
        <v>2507</v>
      </c>
      <c r="E7929" s="276" t="s">
        <v>279</v>
      </c>
      <c r="F7929" s="259" t="s">
        <v>325</v>
      </c>
      <c r="G7929" s="256">
        <v>42816</v>
      </c>
      <c r="H7929" s="234">
        <v>59531.5</v>
      </c>
      <c r="I7929" s="235">
        <v>11</v>
      </c>
      <c r="J7929" s="236">
        <v>0.22916666666666666</v>
      </c>
      <c r="K7929" s="256">
        <v>76247</v>
      </c>
      <c r="L7929" s="265"/>
      <c r="M7929" s="266">
        <v>138</v>
      </c>
      <c r="N7929" s="264">
        <v>68198</v>
      </c>
      <c r="O7929" s="400"/>
      <c r="P7929" s="129"/>
      <c r="Q7929" s="129"/>
      <c r="R7929" s="129"/>
    </row>
    <row r="7930" spans="1:21" s="103" customFormat="1">
      <c r="A7930" s="229" t="s">
        <v>258</v>
      </c>
      <c r="B7930" s="295" t="s">
        <v>2159</v>
      </c>
      <c r="C7930" s="231" t="s">
        <v>1297</v>
      </c>
      <c r="D7930" s="232" t="s">
        <v>2507</v>
      </c>
      <c r="E7930" s="232" t="s">
        <v>279</v>
      </c>
      <c r="F7930" s="259" t="s">
        <v>325</v>
      </c>
      <c r="G7930" s="233">
        <v>46007.519999999997</v>
      </c>
      <c r="H7930" s="234">
        <v>59473.649999999994</v>
      </c>
      <c r="I7930" s="235">
        <v>10</v>
      </c>
      <c r="J7930" s="236">
        <v>0.20833333333333334</v>
      </c>
      <c r="K7930" s="233">
        <v>72939.78</v>
      </c>
      <c r="L7930" s="237">
        <v>12</v>
      </c>
      <c r="M7930" s="238">
        <v>12</v>
      </c>
      <c r="N7930" s="296">
        <v>56047.333333333321</v>
      </c>
      <c r="O7930" s="239"/>
      <c r="P7930" s="330"/>
    </row>
    <row r="7931" spans="1:21" s="103" customFormat="1" ht="22.5">
      <c r="A7931" s="242" t="s">
        <v>4247</v>
      </c>
      <c r="B7931" s="243" t="s">
        <v>2185</v>
      </c>
      <c r="C7931" s="258" t="s">
        <v>3517</v>
      </c>
      <c r="D7931" s="232" t="s">
        <v>2507</v>
      </c>
      <c r="E7931" s="245" t="s">
        <v>279</v>
      </c>
      <c r="F7931" s="245" t="s">
        <v>440</v>
      </c>
      <c r="G7931" s="246">
        <v>43894.1</v>
      </c>
      <c r="H7931" s="234">
        <v>59257.039999999994</v>
      </c>
      <c r="I7931" s="235">
        <v>9</v>
      </c>
      <c r="J7931" s="236">
        <v>0.1875</v>
      </c>
      <c r="K7931" s="246">
        <v>74619.98</v>
      </c>
      <c r="L7931" s="247">
        <v>1</v>
      </c>
      <c r="M7931" s="248">
        <v>1</v>
      </c>
      <c r="N7931" s="249">
        <v>46500.06</v>
      </c>
      <c r="O7931" s="250"/>
      <c r="P7931" s="129"/>
      <c r="Q7931" s="251"/>
      <c r="S7931" s="330"/>
      <c r="T7931" s="330"/>
      <c r="U7931" s="330"/>
    </row>
    <row r="7932" spans="1:21" s="103" customFormat="1">
      <c r="A7932" s="229" t="s">
        <v>1457</v>
      </c>
      <c r="B7932" s="295" t="s">
        <v>2166</v>
      </c>
      <c r="C7932" s="231" t="s">
        <v>1297</v>
      </c>
      <c r="D7932" s="232"/>
      <c r="E7932" s="232"/>
      <c r="F7932" s="259" t="s">
        <v>325</v>
      </c>
      <c r="G7932" s="233">
        <v>45073.600000000006</v>
      </c>
      <c r="H7932" s="234">
        <v>57688.800000000003</v>
      </c>
      <c r="I7932" s="235">
        <v>8</v>
      </c>
      <c r="J7932" s="236">
        <v>0.16666666666666666</v>
      </c>
      <c r="K7932" s="233">
        <v>70304</v>
      </c>
      <c r="L7932" s="237">
        <v>37</v>
      </c>
      <c r="M7932" s="238">
        <v>37</v>
      </c>
      <c r="N7932" s="234">
        <v>63993</v>
      </c>
      <c r="O7932" s="239"/>
      <c r="P7932" s="129"/>
      <c r="Q7932" s="129"/>
      <c r="R7932" s="257"/>
    </row>
    <row r="7933" spans="1:21" s="103" customFormat="1">
      <c r="A7933" s="242" t="s">
        <v>2165</v>
      </c>
      <c r="B7933" s="243" t="s">
        <v>2180</v>
      </c>
      <c r="C7933" s="258" t="s">
        <v>1297</v>
      </c>
      <c r="D7933" s="232" t="s">
        <v>2507</v>
      </c>
      <c r="E7933" s="245" t="s">
        <v>279</v>
      </c>
      <c r="F7933" s="259" t="s">
        <v>325</v>
      </c>
      <c r="G7933" s="246">
        <v>44124.21</v>
      </c>
      <c r="H7933" s="234">
        <v>57511.485000000001</v>
      </c>
      <c r="I7933" s="235">
        <v>7</v>
      </c>
      <c r="J7933" s="236">
        <v>0.14583333333333334</v>
      </c>
      <c r="K7933" s="246">
        <v>70898.759999999995</v>
      </c>
      <c r="L7933" s="247">
        <v>206</v>
      </c>
      <c r="M7933" s="248">
        <v>177</v>
      </c>
      <c r="N7933" s="249">
        <v>55097.33</v>
      </c>
      <c r="O7933" s="250"/>
      <c r="Q7933" s="330"/>
    </row>
    <row r="7934" spans="1:21" s="103" customFormat="1">
      <c r="A7934" s="229" t="s">
        <v>4256</v>
      </c>
      <c r="B7934" s="230" t="s">
        <v>2169</v>
      </c>
      <c r="C7934" s="231" t="s">
        <v>1605</v>
      </c>
      <c r="D7934" s="232" t="s">
        <v>2507</v>
      </c>
      <c r="E7934" s="232" t="s">
        <v>279</v>
      </c>
      <c r="F7934" s="259" t="s">
        <v>325</v>
      </c>
      <c r="G7934" s="233">
        <v>45818.17</v>
      </c>
      <c r="H7934" s="234">
        <v>56680.114999999998</v>
      </c>
      <c r="I7934" s="235">
        <v>6</v>
      </c>
      <c r="J7934" s="236">
        <v>0.125</v>
      </c>
      <c r="K7934" s="233">
        <v>67542.06</v>
      </c>
      <c r="L7934" s="237">
        <v>37</v>
      </c>
      <c r="M7934" s="238">
        <v>34</v>
      </c>
      <c r="N7934" s="283">
        <v>54679.8</v>
      </c>
      <c r="O7934" s="239"/>
      <c r="P7934" s="129"/>
      <c r="Q7934" s="304"/>
      <c r="R7934" s="129"/>
    </row>
    <row r="7935" spans="1:21" s="103" customFormat="1">
      <c r="A7935" s="242" t="s">
        <v>2171</v>
      </c>
      <c r="B7935" s="243" t="s">
        <v>2159</v>
      </c>
      <c r="C7935" s="258" t="s">
        <v>1297</v>
      </c>
      <c r="D7935" s="232" t="s">
        <v>2507</v>
      </c>
      <c r="E7935" s="245" t="s">
        <v>279</v>
      </c>
      <c r="F7935" s="259" t="s">
        <v>325</v>
      </c>
      <c r="G7935" s="246">
        <v>43460</v>
      </c>
      <c r="H7935" s="234">
        <v>54325</v>
      </c>
      <c r="I7935" s="235">
        <v>5</v>
      </c>
      <c r="J7935" s="236">
        <v>0.10416666666666667</v>
      </c>
      <c r="K7935" s="246">
        <v>65190</v>
      </c>
      <c r="L7935" s="247">
        <v>40</v>
      </c>
      <c r="M7935" s="248">
        <v>35</v>
      </c>
      <c r="N7935" s="249">
        <v>51228.66</v>
      </c>
      <c r="O7935" s="250"/>
      <c r="Q7935" s="241"/>
      <c r="R7935" s="129"/>
    </row>
    <row r="7936" spans="1:21" s="103" customFormat="1">
      <c r="A7936" s="229" t="s">
        <v>4310</v>
      </c>
      <c r="B7936" s="230" t="s">
        <v>2192</v>
      </c>
      <c r="C7936" s="358" t="s">
        <v>1297</v>
      </c>
      <c r="D7936" s="232" t="s">
        <v>2507</v>
      </c>
      <c r="E7936" s="359" t="s">
        <v>279</v>
      </c>
      <c r="F7936" s="259" t="s">
        <v>325</v>
      </c>
      <c r="G7936" s="360">
        <v>44550</v>
      </c>
      <c r="H7936" s="234">
        <v>52296</v>
      </c>
      <c r="I7936" s="235">
        <v>4</v>
      </c>
      <c r="J7936" s="236">
        <v>8.3333333333333329E-2</v>
      </c>
      <c r="K7936" s="360">
        <v>60042</v>
      </c>
      <c r="L7936" s="361">
        <v>21</v>
      </c>
      <c r="M7936" s="362">
        <v>17</v>
      </c>
      <c r="N7936" s="363">
        <v>46132</v>
      </c>
      <c r="O7936" s="364"/>
      <c r="Q7936" s="129"/>
      <c r="R7936" s="251"/>
    </row>
    <row r="7937" spans="1:21" s="103" customFormat="1">
      <c r="A7937" s="229" t="s">
        <v>2173</v>
      </c>
      <c r="B7937" s="230" t="s">
        <v>2169</v>
      </c>
      <c r="C7937" s="231" t="s">
        <v>5563</v>
      </c>
      <c r="D7937" s="232" t="s">
        <v>2507</v>
      </c>
      <c r="E7937" s="232" t="s">
        <v>279</v>
      </c>
      <c r="F7937" s="232" t="s">
        <v>440</v>
      </c>
      <c r="G7937" s="233">
        <v>40700.959999999999</v>
      </c>
      <c r="H7937" s="234">
        <v>50876.2</v>
      </c>
      <c r="I7937" s="235">
        <v>3</v>
      </c>
      <c r="J7937" s="236">
        <v>6.25E-2</v>
      </c>
      <c r="K7937" s="233">
        <v>61051.44</v>
      </c>
      <c r="L7937" s="237"/>
      <c r="M7937" s="238">
        <v>14</v>
      </c>
      <c r="N7937" s="234">
        <v>47560.22</v>
      </c>
      <c r="O7937" s="239"/>
      <c r="P7937" s="129"/>
      <c r="Q7937" s="129"/>
      <c r="R7937" s="129"/>
    </row>
    <row r="7938" spans="1:21" s="103" customFormat="1">
      <c r="A7938" s="229" t="s">
        <v>4250</v>
      </c>
      <c r="B7938" s="230" t="s">
        <v>2180</v>
      </c>
      <c r="C7938" s="231" t="s">
        <v>1297</v>
      </c>
      <c r="D7938" s="232" t="s">
        <v>2507</v>
      </c>
      <c r="E7938" s="232" t="s">
        <v>279</v>
      </c>
      <c r="F7938" s="232" t="s">
        <v>440</v>
      </c>
      <c r="G7938" s="233">
        <v>40823.769999999997</v>
      </c>
      <c r="H7938" s="234">
        <v>49159.519999999997</v>
      </c>
      <c r="I7938" s="235">
        <v>2</v>
      </c>
      <c r="J7938" s="236">
        <v>4.1666666666666664E-2</v>
      </c>
      <c r="K7938" s="233">
        <v>57495.27</v>
      </c>
      <c r="L7938" s="237">
        <v>37</v>
      </c>
      <c r="M7938" s="238">
        <v>35</v>
      </c>
      <c r="N7938" s="234">
        <v>43366.127999999997</v>
      </c>
      <c r="O7938" s="239"/>
      <c r="R7938" s="304"/>
    </row>
    <row r="7939" spans="1:21" s="103" customFormat="1">
      <c r="A7939" s="229" t="s">
        <v>3777</v>
      </c>
      <c r="B7939" s="230" t="s">
        <v>2175</v>
      </c>
      <c r="C7939" s="337" t="s">
        <v>3518</v>
      </c>
      <c r="D7939" s="232" t="s">
        <v>2507</v>
      </c>
      <c r="E7939" s="338" t="s">
        <v>321</v>
      </c>
      <c r="F7939" s="338" t="s">
        <v>440</v>
      </c>
      <c r="G7939" s="339">
        <v>39766</v>
      </c>
      <c r="H7939" s="234">
        <v>48679</v>
      </c>
      <c r="I7939" s="235">
        <v>1</v>
      </c>
      <c r="J7939" s="236">
        <v>2.0833333333333332E-2</v>
      </c>
      <c r="K7939" s="339">
        <v>57592</v>
      </c>
      <c r="L7939" s="340">
        <v>7</v>
      </c>
      <c r="M7939" s="341">
        <v>6</v>
      </c>
      <c r="N7939" s="374">
        <v>41074</v>
      </c>
      <c r="O7939" s="239"/>
      <c r="P7939" s="129"/>
      <c r="R7939" s="129"/>
      <c r="S7939" s="129"/>
      <c r="T7939" s="129"/>
      <c r="U7939" s="129"/>
    </row>
    <row r="7940" spans="1:21" s="150" customFormat="1">
      <c r="A7940" s="305"/>
      <c r="B7940" s="305"/>
      <c r="C7940" s="306"/>
      <c r="D7940" s="300"/>
      <c r="E7940" s="307"/>
      <c r="F7940" s="307"/>
      <c r="G7940" s="308"/>
      <c r="H7940" s="309"/>
      <c r="I7940" s="310"/>
      <c r="J7940" s="311"/>
      <c r="K7940" s="300"/>
      <c r="L7940" s="300"/>
      <c r="M7940" s="312"/>
      <c r="N7940" s="313"/>
      <c r="O7940" s="282"/>
    </row>
    <row r="7941" spans="1:21" s="150" customFormat="1">
      <c r="A7941" s="305"/>
      <c r="B7941" s="305"/>
      <c r="C7941" s="306"/>
      <c r="D7941" s="314"/>
      <c r="E7941" s="305"/>
      <c r="F7941" s="305"/>
      <c r="G7941" s="315" t="s">
        <v>223</v>
      </c>
      <c r="H7941" s="316" t="s">
        <v>224</v>
      </c>
      <c r="I7941" s="317"/>
      <c r="J7941" s="318"/>
      <c r="K7941" s="319" t="s">
        <v>225</v>
      </c>
      <c r="L7941" s="314"/>
      <c r="M7941" s="320"/>
      <c r="N7941" s="313"/>
      <c r="O7941" s="282"/>
    </row>
    <row r="7942" spans="1:21" s="150" customFormat="1">
      <c r="A7942" s="305"/>
      <c r="B7942" s="305"/>
      <c r="C7942" s="306"/>
      <c r="D7942" s="305"/>
      <c r="E7942" s="305"/>
      <c r="F7942" s="321" t="s">
        <v>238</v>
      </c>
      <c r="G7942" s="322">
        <v>52529.308483333334</v>
      </c>
      <c r="H7942" s="322">
        <v>67393.704693749998</v>
      </c>
      <c r="I7942" s="8">
        <v>14.438004969995415</v>
      </c>
      <c r="J7942" s="322"/>
      <c r="K7942" s="322">
        <v>82258.100904166655</v>
      </c>
      <c r="L7942" s="314"/>
      <c r="M7942" s="320"/>
      <c r="N7942" s="313"/>
      <c r="O7942" s="282"/>
    </row>
    <row r="7943" spans="1:21" s="150" customFormat="1">
      <c r="A7943" s="305"/>
      <c r="B7943" s="305"/>
      <c r="C7943" s="306"/>
      <c r="D7943" s="305"/>
      <c r="E7943" s="305"/>
      <c r="F7943" s="321" t="s">
        <v>239</v>
      </c>
      <c r="G7943" s="322">
        <v>57935.532500000001</v>
      </c>
      <c r="H7943" s="322">
        <v>73999.875</v>
      </c>
      <c r="I7943" s="8">
        <v>21.5</v>
      </c>
      <c r="J7943" s="322"/>
      <c r="K7943" s="322">
        <v>91389.424999999988</v>
      </c>
      <c r="L7943" s="314"/>
      <c r="M7943" s="320"/>
      <c r="N7943" s="313"/>
      <c r="O7943" s="282"/>
    </row>
    <row r="7944" spans="1:21" s="150" customFormat="1">
      <c r="A7944" s="305"/>
      <c r="B7944" s="305"/>
      <c r="C7944" s="306"/>
      <c r="D7944" s="305"/>
      <c r="E7944" s="305"/>
      <c r="F7944" s="321" t="s">
        <v>240</v>
      </c>
      <c r="G7944" s="322">
        <v>46055.88</v>
      </c>
      <c r="H7944" s="322">
        <v>60518.009999999995</v>
      </c>
      <c r="I7944" s="8">
        <v>7</v>
      </c>
      <c r="J7944" s="322"/>
      <c r="K7944" s="322">
        <v>74904.994999999995</v>
      </c>
      <c r="L7944" s="314"/>
      <c r="M7944" s="320"/>
      <c r="N7944" s="313"/>
      <c r="O7944" s="282"/>
    </row>
    <row r="7945" spans="1:21" s="150" customFormat="1">
      <c r="A7945" s="305"/>
      <c r="B7945" s="305"/>
      <c r="C7945" s="306"/>
      <c r="D7945" s="305"/>
      <c r="E7945" s="305"/>
      <c r="F7945" s="321" t="s">
        <v>241</v>
      </c>
      <c r="G7945" s="322">
        <v>54220.91</v>
      </c>
      <c r="H7945" s="322">
        <v>69591.73</v>
      </c>
      <c r="I7945" s="8">
        <v>12.338253469766164</v>
      </c>
      <c r="J7945" s="322"/>
      <c r="K7945" s="322">
        <v>83828.040000000008</v>
      </c>
      <c r="L7945" s="314"/>
      <c r="M7945" s="320"/>
      <c r="N7945" s="313"/>
      <c r="O7945" s="282"/>
    </row>
    <row r="7946" spans="1:21" s="150" customFormat="1">
      <c r="A7946" s="305"/>
      <c r="B7946" s="305"/>
      <c r="C7946" s="306"/>
      <c r="D7946" s="305"/>
      <c r="E7946" s="322"/>
      <c r="F7946" s="321"/>
      <c r="G7946" s="323"/>
      <c r="H7946" s="318"/>
      <c r="I7946" s="324"/>
      <c r="J7946" s="318"/>
      <c r="K7946" s="314"/>
      <c r="L7946" s="314"/>
      <c r="M7946" s="320"/>
      <c r="N7946" s="313"/>
      <c r="O7946" s="282"/>
    </row>
    <row r="7947" spans="1:21" s="150" customFormat="1">
      <c r="A7947" s="305"/>
      <c r="B7947" s="305"/>
      <c r="C7947" s="306"/>
      <c r="D7947" s="321"/>
      <c r="E7947" s="322"/>
      <c r="F7947" s="325"/>
      <c r="G7947" s="325"/>
      <c r="H7947" s="874" t="s">
        <v>242</v>
      </c>
      <c r="I7947" s="874"/>
      <c r="J7947" s="874"/>
      <c r="K7947" s="874"/>
      <c r="L7947" s="874"/>
      <c r="M7947" s="874"/>
      <c r="N7947" s="874"/>
      <c r="O7947" s="282"/>
    </row>
    <row r="7948" spans="1:21" s="150" customFormat="1">
      <c r="A7948" s="305"/>
      <c r="B7948" s="305"/>
      <c r="C7948" s="306"/>
      <c r="D7948" s="321"/>
      <c r="E7948" s="322"/>
      <c r="F7948" s="326"/>
      <c r="G7948" s="327"/>
      <c r="H7948" s="875" t="s">
        <v>243</v>
      </c>
      <c r="I7948" s="875"/>
      <c r="J7948" s="875"/>
      <c r="K7948" s="328">
        <v>74173.705000000002</v>
      </c>
      <c r="L7948" s="876" t="s">
        <v>244</v>
      </c>
      <c r="M7948" s="876"/>
      <c r="N7948" s="329">
        <v>67194.832307420002</v>
      </c>
      <c r="O7948" s="282"/>
    </row>
    <row r="7949" spans="1:21" s="150" customFormat="1">
      <c r="A7949" s="305"/>
      <c r="B7949" s="305"/>
      <c r="C7949" s="306"/>
      <c r="D7949" s="314"/>
      <c r="E7949" s="320"/>
      <c r="F7949" s="326"/>
      <c r="G7949" s="327"/>
      <c r="H7949" s="875" t="s">
        <v>245</v>
      </c>
      <c r="I7949" s="875"/>
      <c r="J7949" s="875"/>
      <c r="K7949" s="328">
        <v>59784.522499999999</v>
      </c>
      <c r="L7949" s="876" t="s">
        <v>450</v>
      </c>
      <c r="M7949" s="876"/>
      <c r="N7949" s="329">
        <v>75120.088622910334</v>
      </c>
      <c r="O7949" s="282"/>
    </row>
    <row r="7950" spans="1:21" s="150" customFormat="1">
      <c r="A7950" s="305"/>
      <c r="B7950" s="305"/>
      <c r="C7950" s="306"/>
      <c r="D7950" s="300"/>
      <c r="E7950" s="307"/>
      <c r="F7950" s="307"/>
      <c r="G7950" s="308"/>
      <c r="H7950" s="309"/>
      <c r="I7950" s="310"/>
      <c r="J7950" s="311"/>
      <c r="K7950" s="305"/>
      <c r="L7950" s="300"/>
      <c r="M7950" s="312"/>
      <c r="N7950" s="313"/>
      <c r="O7950" s="282"/>
    </row>
    <row r="7951" spans="1:21" s="222" customFormat="1" ht="18">
      <c r="A7951" s="877" t="s">
        <v>153</v>
      </c>
      <c r="B7951" s="877"/>
      <c r="C7951" s="877"/>
      <c r="D7951" s="877"/>
      <c r="E7951" s="877"/>
      <c r="F7951" s="877"/>
      <c r="G7951" s="877"/>
      <c r="H7951" s="877"/>
      <c r="I7951" s="877"/>
      <c r="J7951" s="877"/>
      <c r="K7951" s="877"/>
      <c r="L7951" s="877"/>
      <c r="M7951" s="877"/>
      <c r="N7951" s="877"/>
      <c r="O7951" s="877"/>
    </row>
    <row r="7952" spans="1:21" s="222" customFormat="1" ht="27">
      <c r="A7952" s="223" t="s">
        <v>433</v>
      </c>
      <c r="B7952" s="224" t="s">
        <v>230</v>
      </c>
      <c r="C7952" s="223" t="s">
        <v>220</v>
      </c>
      <c r="D7952" s="223" t="s">
        <v>267</v>
      </c>
      <c r="E7952" s="223" t="s">
        <v>434</v>
      </c>
      <c r="F7952" s="223" t="s">
        <v>435</v>
      </c>
      <c r="G7952" s="225" t="s">
        <v>223</v>
      </c>
      <c r="H7952" s="225" t="s">
        <v>224</v>
      </c>
      <c r="I7952" s="227" t="s">
        <v>436</v>
      </c>
      <c r="J7952" s="227" t="s">
        <v>436</v>
      </c>
      <c r="K7952" s="225" t="s">
        <v>225</v>
      </c>
      <c r="L7952" s="223" t="s">
        <v>437</v>
      </c>
      <c r="M7952" s="223" t="s">
        <v>438</v>
      </c>
      <c r="N7952" s="228" t="s">
        <v>439</v>
      </c>
      <c r="O7952" s="223" t="s">
        <v>227</v>
      </c>
    </row>
    <row r="7953" spans="1:21" s="103" customFormat="1">
      <c r="A7953" s="242" t="s">
        <v>204</v>
      </c>
      <c r="B7953" s="243" t="s">
        <v>2151</v>
      </c>
      <c r="C7953" s="258" t="s">
        <v>2092</v>
      </c>
      <c r="D7953" s="232" t="s">
        <v>2507</v>
      </c>
      <c r="E7953" s="245" t="s">
        <v>279</v>
      </c>
      <c r="F7953" s="245" t="s">
        <v>440</v>
      </c>
      <c r="G7953" s="246">
        <v>56182</v>
      </c>
      <c r="H7953" s="234">
        <v>72161.5</v>
      </c>
      <c r="I7953" s="235">
        <v>25</v>
      </c>
      <c r="J7953" s="236">
        <v>1</v>
      </c>
      <c r="K7953" s="246">
        <v>88141</v>
      </c>
      <c r="L7953" s="247"/>
      <c r="M7953" s="248">
        <v>3</v>
      </c>
      <c r="N7953" s="246">
        <v>56182</v>
      </c>
      <c r="O7953" s="250"/>
      <c r="P7953" s="129"/>
    </row>
    <row r="7954" spans="1:21" s="103" customFormat="1">
      <c r="A7954" s="242" t="s">
        <v>3784</v>
      </c>
      <c r="B7954" s="243" t="s">
        <v>2162</v>
      </c>
      <c r="C7954" s="258" t="s">
        <v>1297</v>
      </c>
      <c r="D7954" s="232" t="s">
        <v>2507</v>
      </c>
      <c r="E7954" s="247" t="s">
        <v>279</v>
      </c>
      <c r="F7954" s="259" t="s">
        <v>325</v>
      </c>
      <c r="G7954" s="246">
        <v>45979</v>
      </c>
      <c r="H7954" s="234">
        <v>65067</v>
      </c>
      <c r="I7954" s="235">
        <v>24</v>
      </c>
      <c r="J7954" s="236">
        <v>0.96</v>
      </c>
      <c r="K7954" s="246">
        <v>84155</v>
      </c>
      <c r="L7954" s="247"/>
      <c r="M7954" s="248">
        <v>2284</v>
      </c>
      <c r="N7954" s="249">
        <v>81936</v>
      </c>
      <c r="O7954" s="250"/>
      <c r="P7954" s="251"/>
      <c r="Q7954" s="129"/>
    </row>
    <row r="7955" spans="1:21" s="103" customFormat="1">
      <c r="A7955" s="229" t="s">
        <v>1438</v>
      </c>
      <c r="B7955" s="230" t="s">
        <v>2151</v>
      </c>
      <c r="C7955" s="231" t="s">
        <v>1308</v>
      </c>
      <c r="D7955" s="232" t="s">
        <v>2507</v>
      </c>
      <c r="E7955" s="232" t="s">
        <v>279</v>
      </c>
      <c r="F7955" s="259" t="s">
        <v>325</v>
      </c>
      <c r="G7955" s="233">
        <v>62314.82</v>
      </c>
      <c r="H7955" s="234">
        <v>62314.82</v>
      </c>
      <c r="I7955" s="235">
        <v>23</v>
      </c>
      <c r="J7955" s="236">
        <v>0.92</v>
      </c>
      <c r="K7955" s="233">
        <v>62314.82</v>
      </c>
      <c r="L7955" s="237">
        <v>0</v>
      </c>
      <c r="M7955" s="238">
        <v>4</v>
      </c>
      <c r="N7955" s="234">
        <v>62314.82</v>
      </c>
      <c r="O7955" s="239"/>
    </row>
    <row r="7956" spans="1:21" s="103" customFormat="1">
      <c r="A7956" s="242" t="s">
        <v>198</v>
      </c>
      <c r="B7956" s="243" t="s">
        <v>2153</v>
      </c>
      <c r="C7956" s="244" t="s">
        <v>1302</v>
      </c>
      <c r="D7956" s="232" t="s">
        <v>2507</v>
      </c>
      <c r="E7956" s="245" t="s">
        <v>284</v>
      </c>
      <c r="F7956" s="259" t="s">
        <v>325</v>
      </c>
      <c r="G7956" s="246">
        <v>44158</v>
      </c>
      <c r="H7956" s="234">
        <v>57532.5</v>
      </c>
      <c r="I7956" s="235">
        <v>22</v>
      </c>
      <c r="J7956" s="236">
        <v>0.88</v>
      </c>
      <c r="K7956" s="246">
        <v>70907</v>
      </c>
      <c r="L7956" s="247">
        <v>2</v>
      </c>
      <c r="M7956" s="248">
        <v>2</v>
      </c>
      <c r="N7956" s="249">
        <v>66872</v>
      </c>
      <c r="O7956" s="250"/>
      <c r="P7956" s="129"/>
      <c r="Q7956" s="129"/>
      <c r="S7956" s="129"/>
      <c r="T7956" s="129"/>
      <c r="U7956" s="129"/>
    </row>
    <row r="7957" spans="1:21" s="103" customFormat="1">
      <c r="A7957" s="260" t="s">
        <v>262</v>
      </c>
      <c r="B7957" s="261" t="s">
        <v>2162</v>
      </c>
      <c r="C7957" s="262" t="s">
        <v>1303</v>
      </c>
      <c r="D7957" s="232" t="s">
        <v>2507</v>
      </c>
      <c r="E7957" s="276" t="s">
        <v>284</v>
      </c>
      <c r="F7957" s="276" t="s">
        <v>440</v>
      </c>
      <c r="G7957" s="256">
        <v>45614</v>
      </c>
      <c r="H7957" s="234">
        <v>56836</v>
      </c>
      <c r="I7957" s="235">
        <v>21</v>
      </c>
      <c r="J7957" s="236">
        <v>0.84</v>
      </c>
      <c r="K7957" s="256">
        <v>68058</v>
      </c>
      <c r="L7957" s="265">
        <v>1</v>
      </c>
      <c r="M7957" s="266"/>
      <c r="N7957" s="264"/>
      <c r="O7957" s="11"/>
      <c r="P7957" s="330"/>
      <c r="Q7957" s="129"/>
      <c r="R7957" s="129"/>
      <c r="S7957" s="129"/>
      <c r="T7957" s="129"/>
      <c r="U7957" s="129"/>
    </row>
    <row r="7958" spans="1:21" s="103" customFormat="1">
      <c r="A7958" s="252" t="s">
        <v>2172</v>
      </c>
      <c r="B7958" s="230" t="s">
        <v>2162</v>
      </c>
      <c r="C7958" s="231" t="s">
        <v>1307</v>
      </c>
      <c r="D7958" s="232" t="s">
        <v>2507</v>
      </c>
      <c r="E7958" s="253"/>
      <c r="F7958" s="259" t="s">
        <v>325</v>
      </c>
      <c r="G7958" s="233">
        <v>50315.98</v>
      </c>
      <c r="H7958" s="234">
        <v>53275.95</v>
      </c>
      <c r="I7958" s="235">
        <v>20</v>
      </c>
      <c r="J7958" s="236">
        <v>0.8</v>
      </c>
      <c r="K7958" s="233">
        <v>56235.92</v>
      </c>
      <c r="L7958" s="254">
        <v>0</v>
      </c>
      <c r="M7958" s="255">
        <v>0</v>
      </c>
      <c r="N7958" s="233"/>
      <c r="O7958" s="239"/>
      <c r="Q7958" s="330"/>
      <c r="S7958" s="129"/>
      <c r="T7958" s="129"/>
      <c r="U7958" s="129"/>
    </row>
    <row r="7959" spans="1:21" s="103" customFormat="1">
      <c r="A7959" s="242" t="s">
        <v>2165</v>
      </c>
      <c r="B7959" s="243" t="s">
        <v>2180</v>
      </c>
      <c r="C7959" s="258" t="s">
        <v>3519</v>
      </c>
      <c r="D7959" s="232" t="s">
        <v>2507</v>
      </c>
      <c r="E7959" s="245" t="s">
        <v>279</v>
      </c>
      <c r="F7959" s="245" t="s">
        <v>440</v>
      </c>
      <c r="G7959" s="246">
        <v>41500.17</v>
      </c>
      <c r="H7959" s="234">
        <v>52940.270000000004</v>
      </c>
      <c r="I7959" s="235">
        <v>19</v>
      </c>
      <c r="J7959" s="236">
        <v>0.76</v>
      </c>
      <c r="K7959" s="246">
        <v>64380.37</v>
      </c>
      <c r="L7959" s="247">
        <v>0</v>
      </c>
      <c r="M7959" s="248">
        <v>6</v>
      </c>
      <c r="N7959" s="249">
        <v>41500.17</v>
      </c>
      <c r="O7959" s="250"/>
      <c r="R7959" s="241"/>
    </row>
    <row r="7960" spans="1:21" s="103" customFormat="1">
      <c r="A7960" s="229" t="s">
        <v>2161</v>
      </c>
      <c r="B7960" s="230" t="s">
        <v>2162</v>
      </c>
      <c r="C7960" s="231" t="s">
        <v>3520</v>
      </c>
      <c r="D7960" s="232" t="s">
        <v>2507</v>
      </c>
      <c r="E7960" s="232" t="s">
        <v>279</v>
      </c>
      <c r="F7960" s="259" t="s">
        <v>325</v>
      </c>
      <c r="G7960" s="233">
        <v>51618.74</v>
      </c>
      <c r="H7960" s="234">
        <v>51618.74</v>
      </c>
      <c r="I7960" s="235">
        <v>18</v>
      </c>
      <c r="J7960" s="236">
        <v>0.72</v>
      </c>
      <c r="K7960" s="233">
        <v>51618.74</v>
      </c>
      <c r="L7960" s="237"/>
      <c r="M7960" s="238">
        <v>45</v>
      </c>
      <c r="N7960" s="234">
        <v>51618.73</v>
      </c>
      <c r="O7960" s="239"/>
      <c r="P7960" s="129"/>
      <c r="Q7960" s="241"/>
      <c r="R7960" s="241"/>
    </row>
    <row r="7961" spans="1:21" s="103" customFormat="1" ht="22.5">
      <c r="A7961" s="242" t="s">
        <v>4229</v>
      </c>
      <c r="B7961" s="243" t="s">
        <v>2153</v>
      </c>
      <c r="C7961" s="258" t="s">
        <v>1304</v>
      </c>
      <c r="D7961" s="232" t="s">
        <v>2507</v>
      </c>
      <c r="E7961" s="245" t="s">
        <v>279</v>
      </c>
      <c r="F7961" s="245" t="s">
        <v>440</v>
      </c>
      <c r="G7961" s="246">
        <v>44028</v>
      </c>
      <c r="H7961" s="234">
        <v>50724</v>
      </c>
      <c r="I7961" s="235">
        <v>17</v>
      </c>
      <c r="J7961" s="236">
        <v>0.68</v>
      </c>
      <c r="K7961" s="246">
        <v>57420</v>
      </c>
      <c r="L7961" s="247">
        <v>18</v>
      </c>
      <c r="M7961" s="248">
        <v>16</v>
      </c>
      <c r="N7961" s="344">
        <v>29972.799999999999</v>
      </c>
      <c r="O7961" s="250"/>
      <c r="P7961" s="129"/>
    </row>
    <row r="7962" spans="1:21" s="103" customFormat="1">
      <c r="A7962" s="286" t="s">
        <v>213</v>
      </c>
      <c r="B7962" s="287" t="s">
        <v>2159</v>
      </c>
      <c r="C7962" s="288" t="s">
        <v>1306</v>
      </c>
      <c r="D7962" s="232" t="s">
        <v>2507</v>
      </c>
      <c r="E7962" s="289" t="s">
        <v>279</v>
      </c>
      <c r="F7962" s="289" t="s">
        <v>440</v>
      </c>
      <c r="G7962" s="290">
        <v>48068.800000000003</v>
      </c>
      <c r="H7962" s="234">
        <v>48068.800000000003</v>
      </c>
      <c r="I7962" s="235">
        <v>16</v>
      </c>
      <c r="J7962" s="236">
        <v>0.64</v>
      </c>
      <c r="K7962" s="290">
        <v>48068.800000000003</v>
      </c>
      <c r="L7962" s="291">
        <v>3</v>
      </c>
      <c r="M7962" s="292">
        <v>2</v>
      </c>
      <c r="N7962" s="293">
        <v>48068.800000000003</v>
      </c>
      <c r="O7962" s="294"/>
    </row>
    <row r="7963" spans="1:21" s="103" customFormat="1">
      <c r="A7963" s="229" t="s">
        <v>4290</v>
      </c>
      <c r="B7963" s="230" t="s">
        <v>2151</v>
      </c>
      <c r="C7963" s="231" t="s">
        <v>5564</v>
      </c>
      <c r="D7963" s="232" t="s">
        <v>2507</v>
      </c>
      <c r="E7963" s="232" t="s">
        <v>279</v>
      </c>
      <c r="F7963" s="259" t="s">
        <v>325</v>
      </c>
      <c r="G7963" s="233">
        <v>45000</v>
      </c>
      <c r="H7963" s="234">
        <v>45000</v>
      </c>
      <c r="I7963" s="235">
        <v>15</v>
      </c>
      <c r="J7963" s="236">
        <v>0.6</v>
      </c>
      <c r="K7963" s="233">
        <v>45000</v>
      </c>
      <c r="L7963" s="237">
        <v>6</v>
      </c>
      <c r="M7963" s="238">
        <v>6</v>
      </c>
      <c r="N7963" s="233">
        <v>45000</v>
      </c>
      <c r="O7963" s="239"/>
    </row>
    <row r="7964" spans="1:21" s="103" customFormat="1">
      <c r="A7964" s="242" t="s">
        <v>3875</v>
      </c>
      <c r="B7964" s="243" t="s">
        <v>2153</v>
      </c>
      <c r="C7964" s="258" t="s">
        <v>3521</v>
      </c>
      <c r="D7964" s="232" t="s">
        <v>2507</v>
      </c>
      <c r="E7964" s="247" t="s">
        <v>279</v>
      </c>
      <c r="F7964" s="247" t="s">
        <v>440</v>
      </c>
      <c r="G7964" s="405">
        <v>43869.999999999993</v>
      </c>
      <c r="H7964" s="234">
        <v>43869.999999999993</v>
      </c>
      <c r="I7964" s="235">
        <v>14</v>
      </c>
      <c r="J7964" s="236">
        <v>0.56000000000000005</v>
      </c>
      <c r="K7964" s="405">
        <v>43869.999999999993</v>
      </c>
      <c r="L7964" s="247">
        <v>2</v>
      </c>
      <c r="M7964" s="248">
        <v>1</v>
      </c>
      <c r="N7964" s="249">
        <v>43869.999999999993</v>
      </c>
      <c r="O7964" s="250"/>
      <c r="P7964" s="129"/>
      <c r="Q7964" s="129"/>
    </row>
    <row r="7965" spans="1:21" s="103" customFormat="1">
      <c r="A7965" s="229" t="s">
        <v>216</v>
      </c>
      <c r="B7965" s="230" t="s">
        <v>2151</v>
      </c>
      <c r="C7965" s="231"/>
      <c r="D7965" s="232" t="s">
        <v>2507</v>
      </c>
      <c r="E7965" s="232" t="s">
        <v>279</v>
      </c>
      <c r="F7965" s="259" t="s">
        <v>325</v>
      </c>
      <c r="G7965" s="233">
        <v>43252</v>
      </c>
      <c r="H7965" s="234">
        <v>43252</v>
      </c>
      <c r="I7965" s="235">
        <v>13</v>
      </c>
      <c r="J7965" s="236">
        <v>0.52</v>
      </c>
      <c r="K7965" s="233">
        <v>43252</v>
      </c>
      <c r="L7965" s="237"/>
      <c r="M7965" s="238"/>
      <c r="N7965" s="234"/>
      <c r="O7965" s="239"/>
      <c r="P7965" s="129"/>
      <c r="Q7965" s="129"/>
    </row>
    <row r="7966" spans="1:21" s="103" customFormat="1">
      <c r="A7966" s="229" t="s">
        <v>260</v>
      </c>
      <c r="B7966" s="230" t="s">
        <v>2153</v>
      </c>
      <c r="C7966" s="231" t="s">
        <v>1305</v>
      </c>
      <c r="D7966" s="232" t="s">
        <v>2507</v>
      </c>
      <c r="E7966" s="232" t="s">
        <v>279</v>
      </c>
      <c r="F7966" s="259" t="s">
        <v>325</v>
      </c>
      <c r="G7966" s="233">
        <v>42800</v>
      </c>
      <c r="H7966" s="234">
        <v>42800</v>
      </c>
      <c r="I7966" s="235">
        <v>12</v>
      </c>
      <c r="J7966" s="236">
        <v>0.48</v>
      </c>
      <c r="K7966" s="233">
        <v>42800</v>
      </c>
      <c r="L7966" s="237">
        <v>0</v>
      </c>
      <c r="M7966" s="238">
        <v>0</v>
      </c>
      <c r="N7966" s="234">
        <v>42800</v>
      </c>
      <c r="O7966" s="239"/>
      <c r="P7966" s="129"/>
      <c r="Q7966" s="129"/>
    </row>
    <row r="7967" spans="1:21" s="103" customFormat="1">
      <c r="A7967" s="260" t="s">
        <v>4238</v>
      </c>
      <c r="B7967" s="261" t="s">
        <v>2166</v>
      </c>
      <c r="C7967" s="262" t="s">
        <v>1306</v>
      </c>
      <c r="D7967" s="232" t="s">
        <v>2507</v>
      </c>
      <c r="E7967" s="276" t="s">
        <v>279</v>
      </c>
      <c r="F7967" s="276" t="s">
        <v>440</v>
      </c>
      <c r="G7967" s="256">
        <v>41292.639999999999</v>
      </c>
      <c r="H7967" s="234">
        <v>41292.639999999999</v>
      </c>
      <c r="I7967" s="235">
        <v>11</v>
      </c>
      <c r="J7967" s="236">
        <v>0.44</v>
      </c>
      <c r="K7967" s="256">
        <v>41292.639999999999</v>
      </c>
      <c r="L7967" s="265"/>
      <c r="M7967" s="266"/>
      <c r="N7967" s="264"/>
      <c r="O7967" s="11"/>
      <c r="P7967" s="304"/>
      <c r="Q7967" s="129"/>
    </row>
    <row r="7968" spans="1:21" s="103" customFormat="1">
      <c r="A7968" s="229" t="s">
        <v>4266</v>
      </c>
      <c r="B7968" s="230" t="s">
        <v>2149</v>
      </c>
      <c r="C7968" s="231" t="s">
        <v>1301</v>
      </c>
      <c r="D7968" s="232" t="s">
        <v>2507</v>
      </c>
      <c r="E7968" s="232" t="s">
        <v>284</v>
      </c>
      <c r="F7968" s="259" t="s">
        <v>325</v>
      </c>
      <c r="G7968" s="233">
        <v>41017.599999999999</v>
      </c>
      <c r="H7968" s="234">
        <v>41017.599999999999</v>
      </c>
      <c r="I7968" s="235">
        <v>10</v>
      </c>
      <c r="J7968" s="236">
        <v>0.4</v>
      </c>
      <c r="K7968" s="233">
        <v>41017.599999999999</v>
      </c>
      <c r="L7968" s="237"/>
      <c r="M7968" s="238">
        <v>16</v>
      </c>
      <c r="N7968" s="234">
        <v>41017.599999999999</v>
      </c>
      <c r="O7968" s="239" t="s">
        <v>5559</v>
      </c>
      <c r="P7968" s="304"/>
      <c r="Q7968" s="129"/>
    </row>
    <row r="7969" spans="1:21" s="103" customFormat="1">
      <c r="A7969" s="242" t="s">
        <v>2171</v>
      </c>
      <c r="B7969" s="243" t="s">
        <v>2159</v>
      </c>
      <c r="C7969" s="258" t="s">
        <v>1307</v>
      </c>
      <c r="D7969" s="232" t="s">
        <v>2507</v>
      </c>
      <c r="E7969" s="245" t="s">
        <v>279</v>
      </c>
      <c r="F7969" s="245" t="s">
        <v>440</v>
      </c>
      <c r="G7969" s="246">
        <v>39113</v>
      </c>
      <c r="H7969" s="234">
        <v>39113</v>
      </c>
      <c r="I7969" s="235">
        <v>9</v>
      </c>
      <c r="J7969" s="236">
        <v>0.36</v>
      </c>
      <c r="K7969" s="246">
        <v>39113</v>
      </c>
      <c r="L7969" s="247">
        <v>1</v>
      </c>
      <c r="M7969" s="248">
        <v>1</v>
      </c>
      <c r="N7969" s="249">
        <v>39113</v>
      </c>
      <c r="O7969" s="250"/>
      <c r="Q7969" s="129"/>
    </row>
    <row r="7970" spans="1:21" s="103" customFormat="1" ht="22.5">
      <c r="A7970" s="229" t="s">
        <v>3740</v>
      </c>
      <c r="B7970" s="230" t="s">
        <v>2149</v>
      </c>
      <c r="C7970" s="231" t="s">
        <v>5565</v>
      </c>
      <c r="D7970" s="232" t="s">
        <v>2507</v>
      </c>
      <c r="E7970" s="232" t="s">
        <v>321</v>
      </c>
      <c r="F7970" s="259" t="s">
        <v>325</v>
      </c>
      <c r="G7970" s="233">
        <v>35000</v>
      </c>
      <c r="H7970" s="234">
        <v>35000</v>
      </c>
      <c r="I7970" s="235">
        <v>8</v>
      </c>
      <c r="J7970" s="236">
        <v>0.32</v>
      </c>
      <c r="K7970" s="233">
        <v>35000</v>
      </c>
      <c r="L7970" s="237">
        <v>3</v>
      </c>
      <c r="M7970" s="238">
        <v>1</v>
      </c>
      <c r="N7970" s="234">
        <v>35000</v>
      </c>
      <c r="O7970" s="239"/>
      <c r="P7970" s="304"/>
      <c r="Q7970" s="129"/>
    </row>
    <row r="7971" spans="1:21" s="103" customFormat="1">
      <c r="A7971" s="229" t="s">
        <v>212</v>
      </c>
      <c r="B7971" s="230" t="s">
        <v>2153</v>
      </c>
      <c r="C7971" s="231" t="s">
        <v>1306</v>
      </c>
      <c r="D7971" s="232" t="s">
        <v>2507</v>
      </c>
      <c r="E7971" s="232" t="s">
        <v>279</v>
      </c>
      <c r="F7971" s="232" t="s">
        <v>440</v>
      </c>
      <c r="G7971" s="233">
        <v>25914.275503066332</v>
      </c>
      <c r="H7971" s="234">
        <v>32395.500204157866</v>
      </c>
      <c r="I7971" s="235">
        <v>7</v>
      </c>
      <c r="J7971" s="236">
        <v>0.28000000000000003</v>
      </c>
      <c r="K7971" s="233">
        <v>38876.724905249401</v>
      </c>
      <c r="L7971" s="237"/>
      <c r="M7971" s="238"/>
      <c r="N7971" s="234"/>
      <c r="O7971" s="239"/>
      <c r="R7971" s="129"/>
    </row>
    <row r="7972" spans="1:21" s="103" customFormat="1">
      <c r="A7972" s="278" t="s">
        <v>202</v>
      </c>
      <c r="B7972" s="279" t="s">
        <v>2151</v>
      </c>
      <c r="C7972" s="258" t="s">
        <v>2093</v>
      </c>
      <c r="D7972" s="232" t="s">
        <v>2507</v>
      </c>
      <c r="E7972" s="245" t="s">
        <v>279</v>
      </c>
      <c r="F7972" s="245" t="s">
        <v>440</v>
      </c>
      <c r="G7972" s="246">
        <v>54272.4</v>
      </c>
      <c r="H7972" s="234">
        <v>27136.2</v>
      </c>
      <c r="I7972" s="235">
        <v>6</v>
      </c>
      <c r="J7972" s="236">
        <v>0.24</v>
      </c>
      <c r="K7972" s="398"/>
      <c r="L7972" s="247">
        <v>0</v>
      </c>
      <c r="M7972" s="248">
        <v>0</v>
      </c>
      <c r="N7972" s="249"/>
      <c r="O7972" s="461"/>
      <c r="R7972" s="129"/>
    </row>
    <row r="7973" spans="1:21" s="103" customFormat="1">
      <c r="A7973" s="242" t="s">
        <v>4235</v>
      </c>
      <c r="B7973" s="243" t="s">
        <v>2151</v>
      </c>
      <c r="C7973" s="258" t="s">
        <v>1304</v>
      </c>
      <c r="D7973" s="232" t="s">
        <v>2507</v>
      </c>
      <c r="E7973" s="245" t="s">
        <v>279</v>
      </c>
      <c r="F7973" s="245" t="s">
        <v>440</v>
      </c>
      <c r="G7973" s="246">
        <v>50512</v>
      </c>
      <c r="H7973" s="234">
        <v>25256</v>
      </c>
      <c r="I7973" s="235">
        <v>5</v>
      </c>
      <c r="J7973" s="236">
        <v>0.2</v>
      </c>
      <c r="K7973" s="246"/>
      <c r="L7973" s="247"/>
      <c r="M7973" s="248">
        <v>69</v>
      </c>
      <c r="N7973" s="249">
        <v>50512</v>
      </c>
      <c r="O7973" s="250"/>
      <c r="R7973" s="129"/>
    </row>
    <row r="7974" spans="1:21" s="103" customFormat="1">
      <c r="A7974" s="242" t="s">
        <v>1436</v>
      </c>
      <c r="B7974" s="243" t="s">
        <v>2156</v>
      </c>
      <c r="C7974" s="258" t="s">
        <v>5564</v>
      </c>
      <c r="D7974" s="232" t="s">
        <v>2507</v>
      </c>
      <c r="E7974" s="245" t="s">
        <v>279</v>
      </c>
      <c r="F7974" s="259" t="s">
        <v>325</v>
      </c>
      <c r="G7974" s="246">
        <v>43980</v>
      </c>
      <c r="H7974" s="234">
        <v>21990</v>
      </c>
      <c r="I7974" s="235">
        <v>4</v>
      </c>
      <c r="J7974" s="236">
        <v>0.16</v>
      </c>
      <c r="K7974" s="393"/>
      <c r="L7974" s="247">
        <v>158</v>
      </c>
      <c r="M7974" s="248">
        <v>158</v>
      </c>
      <c r="N7974" s="249">
        <v>43980</v>
      </c>
      <c r="O7974" s="250"/>
      <c r="R7974" s="129"/>
    </row>
    <row r="7975" spans="1:21" s="103" customFormat="1">
      <c r="A7975" s="242" t="s">
        <v>257</v>
      </c>
      <c r="B7975" s="243" t="s">
        <v>2159</v>
      </c>
      <c r="C7975" s="258" t="s">
        <v>1306</v>
      </c>
      <c r="D7975" s="232" t="s">
        <v>2507</v>
      </c>
      <c r="E7975" s="245" t="s">
        <v>279</v>
      </c>
      <c r="F7975" s="245" t="s">
        <v>440</v>
      </c>
      <c r="G7975" s="246">
        <v>40102.400000000001</v>
      </c>
      <c r="H7975" s="234">
        <v>20051.2</v>
      </c>
      <c r="I7975" s="235">
        <v>3</v>
      </c>
      <c r="J7975" s="236">
        <v>0.12</v>
      </c>
      <c r="K7975" s="488"/>
      <c r="L7975" s="247"/>
      <c r="M7975" s="248">
        <v>4</v>
      </c>
      <c r="N7975" s="249">
        <v>40102.400000000001</v>
      </c>
      <c r="O7975" s="250"/>
      <c r="P7975" s="129"/>
      <c r="Q7975" s="304"/>
    </row>
    <row r="7976" spans="1:21" s="103" customFormat="1">
      <c r="A7976" s="229" t="s">
        <v>2217</v>
      </c>
      <c r="B7976" s="230" t="s">
        <v>2162</v>
      </c>
      <c r="C7976" s="231" t="s">
        <v>1306</v>
      </c>
      <c r="D7976" s="232" t="s">
        <v>2507</v>
      </c>
      <c r="E7976" s="232" t="s">
        <v>279</v>
      </c>
      <c r="F7976" s="232" t="s">
        <v>440</v>
      </c>
      <c r="G7976" s="233">
        <v>37065</v>
      </c>
      <c r="H7976" s="234">
        <v>18532.5</v>
      </c>
      <c r="I7976" s="235">
        <v>2</v>
      </c>
      <c r="J7976" s="236">
        <v>0.08</v>
      </c>
      <c r="K7976" s="303"/>
      <c r="L7976" s="237"/>
      <c r="M7976" s="238"/>
      <c r="N7976" s="234"/>
      <c r="O7976" s="239"/>
      <c r="P7976" s="129"/>
      <c r="Q7976" s="304"/>
    </row>
    <row r="7977" spans="1:21" s="103" customFormat="1">
      <c r="A7977" s="229" t="s">
        <v>3765</v>
      </c>
      <c r="B7977" s="230" t="s">
        <v>2151</v>
      </c>
      <c r="C7977" s="231" t="s">
        <v>5566</v>
      </c>
      <c r="D7977" s="232" t="s">
        <v>2507</v>
      </c>
      <c r="E7977" s="232" t="s">
        <v>279</v>
      </c>
      <c r="F7977" s="232"/>
      <c r="G7977" s="233">
        <v>36004</v>
      </c>
      <c r="H7977" s="234">
        <v>18002</v>
      </c>
      <c r="I7977" s="235">
        <v>1</v>
      </c>
      <c r="J7977" s="236">
        <v>0.04</v>
      </c>
      <c r="K7977" s="459"/>
      <c r="L7977" s="237">
        <v>10</v>
      </c>
      <c r="M7977" s="238"/>
      <c r="N7977" s="234"/>
      <c r="O7977" s="239"/>
      <c r="P7977" s="129"/>
      <c r="Q7977" s="129"/>
      <c r="S7977" s="129"/>
      <c r="T7977" s="129"/>
      <c r="U7977" s="129"/>
    </row>
    <row r="7978" spans="1:21" s="150" customFormat="1">
      <c r="A7978" s="305"/>
      <c r="B7978" s="305"/>
      <c r="C7978" s="306"/>
      <c r="D7978" s="300"/>
      <c r="E7978" s="307"/>
      <c r="F7978" s="307"/>
      <c r="G7978" s="308"/>
      <c r="H7978" s="309"/>
      <c r="I7978" s="310"/>
      <c r="J7978" s="311"/>
      <c r="K7978" s="300"/>
      <c r="L7978" s="300"/>
      <c r="M7978" s="312"/>
      <c r="N7978" s="313"/>
      <c r="O7978" s="282"/>
    </row>
    <row r="7979" spans="1:21" s="150" customFormat="1">
      <c r="A7979" s="305"/>
      <c r="B7979" s="305"/>
      <c r="C7979" s="306"/>
      <c r="D7979" s="314"/>
      <c r="E7979" s="305"/>
      <c r="F7979" s="305"/>
      <c r="G7979" s="315" t="s">
        <v>223</v>
      </c>
      <c r="H7979" s="316" t="s">
        <v>224</v>
      </c>
      <c r="I7979" s="317"/>
      <c r="J7979" s="318"/>
      <c r="K7979" s="319" t="s">
        <v>225</v>
      </c>
      <c r="L7979" s="314"/>
      <c r="M7979" s="320"/>
      <c r="N7979" s="313"/>
      <c r="O7979" s="282"/>
    </row>
    <row r="7980" spans="1:21" s="150" customFormat="1">
      <c r="A7980" s="305"/>
      <c r="B7980" s="305"/>
      <c r="C7980" s="306"/>
      <c r="D7980" s="305"/>
      <c r="E7980" s="305"/>
      <c r="F7980" s="321" t="s">
        <v>238</v>
      </c>
      <c r="G7980" s="322">
        <v>44358.99302012266</v>
      </c>
      <c r="H7980" s="322">
        <v>42609.928808166311</v>
      </c>
      <c r="I7980" s="8">
        <v>14.438004969995415</v>
      </c>
      <c r="J7980" s="322"/>
      <c r="K7980" s="322">
        <v>53764.295521328917</v>
      </c>
      <c r="L7980" s="314"/>
      <c r="M7980" s="320"/>
      <c r="N7980" s="313"/>
      <c r="O7980" s="282"/>
    </row>
    <row r="7981" spans="1:21" s="150" customFormat="1">
      <c r="A7981" s="305"/>
      <c r="B7981" s="305"/>
      <c r="C7981" s="306"/>
      <c r="D7981" s="305"/>
      <c r="E7981" s="305"/>
      <c r="F7981" s="321" t="s">
        <v>239</v>
      </c>
      <c r="G7981" s="322">
        <v>48068.800000000003</v>
      </c>
      <c r="H7981" s="322">
        <v>52940.270000000004</v>
      </c>
      <c r="I7981" s="8">
        <v>21.5</v>
      </c>
      <c r="J7981" s="322"/>
      <c r="K7981" s="322">
        <v>63347.595000000001</v>
      </c>
      <c r="L7981" s="314"/>
      <c r="M7981" s="320"/>
      <c r="N7981" s="313"/>
      <c r="O7981" s="282"/>
    </row>
    <row r="7982" spans="1:21" s="150" customFormat="1">
      <c r="A7982" s="305"/>
      <c r="B7982" s="305"/>
      <c r="C7982" s="306"/>
      <c r="D7982" s="305"/>
      <c r="E7982" s="305"/>
      <c r="F7982" s="321" t="s">
        <v>240</v>
      </c>
      <c r="G7982" s="322">
        <v>41017.599999999999</v>
      </c>
      <c r="H7982" s="322">
        <v>32395.500204157866</v>
      </c>
      <c r="I7982" s="8">
        <v>7</v>
      </c>
      <c r="J7982" s="322"/>
      <c r="K7982" s="322">
        <v>42046.32</v>
      </c>
      <c r="L7982" s="314"/>
      <c r="M7982" s="320"/>
      <c r="N7982" s="313"/>
      <c r="O7982" s="282"/>
    </row>
    <row r="7983" spans="1:21" s="150" customFormat="1">
      <c r="A7983" s="305"/>
      <c r="B7983" s="305"/>
      <c r="C7983" s="306"/>
      <c r="D7983" s="305"/>
      <c r="E7983" s="305"/>
      <c r="F7983" s="321" t="s">
        <v>241</v>
      </c>
      <c r="G7983" s="322">
        <v>43980</v>
      </c>
      <c r="H7983" s="322">
        <v>43252</v>
      </c>
      <c r="I7983" s="8">
        <v>12.338253469766164</v>
      </c>
      <c r="J7983" s="322"/>
      <c r="K7983" s="322">
        <v>48068.800000000003</v>
      </c>
      <c r="L7983" s="314"/>
      <c r="M7983" s="320"/>
      <c r="N7983" s="313"/>
      <c r="O7983" s="282"/>
    </row>
    <row r="7984" spans="1:21" s="150" customFormat="1">
      <c r="A7984" s="305"/>
      <c r="B7984" s="305"/>
      <c r="C7984" s="306"/>
      <c r="D7984" s="305"/>
      <c r="E7984" s="322"/>
      <c r="F7984" s="321"/>
      <c r="G7984" s="323"/>
      <c r="H7984" s="318"/>
      <c r="I7984" s="324"/>
      <c r="J7984" s="318"/>
      <c r="K7984" s="314"/>
      <c r="L7984" s="314"/>
      <c r="M7984" s="320"/>
      <c r="N7984" s="313"/>
      <c r="O7984" s="282"/>
    </row>
    <row r="7985" spans="1:21" s="150" customFormat="1">
      <c r="A7985" s="305"/>
      <c r="B7985" s="305"/>
      <c r="C7985" s="306"/>
      <c r="D7985" s="321"/>
      <c r="E7985" s="322"/>
      <c r="F7985" s="325"/>
      <c r="G7985" s="325"/>
      <c r="H7985" s="874" t="s">
        <v>242</v>
      </c>
      <c r="I7985" s="874"/>
      <c r="J7985" s="874"/>
      <c r="K7985" s="874"/>
      <c r="L7985" s="874"/>
      <c r="M7985" s="874"/>
      <c r="N7985" s="874"/>
      <c r="O7985" s="282"/>
    </row>
    <row r="7986" spans="1:21" s="150" customFormat="1">
      <c r="A7986" s="305"/>
      <c r="B7986" s="305"/>
      <c r="C7986" s="306"/>
      <c r="D7986" s="321"/>
      <c r="E7986" s="322"/>
      <c r="F7986" s="326"/>
      <c r="G7986" s="327"/>
      <c r="H7986" s="875" t="s">
        <v>243</v>
      </c>
      <c r="I7986" s="875"/>
      <c r="J7986" s="875"/>
      <c r="K7986" s="328">
        <v>51618.73</v>
      </c>
      <c r="L7986" s="876" t="s">
        <v>244</v>
      </c>
      <c r="M7986" s="876"/>
      <c r="N7986" s="329">
        <v>48227.077647058817</v>
      </c>
      <c r="O7986" s="282"/>
    </row>
    <row r="7987" spans="1:21" s="150" customFormat="1">
      <c r="A7987" s="305"/>
      <c r="B7987" s="305"/>
      <c r="C7987" s="306"/>
      <c r="D7987" s="314"/>
      <c r="E7987" s="320"/>
      <c r="F7987" s="326"/>
      <c r="G7987" s="327"/>
      <c r="H7987" s="875" t="s">
        <v>245</v>
      </c>
      <c r="I7987" s="875"/>
      <c r="J7987" s="875"/>
      <c r="K7987" s="328">
        <v>41017.599999999999</v>
      </c>
      <c r="L7987" s="876" t="s">
        <v>450</v>
      </c>
      <c r="M7987" s="876"/>
      <c r="N7987" s="329">
        <v>77341.391042780742</v>
      </c>
      <c r="O7987" s="282"/>
    </row>
    <row r="7988" spans="1:21" s="150" customFormat="1">
      <c r="A7988" s="305"/>
      <c r="B7988" s="305"/>
      <c r="C7988" s="306"/>
      <c r="D7988" s="300"/>
      <c r="E7988" s="307"/>
      <c r="F7988" s="307"/>
      <c r="G7988" s="308"/>
      <c r="H7988" s="309"/>
      <c r="I7988" s="310"/>
      <c r="J7988" s="311"/>
      <c r="K7988" s="305"/>
      <c r="L7988" s="300"/>
      <c r="M7988" s="312"/>
      <c r="N7988" s="313"/>
      <c r="O7988" s="282"/>
    </row>
    <row r="7989" spans="1:21" s="222" customFormat="1" ht="18">
      <c r="A7989" s="877" t="s">
        <v>154</v>
      </c>
      <c r="B7989" s="877"/>
      <c r="C7989" s="877"/>
      <c r="D7989" s="877"/>
      <c r="E7989" s="877"/>
      <c r="F7989" s="877"/>
      <c r="G7989" s="877"/>
      <c r="H7989" s="877"/>
      <c r="I7989" s="877"/>
      <c r="J7989" s="877"/>
      <c r="K7989" s="877"/>
      <c r="L7989" s="877"/>
      <c r="M7989" s="877"/>
      <c r="N7989" s="877"/>
      <c r="O7989" s="877"/>
    </row>
    <row r="7990" spans="1:21" s="222" customFormat="1" ht="27">
      <c r="A7990" s="223" t="s">
        <v>433</v>
      </c>
      <c r="B7990" s="224" t="s">
        <v>230</v>
      </c>
      <c r="C7990" s="223" t="s">
        <v>220</v>
      </c>
      <c r="D7990" s="223" t="s">
        <v>267</v>
      </c>
      <c r="E7990" s="223" t="s">
        <v>434</v>
      </c>
      <c r="F7990" s="223" t="s">
        <v>435</v>
      </c>
      <c r="G7990" s="225" t="s">
        <v>223</v>
      </c>
      <c r="H7990" s="225" t="s">
        <v>224</v>
      </c>
      <c r="I7990" s="227" t="s">
        <v>436</v>
      </c>
      <c r="J7990" s="227" t="s">
        <v>436</v>
      </c>
      <c r="K7990" s="225" t="s">
        <v>225</v>
      </c>
      <c r="L7990" s="223" t="s">
        <v>437</v>
      </c>
      <c r="M7990" s="223" t="s">
        <v>438</v>
      </c>
      <c r="N7990" s="228" t="s">
        <v>439</v>
      </c>
      <c r="O7990" s="223" t="s">
        <v>227</v>
      </c>
    </row>
    <row r="7991" spans="1:21" s="103" customFormat="1">
      <c r="A7991" s="242" t="s">
        <v>204</v>
      </c>
      <c r="B7991" s="243" t="s">
        <v>2151</v>
      </c>
      <c r="C7991" s="258" t="s">
        <v>1309</v>
      </c>
      <c r="D7991" s="232" t="s">
        <v>2507</v>
      </c>
      <c r="E7991" s="245" t="s">
        <v>279</v>
      </c>
      <c r="F7991" s="259" t="s">
        <v>325</v>
      </c>
      <c r="G7991" s="246">
        <v>105279</v>
      </c>
      <c r="H7991" s="234">
        <v>111481.5</v>
      </c>
      <c r="I7991" s="235">
        <v>46</v>
      </c>
      <c r="J7991" s="236">
        <v>1</v>
      </c>
      <c r="K7991" s="246">
        <v>117684</v>
      </c>
      <c r="L7991" s="247"/>
      <c r="M7991" s="248">
        <v>27</v>
      </c>
      <c r="N7991" s="246">
        <v>116589.79150000001</v>
      </c>
      <c r="O7991" s="250"/>
      <c r="P7991" s="129"/>
      <c r="Q7991" s="129"/>
      <c r="S7991" s="129"/>
      <c r="T7991" s="129"/>
      <c r="U7991" s="129"/>
    </row>
    <row r="7992" spans="1:21" s="103" customFormat="1">
      <c r="A7992" s="242" t="s">
        <v>198</v>
      </c>
      <c r="B7992" s="243" t="s">
        <v>2153</v>
      </c>
      <c r="C7992" s="244" t="s">
        <v>154</v>
      </c>
      <c r="D7992" s="232" t="s">
        <v>2507</v>
      </c>
      <c r="E7992" s="245" t="s">
        <v>284</v>
      </c>
      <c r="F7992" s="259" t="s">
        <v>325</v>
      </c>
      <c r="G7992" s="246">
        <v>102541</v>
      </c>
      <c r="H7992" s="234">
        <v>109835</v>
      </c>
      <c r="I7992" s="235">
        <v>45</v>
      </c>
      <c r="J7992" s="236">
        <v>0.97826086956521741</v>
      </c>
      <c r="K7992" s="246">
        <v>117129</v>
      </c>
      <c r="L7992" s="247">
        <v>27</v>
      </c>
      <c r="M7992" s="248">
        <v>25</v>
      </c>
      <c r="N7992" s="249">
        <v>113209</v>
      </c>
      <c r="O7992" s="250"/>
      <c r="P7992" s="129"/>
      <c r="Q7992" s="129"/>
      <c r="R7992" s="251"/>
      <c r="S7992" s="129"/>
      <c r="T7992" s="129"/>
      <c r="U7992" s="129"/>
    </row>
    <row r="7993" spans="1:21" s="103" customFormat="1">
      <c r="A7993" s="229" t="s">
        <v>216</v>
      </c>
      <c r="B7993" s="230" t="s">
        <v>2151</v>
      </c>
      <c r="C7993" s="231" t="s">
        <v>154</v>
      </c>
      <c r="D7993" s="232" t="s">
        <v>2507</v>
      </c>
      <c r="E7993" s="232" t="s">
        <v>279</v>
      </c>
      <c r="F7993" s="259" t="s">
        <v>325</v>
      </c>
      <c r="G7993" s="233">
        <v>105896</v>
      </c>
      <c r="H7993" s="234">
        <v>105896</v>
      </c>
      <c r="I7993" s="235">
        <v>44</v>
      </c>
      <c r="J7993" s="236">
        <v>0.95652173913043481</v>
      </c>
      <c r="K7993" s="233">
        <v>105896</v>
      </c>
      <c r="L7993" s="237">
        <v>13</v>
      </c>
      <c r="M7993" s="238">
        <v>13</v>
      </c>
      <c r="N7993" s="234">
        <v>105895</v>
      </c>
      <c r="O7993" s="239"/>
      <c r="P7993" s="129"/>
      <c r="Q7993" s="129"/>
      <c r="R7993" s="251"/>
      <c r="S7993" s="129"/>
      <c r="T7993" s="129"/>
      <c r="U7993" s="129"/>
    </row>
    <row r="7994" spans="1:21" s="103" customFormat="1">
      <c r="A7994" s="242" t="s">
        <v>208</v>
      </c>
      <c r="B7994" s="243" t="s">
        <v>2153</v>
      </c>
      <c r="C7994" s="258" t="s">
        <v>154</v>
      </c>
      <c r="D7994" s="232" t="s">
        <v>2507</v>
      </c>
      <c r="E7994" s="245" t="s">
        <v>279</v>
      </c>
      <c r="F7994" s="259" t="s">
        <v>325</v>
      </c>
      <c r="G7994" s="246">
        <v>95000</v>
      </c>
      <c r="H7994" s="234">
        <v>105000</v>
      </c>
      <c r="I7994" s="235">
        <v>43</v>
      </c>
      <c r="J7994" s="236">
        <v>0.93478260869565222</v>
      </c>
      <c r="K7994" s="246">
        <v>115000</v>
      </c>
      <c r="L7994" s="247">
        <v>14</v>
      </c>
      <c r="M7994" s="248">
        <v>14</v>
      </c>
      <c r="N7994" s="249">
        <v>106857.61</v>
      </c>
      <c r="O7994" s="250"/>
      <c r="P7994" s="129"/>
      <c r="Q7994" s="129"/>
      <c r="R7994" s="129"/>
      <c r="S7994" s="129"/>
      <c r="T7994" s="129"/>
      <c r="U7994" s="129"/>
    </row>
    <row r="7995" spans="1:21" s="103" customFormat="1" ht="22.5">
      <c r="A7995" s="242" t="s">
        <v>4229</v>
      </c>
      <c r="B7995" s="243" t="s">
        <v>2153</v>
      </c>
      <c r="C7995" s="258" t="s">
        <v>2094</v>
      </c>
      <c r="D7995" s="232" t="s">
        <v>2507</v>
      </c>
      <c r="E7995" s="245" t="s">
        <v>279</v>
      </c>
      <c r="F7995" s="259" t="s">
        <v>325</v>
      </c>
      <c r="G7995" s="246">
        <v>90420</v>
      </c>
      <c r="H7995" s="234">
        <v>104112</v>
      </c>
      <c r="I7995" s="235">
        <v>42</v>
      </c>
      <c r="J7995" s="236">
        <v>0.91304347826086951</v>
      </c>
      <c r="K7995" s="246">
        <v>117804</v>
      </c>
      <c r="L7995" s="247">
        <v>206</v>
      </c>
      <c r="M7995" s="248">
        <v>208</v>
      </c>
      <c r="N7995" s="344">
        <v>114557</v>
      </c>
      <c r="O7995" s="250" t="s">
        <v>5567</v>
      </c>
      <c r="Q7995" s="251"/>
      <c r="R7995" s="129"/>
      <c r="S7995" s="129"/>
      <c r="T7995" s="129"/>
      <c r="U7995" s="129"/>
    </row>
    <row r="7996" spans="1:21" s="103" customFormat="1">
      <c r="A7996" s="229" t="s">
        <v>260</v>
      </c>
      <c r="B7996" s="230" t="s">
        <v>2153</v>
      </c>
      <c r="C7996" s="231" t="s">
        <v>154</v>
      </c>
      <c r="D7996" s="232" t="s">
        <v>2507</v>
      </c>
      <c r="E7996" s="232" t="s">
        <v>279</v>
      </c>
      <c r="F7996" s="259" t="s">
        <v>325</v>
      </c>
      <c r="G7996" s="233">
        <v>93010</v>
      </c>
      <c r="H7996" s="234">
        <v>103032</v>
      </c>
      <c r="I7996" s="235">
        <v>41</v>
      </c>
      <c r="J7996" s="236">
        <v>0.89130434782608692</v>
      </c>
      <c r="K7996" s="233">
        <v>113054</v>
      </c>
      <c r="L7996" s="237">
        <v>26</v>
      </c>
      <c r="M7996" s="238">
        <v>26</v>
      </c>
      <c r="N7996" s="234">
        <v>102554</v>
      </c>
      <c r="O7996" s="239"/>
      <c r="Q7996" s="251"/>
      <c r="R7996" s="129"/>
      <c r="S7996" s="129"/>
      <c r="T7996" s="129"/>
      <c r="U7996" s="129"/>
    </row>
    <row r="7997" spans="1:21" s="103" customFormat="1">
      <c r="A7997" s="278" t="s">
        <v>202</v>
      </c>
      <c r="B7997" s="279" t="s">
        <v>2151</v>
      </c>
      <c r="C7997" s="258" t="s">
        <v>154</v>
      </c>
      <c r="D7997" s="232" t="s">
        <v>2507</v>
      </c>
      <c r="E7997" s="245" t="s">
        <v>279</v>
      </c>
      <c r="F7997" s="259" t="s">
        <v>325</v>
      </c>
      <c r="G7997" s="246">
        <v>89347.44</v>
      </c>
      <c r="H7997" s="234">
        <v>101141.04000000001</v>
      </c>
      <c r="I7997" s="235">
        <v>40</v>
      </c>
      <c r="J7997" s="236">
        <v>0.86956521739130432</v>
      </c>
      <c r="K7997" s="249">
        <v>112934.64</v>
      </c>
      <c r="L7997" s="247">
        <v>15</v>
      </c>
      <c r="M7997" s="248">
        <v>15</v>
      </c>
      <c r="N7997" s="249">
        <v>110338.592</v>
      </c>
      <c r="O7997" s="461"/>
      <c r="P7997" s="129"/>
      <c r="Q7997" s="304"/>
      <c r="R7997" s="129"/>
      <c r="S7997" s="129"/>
      <c r="T7997" s="129"/>
      <c r="U7997" s="129"/>
    </row>
    <row r="7998" spans="1:21" s="103" customFormat="1">
      <c r="A7998" s="242" t="s">
        <v>3875</v>
      </c>
      <c r="B7998" s="243" t="s">
        <v>2153</v>
      </c>
      <c r="C7998" s="258" t="s">
        <v>1310</v>
      </c>
      <c r="D7998" s="232" t="s">
        <v>2507</v>
      </c>
      <c r="E7998" s="247" t="s">
        <v>279</v>
      </c>
      <c r="F7998" s="247" t="s">
        <v>440</v>
      </c>
      <c r="G7998" s="405">
        <v>85218.745999999999</v>
      </c>
      <c r="H7998" s="234">
        <v>99965.849995299999</v>
      </c>
      <c r="I7998" s="235">
        <v>39</v>
      </c>
      <c r="J7998" s="236">
        <v>0.84782608695652173</v>
      </c>
      <c r="K7998" s="405">
        <v>114712.9539906</v>
      </c>
      <c r="L7998" s="247">
        <v>10</v>
      </c>
      <c r="M7998" s="248">
        <v>10</v>
      </c>
      <c r="N7998" s="249">
        <v>100132.53158999998</v>
      </c>
      <c r="O7998" s="250"/>
      <c r="P7998" s="129"/>
      <c r="Q7998" s="129"/>
      <c r="S7998" s="129"/>
      <c r="T7998" s="129"/>
      <c r="U7998" s="129"/>
    </row>
    <row r="7999" spans="1:21" s="103" customFormat="1">
      <c r="A7999" s="229" t="s">
        <v>1457</v>
      </c>
      <c r="B7999" s="295" t="s">
        <v>2166</v>
      </c>
      <c r="C7999" s="231" t="s">
        <v>154</v>
      </c>
      <c r="D7999" s="232"/>
      <c r="E7999" s="232"/>
      <c r="F7999" s="259" t="s">
        <v>325</v>
      </c>
      <c r="G7999" s="233">
        <v>98476.56</v>
      </c>
      <c r="H7999" s="234">
        <v>98476.56</v>
      </c>
      <c r="I7999" s="235">
        <v>38</v>
      </c>
      <c r="J7999" s="236">
        <v>0.82608695652173914</v>
      </c>
      <c r="K7999" s="233">
        <v>98476.56</v>
      </c>
      <c r="L7999" s="237">
        <v>6</v>
      </c>
      <c r="M7999" s="238">
        <v>6</v>
      </c>
      <c r="N7999" s="234">
        <v>98476</v>
      </c>
      <c r="O7999" s="239"/>
      <c r="Q7999" s="129"/>
      <c r="S7999" s="129"/>
      <c r="T7999" s="129"/>
      <c r="U7999" s="129"/>
    </row>
    <row r="8000" spans="1:21" s="103" customFormat="1">
      <c r="A8000" s="229" t="s">
        <v>209</v>
      </c>
      <c r="B8000" s="230" t="s">
        <v>2151</v>
      </c>
      <c r="C8000" s="231" t="s">
        <v>154</v>
      </c>
      <c r="D8000" s="232" t="s">
        <v>2507</v>
      </c>
      <c r="E8000" s="232" t="s">
        <v>279</v>
      </c>
      <c r="F8000" s="259" t="s">
        <v>325</v>
      </c>
      <c r="G8000" s="234">
        <v>86229.188399999999</v>
      </c>
      <c r="H8000" s="234">
        <v>98173.714800000002</v>
      </c>
      <c r="I8000" s="235">
        <v>37</v>
      </c>
      <c r="J8000" s="236">
        <v>0.80434782608695654</v>
      </c>
      <c r="K8000" s="234">
        <v>110118.2412</v>
      </c>
      <c r="L8000" s="237">
        <v>38</v>
      </c>
      <c r="M8000" s="238">
        <v>38</v>
      </c>
      <c r="N8000" s="234">
        <v>110045.68</v>
      </c>
      <c r="O8000" s="239"/>
      <c r="Q8000" s="129"/>
      <c r="S8000" s="129"/>
      <c r="T8000" s="129"/>
      <c r="U8000" s="129"/>
    </row>
    <row r="8001" spans="1:21" s="103" customFormat="1">
      <c r="A8001" s="229" t="s">
        <v>264</v>
      </c>
      <c r="B8001" s="230" t="s">
        <v>2153</v>
      </c>
      <c r="C8001" s="231" t="s">
        <v>3710</v>
      </c>
      <c r="D8001" s="232" t="s">
        <v>2507</v>
      </c>
      <c r="E8001" s="232" t="s">
        <v>279</v>
      </c>
      <c r="F8001" s="259" t="s">
        <v>325</v>
      </c>
      <c r="G8001" s="233">
        <v>73492.33</v>
      </c>
      <c r="H8001" s="234">
        <v>95540.035000000003</v>
      </c>
      <c r="I8001" s="235">
        <v>36</v>
      </c>
      <c r="J8001" s="236">
        <v>0.78260869565217395</v>
      </c>
      <c r="K8001" s="233">
        <v>117587.74</v>
      </c>
      <c r="L8001" s="237">
        <v>6</v>
      </c>
      <c r="M8001" s="238">
        <v>6</v>
      </c>
      <c r="N8001" s="234">
        <v>109607.6</v>
      </c>
      <c r="O8001" s="239"/>
      <c r="Q8001" s="129"/>
      <c r="S8001" s="129"/>
      <c r="T8001" s="129"/>
      <c r="U8001" s="129"/>
    </row>
    <row r="8002" spans="1:21" s="103" customFormat="1">
      <c r="A8002" s="229" t="s">
        <v>1438</v>
      </c>
      <c r="B8002" s="230" t="s">
        <v>2151</v>
      </c>
      <c r="C8002" s="231" t="s">
        <v>1311</v>
      </c>
      <c r="D8002" s="232" t="s">
        <v>2507</v>
      </c>
      <c r="E8002" s="232" t="s">
        <v>279</v>
      </c>
      <c r="F8002" s="259" t="s">
        <v>325</v>
      </c>
      <c r="G8002" s="233">
        <v>78352.67</v>
      </c>
      <c r="H8002" s="234">
        <v>94532.165000000008</v>
      </c>
      <c r="I8002" s="235">
        <v>35</v>
      </c>
      <c r="J8002" s="236">
        <v>0.76086956521739135</v>
      </c>
      <c r="K8002" s="233">
        <v>110711.66</v>
      </c>
      <c r="L8002" s="237">
        <v>23</v>
      </c>
      <c r="M8002" s="238">
        <v>23</v>
      </c>
      <c r="N8002" s="234">
        <v>94532.165000000008</v>
      </c>
      <c r="O8002" s="239"/>
      <c r="Q8002" s="129"/>
      <c r="S8002" s="129"/>
      <c r="T8002" s="129"/>
      <c r="U8002" s="129"/>
    </row>
    <row r="8003" spans="1:21" s="103" customFormat="1">
      <c r="A8003" s="252" t="s">
        <v>2172</v>
      </c>
      <c r="B8003" s="230" t="s">
        <v>2162</v>
      </c>
      <c r="C8003" s="231" t="s">
        <v>3522</v>
      </c>
      <c r="D8003" s="232" t="s">
        <v>2507</v>
      </c>
      <c r="E8003" s="253"/>
      <c r="F8003" s="259" t="s">
        <v>325</v>
      </c>
      <c r="G8003" s="233">
        <v>87443.72</v>
      </c>
      <c r="H8003" s="234">
        <v>94354.39</v>
      </c>
      <c r="I8003" s="235">
        <v>34</v>
      </c>
      <c r="J8003" s="236">
        <v>0.73913043478260865</v>
      </c>
      <c r="K8003" s="233">
        <v>101265.06</v>
      </c>
      <c r="L8003" s="254">
        <v>62</v>
      </c>
      <c r="M8003" s="255">
        <v>62</v>
      </c>
      <c r="N8003" s="233">
        <v>99369.83</v>
      </c>
      <c r="O8003" s="239"/>
      <c r="P8003" s="129"/>
      <c r="Q8003" s="304"/>
      <c r="R8003" s="129"/>
      <c r="S8003" s="129"/>
      <c r="T8003" s="129"/>
      <c r="U8003" s="129"/>
    </row>
    <row r="8004" spans="1:21" s="103" customFormat="1">
      <c r="A8004" s="229" t="s">
        <v>200</v>
      </c>
      <c r="B8004" s="230" t="s">
        <v>2153</v>
      </c>
      <c r="C8004" s="231" t="s">
        <v>154</v>
      </c>
      <c r="D8004" s="232" t="s">
        <v>2507</v>
      </c>
      <c r="E8004" s="232" t="s">
        <v>279</v>
      </c>
      <c r="F8004" s="259" t="s">
        <v>325</v>
      </c>
      <c r="G8004" s="233">
        <v>76720</v>
      </c>
      <c r="H8004" s="234">
        <v>94131.5</v>
      </c>
      <c r="I8004" s="235">
        <v>33</v>
      </c>
      <c r="J8004" s="236">
        <v>0.71739130434782605</v>
      </c>
      <c r="K8004" s="233">
        <v>111543</v>
      </c>
      <c r="L8004" s="237">
        <v>18</v>
      </c>
      <c r="M8004" s="238">
        <v>18</v>
      </c>
      <c r="N8004" s="234">
        <v>97364</v>
      </c>
      <c r="O8004" s="239"/>
      <c r="P8004" s="240"/>
      <c r="Q8004" s="129"/>
      <c r="R8004" s="129"/>
      <c r="S8004" s="129"/>
      <c r="T8004" s="129"/>
      <c r="U8004" s="129"/>
    </row>
    <row r="8005" spans="1:21" s="103" customFormat="1">
      <c r="A8005" s="286" t="s">
        <v>213</v>
      </c>
      <c r="B8005" s="287" t="s">
        <v>2159</v>
      </c>
      <c r="C8005" s="288" t="s">
        <v>154</v>
      </c>
      <c r="D8005" s="232" t="s">
        <v>2507</v>
      </c>
      <c r="E8005" s="289" t="s">
        <v>279</v>
      </c>
      <c r="F8005" s="259" t="s">
        <v>325</v>
      </c>
      <c r="G8005" s="290">
        <v>87110.399999999994</v>
      </c>
      <c r="H8005" s="234">
        <v>93891.199999999997</v>
      </c>
      <c r="I8005" s="235">
        <v>32</v>
      </c>
      <c r="J8005" s="236">
        <v>0.69565217391304346</v>
      </c>
      <c r="K8005" s="290">
        <v>100672</v>
      </c>
      <c r="L8005" s="291">
        <v>19</v>
      </c>
      <c r="M8005" s="292">
        <v>19</v>
      </c>
      <c r="N8005" s="293">
        <v>92391.41</v>
      </c>
      <c r="O8005" s="294"/>
      <c r="P8005" s="129"/>
      <c r="Q8005" s="129"/>
      <c r="S8005" s="129"/>
      <c r="T8005" s="129"/>
      <c r="U8005" s="129"/>
    </row>
    <row r="8006" spans="1:21" s="103" customFormat="1">
      <c r="A8006" s="229" t="s">
        <v>212</v>
      </c>
      <c r="B8006" s="230" t="s">
        <v>2153</v>
      </c>
      <c r="C8006" s="231" t="s">
        <v>154</v>
      </c>
      <c r="D8006" s="232" t="s">
        <v>2507</v>
      </c>
      <c r="E8006" s="232" t="s">
        <v>279</v>
      </c>
      <c r="F8006" s="259" t="s">
        <v>325</v>
      </c>
      <c r="G8006" s="233">
        <v>85491.15</v>
      </c>
      <c r="H8006" s="234">
        <v>93223.535000000003</v>
      </c>
      <c r="I8006" s="235">
        <v>31</v>
      </c>
      <c r="J8006" s="236">
        <v>0.67391304347826086</v>
      </c>
      <c r="K8006" s="233">
        <v>100955.92</v>
      </c>
      <c r="L8006" s="237">
        <v>37</v>
      </c>
      <c r="M8006" s="238">
        <v>39</v>
      </c>
      <c r="N8006" s="234">
        <v>100786.48487179495</v>
      </c>
      <c r="O8006" s="239"/>
      <c r="P8006" s="129"/>
      <c r="Q8006" s="129"/>
      <c r="R8006" s="129"/>
      <c r="S8006" s="129"/>
      <c r="T8006" s="129"/>
      <c r="U8006" s="129"/>
    </row>
    <row r="8007" spans="1:21" s="103" customFormat="1">
      <c r="A8007" s="229" t="s">
        <v>4290</v>
      </c>
      <c r="B8007" s="230" t="s">
        <v>2151</v>
      </c>
      <c r="C8007" s="231" t="s">
        <v>154</v>
      </c>
      <c r="D8007" s="253" t="s">
        <v>278</v>
      </c>
      <c r="E8007" s="232" t="s">
        <v>284</v>
      </c>
      <c r="F8007" s="232" t="s">
        <v>440</v>
      </c>
      <c r="G8007" s="233">
        <v>91974.48</v>
      </c>
      <c r="H8007" s="234">
        <v>91974.48</v>
      </c>
      <c r="I8007" s="235">
        <v>30</v>
      </c>
      <c r="J8007" s="236">
        <v>0.65217391304347827</v>
      </c>
      <c r="K8007" s="233">
        <v>91974.48</v>
      </c>
      <c r="L8007" s="237">
        <v>15</v>
      </c>
      <c r="M8007" s="238">
        <v>15</v>
      </c>
      <c r="N8007" s="233">
        <v>91974.48</v>
      </c>
      <c r="O8007" s="239"/>
      <c r="P8007" s="129"/>
      <c r="R8007" s="129"/>
      <c r="S8007" s="129"/>
      <c r="T8007" s="129"/>
      <c r="U8007" s="129"/>
    </row>
    <row r="8008" spans="1:21" s="103" customFormat="1">
      <c r="A8008" s="242" t="s">
        <v>4235</v>
      </c>
      <c r="B8008" s="243" t="s">
        <v>2151</v>
      </c>
      <c r="C8008" s="258" t="s">
        <v>1311</v>
      </c>
      <c r="D8008" s="232" t="s">
        <v>2507</v>
      </c>
      <c r="E8008" s="245" t="s">
        <v>279</v>
      </c>
      <c r="F8008" s="259" t="s">
        <v>325</v>
      </c>
      <c r="G8008" s="246">
        <v>69597</v>
      </c>
      <c r="H8008" s="234">
        <v>91395.5</v>
      </c>
      <c r="I8008" s="235">
        <v>29</v>
      </c>
      <c r="J8008" s="236">
        <v>0.63043478260869568</v>
      </c>
      <c r="K8008" s="246">
        <v>113194</v>
      </c>
      <c r="L8008" s="247"/>
      <c r="M8008" s="248">
        <v>205</v>
      </c>
      <c r="N8008" s="249">
        <v>103261</v>
      </c>
      <c r="O8008" s="250" t="s">
        <v>5555</v>
      </c>
      <c r="P8008" s="129"/>
      <c r="R8008" s="129"/>
      <c r="S8008" s="129"/>
      <c r="T8008" s="129"/>
      <c r="U8008" s="129"/>
    </row>
    <row r="8009" spans="1:21" s="103" customFormat="1">
      <c r="A8009" s="229" t="s">
        <v>3765</v>
      </c>
      <c r="B8009" s="230" t="s">
        <v>2151</v>
      </c>
      <c r="C8009" s="231" t="s">
        <v>5568</v>
      </c>
      <c r="D8009" s="232" t="s">
        <v>2507</v>
      </c>
      <c r="E8009" s="232" t="s">
        <v>279</v>
      </c>
      <c r="F8009" s="232"/>
      <c r="G8009" s="233">
        <v>70720</v>
      </c>
      <c r="H8009" s="234">
        <v>90604.800000000003</v>
      </c>
      <c r="I8009" s="235">
        <v>28</v>
      </c>
      <c r="J8009" s="236">
        <v>0.60869565217391308</v>
      </c>
      <c r="K8009" s="233">
        <v>110489.60000000001</v>
      </c>
      <c r="L8009" s="237">
        <v>30</v>
      </c>
      <c r="M8009" s="238">
        <v>30</v>
      </c>
      <c r="N8009" s="234">
        <v>85174</v>
      </c>
      <c r="O8009" s="239"/>
      <c r="P8009" s="129"/>
      <c r="R8009" s="129"/>
      <c r="S8009" s="129"/>
      <c r="T8009" s="129"/>
      <c r="U8009" s="129"/>
    </row>
    <row r="8010" spans="1:21" s="103" customFormat="1">
      <c r="A8010" s="260" t="s">
        <v>262</v>
      </c>
      <c r="B8010" s="261" t="s">
        <v>2162</v>
      </c>
      <c r="C8010" s="262" t="s">
        <v>154</v>
      </c>
      <c r="D8010" s="232" t="s">
        <v>2507</v>
      </c>
      <c r="E8010" s="276" t="s">
        <v>284</v>
      </c>
      <c r="F8010" s="259" t="s">
        <v>325</v>
      </c>
      <c r="G8010" s="256">
        <v>71490</v>
      </c>
      <c r="H8010" s="234">
        <v>88598</v>
      </c>
      <c r="I8010" s="235">
        <v>27</v>
      </c>
      <c r="J8010" s="236">
        <v>0.58695652173913049</v>
      </c>
      <c r="K8010" s="256">
        <v>105706</v>
      </c>
      <c r="L8010" s="265">
        <v>16</v>
      </c>
      <c r="M8010" s="266"/>
      <c r="N8010" s="264"/>
      <c r="O8010" s="11"/>
      <c r="P8010" s="129"/>
      <c r="R8010" s="129"/>
      <c r="S8010" s="129"/>
      <c r="T8010" s="129"/>
      <c r="U8010" s="129"/>
    </row>
    <row r="8011" spans="1:21" s="103" customFormat="1">
      <c r="A8011" s="242" t="s">
        <v>257</v>
      </c>
      <c r="B8011" s="243" t="s">
        <v>2159</v>
      </c>
      <c r="C8011" s="258" t="s">
        <v>154</v>
      </c>
      <c r="D8011" s="232" t="s">
        <v>2507</v>
      </c>
      <c r="E8011" s="245" t="s">
        <v>279</v>
      </c>
      <c r="F8011" s="259" t="s">
        <v>325</v>
      </c>
      <c r="G8011" s="246">
        <v>76497.2</v>
      </c>
      <c r="H8011" s="234">
        <v>88580.959999999992</v>
      </c>
      <c r="I8011" s="235">
        <v>26</v>
      </c>
      <c r="J8011" s="236">
        <v>0.56521739130434778</v>
      </c>
      <c r="K8011" s="246">
        <v>100664.72</v>
      </c>
      <c r="L8011" s="247">
        <v>33</v>
      </c>
      <c r="M8011" s="248">
        <v>33</v>
      </c>
      <c r="N8011" s="249">
        <v>97006.92</v>
      </c>
      <c r="O8011" s="250"/>
      <c r="P8011" s="129"/>
      <c r="R8011" s="129"/>
      <c r="S8011" s="129"/>
      <c r="T8011" s="129"/>
      <c r="U8011" s="129"/>
    </row>
    <row r="8012" spans="1:21" s="103" customFormat="1">
      <c r="A8012" s="229" t="s">
        <v>217</v>
      </c>
      <c r="B8012" s="230" t="s">
        <v>2153</v>
      </c>
      <c r="C8012" s="231" t="s">
        <v>154</v>
      </c>
      <c r="D8012" s="232" t="s">
        <v>2507</v>
      </c>
      <c r="E8012" s="237" t="s">
        <v>279</v>
      </c>
      <c r="F8012" s="259" t="s">
        <v>325</v>
      </c>
      <c r="G8012" s="264">
        <v>71961.25</v>
      </c>
      <c r="H8012" s="234">
        <v>87495.87</v>
      </c>
      <c r="I8012" s="235">
        <v>25</v>
      </c>
      <c r="J8012" s="236">
        <v>0.54347826086956519</v>
      </c>
      <c r="K8012" s="379">
        <v>103030.49</v>
      </c>
      <c r="L8012" s="237">
        <v>4</v>
      </c>
      <c r="M8012" s="238">
        <v>4</v>
      </c>
      <c r="N8012" s="357">
        <v>77045</v>
      </c>
      <c r="O8012" s="239"/>
      <c r="P8012" s="129"/>
      <c r="R8012" s="129"/>
      <c r="S8012" s="129"/>
      <c r="T8012" s="129"/>
      <c r="U8012" s="129"/>
    </row>
    <row r="8013" spans="1:21" s="103" customFormat="1">
      <c r="A8013" s="242" t="s">
        <v>211</v>
      </c>
      <c r="B8013" s="243" t="s">
        <v>2153</v>
      </c>
      <c r="C8013" s="258" t="s">
        <v>154</v>
      </c>
      <c r="D8013" s="232" t="s">
        <v>2507</v>
      </c>
      <c r="E8013" s="245" t="s">
        <v>279</v>
      </c>
      <c r="F8013" s="259" t="s">
        <v>325</v>
      </c>
      <c r="G8013" s="246">
        <v>71073.91</v>
      </c>
      <c r="H8013" s="234">
        <v>86822.735000000001</v>
      </c>
      <c r="I8013" s="235">
        <v>24</v>
      </c>
      <c r="J8013" s="236">
        <v>0.52173913043478259</v>
      </c>
      <c r="K8013" s="246">
        <v>102571.56</v>
      </c>
      <c r="L8013" s="334">
        <v>5</v>
      </c>
      <c r="M8013" s="248">
        <v>5</v>
      </c>
      <c r="N8013" s="249">
        <v>112988.36</v>
      </c>
      <c r="O8013" s="250"/>
      <c r="P8013" s="129"/>
      <c r="R8013" s="129"/>
      <c r="S8013" s="129"/>
      <c r="T8013" s="129"/>
      <c r="U8013" s="129"/>
    </row>
    <row r="8014" spans="1:21" s="103" customFormat="1">
      <c r="A8014" s="242" t="s">
        <v>4306</v>
      </c>
      <c r="B8014" s="243" t="s">
        <v>2153</v>
      </c>
      <c r="C8014" s="258" t="s">
        <v>154</v>
      </c>
      <c r="D8014" s="232" t="s">
        <v>2507</v>
      </c>
      <c r="E8014" s="245" t="s">
        <v>284</v>
      </c>
      <c r="F8014" s="259" t="s">
        <v>325</v>
      </c>
      <c r="G8014" s="246">
        <v>69808.990000000005</v>
      </c>
      <c r="H8014" s="234">
        <v>86552.145000000004</v>
      </c>
      <c r="I8014" s="235">
        <v>23</v>
      </c>
      <c r="J8014" s="236">
        <v>0.5</v>
      </c>
      <c r="K8014" s="246">
        <v>103295.3</v>
      </c>
      <c r="L8014" s="247">
        <v>4</v>
      </c>
      <c r="M8014" s="248">
        <v>3</v>
      </c>
      <c r="N8014" s="249">
        <v>83883.95</v>
      </c>
      <c r="O8014" s="250"/>
      <c r="P8014" s="129"/>
      <c r="R8014" s="129"/>
      <c r="S8014" s="129"/>
      <c r="T8014" s="129"/>
      <c r="U8014" s="129"/>
    </row>
    <row r="8015" spans="1:21" s="103" customFormat="1">
      <c r="A8015" s="229" t="s">
        <v>2217</v>
      </c>
      <c r="B8015" s="230" t="s">
        <v>2162</v>
      </c>
      <c r="C8015" s="231" t="s">
        <v>154</v>
      </c>
      <c r="D8015" s="232" t="s">
        <v>2507</v>
      </c>
      <c r="E8015" s="232" t="s">
        <v>279</v>
      </c>
      <c r="F8015" s="259" t="s">
        <v>325</v>
      </c>
      <c r="G8015" s="233">
        <v>69638.399999999994</v>
      </c>
      <c r="H8015" s="234">
        <v>86351.2</v>
      </c>
      <c r="I8015" s="235">
        <v>22</v>
      </c>
      <c r="J8015" s="236">
        <v>0.47826086956521741</v>
      </c>
      <c r="K8015" s="233">
        <v>103064</v>
      </c>
      <c r="L8015" s="237">
        <v>8</v>
      </c>
      <c r="M8015" s="238">
        <v>8</v>
      </c>
      <c r="N8015" s="234">
        <v>88004.800000000003</v>
      </c>
      <c r="O8015" s="239"/>
      <c r="P8015" s="129"/>
      <c r="R8015" s="129"/>
      <c r="S8015" s="129"/>
      <c r="T8015" s="129"/>
      <c r="U8015" s="129"/>
    </row>
    <row r="8016" spans="1:21" s="103" customFormat="1">
      <c r="A8016" s="229" t="s">
        <v>4266</v>
      </c>
      <c r="B8016" s="230" t="s">
        <v>2149</v>
      </c>
      <c r="C8016" s="231" t="s">
        <v>154</v>
      </c>
      <c r="D8016" s="232" t="s">
        <v>2507</v>
      </c>
      <c r="E8016" s="232" t="s">
        <v>284</v>
      </c>
      <c r="F8016" s="259" t="s">
        <v>325</v>
      </c>
      <c r="G8016" s="233">
        <v>78436.800000000003</v>
      </c>
      <c r="H8016" s="234">
        <v>84687.2</v>
      </c>
      <c r="I8016" s="235">
        <v>21</v>
      </c>
      <c r="J8016" s="236">
        <v>0.45652173913043476</v>
      </c>
      <c r="K8016" s="233">
        <v>90937.599999999991</v>
      </c>
      <c r="L8016" s="237"/>
      <c r="M8016" s="238">
        <v>22</v>
      </c>
      <c r="N8016" s="234">
        <v>83803.199999999997</v>
      </c>
      <c r="O8016" s="239" t="s">
        <v>5559</v>
      </c>
      <c r="P8016" s="129"/>
      <c r="S8016" s="129"/>
      <c r="T8016" s="129"/>
      <c r="U8016" s="129"/>
    </row>
    <row r="8017" spans="1:21" s="103" customFormat="1">
      <c r="A8017" s="229" t="s">
        <v>3859</v>
      </c>
      <c r="B8017" s="230" t="s">
        <v>2176</v>
      </c>
      <c r="C8017" s="231" t="s">
        <v>154</v>
      </c>
      <c r="D8017" s="232" t="s">
        <v>278</v>
      </c>
      <c r="E8017" s="232"/>
      <c r="F8017" s="232" t="s">
        <v>440</v>
      </c>
      <c r="G8017" s="233">
        <v>83232.240000000005</v>
      </c>
      <c r="H8017" s="234">
        <v>84317.959999999992</v>
      </c>
      <c r="I8017" s="235">
        <v>20</v>
      </c>
      <c r="J8017" s="236">
        <v>0.43478260869565216</v>
      </c>
      <c r="K8017" s="233">
        <v>85403.68</v>
      </c>
      <c r="L8017" s="237"/>
      <c r="M8017" s="238"/>
      <c r="N8017" s="233">
        <v>83232.240000000005</v>
      </c>
      <c r="O8017" s="239"/>
      <c r="P8017" s="129"/>
      <c r="S8017" s="129"/>
      <c r="T8017" s="129"/>
      <c r="U8017" s="129"/>
    </row>
    <row r="8018" spans="1:21" s="103" customFormat="1">
      <c r="A8018" s="229" t="s">
        <v>3740</v>
      </c>
      <c r="B8018" s="230" t="s">
        <v>2149</v>
      </c>
      <c r="C8018" s="231" t="s">
        <v>5569</v>
      </c>
      <c r="D8018" s="232" t="s">
        <v>2507</v>
      </c>
      <c r="E8018" s="232" t="s">
        <v>321</v>
      </c>
      <c r="F8018" s="259" t="s">
        <v>325</v>
      </c>
      <c r="G8018" s="233">
        <v>72066</v>
      </c>
      <c r="H8018" s="234">
        <v>84268</v>
      </c>
      <c r="I8018" s="235">
        <v>19</v>
      </c>
      <c r="J8018" s="236">
        <v>0.41304347826086957</v>
      </c>
      <c r="K8018" s="233">
        <v>96470</v>
      </c>
      <c r="L8018" s="237">
        <v>13</v>
      </c>
      <c r="M8018" s="238">
        <v>13</v>
      </c>
      <c r="N8018" s="234">
        <v>80000</v>
      </c>
      <c r="O8018" s="239"/>
      <c r="P8018" s="129"/>
      <c r="S8018" s="129"/>
      <c r="T8018" s="129"/>
      <c r="U8018" s="129"/>
    </row>
    <row r="8019" spans="1:21" s="103" customFormat="1">
      <c r="A8019" s="229" t="s">
        <v>2161</v>
      </c>
      <c r="B8019" s="230" t="s">
        <v>2162</v>
      </c>
      <c r="C8019" s="231" t="s">
        <v>1310</v>
      </c>
      <c r="D8019" s="232" t="s">
        <v>2507</v>
      </c>
      <c r="E8019" s="232" t="s">
        <v>279</v>
      </c>
      <c r="F8019" s="259" t="s">
        <v>325</v>
      </c>
      <c r="G8019" s="233">
        <v>62600.51</v>
      </c>
      <c r="H8019" s="234">
        <v>83935.28</v>
      </c>
      <c r="I8019" s="235">
        <v>18</v>
      </c>
      <c r="J8019" s="236">
        <v>0.39130434782608697</v>
      </c>
      <c r="K8019" s="233">
        <v>105270.05</v>
      </c>
      <c r="L8019" s="237"/>
      <c r="M8019" s="238">
        <v>190</v>
      </c>
      <c r="N8019" s="234">
        <v>94001</v>
      </c>
      <c r="O8019" s="239"/>
      <c r="R8019" s="241"/>
      <c r="S8019" s="129"/>
      <c r="T8019" s="129"/>
      <c r="U8019" s="129"/>
    </row>
    <row r="8020" spans="1:21" s="103" customFormat="1">
      <c r="A8020" s="229" t="s">
        <v>4265</v>
      </c>
      <c r="B8020" s="230" t="s">
        <v>2151</v>
      </c>
      <c r="C8020" s="231" t="s">
        <v>154</v>
      </c>
      <c r="D8020" s="232" t="s">
        <v>2507</v>
      </c>
      <c r="E8020" s="232" t="s">
        <v>279</v>
      </c>
      <c r="F8020" s="259" t="s">
        <v>325</v>
      </c>
      <c r="G8020" s="233">
        <v>65172</v>
      </c>
      <c r="H8020" s="234">
        <v>82563</v>
      </c>
      <c r="I8020" s="235">
        <v>17</v>
      </c>
      <c r="J8020" s="236">
        <v>0.36956521739130432</v>
      </c>
      <c r="K8020" s="233">
        <v>99954</v>
      </c>
      <c r="L8020" s="237">
        <v>6</v>
      </c>
      <c r="M8020" s="238">
        <v>6</v>
      </c>
      <c r="N8020" s="234">
        <v>93586</v>
      </c>
      <c r="O8020" s="239"/>
      <c r="P8020" s="129"/>
      <c r="S8020" s="129"/>
      <c r="T8020" s="129"/>
      <c r="U8020" s="129"/>
    </row>
    <row r="8021" spans="1:21" s="103" customFormat="1">
      <c r="A8021" s="242" t="s">
        <v>3793</v>
      </c>
      <c r="B8021" s="243" t="s">
        <v>2153</v>
      </c>
      <c r="C8021" s="258" t="s">
        <v>1310</v>
      </c>
      <c r="D8021" s="232" t="s">
        <v>2507</v>
      </c>
      <c r="E8021" s="245" t="s">
        <v>284</v>
      </c>
      <c r="F8021" s="259" t="s">
        <v>325</v>
      </c>
      <c r="G8021" s="246">
        <v>67500</v>
      </c>
      <c r="H8021" s="234">
        <v>82500</v>
      </c>
      <c r="I8021" s="235">
        <v>16</v>
      </c>
      <c r="J8021" s="236">
        <v>0.34782608695652173</v>
      </c>
      <c r="K8021" s="246">
        <v>97500</v>
      </c>
      <c r="L8021" s="247">
        <v>4</v>
      </c>
      <c r="M8021" s="248">
        <v>4</v>
      </c>
      <c r="N8021" s="249">
        <v>75370</v>
      </c>
      <c r="O8021" s="250"/>
      <c r="P8021" s="129"/>
      <c r="R8021" s="129"/>
      <c r="S8021" s="129"/>
      <c r="T8021" s="129"/>
      <c r="U8021" s="129"/>
    </row>
    <row r="8022" spans="1:21" s="103" customFormat="1">
      <c r="A8022" s="229" t="s">
        <v>4233</v>
      </c>
      <c r="B8022" s="230" t="s">
        <v>2166</v>
      </c>
      <c r="C8022" s="262" t="s">
        <v>154</v>
      </c>
      <c r="D8022" s="232" t="s">
        <v>2507</v>
      </c>
      <c r="E8022" s="276" t="s">
        <v>279</v>
      </c>
      <c r="F8022" s="259" t="s">
        <v>325</v>
      </c>
      <c r="G8022" s="256">
        <v>75761</v>
      </c>
      <c r="H8022" s="234">
        <v>82395.5</v>
      </c>
      <c r="I8022" s="235">
        <v>15</v>
      </c>
      <c r="J8022" s="236">
        <v>0.32608695652173914</v>
      </c>
      <c r="K8022" s="256">
        <v>89030</v>
      </c>
      <c r="L8022" s="265"/>
      <c r="M8022" s="266">
        <v>23</v>
      </c>
      <c r="N8022" s="264">
        <v>90847</v>
      </c>
      <c r="O8022" s="400"/>
      <c r="Q8022" s="129"/>
      <c r="S8022" s="129"/>
      <c r="T8022" s="129"/>
      <c r="U8022" s="129"/>
    </row>
    <row r="8023" spans="1:21" s="103" customFormat="1">
      <c r="A8023" s="260" t="s">
        <v>4238</v>
      </c>
      <c r="B8023" s="261" t="s">
        <v>2166</v>
      </c>
      <c r="C8023" s="262" t="s">
        <v>1311</v>
      </c>
      <c r="D8023" s="232" t="s">
        <v>2507</v>
      </c>
      <c r="E8023" s="276" t="s">
        <v>279</v>
      </c>
      <c r="F8023" s="259" t="s">
        <v>325</v>
      </c>
      <c r="G8023" s="256">
        <v>72388.39</v>
      </c>
      <c r="H8023" s="234">
        <v>81430.06</v>
      </c>
      <c r="I8023" s="235">
        <v>14</v>
      </c>
      <c r="J8023" s="236">
        <v>0.30434782608695654</v>
      </c>
      <c r="K8023" s="256">
        <v>90471.73</v>
      </c>
      <c r="L8023" s="265">
        <v>16</v>
      </c>
      <c r="M8023" s="266">
        <v>14</v>
      </c>
      <c r="N8023" s="264">
        <v>87827.7</v>
      </c>
      <c r="O8023" s="11"/>
      <c r="P8023" s="129"/>
      <c r="S8023" s="129"/>
      <c r="T8023" s="129"/>
      <c r="U8023" s="129"/>
    </row>
    <row r="8024" spans="1:21" s="103" customFormat="1">
      <c r="A8024" s="229" t="s">
        <v>2187</v>
      </c>
      <c r="B8024" s="230" t="s">
        <v>2178</v>
      </c>
      <c r="C8024" s="231" t="s">
        <v>154</v>
      </c>
      <c r="D8024" s="232" t="s">
        <v>2507</v>
      </c>
      <c r="E8024" s="232" t="s">
        <v>279</v>
      </c>
      <c r="F8024" s="259" t="s">
        <v>325</v>
      </c>
      <c r="G8024" s="233">
        <v>65800</v>
      </c>
      <c r="H8024" s="234">
        <v>80605</v>
      </c>
      <c r="I8024" s="235">
        <v>13</v>
      </c>
      <c r="J8024" s="236">
        <v>0.28260869565217389</v>
      </c>
      <c r="K8024" s="233">
        <v>95410</v>
      </c>
      <c r="L8024" s="237">
        <v>6</v>
      </c>
      <c r="M8024" s="238">
        <v>6</v>
      </c>
      <c r="N8024" s="234">
        <v>75317.63</v>
      </c>
      <c r="O8024" s="239"/>
      <c r="Q8024" s="241"/>
      <c r="S8024" s="129"/>
      <c r="T8024" s="129"/>
      <c r="U8024" s="129"/>
    </row>
    <row r="8025" spans="1:21" s="103" customFormat="1" ht="22.5">
      <c r="A8025" s="229" t="s">
        <v>207</v>
      </c>
      <c r="B8025" s="230" t="s">
        <v>2163</v>
      </c>
      <c r="C8025" s="231"/>
      <c r="D8025" s="232" t="s">
        <v>2507</v>
      </c>
      <c r="E8025" s="232" t="s">
        <v>279</v>
      </c>
      <c r="F8025" s="259" t="s">
        <v>325</v>
      </c>
      <c r="G8025" s="233">
        <v>69360</v>
      </c>
      <c r="H8025" s="234">
        <v>80580</v>
      </c>
      <c r="I8025" s="235">
        <v>12</v>
      </c>
      <c r="J8025" s="236">
        <v>0.2608695652173913</v>
      </c>
      <c r="K8025" s="233">
        <v>91800</v>
      </c>
      <c r="L8025" s="237">
        <v>7</v>
      </c>
      <c r="M8025" s="238">
        <v>7</v>
      </c>
      <c r="N8025" s="234">
        <v>87112.78</v>
      </c>
      <c r="O8025" s="239" t="s">
        <v>5570</v>
      </c>
      <c r="Q8025" s="241"/>
      <c r="S8025" s="129"/>
      <c r="T8025" s="129"/>
      <c r="U8025" s="129"/>
    </row>
    <row r="8026" spans="1:21" s="103" customFormat="1">
      <c r="A8026" s="242" t="s">
        <v>1436</v>
      </c>
      <c r="B8026" s="243" t="s">
        <v>2156</v>
      </c>
      <c r="C8026" s="258" t="s">
        <v>154</v>
      </c>
      <c r="D8026" s="232" t="s">
        <v>2507</v>
      </c>
      <c r="E8026" s="245" t="s">
        <v>279</v>
      </c>
      <c r="F8026" s="259" t="s">
        <v>325</v>
      </c>
      <c r="G8026" s="246">
        <v>71579</v>
      </c>
      <c r="H8026" s="234">
        <v>80332</v>
      </c>
      <c r="I8026" s="235">
        <v>11</v>
      </c>
      <c r="J8026" s="236">
        <v>0.2391304347826087</v>
      </c>
      <c r="K8026" s="246">
        <v>89085</v>
      </c>
      <c r="L8026" s="247">
        <v>191</v>
      </c>
      <c r="M8026" s="248">
        <v>190</v>
      </c>
      <c r="N8026" s="249">
        <v>86653.263157894733</v>
      </c>
      <c r="O8026" s="250"/>
      <c r="Q8026" s="241"/>
      <c r="S8026" s="129"/>
      <c r="T8026" s="129"/>
      <c r="U8026" s="129"/>
    </row>
    <row r="8027" spans="1:21" s="103" customFormat="1">
      <c r="A8027" s="242" t="s">
        <v>3784</v>
      </c>
      <c r="B8027" s="243" t="s">
        <v>2162</v>
      </c>
      <c r="C8027" s="258" t="s">
        <v>154</v>
      </c>
      <c r="D8027" s="232" t="s">
        <v>2507</v>
      </c>
      <c r="E8027" s="247" t="s">
        <v>279</v>
      </c>
      <c r="F8027" s="259" t="s">
        <v>325</v>
      </c>
      <c r="G8027" s="246">
        <v>61539</v>
      </c>
      <c r="H8027" s="234">
        <v>79387</v>
      </c>
      <c r="I8027" s="235">
        <v>10</v>
      </c>
      <c r="J8027" s="236">
        <v>0.21739130434782608</v>
      </c>
      <c r="K8027" s="246">
        <v>97235</v>
      </c>
      <c r="L8027" s="247"/>
      <c r="M8027" s="248">
        <v>485</v>
      </c>
      <c r="N8027" s="249">
        <v>108685</v>
      </c>
      <c r="O8027" s="250"/>
      <c r="P8027" s="129"/>
      <c r="Q8027" s="129"/>
      <c r="R8027" s="251"/>
      <c r="S8027" s="129"/>
      <c r="T8027" s="129"/>
      <c r="U8027" s="129"/>
    </row>
    <row r="8028" spans="1:21" s="103" customFormat="1" ht="33.75">
      <c r="A8028" s="242" t="s">
        <v>2200</v>
      </c>
      <c r="B8028" s="243" t="s">
        <v>2166</v>
      </c>
      <c r="C8028" s="258"/>
      <c r="D8028" s="232" t="s">
        <v>2507</v>
      </c>
      <c r="E8028" s="245" t="s">
        <v>279</v>
      </c>
      <c r="F8028" s="245" t="s">
        <v>325</v>
      </c>
      <c r="G8028" s="246">
        <v>68250</v>
      </c>
      <c r="H8028" s="234">
        <v>79038.959999999992</v>
      </c>
      <c r="I8028" s="235">
        <v>9</v>
      </c>
      <c r="J8028" s="236">
        <v>0.19565217391304349</v>
      </c>
      <c r="K8028" s="246">
        <v>89827.92</v>
      </c>
      <c r="L8028" s="247">
        <v>4</v>
      </c>
      <c r="M8028" s="248">
        <v>4</v>
      </c>
      <c r="N8028" s="249">
        <v>72981</v>
      </c>
      <c r="O8028" s="250" t="s">
        <v>5571</v>
      </c>
      <c r="P8028" s="129"/>
      <c r="Q8028" s="129"/>
      <c r="R8028" s="251"/>
      <c r="S8028" s="129"/>
      <c r="T8028" s="129"/>
      <c r="U8028" s="129"/>
    </row>
    <row r="8029" spans="1:21" s="103" customFormat="1">
      <c r="A8029" s="229" t="s">
        <v>258</v>
      </c>
      <c r="B8029" s="295" t="s">
        <v>2159</v>
      </c>
      <c r="C8029" s="231" t="s">
        <v>154</v>
      </c>
      <c r="D8029" s="232" t="s">
        <v>2507</v>
      </c>
      <c r="E8029" s="232" t="s">
        <v>279</v>
      </c>
      <c r="F8029" s="259" t="s">
        <v>325</v>
      </c>
      <c r="G8029" s="233">
        <v>65061.78</v>
      </c>
      <c r="H8029" s="234">
        <v>73391.45</v>
      </c>
      <c r="I8029" s="235">
        <v>8</v>
      </c>
      <c r="J8029" s="236">
        <v>0.17391304347826086</v>
      </c>
      <c r="K8029" s="233">
        <v>81721.119999999995</v>
      </c>
      <c r="L8029" s="237">
        <v>4</v>
      </c>
      <c r="M8029" s="238">
        <v>4</v>
      </c>
      <c r="N8029" s="296">
        <v>84094.399999999994</v>
      </c>
      <c r="O8029" s="239"/>
      <c r="R8029" s="129"/>
      <c r="S8029" s="129"/>
      <c r="T8029" s="129"/>
      <c r="U8029" s="129"/>
    </row>
    <row r="8030" spans="1:21" s="103" customFormat="1">
      <c r="A8030" s="229" t="s">
        <v>4310</v>
      </c>
      <c r="B8030" s="230" t="s">
        <v>2192</v>
      </c>
      <c r="C8030" s="358" t="s">
        <v>154</v>
      </c>
      <c r="D8030" s="232" t="s">
        <v>2507</v>
      </c>
      <c r="E8030" s="359" t="s">
        <v>279</v>
      </c>
      <c r="F8030" s="259" t="s">
        <v>325</v>
      </c>
      <c r="G8030" s="360">
        <v>65663</v>
      </c>
      <c r="H8030" s="234">
        <v>72067.5</v>
      </c>
      <c r="I8030" s="235">
        <v>7</v>
      </c>
      <c r="J8030" s="236">
        <v>0.15217391304347827</v>
      </c>
      <c r="K8030" s="360">
        <v>78472</v>
      </c>
      <c r="L8030" s="361">
        <v>6</v>
      </c>
      <c r="M8030" s="362">
        <v>5</v>
      </c>
      <c r="N8030" s="363">
        <v>70921</v>
      </c>
      <c r="O8030" s="364"/>
      <c r="R8030" s="129"/>
    </row>
    <row r="8031" spans="1:21" s="103" customFormat="1">
      <c r="A8031" s="242" t="s">
        <v>2165</v>
      </c>
      <c r="B8031" s="243" t="s">
        <v>2180</v>
      </c>
      <c r="C8031" s="258" t="s">
        <v>154</v>
      </c>
      <c r="D8031" s="232" t="s">
        <v>2507</v>
      </c>
      <c r="E8031" s="245" t="s">
        <v>284</v>
      </c>
      <c r="F8031" s="259" t="s">
        <v>325</v>
      </c>
      <c r="G8031" s="246">
        <v>53236.56</v>
      </c>
      <c r="H8031" s="234">
        <v>69388.51999999999</v>
      </c>
      <c r="I8031" s="235">
        <v>6</v>
      </c>
      <c r="J8031" s="236">
        <v>0.13043478260869565</v>
      </c>
      <c r="K8031" s="246">
        <v>85540.479999999996</v>
      </c>
      <c r="L8031" s="247">
        <v>37</v>
      </c>
      <c r="M8031" s="248">
        <v>37</v>
      </c>
      <c r="N8031" s="249">
        <v>81041.63</v>
      </c>
      <c r="O8031" s="250"/>
      <c r="Q8031" s="251"/>
      <c r="R8031" s="129"/>
    </row>
    <row r="8032" spans="1:21" s="103" customFormat="1">
      <c r="A8032" s="229" t="s">
        <v>2173</v>
      </c>
      <c r="B8032" s="230" t="s">
        <v>2169</v>
      </c>
      <c r="C8032" s="231" t="s">
        <v>154</v>
      </c>
      <c r="D8032" s="232" t="s">
        <v>2507</v>
      </c>
      <c r="E8032" s="232" t="s">
        <v>279</v>
      </c>
      <c r="F8032" s="232" t="s">
        <v>440</v>
      </c>
      <c r="G8032" s="233">
        <v>54965.599999999999</v>
      </c>
      <c r="H8032" s="234">
        <v>68707</v>
      </c>
      <c r="I8032" s="235">
        <v>5</v>
      </c>
      <c r="J8032" s="236">
        <v>0.10869565217391304</v>
      </c>
      <c r="K8032" s="233">
        <v>82448.399999999994</v>
      </c>
      <c r="L8032" s="237"/>
      <c r="M8032" s="238">
        <v>4</v>
      </c>
      <c r="N8032" s="234">
        <v>62504.160000000003</v>
      </c>
      <c r="O8032" s="239"/>
      <c r="Q8032" s="251"/>
      <c r="R8032" s="129"/>
    </row>
    <row r="8033" spans="1:18" s="103" customFormat="1">
      <c r="A8033" s="242" t="s">
        <v>2171</v>
      </c>
      <c r="B8033" s="243" t="s">
        <v>2159</v>
      </c>
      <c r="C8033" s="258" t="s">
        <v>154</v>
      </c>
      <c r="D8033" s="232" t="s">
        <v>2507</v>
      </c>
      <c r="E8033" s="245" t="s">
        <v>279</v>
      </c>
      <c r="F8033" s="259" t="s">
        <v>325</v>
      </c>
      <c r="G8033" s="246">
        <v>52830</v>
      </c>
      <c r="H8033" s="234">
        <v>66043</v>
      </c>
      <c r="I8033" s="235">
        <v>4</v>
      </c>
      <c r="J8033" s="236">
        <v>8.6956521739130432E-2</v>
      </c>
      <c r="K8033" s="246">
        <v>79256</v>
      </c>
      <c r="L8033" s="247">
        <v>7</v>
      </c>
      <c r="M8033" s="248">
        <v>7</v>
      </c>
      <c r="N8033" s="249">
        <v>66281.87</v>
      </c>
      <c r="O8033" s="250"/>
      <c r="Q8033" s="251"/>
      <c r="R8033" s="129"/>
    </row>
    <row r="8034" spans="1:18" s="103" customFormat="1">
      <c r="A8034" s="229" t="s">
        <v>4250</v>
      </c>
      <c r="B8034" s="230" t="s">
        <v>2180</v>
      </c>
      <c r="C8034" s="231" t="s">
        <v>154</v>
      </c>
      <c r="D8034" s="232" t="s">
        <v>2507</v>
      </c>
      <c r="E8034" s="232" t="s">
        <v>279</v>
      </c>
      <c r="F8034" s="232" t="s">
        <v>440</v>
      </c>
      <c r="G8034" s="233">
        <v>54336.44</v>
      </c>
      <c r="H8034" s="234">
        <v>65431.32</v>
      </c>
      <c r="I8034" s="235">
        <v>3</v>
      </c>
      <c r="J8034" s="236">
        <v>6.5217391304347824E-2</v>
      </c>
      <c r="K8034" s="233">
        <v>76526.2</v>
      </c>
      <c r="L8034" s="237">
        <v>8</v>
      </c>
      <c r="M8034" s="238">
        <v>8</v>
      </c>
      <c r="N8034" s="234">
        <v>59332.415999999997</v>
      </c>
      <c r="O8034" s="239"/>
      <c r="Q8034" s="251"/>
      <c r="R8034" s="129"/>
    </row>
    <row r="8035" spans="1:18" s="103" customFormat="1">
      <c r="A8035" s="229" t="s">
        <v>4256</v>
      </c>
      <c r="B8035" s="230" t="s">
        <v>2169</v>
      </c>
      <c r="C8035" s="231" t="s">
        <v>3523</v>
      </c>
      <c r="D8035" s="232" t="s">
        <v>2507</v>
      </c>
      <c r="E8035" s="232" t="s">
        <v>279</v>
      </c>
      <c r="F8035" s="259" t="s">
        <v>325</v>
      </c>
      <c r="G8035" s="233">
        <v>48304.21</v>
      </c>
      <c r="H8035" s="234">
        <v>59755.25</v>
      </c>
      <c r="I8035" s="235">
        <v>2</v>
      </c>
      <c r="J8035" s="236">
        <v>4.3478260869565216E-2</v>
      </c>
      <c r="K8035" s="233">
        <v>71206.289999999994</v>
      </c>
      <c r="L8035" s="237">
        <v>6</v>
      </c>
      <c r="M8035" s="238">
        <v>6</v>
      </c>
      <c r="N8035" s="234">
        <v>68609.87</v>
      </c>
      <c r="O8035" s="239"/>
      <c r="Q8035" s="251"/>
      <c r="R8035" s="129"/>
    </row>
    <row r="8036" spans="1:18" s="103" customFormat="1">
      <c r="A8036" s="229" t="s">
        <v>3777</v>
      </c>
      <c r="B8036" s="230" t="s">
        <v>2175</v>
      </c>
      <c r="C8036" s="337" t="s">
        <v>3524</v>
      </c>
      <c r="D8036" s="232" t="s">
        <v>2507</v>
      </c>
      <c r="E8036" s="338" t="s">
        <v>284</v>
      </c>
      <c r="F8036" s="338" t="s">
        <v>440</v>
      </c>
      <c r="G8036" s="339">
        <v>42084</v>
      </c>
      <c r="H8036" s="234">
        <v>53295.5</v>
      </c>
      <c r="I8036" s="235">
        <v>1</v>
      </c>
      <c r="J8036" s="236">
        <v>2.1739130434782608E-2</v>
      </c>
      <c r="K8036" s="339">
        <v>64507</v>
      </c>
      <c r="L8036" s="340">
        <v>5</v>
      </c>
      <c r="M8036" s="341">
        <v>4</v>
      </c>
      <c r="N8036" s="374">
        <v>45872</v>
      </c>
      <c r="O8036" s="239"/>
      <c r="Q8036" s="251"/>
      <c r="R8036" s="129"/>
    </row>
    <row r="8037" spans="1:18" s="150" customFormat="1">
      <c r="A8037" s="305"/>
      <c r="B8037" s="305"/>
      <c r="C8037" s="306"/>
      <c r="D8037" s="300"/>
      <c r="E8037" s="307"/>
      <c r="F8037" s="307"/>
      <c r="G8037" s="308"/>
      <c r="H8037" s="309"/>
      <c r="I8037" s="310"/>
      <c r="J8037" s="311"/>
      <c r="K8037" s="300"/>
      <c r="L8037" s="300"/>
      <c r="M8037" s="312"/>
      <c r="N8037" s="313"/>
      <c r="O8037" s="282"/>
    </row>
    <row r="8038" spans="1:18" s="150" customFormat="1">
      <c r="A8038" s="305"/>
      <c r="B8038" s="305"/>
      <c r="C8038" s="306"/>
      <c r="D8038" s="314"/>
      <c r="E8038" s="305"/>
      <c r="F8038" s="305"/>
      <c r="G8038" s="315" t="s">
        <v>223</v>
      </c>
      <c r="H8038" s="316" t="s">
        <v>224</v>
      </c>
      <c r="I8038" s="317"/>
      <c r="J8038" s="318"/>
      <c r="K8038" s="319" t="s">
        <v>225</v>
      </c>
      <c r="L8038" s="314"/>
      <c r="M8038" s="320"/>
      <c r="N8038" s="313"/>
      <c r="O8038" s="282"/>
    </row>
    <row r="8039" spans="1:18" s="150" customFormat="1">
      <c r="A8039" s="305"/>
      <c r="B8039" s="305"/>
      <c r="C8039" s="306"/>
      <c r="D8039" s="305"/>
      <c r="E8039" s="305"/>
      <c r="F8039" s="321" t="s">
        <v>238</v>
      </c>
      <c r="G8039" s="322">
        <v>75064.260095652164</v>
      </c>
      <c r="H8039" s="322">
        <v>86853.949560767389</v>
      </c>
      <c r="I8039" s="8">
        <v>14.438004969995415</v>
      </c>
      <c r="J8039" s="322"/>
      <c r="K8039" s="322">
        <v>98643.639025882629</v>
      </c>
      <c r="L8039" s="314"/>
      <c r="M8039" s="320"/>
      <c r="N8039" s="313"/>
      <c r="O8039" s="282"/>
    </row>
    <row r="8040" spans="1:18" s="150" customFormat="1">
      <c r="A8040" s="305"/>
      <c r="B8040" s="305"/>
      <c r="C8040" s="306"/>
      <c r="D8040" s="305"/>
      <c r="E8040" s="305"/>
      <c r="F8040" s="321" t="s">
        <v>239</v>
      </c>
      <c r="G8040" s="322">
        <v>86044.678799999994</v>
      </c>
      <c r="H8040" s="322">
        <v>94487.721250000002</v>
      </c>
      <c r="I8040" s="8">
        <v>21.5</v>
      </c>
      <c r="J8040" s="322"/>
      <c r="K8040" s="322">
        <v>110396.76030000001</v>
      </c>
      <c r="L8040" s="314"/>
      <c r="M8040" s="320"/>
      <c r="N8040" s="313"/>
      <c r="O8040" s="282"/>
    </row>
    <row r="8041" spans="1:18" s="150" customFormat="1">
      <c r="A8041" s="305"/>
      <c r="B8041" s="305"/>
      <c r="C8041" s="306"/>
      <c r="D8041" s="305"/>
      <c r="E8041" s="305"/>
      <c r="F8041" s="321" t="s">
        <v>240</v>
      </c>
      <c r="G8041" s="322">
        <v>66225</v>
      </c>
      <c r="H8041" s="322">
        <v>80586.25</v>
      </c>
      <c r="I8041" s="8">
        <v>7</v>
      </c>
      <c r="J8041" s="322"/>
      <c r="K8041" s="322">
        <v>89988.872499999998</v>
      </c>
      <c r="L8041" s="314"/>
      <c r="M8041" s="320"/>
      <c r="N8041" s="313"/>
      <c r="O8041" s="282"/>
    </row>
    <row r="8042" spans="1:18" s="150" customFormat="1">
      <c r="A8042" s="305"/>
      <c r="B8042" s="305"/>
      <c r="C8042" s="306"/>
      <c r="D8042" s="305"/>
      <c r="E8042" s="305"/>
      <c r="F8042" s="321" t="s">
        <v>241</v>
      </c>
      <c r="G8042" s="322">
        <v>72013.625</v>
      </c>
      <c r="H8042" s="322">
        <v>86687.44</v>
      </c>
      <c r="I8042" s="8">
        <v>12.338253469766164</v>
      </c>
      <c r="J8042" s="322"/>
      <c r="K8042" s="322">
        <v>100668.36</v>
      </c>
      <c r="L8042" s="314"/>
      <c r="M8042" s="320"/>
      <c r="N8042" s="313"/>
      <c r="O8042" s="282"/>
    </row>
    <row r="8043" spans="1:18" s="150" customFormat="1">
      <c r="A8043" s="305"/>
      <c r="B8043" s="305"/>
      <c r="C8043" s="306"/>
      <c r="D8043" s="305"/>
      <c r="E8043" s="322"/>
      <c r="F8043" s="321"/>
      <c r="G8043" s="323"/>
      <c r="H8043" s="318"/>
      <c r="I8043" s="324"/>
      <c r="J8043" s="318"/>
      <c r="K8043" s="314"/>
      <c r="L8043" s="314"/>
      <c r="M8043" s="320"/>
      <c r="N8043" s="313"/>
      <c r="O8043" s="282"/>
    </row>
    <row r="8044" spans="1:18" s="150" customFormat="1">
      <c r="A8044" s="305"/>
      <c r="B8044" s="305"/>
      <c r="C8044" s="306"/>
      <c r="D8044" s="321"/>
      <c r="E8044" s="322"/>
      <c r="F8044" s="325"/>
      <c r="G8044" s="325"/>
      <c r="H8044" s="874" t="s">
        <v>242</v>
      </c>
      <c r="I8044" s="874"/>
      <c r="J8044" s="874"/>
      <c r="K8044" s="874"/>
      <c r="L8044" s="874"/>
      <c r="M8044" s="874"/>
      <c r="N8044" s="874"/>
      <c r="O8044" s="282"/>
    </row>
    <row r="8045" spans="1:18" s="150" customFormat="1">
      <c r="A8045" s="305"/>
      <c r="B8045" s="305"/>
      <c r="C8045" s="306"/>
      <c r="D8045" s="321"/>
      <c r="E8045" s="322"/>
      <c r="F8045" s="326"/>
      <c r="G8045" s="327"/>
      <c r="H8045" s="875" t="s">
        <v>243</v>
      </c>
      <c r="I8045" s="875"/>
      <c r="J8045" s="875"/>
      <c r="K8045" s="328">
        <v>102554</v>
      </c>
      <c r="L8045" s="876" t="s">
        <v>244</v>
      </c>
      <c r="M8045" s="876"/>
      <c r="N8045" s="329">
        <v>90447.096980437564</v>
      </c>
      <c r="O8045" s="282"/>
    </row>
    <row r="8046" spans="1:18" s="150" customFormat="1">
      <c r="A8046" s="305"/>
      <c r="B8046" s="305"/>
      <c r="C8046" s="306"/>
      <c r="D8046" s="314"/>
      <c r="E8046" s="320"/>
      <c r="F8046" s="326"/>
      <c r="G8046" s="327"/>
      <c r="H8046" s="875" t="s">
        <v>245</v>
      </c>
      <c r="I8046" s="875"/>
      <c r="J8046" s="875"/>
      <c r="K8046" s="328">
        <v>81041.63</v>
      </c>
      <c r="L8046" s="876" t="s">
        <v>450</v>
      </c>
      <c r="M8046" s="876"/>
      <c r="N8046" s="329">
        <v>100617.72328894764</v>
      </c>
      <c r="O8046" s="282"/>
    </row>
    <row r="8047" spans="1:18" s="150" customFormat="1">
      <c r="A8047" s="305"/>
      <c r="B8047" s="305"/>
      <c r="C8047" s="306"/>
      <c r="D8047" s="300"/>
      <c r="E8047" s="307"/>
      <c r="F8047" s="307"/>
      <c r="G8047" s="308"/>
      <c r="H8047" s="309"/>
      <c r="I8047" s="310"/>
      <c r="J8047" s="311"/>
      <c r="K8047" s="305"/>
      <c r="L8047" s="300"/>
      <c r="M8047" s="312"/>
      <c r="N8047" s="313"/>
      <c r="O8047" s="282"/>
    </row>
    <row r="8048" spans="1:18" s="222" customFormat="1" ht="18">
      <c r="A8048" s="877" t="s">
        <v>155</v>
      </c>
      <c r="B8048" s="877"/>
      <c r="C8048" s="877"/>
      <c r="D8048" s="877"/>
      <c r="E8048" s="877"/>
      <c r="F8048" s="877"/>
      <c r="G8048" s="877"/>
      <c r="H8048" s="877"/>
      <c r="I8048" s="877"/>
      <c r="J8048" s="877"/>
      <c r="K8048" s="877"/>
      <c r="L8048" s="877"/>
      <c r="M8048" s="877"/>
      <c r="N8048" s="877"/>
      <c r="O8048" s="877"/>
    </row>
    <row r="8049" spans="1:18" s="222" customFormat="1" ht="27">
      <c r="A8049" s="223" t="s">
        <v>433</v>
      </c>
      <c r="B8049" s="224" t="s">
        <v>230</v>
      </c>
      <c r="C8049" s="223" t="s">
        <v>220</v>
      </c>
      <c r="D8049" s="223" t="s">
        <v>267</v>
      </c>
      <c r="E8049" s="223" t="s">
        <v>434</v>
      </c>
      <c r="F8049" s="223" t="s">
        <v>435</v>
      </c>
      <c r="G8049" s="225" t="s">
        <v>223</v>
      </c>
      <c r="H8049" s="225" t="s">
        <v>224</v>
      </c>
      <c r="I8049" s="227" t="s">
        <v>436</v>
      </c>
      <c r="J8049" s="227" t="s">
        <v>436</v>
      </c>
      <c r="K8049" s="225" t="s">
        <v>225</v>
      </c>
      <c r="L8049" s="223" t="s">
        <v>437</v>
      </c>
      <c r="M8049" s="223" t="s">
        <v>438</v>
      </c>
      <c r="N8049" s="228" t="s">
        <v>439</v>
      </c>
      <c r="O8049" s="223" t="s">
        <v>227</v>
      </c>
    </row>
    <row r="8050" spans="1:18" s="103" customFormat="1">
      <c r="A8050" s="242" t="s">
        <v>208</v>
      </c>
      <c r="B8050" s="243" t="s">
        <v>2153</v>
      </c>
      <c r="C8050" s="258" t="s">
        <v>156</v>
      </c>
      <c r="D8050" s="232" t="s">
        <v>278</v>
      </c>
      <c r="E8050" s="245" t="s">
        <v>279</v>
      </c>
      <c r="F8050" s="245" t="s">
        <v>440</v>
      </c>
      <c r="G8050" s="275">
        <v>122400</v>
      </c>
      <c r="H8050" s="234">
        <v>131580</v>
      </c>
      <c r="I8050" s="235">
        <v>39</v>
      </c>
      <c r="J8050" s="236">
        <v>1</v>
      </c>
      <c r="K8050" s="275">
        <v>140760</v>
      </c>
      <c r="L8050" s="247">
        <v>3</v>
      </c>
      <c r="M8050" s="248">
        <v>3</v>
      </c>
      <c r="N8050" s="249">
        <v>128128</v>
      </c>
      <c r="O8050" s="250"/>
      <c r="Q8050" s="251"/>
      <c r="R8050" s="129"/>
    </row>
    <row r="8051" spans="1:18" s="103" customFormat="1">
      <c r="A8051" s="242" t="s">
        <v>204</v>
      </c>
      <c r="B8051" s="243" t="s">
        <v>2151</v>
      </c>
      <c r="C8051" s="258" t="s">
        <v>1312</v>
      </c>
      <c r="D8051" s="232" t="s">
        <v>2507</v>
      </c>
      <c r="E8051" s="245" t="s">
        <v>279</v>
      </c>
      <c r="F8051" s="259" t="s">
        <v>325</v>
      </c>
      <c r="G8051" s="246">
        <v>126510</v>
      </c>
      <c r="H8051" s="234">
        <v>131511.5</v>
      </c>
      <c r="I8051" s="235">
        <v>38</v>
      </c>
      <c r="J8051" s="236">
        <v>0.97435897435897434</v>
      </c>
      <c r="K8051" s="246">
        <v>136513</v>
      </c>
      <c r="L8051" s="247"/>
      <c r="M8051" s="248">
        <v>6</v>
      </c>
      <c r="N8051" s="246">
        <v>134927.7617</v>
      </c>
      <c r="O8051" s="250"/>
    </row>
    <row r="8052" spans="1:18" s="103" customFormat="1">
      <c r="A8052" s="229" t="s">
        <v>216</v>
      </c>
      <c r="B8052" s="230" t="s">
        <v>2151</v>
      </c>
      <c r="C8052" s="231" t="s">
        <v>155</v>
      </c>
      <c r="D8052" s="232" t="s">
        <v>2507</v>
      </c>
      <c r="E8052" s="232" t="s">
        <v>279</v>
      </c>
      <c r="F8052" s="259" t="s">
        <v>325</v>
      </c>
      <c r="G8052" s="233">
        <v>127296</v>
      </c>
      <c r="H8052" s="234">
        <v>127296</v>
      </c>
      <c r="I8052" s="235">
        <v>37</v>
      </c>
      <c r="J8052" s="236">
        <v>0.94871794871794868</v>
      </c>
      <c r="K8052" s="233">
        <v>127296</v>
      </c>
      <c r="L8052" s="237">
        <v>7</v>
      </c>
      <c r="M8052" s="238">
        <v>7</v>
      </c>
      <c r="N8052" s="234">
        <v>127296</v>
      </c>
      <c r="O8052" s="239"/>
    </row>
    <row r="8053" spans="1:18" s="103" customFormat="1">
      <c r="A8053" s="242" t="s">
        <v>198</v>
      </c>
      <c r="B8053" s="243" t="s">
        <v>2153</v>
      </c>
      <c r="C8053" s="244" t="s">
        <v>155</v>
      </c>
      <c r="D8053" s="232" t="s">
        <v>2507</v>
      </c>
      <c r="E8053" s="245" t="s">
        <v>284</v>
      </c>
      <c r="F8053" s="259" t="s">
        <v>325</v>
      </c>
      <c r="G8053" s="246">
        <v>120770</v>
      </c>
      <c r="H8053" s="234">
        <v>126401.5</v>
      </c>
      <c r="I8053" s="235">
        <v>36</v>
      </c>
      <c r="J8053" s="236">
        <v>0.92307692307692313</v>
      </c>
      <c r="K8053" s="246">
        <v>132033</v>
      </c>
      <c r="L8053" s="247">
        <v>9</v>
      </c>
      <c r="M8053" s="248">
        <v>9</v>
      </c>
      <c r="N8053" s="249">
        <v>128257</v>
      </c>
      <c r="O8053" s="250"/>
      <c r="P8053" s="129"/>
    </row>
    <row r="8054" spans="1:18" s="103" customFormat="1">
      <c r="A8054" s="278" t="s">
        <v>202</v>
      </c>
      <c r="B8054" s="279" t="s">
        <v>2151</v>
      </c>
      <c r="C8054" s="258" t="s">
        <v>155</v>
      </c>
      <c r="D8054" s="253" t="s">
        <v>278</v>
      </c>
      <c r="E8054" s="245" t="s">
        <v>279</v>
      </c>
      <c r="F8054" s="259" t="s">
        <v>325</v>
      </c>
      <c r="G8054" s="246">
        <v>108908.8</v>
      </c>
      <c r="H8054" s="234">
        <v>120286.39999999999</v>
      </c>
      <c r="I8054" s="235">
        <v>35</v>
      </c>
      <c r="J8054" s="236">
        <v>0.89743589743589747</v>
      </c>
      <c r="K8054" s="249">
        <v>131664</v>
      </c>
      <c r="L8054" s="247">
        <v>7</v>
      </c>
      <c r="M8054" s="248">
        <v>7</v>
      </c>
      <c r="N8054" s="249">
        <v>129973.25714285715</v>
      </c>
      <c r="O8054" s="461"/>
      <c r="P8054" s="304"/>
      <c r="Q8054" s="129"/>
      <c r="R8054" s="240"/>
    </row>
    <row r="8055" spans="1:18" s="103" customFormat="1">
      <c r="A8055" s="229" t="s">
        <v>260</v>
      </c>
      <c r="B8055" s="230" t="s">
        <v>2153</v>
      </c>
      <c r="C8055" s="231" t="s">
        <v>155</v>
      </c>
      <c r="D8055" s="232" t="s">
        <v>2507</v>
      </c>
      <c r="E8055" s="232" t="s">
        <v>279</v>
      </c>
      <c r="F8055" s="259" t="s">
        <v>325</v>
      </c>
      <c r="G8055" s="233">
        <v>106960</v>
      </c>
      <c r="H8055" s="234">
        <v>117873</v>
      </c>
      <c r="I8055" s="235">
        <v>34</v>
      </c>
      <c r="J8055" s="236">
        <v>0.87179487179487181</v>
      </c>
      <c r="K8055" s="233">
        <v>128786</v>
      </c>
      <c r="L8055" s="237">
        <v>10</v>
      </c>
      <c r="M8055" s="238">
        <v>10</v>
      </c>
      <c r="N8055" s="234">
        <v>110915</v>
      </c>
      <c r="O8055" s="239"/>
      <c r="Q8055" s="251"/>
      <c r="R8055" s="129"/>
    </row>
    <row r="8056" spans="1:18" s="103" customFormat="1">
      <c r="A8056" s="242" t="s">
        <v>261</v>
      </c>
      <c r="B8056" s="243" t="s">
        <v>2151</v>
      </c>
      <c r="C8056" s="258" t="s">
        <v>155</v>
      </c>
      <c r="D8056" s="253" t="s">
        <v>278</v>
      </c>
      <c r="E8056" s="245" t="s">
        <v>279</v>
      </c>
      <c r="F8056" s="259" t="s">
        <v>325</v>
      </c>
      <c r="G8056" s="246">
        <v>91767</v>
      </c>
      <c r="H8056" s="234">
        <v>114243</v>
      </c>
      <c r="I8056" s="235">
        <v>33</v>
      </c>
      <c r="J8056" s="236">
        <v>0.84615384615384615</v>
      </c>
      <c r="K8056" s="246">
        <v>136719</v>
      </c>
      <c r="L8056" s="247"/>
      <c r="M8056" s="248"/>
      <c r="N8056" s="249"/>
      <c r="O8056" s="250"/>
      <c r="P8056" s="129"/>
      <c r="Q8056" s="304"/>
      <c r="R8056" s="129"/>
    </row>
    <row r="8057" spans="1:18" s="103" customFormat="1">
      <c r="A8057" s="229" t="s">
        <v>209</v>
      </c>
      <c r="B8057" s="230" t="s">
        <v>2151</v>
      </c>
      <c r="C8057" s="231" t="s">
        <v>155</v>
      </c>
      <c r="D8057" s="232" t="s">
        <v>2507</v>
      </c>
      <c r="E8057" s="232" t="s">
        <v>279</v>
      </c>
      <c r="F8057" s="259" t="s">
        <v>325</v>
      </c>
      <c r="G8057" s="234">
        <v>99577.857000000004</v>
      </c>
      <c r="H8057" s="234">
        <v>113371.4394</v>
      </c>
      <c r="I8057" s="235">
        <v>32</v>
      </c>
      <c r="J8057" s="236">
        <v>0.82051282051282048</v>
      </c>
      <c r="K8057" s="234">
        <v>127165.0218</v>
      </c>
      <c r="L8057" s="237">
        <v>18</v>
      </c>
      <c r="M8057" s="238">
        <v>18</v>
      </c>
      <c r="N8057" s="234">
        <v>132782.57999999999</v>
      </c>
      <c r="O8057" s="239"/>
      <c r="R8057" s="129"/>
    </row>
    <row r="8058" spans="1:18" s="103" customFormat="1">
      <c r="A8058" s="242" t="s">
        <v>3875</v>
      </c>
      <c r="B8058" s="243" t="s">
        <v>2153</v>
      </c>
      <c r="C8058" s="258" t="s">
        <v>1313</v>
      </c>
      <c r="D8058" s="232" t="s">
        <v>2507</v>
      </c>
      <c r="E8058" s="247" t="s">
        <v>279</v>
      </c>
      <c r="F8058" s="247" t="s">
        <v>440</v>
      </c>
      <c r="G8058" s="405">
        <v>91911.749999999985</v>
      </c>
      <c r="H8058" s="234">
        <v>111812.125</v>
      </c>
      <c r="I8058" s="235">
        <v>31</v>
      </c>
      <c r="J8058" s="236">
        <v>0.79487179487179482</v>
      </c>
      <c r="K8058" s="405">
        <v>131712.5</v>
      </c>
      <c r="L8058" s="247">
        <v>2</v>
      </c>
      <c r="M8058" s="248">
        <v>2</v>
      </c>
      <c r="N8058" s="249">
        <v>118350</v>
      </c>
      <c r="O8058" s="250"/>
      <c r="R8058" s="129"/>
    </row>
    <row r="8059" spans="1:18" s="103" customFormat="1">
      <c r="A8059" s="229" t="s">
        <v>1457</v>
      </c>
      <c r="B8059" s="295" t="s">
        <v>2166</v>
      </c>
      <c r="C8059" s="231" t="s">
        <v>155</v>
      </c>
      <c r="D8059" s="232"/>
      <c r="E8059" s="232"/>
      <c r="F8059" s="259" t="s">
        <v>325</v>
      </c>
      <c r="G8059" s="233">
        <v>111052.864</v>
      </c>
      <c r="H8059" s="234">
        <v>111052.864</v>
      </c>
      <c r="I8059" s="235">
        <v>30</v>
      </c>
      <c r="J8059" s="236">
        <v>0.76923076923076927</v>
      </c>
      <c r="K8059" s="233">
        <v>111052.864</v>
      </c>
      <c r="L8059" s="237">
        <v>4</v>
      </c>
      <c r="M8059" s="238">
        <v>4</v>
      </c>
      <c r="N8059" s="234">
        <v>111052</v>
      </c>
      <c r="O8059" s="239"/>
      <c r="R8059" s="129"/>
    </row>
    <row r="8060" spans="1:18" s="103" customFormat="1">
      <c r="A8060" s="242" t="s">
        <v>257</v>
      </c>
      <c r="B8060" s="243" t="s">
        <v>2159</v>
      </c>
      <c r="C8060" s="258" t="s">
        <v>155</v>
      </c>
      <c r="D8060" s="232" t="s">
        <v>2507</v>
      </c>
      <c r="E8060" s="245" t="s">
        <v>279</v>
      </c>
      <c r="F8060" s="259" t="s">
        <v>325</v>
      </c>
      <c r="G8060" s="246">
        <v>97304.74</v>
      </c>
      <c r="H8060" s="234">
        <v>110236.88</v>
      </c>
      <c r="I8060" s="235">
        <v>29</v>
      </c>
      <c r="J8060" s="236">
        <v>0.74358974358974361</v>
      </c>
      <c r="K8060" s="246">
        <v>123169.02</v>
      </c>
      <c r="L8060" s="247">
        <v>9</v>
      </c>
      <c r="M8060" s="248">
        <v>9</v>
      </c>
      <c r="N8060" s="249">
        <v>121104.04</v>
      </c>
      <c r="O8060" s="250"/>
      <c r="R8060" s="129"/>
    </row>
    <row r="8061" spans="1:18" s="103" customFormat="1">
      <c r="A8061" s="229" t="s">
        <v>1438</v>
      </c>
      <c r="B8061" s="230" t="s">
        <v>2151</v>
      </c>
      <c r="C8061" s="231" t="s">
        <v>1314</v>
      </c>
      <c r="D8061" s="232" t="s">
        <v>2507</v>
      </c>
      <c r="E8061" s="232" t="s">
        <v>279</v>
      </c>
      <c r="F8061" s="259" t="s">
        <v>325</v>
      </c>
      <c r="G8061" s="233">
        <v>92675.98</v>
      </c>
      <c r="H8061" s="234">
        <v>110216.04000000001</v>
      </c>
      <c r="I8061" s="235">
        <v>28</v>
      </c>
      <c r="J8061" s="236">
        <v>0.71794871794871795</v>
      </c>
      <c r="K8061" s="233">
        <v>127756.1</v>
      </c>
      <c r="L8061" s="237">
        <v>9</v>
      </c>
      <c r="M8061" s="238">
        <v>9</v>
      </c>
      <c r="N8061" s="234">
        <v>110216.04000000001</v>
      </c>
      <c r="O8061" s="239"/>
      <c r="P8061" s="129"/>
      <c r="R8061" s="129"/>
    </row>
    <row r="8062" spans="1:18" s="103" customFormat="1">
      <c r="A8062" s="229" t="s">
        <v>2217</v>
      </c>
      <c r="B8062" s="230" t="s">
        <v>2162</v>
      </c>
      <c r="C8062" s="231" t="s">
        <v>155</v>
      </c>
      <c r="D8062" s="232" t="s">
        <v>278</v>
      </c>
      <c r="E8062" s="232" t="s">
        <v>279</v>
      </c>
      <c r="F8062" s="232" t="s">
        <v>440</v>
      </c>
      <c r="G8062" s="233">
        <v>87876.672000000006</v>
      </c>
      <c r="H8062" s="234">
        <v>108912.33600000001</v>
      </c>
      <c r="I8062" s="235">
        <v>27</v>
      </c>
      <c r="J8062" s="236">
        <v>0.69230769230769229</v>
      </c>
      <c r="K8062" s="233">
        <v>129948</v>
      </c>
      <c r="L8062" s="237">
        <v>2</v>
      </c>
      <c r="M8062" s="238">
        <v>2</v>
      </c>
      <c r="N8062" s="234">
        <v>104759.20000000001</v>
      </c>
      <c r="O8062" s="239"/>
      <c r="P8062" s="129"/>
      <c r="R8062" s="129"/>
    </row>
    <row r="8063" spans="1:18" s="103" customFormat="1">
      <c r="A8063" s="229" t="s">
        <v>212</v>
      </c>
      <c r="B8063" s="230" t="s">
        <v>2153</v>
      </c>
      <c r="C8063" s="231" t="s">
        <v>155</v>
      </c>
      <c r="D8063" s="232" t="s">
        <v>2507</v>
      </c>
      <c r="E8063" s="232" t="s">
        <v>279</v>
      </c>
      <c r="F8063" s="259" t="s">
        <v>325</v>
      </c>
      <c r="G8063" s="233">
        <v>98966.69</v>
      </c>
      <c r="H8063" s="234">
        <v>107917.895</v>
      </c>
      <c r="I8063" s="235">
        <v>26</v>
      </c>
      <c r="J8063" s="236">
        <v>0.66666666666666663</v>
      </c>
      <c r="K8063" s="233">
        <v>116869.1</v>
      </c>
      <c r="L8063" s="237">
        <v>16</v>
      </c>
      <c r="M8063" s="238">
        <v>16</v>
      </c>
      <c r="N8063" s="234">
        <v>117485.62812499997</v>
      </c>
      <c r="O8063" s="239"/>
      <c r="P8063" s="129"/>
      <c r="R8063" s="129"/>
    </row>
    <row r="8064" spans="1:18" s="103" customFormat="1">
      <c r="A8064" s="286" t="s">
        <v>213</v>
      </c>
      <c r="B8064" s="287" t="s">
        <v>2159</v>
      </c>
      <c r="C8064" s="288" t="s">
        <v>155</v>
      </c>
      <c r="D8064" s="253" t="s">
        <v>278</v>
      </c>
      <c r="E8064" s="289" t="s">
        <v>279</v>
      </c>
      <c r="F8064" s="259" t="s">
        <v>325</v>
      </c>
      <c r="G8064" s="290">
        <v>102003.2</v>
      </c>
      <c r="H8064" s="234">
        <v>107005.6</v>
      </c>
      <c r="I8064" s="235">
        <v>25</v>
      </c>
      <c r="J8064" s="236">
        <v>0.64102564102564108</v>
      </c>
      <c r="K8064" s="290">
        <v>112008</v>
      </c>
      <c r="L8064" s="291">
        <v>6</v>
      </c>
      <c r="M8064" s="292">
        <v>6</v>
      </c>
      <c r="N8064" s="293">
        <v>106818.4</v>
      </c>
      <c r="O8064" s="294"/>
      <c r="P8064" s="129"/>
      <c r="R8064" s="129"/>
    </row>
    <row r="8065" spans="1:21" s="103" customFormat="1">
      <c r="A8065" s="252" t="s">
        <v>2172</v>
      </c>
      <c r="B8065" s="230" t="s">
        <v>2162</v>
      </c>
      <c r="C8065" s="231" t="s">
        <v>3525</v>
      </c>
      <c r="D8065" s="232" t="s">
        <v>2507</v>
      </c>
      <c r="E8065" s="253"/>
      <c r="F8065" s="259" t="s">
        <v>325</v>
      </c>
      <c r="G8065" s="233">
        <v>96443.1</v>
      </c>
      <c r="H8065" s="234">
        <v>106828.93</v>
      </c>
      <c r="I8065" s="235">
        <v>24</v>
      </c>
      <c r="J8065" s="236">
        <v>0.61538461538461542</v>
      </c>
      <c r="K8065" s="233">
        <v>117214.76</v>
      </c>
      <c r="L8065" s="254">
        <v>23</v>
      </c>
      <c r="M8065" s="255">
        <v>22</v>
      </c>
      <c r="N8065" s="233">
        <v>114472.62</v>
      </c>
      <c r="O8065" s="239"/>
      <c r="P8065" s="251"/>
      <c r="Q8065" s="129"/>
      <c r="R8065" s="129"/>
    </row>
    <row r="8066" spans="1:21" s="103" customFormat="1">
      <c r="A8066" s="242" t="s">
        <v>3793</v>
      </c>
      <c r="B8066" s="243" t="s">
        <v>2153</v>
      </c>
      <c r="C8066" s="258" t="s">
        <v>1313</v>
      </c>
      <c r="D8066" s="232" t="s">
        <v>278</v>
      </c>
      <c r="E8066" s="245" t="s">
        <v>284</v>
      </c>
      <c r="F8066" s="245" t="s">
        <v>440</v>
      </c>
      <c r="G8066" s="246">
        <v>85000</v>
      </c>
      <c r="H8066" s="234">
        <v>105000</v>
      </c>
      <c r="I8066" s="235">
        <v>23</v>
      </c>
      <c r="J8066" s="236">
        <v>0.58974358974358976</v>
      </c>
      <c r="K8066" s="246">
        <v>125000</v>
      </c>
      <c r="L8066" s="247">
        <v>2</v>
      </c>
      <c r="M8066" s="248">
        <v>2</v>
      </c>
      <c r="N8066" s="249">
        <v>95090</v>
      </c>
      <c r="O8066" s="250"/>
      <c r="P8066" s="251"/>
      <c r="Q8066" s="129"/>
      <c r="R8066" s="129"/>
      <c r="S8066" s="129"/>
      <c r="T8066" s="129"/>
      <c r="U8066" s="129"/>
    </row>
    <row r="8067" spans="1:21" s="103" customFormat="1">
      <c r="A8067" s="229" t="s">
        <v>217</v>
      </c>
      <c r="B8067" s="230" t="s">
        <v>2153</v>
      </c>
      <c r="C8067" s="231" t="s">
        <v>155</v>
      </c>
      <c r="D8067" s="237" t="s">
        <v>278</v>
      </c>
      <c r="E8067" s="237" t="s">
        <v>279</v>
      </c>
      <c r="F8067" s="237" t="s">
        <v>440</v>
      </c>
      <c r="G8067" s="264">
        <v>82067.460000000006</v>
      </c>
      <c r="H8067" s="234">
        <v>102544.25</v>
      </c>
      <c r="I8067" s="235">
        <v>22</v>
      </c>
      <c r="J8067" s="236">
        <v>0.5641025641025641</v>
      </c>
      <c r="K8067" s="379">
        <v>123021.04</v>
      </c>
      <c r="L8067" s="237">
        <v>2</v>
      </c>
      <c r="M8067" s="238">
        <v>2</v>
      </c>
      <c r="N8067" s="357">
        <v>103339</v>
      </c>
      <c r="O8067" s="239"/>
      <c r="P8067" s="251"/>
      <c r="Q8067" s="129"/>
      <c r="R8067" s="129"/>
      <c r="S8067" s="129"/>
      <c r="T8067" s="129"/>
      <c r="U8067" s="129"/>
    </row>
    <row r="8068" spans="1:21" s="103" customFormat="1">
      <c r="A8068" s="242" t="s">
        <v>4235</v>
      </c>
      <c r="B8068" s="243" t="s">
        <v>2151</v>
      </c>
      <c r="C8068" s="258" t="s">
        <v>1314</v>
      </c>
      <c r="D8068" s="253" t="s">
        <v>278</v>
      </c>
      <c r="E8068" s="245" t="s">
        <v>279</v>
      </c>
      <c r="F8068" s="259" t="s">
        <v>325</v>
      </c>
      <c r="G8068" s="246">
        <v>81742</v>
      </c>
      <c r="H8068" s="234">
        <v>101256</v>
      </c>
      <c r="I8068" s="235">
        <v>21</v>
      </c>
      <c r="J8068" s="236">
        <v>0.53846153846153844</v>
      </c>
      <c r="K8068" s="246">
        <v>120770</v>
      </c>
      <c r="L8068" s="247"/>
      <c r="M8068" s="248">
        <v>52</v>
      </c>
      <c r="N8068" s="249">
        <v>120770</v>
      </c>
      <c r="O8068" s="250"/>
      <c r="P8068" s="251"/>
      <c r="Q8068" s="129"/>
      <c r="R8068" s="129"/>
      <c r="S8068" s="129"/>
      <c r="T8068" s="129"/>
      <c r="U8068" s="129"/>
    </row>
    <row r="8069" spans="1:21" s="103" customFormat="1">
      <c r="A8069" s="260" t="s">
        <v>4238</v>
      </c>
      <c r="B8069" s="261" t="s">
        <v>2166</v>
      </c>
      <c r="C8069" s="262" t="s">
        <v>1315</v>
      </c>
      <c r="D8069" s="232" t="s">
        <v>278</v>
      </c>
      <c r="E8069" s="276" t="s">
        <v>279</v>
      </c>
      <c r="F8069" s="276" t="s">
        <v>440</v>
      </c>
      <c r="G8069" s="256">
        <v>80914.06</v>
      </c>
      <c r="H8069" s="234">
        <v>101142.63</v>
      </c>
      <c r="I8069" s="235">
        <v>20</v>
      </c>
      <c r="J8069" s="236">
        <v>0.51282051282051277</v>
      </c>
      <c r="K8069" s="256">
        <v>121371.2</v>
      </c>
      <c r="L8069" s="265">
        <v>8</v>
      </c>
      <c r="M8069" s="266">
        <v>8</v>
      </c>
      <c r="N8069" s="264">
        <v>93251.08</v>
      </c>
      <c r="O8069" s="11"/>
      <c r="Q8069" s="129"/>
      <c r="R8069" s="129"/>
      <c r="S8069" s="129"/>
      <c r="T8069" s="129"/>
      <c r="U8069" s="129"/>
    </row>
    <row r="8070" spans="1:21" s="103" customFormat="1">
      <c r="A8070" s="242" t="s">
        <v>1436</v>
      </c>
      <c r="B8070" s="243" t="s">
        <v>2156</v>
      </c>
      <c r="C8070" s="258" t="s">
        <v>155</v>
      </c>
      <c r="D8070" s="232" t="s">
        <v>2507</v>
      </c>
      <c r="E8070" s="245" t="s">
        <v>284</v>
      </c>
      <c r="F8070" s="259" t="s">
        <v>325</v>
      </c>
      <c r="G8070" s="246">
        <v>91633</v>
      </c>
      <c r="H8070" s="234">
        <v>98150.5</v>
      </c>
      <c r="I8070" s="235">
        <v>19</v>
      </c>
      <c r="J8070" s="236">
        <v>0.48717948717948717</v>
      </c>
      <c r="K8070" s="246">
        <v>104668</v>
      </c>
      <c r="L8070" s="247">
        <v>70</v>
      </c>
      <c r="M8070" s="248">
        <v>70</v>
      </c>
      <c r="N8070" s="249">
        <v>103499.31428571428</v>
      </c>
      <c r="O8070" s="250"/>
      <c r="Q8070" s="129"/>
      <c r="R8070" s="129"/>
      <c r="S8070" s="129"/>
      <c r="T8070" s="129"/>
      <c r="U8070" s="129"/>
    </row>
    <row r="8071" spans="1:21" s="103" customFormat="1">
      <c r="A8071" s="229" t="s">
        <v>4233</v>
      </c>
      <c r="B8071" s="230" t="s">
        <v>2166</v>
      </c>
      <c r="C8071" s="262" t="s">
        <v>155</v>
      </c>
      <c r="D8071" s="232" t="s">
        <v>2507</v>
      </c>
      <c r="E8071" s="276" t="s">
        <v>279</v>
      </c>
      <c r="F8071" s="259" t="s">
        <v>325</v>
      </c>
      <c r="G8071" s="256">
        <v>91052</v>
      </c>
      <c r="H8071" s="234">
        <v>97776</v>
      </c>
      <c r="I8071" s="235">
        <v>18</v>
      </c>
      <c r="J8071" s="236">
        <v>0.46153846153846156</v>
      </c>
      <c r="K8071" s="256">
        <v>104500</v>
      </c>
      <c r="L8071" s="265"/>
      <c r="M8071" s="266">
        <v>8</v>
      </c>
      <c r="N8071" s="264">
        <v>118693</v>
      </c>
      <c r="O8071" s="11"/>
      <c r="Q8071" s="129"/>
      <c r="R8071" s="129"/>
      <c r="S8071" s="129"/>
      <c r="T8071" s="129"/>
      <c r="U8071" s="129"/>
    </row>
    <row r="8072" spans="1:21" s="103" customFormat="1">
      <c r="A8072" s="229" t="s">
        <v>4266</v>
      </c>
      <c r="B8072" s="230" t="s">
        <v>2149</v>
      </c>
      <c r="C8072" s="231" t="s">
        <v>155</v>
      </c>
      <c r="D8072" s="232" t="s">
        <v>2507</v>
      </c>
      <c r="E8072" s="232" t="s">
        <v>284</v>
      </c>
      <c r="F8072" s="259" t="s">
        <v>325</v>
      </c>
      <c r="G8072" s="233">
        <v>91686.399999999994</v>
      </c>
      <c r="H8072" s="234">
        <v>97344</v>
      </c>
      <c r="I8072" s="235">
        <v>17</v>
      </c>
      <c r="J8072" s="236">
        <v>0.4358974358974359</v>
      </c>
      <c r="K8072" s="233">
        <v>103001.60000000001</v>
      </c>
      <c r="L8072" s="237"/>
      <c r="M8072" s="238">
        <v>12</v>
      </c>
      <c r="N8072" s="234">
        <v>97281.600000000006</v>
      </c>
      <c r="O8072" s="239" t="s">
        <v>5559</v>
      </c>
      <c r="Q8072" s="129"/>
      <c r="R8072" s="129"/>
      <c r="S8072" s="129"/>
      <c r="T8072" s="129"/>
      <c r="U8072" s="129"/>
    </row>
    <row r="8073" spans="1:21" s="103" customFormat="1">
      <c r="A8073" s="229" t="s">
        <v>2161</v>
      </c>
      <c r="B8073" s="230" t="s">
        <v>2162</v>
      </c>
      <c r="C8073" s="231" t="s">
        <v>1313</v>
      </c>
      <c r="D8073" s="232" t="s">
        <v>2507</v>
      </c>
      <c r="E8073" s="232" t="s">
        <v>279</v>
      </c>
      <c r="F8073" s="259" t="s">
        <v>325</v>
      </c>
      <c r="G8073" s="233">
        <v>72303.710000000006</v>
      </c>
      <c r="H8073" s="234">
        <v>96945.265000000014</v>
      </c>
      <c r="I8073" s="235">
        <v>16</v>
      </c>
      <c r="J8073" s="236">
        <v>0.41025641025641024</v>
      </c>
      <c r="K8073" s="233">
        <v>121586.82</v>
      </c>
      <c r="L8073" s="237"/>
      <c r="M8073" s="238">
        <v>52</v>
      </c>
      <c r="N8073" s="234">
        <v>113476.45288461533</v>
      </c>
      <c r="O8073" s="239"/>
      <c r="Q8073" s="129"/>
      <c r="R8073" s="129"/>
      <c r="S8073" s="129"/>
      <c r="T8073" s="129"/>
      <c r="U8073" s="129"/>
    </row>
    <row r="8074" spans="1:21" s="103" customFormat="1">
      <c r="A8074" s="229" t="s">
        <v>3740</v>
      </c>
      <c r="B8074" s="230" t="s">
        <v>2149</v>
      </c>
      <c r="C8074" s="231" t="s">
        <v>5572</v>
      </c>
      <c r="D8074" s="232" t="s">
        <v>2507</v>
      </c>
      <c r="E8074" s="232" t="s">
        <v>321</v>
      </c>
      <c r="F8074" s="259" t="s">
        <v>325</v>
      </c>
      <c r="G8074" s="233">
        <v>87095</v>
      </c>
      <c r="H8074" s="234">
        <v>96171.5</v>
      </c>
      <c r="I8074" s="235">
        <v>15</v>
      </c>
      <c r="J8074" s="236">
        <v>0.38461538461538464</v>
      </c>
      <c r="K8074" s="233">
        <v>105248</v>
      </c>
      <c r="L8074" s="237">
        <v>7</v>
      </c>
      <c r="M8074" s="238">
        <v>7</v>
      </c>
      <c r="N8074" s="234">
        <v>86000</v>
      </c>
      <c r="O8074" s="239"/>
      <c r="P8074" s="129"/>
      <c r="Q8074" s="129"/>
      <c r="R8074" s="129"/>
      <c r="S8074" s="129"/>
      <c r="T8074" s="129"/>
      <c r="U8074" s="129"/>
    </row>
    <row r="8075" spans="1:21" s="103" customFormat="1">
      <c r="A8075" s="229" t="s">
        <v>3859</v>
      </c>
      <c r="B8075" s="230" t="s">
        <v>2176</v>
      </c>
      <c r="C8075" s="231" t="s">
        <v>155</v>
      </c>
      <c r="D8075" s="232" t="s">
        <v>2507</v>
      </c>
      <c r="E8075" s="232"/>
      <c r="F8075" s="232" t="s">
        <v>440</v>
      </c>
      <c r="G8075" s="233">
        <v>95472</v>
      </c>
      <c r="H8075" s="234">
        <v>95472</v>
      </c>
      <c r="I8075" s="235">
        <v>14</v>
      </c>
      <c r="J8075" s="236">
        <v>0.35897435897435898</v>
      </c>
      <c r="K8075" s="233">
        <v>95472</v>
      </c>
      <c r="L8075" s="237"/>
      <c r="M8075" s="238"/>
      <c r="N8075" s="233">
        <v>95472</v>
      </c>
      <c r="O8075" s="239"/>
      <c r="P8075" s="129"/>
      <c r="S8075" s="129"/>
      <c r="T8075" s="129"/>
      <c r="U8075" s="129"/>
    </row>
    <row r="8076" spans="1:21" s="103" customFormat="1">
      <c r="A8076" s="229" t="s">
        <v>258</v>
      </c>
      <c r="B8076" s="295" t="s">
        <v>2159</v>
      </c>
      <c r="C8076" s="231" t="s">
        <v>155</v>
      </c>
      <c r="D8076" s="232" t="s">
        <v>278</v>
      </c>
      <c r="E8076" s="232" t="s">
        <v>279</v>
      </c>
      <c r="F8076" s="232" t="s">
        <v>440</v>
      </c>
      <c r="G8076" s="233">
        <v>75408</v>
      </c>
      <c r="H8076" s="234">
        <v>94259.5</v>
      </c>
      <c r="I8076" s="235">
        <v>13</v>
      </c>
      <c r="J8076" s="236">
        <v>0.33333333333333331</v>
      </c>
      <c r="K8076" s="233">
        <v>113111</v>
      </c>
      <c r="L8076" s="237">
        <v>1</v>
      </c>
      <c r="M8076" s="238">
        <v>1</v>
      </c>
      <c r="N8076" s="296">
        <v>83200</v>
      </c>
      <c r="O8076" s="239"/>
      <c r="Q8076" s="129"/>
      <c r="R8076" s="129"/>
      <c r="S8076" s="129"/>
      <c r="T8076" s="129"/>
      <c r="U8076" s="129"/>
    </row>
    <row r="8077" spans="1:21" s="103" customFormat="1">
      <c r="A8077" s="260" t="s">
        <v>262</v>
      </c>
      <c r="B8077" s="261" t="s">
        <v>2162</v>
      </c>
      <c r="C8077" s="262" t="s">
        <v>1315</v>
      </c>
      <c r="D8077" s="232" t="s">
        <v>278</v>
      </c>
      <c r="E8077" s="276" t="s">
        <v>279</v>
      </c>
      <c r="F8077" s="276" t="s">
        <v>440</v>
      </c>
      <c r="G8077" s="256">
        <v>75592</v>
      </c>
      <c r="H8077" s="234">
        <v>93891</v>
      </c>
      <c r="I8077" s="235">
        <v>12</v>
      </c>
      <c r="J8077" s="236">
        <v>0.30769230769230771</v>
      </c>
      <c r="K8077" s="256">
        <v>112190</v>
      </c>
      <c r="L8077" s="265">
        <v>6</v>
      </c>
      <c r="M8077" s="266"/>
      <c r="N8077" s="264"/>
      <c r="O8077" s="11"/>
      <c r="S8077" s="129"/>
      <c r="T8077" s="129"/>
      <c r="U8077" s="129"/>
    </row>
    <row r="8078" spans="1:21" s="103" customFormat="1">
      <c r="A8078" s="242" t="s">
        <v>3784</v>
      </c>
      <c r="B8078" s="243" t="s">
        <v>2162</v>
      </c>
      <c r="C8078" s="258" t="s">
        <v>155</v>
      </c>
      <c r="D8078" s="232" t="s">
        <v>2507</v>
      </c>
      <c r="E8078" s="247" t="s">
        <v>279</v>
      </c>
      <c r="F8078" s="259" t="s">
        <v>325</v>
      </c>
      <c r="G8078" s="246">
        <v>74485</v>
      </c>
      <c r="H8078" s="234">
        <v>93679</v>
      </c>
      <c r="I8078" s="235">
        <v>11</v>
      </c>
      <c r="J8078" s="236">
        <v>0.28205128205128205</v>
      </c>
      <c r="K8078" s="246">
        <v>112873</v>
      </c>
      <c r="L8078" s="247"/>
      <c r="M8078" s="248">
        <v>153</v>
      </c>
      <c r="N8078" s="249">
        <v>122544</v>
      </c>
      <c r="O8078" s="250"/>
      <c r="S8078" s="129"/>
      <c r="T8078" s="129"/>
      <c r="U8078" s="129"/>
    </row>
    <row r="8079" spans="1:21" s="103" customFormat="1">
      <c r="A8079" s="229" t="s">
        <v>2187</v>
      </c>
      <c r="B8079" s="230" t="s">
        <v>2178</v>
      </c>
      <c r="C8079" s="231" t="s">
        <v>155</v>
      </c>
      <c r="D8079" s="253" t="s">
        <v>278</v>
      </c>
      <c r="E8079" s="232" t="s">
        <v>279</v>
      </c>
      <c r="F8079" s="232" t="s">
        <v>440</v>
      </c>
      <c r="G8079" s="233">
        <v>73224</v>
      </c>
      <c r="H8079" s="234">
        <v>92350</v>
      </c>
      <c r="I8079" s="235">
        <v>10</v>
      </c>
      <c r="J8079" s="236">
        <v>0.25641025641025639</v>
      </c>
      <c r="K8079" s="233">
        <v>111476</v>
      </c>
      <c r="L8079" s="237">
        <v>1</v>
      </c>
      <c r="M8079" s="238">
        <v>1</v>
      </c>
      <c r="N8079" s="234">
        <v>80546.5</v>
      </c>
      <c r="O8079" s="239"/>
      <c r="S8079" s="129"/>
      <c r="T8079" s="129"/>
      <c r="U8079" s="129"/>
    </row>
    <row r="8080" spans="1:21" s="103" customFormat="1">
      <c r="A8080" s="242" t="s">
        <v>4306</v>
      </c>
      <c r="B8080" s="243" t="s">
        <v>2153</v>
      </c>
      <c r="C8080" s="258" t="s">
        <v>155</v>
      </c>
      <c r="D8080" s="232" t="s">
        <v>278</v>
      </c>
      <c r="E8080" s="245" t="s">
        <v>284</v>
      </c>
      <c r="F8080" s="245" t="s">
        <v>440</v>
      </c>
      <c r="G8080" s="246">
        <v>67406.2</v>
      </c>
      <c r="H8080" s="234">
        <v>87546.33</v>
      </c>
      <c r="I8080" s="235">
        <v>9</v>
      </c>
      <c r="J8080" s="236">
        <v>0.23076923076923078</v>
      </c>
      <c r="K8080" s="246">
        <v>107686.46</v>
      </c>
      <c r="L8080" s="334">
        <v>1</v>
      </c>
      <c r="M8080" s="248">
        <v>0</v>
      </c>
      <c r="N8080" s="249"/>
      <c r="O8080" s="250"/>
      <c r="S8080" s="129"/>
      <c r="T8080" s="129"/>
      <c r="U8080" s="129"/>
    </row>
    <row r="8081" spans="1:21" s="103" customFormat="1">
      <c r="A8081" s="242" t="s">
        <v>3786</v>
      </c>
      <c r="B8081" s="243" t="s">
        <v>2153</v>
      </c>
      <c r="C8081" s="258" t="s">
        <v>5573</v>
      </c>
      <c r="D8081" s="245" t="s">
        <v>278</v>
      </c>
      <c r="E8081" s="245" t="s">
        <v>279</v>
      </c>
      <c r="F8081" s="245" t="s">
        <v>440</v>
      </c>
      <c r="G8081" s="246">
        <v>61031</v>
      </c>
      <c r="H8081" s="234">
        <v>83937</v>
      </c>
      <c r="I8081" s="235">
        <v>8</v>
      </c>
      <c r="J8081" s="236">
        <v>0.20512820512820512</v>
      </c>
      <c r="K8081" s="246">
        <v>106843</v>
      </c>
      <c r="L8081" s="247"/>
      <c r="M8081" s="248">
        <v>11</v>
      </c>
      <c r="N8081" s="249">
        <v>74689</v>
      </c>
      <c r="O8081" s="250"/>
      <c r="S8081" s="129"/>
      <c r="T8081" s="129"/>
      <c r="U8081" s="129"/>
    </row>
    <row r="8082" spans="1:21" s="103" customFormat="1" ht="101.25">
      <c r="A8082" s="242" t="s">
        <v>2200</v>
      </c>
      <c r="B8082" s="243" t="s">
        <v>2166</v>
      </c>
      <c r="C8082" s="258" t="s">
        <v>155</v>
      </c>
      <c r="D8082" s="232" t="s">
        <v>278</v>
      </c>
      <c r="E8082" s="245" t="s">
        <v>279</v>
      </c>
      <c r="F8082" s="245"/>
      <c r="G8082" s="246">
        <v>63152.04</v>
      </c>
      <c r="H8082" s="234">
        <v>82097.654999999999</v>
      </c>
      <c r="I8082" s="235">
        <v>7</v>
      </c>
      <c r="J8082" s="236">
        <v>0.17948717948717949</v>
      </c>
      <c r="K8082" s="246">
        <v>101043.27</v>
      </c>
      <c r="L8082" s="247">
        <v>1</v>
      </c>
      <c r="M8082" s="248">
        <v>1</v>
      </c>
      <c r="N8082" s="249">
        <v>81737</v>
      </c>
      <c r="O8082" s="492" t="s">
        <v>5574</v>
      </c>
      <c r="S8082" s="129"/>
      <c r="T8082" s="129"/>
      <c r="U8082" s="129"/>
    </row>
    <row r="8083" spans="1:21" s="103" customFormat="1">
      <c r="A8083" s="242" t="s">
        <v>2165</v>
      </c>
      <c r="B8083" s="243" t="s">
        <v>2180</v>
      </c>
      <c r="C8083" s="258" t="s">
        <v>155</v>
      </c>
      <c r="D8083" s="232" t="s">
        <v>2507</v>
      </c>
      <c r="E8083" s="245" t="s">
        <v>321</v>
      </c>
      <c r="F8083" s="259" t="s">
        <v>325</v>
      </c>
      <c r="G8083" s="246">
        <v>62346.35</v>
      </c>
      <c r="H8083" s="234">
        <v>81262.214999999997</v>
      </c>
      <c r="I8083" s="235">
        <v>6</v>
      </c>
      <c r="J8083" s="236">
        <v>0.15384615384615385</v>
      </c>
      <c r="K8083" s="246">
        <v>100178.08</v>
      </c>
      <c r="L8083" s="247">
        <v>11</v>
      </c>
      <c r="M8083" s="248">
        <v>11</v>
      </c>
      <c r="N8083" s="249">
        <v>94715.56</v>
      </c>
      <c r="O8083" s="250"/>
      <c r="Q8083" s="251"/>
      <c r="S8083" s="129"/>
      <c r="T8083" s="129"/>
      <c r="U8083" s="129"/>
    </row>
    <row r="8084" spans="1:21" s="103" customFormat="1">
      <c r="A8084" s="229" t="s">
        <v>2173</v>
      </c>
      <c r="B8084" s="230" t="s">
        <v>2169</v>
      </c>
      <c r="C8084" s="231" t="s">
        <v>2565</v>
      </c>
      <c r="D8084" s="232" t="s">
        <v>2507</v>
      </c>
      <c r="E8084" s="232" t="s">
        <v>279</v>
      </c>
      <c r="F8084" s="232" t="s">
        <v>440</v>
      </c>
      <c r="G8084" s="233">
        <v>60689.74</v>
      </c>
      <c r="H8084" s="234">
        <v>75861.67</v>
      </c>
      <c r="I8084" s="235">
        <v>5</v>
      </c>
      <c r="J8084" s="236">
        <v>0.12820512820512819</v>
      </c>
      <c r="K8084" s="233">
        <v>91033.600000000006</v>
      </c>
      <c r="L8084" s="237"/>
      <c r="M8084" s="238">
        <v>1</v>
      </c>
      <c r="N8084" s="234">
        <v>70784.039999999994</v>
      </c>
      <c r="O8084" s="239"/>
      <c r="Q8084" s="251"/>
      <c r="S8084" s="129"/>
      <c r="T8084" s="129"/>
      <c r="U8084" s="129"/>
    </row>
    <row r="8085" spans="1:21" s="103" customFormat="1">
      <c r="A8085" s="229" t="s">
        <v>4250</v>
      </c>
      <c r="B8085" s="230" t="s">
        <v>2180</v>
      </c>
      <c r="C8085" s="231" t="s">
        <v>155</v>
      </c>
      <c r="D8085" s="232" t="s">
        <v>2507</v>
      </c>
      <c r="E8085" s="232" t="s">
        <v>279</v>
      </c>
      <c r="F8085" s="232" t="s">
        <v>440</v>
      </c>
      <c r="G8085" s="233">
        <v>59770.080000000002</v>
      </c>
      <c r="H8085" s="234">
        <v>71974.450000000012</v>
      </c>
      <c r="I8085" s="235">
        <v>4</v>
      </c>
      <c r="J8085" s="236">
        <v>0.10256410256410256</v>
      </c>
      <c r="K8085" s="233">
        <v>84178.82</v>
      </c>
      <c r="L8085" s="237">
        <v>2</v>
      </c>
      <c r="M8085" s="238">
        <v>2</v>
      </c>
      <c r="N8085" s="234">
        <v>77323.584000000003</v>
      </c>
      <c r="O8085" s="239"/>
      <c r="Q8085" s="251"/>
      <c r="S8085" s="129"/>
      <c r="T8085" s="129"/>
      <c r="U8085" s="129"/>
    </row>
    <row r="8086" spans="1:21" s="103" customFormat="1">
      <c r="A8086" s="229" t="s">
        <v>4256</v>
      </c>
      <c r="B8086" s="230" t="s">
        <v>2169</v>
      </c>
      <c r="C8086" s="231" t="s">
        <v>3526</v>
      </c>
      <c r="D8086" s="232" t="s">
        <v>2507</v>
      </c>
      <c r="E8086" s="232" t="s">
        <v>279</v>
      </c>
      <c r="F8086" s="259" t="s">
        <v>325</v>
      </c>
      <c r="G8086" s="233">
        <v>60652.59</v>
      </c>
      <c r="H8086" s="234">
        <v>70796.86</v>
      </c>
      <c r="I8086" s="235">
        <v>3</v>
      </c>
      <c r="J8086" s="236">
        <v>7.6923076923076927E-2</v>
      </c>
      <c r="K8086" s="233">
        <v>80941.13</v>
      </c>
      <c r="L8086" s="237">
        <v>9</v>
      </c>
      <c r="M8086" s="238">
        <v>9</v>
      </c>
      <c r="N8086" s="234">
        <v>76165.990000000005</v>
      </c>
      <c r="O8086" s="239"/>
      <c r="Q8086" s="251"/>
      <c r="S8086" s="129"/>
      <c r="T8086" s="129"/>
      <c r="U8086" s="129"/>
    </row>
    <row r="8087" spans="1:21" s="103" customFormat="1" ht="22.5">
      <c r="A8087" s="242" t="s">
        <v>4229</v>
      </c>
      <c r="B8087" s="243" t="s">
        <v>2153</v>
      </c>
      <c r="C8087" s="258" t="s">
        <v>2095</v>
      </c>
      <c r="D8087" s="232" t="s">
        <v>2507</v>
      </c>
      <c r="E8087" s="245" t="s">
        <v>279</v>
      </c>
      <c r="F8087" s="259" t="s">
        <v>325</v>
      </c>
      <c r="G8087" s="246">
        <v>117804</v>
      </c>
      <c r="H8087" s="234">
        <v>65626</v>
      </c>
      <c r="I8087" s="235">
        <v>2</v>
      </c>
      <c r="J8087" s="236">
        <v>5.128205128205128E-2</v>
      </c>
      <c r="K8087" s="246">
        <v>13448</v>
      </c>
      <c r="L8087" s="247">
        <v>54</v>
      </c>
      <c r="M8087" s="248">
        <v>54</v>
      </c>
      <c r="N8087" s="344">
        <v>132512</v>
      </c>
      <c r="O8087" s="250"/>
      <c r="Q8087" s="251"/>
      <c r="S8087" s="129"/>
      <c r="T8087" s="129"/>
      <c r="U8087" s="129"/>
    </row>
    <row r="8088" spans="1:21" s="103" customFormat="1">
      <c r="A8088" s="229" t="s">
        <v>3777</v>
      </c>
      <c r="B8088" s="230" t="s">
        <v>2175</v>
      </c>
      <c r="C8088" s="337" t="s">
        <v>1314</v>
      </c>
      <c r="D8088" s="232" t="s">
        <v>278</v>
      </c>
      <c r="E8088" s="338" t="s">
        <v>321</v>
      </c>
      <c r="F8088" s="338" t="s">
        <v>440</v>
      </c>
      <c r="G8088" s="339">
        <v>47132</v>
      </c>
      <c r="H8088" s="234">
        <v>57696.5</v>
      </c>
      <c r="I8088" s="235">
        <v>1</v>
      </c>
      <c r="J8088" s="236">
        <v>2.564102564102564E-2</v>
      </c>
      <c r="K8088" s="339">
        <v>68261</v>
      </c>
      <c r="L8088" s="340">
        <v>1</v>
      </c>
      <c r="M8088" s="341">
        <v>1</v>
      </c>
      <c r="N8088" s="374">
        <v>54642</v>
      </c>
      <c r="O8088" s="239"/>
      <c r="Q8088" s="129"/>
    </row>
    <row r="8089" spans="1:21" s="150" customFormat="1">
      <c r="A8089" s="305"/>
      <c r="B8089" s="305"/>
      <c r="C8089" s="306"/>
      <c r="D8089" s="300"/>
      <c r="E8089" s="307"/>
      <c r="F8089" s="307"/>
      <c r="G8089" s="308"/>
      <c r="H8089" s="309"/>
      <c r="I8089" s="310"/>
      <c r="J8089" s="311"/>
      <c r="K8089" s="300"/>
      <c r="L8089" s="300"/>
      <c r="M8089" s="312"/>
      <c r="N8089" s="313"/>
      <c r="O8089" s="282"/>
    </row>
    <row r="8090" spans="1:21" s="150" customFormat="1">
      <c r="A8090" s="305"/>
      <c r="B8090" s="305"/>
      <c r="C8090" s="306"/>
      <c r="D8090" s="314"/>
      <c r="E8090" s="305"/>
      <c r="F8090" s="305"/>
      <c r="G8090" s="315" t="s">
        <v>223</v>
      </c>
      <c r="H8090" s="316" t="s">
        <v>224</v>
      </c>
      <c r="I8090" s="317"/>
      <c r="J8090" s="318"/>
      <c r="K8090" s="319" t="s">
        <v>225</v>
      </c>
      <c r="L8090" s="314"/>
      <c r="M8090" s="320"/>
      <c r="N8090" s="313"/>
      <c r="O8090" s="282"/>
    </row>
    <row r="8091" spans="1:21" s="150" customFormat="1">
      <c r="A8091" s="305"/>
      <c r="B8091" s="305"/>
      <c r="C8091" s="306"/>
      <c r="D8091" s="305"/>
      <c r="E8091" s="305"/>
      <c r="F8091" s="321" t="s">
        <v>238</v>
      </c>
      <c r="G8091" s="322">
        <v>88207.26366666668</v>
      </c>
      <c r="H8091" s="322">
        <v>99982.713702564099</v>
      </c>
      <c r="I8091" s="8">
        <v>14.438004969995415</v>
      </c>
      <c r="J8091" s="322"/>
      <c r="K8091" s="322">
        <v>111758.16373846155</v>
      </c>
      <c r="L8091" s="314"/>
      <c r="M8091" s="320"/>
      <c r="N8091" s="313"/>
      <c r="O8091" s="282"/>
    </row>
    <row r="8092" spans="1:21" s="150" customFormat="1">
      <c r="A8092" s="305"/>
      <c r="B8092" s="305"/>
      <c r="C8092" s="306"/>
      <c r="D8092" s="305"/>
      <c r="E8092" s="305"/>
      <c r="F8092" s="321" t="s">
        <v>239</v>
      </c>
      <c r="G8092" s="322">
        <v>99272.27350000001</v>
      </c>
      <c r="H8092" s="322">
        <v>110644.872</v>
      </c>
      <c r="I8092" s="8">
        <v>21.5</v>
      </c>
      <c r="J8092" s="322"/>
      <c r="K8092" s="322">
        <v>127230.51089999999</v>
      </c>
      <c r="L8092" s="314"/>
      <c r="M8092" s="320"/>
      <c r="N8092" s="313"/>
      <c r="O8092" s="282"/>
    </row>
    <row r="8093" spans="1:21" s="150" customFormat="1">
      <c r="A8093" s="305"/>
      <c r="B8093" s="305"/>
      <c r="C8093" s="306"/>
      <c r="D8093" s="305"/>
      <c r="E8093" s="305"/>
      <c r="F8093" s="321" t="s">
        <v>240</v>
      </c>
      <c r="G8093" s="322">
        <v>73854.5</v>
      </c>
      <c r="H8093" s="322">
        <v>93014.5</v>
      </c>
      <c r="I8093" s="8">
        <v>7</v>
      </c>
      <c r="J8093" s="322"/>
      <c r="K8093" s="322">
        <v>104584</v>
      </c>
      <c r="L8093" s="314"/>
      <c r="M8093" s="320"/>
      <c r="N8093" s="313"/>
      <c r="O8093" s="282"/>
    </row>
    <row r="8094" spans="1:21" s="150" customFormat="1">
      <c r="A8094" s="305"/>
      <c r="B8094" s="305"/>
      <c r="C8094" s="306"/>
      <c r="D8094" s="305"/>
      <c r="E8094" s="305"/>
      <c r="F8094" s="321" t="s">
        <v>241</v>
      </c>
      <c r="G8094" s="322">
        <v>91052</v>
      </c>
      <c r="H8094" s="322">
        <v>101142.63</v>
      </c>
      <c r="I8094" s="8">
        <v>12.338253469766164</v>
      </c>
      <c r="J8094" s="322"/>
      <c r="K8094" s="322">
        <v>113111</v>
      </c>
      <c r="L8094" s="314"/>
      <c r="M8094" s="320"/>
      <c r="N8094" s="313"/>
      <c r="O8094" s="282"/>
    </row>
    <row r="8095" spans="1:21" s="150" customFormat="1">
      <c r="A8095" s="305"/>
      <c r="B8095" s="305"/>
      <c r="C8095" s="306"/>
      <c r="D8095" s="305"/>
      <c r="E8095" s="322"/>
      <c r="F8095" s="321"/>
      <c r="G8095" s="323"/>
      <c r="H8095" s="318"/>
      <c r="I8095" s="324"/>
      <c r="J8095" s="318"/>
      <c r="K8095" s="314"/>
      <c r="L8095" s="314"/>
      <c r="M8095" s="320"/>
      <c r="N8095" s="313"/>
      <c r="O8095" s="282"/>
    </row>
    <row r="8096" spans="1:21" s="150" customFormat="1">
      <c r="A8096" s="305"/>
      <c r="B8096" s="305"/>
      <c r="C8096" s="306"/>
      <c r="D8096" s="321"/>
      <c r="E8096" s="322"/>
      <c r="F8096" s="325"/>
      <c r="G8096" s="325"/>
      <c r="H8096" s="874" t="s">
        <v>242</v>
      </c>
      <c r="I8096" s="874"/>
      <c r="J8096" s="874"/>
      <c r="K8096" s="874"/>
      <c r="L8096" s="874"/>
      <c r="M8096" s="874"/>
      <c r="N8096" s="874"/>
      <c r="O8096" s="282"/>
    </row>
    <row r="8097" spans="1:18" s="150" customFormat="1">
      <c r="A8097" s="305"/>
      <c r="B8097" s="305"/>
      <c r="C8097" s="306"/>
      <c r="D8097" s="321"/>
      <c r="E8097" s="322"/>
      <c r="F8097" s="326"/>
      <c r="G8097" s="327"/>
      <c r="H8097" s="875" t="s">
        <v>243</v>
      </c>
      <c r="I8097" s="875"/>
      <c r="J8097" s="875"/>
      <c r="K8097" s="328">
        <v>120853.51</v>
      </c>
      <c r="L8097" s="876" t="s">
        <v>244</v>
      </c>
      <c r="M8097" s="876"/>
      <c r="N8097" s="329">
        <v>104785.26800383853</v>
      </c>
      <c r="O8097" s="282"/>
    </row>
    <row r="8098" spans="1:18" s="150" customFormat="1">
      <c r="A8098" s="305"/>
      <c r="B8098" s="305"/>
      <c r="C8098" s="306"/>
      <c r="D8098" s="314"/>
      <c r="E8098" s="320"/>
      <c r="F8098" s="326"/>
      <c r="G8098" s="327"/>
      <c r="H8098" s="875" t="s">
        <v>245</v>
      </c>
      <c r="I8098" s="875"/>
      <c r="J8098" s="875"/>
      <c r="K8098" s="328">
        <v>91438.31</v>
      </c>
      <c r="L8098" s="876" t="s">
        <v>450</v>
      </c>
      <c r="M8098" s="876"/>
      <c r="N8098" s="329">
        <v>115521.61256496598</v>
      </c>
      <c r="O8098" s="282"/>
    </row>
    <row r="8099" spans="1:18" s="150" customFormat="1">
      <c r="A8099" s="305"/>
      <c r="B8099" s="305"/>
      <c r="C8099" s="306"/>
      <c r="D8099" s="300"/>
      <c r="E8099" s="307"/>
      <c r="F8099" s="307"/>
      <c r="G8099" s="308"/>
      <c r="H8099" s="309"/>
      <c r="I8099" s="310"/>
      <c r="J8099" s="311"/>
      <c r="K8099" s="305"/>
      <c r="L8099" s="300"/>
      <c r="M8099" s="312"/>
      <c r="N8099" s="313"/>
      <c r="O8099" s="282"/>
    </row>
    <row r="8100" spans="1:18" s="222" customFormat="1" ht="18">
      <c r="A8100" s="877" t="s">
        <v>156</v>
      </c>
      <c r="B8100" s="877"/>
      <c r="C8100" s="877"/>
      <c r="D8100" s="877"/>
      <c r="E8100" s="877"/>
      <c r="F8100" s="877"/>
      <c r="G8100" s="877"/>
      <c r="H8100" s="877"/>
      <c r="I8100" s="877"/>
      <c r="J8100" s="877"/>
      <c r="K8100" s="877"/>
      <c r="L8100" s="877"/>
      <c r="M8100" s="877"/>
      <c r="N8100" s="877"/>
      <c r="O8100" s="877"/>
    </row>
    <row r="8101" spans="1:18" s="222" customFormat="1" ht="27">
      <c r="A8101" s="223" t="s">
        <v>433</v>
      </c>
      <c r="B8101" s="224" t="s">
        <v>230</v>
      </c>
      <c r="C8101" s="223" t="s">
        <v>220</v>
      </c>
      <c r="D8101" s="223" t="s">
        <v>267</v>
      </c>
      <c r="E8101" s="223" t="s">
        <v>434</v>
      </c>
      <c r="F8101" s="223" t="s">
        <v>435</v>
      </c>
      <c r="G8101" s="225" t="s">
        <v>223</v>
      </c>
      <c r="H8101" s="225" t="s">
        <v>224</v>
      </c>
      <c r="I8101" s="227" t="s">
        <v>436</v>
      </c>
      <c r="J8101" s="227" t="s">
        <v>436</v>
      </c>
      <c r="K8101" s="225" t="s">
        <v>225</v>
      </c>
      <c r="L8101" s="223" t="s">
        <v>437</v>
      </c>
      <c r="M8101" s="223" t="s">
        <v>438</v>
      </c>
      <c r="N8101" s="228" t="s">
        <v>439</v>
      </c>
      <c r="O8101" s="223" t="s">
        <v>227</v>
      </c>
    </row>
    <row r="8102" spans="1:18" s="103" customFormat="1" ht="22.5">
      <c r="A8102" s="242" t="s">
        <v>4229</v>
      </c>
      <c r="B8102" s="243" t="s">
        <v>2153</v>
      </c>
      <c r="C8102" s="258" t="s">
        <v>2096</v>
      </c>
      <c r="D8102" s="245" t="s">
        <v>278</v>
      </c>
      <c r="E8102" s="245" t="s">
        <v>279</v>
      </c>
      <c r="F8102" s="245" t="s">
        <v>440</v>
      </c>
      <c r="G8102" s="246">
        <v>146720</v>
      </c>
      <c r="H8102" s="234">
        <v>160894</v>
      </c>
      <c r="I8102" s="235">
        <v>39</v>
      </c>
      <c r="J8102" s="236">
        <v>1</v>
      </c>
      <c r="K8102" s="246">
        <v>175068</v>
      </c>
      <c r="L8102" s="247">
        <v>35</v>
      </c>
      <c r="M8102" s="248">
        <v>35</v>
      </c>
      <c r="N8102" s="344">
        <v>168498</v>
      </c>
      <c r="O8102" s="250"/>
      <c r="Q8102" s="129"/>
    </row>
    <row r="8103" spans="1:18" s="103" customFormat="1">
      <c r="A8103" s="242" t="s">
        <v>208</v>
      </c>
      <c r="B8103" s="243" t="s">
        <v>2153</v>
      </c>
      <c r="C8103" s="258" t="s">
        <v>3527</v>
      </c>
      <c r="D8103" s="232" t="s">
        <v>278</v>
      </c>
      <c r="E8103" s="245" t="s">
        <v>279</v>
      </c>
      <c r="F8103" s="245" t="s">
        <v>440</v>
      </c>
      <c r="G8103" s="275">
        <v>133620</v>
      </c>
      <c r="H8103" s="234">
        <v>146880</v>
      </c>
      <c r="I8103" s="235">
        <v>38</v>
      </c>
      <c r="J8103" s="236">
        <v>0.97435897435897434</v>
      </c>
      <c r="K8103" s="275">
        <v>160140</v>
      </c>
      <c r="L8103" s="247">
        <v>3</v>
      </c>
      <c r="M8103" s="248">
        <v>3</v>
      </c>
      <c r="N8103" s="249">
        <v>143235.14000000001</v>
      </c>
      <c r="O8103" s="250"/>
      <c r="Q8103" s="251"/>
    </row>
    <row r="8104" spans="1:18" s="103" customFormat="1">
      <c r="A8104" s="242" t="s">
        <v>198</v>
      </c>
      <c r="B8104" s="243" t="s">
        <v>2153</v>
      </c>
      <c r="C8104" s="244" t="s">
        <v>156</v>
      </c>
      <c r="D8104" s="253" t="s">
        <v>278</v>
      </c>
      <c r="E8104" s="245" t="s">
        <v>284</v>
      </c>
      <c r="F8104" s="259" t="s">
        <v>325</v>
      </c>
      <c r="G8104" s="246">
        <v>110178</v>
      </c>
      <c r="H8104" s="234">
        <v>140764</v>
      </c>
      <c r="I8104" s="235">
        <v>37</v>
      </c>
      <c r="J8104" s="236">
        <v>0.94871794871794868</v>
      </c>
      <c r="K8104" s="246">
        <v>171350</v>
      </c>
      <c r="L8104" s="247">
        <v>6</v>
      </c>
      <c r="M8104" s="248">
        <v>6</v>
      </c>
      <c r="N8104" s="249">
        <v>157560</v>
      </c>
      <c r="O8104" s="250"/>
      <c r="Q8104" s="129"/>
    </row>
    <row r="8105" spans="1:18" s="103" customFormat="1">
      <c r="A8105" s="252" t="s">
        <v>2172</v>
      </c>
      <c r="B8105" s="230" t="s">
        <v>2162</v>
      </c>
      <c r="C8105" s="231" t="s">
        <v>156</v>
      </c>
      <c r="D8105" s="232" t="s">
        <v>2507</v>
      </c>
      <c r="E8105" s="253"/>
      <c r="F8105" s="259" t="s">
        <v>325</v>
      </c>
      <c r="G8105" s="233">
        <v>100560.72</v>
      </c>
      <c r="H8105" s="234">
        <v>139465.29999999999</v>
      </c>
      <c r="I8105" s="235">
        <v>36</v>
      </c>
      <c r="J8105" s="236">
        <v>0.92307692307692313</v>
      </c>
      <c r="K8105" s="233">
        <v>178369.88</v>
      </c>
      <c r="L8105" s="254">
        <v>8</v>
      </c>
      <c r="M8105" s="255">
        <v>8</v>
      </c>
      <c r="N8105" s="233">
        <v>171208.8</v>
      </c>
      <c r="O8105" s="239"/>
      <c r="Q8105" s="129"/>
    </row>
    <row r="8106" spans="1:18" s="103" customFormat="1">
      <c r="A8106" s="229" t="s">
        <v>216</v>
      </c>
      <c r="B8106" s="230" t="s">
        <v>2151</v>
      </c>
      <c r="C8106" s="231" t="s">
        <v>156</v>
      </c>
      <c r="D8106" s="232" t="s">
        <v>2507</v>
      </c>
      <c r="E8106" s="232" t="s">
        <v>279</v>
      </c>
      <c r="F8106" s="259" t="s">
        <v>325</v>
      </c>
      <c r="G8106" s="233">
        <v>137828</v>
      </c>
      <c r="H8106" s="234">
        <v>137828</v>
      </c>
      <c r="I8106" s="235">
        <v>35</v>
      </c>
      <c r="J8106" s="236">
        <v>0.89743589743589747</v>
      </c>
      <c r="K8106" s="233">
        <v>137828</v>
      </c>
      <c r="L8106" s="237">
        <v>3</v>
      </c>
      <c r="M8106" s="238">
        <v>3</v>
      </c>
      <c r="N8106" s="234">
        <v>137828</v>
      </c>
      <c r="O8106" s="239"/>
      <c r="P8106" s="251"/>
      <c r="Q8106" s="129"/>
    </row>
    <row r="8107" spans="1:18" s="103" customFormat="1">
      <c r="A8107" s="242" t="s">
        <v>204</v>
      </c>
      <c r="B8107" s="243" t="s">
        <v>2151</v>
      </c>
      <c r="C8107" s="258" t="s">
        <v>1316</v>
      </c>
      <c r="D8107" s="253" t="s">
        <v>278</v>
      </c>
      <c r="E8107" s="245" t="s">
        <v>279</v>
      </c>
      <c r="F8107" s="245" t="s">
        <v>440</v>
      </c>
      <c r="G8107" s="445">
        <v>104760</v>
      </c>
      <c r="H8107" s="234">
        <v>136080</v>
      </c>
      <c r="I8107" s="235">
        <v>34</v>
      </c>
      <c r="J8107" s="236">
        <v>0.87179487179487181</v>
      </c>
      <c r="K8107" s="445">
        <v>167400</v>
      </c>
      <c r="L8107" s="247"/>
      <c r="M8107" s="248">
        <v>4</v>
      </c>
      <c r="N8107" s="246">
        <v>161993.1825</v>
      </c>
      <c r="O8107" s="250"/>
      <c r="P8107" s="129"/>
    </row>
    <row r="8108" spans="1:18" s="103" customFormat="1">
      <c r="A8108" s="229" t="s">
        <v>212</v>
      </c>
      <c r="B8108" s="230" t="s">
        <v>2153</v>
      </c>
      <c r="C8108" s="231" t="s">
        <v>156</v>
      </c>
      <c r="D8108" s="232" t="s">
        <v>278</v>
      </c>
      <c r="E8108" s="232" t="s">
        <v>279</v>
      </c>
      <c r="F8108" s="232" t="s">
        <v>440</v>
      </c>
      <c r="G8108" s="233">
        <v>115638.39999999999</v>
      </c>
      <c r="H8108" s="234">
        <v>133084.16</v>
      </c>
      <c r="I8108" s="235">
        <v>33</v>
      </c>
      <c r="J8108" s="236">
        <v>0.84615384615384615</v>
      </c>
      <c r="K8108" s="233">
        <v>150529.92000000001</v>
      </c>
      <c r="L8108" s="237">
        <v>7</v>
      </c>
      <c r="M8108" s="238">
        <v>7</v>
      </c>
      <c r="N8108" s="234">
        <v>141746.36285714284</v>
      </c>
      <c r="O8108" s="239"/>
    </row>
    <row r="8109" spans="1:18" s="103" customFormat="1">
      <c r="A8109" s="242" t="s">
        <v>257</v>
      </c>
      <c r="B8109" s="243" t="s">
        <v>2159</v>
      </c>
      <c r="C8109" s="258" t="s">
        <v>1320</v>
      </c>
      <c r="D8109" s="253" t="s">
        <v>278</v>
      </c>
      <c r="E8109" s="245" t="s">
        <v>279</v>
      </c>
      <c r="F8109" s="245" t="s">
        <v>440</v>
      </c>
      <c r="G8109" s="246">
        <v>101092.94</v>
      </c>
      <c r="H8109" s="234">
        <v>131420.9</v>
      </c>
      <c r="I8109" s="235">
        <v>32</v>
      </c>
      <c r="J8109" s="236">
        <v>0.82051282051282048</v>
      </c>
      <c r="K8109" s="246">
        <v>161748.85999999999</v>
      </c>
      <c r="L8109" s="247">
        <v>3</v>
      </c>
      <c r="M8109" s="248">
        <v>3</v>
      </c>
      <c r="N8109" s="249">
        <v>135932.1</v>
      </c>
      <c r="O8109" s="250"/>
    </row>
    <row r="8110" spans="1:18" s="103" customFormat="1">
      <c r="A8110" s="229" t="s">
        <v>1438</v>
      </c>
      <c r="B8110" s="230" t="s">
        <v>2151</v>
      </c>
      <c r="C8110" s="231" t="s">
        <v>1324</v>
      </c>
      <c r="D8110" s="232" t="s">
        <v>278</v>
      </c>
      <c r="E8110" s="232" t="s">
        <v>279</v>
      </c>
      <c r="F8110" s="259" t="s">
        <v>325</v>
      </c>
      <c r="G8110" s="233">
        <v>103374.48</v>
      </c>
      <c r="H8110" s="234">
        <v>122938.655</v>
      </c>
      <c r="I8110" s="235">
        <v>31</v>
      </c>
      <c r="J8110" s="236">
        <v>0.79487179487179482</v>
      </c>
      <c r="K8110" s="233">
        <v>142502.82999999999</v>
      </c>
      <c r="L8110" s="237">
        <v>4</v>
      </c>
      <c r="M8110" s="238">
        <v>4</v>
      </c>
      <c r="N8110" s="234">
        <v>122938.655</v>
      </c>
      <c r="O8110" s="239"/>
    </row>
    <row r="8111" spans="1:18" s="103" customFormat="1">
      <c r="A8111" s="278" t="s">
        <v>202</v>
      </c>
      <c r="B8111" s="279" t="s">
        <v>2151</v>
      </c>
      <c r="C8111" s="258" t="s">
        <v>156</v>
      </c>
      <c r="D8111" s="253" t="s">
        <v>278</v>
      </c>
      <c r="E8111" s="245" t="s">
        <v>279</v>
      </c>
      <c r="F8111" s="245" t="s">
        <v>440</v>
      </c>
      <c r="G8111" s="246">
        <v>96324.800000000003</v>
      </c>
      <c r="H8111" s="234">
        <v>122834.4</v>
      </c>
      <c r="I8111" s="235">
        <v>30</v>
      </c>
      <c r="J8111" s="236">
        <v>0.76923076923076927</v>
      </c>
      <c r="K8111" s="249">
        <v>149344</v>
      </c>
      <c r="L8111" s="247">
        <v>3</v>
      </c>
      <c r="M8111" s="248">
        <v>3</v>
      </c>
      <c r="N8111" s="249">
        <v>149344</v>
      </c>
      <c r="O8111" s="461"/>
    </row>
    <row r="8112" spans="1:18" s="103" customFormat="1">
      <c r="A8112" s="242" t="s">
        <v>3875</v>
      </c>
      <c r="B8112" s="243" t="s">
        <v>2153</v>
      </c>
      <c r="C8112" s="258" t="s">
        <v>1318</v>
      </c>
      <c r="D8112" s="245" t="s">
        <v>278</v>
      </c>
      <c r="E8112" s="247" t="s">
        <v>279</v>
      </c>
      <c r="F8112" s="247" t="s">
        <v>440</v>
      </c>
      <c r="G8112" s="405">
        <v>97621</v>
      </c>
      <c r="H8112" s="234">
        <v>121585.5</v>
      </c>
      <c r="I8112" s="235">
        <v>29</v>
      </c>
      <c r="J8112" s="236">
        <v>0.74358974358974361</v>
      </c>
      <c r="K8112" s="405">
        <v>145550</v>
      </c>
      <c r="L8112" s="247">
        <v>4</v>
      </c>
      <c r="M8112" s="248">
        <v>3</v>
      </c>
      <c r="N8112" s="249">
        <v>135985</v>
      </c>
      <c r="O8112" s="250"/>
      <c r="R8112" s="330"/>
    </row>
    <row r="8113" spans="1:21" s="103" customFormat="1">
      <c r="A8113" s="229" t="s">
        <v>2217</v>
      </c>
      <c r="B8113" s="230" t="s">
        <v>2162</v>
      </c>
      <c r="C8113" s="231" t="s">
        <v>1320</v>
      </c>
      <c r="D8113" s="232" t="s">
        <v>278</v>
      </c>
      <c r="E8113" s="232" t="s">
        <v>279</v>
      </c>
      <c r="F8113" s="232" t="s">
        <v>440</v>
      </c>
      <c r="G8113" s="233">
        <v>95832.672000000006</v>
      </c>
      <c r="H8113" s="234">
        <v>118830.81599999999</v>
      </c>
      <c r="I8113" s="235">
        <v>28</v>
      </c>
      <c r="J8113" s="236">
        <v>0.71794871794871795</v>
      </c>
      <c r="K8113" s="233">
        <v>141828.96</v>
      </c>
      <c r="L8113" s="237">
        <v>1</v>
      </c>
      <c r="M8113" s="238">
        <v>1</v>
      </c>
      <c r="N8113" s="234">
        <v>113505.60000000001</v>
      </c>
      <c r="O8113" s="239"/>
    </row>
    <row r="8114" spans="1:21" s="103" customFormat="1">
      <c r="A8114" s="242" t="s">
        <v>261</v>
      </c>
      <c r="B8114" s="243" t="s">
        <v>2151</v>
      </c>
      <c r="C8114" s="258" t="s">
        <v>156</v>
      </c>
      <c r="D8114" s="253" t="s">
        <v>278</v>
      </c>
      <c r="E8114" s="245" t="s">
        <v>321</v>
      </c>
      <c r="F8114" s="245" t="s">
        <v>440</v>
      </c>
      <c r="G8114" s="246">
        <v>92297</v>
      </c>
      <c r="H8114" s="234">
        <v>118400.5</v>
      </c>
      <c r="I8114" s="235">
        <v>27</v>
      </c>
      <c r="J8114" s="236">
        <v>0.69230769230769229</v>
      </c>
      <c r="K8114" s="246">
        <v>144504</v>
      </c>
      <c r="L8114" s="247"/>
      <c r="M8114" s="248"/>
      <c r="N8114" s="249"/>
      <c r="O8114" s="250"/>
    </row>
    <row r="8115" spans="1:21" s="103" customFormat="1">
      <c r="A8115" s="242" t="s">
        <v>199</v>
      </c>
      <c r="B8115" s="243" t="s">
        <v>2153</v>
      </c>
      <c r="C8115" s="258" t="s">
        <v>156</v>
      </c>
      <c r="D8115" s="253" t="s">
        <v>278</v>
      </c>
      <c r="E8115" s="247" t="s">
        <v>279</v>
      </c>
      <c r="F8115" s="247" t="s">
        <v>440</v>
      </c>
      <c r="G8115" s="378">
        <v>94203.199999999997</v>
      </c>
      <c r="H8115" s="234">
        <v>117759.20000000001</v>
      </c>
      <c r="I8115" s="235">
        <v>26</v>
      </c>
      <c r="J8115" s="236">
        <v>0.66666666666666663</v>
      </c>
      <c r="K8115" s="378">
        <v>141315.20000000001</v>
      </c>
      <c r="L8115" s="247">
        <v>7</v>
      </c>
      <c r="M8115" s="248">
        <v>7</v>
      </c>
      <c r="N8115" s="249">
        <v>129030</v>
      </c>
      <c r="O8115" s="334"/>
    </row>
    <row r="8116" spans="1:21" s="103" customFormat="1">
      <c r="A8116" s="229" t="s">
        <v>200</v>
      </c>
      <c r="B8116" s="230" t="s">
        <v>2153</v>
      </c>
      <c r="C8116" s="231" t="s">
        <v>156</v>
      </c>
      <c r="D8116" s="232" t="s">
        <v>278</v>
      </c>
      <c r="E8116" s="232" t="s">
        <v>279</v>
      </c>
      <c r="F8116" s="232" t="s">
        <v>440</v>
      </c>
      <c r="G8116" s="234">
        <v>90389</v>
      </c>
      <c r="H8116" s="234">
        <v>117488</v>
      </c>
      <c r="I8116" s="235">
        <v>25</v>
      </c>
      <c r="J8116" s="236">
        <v>0.64102564102564108</v>
      </c>
      <c r="K8116" s="234">
        <v>144587</v>
      </c>
      <c r="L8116" s="237">
        <v>1</v>
      </c>
      <c r="M8116" s="238">
        <v>1</v>
      </c>
      <c r="N8116" s="234">
        <v>105392</v>
      </c>
      <c r="O8116" s="239"/>
      <c r="Q8116" s="330"/>
    </row>
    <row r="8117" spans="1:21" s="103" customFormat="1">
      <c r="A8117" s="229" t="s">
        <v>3765</v>
      </c>
      <c r="B8117" s="230" t="s">
        <v>2151</v>
      </c>
      <c r="C8117" s="231" t="s">
        <v>1605</v>
      </c>
      <c r="D8117" s="232" t="s">
        <v>2507</v>
      </c>
      <c r="E8117" s="232" t="s">
        <v>279</v>
      </c>
      <c r="F8117" s="232"/>
      <c r="G8117" s="233">
        <v>84011.199999999997</v>
      </c>
      <c r="H8117" s="234">
        <v>117343.20000000001</v>
      </c>
      <c r="I8117" s="235">
        <v>24</v>
      </c>
      <c r="J8117" s="236">
        <v>0.61538461538461542</v>
      </c>
      <c r="K8117" s="233">
        <v>150675.20000000001</v>
      </c>
      <c r="L8117" s="237">
        <v>10</v>
      </c>
      <c r="M8117" s="238">
        <v>10</v>
      </c>
      <c r="N8117" s="234">
        <v>121700</v>
      </c>
      <c r="O8117" s="239"/>
      <c r="R8117" s="330"/>
    </row>
    <row r="8118" spans="1:21" s="103" customFormat="1">
      <c r="A8118" s="242" t="s">
        <v>1436</v>
      </c>
      <c r="B8118" s="243" t="s">
        <v>2156</v>
      </c>
      <c r="C8118" s="258" t="s">
        <v>156</v>
      </c>
      <c r="D8118" s="232" t="s">
        <v>2507</v>
      </c>
      <c r="E8118" s="245" t="s">
        <v>279</v>
      </c>
      <c r="F8118" s="259" t="s">
        <v>325</v>
      </c>
      <c r="G8118" s="246">
        <v>107668</v>
      </c>
      <c r="H8118" s="234">
        <v>115328</v>
      </c>
      <c r="I8118" s="235">
        <v>23</v>
      </c>
      <c r="J8118" s="236">
        <v>0.58974358974358976</v>
      </c>
      <c r="K8118" s="246">
        <v>122988</v>
      </c>
      <c r="L8118" s="247">
        <v>0</v>
      </c>
      <c r="M8118" s="248">
        <v>0</v>
      </c>
      <c r="N8118" s="249"/>
      <c r="O8118" s="250"/>
      <c r="P8118" s="129"/>
    </row>
    <row r="8119" spans="1:21" s="103" customFormat="1">
      <c r="A8119" s="242" t="s">
        <v>3784</v>
      </c>
      <c r="B8119" s="243" t="s">
        <v>2162</v>
      </c>
      <c r="C8119" s="258" t="s">
        <v>156</v>
      </c>
      <c r="D8119" s="232" t="s">
        <v>278</v>
      </c>
      <c r="E8119" s="247" t="s">
        <v>279</v>
      </c>
      <c r="F8119" s="259" t="s">
        <v>325</v>
      </c>
      <c r="G8119" s="246">
        <v>89523</v>
      </c>
      <c r="H8119" s="234">
        <v>112425.5</v>
      </c>
      <c r="I8119" s="235">
        <v>22</v>
      </c>
      <c r="J8119" s="236">
        <v>0.5641025641025641</v>
      </c>
      <c r="K8119" s="246">
        <v>135328</v>
      </c>
      <c r="L8119" s="247"/>
      <c r="M8119" s="248">
        <v>30</v>
      </c>
      <c r="N8119" s="249">
        <v>146512</v>
      </c>
      <c r="O8119" s="250"/>
      <c r="Q8119" s="129"/>
      <c r="R8119" s="129"/>
    </row>
    <row r="8120" spans="1:21" s="103" customFormat="1">
      <c r="A8120" s="229" t="s">
        <v>2161</v>
      </c>
      <c r="B8120" s="230" t="s">
        <v>2162</v>
      </c>
      <c r="C8120" s="231" t="s">
        <v>1318</v>
      </c>
      <c r="D8120" s="232" t="s">
        <v>2507</v>
      </c>
      <c r="E8120" s="232" t="s">
        <v>279</v>
      </c>
      <c r="F8120" s="259" t="s">
        <v>325</v>
      </c>
      <c r="G8120" s="233">
        <v>83510.539999999994</v>
      </c>
      <c r="H8120" s="234">
        <v>111971.6</v>
      </c>
      <c r="I8120" s="235">
        <v>21</v>
      </c>
      <c r="J8120" s="236">
        <v>0.53846153846153844</v>
      </c>
      <c r="K8120" s="233">
        <v>140432.66</v>
      </c>
      <c r="L8120" s="237"/>
      <c r="M8120" s="238">
        <v>5</v>
      </c>
      <c r="N8120" s="234">
        <v>131078.76799999998</v>
      </c>
      <c r="O8120" s="239"/>
    </row>
    <row r="8121" spans="1:21" s="103" customFormat="1">
      <c r="A8121" s="229" t="s">
        <v>260</v>
      </c>
      <c r="B8121" s="230" t="s">
        <v>2153</v>
      </c>
      <c r="C8121" s="231" t="s">
        <v>156</v>
      </c>
      <c r="D8121" s="253" t="s">
        <v>278</v>
      </c>
      <c r="E8121" s="232" t="s">
        <v>279</v>
      </c>
      <c r="F8121" s="232" t="s">
        <v>440</v>
      </c>
      <c r="G8121" s="233">
        <v>84718</v>
      </c>
      <c r="H8121" s="234">
        <v>110125</v>
      </c>
      <c r="I8121" s="235">
        <v>20</v>
      </c>
      <c r="J8121" s="236">
        <v>0.51282051282051277</v>
      </c>
      <c r="K8121" s="233">
        <v>135532</v>
      </c>
      <c r="L8121" s="237">
        <v>4</v>
      </c>
      <c r="M8121" s="238">
        <v>4</v>
      </c>
      <c r="N8121" s="234">
        <v>103894</v>
      </c>
      <c r="O8121" s="239"/>
      <c r="P8121" s="129"/>
      <c r="R8121" s="129"/>
    </row>
    <row r="8122" spans="1:21" s="103" customFormat="1">
      <c r="A8122" s="229" t="s">
        <v>1457</v>
      </c>
      <c r="B8122" s="295" t="s">
        <v>2166</v>
      </c>
      <c r="C8122" s="231" t="s">
        <v>156</v>
      </c>
      <c r="D8122" s="232" t="s">
        <v>278</v>
      </c>
      <c r="E8122" s="232"/>
      <c r="F8122" s="259" t="s">
        <v>325</v>
      </c>
      <c r="G8122" s="233">
        <v>82618.224000000002</v>
      </c>
      <c r="H8122" s="234">
        <v>109469.25599999999</v>
      </c>
      <c r="I8122" s="235">
        <v>19</v>
      </c>
      <c r="J8122" s="236">
        <v>0.48717948717948717</v>
      </c>
      <c r="K8122" s="233">
        <v>136320.288</v>
      </c>
      <c r="L8122" s="237">
        <v>2</v>
      </c>
      <c r="M8122" s="238">
        <v>2</v>
      </c>
      <c r="N8122" s="234">
        <v>122750</v>
      </c>
      <c r="O8122" s="239"/>
      <c r="P8122" s="129"/>
      <c r="Q8122" s="129"/>
      <c r="R8122" s="129"/>
      <c r="S8122" s="129"/>
      <c r="T8122" s="129"/>
      <c r="U8122" s="129"/>
    </row>
    <row r="8123" spans="1:21" s="103" customFormat="1">
      <c r="A8123" s="229" t="s">
        <v>264</v>
      </c>
      <c r="B8123" s="230" t="s">
        <v>2153</v>
      </c>
      <c r="C8123" s="231" t="s">
        <v>156</v>
      </c>
      <c r="D8123" s="232" t="s">
        <v>278</v>
      </c>
      <c r="E8123" s="232" t="s">
        <v>279</v>
      </c>
      <c r="F8123" s="232" t="s">
        <v>440</v>
      </c>
      <c r="G8123" s="233">
        <v>83678.399999999994</v>
      </c>
      <c r="H8123" s="234">
        <v>108784</v>
      </c>
      <c r="I8123" s="235">
        <v>18</v>
      </c>
      <c r="J8123" s="236">
        <v>0.46153846153846156</v>
      </c>
      <c r="K8123" s="233">
        <v>133889.60000000001</v>
      </c>
      <c r="L8123" s="237">
        <v>1</v>
      </c>
      <c r="M8123" s="238">
        <v>1</v>
      </c>
      <c r="N8123" s="234">
        <v>125986.61</v>
      </c>
      <c r="O8123" s="239"/>
      <c r="P8123" s="129"/>
      <c r="Q8123" s="129"/>
      <c r="R8123" s="129"/>
      <c r="S8123" s="129"/>
      <c r="T8123" s="129"/>
      <c r="U8123" s="129"/>
    </row>
    <row r="8124" spans="1:21" s="103" customFormat="1">
      <c r="A8124" s="260" t="s">
        <v>4238</v>
      </c>
      <c r="B8124" s="261" t="s">
        <v>2166</v>
      </c>
      <c r="C8124" s="262" t="s">
        <v>1317</v>
      </c>
      <c r="D8124" s="232" t="s">
        <v>278</v>
      </c>
      <c r="E8124" s="276" t="s">
        <v>279</v>
      </c>
      <c r="F8124" s="276" t="s">
        <v>440</v>
      </c>
      <c r="G8124" s="256">
        <v>86578.2</v>
      </c>
      <c r="H8124" s="234">
        <v>108173.25</v>
      </c>
      <c r="I8124" s="235">
        <v>17</v>
      </c>
      <c r="J8124" s="236">
        <v>0.4358974358974359</v>
      </c>
      <c r="K8124" s="256">
        <v>129768.3</v>
      </c>
      <c r="L8124" s="265">
        <v>3</v>
      </c>
      <c r="M8124" s="266">
        <v>3</v>
      </c>
      <c r="N8124" s="264">
        <v>95559.5</v>
      </c>
      <c r="O8124" s="11"/>
      <c r="P8124" s="129"/>
      <c r="Q8124" s="129"/>
      <c r="R8124" s="129"/>
      <c r="S8124" s="129"/>
      <c r="T8124" s="129"/>
      <c r="U8124" s="129"/>
    </row>
    <row r="8125" spans="1:21" s="103" customFormat="1">
      <c r="A8125" s="242" t="s">
        <v>2165</v>
      </c>
      <c r="B8125" s="243" t="s">
        <v>2180</v>
      </c>
      <c r="C8125" s="258" t="s">
        <v>156</v>
      </c>
      <c r="D8125" s="253" t="s">
        <v>278</v>
      </c>
      <c r="E8125" s="245" t="s">
        <v>284</v>
      </c>
      <c r="F8125" s="245" t="s">
        <v>440</v>
      </c>
      <c r="G8125" s="246">
        <v>82167.490000000005</v>
      </c>
      <c r="H8125" s="234">
        <v>104818.12</v>
      </c>
      <c r="I8125" s="235">
        <v>16</v>
      </c>
      <c r="J8125" s="236">
        <v>0.41025641025641024</v>
      </c>
      <c r="K8125" s="246">
        <v>127468.75</v>
      </c>
      <c r="L8125" s="247">
        <v>5</v>
      </c>
      <c r="M8125" s="248">
        <v>5</v>
      </c>
      <c r="N8125" s="249">
        <v>120228.52</v>
      </c>
      <c r="O8125" s="250"/>
      <c r="P8125" s="129"/>
      <c r="Q8125" s="129"/>
      <c r="R8125" s="129"/>
      <c r="S8125" s="129"/>
      <c r="T8125" s="129"/>
      <c r="U8125" s="129"/>
    </row>
    <row r="8126" spans="1:21" s="103" customFormat="1">
      <c r="A8126" s="260" t="s">
        <v>262</v>
      </c>
      <c r="B8126" s="261" t="s">
        <v>2162</v>
      </c>
      <c r="C8126" s="262" t="s">
        <v>1320</v>
      </c>
      <c r="D8126" s="232" t="s">
        <v>278</v>
      </c>
      <c r="E8126" s="276" t="s">
        <v>279</v>
      </c>
      <c r="F8126" s="276" t="s">
        <v>440</v>
      </c>
      <c r="G8126" s="256">
        <v>83464</v>
      </c>
      <c r="H8126" s="234">
        <v>103597.5</v>
      </c>
      <c r="I8126" s="235">
        <v>15</v>
      </c>
      <c r="J8126" s="236">
        <v>0.38461538461538464</v>
      </c>
      <c r="K8126" s="256">
        <v>123731</v>
      </c>
      <c r="L8126" s="265">
        <v>5</v>
      </c>
      <c r="M8126" s="266"/>
      <c r="N8126" s="264"/>
      <c r="O8126" s="11"/>
      <c r="P8126" s="129"/>
      <c r="Q8126" s="129"/>
      <c r="R8126" s="129"/>
      <c r="S8126" s="129"/>
      <c r="T8126" s="129"/>
      <c r="U8126" s="129"/>
    </row>
    <row r="8127" spans="1:21" s="103" customFormat="1">
      <c r="A8127" s="229" t="s">
        <v>3859</v>
      </c>
      <c r="B8127" s="230" t="s">
        <v>2176</v>
      </c>
      <c r="C8127" s="231" t="s">
        <v>156</v>
      </c>
      <c r="D8127" s="232" t="s">
        <v>2507</v>
      </c>
      <c r="E8127" s="232"/>
      <c r="F8127" s="232" t="s">
        <v>440</v>
      </c>
      <c r="G8127" s="233">
        <v>103417.60000000001</v>
      </c>
      <c r="H8127" s="234">
        <v>103417.60000000001</v>
      </c>
      <c r="I8127" s="235">
        <v>14</v>
      </c>
      <c r="J8127" s="236">
        <v>0.35897435897435898</v>
      </c>
      <c r="K8127" s="233">
        <v>103417.60000000001</v>
      </c>
      <c r="L8127" s="237"/>
      <c r="M8127" s="238"/>
      <c r="N8127" s="233">
        <v>103417.60000000001</v>
      </c>
      <c r="O8127" s="239"/>
      <c r="P8127" s="129"/>
      <c r="Q8127" s="129"/>
      <c r="R8127" s="129"/>
      <c r="S8127" s="129"/>
      <c r="T8127" s="129"/>
      <c r="U8127" s="129"/>
    </row>
    <row r="8128" spans="1:21" s="103" customFormat="1">
      <c r="A8128" s="229" t="s">
        <v>4233</v>
      </c>
      <c r="B8128" s="230" t="s">
        <v>2166</v>
      </c>
      <c r="C8128" s="262" t="s">
        <v>156</v>
      </c>
      <c r="D8128" s="232" t="s">
        <v>2507</v>
      </c>
      <c r="E8128" s="276" t="s">
        <v>279</v>
      </c>
      <c r="F8128" s="276" t="s">
        <v>440</v>
      </c>
      <c r="G8128" s="256">
        <v>76720</v>
      </c>
      <c r="H8128" s="234">
        <v>101654</v>
      </c>
      <c r="I8128" s="235">
        <v>13</v>
      </c>
      <c r="J8128" s="236">
        <v>0.33333333333333331</v>
      </c>
      <c r="K8128" s="256">
        <v>126588</v>
      </c>
      <c r="L8128" s="265"/>
      <c r="M8128" s="266">
        <v>2</v>
      </c>
      <c r="N8128" s="264">
        <v>138747</v>
      </c>
      <c r="O8128" s="400"/>
      <c r="P8128" s="129"/>
      <c r="Q8128" s="129"/>
      <c r="R8128" s="129"/>
      <c r="S8128" s="129"/>
      <c r="T8128" s="129"/>
      <c r="U8128" s="129"/>
    </row>
    <row r="8129" spans="1:21" s="103" customFormat="1">
      <c r="A8129" s="229" t="s">
        <v>2187</v>
      </c>
      <c r="B8129" s="230" t="s">
        <v>2178</v>
      </c>
      <c r="C8129" s="231" t="s">
        <v>156</v>
      </c>
      <c r="D8129" s="253" t="s">
        <v>278</v>
      </c>
      <c r="E8129" s="232" t="s">
        <v>279</v>
      </c>
      <c r="F8129" s="232" t="s">
        <v>440</v>
      </c>
      <c r="G8129" s="233">
        <v>81360</v>
      </c>
      <c r="H8129" s="234">
        <v>101342.5</v>
      </c>
      <c r="I8129" s="235">
        <v>12</v>
      </c>
      <c r="J8129" s="236">
        <v>0.30769230769230771</v>
      </c>
      <c r="K8129" s="233">
        <v>121325</v>
      </c>
      <c r="L8129" s="237">
        <v>2</v>
      </c>
      <c r="M8129" s="238">
        <v>2</v>
      </c>
      <c r="N8129" s="234">
        <v>120650.46</v>
      </c>
      <c r="O8129" s="239"/>
      <c r="P8129" s="129"/>
      <c r="Q8129" s="129"/>
      <c r="R8129" s="129"/>
      <c r="S8129" s="129"/>
      <c r="T8129" s="129"/>
      <c r="U8129" s="129"/>
    </row>
    <row r="8130" spans="1:21" s="103" customFormat="1">
      <c r="A8130" s="242" t="s">
        <v>3786</v>
      </c>
      <c r="B8130" s="243" t="s">
        <v>2153</v>
      </c>
      <c r="C8130" s="258" t="s">
        <v>5575</v>
      </c>
      <c r="D8130" s="245" t="s">
        <v>278</v>
      </c>
      <c r="E8130" s="245" t="s">
        <v>279</v>
      </c>
      <c r="F8130" s="245" t="s">
        <v>440</v>
      </c>
      <c r="G8130" s="246">
        <v>72127</v>
      </c>
      <c r="H8130" s="234">
        <v>99196</v>
      </c>
      <c r="I8130" s="235">
        <v>11</v>
      </c>
      <c r="J8130" s="236">
        <v>0.28205128205128205</v>
      </c>
      <c r="K8130" s="246">
        <v>126265</v>
      </c>
      <c r="L8130" s="247"/>
      <c r="M8130" s="248">
        <v>5</v>
      </c>
      <c r="N8130" s="249">
        <v>83301</v>
      </c>
      <c r="O8130" s="250"/>
      <c r="Q8130" s="251"/>
    </row>
    <row r="8131" spans="1:21" s="103" customFormat="1">
      <c r="A8131" s="286" t="s">
        <v>213</v>
      </c>
      <c r="B8131" s="287" t="s">
        <v>2159</v>
      </c>
      <c r="C8131" s="288" t="s">
        <v>1320</v>
      </c>
      <c r="D8131" s="253" t="s">
        <v>278</v>
      </c>
      <c r="E8131" s="289" t="s">
        <v>279</v>
      </c>
      <c r="F8131" s="289" t="s">
        <v>440</v>
      </c>
      <c r="G8131" s="290">
        <v>74318</v>
      </c>
      <c r="H8131" s="234">
        <v>96605.5</v>
      </c>
      <c r="I8131" s="235">
        <v>10</v>
      </c>
      <c r="J8131" s="236">
        <v>0.25641025641025639</v>
      </c>
      <c r="K8131" s="290">
        <v>118893</v>
      </c>
      <c r="L8131" s="291">
        <v>2</v>
      </c>
      <c r="M8131" s="292">
        <v>2</v>
      </c>
      <c r="N8131" s="293">
        <v>114004.8</v>
      </c>
      <c r="O8131" s="294"/>
      <c r="R8131" s="129"/>
    </row>
    <row r="8132" spans="1:21" s="103" customFormat="1">
      <c r="A8132" s="229" t="s">
        <v>4290</v>
      </c>
      <c r="B8132" s="230" t="s">
        <v>2151</v>
      </c>
      <c r="C8132" s="231" t="s">
        <v>156</v>
      </c>
      <c r="D8132" s="253" t="s">
        <v>278</v>
      </c>
      <c r="E8132" s="232" t="s">
        <v>321</v>
      </c>
      <c r="F8132" s="232" t="s">
        <v>440</v>
      </c>
      <c r="G8132" s="233">
        <v>66000</v>
      </c>
      <c r="H8132" s="234">
        <v>95000</v>
      </c>
      <c r="I8132" s="235">
        <v>9</v>
      </c>
      <c r="J8132" s="236">
        <v>0.23076923076923078</v>
      </c>
      <c r="K8132" s="233">
        <v>124000</v>
      </c>
      <c r="L8132" s="237">
        <v>5</v>
      </c>
      <c r="M8132" s="238">
        <v>5</v>
      </c>
      <c r="N8132" s="234">
        <v>118597.38</v>
      </c>
      <c r="O8132" s="239"/>
      <c r="P8132" s="129"/>
      <c r="R8132" s="129"/>
      <c r="S8132" s="150"/>
      <c r="T8132" s="150"/>
      <c r="U8132" s="150"/>
    </row>
    <row r="8133" spans="1:21" s="103" customFormat="1">
      <c r="A8133" s="229" t="s">
        <v>4266</v>
      </c>
      <c r="B8133" s="230" t="s">
        <v>2149</v>
      </c>
      <c r="C8133" s="231" t="s">
        <v>156</v>
      </c>
      <c r="D8133" s="253" t="s">
        <v>278</v>
      </c>
      <c r="E8133" s="232" t="s">
        <v>284</v>
      </c>
      <c r="F8133" s="232" t="s">
        <v>440</v>
      </c>
      <c r="G8133" s="233">
        <v>75906</v>
      </c>
      <c r="H8133" s="234">
        <v>92984.5</v>
      </c>
      <c r="I8133" s="235">
        <v>8</v>
      </c>
      <c r="J8133" s="236">
        <v>0.20512820512820512</v>
      </c>
      <c r="K8133" s="233">
        <v>110063</v>
      </c>
      <c r="L8133" s="237"/>
      <c r="M8133" s="238">
        <v>3</v>
      </c>
      <c r="N8133" s="234">
        <v>113395</v>
      </c>
      <c r="O8133" s="239"/>
      <c r="Q8133" s="251"/>
      <c r="S8133" s="150"/>
      <c r="T8133" s="150"/>
      <c r="U8133" s="150"/>
    </row>
    <row r="8134" spans="1:21" s="103" customFormat="1">
      <c r="A8134" s="229" t="s">
        <v>207</v>
      </c>
      <c r="B8134" s="230" t="s">
        <v>2163</v>
      </c>
      <c r="C8134" s="231"/>
      <c r="D8134" s="232" t="s">
        <v>278</v>
      </c>
      <c r="E8134" s="232" t="s">
        <v>279</v>
      </c>
      <c r="F8134" s="232" t="s">
        <v>440</v>
      </c>
      <c r="G8134" s="233">
        <v>71219</v>
      </c>
      <c r="H8134" s="234">
        <v>92580.5</v>
      </c>
      <c r="I8134" s="235">
        <v>7</v>
      </c>
      <c r="J8134" s="236">
        <v>0.17948717948717949</v>
      </c>
      <c r="K8134" s="233">
        <v>113942</v>
      </c>
      <c r="L8134" s="237">
        <v>2</v>
      </c>
      <c r="M8134" s="238">
        <v>2</v>
      </c>
      <c r="N8134" s="234">
        <v>100433</v>
      </c>
      <c r="O8134" s="239"/>
      <c r="P8134" s="241"/>
      <c r="R8134" s="240"/>
      <c r="S8134" s="129"/>
      <c r="T8134" s="129"/>
      <c r="U8134" s="129"/>
    </row>
    <row r="8135" spans="1:21" s="103" customFormat="1" ht="90">
      <c r="A8135" s="242" t="s">
        <v>2200</v>
      </c>
      <c r="B8135" s="243" t="s">
        <v>2166</v>
      </c>
      <c r="C8135" s="258" t="s">
        <v>1317</v>
      </c>
      <c r="D8135" s="232" t="s">
        <v>278</v>
      </c>
      <c r="E8135" s="245" t="s">
        <v>279</v>
      </c>
      <c r="F8135" s="245"/>
      <c r="G8135" s="246">
        <v>67888.45</v>
      </c>
      <c r="H8135" s="234">
        <v>88254.985000000001</v>
      </c>
      <c r="I8135" s="235">
        <v>6</v>
      </c>
      <c r="J8135" s="236">
        <v>0.15384615384615385</v>
      </c>
      <c r="K8135" s="246">
        <v>108621.52</v>
      </c>
      <c r="L8135" s="247">
        <v>1</v>
      </c>
      <c r="M8135" s="248">
        <v>1</v>
      </c>
      <c r="N8135" s="249">
        <v>87097</v>
      </c>
      <c r="O8135" s="377" t="s">
        <v>5576</v>
      </c>
      <c r="P8135" s="241"/>
      <c r="R8135" s="240"/>
      <c r="S8135" s="129"/>
      <c r="T8135" s="129"/>
      <c r="U8135" s="129"/>
    </row>
    <row r="8136" spans="1:21" s="103" customFormat="1">
      <c r="A8136" s="229" t="s">
        <v>4310</v>
      </c>
      <c r="B8136" s="230" t="s">
        <v>2192</v>
      </c>
      <c r="C8136" s="358" t="s">
        <v>156</v>
      </c>
      <c r="D8136" s="359"/>
      <c r="E8136" s="359"/>
      <c r="F8136" s="359"/>
      <c r="G8136" s="360">
        <v>68063</v>
      </c>
      <c r="H8136" s="234">
        <v>85091.5</v>
      </c>
      <c r="I8136" s="235">
        <v>5</v>
      </c>
      <c r="J8136" s="236">
        <v>0.12820512820512819</v>
      </c>
      <c r="K8136" s="360">
        <v>102120</v>
      </c>
      <c r="L8136" s="361">
        <v>2</v>
      </c>
      <c r="M8136" s="362">
        <v>2</v>
      </c>
      <c r="N8136" s="363">
        <v>83145</v>
      </c>
      <c r="O8136" s="364"/>
      <c r="P8136" s="129"/>
      <c r="Q8136" s="304"/>
      <c r="R8136" s="129"/>
      <c r="S8136" s="129"/>
      <c r="T8136" s="129"/>
      <c r="U8136" s="129"/>
    </row>
    <row r="8137" spans="1:21" s="103" customFormat="1">
      <c r="A8137" s="242" t="s">
        <v>2171</v>
      </c>
      <c r="B8137" s="243" t="s">
        <v>2159</v>
      </c>
      <c r="C8137" s="258" t="s">
        <v>156</v>
      </c>
      <c r="D8137" s="253" t="s">
        <v>278</v>
      </c>
      <c r="E8137" s="245" t="s">
        <v>284</v>
      </c>
      <c r="F8137" s="245" t="s">
        <v>440</v>
      </c>
      <c r="G8137" s="246">
        <v>66928</v>
      </c>
      <c r="H8137" s="234">
        <v>83660</v>
      </c>
      <c r="I8137" s="235">
        <v>4</v>
      </c>
      <c r="J8137" s="236">
        <v>0.10256410256410256</v>
      </c>
      <c r="K8137" s="246">
        <v>100392</v>
      </c>
      <c r="L8137" s="247">
        <v>2</v>
      </c>
      <c r="M8137" s="248">
        <v>2</v>
      </c>
      <c r="N8137" s="249">
        <v>97579.25</v>
      </c>
      <c r="O8137" s="250"/>
      <c r="P8137" s="304"/>
      <c r="Q8137" s="129"/>
      <c r="R8137" s="129"/>
    </row>
    <row r="8138" spans="1:21" s="103" customFormat="1">
      <c r="A8138" s="229" t="s">
        <v>4256</v>
      </c>
      <c r="B8138" s="230" t="s">
        <v>2169</v>
      </c>
      <c r="C8138" s="231" t="s">
        <v>3528</v>
      </c>
      <c r="D8138" s="232" t="s">
        <v>278</v>
      </c>
      <c r="E8138" s="232" t="s">
        <v>284</v>
      </c>
      <c r="F8138" s="232" t="s">
        <v>440</v>
      </c>
      <c r="G8138" s="233">
        <v>64613.87</v>
      </c>
      <c r="H8138" s="234">
        <v>79931.315000000002</v>
      </c>
      <c r="I8138" s="235">
        <v>3</v>
      </c>
      <c r="J8138" s="236">
        <v>7.6923076923076927E-2</v>
      </c>
      <c r="K8138" s="233">
        <v>95248.76</v>
      </c>
      <c r="L8138" s="237">
        <v>2</v>
      </c>
      <c r="M8138" s="238">
        <v>2</v>
      </c>
      <c r="N8138" s="234">
        <v>91604.71</v>
      </c>
      <c r="O8138" s="239"/>
      <c r="P8138" s="304"/>
      <c r="Q8138" s="129"/>
      <c r="R8138" s="129"/>
    </row>
    <row r="8139" spans="1:21" s="103" customFormat="1">
      <c r="A8139" s="242" t="s">
        <v>4235</v>
      </c>
      <c r="B8139" s="243" t="s">
        <v>2151</v>
      </c>
      <c r="C8139" s="258" t="s">
        <v>1317</v>
      </c>
      <c r="D8139" s="253" t="s">
        <v>278</v>
      </c>
      <c r="E8139" s="245" t="s">
        <v>279</v>
      </c>
      <c r="F8139" s="245" t="s">
        <v>440</v>
      </c>
      <c r="G8139" s="246"/>
      <c r="H8139" s="234">
        <v>78477</v>
      </c>
      <c r="I8139" s="235">
        <v>2</v>
      </c>
      <c r="J8139" s="236">
        <v>5.128205128205128E-2</v>
      </c>
      <c r="K8139" s="246">
        <v>156954</v>
      </c>
      <c r="L8139" s="247"/>
      <c r="M8139" s="248">
        <v>34</v>
      </c>
      <c r="N8139" s="249">
        <v>156954</v>
      </c>
      <c r="O8139" s="250"/>
      <c r="P8139" s="304"/>
      <c r="Q8139" s="129"/>
      <c r="R8139" s="129"/>
    </row>
    <row r="8140" spans="1:21" s="103" customFormat="1">
      <c r="A8140" s="229" t="s">
        <v>4250</v>
      </c>
      <c r="B8140" s="230" t="s">
        <v>2180</v>
      </c>
      <c r="C8140" s="231" t="s">
        <v>156</v>
      </c>
      <c r="D8140" s="253" t="s">
        <v>278</v>
      </c>
      <c r="E8140" s="232" t="s">
        <v>279</v>
      </c>
      <c r="F8140" s="232" t="s">
        <v>440</v>
      </c>
      <c r="G8140" s="233">
        <v>63153.5</v>
      </c>
      <c r="H8140" s="234">
        <v>76048.725000000006</v>
      </c>
      <c r="I8140" s="235">
        <v>1</v>
      </c>
      <c r="J8140" s="236">
        <v>2.564102564102564E-2</v>
      </c>
      <c r="K8140" s="233">
        <v>88943.95</v>
      </c>
      <c r="L8140" s="237">
        <v>1</v>
      </c>
      <c r="M8140" s="238">
        <v>1</v>
      </c>
      <c r="N8140" s="234">
        <v>83983.535999999993</v>
      </c>
      <c r="O8140" s="239"/>
      <c r="Q8140" s="129"/>
      <c r="R8140" s="251"/>
    </row>
    <row r="8141" spans="1:21" s="150" customFormat="1">
      <c r="A8141" s="305"/>
      <c r="B8141" s="305"/>
      <c r="C8141" s="306"/>
      <c r="D8141" s="300"/>
      <c r="E8141" s="307"/>
      <c r="F8141" s="307"/>
      <c r="G8141" s="308"/>
      <c r="H8141" s="309"/>
      <c r="I8141" s="310"/>
      <c r="J8141" s="311"/>
      <c r="K8141" s="300"/>
      <c r="L8141" s="300"/>
      <c r="M8141" s="312"/>
      <c r="N8141" s="313"/>
      <c r="O8141" s="282"/>
    </row>
    <row r="8142" spans="1:21" s="150" customFormat="1">
      <c r="A8142" s="305"/>
      <c r="B8142" s="305"/>
      <c r="C8142" s="306"/>
      <c r="D8142" s="314"/>
      <c r="E8142" s="305"/>
      <c r="F8142" s="305"/>
      <c r="G8142" s="315" t="s">
        <v>223</v>
      </c>
      <c r="H8142" s="316" t="s">
        <v>224</v>
      </c>
      <c r="I8142" s="317"/>
      <c r="J8142" s="318"/>
      <c r="K8142" s="319" t="s">
        <v>225</v>
      </c>
      <c r="L8142" s="314"/>
      <c r="M8142" s="320"/>
      <c r="N8142" s="313"/>
      <c r="O8142" s="282"/>
    </row>
    <row r="8143" spans="1:21" s="150" customFormat="1">
      <c r="A8143" s="305"/>
      <c r="B8143" s="305"/>
      <c r="C8143" s="306"/>
      <c r="D8143" s="305"/>
      <c r="E8143" s="305"/>
      <c r="F8143" s="321" t="s">
        <v>238</v>
      </c>
      <c r="G8143" s="322">
        <v>90528.728578947383</v>
      </c>
      <c r="H8143" s="322">
        <v>111346.99953846153</v>
      </c>
      <c r="I8143" s="8">
        <v>14.438004969995415</v>
      </c>
      <c r="J8143" s="322"/>
      <c r="K8143" s="322">
        <v>134486.51994871793</v>
      </c>
      <c r="L8143" s="314"/>
      <c r="M8143" s="320"/>
      <c r="N8143" s="313"/>
      <c r="O8143" s="282"/>
    </row>
    <row r="8144" spans="1:21" s="150" customFormat="1">
      <c r="A8144" s="305"/>
      <c r="B8144" s="305"/>
      <c r="C8144" s="306"/>
      <c r="D8144" s="305"/>
      <c r="E8144" s="305"/>
      <c r="F8144" s="321" t="s">
        <v>239</v>
      </c>
      <c r="G8144" s="322">
        <v>100959.88500000001</v>
      </c>
      <c r="H8144" s="322">
        <v>122209.95</v>
      </c>
      <c r="I8144" s="8">
        <v>21.5</v>
      </c>
      <c r="J8144" s="322"/>
      <c r="K8144" s="322">
        <v>147447</v>
      </c>
      <c r="L8144" s="314"/>
      <c r="M8144" s="320"/>
      <c r="N8144" s="313"/>
      <c r="O8144" s="282"/>
    </row>
    <row r="8145" spans="1:21" s="150" customFormat="1">
      <c r="A8145" s="305"/>
      <c r="B8145" s="305"/>
      <c r="C8145" s="306"/>
      <c r="D8145" s="305"/>
      <c r="E8145" s="305"/>
      <c r="F8145" s="321" t="s">
        <v>240</v>
      </c>
      <c r="G8145" s="322">
        <v>76109.5</v>
      </c>
      <c r="H8145" s="322">
        <v>97900.75</v>
      </c>
      <c r="I8145" s="8">
        <v>7</v>
      </c>
      <c r="J8145" s="322"/>
      <c r="K8145" s="322">
        <v>122156.5</v>
      </c>
      <c r="L8145" s="314"/>
      <c r="M8145" s="320"/>
      <c r="N8145" s="313"/>
      <c r="O8145" s="282"/>
    </row>
    <row r="8146" spans="1:21" s="150" customFormat="1">
      <c r="A8146" s="305"/>
      <c r="B8146" s="305"/>
      <c r="C8146" s="306"/>
      <c r="D8146" s="305"/>
      <c r="E8146" s="305"/>
      <c r="F8146" s="321" t="s">
        <v>241</v>
      </c>
      <c r="G8146" s="322">
        <v>85648.1</v>
      </c>
      <c r="H8146" s="322">
        <v>110125</v>
      </c>
      <c r="I8146" s="8">
        <v>12.338253469766164</v>
      </c>
      <c r="J8146" s="322"/>
      <c r="K8146" s="322">
        <v>135532</v>
      </c>
      <c r="L8146" s="314"/>
      <c r="M8146" s="320"/>
      <c r="N8146" s="313"/>
      <c r="O8146" s="282"/>
    </row>
    <row r="8147" spans="1:21" s="150" customFormat="1">
      <c r="A8147" s="305"/>
      <c r="B8147" s="305"/>
      <c r="C8147" s="306"/>
      <c r="D8147" s="305"/>
      <c r="E8147" s="322"/>
      <c r="F8147" s="321"/>
      <c r="G8147" s="323"/>
      <c r="H8147" s="318"/>
      <c r="I8147" s="324"/>
      <c r="J8147" s="318"/>
      <c r="K8147" s="314"/>
      <c r="L8147" s="314"/>
      <c r="M8147" s="320"/>
      <c r="N8147" s="313"/>
      <c r="O8147" s="282"/>
    </row>
    <row r="8148" spans="1:21" s="150" customFormat="1">
      <c r="A8148" s="305"/>
      <c r="B8148" s="305"/>
      <c r="C8148" s="306"/>
      <c r="D8148" s="321"/>
      <c r="E8148" s="322"/>
      <c r="F8148" s="325"/>
      <c r="G8148" s="325"/>
      <c r="H8148" s="874" t="s">
        <v>242</v>
      </c>
      <c r="I8148" s="874"/>
      <c r="J8148" s="874"/>
      <c r="K8148" s="874"/>
      <c r="L8148" s="874"/>
      <c r="M8148" s="874"/>
      <c r="N8148" s="874"/>
      <c r="O8148" s="282"/>
    </row>
    <row r="8149" spans="1:21" s="150" customFormat="1">
      <c r="A8149" s="305"/>
      <c r="B8149" s="305"/>
      <c r="C8149" s="306"/>
      <c r="D8149" s="321"/>
      <c r="E8149" s="322"/>
      <c r="F8149" s="326"/>
      <c r="G8149" s="327"/>
      <c r="H8149" s="875" t="s">
        <v>243</v>
      </c>
      <c r="I8149" s="875"/>
      <c r="J8149" s="875"/>
      <c r="K8149" s="328">
        <v>139496.8407142857</v>
      </c>
      <c r="L8149" s="876" t="s">
        <v>244</v>
      </c>
      <c r="M8149" s="876"/>
      <c r="N8149" s="329">
        <v>123189.33262103175</v>
      </c>
      <c r="O8149" s="282"/>
    </row>
    <row r="8150" spans="1:21" s="150" customFormat="1">
      <c r="A8150" s="305"/>
      <c r="B8150" s="305"/>
      <c r="C8150" s="306"/>
      <c r="D8150" s="314"/>
      <c r="E8150" s="320"/>
      <c r="F8150" s="326"/>
      <c r="G8150" s="327"/>
      <c r="H8150" s="875" t="s">
        <v>245</v>
      </c>
      <c r="I8150" s="875"/>
      <c r="J8150" s="875"/>
      <c r="K8150" s="328">
        <v>103774.9</v>
      </c>
      <c r="L8150" s="876" t="s">
        <v>450</v>
      </c>
      <c r="M8150" s="876"/>
      <c r="N8150" s="329">
        <v>141543.37457819906</v>
      </c>
      <c r="O8150" s="282"/>
    </row>
    <row r="8151" spans="1:21" s="150" customFormat="1">
      <c r="A8151" s="305"/>
      <c r="B8151" s="305"/>
      <c r="C8151" s="306"/>
      <c r="D8151" s="300"/>
      <c r="E8151" s="307"/>
      <c r="F8151" s="307"/>
      <c r="G8151" s="308"/>
      <c r="H8151" s="309"/>
      <c r="I8151" s="310"/>
      <c r="J8151" s="311"/>
      <c r="K8151" s="305"/>
      <c r="L8151" s="300"/>
      <c r="M8151" s="312"/>
      <c r="N8151" s="313"/>
      <c r="O8151" s="282"/>
    </row>
    <row r="8152" spans="1:21" s="222" customFormat="1" ht="18">
      <c r="A8152" s="877" t="s">
        <v>3529</v>
      </c>
      <c r="B8152" s="877"/>
      <c r="C8152" s="877"/>
      <c r="D8152" s="877"/>
      <c r="E8152" s="877"/>
      <c r="F8152" s="877"/>
      <c r="G8152" s="877"/>
      <c r="H8152" s="877"/>
      <c r="I8152" s="877"/>
      <c r="J8152" s="877"/>
      <c r="K8152" s="877"/>
      <c r="L8152" s="877"/>
      <c r="M8152" s="877"/>
      <c r="N8152" s="877"/>
      <c r="O8152" s="877"/>
    </row>
    <row r="8153" spans="1:21" s="222" customFormat="1" ht="27">
      <c r="A8153" s="223" t="s">
        <v>433</v>
      </c>
      <c r="B8153" s="224" t="s">
        <v>230</v>
      </c>
      <c r="C8153" s="223" t="s">
        <v>220</v>
      </c>
      <c r="D8153" s="223" t="s">
        <v>267</v>
      </c>
      <c r="E8153" s="223" t="s">
        <v>434</v>
      </c>
      <c r="F8153" s="223" t="s">
        <v>435</v>
      </c>
      <c r="G8153" s="225" t="s">
        <v>223</v>
      </c>
      <c r="H8153" s="225" t="s">
        <v>224</v>
      </c>
      <c r="I8153" s="227" t="s">
        <v>436</v>
      </c>
      <c r="J8153" s="227" t="s">
        <v>436</v>
      </c>
      <c r="K8153" s="225" t="s">
        <v>225</v>
      </c>
      <c r="L8153" s="223" t="s">
        <v>437</v>
      </c>
      <c r="M8153" s="223" t="s">
        <v>438</v>
      </c>
      <c r="N8153" s="228" t="s">
        <v>439</v>
      </c>
      <c r="O8153" s="223" t="s">
        <v>227</v>
      </c>
    </row>
    <row r="8154" spans="1:21" s="103" customFormat="1" ht="22.5">
      <c r="A8154" s="242" t="s">
        <v>4229</v>
      </c>
      <c r="B8154" s="243" t="s">
        <v>2153</v>
      </c>
      <c r="C8154" s="258" t="s">
        <v>2097</v>
      </c>
      <c r="D8154" s="245" t="s">
        <v>278</v>
      </c>
      <c r="E8154" s="245" t="s">
        <v>279</v>
      </c>
      <c r="F8154" s="245" t="s">
        <v>440</v>
      </c>
      <c r="G8154" s="246">
        <v>181956</v>
      </c>
      <c r="H8154" s="234">
        <v>194814</v>
      </c>
      <c r="I8154" s="235">
        <v>39</v>
      </c>
      <c r="J8154" s="236">
        <v>1</v>
      </c>
      <c r="K8154" s="246">
        <v>207672</v>
      </c>
      <c r="L8154" s="247">
        <v>8</v>
      </c>
      <c r="M8154" s="248">
        <v>8</v>
      </c>
      <c r="N8154" s="344">
        <v>205950</v>
      </c>
      <c r="O8154" s="250"/>
      <c r="Q8154" s="129"/>
      <c r="S8154" s="129"/>
      <c r="T8154" s="129"/>
      <c r="U8154" s="129"/>
    </row>
    <row r="8155" spans="1:21" s="103" customFormat="1">
      <c r="A8155" s="242" t="s">
        <v>3784</v>
      </c>
      <c r="B8155" s="243" t="s">
        <v>2162</v>
      </c>
      <c r="C8155" s="258" t="s">
        <v>898</v>
      </c>
      <c r="D8155" s="232" t="s">
        <v>278</v>
      </c>
      <c r="E8155" s="247" t="s">
        <v>279</v>
      </c>
      <c r="F8155" s="247" t="s">
        <v>440</v>
      </c>
      <c r="G8155" s="246">
        <v>132577</v>
      </c>
      <c r="H8155" s="234">
        <v>189185</v>
      </c>
      <c r="I8155" s="235">
        <v>38</v>
      </c>
      <c r="J8155" s="236">
        <v>0.97435897435897434</v>
      </c>
      <c r="K8155" s="246">
        <v>245793</v>
      </c>
      <c r="L8155" s="247"/>
      <c r="M8155" s="248">
        <v>3</v>
      </c>
      <c r="N8155" s="249">
        <v>183933.19</v>
      </c>
      <c r="O8155" s="250"/>
      <c r="P8155" s="129"/>
      <c r="Q8155" s="304"/>
      <c r="R8155" s="129"/>
      <c r="S8155" s="129"/>
      <c r="T8155" s="129"/>
      <c r="U8155" s="129"/>
    </row>
    <row r="8156" spans="1:21" s="103" customFormat="1">
      <c r="A8156" s="242" t="s">
        <v>1436</v>
      </c>
      <c r="B8156" s="243" t="s">
        <v>2156</v>
      </c>
      <c r="C8156" s="258" t="s">
        <v>5577</v>
      </c>
      <c r="D8156" s="245" t="s">
        <v>278</v>
      </c>
      <c r="E8156" s="245" t="s">
        <v>279</v>
      </c>
      <c r="F8156" s="245"/>
      <c r="G8156" s="246">
        <v>134309.40960000001</v>
      </c>
      <c r="H8156" s="234">
        <v>176794.99860000002</v>
      </c>
      <c r="I8156" s="235">
        <v>37</v>
      </c>
      <c r="J8156" s="236">
        <v>0.94871794871794868</v>
      </c>
      <c r="K8156" s="246">
        <v>219280.58760000003</v>
      </c>
      <c r="L8156" s="247">
        <v>1</v>
      </c>
      <c r="M8156" s="248">
        <v>1</v>
      </c>
      <c r="N8156" s="249">
        <v>176890.8</v>
      </c>
      <c r="O8156" s="250"/>
      <c r="Q8156" s="129"/>
      <c r="R8156" s="251"/>
      <c r="S8156" s="251"/>
      <c r="T8156" s="251"/>
      <c r="U8156" s="251"/>
    </row>
    <row r="8157" spans="1:21" s="103" customFormat="1">
      <c r="A8157" s="229" t="s">
        <v>2161</v>
      </c>
      <c r="B8157" s="230" t="s">
        <v>2162</v>
      </c>
      <c r="C8157" s="231" t="s">
        <v>1326</v>
      </c>
      <c r="D8157" s="232" t="s">
        <v>278</v>
      </c>
      <c r="E8157" s="232" t="s">
        <v>279</v>
      </c>
      <c r="F8157" s="232" t="s">
        <v>440</v>
      </c>
      <c r="G8157" s="233">
        <v>160716.95000000001</v>
      </c>
      <c r="H8157" s="234">
        <v>174511.23499999999</v>
      </c>
      <c r="I8157" s="235">
        <v>36</v>
      </c>
      <c r="J8157" s="236">
        <v>0.92307692307692313</v>
      </c>
      <c r="K8157" s="233">
        <v>188305.52</v>
      </c>
      <c r="L8157" s="237"/>
      <c r="M8157" s="238">
        <v>14</v>
      </c>
      <c r="N8157" s="234">
        <v>181606.25285714283</v>
      </c>
      <c r="O8157" s="239"/>
      <c r="Q8157" s="129"/>
      <c r="R8157" s="251"/>
      <c r="S8157" s="251"/>
      <c r="T8157" s="251"/>
      <c r="U8157" s="251"/>
    </row>
    <row r="8158" spans="1:21" s="103" customFormat="1">
      <c r="A8158" s="242" t="s">
        <v>208</v>
      </c>
      <c r="B8158" s="243" t="s">
        <v>2153</v>
      </c>
      <c r="C8158" s="258" t="s">
        <v>1321</v>
      </c>
      <c r="D8158" s="232" t="s">
        <v>278</v>
      </c>
      <c r="E8158" s="245" t="s">
        <v>279</v>
      </c>
      <c r="F8158" s="245" t="s">
        <v>440</v>
      </c>
      <c r="G8158" s="275">
        <v>151749.48000000001</v>
      </c>
      <c r="H8158" s="234">
        <v>166654.74</v>
      </c>
      <c r="I8158" s="235">
        <v>35</v>
      </c>
      <c r="J8158" s="236">
        <v>0.89743589743589747</v>
      </c>
      <c r="K8158" s="275">
        <v>181560</v>
      </c>
      <c r="L8158" s="247">
        <v>1</v>
      </c>
      <c r="M8158" s="248">
        <v>0</v>
      </c>
      <c r="N8158" s="249"/>
      <c r="O8158" s="250"/>
      <c r="Q8158" s="129"/>
      <c r="R8158" s="251"/>
      <c r="S8158" s="129"/>
      <c r="T8158" s="129"/>
      <c r="U8158" s="129"/>
    </row>
    <row r="8159" spans="1:21" s="103" customFormat="1">
      <c r="A8159" s="229" t="s">
        <v>209</v>
      </c>
      <c r="B8159" s="230" t="s">
        <v>2151</v>
      </c>
      <c r="C8159" s="231" t="s">
        <v>1320</v>
      </c>
      <c r="D8159" s="253" t="s">
        <v>278</v>
      </c>
      <c r="E8159" s="232" t="s">
        <v>279</v>
      </c>
      <c r="F8159" s="232" t="s">
        <v>440</v>
      </c>
      <c r="G8159" s="233">
        <v>152823.93780000001</v>
      </c>
      <c r="H8159" s="234">
        <v>154739.10509999999</v>
      </c>
      <c r="I8159" s="235">
        <v>34</v>
      </c>
      <c r="J8159" s="236">
        <v>0.87179487179487181</v>
      </c>
      <c r="K8159" s="233">
        <v>156654.27239999999</v>
      </c>
      <c r="L8159" s="237">
        <v>5</v>
      </c>
      <c r="M8159" s="238">
        <v>5</v>
      </c>
      <c r="N8159" s="234">
        <v>163679.35999999999</v>
      </c>
      <c r="O8159" s="239"/>
      <c r="Q8159" s="129"/>
      <c r="R8159" s="251"/>
      <c r="S8159" s="129"/>
      <c r="T8159" s="129"/>
      <c r="U8159" s="129"/>
    </row>
    <row r="8160" spans="1:21" s="103" customFormat="1">
      <c r="A8160" s="252" t="s">
        <v>2172</v>
      </c>
      <c r="B8160" s="230" t="s">
        <v>2162</v>
      </c>
      <c r="C8160" s="231" t="s">
        <v>5578</v>
      </c>
      <c r="D8160" s="232" t="s">
        <v>278</v>
      </c>
      <c r="E8160" s="253"/>
      <c r="F8160" s="253" t="s">
        <v>440</v>
      </c>
      <c r="G8160" s="233">
        <v>111000.5</v>
      </c>
      <c r="H8160" s="234">
        <v>153943.53</v>
      </c>
      <c r="I8160" s="235">
        <v>33</v>
      </c>
      <c r="J8160" s="236">
        <v>0.84615384615384615</v>
      </c>
      <c r="K8160" s="233">
        <v>196886.56</v>
      </c>
      <c r="L8160" s="254">
        <v>2</v>
      </c>
      <c r="M8160" s="255">
        <v>2</v>
      </c>
      <c r="N8160" s="233">
        <v>196886.56</v>
      </c>
      <c r="O8160" s="239"/>
      <c r="Q8160" s="129"/>
      <c r="S8160" s="129"/>
      <c r="T8160" s="129"/>
      <c r="U8160" s="129"/>
    </row>
    <row r="8161" spans="1:21" s="103" customFormat="1" ht="22.5">
      <c r="A8161" s="242" t="s">
        <v>198</v>
      </c>
      <c r="B8161" s="243" t="s">
        <v>2153</v>
      </c>
      <c r="C8161" s="244" t="s">
        <v>1322</v>
      </c>
      <c r="D8161" s="253" t="s">
        <v>278</v>
      </c>
      <c r="E8161" s="245" t="s">
        <v>279</v>
      </c>
      <c r="F8161" s="259" t="s">
        <v>325</v>
      </c>
      <c r="G8161" s="246">
        <v>112944</v>
      </c>
      <c r="H8161" s="234">
        <v>145569</v>
      </c>
      <c r="I8161" s="235">
        <v>32</v>
      </c>
      <c r="J8161" s="236">
        <v>0.82051282051282048</v>
      </c>
      <c r="K8161" s="246">
        <v>178194</v>
      </c>
      <c r="L8161" s="247">
        <v>2</v>
      </c>
      <c r="M8161" s="248">
        <v>2</v>
      </c>
      <c r="N8161" s="249">
        <v>176686</v>
      </c>
      <c r="O8161" s="250"/>
      <c r="Q8161" s="129"/>
      <c r="S8161" s="129"/>
      <c r="T8161" s="129"/>
      <c r="U8161" s="129"/>
    </row>
    <row r="8162" spans="1:21" s="103" customFormat="1">
      <c r="A8162" s="242" t="s">
        <v>204</v>
      </c>
      <c r="B8162" s="243" t="s">
        <v>2151</v>
      </c>
      <c r="C8162" s="258" t="s">
        <v>1328</v>
      </c>
      <c r="D8162" s="253" t="s">
        <v>278</v>
      </c>
      <c r="E8162" s="245" t="s">
        <v>279</v>
      </c>
      <c r="F8162" s="245" t="s">
        <v>440</v>
      </c>
      <c r="G8162" s="246">
        <v>110160</v>
      </c>
      <c r="H8162" s="234">
        <v>143100</v>
      </c>
      <c r="I8162" s="235">
        <v>31</v>
      </c>
      <c r="J8162" s="236">
        <v>0.79487179487179482</v>
      </c>
      <c r="K8162" s="246">
        <v>176040</v>
      </c>
      <c r="L8162" s="247"/>
      <c r="M8162" s="248">
        <v>2</v>
      </c>
      <c r="N8162" s="246">
        <v>171667.51</v>
      </c>
      <c r="O8162" s="250"/>
      <c r="P8162" s="129"/>
      <c r="Q8162" s="304"/>
      <c r="R8162" s="129"/>
      <c r="S8162" s="129"/>
      <c r="T8162" s="129"/>
      <c r="U8162" s="129"/>
    </row>
    <row r="8163" spans="1:21" s="103" customFormat="1">
      <c r="A8163" s="229" t="s">
        <v>212</v>
      </c>
      <c r="B8163" s="230" t="s">
        <v>2153</v>
      </c>
      <c r="C8163" s="231" t="s">
        <v>1323</v>
      </c>
      <c r="D8163" s="232" t="s">
        <v>278</v>
      </c>
      <c r="E8163" s="232" t="s">
        <v>279</v>
      </c>
      <c r="F8163" s="232" t="s">
        <v>440</v>
      </c>
      <c r="G8163" s="233">
        <v>124311.28</v>
      </c>
      <c r="H8163" s="234">
        <v>142957.97</v>
      </c>
      <c r="I8163" s="235">
        <v>30</v>
      </c>
      <c r="J8163" s="236">
        <v>0.76923076923076927</v>
      </c>
      <c r="K8163" s="233">
        <v>161604.66</v>
      </c>
      <c r="L8163" s="237">
        <v>4</v>
      </c>
      <c r="M8163" s="238">
        <v>4</v>
      </c>
      <c r="N8163" s="234">
        <v>155673.8475</v>
      </c>
      <c r="O8163" s="239"/>
      <c r="P8163" s="240"/>
      <c r="Q8163" s="129"/>
      <c r="R8163" s="240"/>
      <c r="S8163" s="129"/>
      <c r="T8163" s="129"/>
      <c r="U8163" s="129"/>
    </row>
    <row r="8164" spans="1:21" s="103" customFormat="1">
      <c r="A8164" s="229" t="s">
        <v>200</v>
      </c>
      <c r="B8164" s="230" t="s">
        <v>2153</v>
      </c>
      <c r="C8164" s="231" t="s">
        <v>1327</v>
      </c>
      <c r="D8164" s="232" t="s">
        <v>278</v>
      </c>
      <c r="E8164" s="232" t="s">
        <v>279</v>
      </c>
      <c r="F8164" s="232" t="s">
        <v>440</v>
      </c>
      <c r="G8164" s="233">
        <v>109869</v>
      </c>
      <c r="H8164" s="234">
        <v>142807.5</v>
      </c>
      <c r="I8164" s="235">
        <v>29</v>
      </c>
      <c r="J8164" s="236">
        <v>0.74358974358974361</v>
      </c>
      <c r="K8164" s="233">
        <v>175746</v>
      </c>
      <c r="L8164" s="237">
        <v>2</v>
      </c>
      <c r="M8164" s="238">
        <v>2</v>
      </c>
      <c r="N8164" s="234">
        <v>149456</v>
      </c>
      <c r="O8164" s="239"/>
      <c r="P8164" s="304"/>
      <c r="Q8164" s="129"/>
      <c r="R8164" s="129"/>
      <c r="S8164" s="129"/>
      <c r="T8164" s="129"/>
      <c r="U8164" s="129"/>
    </row>
    <row r="8165" spans="1:21" s="330" customFormat="1">
      <c r="A8165" s="229" t="s">
        <v>3765</v>
      </c>
      <c r="B8165" s="230" t="s">
        <v>2151</v>
      </c>
      <c r="C8165" s="231" t="s">
        <v>2098</v>
      </c>
      <c r="D8165" s="232" t="s">
        <v>1448</v>
      </c>
      <c r="E8165" s="232" t="s">
        <v>279</v>
      </c>
      <c r="F8165" s="232"/>
      <c r="G8165" s="233">
        <v>97385.600000000006</v>
      </c>
      <c r="H8165" s="234">
        <v>141970.40000000002</v>
      </c>
      <c r="I8165" s="235">
        <v>28</v>
      </c>
      <c r="J8165" s="236">
        <v>0.71794871794871795</v>
      </c>
      <c r="K8165" s="233">
        <v>186555.2</v>
      </c>
      <c r="L8165" s="237">
        <v>1</v>
      </c>
      <c r="M8165" s="238">
        <v>1</v>
      </c>
      <c r="N8165" s="234">
        <v>134971</v>
      </c>
      <c r="O8165" s="239"/>
      <c r="P8165" s="103"/>
      <c r="Q8165" s="129"/>
      <c r="R8165" s="103"/>
      <c r="S8165" s="103"/>
      <c r="T8165" s="103"/>
      <c r="U8165" s="103"/>
    </row>
    <row r="8166" spans="1:21" s="330" customFormat="1">
      <c r="A8166" s="242" t="s">
        <v>257</v>
      </c>
      <c r="B8166" s="243" t="s">
        <v>2159</v>
      </c>
      <c r="C8166" s="258" t="s">
        <v>1319</v>
      </c>
      <c r="D8166" s="253" t="s">
        <v>278</v>
      </c>
      <c r="E8166" s="245" t="s">
        <v>279</v>
      </c>
      <c r="F8166" s="245" t="s">
        <v>440</v>
      </c>
      <c r="G8166" s="246">
        <v>106147.6</v>
      </c>
      <c r="H8166" s="234">
        <v>137991.88</v>
      </c>
      <c r="I8166" s="235">
        <v>27</v>
      </c>
      <c r="J8166" s="236">
        <v>0.69230769230769229</v>
      </c>
      <c r="K8166" s="246">
        <v>169836.16</v>
      </c>
      <c r="L8166" s="247">
        <v>1</v>
      </c>
      <c r="M8166" s="248">
        <v>1</v>
      </c>
      <c r="N8166" s="249">
        <v>143662.60999999999</v>
      </c>
      <c r="O8166" s="250"/>
      <c r="P8166" s="103"/>
      <c r="Q8166" s="129"/>
      <c r="R8166" s="103"/>
      <c r="S8166" s="103"/>
      <c r="T8166" s="103"/>
      <c r="U8166" s="103"/>
    </row>
    <row r="8167" spans="1:21" s="330" customFormat="1">
      <c r="A8167" s="229" t="s">
        <v>2217</v>
      </c>
      <c r="B8167" s="230" t="s">
        <v>2162</v>
      </c>
      <c r="C8167" s="231" t="s">
        <v>1329</v>
      </c>
      <c r="D8167" s="232" t="s">
        <v>278</v>
      </c>
      <c r="E8167" s="253" t="s">
        <v>279</v>
      </c>
      <c r="F8167" s="253" t="s">
        <v>440</v>
      </c>
      <c r="G8167" s="391">
        <v>111490.08</v>
      </c>
      <c r="H8167" s="234">
        <v>132515.136</v>
      </c>
      <c r="I8167" s="235">
        <v>26</v>
      </c>
      <c r="J8167" s="236">
        <v>0.66666666666666663</v>
      </c>
      <c r="K8167" s="391">
        <v>153540.19200000001</v>
      </c>
      <c r="L8167" s="254">
        <v>1</v>
      </c>
      <c r="M8167" s="255">
        <v>1</v>
      </c>
      <c r="N8167" s="378">
        <v>132392</v>
      </c>
      <c r="O8167" s="239"/>
      <c r="P8167" s="304"/>
      <c r="Q8167" s="129"/>
      <c r="R8167" s="129"/>
      <c r="S8167" s="103"/>
      <c r="T8167" s="103"/>
      <c r="U8167" s="103"/>
    </row>
    <row r="8168" spans="1:21" s="330" customFormat="1">
      <c r="A8168" s="229" t="s">
        <v>1438</v>
      </c>
      <c r="B8168" s="230" t="s">
        <v>2151</v>
      </c>
      <c r="C8168" s="231" t="s">
        <v>1321</v>
      </c>
      <c r="D8168" s="232" t="s">
        <v>278</v>
      </c>
      <c r="E8168" s="232" t="s">
        <v>279</v>
      </c>
      <c r="F8168" s="232" t="s">
        <v>440</v>
      </c>
      <c r="G8168" s="233">
        <v>110221.1</v>
      </c>
      <c r="H8168" s="234">
        <v>131080.5</v>
      </c>
      <c r="I8168" s="235">
        <v>25</v>
      </c>
      <c r="J8168" s="236">
        <v>0.64102564102564108</v>
      </c>
      <c r="K8168" s="233">
        <v>151939.9</v>
      </c>
      <c r="L8168" s="237">
        <v>1</v>
      </c>
      <c r="M8168" s="238">
        <v>1</v>
      </c>
      <c r="N8168" s="234">
        <v>131080.5</v>
      </c>
      <c r="O8168" s="239"/>
      <c r="P8168" s="304"/>
      <c r="Q8168" s="129"/>
      <c r="R8168" s="129"/>
      <c r="S8168" s="103"/>
      <c r="T8168" s="103"/>
      <c r="U8168" s="103"/>
    </row>
    <row r="8169" spans="1:21" s="330" customFormat="1">
      <c r="A8169" s="242" t="s">
        <v>3875</v>
      </c>
      <c r="B8169" s="243" t="s">
        <v>2153</v>
      </c>
      <c r="C8169" s="258" t="s">
        <v>1320</v>
      </c>
      <c r="D8169" s="245" t="s">
        <v>278</v>
      </c>
      <c r="E8169" s="247" t="s">
        <v>279</v>
      </c>
      <c r="F8169" s="247" t="s">
        <v>440</v>
      </c>
      <c r="G8169" s="405">
        <v>103852.99999999999</v>
      </c>
      <c r="H8169" s="234">
        <v>130963.73749999999</v>
      </c>
      <c r="I8169" s="235">
        <v>24</v>
      </c>
      <c r="J8169" s="236">
        <v>0.61538461538461542</v>
      </c>
      <c r="K8169" s="405">
        <v>158074.47499999998</v>
      </c>
      <c r="L8169" s="247">
        <v>1</v>
      </c>
      <c r="M8169" s="248">
        <v>0</v>
      </c>
      <c r="N8169" s="249"/>
      <c r="O8169" s="250"/>
      <c r="P8169" s="103"/>
      <c r="Q8169" s="129"/>
      <c r="R8169" s="251"/>
      <c r="S8169" s="103"/>
      <c r="T8169" s="103"/>
      <c r="U8169" s="103"/>
    </row>
    <row r="8170" spans="1:21" s="330" customFormat="1">
      <c r="A8170" s="242" t="s">
        <v>261</v>
      </c>
      <c r="B8170" s="243" t="s">
        <v>2151</v>
      </c>
      <c r="C8170" s="258" t="s">
        <v>1320</v>
      </c>
      <c r="D8170" s="253" t="s">
        <v>278</v>
      </c>
      <c r="E8170" s="245" t="s">
        <v>279</v>
      </c>
      <c r="F8170" s="245" t="s">
        <v>440</v>
      </c>
      <c r="G8170" s="246">
        <v>96912</v>
      </c>
      <c r="H8170" s="234">
        <v>124320</v>
      </c>
      <c r="I8170" s="235">
        <v>23</v>
      </c>
      <c r="J8170" s="236">
        <v>0.58974358974358976</v>
      </c>
      <c r="K8170" s="246">
        <v>151728</v>
      </c>
      <c r="L8170" s="247"/>
      <c r="M8170" s="248"/>
      <c r="N8170" s="249"/>
      <c r="O8170" s="250"/>
      <c r="P8170" s="103"/>
      <c r="Q8170" s="103"/>
      <c r="R8170" s="241"/>
      <c r="S8170" s="103"/>
      <c r="T8170" s="103"/>
      <c r="U8170" s="103"/>
    </row>
    <row r="8171" spans="1:21" s="330" customFormat="1">
      <c r="A8171" s="242" t="s">
        <v>199</v>
      </c>
      <c r="B8171" s="243" t="s">
        <v>2153</v>
      </c>
      <c r="C8171" s="258" t="s">
        <v>1327</v>
      </c>
      <c r="D8171" s="253" t="s">
        <v>278</v>
      </c>
      <c r="E8171" s="247" t="s">
        <v>279</v>
      </c>
      <c r="F8171" s="247" t="s">
        <v>440</v>
      </c>
      <c r="G8171" s="246">
        <v>98571.199999999997</v>
      </c>
      <c r="H8171" s="234">
        <v>123219.20000000001</v>
      </c>
      <c r="I8171" s="235">
        <v>22</v>
      </c>
      <c r="J8171" s="236">
        <v>0.5641025641025641</v>
      </c>
      <c r="K8171" s="246">
        <v>147867.20000000001</v>
      </c>
      <c r="L8171" s="247">
        <v>1</v>
      </c>
      <c r="M8171" s="248">
        <v>1</v>
      </c>
      <c r="N8171" s="249">
        <v>142800.10999999999</v>
      </c>
      <c r="O8171" s="334"/>
      <c r="P8171" s="129"/>
      <c r="Q8171" s="103"/>
      <c r="R8171" s="103"/>
      <c r="S8171" s="103"/>
      <c r="T8171" s="103"/>
      <c r="U8171" s="103"/>
    </row>
    <row r="8172" spans="1:21" s="330" customFormat="1">
      <c r="A8172" s="229" t="s">
        <v>4233</v>
      </c>
      <c r="B8172" s="230" t="s">
        <v>2166</v>
      </c>
      <c r="C8172" s="262" t="s">
        <v>1321</v>
      </c>
      <c r="D8172" s="232" t="s">
        <v>2507</v>
      </c>
      <c r="E8172" s="276" t="s">
        <v>279</v>
      </c>
      <c r="F8172" s="276" t="s">
        <v>440</v>
      </c>
      <c r="G8172" s="256">
        <v>92436</v>
      </c>
      <c r="H8172" s="234">
        <v>122478</v>
      </c>
      <c r="I8172" s="235">
        <v>21</v>
      </c>
      <c r="J8172" s="236">
        <v>0.53846153846153844</v>
      </c>
      <c r="K8172" s="256">
        <v>152520</v>
      </c>
      <c r="L8172" s="265"/>
      <c r="M8172" s="266">
        <v>1</v>
      </c>
      <c r="N8172" s="264">
        <v>145751</v>
      </c>
      <c r="O8172" s="400"/>
      <c r="P8172" s="103"/>
      <c r="Q8172" s="103"/>
      <c r="R8172" s="103"/>
      <c r="S8172" s="103"/>
      <c r="T8172" s="103"/>
      <c r="U8172" s="103"/>
    </row>
    <row r="8173" spans="1:21" s="330" customFormat="1">
      <c r="A8173" s="229" t="s">
        <v>4290</v>
      </c>
      <c r="B8173" s="230" t="s">
        <v>2151</v>
      </c>
      <c r="C8173" s="231" t="s">
        <v>1323</v>
      </c>
      <c r="D8173" s="253" t="s">
        <v>278</v>
      </c>
      <c r="E8173" s="232" t="s">
        <v>279</v>
      </c>
      <c r="F8173" s="232" t="s">
        <v>440</v>
      </c>
      <c r="G8173" s="233">
        <v>85000</v>
      </c>
      <c r="H8173" s="234">
        <v>122000</v>
      </c>
      <c r="I8173" s="235">
        <v>20</v>
      </c>
      <c r="J8173" s="236">
        <v>0.51282051282051277</v>
      </c>
      <c r="K8173" s="233">
        <v>159000</v>
      </c>
      <c r="L8173" s="237">
        <v>2</v>
      </c>
      <c r="M8173" s="238">
        <v>2</v>
      </c>
      <c r="N8173" s="234">
        <v>151949.94</v>
      </c>
      <c r="O8173" s="239"/>
      <c r="P8173" s="129"/>
      <c r="Q8173" s="103"/>
      <c r="R8173" s="304"/>
      <c r="S8173" s="251"/>
      <c r="T8173" s="251"/>
      <c r="U8173" s="251"/>
    </row>
    <row r="8174" spans="1:21" s="330" customFormat="1">
      <c r="A8174" s="229" t="s">
        <v>3859</v>
      </c>
      <c r="B8174" s="230" t="s">
        <v>2176</v>
      </c>
      <c r="C8174" s="262" t="s">
        <v>23</v>
      </c>
      <c r="D8174" s="232" t="s">
        <v>278</v>
      </c>
      <c r="E8174" s="232"/>
      <c r="F8174" s="232" t="s">
        <v>440</v>
      </c>
      <c r="G8174" s="233">
        <v>92768</v>
      </c>
      <c r="H8174" s="234">
        <v>121243.2</v>
      </c>
      <c r="I8174" s="235">
        <v>19</v>
      </c>
      <c r="J8174" s="236">
        <v>0.48717948717948717</v>
      </c>
      <c r="K8174" s="233">
        <v>149718.39999999999</v>
      </c>
      <c r="L8174" s="237"/>
      <c r="M8174" s="238"/>
      <c r="N8174" s="233">
        <v>92768</v>
      </c>
      <c r="O8174" s="239"/>
      <c r="P8174" s="103"/>
      <c r="Q8174" s="129"/>
      <c r="R8174" s="251"/>
      <c r="S8174" s="129"/>
      <c r="T8174" s="129"/>
      <c r="U8174" s="129"/>
    </row>
    <row r="8175" spans="1:21" s="330" customFormat="1" ht="90">
      <c r="A8175" s="242" t="s">
        <v>2200</v>
      </c>
      <c r="B8175" s="243" t="s">
        <v>2166</v>
      </c>
      <c r="C8175" s="258" t="s">
        <v>1329</v>
      </c>
      <c r="D8175" s="232" t="s">
        <v>278</v>
      </c>
      <c r="E8175" s="245" t="s">
        <v>279</v>
      </c>
      <c r="F8175" s="245"/>
      <c r="G8175" s="246">
        <v>90662.93</v>
      </c>
      <c r="H8175" s="234">
        <v>120128.37999999999</v>
      </c>
      <c r="I8175" s="235">
        <v>18</v>
      </c>
      <c r="J8175" s="236">
        <v>0.46153846153846156</v>
      </c>
      <c r="K8175" s="246">
        <v>149593.82999999999</v>
      </c>
      <c r="L8175" s="247">
        <v>1</v>
      </c>
      <c r="M8175" s="248">
        <v>1</v>
      </c>
      <c r="N8175" s="249">
        <v>104474</v>
      </c>
      <c r="O8175" s="377" t="s">
        <v>3530</v>
      </c>
      <c r="P8175" s="129"/>
      <c r="Q8175" s="103"/>
      <c r="R8175" s="129"/>
      <c r="S8175" s="304"/>
      <c r="T8175" s="304"/>
      <c r="U8175" s="304"/>
    </row>
    <row r="8176" spans="1:21" s="330" customFormat="1">
      <c r="A8176" s="260" t="s">
        <v>262</v>
      </c>
      <c r="B8176" s="261" t="s">
        <v>2162</v>
      </c>
      <c r="C8176" s="262" t="s">
        <v>1327</v>
      </c>
      <c r="D8176" s="232" t="s">
        <v>278</v>
      </c>
      <c r="E8176" s="276" t="s">
        <v>279</v>
      </c>
      <c r="F8176" s="276" t="s">
        <v>440</v>
      </c>
      <c r="G8176" s="256">
        <v>96808</v>
      </c>
      <c r="H8176" s="234">
        <v>120029</v>
      </c>
      <c r="I8176" s="235">
        <v>17</v>
      </c>
      <c r="J8176" s="236">
        <v>0.4358974358974359</v>
      </c>
      <c r="K8176" s="256">
        <v>143250</v>
      </c>
      <c r="L8176" s="265">
        <v>2</v>
      </c>
      <c r="M8176" s="266">
        <v>1</v>
      </c>
      <c r="N8176" s="264"/>
      <c r="O8176" s="11"/>
      <c r="P8176" s="103"/>
      <c r="Q8176" s="103"/>
      <c r="R8176" s="241"/>
      <c r="S8176" s="304"/>
      <c r="T8176" s="304"/>
      <c r="U8176" s="304"/>
    </row>
    <row r="8177" spans="1:21" s="330" customFormat="1">
      <c r="A8177" s="229" t="s">
        <v>260</v>
      </c>
      <c r="B8177" s="230" t="s">
        <v>2153</v>
      </c>
      <c r="C8177" s="231" t="s">
        <v>1327</v>
      </c>
      <c r="D8177" s="253" t="s">
        <v>278</v>
      </c>
      <c r="E8177" s="232" t="s">
        <v>279</v>
      </c>
      <c r="F8177" s="232" t="s">
        <v>440</v>
      </c>
      <c r="G8177" s="233">
        <v>89797</v>
      </c>
      <c r="H8177" s="234">
        <v>116736</v>
      </c>
      <c r="I8177" s="235">
        <v>16</v>
      </c>
      <c r="J8177" s="236">
        <v>0.41025641025641024</v>
      </c>
      <c r="K8177" s="233">
        <v>143675</v>
      </c>
      <c r="L8177" s="237">
        <v>2</v>
      </c>
      <c r="M8177" s="238">
        <v>2</v>
      </c>
      <c r="N8177" s="234">
        <v>116736</v>
      </c>
      <c r="O8177" s="239"/>
      <c r="P8177" s="304"/>
      <c r="Q8177" s="129"/>
      <c r="R8177" s="129"/>
      <c r="S8177" s="304"/>
      <c r="T8177" s="304"/>
      <c r="U8177" s="304"/>
    </row>
    <row r="8178" spans="1:21" s="330" customFormat="1">
      <c r="A8178" s="229" t="s">
        <v>264</v>
      </c>
      <c r="B8178" s="230" t="s">
        <v>2153</v>
      </c>
      <c r="C8178" s="231" t="s">
        <v>1329</v>
      </c>
      <c r="D8178" s="232" t="s">
        <v>278</v>
      </c>
      <c r="E8178" s="232" t="s">
        <v>279</v>
      </c>
      <c r="F8178" s="232" t="s">
        <v>440</v>
      </c>
      <c r="G8178" s="233">
        <v>89544</v>
      </c>
      <c r="H8178" s="234">
        <v>116407.2</v>
      </c>
      <c r="I8178" s="235">
        <v>15</v>
      </c>
      <c r="J8178" s="236">
        <v>0.38461538461538464</v>
      </c>
      <c r="K8178" s="233">
        <v>143270.39999999999</v>
      </c>
      <c r="L8178" s="237">
        <v>1</v>
      </c>
      <c r="M8178" s="238">
        <v>1</v>
      </c>
      <c r="N8178" s="234">
        <v>143270.39999999999</v>
      </c>
      <c r="O8178" s="239"/>
      <c r="P8178" s="304"/>
      <c r="Q8178" s="129"/>
      <c r="R8178" s="129"/>
      <c r="S8178" s="129"/>
      <c r="T8178" s="129"/>
      <c r="U8178" s="129"/>
    </row>
    <row r="8179" spans="1:21" s="330" customFormat="1">
      <c r="A8179" s="260" t="s">
        <v>4238</v>
      </c>
      <c r="B8179" s="261" t="s">
        <v>2166</v>
      </c>
      <c r="C8179" s="262" t="s">
        <v>1321</v>
      </c>
      <c r="D8179" s="232" t="s">
        <v>278</v>
      </c>
      <c r="E8179" s="276" t="s">
        <v>279</v>
      </c>
      <c r="F8179" s="276" t="s">
        <v>440</v>
      </c>
      <c r="G8179" s="256">
        <v>92638.82</v>
      </c>
      <c r="H8179" s="234">
        <v>115798.37000000001</v>
      </c>
      <c r="I8179" s="235">
        <v>14</v>
      </c>
      <c r="J8179" s="236">
        <v>0.35897435897435898</v>
      </c>
      <c r="K8179" s="256">
        <v>138957.92000000001</v>
      </c>
      <c r="L8179" s="265">
        <v>1</v>
      </c>
      <c r="M8179" s="266">
        <v>1</v>
      </c>
      <c r="N8179" s="264">
        <v>133556.18</v>
      </c>
      <c r="O8179" s="11"/>
      <c r="P8179" s="129"/>
      <c r="Q8179" s="103"/>
      <c r="R8179" s="304"/>
      <c r="S8179" s="103"/>
      <c r="T8179" s="103"/>
      <c r="U8179" s="103"/>
    </row>
    <row r="8180" spans="1:21" s="330" customFormat="1">
      <c r="A8180" s="242" t="s">
        <v>3786</v>
      </c>
      <c r="B8180" s="243" t="s">
        <v>2153</v>
      </c>
      <c r="C8180" s="258" t="s">
        <v>5579</v>
      </c>
      <c r="D8180" s="245" t="s">
        <v>278</v>
      </c>
      <c r="E8180" s="245" t="s">
        <v>279</v>
      </c>
      <c r="F8180" s="245" t="s">
        <v>440</v>
      </c>
      <c r="G8180" s="246">
        <v>83224</v>
      </c>
      <c r="H8180" s="234">
        <v>114457</v>
      </c>
      <c r="I8180" s="235">
        <v>13</v>
      </c>
      <c r="J8180" s="236">
        <v>0.33333333333333331</v>
      </c>
      <c r="K8180" s="246">
        <v>145690</v>
      </c>
      <c r="L8180" s="247"/>
      <c r="M8180" s="248">
        <v>2</v>
      </c>
      <c r="N8180" s="249">
        <v>99736</v>
      </c>
      <c r="O8180" s="250"/>
      <c r="P8180" s="103"/>
      <c r="Q8180" s="103"/>
      <c r="R8180" s="103"/>
      <c r="S8180" s="103"/>
      <c r="T8180" s="103"/>
      <c r="U8180" s="103"/>
    </row>
    <row r="8181" spans="1:21" s="330" customFormat="1" ht="22.5">
      <c r="A8181" s="229" t="s">
        <v>4266</v>
      </c>
      <c r="B8181" s="230" t="s">
        <v>2149</v>
      </c>
      <c r="C8181" s="231" t="s">
        <v>3529</v>
      </c>
      <c r="D8181" s="253" t="s">
        <v>278</v>
      </c>
      <c r="E8181" s="232" t="s">
        <v>284</v>
      </c>
      <c r="F8181" s="232" t="s">
        <v>440</v>
      </c>
      <c r="G8181" s="233">
        <v>82763</v>
      </c>
      <c r="H8181" s="234">
        <v>113524</v>
      </c>
      <c r="I8181" s="235">
        <v>12</v>
      </c>
      <c r="J8181" s="236">
        <v>0.30769230769230771</v>
      </c>
      <c r="K8181" s="233">
        <v>144285</v>
      </c>
      <c r="L8181" s="237"/>
      <c r="M8181" s="238">
        <v>3</v>
      </c>
      <c r="N8181" s="234">
        <v>125037</v>
      </c>
      <c r="O8181" s="239"/>
      <c r="P8181" s="103"/>
      <c r="Q8181" s="129"/>
      <c r="R8181" s="103"/>
      <c r="S8181" s="103"/>
      <c r="T8181" s="103"/>
      <c r="U8181" s="103"/>
    </row>
    <row r="8182" spans="1:21" s="330" customFormat="1">
      <c r="A8182" s="229" t="s">
        <v>217</v>
      </c>
      <c r="B8182" s="230" t="s">
        <v>2153</v>
      </c>
      <c r="C8182" s="231" t="s">
        <v>1323</v>
      </c>
      <c r="D8182" s="237" t="s">
        <v>278</v>
      </c>
      <c r="E8182" s="237" t="s">
        <v>279</v>
      </c>
      <c r="F8182" s="237" t="s">
        <v>440</v>
      </c>
      <c r="G8182" s="264">
        <v>90274.2</v>
      </c>
      <c r="H8182" s="234">
        <v>112842.75</v>
      </c>
      <c r="I8182" s="235">
        <v>11</v>
      </c>
      <c r="J8182" s="236">
        <v>0.28205128205128205</v>
      </c>
      <c r="K8182" s="357">
        <v>135411.29999999999</v>
      </c>
      <c r="L8182" s="237">
        <v>1</v>
      </c>
      <c r="M8182" s="238">
        <v>1</v>
      </c>
      <c r="N8182" s="357">
        <v>117947.26</v>
      </c>
      <c r="O8182" s="239"/>
      <c r="P8182" s="129"/>
      <c r="Q8182" s="129"/>
      <c r="R8182" s="257"/>
      <c r="S8182" s="103"/>
      <c r="T8182" s="103"/>
      <c r="U8182" s="103"/>
    </row>
    <row r="8183" spans="1:21" s="330" customFormat="1">
      <c r="A8183" s="286" t="s">
        <v>213</v>
      </c>
      <c r="B8183" s="287" t="s">
        <v>2159</v>
      </c>
      <c r="C8183" s="288" t="s">
        <v>1321</v>
      </c>
      <c r="D8183" s="253" t="s">
        <v>278</v>
      </c>
      <c r="E8183" s="289" t="s">
        <v>279</v>
      </c>
      <c r="F8183" s="289" t="s">
        <v>440</v>
      </c>
      <c r="G8183" s="290">
        <v>85883</v>
      </c>
      <c r="H8183" s="234">
        <v>111644</v>
      </c>
      <c r="I8183" s="235">
        <v>10</v>
      </c>
      <c r="J8183" s="236">
        <v>0.25641025641025639</v>
      </c>
      <c r="K8183" s="290">
        <v>137405</v>
      </c>
      <c r="L8183" s="291">
        <v>1</v>
      </c>
      <c r="M8183" s="292">
        <v>1</v>
      </c>
      <c r="N8183" s="293">
        <v>125985.60000000001</v>
      </c>
      <c r="O8183" s="294"/>
      <c r="P8183" s="129"/>
      <c r="Q8183" s="103"/>
      <c r="R8183" s="103"/>
      <c r="S8183" s="103"/>
      <c r="T8183" s="103"/>
      <c r="U8183" s="103"/>
    </row>
    <row r="8184" spans="1:21" s="330" customFormat="1">
      <c r="A8184" s="242" t="s">
        <v>2165</v>
      </c>
      <c r="B8184" s="243" t="s">
        <v>2180</v>
      </c>
      <c r="C8184" s="258" t="s">
        <v>1327</v>
      </c>
      <c r="D8184" s="253" t="s">
        <v>278</v>
      </c>
      <c r="E8184" s="245" t="s">
        <v>321</v>
      </c>
      <c r="F8184" s="245" t="s">
        <v>440</v>
      </c>
      <c r="G8184" s="246">
        <v>76303.89</v>
      </c>
      <c r="H8184" s="234">
        <v>109013.88500000001</v>
      </c>
      <c r="I8184" s="235">
        <v>9</v>
      </c>
      <c r="J8184" s="236">
        <v>0.23076923076923078</v>
      </c>
      <c r="K8184" s="246">
        <v>141723.88</v>
      </c>
      <c r="L8184" s="247">
        <v>3</v>
      </c>
      <c r="M8184" s="248">
        <v>3</v>
      </c>
      <c r="N8184" s="249">
        <v>139316.29999999999</v>
      </c>
      <c r="O8184" s="250"/>
      <c r="P8184" s="103"/>
      <c r="Q8184" s="103"/>
      <c r="R8184" s="103"/>
      <c r="S8184" s="103"/>
      <c r="T8184" s="103"/>
      <c r="U8184" s="103"/>
    </row>
    <row r="8185" spans="1:21" s="330" customFormat="1">
      <c r="A8185" s="242" t="s">
        <v>211</v>
      </c>
      <c r="B8185" s="243" t="s">
        <v>2153</v>
      </c>
      <c r="C8185" s="258" t="s">
        <v>1315</v>
      </c>
      <c r="D8185" s="245" t="s">
        <v>278</v>
      </c>
      <c r="E8185" s="245" t="s">
        <v>321</v>
      </c>
      <c r="F8185" s="245" t="s">
        <v>440</v>
      </c>
      <c r="G8185" s="246">
        <v>82155.839999999997</v>
      </c>
      <c r="H8185" s="234">
        <v>106802.59</v>
      </c>
      <c r="I8185" s="235">
        <v>8</v>
      </c>
      <c r="J8185" s="236">
        <v>0.20512820512820512</v>
      </c>
      <c r="K8185" s="246">
        <v>131449.34</v>
      </c>
      <c r="L8185" s="247">
        <v>1</v>
      </c>
      <c r="M8185" s="248">
        <v>1</v>
      </c>
      <c r="N8185" s="249">
        <v>98573.28</v>
      </c>
      <c r="O8185" s="250"/>
      <c r="P8185" s="103"/>
      <c r="Q8185" s="103"/>
      <c r="R8185" s="103"/>
      <c r="S8185" s="103"/>
      <c r="T8185" s="103"/>
      <c r="U8185" s="103"/>
    </row>
    <row r="8186" spans="1:21" s="330" customFormat="1">
      <c r="A8186" s="242" t="s">
        <v>2171</v>
      </c>
      <c r="B8186" s="243" t="s">
        <v>2159</v>
      </c>
      <c r="C8186" s="258" t="s">
        <v>1329</v>
      </c>
      <c r="D8186" s="253" t="s">
        <v>278</v>
      </c>
      <c r="E8186" s="245" t="s">
        <v>279</v>
      </c>
      <c r="F8186" s="245" t="s">
        <v>440</v>
      </c>
      <c r="G8186" s="246">
        <v>82281</v>
      </c>
      <c r="H8186" s="234">
        <v>102851</v>
      </c>
      <c r="I8186" s="235">
        <v>7</v>
      </c>
      <c r="J8186" s="236">
        <v>0.17948717948717949</v>
      </c>
      <c r="K8186" s="246">
        <v>123421</v>
      </c>
      <c r="L8186" s="247">
        <v>1</v>
      </c>
      <c r="M8186" s="248">
        <v>1</v>
      </c>
      <c r="N8186" s="249">
        <v>110462.35</v>
      </c>
      <c r="O8186" s="250"/>
      <c r="P8186" s="103"/>
      <c r="Q8186" s="103"/>
      <c r="R8186" s="103"/>
      <c r="S8186" s="103"/>
      <c r="T8186" s="103"/>
      <c r="U8186" s="103"/>
    </row>
    <row r="8187" spans="1:21" s="330" customFormat="1">
      <c r="A8187" s="242" t="s">
        <v>4306</v>
      </c>
      <c r="B8187" s="243" t="s">
        <v>2153</v>
      </c>
      <c r="C8187" s="258" t="s">
        <v>1320</v>
      </c>
      <c r="D8187" s="232" t="s">
        <v>278</v>
      </c>
      <c r="E8187" s="245" t="s">
        <v>284</v>
      </c>
      <c r="F8187" s="245" t="s">
        <v>440</v>
      </c>
      <c r="G8187" s="246">
        <v>76347.83</v>
      </c>
      <c r="H8187" s="234">
        <v>98149.675000000003</v>
      </c>
      <c r="I8187" s="235">
        <v>6</v>
      </c>
      <c r="J8187" s="236">
        <v>0.15384615384615385</v>
      </c>
      <c r="K8187" s="246">
        <v>119951.52</v>
      </c>
      <c r="L8187" s="247">
        <v>1</v>
      </c>
      <c r="M8187" s="248">
        <v>1</v>
      </c>
      <c r="N8187" s="249">
        <v>111099.87</v>
      </c>
      <c r="O8187" s="250"/>
      <c r="P8187" s="103"/>
      <c r="Q8187" s="129"/>
      <c r="R8187" s="103"/>
      <c r="S8187" s="103"/>
      <c r="T8187" s="103"/>
      <c r="U8187" s="103"/>
    </row>
    <row r="8188" spans="1:21" s="330" customFormat="1">
      <c r="A8188" s="229" t="s">
        <v>3740</v>
      </c>
      <c r="B8188" s="230" t="s">
        <v>2149</v>
      </c>
      <c r="C8188" s="231" t="s">
        <v>5580</v>
      </c>
      <c r="D8188" s="253" t="s">
        <v>278</v>
      </c>
      <c r="E8188" s="232" t="s">
        <v>321</v>
      </c>
      <c r="F8188" s="259" t="s">
        <v>325</v>
      </c>
      <c r="G8188" s="233">
        <v>60528</v>
      </c>
      <c r="H8188" s="234">
        <v>97718</v>
      </c>
      <c r="I8188" s="235">
        <v>5</v>
      </c>
      <c r="J8188" s="236">
        <v>0.12820512820512819</v>
      </c>
      <c r="K8188" s="233">
        <v>134908</v>
      </c>
      <c r="L8188" s="237">
        <v>2</v>
      </c>
      <c r="M8188" s="238">
        <v>2</v>
      </c>
      <c r="N8188" s="234">
        <v>108000</v>
      </c>
      <c r="O8188" s="239"/>
      <c r="P8188" s="129"/>
      <c r="Q8188" s="103"/>
      <c r="R8188" s="103"/>
      <c r="S8188" s="103"/>
      <c r="T8188" s="103"/>
      <c r="U8188" s="103"/>
    </row>
    <row r="8189" spans="1:21" s="330" customFormat="1">
      <c r="A8189" s="229" t="s">
        <v>4265</v>
      </c>
      <c r="B8189" s="230" t="s">
        <v>2151</v>
      </c>
      <c r="C8189" s="231"/>
      <c r="D8189" s="232"/>
      <c r="E8189" s="232"/>
      <c r="F8189" s="232"/>
      <c r="G8189" s="233">
        <v>76310</v>
      </c>
      <c r="H8189" s="234">
        <v>95373</v>
      </c>
      <c r="I8189" s="235">
        <v>4</v>
      </c>
      <c r="J8189" s="236">
        <v>0.10256410256410256</v>
      </c>
      <c r="K8189" s="233">
        <v>114436</v>
      </c>
      <c r="L8189" s="237">
        <v>1</v>
      </c>
      <c r="M8189" s="238">
        <v>1</v>
      </c>
      <c r="N8189" s="234">
        <v>113436</v>
      </c>
      <c r="O8189" s="239" t="s">
        <v>4531</v>
      </c>
      <c r="P8189" s="129"/>
      <c r="Q8189" s="103"/>
      <c r="R8189" s="103"/>
      <c r="S8189" s="103"/>
      <c r="T8189" s="103"/>
      <c r="U8189" s="103"/>
    </row>
    <row r="8190" spans="1:21" s="330" customFormat="1">
      <c r="A8190" s="229" t="s">
        <v>4250</v>
      </c>
      <c r="B8190" s="230" t="s">
        <v>2180</v>
      </c>
      <c r="C8190" s="231" t="s">
        <v>1321</v>
      </c>
      <c r="D8190" s="253" t="s">
        <v>278</v>
      </c>
      <c r="E8190" s="232" t="s">
        <v>279</v>
      </c>
      <c r="F8190" s="232" t="s">
        <v>440</v>
      </c>
      <c r="G8190" s="233">
        <v>76415.740000000005</v>
      </c>
      <c r="H8190" s="234">
        <v>92018.959999999992</v>
      </c>
      <c r="I8190" s="235">
        <v>3</v>
      </c>
      <c r="J8190" s="236">
        <v>7.6923076923076927E-2</v>
      </c>
      <c r="K8190" s="233">
        <v>107622.18</v>
      </c>
      <c r="L8190" s="237">
        <v>1</v>
      </c>
      <c r="M8190" s="238">
        <v>1</v>
      </c>
      <c r="N8190" s="234">
        <v>105000.89599999999</v>
      </c>
      <c r="O8190" s="239"/>
      <c r="P8190" s="129"/>
      <c r="Q8190" s="103"/>
      <c r="R8190" s="304"/>
      <c r="S8190" s="103"/>
      <c r="T8190" s="103"/>
      <c r="U8190" s="103"/>
    </row>
    <row r="8191" spans="1:21" s="330" customFormat="1">
      <c r="A8191" s="229" t="s">
        <v>2173</v>
      </c>
      <c r="B8191" s="230" t="s">
        <v>2169</v>
      </c>
      <c r="C8191" s="231" t="s">
        <v>3528</v>
      </c>
      <c r="D8191" s="232" t="s">
        <v>278</v>
      </c>
      <c r="E8191" s="232" t="s">
        <v>284</v>
      </c>
      <c r="F8191" s="232" t="s">
        <v>440</v>
      </c>
      <c r="G8191" s="233">
        <v>67192.14</v>
      </c>
      <c r="H8191" s="234">
        <v>85489.67</v>
      </c>
      <c r="I8191" s="235">
        <v>2</v>
      </c>
      <c r="J8191" s="236">
        <v>5.128205128205128E-2</v>
      </c>
      <c r="K8191" s="233">
        <v>103787.2</v>
      </c>
      <c r="L8191" s="237"/>
      <c r="M8191" s="238">
        <v>1</v>
      </c>
      <c r="N8191" s="234">
        <v>108002.36</v>
      </c>
      <c r="O8191" s="239"/>
      <c r="P8191" s="129"/>
      <c r="Q8191" s="103"/>
      <c r="R8191" s="103"/>
      <c r="S8191" s="103"/>
      <c r="T8191" s="103"/>
      <c r="U8191" s="103"/>
    </row>
    <row r="8192" spans="1:21" s="330" customFormat="1">
      <c r="A8192" s="242" t="s">
        <v>4235</v>
      </c>
      <c r="B8192" s="243" t="s">
        <v>2151</v>
      </c>
      <c r="C8192" s="258" t="s">
        <v>1324</v>
      </c>
      <c r="D8192" s="253" t="s">
        <v>278</v>
      </c>
      <c r="E8192" s="245" t="s">
        <v>279</v>
      </c>
      <c r="F8192" s="245" t="s">
        <v>440</v>
      </c>
      <c r="G8192" s="246"/>
      <c r="H8192" s="234">
        <v>83951</v>
      </c>
      <c r="I8192" s="235">
        <v>1</v>
      </c>
      <c r="J8192" s="236">
        <v>2.564102564102564E-2</v>
      </c>
      <c r="K8192" s="246">
        <v>167902</v>
      </c>
      <c r="L8192" s="247"/>
      <c r="M8192" s="248">
        <v>12</v>
      </c>
      <c r="N8192" s="249">
        <v>167902</v>
      </c>
      <c r="O8192" s="250"/>
      <c r="P8192" s="103"/>
      <c r="Q8192" s="103"/>
      <c r="R8192" s="103"/>
      <c r="S8192" s="103"/>
      <c r="T8192" s="103"/>
      <c r="U8192" s="103"/>
    </row>
    <row r="8193" spans="1:21" s="330" customFormat="1">
      <c r="A8193" s="229" t="s">
        <v>4256</v>
      </c>
      <c r="B8193" s="230" t="s">
        <v>2169</v>
      </c>
      <c r="C8193" s="231" t="s">
        <v>1327</v>
      </c>
      <c r="D8193" s="232" t="s">
        <v>278</v>
      </c>
      <c r="E8193" s="232" t="s">
        <v>279</v>
      </c>
      <c r="F8193" s="232" t="s">
        <v>440</v>
      </c>
      <c r="G8193" s="233"/>
      <c r="H8193" s="234"/>
      <c r="I8193" s="235"/>
      <c r="J8193" s="236"/>
      <c r="K8193" s="459"/>
      <c r="L8193" s="237">
        <v>1</v>
      </c>
      <c r="M8193" s="238">
        <v>1</v>
      </c>
      <c r="N8193" s="234">
        <v>97540.36</v>
      </c>
      <c r="O8193" s="239"/>
      <c r="P8193" s="129"/>
      <c r="Q8193" s="103"/>
      <c r="R8193" s="129"/>
      <c r="S8193" s="103"/>
      <c r="T8193" s="103"/>
      <c r="U8193" s="103"/>
    </row>
    <row r="8194" spans="1:21" s="150" customFormat="1">
      <c r="A8194" s="305"/>
      <c r="B8194" s="305"/>
      <c r="C8194" s="306"/>
      <c r="D8194" s="300"/>
      <c r="E8194" s="307"/>
      <c r="F8194" s="307"/>
      <c r="G8194" s="308"/>
      <c r="H8194" s="309"/>
      <c r="I8194" s="310"/>
      <c r="J8194" s="311"/>
      <c r="K8194" s="300"/>
      <c r="L8194" s="300"/>
      <c r="M8194" s="312"/>
      <c r="N8194" s="313"/>
      <c r="O8194" s="282"/>
    </row>
    <row r="8195" spans="1:21" s="150" customFormat="1">
      <c r="A8195" s="305"/>
      <c r="B8195" s="305"/>
      <c r="C8195" s="306"/>
      <c r="D8195" s="314"/>
      <c r="E8195" s="305"/>
      <c r="F8195" s="305"/>
      <c r="G8195" s="315" t="s">
        <v>223</v>
      </c>
      <c r="H8195" s="316" t="s">
        <v>224</v>
      </c>
      <c r="I8195" s="317"/>
      <c r="J8195" s="318"/>
      <c r="K8195" s="319" t="s">
        <v>225</v>
      </c>
      <c r="L8195" s="314"/>
      <c r="M8195" s="320"/>
      <c r="N8195" s="313"/>
      <c r="O8195" s="282"/>
    </row>
    <row r="8196" spans="1:21" s="150" customFormat="1">
      <c r="A8196" s="305"/>
      <c r="B8196" s="305"/>
      <c r="C8196" s="306"/>
      <c r="D8196" s="305"/>
      <c r="E8196" s="305"/>
      <c r="F8196" s="321" t="s">
        <v>238</v>
      </c>
      <c r="G8196" s="322">
        <v>102008.72440526319</v>
      </c>
      <c r="H8196" s="322">
        <v>127840.86185128204</v>
      </c>
      <c r="I8196" s="8">
        <v>14.438004969995415</v>
      </c>
      <c r="J8196" s="322"/>
      <c r="K8196" s="322">
        <v>156288.60761538459</v>
      </c>
      <c r="L8196" s="314"/>
      <c r="M8196" s="320"/>
      <c r="N8196" s="313"/>
      <c r="O8196" s="282"/>
    </row>
    <row r="8197" spans="1:21" s="150" customFormat="1">
      <c r="A8197" s="305"/>
      <c r="B8197" s="305"/>
      <c r="C8197" s="306"/>
      <c r="D8197" s="305"/>
      <c r="E8197" s="305"/>
      <c r="F8197" s="321" t="s">
        <v>239</v>
      </c>
      <c r="G8197" s="322">
        <v>110805.65</v>
      </c>
      <c r="H8197" s="322">
        <v>142882.73499999999</v>
      </c>
      <c r="I8197" s="8">
        <v>21.5</v>
      </c>
      <c r="J8197" s="322"/>
      <c r="K8197" s="322">
        <v>172791.08000000002</v>
      </c>
      <c r="L8197" s="314"/>
      <c r="M8197" s="320"/>
      <c r="N8197" s="313"/>
      <c r="O8197" s="282"/>
    </row>
    <row r="8198" spans="1:21" s="150" customFormat="1">
      <c r="A8198" s="305"/>
      <c r="B8198" s="305"/>
      <c r="C8198" s="306"/>
      <c r="D8198" s="305"/>
      <c r="E8198" s="305"/>
      <c r="F8198" s="321" t="s">
        <v>240</v>
      </c>
      <c r="G8198" s="322">
        <v>83668</v>
      </c>
      <c r="H8198" s="322">
        <v>112243.375</v>
      </c>
      <c r="I8198" s="8">
        <v>7</v>
      </c>
      <c r="J8198" s="322"/>
      <c r="K8198" s="322">
        <v>140340.90000000002</v>
      </c>
      <c r="L8198" s="314"/>
      <c r="M8198" s="320"/>
      <c r="N8198" s="313"/>
      <c r="O8198" s="282"/>
    </row>
    <row r="8199" spans="1:21" s="150" customFormat="1">
      <c r="A8199" s="305"/>
      <c r="B8199" s="305"/>
      <c r="C8199" s="306"/>
      <c r="D8199" s="305"/>
      <c r="E8199" s="305"/>
      <c r="F8199" s="321" t="s">
        <v>241</v>
      </c>
      <c r="G8199" s="322">
        <v>94788</v>
      </c>
      <c r="H8199" s="322">
        <v>122000</v>
      </c>
      <c r="I8199" s="8">
        <v>12.338253469766164</v>
      </c>
      <c r="J8199" s="322"/>
      <c r="K8199" s="322">
        <v>151728</v>
      </c>
      <c r="L8199" s="314"/>
      <c r="M8199" s="320"/>
      <c r="N8199" s="313"/>
      <c r="O8199" s="282"/>
    </row>
    <row r="8200" spans="1:21" s="150" customFormat="1">
      <c r="A8200" s="305"/>
      <c r="B8200" s="305"/>
      <c r="C8200" s="306"/>
      <c r="D8200" s="305"/>
      <c r="E8200" s="322"/>
      <c r="F8200" s="321"/>
      <c r="G8200" s="323"/>
      <c r="H8200" s="318"/>
      <c r="I8200" s="324"/>
      <c r="J8200" s="318"/>
      <c r="K8200" s="314"/>
      <c r="L8200" s="314"/>
      <c r="M8200" s="320"/>
      <c r="N8200" s="313"/>
      <c r="O8200" s="282"/>
    </row>
    <row r="8201" spans="1:21" s="150" customFormat="1">
      <c r="A8201" s="305"/>
      <c r="B8201" s="305"/>
      <c r="C8201" s="306"/>
      <c r="D8201" s="321"/>
      <c r="E8201" s="322"/>
      <c r="F8201" s="325"/>
      <c r="G8201" s="325"/>
      <c r="H8201" s="874" t="s">
        <v>242</v>
      </c>
      <c r="I8201" s="874"/>
      <c r="J8201" s="874"/>
      <c r="K8201" s="874"/>
      <c r="L8201" s="874"/>
      <c r="M8201" s="874"/>
      <c r="N8201" s="874"/>
      <c r="O8201" s="282"/>
    </row>
    <row r="8202" spans="1:21" s="150" customFormat="1">
      <c r="A8202" s="305"/>
      <c r="B8202" s="305"/>
      <c r="C8202" s="306"/>
      <c r="D8202" s="321"/>
      <c r="E8202" s="322"/>
      <c r="F8202" s="326"/>
      <c r="G8202" s="327"/>
      <c r="H8202" s="875" t="s">
        <v>243</v>
      </c>
      <c r="I8202" s="875"/>
      <c r="J8202" s="875"/>
      <c r="K8202" s="328">
        <v>157675.22562499999</v>
      </c>
      <c r="L8202" s="876" t="s">
        <v>244</v>
      </c>
      <c r="M8202" s="876"/>
      <c r="N8202" s="329">
        <v>137885.57045436505</v>
      </c>
      <c r="O8202" s="282"/>
    </row>
    <row r="8203" spans="1:21" s="150" customFormat="1">
      <c r="A8203" s="305"/>
      <c r="B8203" s="305"/>
      <c r="C8203" s="306"/>
      <c r="D8203" s="314"/>
      <c r="E8203" s="320"/>
      <c r="F8203" s="326"/>
      <c r="G8203" s="327"/>
      <c r="H8203" s="875" t="s">
        <v>245</v>
      </c>
      <c r="I8203" s="875"/>
      <c r="J8203" s="875"/>
      <c r="K8203" s="328">
        <v>110940.48999999999</v>
      </c>
      <c r="L8203" s="876" t="s">
        <v>450</v>
      </c>
      <c r="M8203" s="876"/>
      <c r="N8203" s="329">
        <v>155795.40677272723</v>
      </c>
      <c r="O8203" s="282"/>
    </row>
    <row r="8204" spans="1:21" s="150" customFormat="1">
      <c r="A8204" s="305"/>
      <c r="B8204" s="305"/>
      <c r="C8204" s="306"/>
      <c r="D8204" s="300"/>
      <c r="E8204" s="307"/>
      <c r="F8204" s="307"/>
      <c r="G8204" s="308"/>
      <c r="H8204" s="309"/>
      <c r="I8204" s="310"/>
      <c r="J8204" s="311"/>
      <c r="K8204" s="305"/>
      <c r="L8204" s="300"/>
      <c r="M8204" s="312"/>
      <c r="N8204" s="313"/>
      <c r="O8204" s="282"/>
    </row>
    <row r="8205" spans="1:21" s="222" customFormat="1" ht="18">
      <c r="A8205" s="877" t="s">
        <v>157</v>
      </c>
      <c r="B8205" s="877"/>
      <c r="C8205" s="877"/>
      <c r="D8205" s="877"/>
      <c r="E8205" s="877"/>
      <c r="F8205" s="877"/>
      <c r="G8205" s="877"/>
      <c r="H8205" s="877"/>
      <c r="I8205" s="877"/>
      <c r="J8205" s="877"/>
      <c r="K8205" s="877"/>
      <c r="L8205" s="877"/>
      <c r="M8205" s="877"/>
      <c r="N8205" s="877"/>
      <c r="O8205" s="877"/>
    </row>
    <row r="8206" spans="1:21" s="222" customFormat="1" ht="27">
      <c r="A8206" s="223" t="s">
        <v>433</v>
      </c>
      <c r="B8206" s="224" t="s">
        <v>230</v>
      </c>
      <c r="C8206" s="223" t="s">
        <v>220</v>
      </c>
      <c r="D8206" s="223" t="s">
        <v>267</v>
      </c>
      <c r="E8206" s="223" t="s">
        <v>434</v>
      </c>
      <c r="F8206" s="223" t="s">
        <v>435</v>
      </c>
      <c r="G8206" s="225" t="s">
        <v>223</v>
      </c>
      <c r="H8206" s="225" t="s">
        <v>224</v>
      </c>
      <c r="I8206" s="227" t="s">
        <v>436</v>
      </c>
      <c r="J8206" s="227" t="s">
        <v>436</v>
      </c>
      <c r="K8206" s="225" t="s">
        <v>225</v>
      </c>
      <c r="L8206" s="223" t="s">
        <v>437</v>
      </c>
      <c r="M8206" s="223" t="s">
        <v>438</v>
      </c>
      <c r="N8206" s="228" t="s">
        <v>439</v>
      </c>
      <c r="O8206" s="223" t="s">
        <v>227</v>
      </c>
    </row>
    <row r="8207" spans="1:21" s="330" customFormat="1">
      <c r="A8207" s="242" t="s">
        <v>3786</v>
      </c>
      <c r="B8207" s="243" t="s">
        <v>2153</v>
      </c>
      <c r="C8207" s="258" t="s">
        <v>5581</v>
      </c>
      <c r="D8207" s="232" t="s">
        <v>2507</v>
      </c>
      <c r="E8207" s="245" t="s">
        <v>279</v>
      </c>
      <c r="F8207" s="245" t="s">
        <v>440</v>
      </c>
      <c r="G8207" s="246">
        <v>46393</v>
      </c>
      <c r="H8207" s="234">
        <v>69867.5</v>
      </c>
      <c r="I8207" s="235">
        <v>43</v>
      </c>
      <c r="J8207" s="236">
        <v>1</v>
      </c>
      <c r="K8207" s="246">
        <v>93342</v>
      </c>
      <c r="L8207" s="247"/>
      <c r="M8207" s="248">
        <v>1</v>
      </c>
      <c r="N8207" s="249">
        <v>48252</v>
      </c>
      <c r="O8207" s="250"/>
      <c r="P8207" s="103"/>
      <c r="Q8207" s="103"/>
      <c r="R8207" s="103"/>
      <c r="S8207" s="103"/>
      <c r="T8207" s="103"/>
      <c r="U8207" s="103"/>
    </row>
    <row r="8208" spans="1:21" s="330" customFormat="1">
      <c r="A8208" s="242" t="s">
        <v>204</v>
      </c>
      <c r="B8208" s="243" t="s">
        <v>2151</v>
      </c>
      <c r="C8208" s="258" t="s">
        <v>690</v>
      </c>
      <c r="D8208" s="253" t="s">
        <v>278</v>
      </c>
      <c r="E8208" s="245" t="s">
        <v>284</v>
      </c>
      <c r="F8208" s="245" t="s">
        <v>440</v>
      </c>
      <c r="G8208" s="246">
        <v>53600</v>
      </c>
      <c r="H8208" s="234">
        <v>68640</v>
      </c>
      <c r="I8208" s="235">
        <v>42</v>
      </c>
      <c r="J8208" s="236">
        <v>0.97674418604651159</v>
      </c>
      <c r="K8208" s="246">
        <v>83680</v>
      </c>
      <c r="L8208" s="247"/>
      <c r="M8208" s="248">
        <v>1</v>
      </c>
      <c r="N8208" s="246">
        <v>65403.83</v>
      </c>
      <c r="O8208" s="250"/>
      <c r="P8208" s="129"/>
      <c r="Q8208" s="103"/>
      <c r="R8208" s="129"/>
      <c r="S8208" s="103"/>
      <c r="T8208" s="103"/>
      <c r="U8208" s="103"/>
    </row>
    <row r="8209" spans="1:21" s="330" customFormat="1" ht="22.5">
      <c r="A8209" s="229" t="s">
        <v>2161</v>
      </c>
      <c r="B8209" s="230" t="s">
        <v>2162</v>
      </c>
      <c r="C8209" s="231" t="s">
        <v>3531</v>
      </c>
      <c r="D8209" s="232" t="s">
        <v>2507</v>
      </c>
      <c r="E8209" s="232" t="s">
        <v>284</v>
      </c>
      <c r="F8209" s="259" t="s">
        <v>325</v>
      </c>
      <c r="G8209" s="233">
        <v>45988.38</v>
      </c>
      <c r="H8209" s="234">
        <v>68521.23</v>
      </c>
      <c r="I8209" s="235">
        <v>41</v>
      </c>
      <c r="J8209" s="236">
        <v>0.95348837209302328</v>
      </c>
      <c r="K8209" s="233">
        <v>91054.080000000002</v>
      </c>
      <c r="L8209" s="237"/>
      <c r="M8209" s="238">
        <v>1</v>
      </c>
      <c r="N8209" s="234">
        <v>97242.08</v>
      </c>
      <c r="O8209" s="239"/>
      <c r="P8209" s="129"/>
      <c r="Q8209" s="103"/>
      <c r="R8209" s="103"/>
      <c r="S8209" s="103"/>
      <c r="T8209" s="103"/>
      <c r="U8209" s="103"/>
    </row>
    <row r="8210" spans="1:21" s="330" customFormat="1">
      <c r="A8210" s="229" t="s">
        <v>264</v>
      </c>
      <c r="B8210" s="230" t="s">
        <v>2153</v>
      </c>
      <c r="C8210" s="231" t="s">
        <v>470</v>
      </c>
      <c r="D8210" s="232" t="s">
        <v>2507</v>
      </c>
      <c r="E8210" s="232" t="s">
        <v>279</v>
      </c>
      <c r="F8210" s="259" t="s">
        <v>325</v>
      </c>
      <c r="G8210" s="233">
        <v>51809.2</v>
      </c>
      <c r="H8210" s="234">
        <v>67351.804999999993</v>
      </c>
      <c r="I8210" s="235">
        <v>40</v>
      </c>
      <c r="J8210" s="236">
        <v>0.93023255813953487</v>
      </c>
      <c r="K8210" s="233">
        <v>82894.41</v>
      </c>
      <c r="L8210" s="237">
        <v>1</v>
      </c>
      <c r="M8210" s="238">
        <v>1</v>
      </c>
      <c r="N8210" s="234">
        <v>68376.210000000006</v>
      </c>
      <c r="O8210" s="239"/>
      <c r="P8210" s="129"/>
      <c r="Q8210" s="103"/>
      <c r="R8210" s="129"/>
      <c r="S8210" s="103"/>
      <c r="T8210" s="103"/>
      <c r="U8210" s="103"/>
    </row>
    <row r="8211" spans="1:21" s="330" customFormat="1">
      <c r="A8211" s="278" t="s">
        <v>202</v>
      </c>
      <c r="B8211" s="279" t="s">
        <v>2151</v>
      </c>
      <c r="C8211" s="258" t="s">
        <v>189</v>
      </c>
      <c r="D8211" s="232" t="s">
        <v>2507</v>
      </c>
      <c r="E8211" s="245" t="s">
        <v>279</v>
      </c>
      <c r="F8211" s="245" t="s">
        <v>440</v>
      </c>
      <c r="G8211" s="246">
        <v>51792</v>
      </c>
      <c r="H8211" s="234">
        <v>66040</v>
      </c>
      <c r="I8211" s="235">
        <v>39</v>
      </c>
      <c r="J8211" s="236">
        <v>0.90697674418604646</v>
      </c>
      <c r="K8211" s="249">
        <v>80288</v>
      </c>
      <c r="L8211" s="247">
        <v>1</v>
      </c>
      <c r="M8211" s="248">
        <v>1</v>
      </c>
      <c r="N8211" s="249">
        <v>60548.800000000003</v>
      </c>
      <c r="O8211" s="250"/>
      <c r="P8211" s="103"/>
      <c r="Q8211" s="103"/>
      <c r="R8211" s="103"/>
      <c r="S8211" s="103"/>
      <c r="T8211" s="103"/>
      <c r="U8211" s="103"/>
    </row>
    <row r="8212" spans="1:21" s="330" customFormat="1">
      <c r="A8212" s="242" t="s">
        <v>261</v>
      </c>
      <c r="B8212" s="243" t="s">
        <v>2151</v>
      </c>
      <c r="C8212" s="258" t="s">
        <v>2102</v>
      </c>
      <c r="D8212" s="232" t="s">
        <v>2507</v>
      </c>
      <c r="E8212" s="245" t="s">
        <v>284</v>
      </c>
      <c r="F8212" s="245" t="s">
        <v>440</v>
      </c>
      <c r="G8212" s="246">
        <v>51171</v>
      </c>
      <c r="H8212" s="234">
        <v>62667</v>
      </c>
      <c r="I8212" s="235">
        <v>38</v>
      </c>
      <c r="J8212" s="236">
        <v>0.88372093023255816</v>
      </c>
      <c r="K8212" s="246">
        <v>74163</v>
      </c>
      <c r="L8212" s="247"/>
      <c r="M8212" s="248"/>
      <c r="N8212" s="249"/>
      <c r="O8212" s="250"/>
      <c r="P8212" s="129"/>
      <c r="Q8212" s="103"/>
      <c r="R8212" s="129"/>
      <c r="S8212" s="103"/>
      <c r="T8212" s="103"/>
      <c r="U8212" s="103"/>
    </row>
    <row r="8213" spans="1:21" s="330" customFormat="1">
      <c r="A8213" s="229" t="s">
        <v>3765</v>
      </c>
      <c r="B8213" s="230" t="s">
        <v>2151</v>
      </c>
      <c r="C8213" s="231" t="s">
        <v>5582</v>
      </c>
      <c r="D8213" s="232" t="s">
        <v>2507</v>
      </c>
      <c r="E8213" s="232" t="s">
        <v>279</v>
      </c>
      <c r="F8213" s="232"/>
      <c r="G8213" s="233">
        <v>50065.599999999999</v>
      </c>
      <c r="H8213" s="234">
        <v>61796.800000000003</v>
      </c>
      <c r="I8213" s="235">
        <v>37</v>
      </c>
      <c r="J8213" s="236">
        <v>0.86046511627906974</v>
      </c>
      <c r="K8213" s="233">
        <v>73528</v>
      </c>
      <c r="L8213" s="237">
        <v>1</v>
      </c>
      <c r="M8213" s="238">
        <v>1</v>
      </c>
      <c r="N8213" s="234">
        <v>57241.62</v>
      </c>
      <c r="O8213" s="239"/>
      <c r="P8213" s="129"/>
      <c r="Q8213" s="103"/>
      <c r="R8213" s="103"/>
      <c r="S8213" s="103"/>
      <c r="T8213" s="103"/>
      <c r="U8213" s="103"/>
    </row>
    <row r="8214" spans="1:21" s="330" customFormat="1">
      <c r="A8214" s="242" t="s">
        <v>211</v>
      </c>
      <c r="B8214" s="243" t="s">
        <v>2153</v>
      </c>
      <c r="C8214" s="258" t="s">
        <v>5583</v>
      </c>
      <c r="D8214" s="232" t="s">
        <v>2507</v>
      </c>
      <c r="E8214" s="245" t="s">
        <v>284</v>
      </c>
      <c r="F8214" s="245" t="s">
        <v>440</v>
      </c>
      <c r="G8214" s="246">
        <v>45749.599999999999</v>
      </c>
      <c r="H8214" s="234">
        <v>59474.479999999996</v>
      </c>
      <c r="I8214" s="235">
        <v>36</v>
      </c>
      <c r="J8214" s="236">
        <v>0.83720930232558144</v>
      </c>
      <c r="K8214" s="246">
        <v>73199.360000000001</v>
      </c>
      <c r="L8214" s="247">
        <v>1</v>
      </c>
      <c r="M8214" s="248">
        <v>0</v>
      </c>
      <c r="N8214" s="249"/>
      <c r="O8214" s="250"/>
      <c r="P8214" s="103"/>
      <c r="Q8214" s="103"/>
      <c r="R8214" s="241"/>
      <c r="S8214" s="103"/>
      <c r="T8214" s="103"/>
      <c r="U8214" s="103"/>
    </row>
    <row r="8215" spans="1:21" s="330" customFormat="1">
      <c r="A8215" s="229" t="s">
        <v>4265</v>
      </c>
      <c r="B8215" s="230" t="s">
        <v>2151</v>
      </c>
      <c r="C8215" s="231" t="s">
        <v>1332</v>
      </c>
      <c r="D8215" s="232" t="s">
        <v>2507</v>
      </c>
      <c r="E8215" s="232" t="s">
        <v>279</v>
      </c>
      <c r="F8215" s="259" t="s">
        <v>325</v>
      </c>
      <c r="G8215" s="233">
        <v>46214</v>
      </c>
      <c r="H8215" s="234">
        <v>58547</v>
      </c>
      <c r="I8215" s="235">
        <v>35</v>
      </c>
      <c r="J8215" s="236">
        <v>0.81395348837209303</v>
      </c>
      <c r="K8215" s="233">
        <v>70880</v>
      </c>
      <c r="L8215" s="237">
        <v>1</v>
      </c>
      <c r="M8215" s="238">
        <v>1</v>
      </c>
      <c r="N8215" s="234">
        <v>55702</v>
      </c>
      <c r="O8215" s="239"/>
      <c r="P8215" s="129"/>
      <c r="Q8215" s="103"/>
      <c r="R8215" s="103"/>
      <c r="S8215" s="129"/>
      <c r="T8215" s="129"/>
      <c r="U8215" s="129"/>
    </row>
    <row r="8216" spans="1:21" s="330" customFormat="1" ht="22.5">
      <c r="A8216" s="242" t="s">
        <v>4229</v>
      </c>
      <c r="B8216" s="243" t="s">
        <v>2153</v>
      </c>
      <c r="C8216" s="258" t="s">
        <v>1330</v>
      </c>
      <c r="D8216" s="232" t="s">
        <v>2507</v>
      </c>
      <c r="E8216" s="245" t="s">
        <v>279</v>
      </c>
      <c r="F8216" s="259" t="s">
        <v>325</v>
      </c>
      <c r="G8216" s="246">
        <v>46020</v>
      </c>
      <c r="H8216" s="234">
        <v>57264</v>
      </c>
      <c r="I8216" s="235">
        <v>34</v>
      </c>
      <c r="J8216" s="236">
        <v>0.79069767441860461</v>
      </c>
      <c r="K8216" s="246">
        <v>68508</v>
      </c>
      <c r="L8216" s="247">
        <v>41</v>
      </c>
      <c r="M8216" s="248">
        <v>40</v>
      </c>
      <c r="N8216" s="344">
        <v>67229</v>
      </c>
      <c r="O8216" s="250"/>
      <c r="P8216" s="103"/>
      <c r="Q8216" s="103"/>
      <c r="R8216" s="129"/>
      <c r="S8216" s="129"/>
      <c r="T8216" s="129"/>
      <c r="U8216" s="129"/>
    </row>
    <row r="8217" spans="1:21" s="330" customFormat="1">
      <c r="A8217" s="242" t="s">
        <v>198</v>
      </c>
      <c r="B8217" s="243" t="s">
        <v>2153</v>
      </c>
      <c r="C8217" s="244" t="s">
        <v>1331</v>
      </c>
      <c r="D8217" s="232" t="s">
        <v>2507</v>
      </c>
      <c r="E8217" s="245" t="s">
        <v>279</v>
      </c>
      <c r="F8217" s="245" t="s">
        <v>440</v>
      </c>
      <c r="G8217" s="246">
        <v>42515</v>
      </c>
      <c r="H8217" s="234">
        <v>55036.5</v>
      </c>
      <c r="I8217" s="235">
        <v>33</v>
      </c>
      <c r="J8217" s="236">
        <v>0.76744186046511631</v>
      </c>
      <c r="K8217" s="246">
        <v>67558</v>
      </c>
      <c r="L8217" s="247">
        <v>9</v>
      </c>
      <c r="M8217" s="248">
        <v>8</v>
      </c>
      <c r="N8217" s="249">
        <v>47245</v>
      </c>
      <c r="O8217" s="250"/>
      <c r="P8217" s="129"/>
      <c r="Q8217" s="103"/>
      <c r="R8217" s="129"/>
      <c r="S8217" s="129"/>
      <c r="T8217" s="129"/>
      <c r="U8217" s="129"/>
    </row>
    <row r="8218" spans="1:21" s="330" customFormat="1">
      <c r="A8218" s="229" t="s">
        <v>2187</v>
      </c>
      <c r="B8218" s="230" t="s">
        <v>2178</v>
      </c>
      <c r="C8218" s="231" t="s">
        <v>1331</v>
      </c>
      <c r="D8218" s="232" t="s">
        <v>2507</v>
      </c>
      <c r="E8218" s="232" t="s">
        <v>284</v>
      </c>
      <c r="F8218" s="232" t="s">
        <v>440</v>
      </c>
      <c r="G8218" s="233">
        <v>44000</v>
      </c>
      <c r="H8218" s="234">
        <v>55000</v>
      </c>
      <c r="I8218" s="235">
        <v>32</v>
      </c>
      <c r="J8218" s="236">
        <v>0.7441860465116279</v>
      </c>
      <c r="K8218" s="233">
        <v>66000</v>
      </c>
      <c r="L8218" s="237">
        <v>1</v>
      </c>
      <c r="M8218" s="238">
        <v>1</v>
      </c>
      <c r="N8218" s="234">
        <v>45320</v>
      </c>
      <c r="O8218" s="239"/>
      <c r="P8218" s="103"/>
      <c r="Q8218" s="103"/>
      <c r="R8218" s="251"/>
      <c r="S8218" s="129"/>
      <c r="T8218" s="129"/>
      <c r="U8218" s="129"/>
    </row>
    <row r="8219" spans="1:21" s="330" customFormat="1">
      <c r="A8219" s="229" t="s">
        <v>200</v>
      </c>
      <c r="B8219" s="230" t="s">
        <v>2153</v>
      </c>
      <c r="C8219" s="231" t="s">
        <v>2099</v>
      </c>
      <c r="D8219" s="232" t="s">
        <v>2507</v>
      </c>
      <c r="E8219" s="232" t="s">
        <v>279</v>
      </c>
      <c r="F8219" s="232" t="s">
        <v>440</v>
      </c>
      <c r="G8219" s="233">
        <v>41408</v>
      </c>
      <c r="H8219" s="234">
        <v>53822.5</v>
      </c>
      <c r="I8219" s="235">
        <v>31</v>
      </c>
      <c r="J8219" s="236">
        <v>0.72093023255813948</v>
      </c>
      <c r="K8219" s="233">
        <v>66237</v>
      </c>
      <c r="L8219" s="237">
        <v>5</v>
      </c>
      <c r="M8219" s="238">
        <v>5</v>
      </c>
      <c r="N8219" s="234">
        <v>55519</v>
      </c>
      <c r="O8219" s="239"/>
      <c r="P8219" s="129"/>
      <c r="Q8219" s="103"/>
      <c r="R8219" s="129"/>
      <c r="S8219" s="129"/>
      <c r="T8219" s="129"/>
      <c r="U8219" s="129"/>
    </row>
    <row r="8220" spans="1:21" s="330" customFormat="1">
      <c r="A8220" s="242" t="s">
        <v>208</v>
      </c>
      <c r="B8220" s="243" t="s">
        <v>2153</v>
      </c>
      <c r="C8220" s="258" t="s">
        <v>472</v>
      </c>
      <c r="D8220" s="232" t="s">
        <v>2507</v>
      </c>
      <c r="E8220" s="245" t="s">
        <v>279</v>
      </c>
      <c r="F8220" s="245" t="s">
        <v>440</v>
      </c>
      <c r="G8220" s="275">
        <v>39871.800000000003</v>
      </c>
      <c r="H8220" s="234">
        <v>51264.18</v>
      </c>
      <c r="I8220" s="235">
        <v>30</v>
      </c>
      <c r="J8220" s="236">
        <v>0.69767441860465118</v>
      </c>
      <c r="K8220" s="275">
        <v>62656.56</v>
      </c>
      <c r="L8220" s="247">
        <v>5</v>
      </c>
      <c r="M8220" s="248">
        <v>5</v>
      </c>
      <c r="N8220" s="249">
        <v>44829.42</v>
      </c>
      <c r="O8220" s="250"/>
      <c r="P8220" s="129"/>
      <c r="Q8220" s="103"/>
      <c r="R8220" s="129"/>
      <c r="S8220" s="129"/>
      <c r="T8220" s="129"/>
      <c r="U8220" s="129"/>
    </row>
    <row r="8221" spans="1:21" s="330" customFormat="1">
      <c r="A8221" s="242" t="s">
        <v>4235</v>
      </c>
      <c r="B8221" s="243" t="s">
        <v>2151</v>
      </c>
      <c r="C8221" s="258" t="s">
        <v>465</v>
      </c>
      <c r="D8221" s="232" t="s">
        <v>2507</v>
      </c>
      <c r="E8221" s="245" t="s">
        <v>279</v>
      </c>
      <c r="F8221" s="259" t="s">
        <v>325</v>
      </c>
      <c r="G8221" s="246">
        <v>41357</v>
      </c>
      <c r="H8221" s="234">
        <v>51229.5</v>
      </c>
      <c r="I8221" s="235">
        <v>29</v>
      </c>
      <c r="J8221" s="236">
        <v>0.67441860465116277</v>
      </c>
      <c r="K8221" s="246">
        <v>61102</v>
      </c>
      <c r="L8221" s="247"/>
      <c r="M8221" s="248">
        <v>16</v>
      </c>
      <c r="N8221" s="249">
        <v>61102</v>
      </c>
      <c r="O8221" s="250"/>
      <c r="P8221" s="129"/>
      <c r="Q8221" s="103"/>
      <c r="R8221" s="129"/>
      <c r="S8221" s="129"/>
      <c r="T8221" s="129"/>
      <c r="U8221" s="129"/>
    </row>
    <row r="8222" spans="1:21" s="330" customFormat="1">
      <c r="A8222" s="242" t="s">
        <v>3875</v>
      </c>
      <c r="B8222" s="243" t="s">
        <v>2153</v>
      </c>
      <c r="C8222" s="384" t="s">
        <v>3532</v>
      </c>
      <c r="D8222" s="232" t="s">
        <v>2507</v>
      </c>
      <c r="E8222" s="247" t="s">
        <v>279</v>
      </c>
      <c r="F8222" s="247" t="s">
        <v>440</v>
      </c>
      <c r="G8222" s="405">
        <v>38692.454752328456</v>
      </c>
      <c r="H8222" s="234">
        <v>50315.285763756125</v>
      </c>
      <c r="I8222" s="235">
        <v>28</v>
      </c>
      <c r="J8222" s="236">
        <v>0.65116279069767447</v>
      </c>
      <c r="K8222" s="405">
        <v>61938.116775183786</v>
      </c>
      <c r="L8222" s="247">
        <v>2</v>
      </c>
      <c r="M8222" s="248">
        <v>2</v>
      </c>
      <c r="N8222" s="249">
        <v>48865.648000000001</v>
      </c>
      <c r="O8222" s="250"/>
      <c r="P8222" s="103"/>
      <c r="Q8222" s="103"/>
      <c r="R8222" s="129"/>
      <c r="S8222" s="129"/>
      <c r="T8222" s="129"/>
      <c r="U8222" s="129"/>
    </row>
    <row r="8223" spans="1:21" s="330" customFormat="1">
      <c r="A8223" s="242" t="s">
        <v>3784</v>
      </c>
      <c r="B8223" s="243" t="s">
        <v>2162</v>
      </c>
      <c r="C8223" s="258" t="s">
        <v>5584</v>
      </c>
      <c r="D8223" s="232" t="s">
        <v>2507</v>
      </c>
      <c r="E8223" s="247" t="s">
        <v>279</v>
      </c>
      <c r="F8223" s="259" t="s">
        <v>325</v>
      </c>
      <c r="G8223" s="246">
        <v>35095</v>
      </c>
      <c r="H8223" s="234">
        <v>49400</v>
      </c>
      <c r="I8223" s="235">
        <v>27</v>
      </c>
      <c r="J8223" s="236">
        <v>0.62790697674418605</v>
      </c>
      <c r="K8223" s="246">
        <v>63705</v>
      </c>
      <c r="L8223" s="247"/>
      <c r="M8223" s="248">
        <v>13</v>
      </c>
      <c r="N8223" s="249">
        <v>57395</v>
      </c>
      <c r="O8223" s="250"/>
      <c r="P8223" s="103"/>
      <c r="Q8223" s="103"/>
      <c r="R8223" s="251"/>
      <c r="S8223" s="129"/>
      <c r="T8223" s="129"/>
      <c r="U8223" s="129"/>
    </row>
    <row r="8224" spans="1:21" s="330" customFormat="1">
      <c r="A8224" s="252" t="s">
        <v>2172</v>
      </c>
      <c r="B8224" s="230" t="s">
        <v>2162</v>
      </c>
      <c r="C8224" s="231" t="s">
        <v>1332</v>
      </c>
      <c r="D8224" s="232" t="s">
        <v>2507</v>
      </c>
      <c r="E8224" s="253"/>
      <c r="F8224" s="253" t="s">
        <v>440</v>
      </c>
      <c r="G8224" s="233">
        <v>40171.82</v>
      </c>
      <c r="H8224" s="234">
        <v>49176.4</v>
      </c>
      <c r="I8224" s="235">
        <v>26</v>
      </c>
      <c r="J8224" s="236">
        <v>0.60465116279069764</v>
      </c>
      <c r="K8224" s="233">
        <v>58180.98</v>
      </c>
      <c r="L8224" s="254">
        <v>1</v>
      </c>
      <c r="M8224" s="255">
        <v>1</v>
      </c>
      <c r="N8224" s="233">
        <v>59344.480000000003</v>
      </c>
      <c r="O8224" s="239"/>
      <c r="P8224" s="103"/>
      <c r="Q8224" s="103"/>
      <c r="R8224" s="129"/>
      <c r="S8224" s="129"/>
      <c r="T8224" s="129"/>
      <c r="U8224" s="129"/>
    </row>
    <row r="8225" spans="1:21" s="330" customFormat="1">
      <c r="A8225" s="242" t="s">
        <v>199</v>
      </c>
      <c r="B8225" s="243" t="s">
        <v>2153</v>
      </c>
      <c r="C8225" s="258" t="s">
        <v>1332</v>
      </c>
      <c r="D8225" s="232" t="s">
        <v>2507</v>
      </c>
      <c r="E8225" s="247" t="s">
        <v>279</v>
      </c>
      <c r="F8225" s="259" t="s">
        <v>325</v>
      </c>
      <c r="G8225" s="246">
        <v>39020.800000000003</v>
      </c>
      <c r="H8225" s="234">
        <v>48786.400000000001</v>
      </c>
      <c r="I8225" s="235">
        <v>25</v>
      </c>
      <c r="J8225" s="236">
        <v>0.58139534883720934</v>
      </c>
      <c r="K8225" s="246">
        <v>58552</v>
      </c>
      <c r="L8225" s="247"/>
      <c r="M8225" s="248"/>
      <c r="N8225" s="249"/>
      <c r="O8225" s="334"/>
      <c r="P8225" s="103"/>
      <c r="Q8225" s="103"/>
      <c r="R8225" s="129"/>
      <c r="S8225" s="129"/>
      <c r="T8225" s="129"/>
      <c r="U8225" s="129"/>
    </row>
    <row r="8226" spans="1:21" s="330" customFormat="1">
      <c r="A8226" s="242" t="s">
        <v>4306</v>
      </c>
      <c r="B8226" s="243" t="s">
        <v>2153</v>
      </c>
      <c r="C8226" s="258" t="s">
        <v>2100</v>
      </c>
      <c r="D8226" s="232" t="s">
        <v>2507</v>
      </c>
      <c r="E8226" s="245" t="s">
        <v>284</v>
      </c>
      <c r="F8226" s="245" t="s">
        <v>440</v>
      </c>
      <c r="G8226" s="246">
        <v>38161.339999999997</v>
      </c>
      <c r="H8226" s="234">
        <v>47202.979999999996</v>
      </c>
      <c r="I8226" s="235">
        <v>24</v>
      </c>
      <c r="J8226" s="236">
        <v>0.55813953488372092</v>
      </c>
      <c r="K8226" s="246">
        <v>56244.62</v>
      </c>
      <c r="L8226" s="247">
        <v>1</v>
      </c>
      <c r="M8226" s="248">
        <v>1</v>
      </c>
      <c r="N8226" s="249">
        <v>47539.02</v>
      </c>
      <c r="O8226" s="250"/>
      <c r="P8226" s="103"/>
      <c r="Q8226" s="103"/>
      <c r="R8226" s="129"/>
      <c r="S8226" s="129"/>
      <c r="T8226" s="129"/>
      <c r="U8226" s="129"/>
    </row>
    <row r="8227" spans="1:21" s="330" customFormat="1">
      <c r="A8227" s="260" t="s">
        <v>4238</v>
      </c>
      <c r="B8227" s="261" t="s">
        <v>2166</v>
      </c>
      <c r="C8227" s="262" t="s">
        <v>5585</v>
      </c>
      <c r="D8227" s="232" t="s">
        <v>2507</v>
      </c>
      <c r="E8227" s="276" t="s">
        <v>279</v>
      </c>
      <c r="F8227" s="276" t="s">
        <v>440</v>
      </c>
      <c r="G8227" s="256">
        <v>33056.19</v>
      </c>
      <c r="H8227" s="234">
        <v>44912.505000000005</v>
      </c>
      <c r="I8227" s="235">
        <v>23</v>
      </c>
      <c r="J8227" s="236">
        <v>0.53488372093023251</v>
      </c>
      <c r="K8227" s="256">
        <v>56768.82</v>
      </c>
      <c r="L8227" s="265">
        <v>5</v>
      </c>
      <c r="M8227" s="266">
        <v>4</v>
      </c>
      <c r="N8227" s="264">
        <v>37489.78</v>
      </c>
      <c r="O8227" s="11"/>
      <c r="P8227" s="103"/>
      <c r="Q8227" s="103"/>
      <c r="R8227" s="251"/>
      <c r="S8227" s="129"/>
      <c r="T8227" s="129"/>
      <c r="U8227" s="129"/>
    </row>
    <row r="8228" spans="1:21" s="330" customFormat="1">
      <c r="A8228" s="229" t="s">
        <v>2217</v>
      </c>
      <c r="B8228" s="230" t="s">
        <v>2162</v>
      </c>
      <c r="C8228" s="231" t="s">
        <v>470</v>
      </c>
      <c r="D8228" s="232" t="s">
        <v>2507</v>
      </c>
      <c r="E8228" s="232" t="s">
        <v>279</v>
      </c>
      <c r="F8228" s="232" t="s">
        <v>440</v>
      </c>
      <c r="G8228" s="233">
        <v>35464</v>
      </c>
      <c r="H8228" s="234">
        <v>44844.800000000003</v>
      </c>
      <c r="I8228" s="235">
        <v>22</v>
      </c>
      <c r="J8228" s="236">
        <v>0.51162790697674421</v>
      </c>
      <c r="K8228" s="233">
        <v>54225.599999999999</v>
      </c>
      <c r="L8228" s="237">
        <v>2</v>
      </c>
      <c r="M8228" s="238">
        <v>2</v>
      </c>
      <c r="N8228" s="234">
        <v>46508.800000000003</v>
      </c>
      <c r="O8228" s="239"/>
      <c r="P8228" s="129"/>
      <c r="Q8228" s="103"/>
      <c r="R8228" s="129"/>
      <c r="S8228" s="129"/>
      <c r="T8228" s="129"/>
      <c r="U8228" s="129"/>
    </row>
    <row r="8229" spans="1:21" s="330" customFormat="1">
      <c r="A8229" s="229" t="s">
        <v>212</v>
      </c>
      <c r="B8229" s="230" t="s">
        <v>2153</v>
      </c>
      <c r="C8229" s="231" t="s">
        <v>189</v>
      </c>
      <c r="D8229" s="232" t="s">
        <v>2507</v>
      </c>
      <c r="E8229" s="232" t="s">
        <v>279</v>
      </c>
      <c r="F8229" s="259" t="s">
        <v>325</v>
      </c>
      <c r="G8229" s="233">
        <v>35723.115000326332</v>
      </c>
      <c r="H8229" s="234">
        <v>44657.554834951559</v>
      </c>
      <c r="I8229" s="235">
        <v>21</v>
      </c>
      <c r="J8229" s="236">
        <v>0.48837209302325579</v>
      </c>
      <c r="K8229" s="233">
        <v>53591.994669576779</v>
      </c>
      <c r="L8229" s="237">
        <v>7</v>
      </c>
      <c r="M8229" s="238">
        <v>7</v>
      </c>
      <c r="N8229" s="234">
        <v>41974.80857142857</v>
      </c>
      <c r="O8229" s="239"/>
      <c r="P8229" s="103"/>
      <c r="Q8229" s="103"/>
      <c r="R8229" s="251"/>
      <c r="S8229" s="103"/>
      <c r="T8229" s="103"/>
      <c r="U8229" s="103"/>
    </row>
    <row r="8230" spans="1:21" s="330" customFormat="1">
      <c r="A8230" s="229" t="s">
        <v>207</v>
      </c>
      <c r="B8230" s="230" t="s">
        <v>2163</v>
      </c>
      <c r="C8230" s="231" t="s">
        <v>2616</v>
      </c>
      <c r="D8230" s="232" t="s">
        <v>2507</v>
      </c>
      <c r="E8230" s="232" t="s">
        <v>279</v>
      </c>
      <c r="F8230" s="232" t="s">
        <v>440</v>
      </c>
      <c r="G8230" s="233">
        <v>34258</v>
      </c>
      <c r="H8230" s="234">
        <v>44533</v>
      </c>
      <c r="I8230" s="235">
        <v>20</v>
      </c>
      <c r="J8230" s="236">
        <v>0.46511627906976744</v>
      </c>
      <c r="K8230" s="233">
        <v>54808</v>
      </c>
      <c r="L8230" s="237">
        <v>2</v>
      </c>
      <c r="M8230" s="238">
        <v>2</v>
      </c>
      <c r="N8230" s="234">
        <v>39196.559999999998</v>
      </c>
      <c r="O8230" s="239" t="s">
        <v>5586</v>
      </c>
      <c r="P8230" s="103"/>
      <c r="Q8230" s="103"/>
      <c r="R8230" s="241"/>
      <c r="S8230" s="103"/>
      <c r="T8230" s="103"/>
      <c r="U8230" s="103"/>
    </row>
    <row r="8231" spans="1:21" s="330" customFormat="1">
      <c r="A8231" s="229" t="s">
        <v>4233</v>
      </c>
      <c r="B8231" s="230" t="s">
        <v>2166</v>
      </c>
      <c r="C8231" s="262" t="s">
        <v>4277</v>
      </c>
      <c r="D8231" s="232" t="s">
        <v>2507</v>
      </c>
      <c r="E8231" s="276" t="s">
        <v>279</v>
      </c>
      <c r="F8231" s="259" t="s">
        <v>325</v>
      </c>
      <c r="G8231" s="256">
        <v>35408</v>
      </c>
      <c r="H8231" s="234">
        <v>44260</v>
      </c>
      <c r="I8231" s="235">
        <v>19</v>
      </c>
      <c r="J8231" s="236">
        <v>0.44186046511627908</v>
      </c>
      <c r="K8231" s="256">
        <v>53112</v>
      </c>
      <c r="L8231" s="265"/>
      <c r="M8231" s="266">
        <v>2</v>
      </c>
      <c r="N8231" s="264">
        <v>45435</v>
      </c>
      <c r="O8231" s="400"/>
      <c r="P8231" s="103"/>
      <c r="Q8231" s="103"/>
      <c r="R8231" s="129"/>
      <c r="S8231" s="103"/>
      <c r="T8231" s="103"/>
      <c r="U8231" s="103"/>
    </row>
    <row r="8232" spans="1:21" s="330" customFormat="1">
      <c r="A8232" s="229" t="s">
        <v>209</v>
      </c>
      <c r="B8232" s="230" t="s">
        <v>2151</v>
      </c>
      <c r="C8232" s="358" t="s">
        <v>1332</v>
      </c>
      <c r="D8232" s="232" t="s">
        <v>2507</v>
      </c>
      <c r="E8232" s="359" t="s">
        <v>279</v>
      </c>
      <c r="F8232" s="259" t="s">
        <v>325</v>
      </c>
      <c r="G8232" s="360">
        <v>33573.606000000007</v>
      </c>
      <c r="H8232" s="234">
        <v>42302.954700000002</v>
      </c>
      <c r="I8232" s="235">
        <v>18</v>
      </c>
      <c r="J8232" s="236">
        <v>0.41860465116279072</v>
      </c>
      <c r="K8232" s="360">
        <v>51032.303399999997</v>
      </c>
      <c r="L8232" s="237">
        <v>7</v>
      </c>
      <c r="M8232" s="238">
        <v>5</v>
      </c>
      <c r="N8232" s="234">
        <v>40664</v>
      </c>
      <c r="O8232" s="239"/>
      <c r="P8232" s="103"/>
      <c r="Q8232" s="103"/>
      <c r="R8232" s="251"/>
      <c r="S8232" s="103"/>
      <c r="T8232" s="103"/>
      <c r="U8232" s="103"/>
    </row>
    <row r="8233" spans="1:21" s="330" customFormat="1">
      <c r="A8233" s="229" t="s">
        <v>4266</v>
      </c>
      <c r="B8233" s="230" t="s">
        <v>2149</v>
      </c>
      <c r="C8233" s="231" t="s">
        <v>5587</v>
      </c>
      <c r="D8233" s="232" t="s">
        <v>2507</v>
      </c>
      <c r="E8233" s="232" t="s">
        <v>284</v>
      </c>
      <c r="F8233" s="259" t="s">
        <v>325</v>
      </c>
      <c r="G8233" s="233">
        <v>33633.600000000006</v>
      </c>
      <c r="H8233" s="234">
        <v>42255.200000000004</v>
      </c>
      <c r="I8233" s="235">
        <v>17</v>
      </c>
      <c r="J8233" s="236">
        <v>0.39534883720930231</v>
      </c>
      <c r="K8233" s="233">
        <v>50876.800000000003</v>
      </c>
      <c r="L8233" s="237"/>
      <c r="M8233" s="238">
        <v>11</v>
      </c>
      <c r="N8233" s="234">
        <v>37315.200000000004</v>
      </c>
      <c r="O8233" s="239"/>
      <c r="P8233" s="129"/>
      <c r="Q8233" s="103"/>
      <c r="R8233" s="129"/>
      <c r="S8233" s="103"/>
      <c r="T8233" s="103"/>
      <c r="U8233" s="103"/>
    </row>
    <row r="8234" spans="1:21" s="330" customFormat="1" ht="22.5">
      <c r="A8234" s="229" t="s">
        <v>1438</v>
      </c>
      <c r="B8234" s="230" t="s">
        <v>2151</v>
      </c>
      <c r="C8234" s="231" t="s">
        <v>189</v>
      </c>
      <c r="D8234" s="232" t="s">
        <v>2507</v>
      </c>
      <c r="E8234" s="232" t="s">
        <v>279</v>
      </c>
      <c r="F8234" s="259" t="s">
        <v>325</v>
      </c>
      <c r="G8234" s="233">
        <v>35382.370000000003</v>
      </c>
      <c r="H8234" s="234">
        <v>42078.34</v>
      </c>
      <c r="I8234" s="235">
        <v>16</v>
      </c>
      <c r="J8234" s="236">
        <v>0.37209302325581395</v>
      </c>
      <c r="K8234" s="233">
        <v>48774.31</v>
      </c>
      <c r="L8234" s="237">
        <v>16</v>
      </c>
      <c r="M8234" s="238">
        <v>16</v>
      </c>
      <c r="N8234" s="234">
        <v>42078.34</v>
      </c>
      <c r="O8234" s="239" t="s">
        <v>3533</v>
      </c>
      <c r="P8234" s="129"/>
      <c r="Q8234" s="103"/>
      <c r="R8234" s="129"/>
      <c r="S8234" s="103"/>
      <c r="T8234" s="103"/>
      <c r="U8234" s="103"/>
    </row>
    <row r="8235" spans="1:21" s="330" customFormat="1">
      <c r="A8235" s="242" t="s">
        <v>2165</v>
      </c>
      <c r="B8235" s="243" t="s">
        <v>2180</v>
      </c>
      <c r="C8235" s="258" t="s">
        <v>1331</v>
      </c>
      <c r="D8235" s="232" t="s">
        <v>2507</v>
      </c>
      <c r="E8235" s="245" t="s">
        <v>284</v>
      </c>
      <c r="F8235" s="245" t="s">
        <v>440</v>
      </c>
      <c r="G8235" s="246">
        <v>32516.47</v>
      </c>
      <c r="H8235" s="234">
        <v>41480.089999999997</v>
      </c>
      <c r="I8235" s="235">
        <v>15</v>
      </c>
      <c r="J8235" s="236">
        <v>0.34883720930232559</v>
      </c>
      <c r="K8235" s="246">
        <v>50443.71</v>
      </c>
      <c r="L8235" s="247">
        <v>11</v>
      </c>
      <c r="M8235" s="248">
        <v>11</v>
      </c>
      <c r="N8235" s="249">
        <v>32303.56</v>
      </c>
      <c r="O8235" s="250"/>
      <c r="P8235" s="103"/>
      <c r="Q8235" s="103"/>
      <c r="R8235" s="129"/>
      <c r="S8235" s="103"/>
      <c r="T8235" s="103"/>
      <c r="U8235" s="103"/>
    </row>
    <row r="8236" spans="1:21" s="330" customFormat="1">
      <c r="A8236" s="229" t="s">
        <v>4256</v>
      </c>
      <c r="B8236" s="230" t="s">
        <v>2169</v>
      </c>
      <c r="C8236" s="231" t="s">
        <v>476</v>
      </c>
      <c r="D8236" s="232" t="s">
        <v>2507</v>
      </c>
      <c r="E8236" s="232" t="s">
        <v>279</v>
      </c>
      <c r="F8236" s="232" t="s">
        <v>440</v>
      </c>
      <c r="G8236" s="233">
        <v>33171.03</v>
      </c>
      <c r="H8236" s="234">
        <v>41034.614999999998</v>
      </c>
      <c r="I8236" s="235">
        <v>14</v>
      </c>
      <c r="J8236" s="236">
        <v>0.32558139534883723</v>
      </c>
      <c r="K8236" s="233">
        <v>48898.2</v>
      </c>
      <c r="L8236" s="237">
        <v>1</v>
      </c>
      <c r="M8236" s="238">
        <v>1</v>
      </c>
      <c r="N8236" s="234">
        <v>36278.68</v>
      </c>
      <c r="O8236" s="239"/>
      <c r="P8236" s="129"/>
      <c r="Q8236" s="103"/>
      <c r="R8236" s="129"/>
      <c r="S8236" s="240"/>
      <c r="T8236" s="240"/>
      <c r="U8236" s="240"/>
    </row>
    <row r="8237" spans="1:21" s="330" customFormat="1">
      <c r="A8237" s="229" t="s">
        <v>4310</v>
      </c>
      <c r="B8237" s="230" t="s">
        <v>2192</v>
      </c>
      <c r="C8237" s="358" t="s">
        <v>4559</v>
      </c>
      <c r="D8237" s="232" t="s">
        <v>2507</v>
      </c>
      <c r="E8237" s="359" t="s">
        <v>279</v>
      </c>
      <c r="F8237" s="359" t="s">
        <v>440</v>
      </c>
      <c r="G8237" s="360">
        <v>32739</v>
      </c>
      <c r="H8237" s="234">
        <v>40930</v>
      </c>
      <c r="I8237" s="235">
        <v>13</v>
      </c>
      <c r="J8237" s="236">
        <v>0.30232558139534882</v>
      </c>
      <c r="K8237" s="360">
        <v>49121</v>
      </c>
      <c r="L8237" s="361">
        <v>2</v>
      </c>
      <c r="M8237" s="362">
        <v>2</v>
      </c>
      <c r="N8237" s="363">
        <v>46911</v>
      </c>
      <c r="O8237" s="364"/>
      <c r="P8237" s="129"/>
      <c r="Q8237" s="129"/>
      <c r="R8237" s="129"/>
      <c r="S8237" s="129"/>
      <c r="T8237" s="129"/>
      <c r="U8237" s="129"/>
    </row>
    <row r="8238" spans="1:21" s="330" customFormat="1">
      <c r="A8238" s="260" t="s">
        <v>262</v>
      </c>
      <c r="B8238" s="261" t="s">
        <v>2162</v>
      </c>
      <c r="C8238" s="262" t="s">
        <v>3534</v>
      </c>
      <c r="D8238" s="232" t="s">
        <v>2507</v>
      </c>
      <c r="E8238" s="276" t="s">
        <v>284</v>
      </c>
      <c r="F8238" s="259" t="s">
        <v>325</v>
      </c>
      <c r="G8238" s="256">
        <v>32386</v>
      </c>
      <c r="H8238" s="234">
        <v>40414.5</v>
      </c>
      <c r="I8238" s="235">
        <v>12</v>
      </c>
      <c r="J8238" s="236">
        <v>0.27906976744186046</v>
      </c>
      <c r="K8238" s="256">
        <v>48443</v>
      </c>
      <c r="L8238" s="265">
        <v>3</v>
      </c>
      <c r="M8238" s="266"/>
      <c r="N8238" s="264"/>
      <c r="O8238" s="11"/>
      <c r="P8238" s="103"/>
      <c r="Q8238" s="103"/>
      <c r="R8238" s="129"/>
      <c r="S8238" s="129"/>
      <c r="T8238" s="129"/>
      <c r="U8238" s="129"/>
    </row>
    <row r="8239" spans="1:21" s="330" customFormat="1">
      <c r="A8239" s="286" t="s">
        <v>213</v>
      </c>
      <c r="B8239" s="287" t="s">
        <v>2159</v>
      </c>
      <c r="C8239" s="288" t="s">
        <v>476</v>
      </c>
      <c r="D8239" s="232" t="s">
        <v>2507</v>
      </c>
      <c r="E8239" s="289" t="s">
        <v>279</v>
      </c>
      <c r="F8239" s="259" t="s">
        <v>325</v>
      </c>
      <c r="G8239" s="290">
        <v>31657.599999999999</v>
      </c>
      <c r="H8239" s="234">
        <v>38906.399999999994</v>
      </c>
      <c r="I8239" s="235">
        <v>11</v>
      </c>
      <c r="J8239" s="236">
        <v>0.2558139534883721</v>
      </c>
      <c r="K8239" s="290">
        <v>46155.199999999997</v>
      </c>
      <c r="L8239" s="291">
        <v>7.5</v>
      </c>
      <c r="M8239" s="292">
        <v>8</v>
      </c>
      <c r="N8239" s="293">
        <v>32995.300000000003</v>
      </c>
      <c r="O8239" s="294"/>
      <c r="P8239" s="103"/>
      <c r="Q8239" s="103"/>
      <c r="R8239" s="129"/>
      <c r="S8239" s="129"/>
      <c r="T8239" s="129"/>
      <c r="U8239" s="129"/>
    </row>
    <row r="8240" spans="1:21" s="330" customFormat="1">
      <c r="A8240" s="229" t="s">
        <v>2173</v>
      </c>
      <c r="B8240" s="230" t="s">
        <v>2169</v>
      </c>
      <c r="C8240" s="231" t="s">
        <v>34</v>
      </c>
      <c r="D8240" s="232" t="s">
        <v>2507</v>
      </c>
      <c r="E8240" s="232" t="s">
        <v>321</v>
      </c>
      <c r="F8240" s="232" t="s">
        <v>440</v>
      </c>
      <c r="G8240" s="233">
        <v>30652.720000000001</v>
      </c>
      <c r="H8240" s="234">
        <v>38316.410000000003</v>
      </c>
      <c r="I8240" s="235">
        <v>10</v>
      </c>
      <c r="J8240" s="236">
        <v>0.23255813953488372</v>
      </c>
      <c r="K8240" s="233">
        <v>45980.1</v>
      </c>
      <c r="L8240" s="237"/>
      <c r="M8240" s="238">
        <v>2</v>
      </c>
      <c r="N8240" s="234">
        <v>33766.050000000003</v>
      </c>
      <c r="O8240" s="239"/>
      <c r="P8240" s="103"/>
      <c r="Q8240" s="103"/>
      <c r="R8240" s="251"/>
      <c r="S8240" s="129"/>
      <c r="T8240" s="129"/>
      <c r="U8240" s="129"/>
    </row>
    <row r="8241" spans="1:21" s="330" customFormat="1">
      <c r="A8241" s="229" t="s">
        <v>258</v>
      </c>
      <c r="B8241" s="295" t="s">
        <v>2159</v>
      </c>
      <c r="C8241" s="231" t="s">
        <v>2101</v>
      </c>
      <c r="D8241" s="232" t="s">
        <v>2507</v>
      </c>
      <c r="E8241" s="232" t="s">
        <v>279</v>
      </c>
      <c r="F8241" s="232" t="s">
        <v>440</v>
      </c>
      <c r="G8241" s="233">
        <v>30492.799999999999</v>
      </c>
      <c r="H8241" s="234">
        <v>38001.599999999999</v>
      </c>
      <c r="I8241" s="235">
        <v>9</v>
      </c>
      <c r="J8241" s="236">
        <v>0.20930232558139536</v>
      </c>
      <c r="K8241" s="233">
        <v>45510.399999999994</v>
      </c>
      <c r="L8241" s="237">
        <v>1</v>
      </c>
      <c r="M8241" s="238">
        <v>1</v>
      </c>
      <c r="N8241" s="296">
        <v>30492.799999999999</v>
      </c>
      <c r="O8241" s="239"/>
      <c r="P8241" s="103"/>
      <c r="Q8241" s="103"/>
      <c r="R8241" s="129"/>
      <c r="S8241" s="251"/>
      <c r="T8241" s="251"/>
      <c r="U8241" s="251"/>
    </row>
    <row r="8242" spans="1:21" s="330" customFormat="1">
      <c r="A8242" s="229" t="s">
        <v>4290</v>
      </c>
      <c r="B8242" s="230" t="s">
        <v>2151</v>
      </c>
      <c r="C8242" s="358" t="s">
        <v>5588</v>
      </c>
      <c r="D8242" s="232" t="s">
        <v>2507</v>
      </c>
      <c r="E8242" s="359" t="s">
        <v>279</v>
      </c>
      <c r="F8242" s="259" t="s">
        <v>325</v>
      </c>
      <c r="G8242" s="360">
        <v>29600</v>
      </c>
      <c r="H8242" s="234">
        <v>37300</v>
      </c>
      <c r="I8242" s="235">
        <v>8</v>
      </c>
      <c r="J8242" s="236">
        <v>0.18604651162790697</v>
      </c>
      <c r="K8242" s="360">
        <v>45000</v>
      </c>
      <c r="L8242" s="361">
        <v>7</v>
      </c>
      <c r="M8242" s="362">
        <v>4</v>
      </c>
      <c r="N8242" s="363">
        <v>41899.550000000003</v>
      </c>
      <c r="O8242" s="364"/>
      <c r="P8242" s="103"/>
      <c r="Q8242" s="103"/>
      <c r="R8242" s="129"/>
      <c r="S8242" s="129"/>
      <c r="T8242" s="129"/>
      <c r="U8242" s="129"/>
    </row>
    <row r="8243" spans="1:21" s="330" customFormat="1">
      <c r="A8243" s="229" t="s">
        <v>260</v>
      </c>
      <c r="B8243" s="230" t="s">
        <v>2153</v>
      </c>
      <c r="C8243" s="231" t="s">
        <v>1333</v>
      </c>
      <c r="D8243" s="232" t="s">
        <v>2507</v>
      </c>
      <c r="E8243" s="232" t="s">
        <v>279</v>
      </c>
      <c r="F8243" s="232" t="s">
        <v>440</v>
      </c>
      <c r="G8243" s="233">
        <v>29070</v>
      </c>
      <c r="H8243" s="234">
        <v>37064</v>
      </c>
      <c r="I8243" s="235">
        <v>7</v>
      </c>
      <c r="J8243" s="236">
        <v>0.16279069767441862</v>
      </c>
      <c r="K8243" s="233">
        <v>45058</v>
      </c>
      <c r="L8243" s="237">
        <v>10</v>
      </c>
      <c r="M8243" s="238">
        <v>10</v>
      </c>
      <c r="N8243" s="234">
        <v>37064</v>
      </c>
      <c r="O8243" s="239"/>
      <c r="P8243" s="103"/>
      <c r="Q8243" s="103"/>
      <c r="R8243" s="129"/>
      <c r="S8243" s="129"/>
      <c r="T8243" s="129"/>
      <c r="U8243" s="129"/>
    </row>
    <row r="8244" spans="1:21" s="330" customFormat="1">
      <c r="A8244" s="242" t="s">
        <v>1436</v>
      </c>
      <c r="B8244" s="243" t="s">
        <v>2156</v>
      </c>
      <c r="C8244" s="258" t="s">
        <v>5589</v>
      </c>
      <c r="D8244" s="232" t="s">
        <v>2507</v>
      </c>
      <c r="E8244" s="245" t="s">
        <v>279</v>
      </c>
      <c r="F8244" s="259" t="s">
        <v>325</v>
      </c>
      <c r="G8244" s="246">
        <v>25172.76</v>
      </c>
      <c r="H8244" s="234">
        <v>36811.245000000003</v>
      </c>
      <c r="I8244" s="235">
        <v>6</v>
      </c>
      <c r="J8244" s="236">
        <v>0.13953488372093023</v>
      </c>
      <c r="K8244" s="246">
        <v>48449.73</v>
      </c>
      <c r="L8244" s="247">
        <v>37</v>
      </c>
      <c r="M8244" s="248">
        <v>33</v>
      </c>
      <c r="N8244" s="249">
        <v>32019.555454545451</v>
      </c>
      <c r="O8244" s="250"/>
      <c r="P8244" s="103"/>
      <c r="Q8244" s="103"/>
      <c r="R8244" s="129"/>
      <c r="S8244" s="129"/>
      <c r="T8244" s="129"/>
      <c r="U8244" s="129"/>
    </row>
    <row r="8245" spans="1:21" s="330" customFormat="1">
      <c r="A8245" s="242" t="s">
        <v>2171</v>
      </c>
      <c r="B8245" s="243" t="s">
        <v>2159</v>
      </c>
      <c r="C8245" s="258" t="s">
        <v>470</v>
      </c>
      <c r="D8245" s="232" t="s">
        <v>2507</v>
      </c>
      <c r="E8245" s="245" t="s">
        <v>279</v>
      </c>
      <c r="F8245" s="245" t="s">
        <v>440</v>
      </c>
      <c r="G8245" s="246">
        <v>28656</v>
      </c>
      <c r="H8245" s="234">
        <v>35819.5</v>
      </c>
      <c r="I8245" s="235">
        <v>5</v>
      </c>
      <c r="J8245" s="236">
        <v>0.11627906976744186</v>
      </c>
      <c r="K8245" s="246">
        <v>42983</v>
      </c>
      <c r="L8245" s="247">
        <v>1</v>
      </c>
      <c r="M8245" s="248">
        <v>1</v>
      </c>
      <c r="N8245" s="249">
        <v>40365.730000000003</v>
      </c>
      <c r="O8245" s="250"/>
      <c r="P8245" s="129"/>
      <c r="Q8245" s="129"/>
      <c r="R8245" s="129"/>
      <c r="S8245" s="129"/>
      <c r="T8245" s="129"/>
      <c r="U8245" s="129"/>
    </row>
    <row r="8246" spans="1:21" s="330" customFormat="1">
      <c r="A8246" s="229" t="s">
        <v>3740</v>
      </c>
      <c r="B8246" s="230" t="s">
        <v>2149</v>
      </c>
      <c r="C8246" s="231" t="s">
        <v>5590</v>
      </c>
      <c r="D8246" s="232" t="s">
        <v>2507</v>
      </c>
      <c r="E8246" s="232" t="s">
        <v>321</v>
      </c>
      <c r="F8246" s="259" t="s">
        <v>325</v>
      </c>
      <c r="G8246" s="233">
        <v>24524</v>
      </c>
      <c r="H8246" s="234">
        <v>34333.5</v>
      </c>
      <c r="I8246" s="235">
        <v>4</v>
      </c>
      <c r="J8246" s="236">
        <v>9.3023255813953487E-2</v>
      </c>
      <c r="K8246" s="233">
        <v>44143</v>
      </c>
      <c r="L8246" s="237">
        <v>4</v>
      </c>
      <c r="M8246" s="238">
        <v>4</v>
      </c>
      <c r="N8246" s="234">
        <v>34000</v>
      </c>
      <c r="O8246" s="239"/>
      <c r="P8246" s="103"/>
      <c r="Q8246" s="103"/>
      <c r="R8246" s="251"/>
      <c r="S8246" s="129"/>
      <c r="T8246" s="129"/>
      <c r="U8246" s="129"/>
    </row>
    <row r="8247" spans="1:21" s="330" customFormat="1">
      <c r="A8247" s="242" t="s">
        <v>257</v>
      </c>
      <c r="B8247" s="243" t="s">
        <v>2159</v>
      </c>
      <c r="C8247" s="258" t="s">
        <v>1331</v>
      </c>
      <c r="D8247" s="232" t="s">
        <v>2507</v>
      </c>
      <c r="E8247" s="245" t="s">
        <v>279</v>
      </c>
      <c r="F8247" s="259" t="s">
        <v>325</v>
      </c>
      <c r="G8247" s="246">
        <v>25788.36</v>
      </c>
      <c r="H8247" s="234">
        <v>33524.79</v>
      </c>
      <c r="I8247" s="235">
        <v>3</v>
      </c>
      <c r="J8247" s="236">
        <v>6.9767441860465115E-2</v>
      </c>
      <c r="K8247" s="246">
        <v>41261.22</v>
      </c>
      <c r="L8247" s="247">
        <v>2.2999999999999998</v>
      </c>
      <c r="M8247" s="248">
        <v>2.2999999999999998</v>
      </c>
      <c r="N8247" s="249">
        <v>32347.95</v>
      </c>
      <c r="O8247" s="250"/>
      <c r="P8247" s="103"/>
      <c r="Q8247" s="103"/>
      <c r="R8247" s="129"/>
      <c r="S8247" s="129"/>
      <c r="T8247" s="129"/>
      <c r="U8247" s="129"/>
    </row>
    <row r="8248" spans="1:21" s="330" customFormat="1">
      <c r="A8248" s="229" t="s">
        <v>3777</v>
      </c>
      <c r="B8248" s="230" t="s">
        <v>2175</v>
      </c>
      <c r="C8248" s="337" t="s">
        <v>470</v>
      </c>
      <c r="D8248" s="232" t="s">
        <v>2507</v>
      </c>
      <c r="E8248" s="338" t="s">
        <v>321</v>
      </c>
      <c r="F8248" s="338" t="s">
        <v>440</v>
      </c>
      <c r="G8248" s="339">
        <v>25351</v>
      </c>
      <c r="H8248" s="234">
        <v>31033.5</v>
      </c>
      <c r="I8248" s="235">
        <v>2</v>
      </c>
      <c r="J8248" s="236">
        <v>4.6511627906976744E-2</v>
      </c>
      <c r="K8248" s="339">
        <v>36716</v>
      </c>
      <c r="L8248" s="340">
        <v>1</v>
      </c>
      <c r="M8248" s="341">
        <v>1</v>
      </c>
      <c r="N8248" s="374">
        <v>34071</v>
      </c>
      <c r="O8248" s="239"/>
      <c r="P8248" s="103"/>
      <c r="Q8248" s="103"/>
      <c r="R8248" s="129"/>
      <c r="S8248" s="304"/>
      <c r="T8248" s="304"/>
      <c r="U8248" s="304"/>
    </row>
    <row r="8249" spans="1:21" s="330" customFormat="1">
      <c r="A8249" s="229" t="s">
        <v>4250</v>
      </c>
      <c r="B8249" s="230" t="s">
        <v>2180</v>
      </c>
      <c r="C8249" s="231" t="s">
        <v>470</v>
      </c>
      <c r="D8249" s="232" t="s">
        <v>2507</v>
      </c>
      <c r="E8249" s="232" t="s">
        <v>279</v>
      </c>
      <c r="F8249" s="232" t="s">
        <v>440</v>
      </c>
      <c r="G8249" s="233">
        <v>23569.26</v>
      </c>
      <c r="H8249" s="234">
        <v>28381.834999999999</v>
      </c>
      <c r="I8249" s="235">
        <v>1</v>
      </c>
      <c r="J8249" s="236">
        <v>2.3255813953488372E-2</v>
      </c>
      <c r="K8249" s="233">
        <v>33194.410000000003</v>
      </c>
      <c r="L8249" s="237">
        <v>1</v>
      </c>
      <c r="M8249" s="238">
        <v>1</v>
      </c>
      <c r="N8249" s="234">
        <v>26156</v>
      </c>
      <c r="O8249" s="239"/>
      <c r="P8249" s="103"/>
      <c r="Q8249" s="103"/>
      <c r="R8249" s="129"/>
      <c r="S8249" s="304"/>
      <c r="T8249" s="304"/>
      <c r="U8249" s="304"/>
    </row>
    <row r="8250" spans="1:21" s="150" customFormat="1">
      <c r="A8250" s="305"/>
      <c r="B8250" s="305"/>
      <c r="C8250" s="306"/>
      <c r="D8250" s="300"/>
      <c r="E8250" s="307"/>
      <c r="F8250" s="307"/>
      <c r="G8250" s="308"/>
      <c r="H8250" s="309"/>
      <c r="I8250" s="310"/>
      <c r="J8250" s="311"/>
      <c r="K8250" s="300"/>
      <c r="L8250" s="300"/>
      <c r="M8250" s="312"/>
      <c r="N8250" s="313"/>
      <c r="O8250" s="282"/>
    </row>
    <row r="8251" spans="1:21" s="150" customFormat="1">
      <c r="A8251" s="305"/>
      <c r="B8251" s="305"/>
      <c r="C8251" s="306"/>
      <c r="D8251" s="314"/>
      <c r="E8251" s="305"/>
      <c r="F8251" s="305"/>
      <c r="G8251" s="315" t="s">
        <v>223</v>
      </c>
      <c r="H8251" s="316" t="s">
        <v>224</v>
      </c>
      <c r="I8251" s="317"/>
      <c r="J8251" s="318"/>
      <c r="K8251" s="319" t="s">
        <v>225</v>
      </c>
      <c r="L8251" s="314"/>
      <c r="M8251" s="320"/>
      <c r="N8251" s="313"/>
      <c r="O8251" s="282"/>
    </row>
    <row r="8252" spans="1:21" s="150" customFormat="1">
      <c r="A8252" s="305"/>
      <c r="B8252" s="305"/>
      <c r="C8252" s="306"/>
      <c r="D8252" s="305"/>
      <c r="E8252" s="305"/>
      <c r="F8252" s="321" t="s">
        <v>238</v>
      </c>
      <c r="G8252" s="322">
        <v>37231.206412852451</v>
      </c>
      <c r="H8252" s="322">
        <v>47781.393030202511</v>
      </c>
      <c r="I8252" s="8">
        <v>14.438004969995415</v>
      </c>
      <c r="J8252" s="322"/>
      <c r="K8252" s="322">
        <v>58331.579647552579</v>
      </c>
      <c r="L8252" s="314"/>
      <c r="M8252" s="320"/>
      <c r="N8252" s="313"/>
      <c r="O8252" s="282"/>
    </row>
    <row r="8253" spans="1:21" s="150" customFormat="1">
      <c r="A8253" s="305"/>
      <c r="B8253" s="305"/>
      <c r="C8253" s="306"/>
      <c r="D8253" s="305"/>
      <c r="E8253" s="305"/>
      <c r="F8253" s="321" t="s">
        <v>239</v>
      </c>
      <c r="G8253" s="322">
        <v>43257.5</v>
      </c>
      <c r="H8253" s="322">
        <v>55018.25</v>
      </c>
      <c r="I8253" s="8">
        <v>21.5</v>
      </c>
      <c r="J8253" s="322"/>
      <c r="K8253" s="322">
        <v>66897.5</v>
      </c>
      <c r="L8253" s="314"/>
      <c r="M8253" s="320"/>
      <c r="N8253" s="313"/>
      <c r="O8253" s="282"/>
    </row>
    <row r="8254" spans="1:21" s="150" customFormat="1">
      <c r="A8254" s="305"/>
      <c r="B8254" s="305"/>
      <c r="C8254" s="306"/>
      <c r="D8254" s="305"/>
      <c r="E8254" s="305"/>
      <c r="F8254" s="321" t="s">
        <v>240</v>
      </c>
      <c r="G8254" s="322">
        <v>32021.8</v>
      </c>
      <c r="H8254" s="322">
        <v>39660.449999999997</v>
      </c>
      <c r="I8254" s="8">
        <v>7</v>
      </c>
      <c r="J8254" s="322"/>
      <c r="K8254" s="322">
        <v>48446.365000000005</v>
      </c>
      <c r="L8254" s="314"/>
      <c r="M8254" s="320"/>
      <c r="N8254" s="313"/>
      <c r="O8254" s="282"/>
    </row>
    <row r="8255" spans="1:21" s="150" customFormat="1">
      <c r="A8255" s="305"/>
      <c r="B8255" s="305"/>
      <c r="C8255" s="306"/>
      <c r="D8255" s="305"/>
      <c r="E8255" s="305"/>
      <c r="F8255" s="321" t="s">
        <v>241</v>
      </c>
      <c r="G8255" s="322">
        <v>35408</v>
      </c>
      <c r="H8255" s="322">
        <v>44844.800000000003</v>
      </c>
      <c r="I8255" s="8">
        <v>12.338253469766164</v>
      </c>
      <c r="J8255" s="322"/>
      <c r="K8255" s="322">
        <v>54808</v>
      </c>
      <c r="L8255" s="314"/>
      <c r="M8255" s="320"/>
      <c r="N8255" s="313"/>
      <c r="O8255" s="282"/>
    </row>
    <row r="8256" spans="1:21" s="150" customFormat="1">
      <c r="A8256" s="305"/>
      <c r="B8256" s="305"/>
      <c r="C8256" s="306"/>
      <c r="D8256" s="305"/>
      <c r="E8256" s="322"/>
      <c r="F8256" s="321"/>
      <c r="G8256" s="323"/>
      <c r="H8256" s="318"/>
      <c r="I8256" s="324"/>
      <c r="J8256" s="318"/>
      <c r="K8256" s="314"/>
      <c r="L8256" s="314"/>
      <c r="M8256" s="320"/>
      <c r="N8256" s="313"/>
      <c r="O8256" s="282"/>
    </row>
    <row r="8257" spans="1:21" s="150" customFormat="1">
      <c r="A8257" s="305"/>
      <c r="B8257" s="305"/>
      <c r="C8257" s="306"/>
      <c r="D8257" s="321"/>
      <c r="E8257" s="322"/>
      <c r="F8257" s="325"/>
      <c r="G8257" s="325"/>
      <c r="H8257" s="874" t="s">
        <v>242</v>
      </c>
      <c r="I8257" s="874"/>
      <c r="J8257" s="874"/>
      <c r="K8257" s="874"/>
      <c r="L8257" s="874"/>
      <c r="M8257" s="874"/>
      <c r="N8257" s="874"/>
      <c r="O8257" s="282"/>
    </row>
    <row r="8258" spans="1:21" s="150" customFormat="1">
      <c r="A8258" s="305"/>
      <c r="B8258" s="305"/>
      <c r="C8258" s="306"/>
      <c r="D8258" s="321"/>
      <c r="E8258" s="322"/>
      <c r="F8258" s="326"/>
      <c r="G8258" s="327"/>
      <c r="H8258" s="875" t="s">
        <v>243</v>
      </c>
      <c r="I8258" s="875"/>
      <c r="J8258" s="875"/>
      <c r="K8258" s="328">
        <v>55610.5</v>
      </c>
      <c r="L8258" s="876" t="s">
        <v>244</v>
      </c>
      <c r="M8258" s="876"/>
      <c r="N8258" s="329">
        <v>46371.506975024982</v>
      </c>
      <c r="O8258" s="282"/>
    </row>
    <row r="8259" spans="1:21" s="150" customFormat="1">
      <c r="A8259" s="305"/>
      <c r="B8259" s="305"/>
      <c r="C8259" s="306"/>
      <c r="D8259" s="314"/>
      <c r="E8259" s="320"/>
      <c r="F8259" s="326"/>
      <c r="G8259" s="327"/>
      <c r="H8259" s="875" t="s">
        <v>245</v>
      </c>
      <c r="I8259" s="875"/>
      <c r="J8259" s="875"/>
      <c r="K8259" s="328">
        <v>36671.339999999997</v>
      </c>
      <c r="L8259" s="876" t="s">
        <v>450</v>
      </c>
      <c r="M8259" s="876"/>
      <c r="N8259" s="329">
        <v>46845.783955516796</v>
      </c>
      <c r="O8259" s="282"/>
    </row>
    <row r="8260" spans="1:21" s="150" customFormat="1">
      <c r="A8260" s="305"/>
      <c r="B8260" s="305"/>
      <c r="C8260" s="306"/>
      <c r="D8260" s="300"/>
      <c r="E8260" s="307"/>
      <c r="F8260" s="307"/>
      <c r="G8260" s="308"/>
      <c r="H8260" s="309"/>
      <c r="I8260" s="310"/>
      <c r="J8260" s="311"/>
      <c r="K8260" s="305"/>
      <c r="L8260" s="300"/>
      <c r="M8260" s="312"/>
      <c r="N8260" s="313"/>
      <c r="O8260" s="282"/>
    </row>
    <row r="8261" spans="1:21" s="222" customFormat="1" ht="18">
      <c r="A8261" s="877" t="s">
        <v>158</v>
      </c>
      <c r="B8261" s="877"/>
      <c r="C8261" s="877"/>
      <c r="D8261" s="877"/>
      <c r="E8261" s="877"/>
      <c r="F8261" s="877"/>
      <c r="G8261" s="877"/>
      <c r="H8261" s="877"/>
      <c r="I8261" s="877"/>
      <c r="J8261" s="877"/>
      <c r="K8261" s="877"/>
      <c r="L8261" s="877"/>
      <c r="M8261" s="877"/>
      <c r="N8261" s="877"/>
      <c r="O8261" s="877"/>
    </row>
    <row r="8262" spans="1:21" s="222" customFormat="1" ht="27">
      <c r="A8262" s="223" t="s">
        <v>433</v>
      </c>
      <c r="B8262" s="224" t="s">
        <v>230</v>
      </c>
      <c r="C8262" s="223" t="s">
        <v>220</v>
      </c>
      <c r="D8262" s="223" t="s">
        <v>267</v>
      </c>
      <c r="E8262" s="223" t="s">
        <v>434</v>
      </c>
      <c r="F8262" s="223" t="s">
        <v>435</v>
      </c>
      <c r="G8262" s="225" t="s">
        <v>223</v>
      </c>
      <c r="H8262" s="225" t="s">
        <v>224</v>
      </c>
      <c r="I8262" s="227" t="s">
        <v>436</v>
      </c>
      <c r="J8262" s="227" t="s">
        <v>436</v>
      </c>
      <c r="K8262" s="225" t="s">
        <v>225</v>
      </c>
      <c r="L8262" s="223" t="s">
        <v>437</v>
      </c>
      <c r="M8262" s="223" t="s">
        <v>438</v>
      </c>
      <c r="N8262" s="228" t="s">
        <v>439</v>
      </c>
      <c r="O8262" s="223" t="s">
        <v>227</v>
      </c>
    </row>
    <row r="8263" spans="1:21" s="330" customFormat="1">
      <c r="A8263" s="229" t="s">
        <v>200</v>
      </c>
      <c r="B8263" s="230" t="s">
        <v>2153</v>
      </c>
      <c r="C8263" s="231" t="s">
        <v>3536</v>
      </c>
      <c r="D8263" s="232" t="s">
        <v>2507</v>
      </c>
      <c r="E8263" s="232" t="s">
        <v>279</v>
      </c>
      <c r="F8263" s="232" t="s">
        <v>440</v>
      </c>
      <c r="G8263" s="233">
        <v>64238</v>
      </c>
      <c r="H8263" s="234">
        <v>83496.5</v>
      </c>
      <c r="I8263" s="235">
        <v>28</v>
      </c>
      <c r="J8263" s="236">
        <v>1</v>
      </c>
      <c r="K8263" s="233">
        <v>102755</v>
      </c>
      <c r="L8263" s="237">
        <v>1</v>
      </c>
      <c r="M8263" s="238">
        <v>1</v>
      </c>
      <c r="N8263" s="234">
        <v>74626</v>
      </c>
      <c r="O8263" s="239"/>
      <c r="P8263" s="103"/>
      <c r="Q8263" s="129"/>
      <c r="R8263" s="97"/>
      <c r="S8263" s="129"/>
      <c r="T8263" s="129"/>
      <c r="U8263" s="129"/>
    </row>
    <row r="8264" spans="1:21" s="330" customFormat="1">
      <c r="A8264" s="229" t="s">
        <v>2161</v>
      </c>
      <c r="B8264" s="230" t="s">
        <v>2162</v>
      </c>
      <c r="C8264" s="231" t="s">
        <v>3535</v>
      </c>
      <c r="D8264" s="232" t="s">
        <v>278</v>
      </c>
      <c r="E8264" s="232" t="s">
        <v>279</v>
      </c>
      <c r="F8264" s="259" t="s">
        <v>325</v>
      </c>
      <c r="G8264" s="233">
        <v>55899.38</v>
      </c>
      <c r="H8264" s="234">
        <v>83288.09</v>
      </c>
      <c r="I8264" s="235">
        <v>27</v>
      </c>
      <c r="J8264" s="236">
        <v>0.9642857142857143</v>
      </c>
      <c r="K8264" s="233">
        <v>110676.8</v>
      </c>
      <c r="L8264" s="237"/>
      <c r="M8264" s="238">
        <v>2</v>
      </c>
      <c r="N8264" s="234">
        <v>67986.31</v>
      </c>
      <c r="O8264" s="239"/>
      <c r="P8264" s="103"/>
      <c r="Q8264" s="103"/>
      <c r="R8264" s="129"/>
      <c r="S8264" s="129"/>
      <c r="T8264" s="129"/>
      <c r="U8264" s="129"/>
    </row>
    <row r="8265" spans="1:21" s="330" customFormat="1">
      <c r="A8265" s="229" t="s">
        <v>258</v>
      </c>
      <c r="B8265" s="295" t="s">
        <v>2159</v>
      </c>
      <c r="C8265" s="231" t="s">
        <v>1334</v>
      </c>
      <c r="D8265" s="232" t="s">
        <v>2507</v>
      </c>
      <c r="E8265" s="232" t="s">
        <v>279</v>
      </c>
      <c r="F8265" s="259" t="s">
        <v>325</v>
      </c>
      <c r="G8265" s="233">
        <v>71801.600000000006</v>
      </c>
      <c r="H8265" s="234">
        <v>80984.800000000003</v>
      </c>
      <c r="I8265" s="235">
        <v>26</v>
      </c>
      <c r="J8265" s="236">
        <v>0.9285714285714286</v>
      </c>
      <c r="K8265" s="233">
        <v>90168</v>
      </c>
      <c r="L8265" s="237">
        <v>1</v>
      </c>
      <c r="M8265" s="238">
        <v>1</v>
      </c>
      <c r="N8265" s="493">
        <v>76918.399999999994</v>
      </c>
      <c r="O8265" s="239"/>
      <c r="P8265" s="103"/>
      <c r="Q8265" s="129"/>
      <c r="R8265" s="103"/>
      <c r="S8265" s="129"/>
      <c r="T8265" s="129"/>
      <c r="U8265" s="129"/>
    </row>
    <row r="8266" spans="1:21" s="330" customFormat="1">
      <c r="A8266" s="229" t="s">
        <v>4233</v>
      </c>
      <c r="B8266" s="230" t="s">
        <v>2166</v>
      </c>
      <c r="C8266" s="262" t="s">
        <v>1335</v>
      </c>
      <c r="D8266" s="232" t="s">
        <v>278</v>
      </c>
      <c r="E8266" s="276" t="s">
        <v>284</v>
      </c>
      <c r="F8266" s="276" t="s">
        <v>440</v>
      </c>
      <c r="G8266" s="256">
        <v>59834</v>
      </c>
      <c r="H8266" s="234">
        <v>77784</v>
      </c>
      <c r="I8266" s="235">
        <v>25</v>
      </c>
      <c r="J8266" s="236">
        <v>0.8928571428571429</v>
      </c>
      <c r="K8266" s="256">
        <v>95734</v>
      </c>
      <c r="L8266" s="265"/>
      <c r="M8266" s="266">
        <v>1</v>
      </c>
      <c r="N8266" s="264">
        <v>79339</v>
      </c>
      <c r="O8266" s="400"/>
      <c r="P8266" s="103"/>
      <c r="Q8266" s="129"/>
      <c r="R8266" s="103"/>
      <c r="S8266" s="129"/>
      <c r="T8266" s="129"/>
      <c r="U8266" s="129"/>
    </row>
    <row r="8267" spans="1:21" s="330" customFormat="1">
      <c r="A8267" s="229" t="s">
        <v>1438</v>
      </c>
      <c r="B8267" s="230" t="s">
        <v>2151</v>
      </c>
      <c r="C8267" s="231" t="s">
        <v>195</v>
      </c>
      <c r="D8267" s="232" t="s">
        <v>278</v>
      </c>
      <c r="E8267" s="232" t="s">
        <v>284</v>
      </c>
      <c r="F8267" s="259" t="s">
        <v>325</v>
      </c>
      <c r="G8267" s="233">
        <v>63369.83</v>
      </c>
      <c r="H8267" s="234">
        <v>75362.985000000001</v>
      </c>
      <c r="I8267" s="235">
        <v>24</v>
      </c>
      <c r="J8267" s="236">
        <v>0.8571428571428571</v>
      </c>
      <c r="K8267" s="233">
        <v>87356.14</v>
      </c>
      <c r="L8267" s="237">
        <v>1</v>
      </c>
      <c r="M8267" s="238">
        <v>1</v>
      </c>
      <c r="N8267" s="234">
        <v>75362.985000000001</v>
      </c>
      <c r="O8267" s="239"/>
      <c r="P8267" s="103"/>
      <c r="Q8267" s="129"/>
      <c r="R8267" s="97"/>
      <c r="S8267" s="129"/>
      <c r="T8267" s="129"/>
      <c r="U8267" s="129"/>
    </row>
    <row r="8268" spans="1:21" s="330" customFormat="1">
      <c r="A8268" s="242" t="s">
        <v>208</v>
      </c>
      <c r="B8268" s="243" t="s">
        <v>2153</v>
      </c>
      <c r="C8268" s="258" t="s">
        <v>1335</v>
      </c>
      <c r="D8268" s="232" t="s">
        <v>278</v>
      </c>
      <c r="E8268" s="245" t="s">
        <v>279</v>
      </c>
      <c r="F8268" s="245" t="s">
        <v>440</v>
      </c>
      <c r="G8268" s="275">
        <v>51860.88</v>
      </c>
      <c r="H8268" s="234">
        <v>66678.929999999993</v>
      </c>
      <c r="I8268" s="235">
        <v>23</v>
      </c>
      <c r="J8268" s="236">
        <v>0.8214285714285714</v>
      </c>
      <c r="K8268" s="275">
        <v>81496.98</v>
      </c>
      <c r="L8268" s="247">
        <v>1</v>
      </c>
      <c r="M8268" s="248">
        <v>1</v>
      </c>
      <c r="N8268" s="249">
        <v>57412.57</v>
      </c>
      <c r="O8268" s="250"/>
      <c r="P8268" s="103"/>
      <c r="Q8268" s="129"/>
      <c r="R8268" s="97"/>
      <c r="S8268" s="129"/>
      <c r="T8268" s="129"/>
      <c r="U8268" s="129"/>
    </row>
    <row r="8269" spans="1:21" s="330" customFormat="1">
      <c r="A8269" s="278" t="s">
        <v>202</v>
      </c>
      <c r="B8269" s="279" t="s">
        <v>2151</v>
      </c>
      <c r="C8269" s="258" t="s">
        <v>1335</v>
      </c>
      <c r="D8269" s="232" t="s">
        <v>2507</v>
      </c>
      <c r="E8269" s="245" t="s">
        <v>279</v>
      </c>
      <c r="F8269" s="245" t="s">
        <v>440</v>
      </c>
      <c r="G8269" s="246">
        <v>51792</v>
      </c>
      <c r="H8269" s="234">
        <v>66040</v>
      </c>
      <c r="I8269" s="235">
        <v>22</v>
      </c>
      <c r="J8269" s="236">
        <v>0.7857142857142857</v>
      </c>
      <c r="K8269" s="249">
        <v>80288</v>
      </c>
      <c r="L8269" s="247">
        <v>2</v>
      </c>
      <c r="M8269" s="248">
        <v>2</v>
      </c>
      <c r="N8269" s="249">
        <v>67340</v>
      </c>
      <c r="O8269" s="250"/>
      <c r="P8269" s="103"/>
      <c r="Q8269" s="129"/>
      <c r="R8269" s="103"/>
      <c r="S8269" s="129"/>
      <c r="T8269" s="129"/>
      <c r="U8269" s="129"/>
    </row>
    <row r="8270" spans="1:21" s="330" customFormat="1">
      <c r="A8270" s="242" t="s">
        <v>198</v>
      </c>
      <c r="B8270" s="243" t="s">
        <v>2153</v>
      </c>
      <c r="C8270" s="244" t="s">
        <v>1337</v>
      </c>
      <c r="D8270" s="232" t="s">
        <v>2507</v>
      </c>
      <c r="E8270" s="245" t="s">
        <v>279</v>
      </c>
      <c r="F8270" s="245" t="s">
        <v>440</v>
      </c>
      <c r="G8270" s="246">
        <v>49629</v>
      </c>
      <c r="H8270" s="234">
        <v>65728</v>
      </c>
      <c r="I8270" s="235">
        <v>21</v>
      </c>
      <c r="J8270" s="236">
        <v>0.75</v>
      </c>
      <c r="K8270" s="246">
        <v>81827</v>
      </c>
      <c r="L8270" s="247">
        <v>4</v>
      </c>
      <c r="M8270" s="248">
        <v>4</v>
      </c>
      <c r="N8270" s="249">
        <v>53212</v>
      </c>
      <c r="O8270" s="250"/>
      <c r="P8270" s="103"/>
      <c r="Q8270" s="103"/>
      <c r="S8270" s="103"/>
      <c r="T8270" s="103"/>
      <c r="U8270" s="103"/>
    </row>
    <row r="8271" spans="1:21" s="330" customFormat="1" ht="22.5">
      <c r="A8271" s="229" t="s">
        <v>4265</v>
      </c>
      <c r="B8271" s="230" t="s">
        <v>2151</v>
      </c>
      <c r="C8271" s="231" t="s">
        <v>5591</v>
      </c>
      <c r="D8271" s="232" t="s">
        <v>2507</v>
      </c>
      <c r="E8271" s="232" t="s">
        <v>284</v>
      </c>
      <c r="F8271" s="259" t="s">
        <v>325</v>
      </c>
      <c r="G8271" s="233">
        <v>51537</v>
      </c>
      <c r="H8271" s="234">
        <v>65289</v>
      </c>
      <c r="I8271" s="235">
        <v>20</v>
      </c>
      <c r="J8271" s="236">
        <v>0.7142857142857143</v>
      </c>
      <c r="K8271" s="233">
        <v>79041</v>
      </c>
      <c r="L8271" s="237"/>
      <c r="M8271" s="238">
        <v>1</v>
      </c>
      <c r="N8271" s="234">
        <v>79041</v>
      </c>
      <c r="O8271" s="239"/>
      <c r="P8271" s="103"/>
      <c r="Q8271" s="129"/>
      <c r="R8271" s="97"/>
      <c r="S8271" s="103"/>
      <c r="T8271" s="103"/>
      <c r="U8271" s="103"/>
    </row>
    <row r="8272" spans="1:21" s="330" customFormat="1">
      <c r="A8272" s="242" t="s">
        <v>3875</v>
      </c>
      <c r="B8272" s="243" t="s">
        <v>2153</v>
      </c>
      <c r="C8272" s="258" t="s">
        <v>1337</v>
      </c>
      <c r="D8272" s="232" t="s">
        <v>2507</v>
      </c>
      <c r="E8272" s="247" t="s">
        <v>279</v>
      </c>
      <c r="F8272" s="247" t="s">
        <v>440</v>
      </c>
      <c r="G8272" s="405">
        <v>48321.573956558561</v>
      </c>
      <c r="H8272" s="234">
        <v>62836.897212689946</v>
      </c>
      <c r="I8272" s="235">
        <v>19</v>
      </c>
      <c r="J8272" s="236">
        <v>0.6785714285714286</v>
      </c>
      <c r="K8272" s="405">
        <v>77352.220468821324</v>
      </c>
      <c r="L8272" s="247">
        <v>1</v>
      </c>
      <c r="M8272" s="248">
        <v>1</v>
      </c>
      <c r="N8272" s="249">
        <v>75465.52</v>
      </c>
      <c r="O8272" s="250"/>
      <c r="P8272" s="103"/>
      <c r="Q8272" s="129"/>
      <c r="R8272" s="103"/>
      <c r="S8272" s="103"/>
      <c r="T8272" s="103"/>
      <c r="U8272" s="103"/>
    </row>
    <row r="8273" spans="1:21" s="330" customFormat="1" ht="22.5">
      <c r="A8273" s="242" t="s">
        <v>4229</v>
      </c>
      <c r="B8273" s="243" t="s">
        <v>2153</v>
      </c>
      <c r="C8273" s="258" t="s">
        <v>195</v>
      </c>
      <c r="D8273" s="232" t="s">
        <v>2507</v>
      </c>
      <c r="E8273" s="245" t="s">
        <v>279</v>
      </c>
      <c r="F8273" s="259" t="s">
        <v>325</v>
      </c>
      <c r="G8273" s="378">
        <v>50280</v>
      </c>
      <c r="H8273" s="234">
        <v>62550</v>
      </c>
      <c r="I8273" s="235">
        <v>18</v>
      </c>
      <c r="J8273" s="236">
        <v>0.6428571428571429</v>
      </c>
      <c r="K8273" s="378">
        <v>74820</v>
      </c>
      <c r="L8273" s="247">
        <v>18</v>
      </c>
      <c r="M8273" s="248">
        <v>14</v>
      </c>
      <c r="N8273" s="344">
        <v>69393</v>
      </c>
      <c r="O8273" s="250"/>
      <c r="P8273" s="103"/>
      <c r="Q8273" s="129"/>
      <c r="R8273" s="103"/>
      <c r="S8273" s="103"/>
      <c r="T8273" s="103"/>
      <c r="U8273" s="103"/>
    </row>
    <row r="8274" spans="1:21" s="330" customFormat="1">
      <c r="A8274" s="242" t="s">
        <v>257</v>
      </c>
      <c r="B8274" s="243" t="s">
        <v>2159</v>
      </c>
      <c r="C8274" s="258" t="s">
        <v>1335</v>
      </c>
      <c r="D8274" s="232" t="s">
        <v>2507</v>
      </c>
      <c r="E8274" s="245" t="s">
        <v>279</v>
      </c>
      <c r="F8274" s="245" t="s">
        <v>440</v>
      </c>
      <c r="G8274" s="246">
        <v>46311.72</v>
      </c>
      <c r="H8274" s="234">
        <v>60205.340000000004</v>
      </c>
      <c r="I8274" s="235">
        <v>17</v>
      </c>
      <c r="J8274" s="236">
        <v>0.6071428571428571</v>
      </c>
      <c r="K8274" s="246">
        <v>74098.960000000006</v>
      </c>
      <c r="L8274" s="247">
        <v>2</v>
      </c>
      <c r="M8274" s="248">
        <v>2</v>
      </c>
      <c r="N8274" s="249">
        <v>47815.3</v>
      </c>
      <c r="O8274" s="250"/>
      <c r="P8274" s="103"/>
      <c r="Q8274" s="129"/>
      <c r="R8274" s="97"/>
      <c r="S8274" s="103"/>
      <c r="T8274" s="103"/>
      <c r="U8274" s="103"/>
    </row>
    <row r="8275" spans="1:21" s="330" customFormat="1">
      <c r="A8275" s="242" t="s">
        <v>261</v>
      </c>
      <c r="B8275" s="243" t="s">
        <v>2151</v>
      </c>
      <c r="C8275" s="258" t="s">
        <v>1337</v>
      </c>
      <c r="D8275" s="232" t="s">
        <v>2507</v>
      </c>
      <c r="E8275" s="245" t="s">
        <v>284</v>
      </c>
      <c r="F8275" s="245" t="s">
        <v>440</v>
      </c>
      <c r="G8275" s="246">
        <v>49048</v>
      </c>
      <c r="H8275" s="234">
        <v>60066</v>
      </c>
      <c r="I8275" s="235">
        <v>16</v>
      </c>
      <c r="J8275" s="236">
        <v>0.5714285714285714</v>
      </c>
      <c r="K8275" s="246">
        <v>71084</v>
      </c>
      <c r="L8275" s="247"/>
      <c r="M8275" s="248"/>
      <c r="N8275" s="249"/>
      <c r="O8275" s="250"/>
      <c r="P8275" s="103"/>
      <c r="Q8275" s="129"/>
      <c r="R8275" s="97"/>
      <c r="S8275" s="103"/>
      <c r="T8275" s="103"/>
      <c r="U8275" s="103"/>
    </row>
    <row r="8276" spans="1:21" s="330" customFormat="1">
      <c r="A8276" s="229" t="s">
        <v>209</v>
      </c>
      <c r="B8276" s="230" t="s">
        <v>2151</v>
      </c>
      <c r="C8276" s="231" t="s">
        <v>1337</v>
      </c>
      <c r="D8276" s="232" t="s">
        <v>2507</v>
      </c>
      <c r="E8276" s="232" t="s">
        <v>279</v>
      </c>
      <c r="F8276" s="259" t="s">
        <v>325</v>
      </c>
      <c r="G8276" s="233">
        <v>47438.119200000001</v>
      </c>
      <c r="H8276" s="234">
        <v>59771.836800000005</v>
      </c>
      <c r="I8276" s="235">
        <v>15</v>
      </c>
      <c r="J8276" s="236">
        <v>0.5357142857142857</v>
      </c>
      <c r="K8276" s="233">
        <v>72105.554400000008</v>
      </c>
      <c r="L8276" s="237">
        <v>3</v>
      </c>
      <c r="M8276" s="238">
        <v>3</v>
      </c>
      <c r="N8276" s="234">
        <v>65305.07</v>
      </c>
      <c r="O8276" s="239"/>
      <c r="P8276" s="103"/>
      <c r="Q8276" s="129"/>
      <c r="R8276" s="97"/>
      <c r="S8276" s="103"/>
      <c r="T8276" s="103"/>
      <c r="U8276" s="103"/>
    </row>
    <row r="8277" spans="1:21" s="330" customFormat="1">
      <c r="A8277" s="229" t="s">
        <v>264</v>
      </c>
      <c r="B8277" s="230" t="s">
        <v>2153</v>
      </c>
      <c r="C8277" s="231" t="s">
        <v>5592</v>
      </c>
      <c r="D8277" s="232" t="s">
        <v>2507</v>
      </c>
      <c r="E8277" s="232" t="s">
        <v>279</v>
      </c>
      <c r="F8277" s="232" t="s">
        <v>440</v>
      </c>
      <c r="G8277" s="233">
        <v>45864</v>
      </c>
      <c r="H8277" s="234">
        <v>59623.199999999997</v>
      </c>
      <c r="I8277" s="235">
        <v>14</v>
      </c>
      <c r="J8277" s="236">
        <v>0.5</v>
      </c>
      <c r="K8277" s="233">
        <v>73382.399999999994</v>
      </c>
      <c r="L8277" s="237">
        <v>1</v>
      </c>
      <c r="M8277" s="238">
        <v>1</v>
      </c>
      <c r="N8277" s="234">
        <v>50132.56</v>
      </c>
      <c r="O8277" s="239"/>
      <c r="P8277" s="103"/>
      <c r="Q8277" s="129"/>
      <c r="R8277" s="103"/>
      <c r="S8277" s="103"/>
      <c r="T8277" s="103"/>
      <c r="U8277" s="103"/>
    </row>
    <row r="8278" spans="1:21" s="330" customFormat="1">
      <c r="A8278" s="229" t="s">
        <v>3740</v>
      </c>
      <c r="B8278" s="230" t="s">
        <v>2149</v>
      </c>
      <c r="C8278" s="231" t="s">
        <v>5593</v>
      </c>
      <c r="D8278" s="232" t="s">
        <v>2507</v>
      </c>
      <c r="E8278" s="232" t="s">
        <v>321</v>
      </c>
      <c r="F8278" s="259" t="s">
        <v>325</v>
      </c>
      <c r="G8278" s="233">
        <v>42220</v>
      </c>
      <c r="H8278" s="234">
        <v>59107.5</v>
      </c>
      <c r="I8278" s="235">
        <v>13</v>
      </c>
      <c r="J8278" s="236">
        <v>0.4642857142857143</v>
      </c>
      <c r="K8278" s="233">
        <v>75995</v>
      </c>
      <c r="L8278" s="237">
        <v>2</v>
      </c>
      <c r="M8278" s="238">
        <v>2</v>
      </c>
      <c r="N8278" s="234">
        <v>53000</v>
      </c>
      <c r="O8278" s="239"/>
      <c r="P8278" s="103"/>
      <c r="Q8278" s="129"/>
      <c r="R8278" s="103"/>
      <c r="S8278" s="103"/>
      <c r="T8278" s="103"/>
      <c r="U8278" s="103"/>
    </row>
    <row r="8279" spans="1:21" s="330" customFormat="1">
      <c r="A8279" s="229" t="s">
        <v>3765</v>
      </c>
      <c r="B8279" s="230" t="s">
        <v>2151</v>
      </c>
      <c r="C8279" s="231" t="s">
        <v>1336</v>
      </c>
      <c r="D8279" s="232" t="s">
        <v>2507</v>
      </c>
      <c r="E8279" s="232" t="s">
        <v>279</v>
      </c>
      <c r="F8279" s="232"/>
      <c r="G8279" s="233">
        <v>47715</v>
      </c>
      <c r="H8279" s="234">
        <v>58895</v>
      </c>
      <c r="I8279" s="235">
        <v>12</v>
      </c>
      <c r="J8279" s="236">
        <v>0.42857142857142855</v>
      </c>
      <c r="K8279" s="233">
        <v>70075</v>
      </c>
      <c r="L8279" s="237">
        <v>2</v>
      </c>
      <c r="M8279" s="238">
        <v>2</v>
      </c>
      <c r="N8279" s="234">
        <v>47715</v>
      </c>
      <c r="O8279" s="239"/>
      <c r="P8279" s="103"/>
      <c r="Q8279" s="129"/>
      <c r="R8279" s="97"/>
      <c r="S8279" s="103"/>
      <c r="T8279" s="103"/>
      <c r="U8279" s="103"/>
    </row>
    <row r="8280" spans="1:21" s="330" customFormat="1">
      <c r="A8280" s="229" t="s">
        <v>260</v>
      </c>
      <c r="B8280" s="230" t="s">
        <v>2153</v>
      </c>
      <c r="C8280" s="231" t="s">
        <v>1335</v>
      </c>
      <c r="D8280" s="232" t="s">
        <v>2507</v>
      </c>
      <c r="E8280" s="232" t="s">
        <v>279</v>
      </c>
      <c r="F8280" s="232" t="s">
        <v>440</v>
      </c>
      <c r="G8280" s="233">
        <v>44291</v>
      </c>
      <c r="H8280" s="234">
        <v>56471</v>
      </c>
      <c r="I8280" s="235">
        <v>11</v>
      </c>
      <c r="J8280" s="236">
        <v>0.39285714285714285</v>
      </c>
      <c r="K8280" s="233">
        <v>68651</v>
      </c>
      <c r="L8280" s="237">
        <v>2</v>
      </c>
      <c r="M8280" s="238">
        <v>1</v>
      </c>
      <c r="N8280" s="234">
        <v>56471</v>
      </c>
      <c r="O8280" s="239"/>
      <c r="P8280" s="103"/>
      <c r="Q8280" s="103"/>
      <c r="R8280" s="129"/>
      <c r="S8280" s="103"/>
      <c r="T8280" s="103"/>
      <c r="U8280" s="103"/>
    </row>
    <row r="8281" spans="1:21" s="330" customFormat="1">
      <c r="A8281" s="242" t="s">
        <v>3784</v>
      </c>
      <c r="B8281" s="243" t="s">
        <v>2162</v>
      </c>
      <c r="C8281" s="258" t="s">
        <v>5594</v>
      </c>
      <c r="D8281" s="232" t="s">
        <v>2507</v>
      </c>
      <c r="E8281" s="247" t="s">
        <v>279</v>
      </c>
      <c r="F8281" s="259" t="s">
        <v>325</v>
      </c>
      <c r="G8281" s="246">
        <v>39676</v>
      </c>
      <c r="H8281" s="234">
        <v>54601</v>
      </c>
      <c r="I8281" s="235">
        <v>10</v>
      </c>
      <c r="J8281" s="236">
        <v>0.35714285714285715</v>
      </c>
      <c r="K8281" s="246">
        <v>69526</v>
      </c>
      <c r="L8281" s="247"/>
      <c r="M8281" s="248">
        <v>40</v>
      </c>
      <c r="N8281" s="249">
        <v>62491.03</v>
      </c>
      <c r="O8281" s="250"/>
      <c r="P8281" s="103"/>
      <c r="Q8281" s="103"/>
      <c r="S8281" s="103"/>
      <c r="T8281" s="103"/>
      <c r="U8281" s="103"/>
    </row>
    <row r="8282" spans="1:21" s="330" customFormat="1">
      <c r="A8282" s="229" t="s">
        <v>212</v>
      </c>
      <c r="B8282" s="230" t="s">
        <v>2153</v>
      </c>
      <c r="C8282" s="231" t="s">
        <v>1338</v>
      </c>
      <c r="D8282" s="232" t="s">
        <v>2507</v>
      </c>
      <c r="E8282" s="232" t="s">
        <v>279</v>
      </c>
      <c r="F8282" s="259" t="s">
        <v>325</v>
      </c>
      <c r="G8282" s="233">
        <v>43525.146824477582</v>
      </c>
      <c r="H8282" s="234">
        <v>54410.894206612982</v>
      </c>
      <c r="I8282" s="235">
        <v>9</v>
      </c>
      <c r="J8282" s="236">
        <v>0.32142857142857145</v>
      </c>
      <c r="K8282" s="233">
        <v>65296.641588748389</v>
      </c>
      <c r="L8282" s="237">
        <v>1</v>
      </c>
      <c r="M8282" s="238">
        <v>1</v>
      </c>
      <c r="N8282" s="234">
        <v>50826.86</v>
      </c>
      <c r="O8282" s="239"/>
      <c r="P8282" s="103"/>
      <c r="Q8282" s="103"/>
      <c r="S8282" s="103"/>
      <c r="T8282" s="103"/>
      <c r="U8282" s="103"/>
    </row>
    <row r="8283" spans="1:21" s="330" customFormat="1">
      <c r="A8283" s="242" t="s">
        <v>4235</v>
      </c>
      <c r="B8283" s="243" t="s">
        <v>2151</v>
      </c>
      <c r="C8283" s="258" t="s">
        <v>1335</v>
      </c>
      <c r="D8283" s="232" t="s">
        <v>2507</v>
      </c>
      <c r="E8283" s="245" t="s">
        <v>279</v>
      </c>
      <c r="F8283" s="259" t="s">
        <v>325</v>
      </c>
      <c r="G8283" s="246">
        <v>43061</v>
      </c>
      <c r="H8283" s="234">
        <v>53340.5</v>
      </c>
      <c r="I8283" s="235">
        <v>8</v>
      </c>
      <c r="J8283" s="236">
        <v>0.2857142857142857</v>
      </c>
      <c r="K8283" s="246">
        <v>63620</v>
      </c>
      <c r="L8283" s="247"/>
      <c r="M8283" s="248">
        <v>19</v>
      </c>
      <c r="N8283" s="249">
        <v>55730</v>
      </c>
      <c r="O8283" s="250"/>
      <c r="P8283" s="129"/>
      <c r="Q8283" s="304"/>
      <c r="R8283" s="103"/>
      <c r="S8283" s="103"/>
      <c r="T8283" s="103"/>
      <c r="U8283" s="103"/>
    </row>
    <row r="8284" spans="1:21" s="330" customFormat="1">
      <c r="A8284" s="242" t="s">
        <v>1436</v>
      </c>
      <c r="B8284" s="243" t="s">
        <v>2156</v>
      </c>
      <c r="C8284" s="258" t="s">
        <v>5595</v>
      </c>
      <c r="D8284" s="232" t="s">
        <v>2507</v>
      </c>
      <c r="E8284" s="245" t="s">
        <v>279</v>
      </c>
      <c r="F8284" s="259" t="s">
        <v>325</v>
      </c>
      <c r="G8284" s="246">
        <v>36675.99</v>
      </c>
      <c r="H8284" s="234">
        <v>52870.595000000001</v>
      </c>
      <c r="I8284" s="235">
        <v>7</v>
      </c>
      <c r="J8284" s="236">
        <v>0.25</v>
      </c>
      <c r="K8284" s="246">
        <v>69065.2</v>
      </c>
      <c r="L8284" s="247">
        <v>9</v>
      </c>
      <c r="M8284" s="248">
        <v>9</v>
      </c>
      <c r="N8284" s="249">
        <v>57331.364444444451</v>
      </c>
      <c r="O8284" s="250"/>
      <c r="P8284" s="129"/>
      <c r="Q8284" s="304"/>
      <c r="R8284" s="103"/>
      <c r="S8284" s="103"/>
      <c r="T8284" s="103"/>
      <c r="U8284" s="103"/>
    </row>
    <row r="8285" spans="1:21" s="330" customFormat="1">
      <c r="A8285" s="229" t="s">
        <v>1457</v>
      </c>
      <c r="B8285" s="295" t="s">
        <v>2166</v>
      </c>
      <c r="C8285" s="231" t="s">
        <v>3548</v>
      </c>
      <c r="D8285" s="232"/>
      <c r="E8285" s="232"/>
      <c r="F8285" s="259" t="s">
        <v>325</v>
      </c>
      <c r="G8285" s="233">
        <v>42220.671999999999</v>
      </c>
      <c r="H8285" s="234">
        <v>51930.84</v>
      </c>
      <c r="I8285" s="235">
        <v>6</v>
      </c>
      <c r="J8285" s="236">
        <v>0.21428571428571427</v>
      </c>
      <c r="K8285" s="233">
        <v>61641.008000000002</v>
      </c>
      <c r="L8285" s="237">
        <v>2</v>
      </c>
      <c r="M8285" s="238">
        <v>2</v>
      </c>
      <c r="N8285" s="234">
        <v>49583</v>
      </c>
      <c r="O8285" s="239"/>
      <c r="P8285" s="103"/>
      <c r="Q8285" s="129"/>
      <c r="R8285" s="97"/>
      <c r="S8285" s="103"/>
      <c r="T8285" s="103"/>
      <c r="U8285" s="103"/>
    </row>
    <row r="8286" spans="1:21" s="330" customFormat="1">
      <c r="A8286" s="242" t="s">
        <v>2165</v>
      </c>
      <c r="B8286" s="243" t="s">
        <v>2180</v>
      </c>
      <c r="C8286" s="258" t="s">
        <v>1335</v>
      </c>
      <c r="D8286" s="232" t="s">
        <v>2507</v>
      </c>
      <c r="E8286" s="245" t="s">
        <v>284</v>
      </c>
      <c r="F8286" s="245" t="s">
        <v>440</v>
      </c>
      <c r="G8286" s="246">
        <v>39523.97</v>
      </c>
      <c r="H8286" s="234">
        <v>50419.305</v>
      </c>
      <c r="I8286" s="235">
        <v>5</v>
      </c>
      <c r="J8286" s="236">
        <v>0.17857142857142858</v>
      </c>
      <c r="K8286" s="246">
        <v>61314.64</v>
      </c>
      <c r="L8286" s="247">
        <v>3</v>
      </c>
      <c r="M8286" s="248">
        <v>1</v>
      </c>
      <c r="N8286" s="249">
        <v>61314.64</v>
      </c>
      <c r="O8286" s="250"/>
      <c r="P8286" s="103"/>
      <c r="Q8286" s="103"/>
      <c r="R8286" s="103"/>
      <c r="S8286" s="103"/>
      <c r="T8286" s="103"/>
      <c r="U8286" s="103"/>
    </row>
    <row r="8287" spans="1:21" s="330" customFormat="1">
      <c r="A8287" s="242" t="s">
        <v>204</v>
      </c>
      <c r="B8287" s="243" t="s">
        <v>2151</v>
      </c>
      <c r="C8287" s="258" t="s">
        <v>2104</v>
      </c>
      <c r="D8287" s="232" t="s">
        <v>2507</v>
      </c>
      <c r="E8287" s="245" t="s">
        <v>279</v>
      </c>
      <c r="F8287" s="245" t="s">
        <v>440</v>
      </c>
      <c r="G8287" s="246">
        <v>39960</v>
      </c>
      <c r="H8287" s="234">
        <v>49680</v>
      </c>
      <c r="I8287" s="235">
        <v>4</v>
      </c>
      <c r="J8287" s="236">
        <v>0.14285714285714285</v>
      </c>
      <c r="K8287" s="246">
        <v>59400</v>
      </c>
      <c r="L8287" s="247"/>
      <c r="M8287" s="248">
        <v>1</v>
      </c>
      <c r="N8287" s="246">
        <v>44009.4</v>
      </c>
      <c r="O8287" s="250"/>
      <c r="P8287" s="103"/>
      <c r="Q8287" s="103"/>
      <c r="S8287" s="103"/>
      <c r="T8287" s="103"/>
      <c r="U8287" s="103"/>
    </row>
    <row r="8288" spans="1:21" s="330" customFormat="1">
      <c r="A8288" s="242" t="s">
        <v>199</v>
      </c>
      <c r="B8288" s="243" t="s">
        <v>2153</v>
      </c>
      <c r="C8288" s="258" t="s">
        <v>195</v>
      </c>
      <c r="D8288" s="232" t="s">
        <v>2507</v>
      </c>
      <c r="E8288" s="247" t="s">
        <v>279</v>
      </c>
      <c r="F8288" s="247" t="s">
        <v>440</v>
      </c>
      <c r="G8288" s="246">
        <v>39020.800000000003</v>
      </c>
      <c r="H8288" s="234">
        <v>48786.400000000001</v>
      </c>
      <c r="I8288" s="235">
        <v>3</v>
      </c>
      <c r="J8288" s="236">
        <v>0.10714285714285714</v>
      </c>
      <c r="K8288" s="246">
        <v>58552</v>
      </c>
      <c r="L8288" s="247"/>
      <c r="M8288" s="248"/>
      <c r="N8288" s="249"/>
      <c r="O8288" s="334"/>
      <c r="P8288" s="103"/>
      <c r="Q8288" s="129"/>
      <c r="R8288" s="97"/>
      <c r="S8288" s="103"/>
      <c r="T8288" s="103"/>
      <c r="U8288" s="103"/>
    </row>
    <row r="8289" spans="1:21" s="330" customFormat="1">
      <c r="A8289" s="242" t="s">
        <v>2171</v>
      </c>
      <c r="B8289" s="243" t="s">
        <v>2159</v>
      </c>
      <c r="C8289" s="258" t="s">
        <v>3537</v>
      </c>
      <c r="D8289" s="232" t="s">
        <v>2507</v>
      </c>
      <c r="E8289" s="245" t="s">
        <v>284</v>
      </c>
      <c r="F8289" s="245" t="s">
        <v>440</v>
      </c>
      <c r="G8289" s="246">
        <v>38538</v>
      </c>
      <c r="H8289" s="234">
        <v>48172</v>
      </c>
      <c r="I8289" s="235">
        <v>2</v>
      </c>
      <c r="J8289" s="236">
        <v>7.1428571428571425E-2</v>
      </c>
      <c r="K8289" s="246">
        <v>57806</v>
      </c>
      <c r="L8289" s="247">
        <v>1</v>
      </c>
      <c r="M8289" s="248">
        <v>1</v>
      </c>
      <c r="N8289" s="249">
        <v>40070.58</v>
      </c>
      <c r="O8289" s="250"/>
      <c r="P8289" s="103"/>
      <c r="Q8289" s="129"/>
      <c r="R8289" s="103"/>
      <c r="S8289" s="103"/>
      <c r="T8289" s="103"/>
      <c r="U8289" s="103"/>
    </row>
    <row r="8290" spans="1:21" s="330" customFormat="1">
      <c r="A8290" s="260" t="s">
        <v>262</v>
      </c>
      <c r="B8290" s="261" t="s">
        <v>2162</v>
      </c>
      <c r="C8290" s="262" t="s">
        <v>1335</v>
      </c>
      <c r="D8290" s="232" t="s">
        <v>2507</v>
      </c>
      <c r="E8290" s="276" t="s">
        <v>279</v>
      </c>
      <c r="F8290" s="259" t="s">
        <v>325</v>
      </c>
      <c r="G8290" s="256">
        <v>37814</v>
      </c>
      <c r="H8290" s="234">
        <v>47039</v>
      </c>
      <c r="I8290" s="235">
        <v>1</v>
      </c>
      <c r="J8290" s="236">
        <v>3.5714285714285712E-2</v>
      </c>
      <c r="K8290" s="256">
        <v>56264</v>
      </c>
      <c r="L8290" s="265">
        <v>1</v>
      </c>
      <c r="M8290" s="266"/>
      <c r="N8290" s="264"/>
      <c r="O8290" s="11"/>
      <c r="P8290" s="103"/>
      <c r="Q8290" s="129"/>
      <c r="R8290" s="103"/>
      <c r="S8290" s="103"/>
      <c r="T8290" s="103"/>
      <c r="U8290" s="103"/>
    </row>
    <row r="8291" spans="1:21" s="150" customFormat="1">
      <c r="A8291" s="305"/>
      <c r="B8291" s="305"/>
      <c r="C8291" s="306"/>
      <c r="D8291" s="300"/>
      <c r="E8291" s="307"/>
      <c r="F8291" s="307"/>
      <c r="G8291" s="308"/>
      <c r="H8291" s="309"/>
      <c r="I8291" s="310"/>
      <c r="J8291" s="311"/>
      <c r="K8291" s="300"/>
      <c r="L8291" s="300"/>
      <c r="M8291" s="312"/>
      <c r="N8291" s="313"/>
      <c r="O8291" s="282"/>
    </row>
    <row r="8292" spans="1:21" s="150" customFormat="1">
      <c r="A8292" s="305"/>
      <c r="B8292" s="305"/>
      <c r="C8292" s="306"/>
      <c r="D8292" s="314"/>
      <c r="E8292" s="305"/>
      <c r="F8292" s="305"/>
      <c r="G8292" s="315" t="s">
        <v>223</v>
      </c>
      <c r="H8292" s="316" t="s">
        <v>224</v>
      </c>
      <c r="I8292" s="317"/>
      <c r="J8292" s="318"/>
      <c r="K8292" s="319" t="s">
        <v>225</v>
      </c>
      <c r="L8292" s="314"/>
      <c r="M8292" s="320"/>
      <c r="N8292" s="313"/>
      <c r="O8292" s="282"/>
    </row>
    <row r="8293" spans="1:21" s="150" customFormat="1">
      <c r="A8293" s="305"/>
      <c r="B8293" s="305"/>
      <c r="C8293" s="306"/>
      <c r="D8293" s="305"/>
      <c r="E8293" s="305"/>
      <c r="F8293" s="321" t="s">
        <v>238</v>
      </c>
      <c r="G8293" s="322">
        <v>47909.524356465568</v>
      </c>
      <c r="H8293" s="322">
        <v>61265.343329260817</v>
      </c>
      <c r="I8293" s="8">
        <v>14.438004969995415</v>
      </c>
      <c r="J8293" s="322"/>
      <c r="K8293" s="322">
        <v>74621.162302056051</v>
      </c>
      <c r="L8293" s="314"/>
      <c r="M8293" s="320"/>
      <c r="N8293" s="313"/>
      <c r="O8293" s="282"/>
    </row>
    <row r="8294" spans="1:21" s="150" customFormat="1">
      <c r="A8294" s="305"/>
      <c r="B8294" s="305"/>
      <c r="C8294" s="306"/>
      <c r="D8294" s="305"/>
      <c r="E8294" s="305"/>
      <c r="F8294" s="321" t="s">
        <v>239</v>
      </c>
      <c r="G8294" s="322">
        <v>51600.75</v>
      </c>
      <c r="H8294" s="322">
        <v>65806</v>
      </c>
      <c r="I8294" s="8">
        <v>21.5</v>
      </c>
      <c r="J8294" s="322"/>
      <c r="K8294" s="322">
        <v>80590.244999999995</v>
      </c>
      <c r="L8294" s="314"/>
      <c r="M8294" s="320"/>
      <c r="N8294" s="313"/>
      <c r="O8294" s="282"/>
    </row>
    <row r="8295" spans="1:21" s="150" customFormat="1">
      <c r="A8295" s="305"/>
      <c r="B8295" s="305"/>
      <c r="C8295" s="306"/>
      <c r="D8295" s="305"/>
      <c r="E8295" s="305"/>
      <c r="F8295" s="321" t="s">
        <v>240</v>
      </c>
      <c r="G8295" s="322">
        <v>41655</v>
      </c>
      <c r="H8295" s="322">
        <v>53223.02375</v>
      </c>
      <c r="I8295" s="8">
        <v>7</v>
      </c>
      <c r="J8295" s="322"/>
      <c r="K8295" s="322">
        <v>64877.481191561295</v>
      </c>
      <c r="L8295" s="314"/>
      <c r="M8295" s="320"/>
      <c r="N8295" s="313"/>
      <c r="O8295" s="282"/>
    </row>
    <row r="8296" spans="1:21" s="150" customFormat="1">
      <c r="A8296" s="305"/>
      <c r="B8296" s="305"/>
      <c r="C8296" s="306"/>
      <c r="D8296" s="305"/>
      <c r="E8296" s="305"/>
      <c r="F8296" s="321" t="s">
        <v>241</v>
      </c>
      <c r="G8296" s="322">
        <v>46874.919600000001</v>
      </c>
      <c r="H8296" s="322">
        <v>59697.518400000001</v>
      </c>
      <c r="I8296" s="8">
        <v>12.338253469766164</v>
      </c>
      <c r="J8296" s="322"/>
      <c r="K8296" s="322">
        <v>72743.977199999994</v>
      </c>
      <c r="L8296" s="314"/>
      <c r="M8296" s="320"/>
      <c r="N8296" s="313"/>
      <c r="O8296" s="282"/>
    </row>
    <row r="8297" spans="1:21" s="150" customFormat="1">
      <c r="A8297" s="305"/>
      <c r="B8297" s="305"/>
      <c r="C8297" s="306"/>
      <c r="D8297" s="305"/>
      <c r="E8297" s="322"/>
      <c r="F8297" s="321"/>
      <c r="G8297" s="323"/>
      <c r="H8297" s="318"/>
      <c r="I8297" s="324"/>
      <c r="J8297" s="318"/>
      <c r="K8297" s="314"/>
      <c r="L8297" s="314"/>
      <c r="M8297" s="320"/>
      <c r="N8297" s="313"/>
      <c r="O8297" s="282"/>
    </row>
    <row r="8298" spans="1:21" s="150" customFormat="1">
      <c r="A8298" s="305"/>
      <c r="B8298" s="305"/>
      <c r="C8298" s="306"/>
      <c r="D8298" s="321"/>
      <c r="E8298" s="322"/>
      <c r="F8298" s="325"/>
      <c r="G8298" s="325"/>
      <c r="H8298" s="874" t="s">
        <v>242</v>
      </c>
      <c r="I8298" s="874"/>
      <c r="J8298" s="874"/>
      <c r="K8298" s="874"/>
      <c r="L8298" s="874"/>
      <c r="M8298" s="874"/>
      <c r="N8298" s="874"/>
      <c r="O8298" s="282"/>
    </row>
    <row r="8299" spans="1:21" s="150" customFormat="1">
      <c r="A8299" s="305"/>
      <c r="B8299" s="305"/>
      <c r="C8299" s="306"/>
      <c r="D8299" s="321"/>
      <c r="E8299" s="322"/>
      <c r="F8299" s="326"/>
      <c r="G8299" s="327"/>
      <c r="H8299" s="875" t="s">
        <v>243</v>
      </c>
      <c r="I8299" s="875"/>
      <c r="J8299" s="875"/>
      <c r="K8299" s="328">
        <v>69393</v>
      </c>
      <c r="L8299" s="876" t="s">
        <v>244</v>
      </c>
      <c r="M8299" s="876"/>
      <c r="N8299" s="329">
        <v>60715.703577777771</v>
      </c>
      <c r="O8299" s="282"/>
    </row>
    <row r="8300" spans="1:21" s="150" customFormat="1">
      <c r="A8300" s="305"/>
      <c r="B8300" s="305"/>
      <c r="C8300" s="306"/>
      <c r="D8300" s="314"/>
      <c r="E8300" s="320"/>
      <c r="F8300" s="326"/>
      <c r="G8300" s="327"/>
      <c r="H8300" s="875" t="s">
        <v>245</v>
      </c>
      <c r="I8300" s="875"/>
      <c r="J8300" s="875"/>
      <c r="K8300" s="328">
        <v>50826.86</v>
      </c>
      <c r="L8300" s="876" t="s">
        <v>450</v>
      </c>
      <c r="M8300" s="876"/>
      <c r="N8300" s="329">
        <v>60900.249342105279</v>
      </c>
      <c r="O8300" s="282"/>
    </row>
    <row r="8301" spans="1:21" s="150" customFormat="1">
      <c r="A8301" s="305"/>
      <c r="B8301" s="305"/>
      <c r="C8301" s="306"/>
      <c r="D8301" s="300"/>
      <c r="E8301" s="307"/>
      <c r="F8301" s="307"/>
      <c r="G8301" s="308"/>
      <c r="H8301" s="309"/>
      <c r="I8301" s="310"/>
      <c r="J8301" s="311"/>
      <c r="K8301" s="305"/>
      <c r="L8301" s="300"/>
      <c r="M8301" s="312"/>
      <c r="N8301" s="313"/>
      <c r="O8301" s="282"/>
    </row>
    <row r="8302" spans="1:21" s="222" customFormat="1" ht="18">
      <c r="A8302" s="877" t="s">
        <v>196</v>
      </c>
      <c r="B8302" s="877"/>
      <c r="C8302" s="877"/>
      <c r="D8302" s="877"/>
      <c r="E8302" s="877"/>
      <c r="F8302" s="877"/>
      <c r="G8302" s="877"/>
      <c r="H8302" s="877"/>
      <c r="I8302" s="877"/>
      <c r="J8302" s="877"/>
      <c r="K8302" s="877"/>
      <c r="L8302" s="877"/>
      <c r="M8302" s="877"/>
      <c r="N8302" s="877"/>
      <c r="O8302" s="877"/>
    </row>
    <row r="8303" spans="1:21" s="222" customFormat="1" ht="27">
      <c r="A8303" s="223" t="s">
        <v>433</v>
      </c>
      <c r="B8303" s="224" t="s">
        <v>230</v>
      </c>
      <c r="C8303" s="223" t="s">
        <v>220</v>
      </c>
      <c r="D8303" s="223" t="s">
        <v>267</v>
      </c>
      <c r="E8303" s="223" t="s">
        <v>434</v>
      </c>
      <c r="F8303" s="223" t="s">
        <v>435</v>
      </c>
      <c r="G8303" s="225" t="s">
        <v>223</v>
      </c>
      <c r="H8303" s="225" t="s">
        <v>224</v>
      </c>
      <c r="I8303" s="227" t="s">
        <v>436</v>
      </c>
      <c r="J8303" s="227" t="s">
        <v>436</v>
      </c>
      <c r="K8303" s="225" t="s">
        <v>225</v>
      </c>
      <c r="L8303" s="223" t="s">
        <v>437</v>
      </c>
      <c r="M8303" s="223" t="s">
        <v>438</v>
      </c>
      <c r="N8303" s="228" t="s">
        <v>439</v>
      </c>
      <c r="O8303" s="223" t="s">
        <v>227</v>
      </c>
    </row>
    <row r="8304" spans="1:21" s="330" customFormat="1">
      <c r="A8304" s="242" t="s">
        <v>198</v>
      </c>
      <c r="B8304" s="243" t="s">
        <v>2153</v>
      </c>
      <c r="C8304" s="244" t="s">
        <v>1340</v>
      </c>
      <c r="D8304" s="232" t="s">
        <v>2507</v>
      </c>
      <c r="E8304" s="245" t="s">
        <v>279</v>
      </c>
      <c r="F8304" s="245" t="s">
        <v>440</v>
      </c>
      <c r="G8304" s="246">
        <v>48526</v>
      </c>
      <c r="H8304" s="234">
        <v>64157.5</v>
      </c>
      <c r="I8304" s="235">
        <v>36</v>
      </c>
      <c r="J8304" s="236">
        <v>1</v>
      </c>
      <c r="K8304" s="246">
        <v>79789</v>
      </c>
      <c r="L8304" s="247">
        <v>2</v>
      </c>
      <c r="M8304" s="248">
        <v>2</v>
      </c>
      <c r="N8304" s="249">
        <v>49712</v>
      </c>
      <c r="O8304" s="250"/>
      <c r="P8304" s="129"/>
      <c r="Q8304" s="251"/>
      <c r="R8304" s="103"/>
      <c r="S8304" s="103"/>
      <c r="T8304" s="103"/>
      <c r="U8304" s="103"/>
    </row>
    <row r="8305" spans="1:21" s="330" customFormat="1" ht="22.5">
      <c r="A8305" s="242" t="s">
        <v>4229</v>
      </c>
      <c r="B8305" s="243" t="s">
        <v>2153</v>
      </c>
      <c r="C8305" s="258" t="s">
        <v>196</v>
      </c>
      <c r="D8305" s="232" t="s">
        <v>2507</v>
      </c>
      <c r="E8305" s="245" t="s">
        <v>279</v>
      </c>
      <c r="F8305" s="259" t="s">
        <v>325</v>
      </c>
      <c r="G8305" s="378">
        <v>50280</v>
      </c>
      <c r="H8305" s="234">
        <v>62550</v>
      </c>
      <c r="I8305" s="235">
        <v>35</v>
      </c>
      <c r="J8305" s="236">
        <v>0.97222222222222221</v>
      </c>
      <c r="K8305" s="378">
        <v>74820</v>
      </c>
      <c r="L8305" s="247">
        <v>19</v>
      </c>
      <c r="M8305" s="248">
        <v>19</v>
      </c>
      <c r="N8305" s="344">
        <v>71691</v>
      </c>
      <c r="O8305" s="250"/>
      <c r="P8305" s="103"/>
      <c r="Q8305" s="103"/>
      <c r="S8305" s="103"/>
      <c r="T8305" s="103"/>
      <c r="U8305" s="103"/>
    </row>
    <row r="8306" spans="1:21" s="330" customFormat="1">
      <c r="A8306" s="242" t="s">
        <v>3786</v>
      </c>
      <c r="B8306" s="243" t="s">
        <v>2153</v>
      </c>
      <c r="C8306" s="258" t="s">
        <v>5596</v>
      </c>
      <c r="D8306" s="232" t="s">
        <v>2507</v>
      </c>
      <c r="E8306" s="245" t="s">
        <v>279</v>
      </c>
      <c r="F8306" s="245" t="s">
        <v>440</v>
      </c>
      <c r="G8306" s="246">
        <v>39047</v>
      </c>
      <c r="H8306" s="234">
        <v>58805</v>
      </c>
      <c r="I8306" s="235">
        <v>34</v>
      </c>
      <c r="J8306" s="236">
        <v>0.94444444444444442</v>
      </c>
      <c r="K8306" s="246">
        <v>78563</v>
      </c>
      <c r="L8306" s="247"/>
      <c r="M8306" s="248"/>
      <c r="N8306" s="249">
        <v>58805</v>
      </c>
      <c r="O8306" s="250"/>
      <c r="P8306" s="129"/>
      <c r="Q8306" s="129"/>
      <c r="R8306" s="129"/>
      <c r="S8306" s="103"/>
      <c r="T8306" s="103"/>
      <c r="U8306" s="103"/>
    </row>
    <row r="8307" spans="1:21" s="330" customFormat="1">
      <c r="A8307" s="242" t="s">
        <v>2165</v>
      </c>
      <c r="B8307" s="243" t="s">
        <v>2180</v>
      </c>
      <c r="C8307" s="258" t="s">
        <v>3538</v>
      </c>
      <c r="D8307" s="232" t="s">
        <v>2507</v>
      </c>
      <c r="E8307" s="245" t="s">
        <v>284</v>
      </c>
      <c r="F8307" s="245" t="s">
        <v>440</v>
      </c>
      <c r="G8307" s="246">
        <v>45753.94</v>
      </c>
      <c r="H8307" s="234">
        <v>58366.65</v>
      </c>
      <c r="I8307" s="235">
        <v>33</v>
      </c>
      <c r="J8307" s="236">
        <v>0.91666666666666663</v>
      </c>
      <c r="K8307" s="246">
        <v>70979.360000000001</v>
      </c>
      <c r="L8307" s="247">
        <v>1</v>
      </c>
      <c r="M8307" s="248">
        <v>1</v>
      </c>
      <c r="N8307" s="249">
        <v>58394.91</v>
      </c>
      <c r="O8307" s="250"/>
      <c r="P8307" s="129"/>
      <c r="Q8307" s="129"/>
      <c r="R8307" s="257"/>
      <c r="S8307" s="103"/>
      <c r="T8307" s="103"/>
      <c r="U8307" s="103"/>
    </row>
    <row r="8308" spans="1:21" s="330" customFormat="1">
      <c r="A8308" s="229" t="s">
        <v>1438</v>
      </c>
      <c r="B8308" s="230" t="s">
        <v>2151</v>
      </c>
      <c r="C8308" s="231" t="s">
        <v>196</v>
      </c>
      <c r="D8308" s="232" t="s">
        <v>2507</v>
      </c>
      <c r="E8308" s="232" t="s">
        <v>279</v>
      </c>
      <c r="F8308" s="259" t="s">
        <v>325</v>
      </c>
      <c r="G8308" s="233">
        <v>46424.95</v>
      </c>
      <c r="H8308" s="234">
        <v>55210.824999999997</v>
      </c>
      <c r="I8308" s="235">
        <v>32</v>
      </c>
      <c r="J8308" s="236">
        <v>0.88888888888888884</v>
      </c>
      <c r="K8308" s="233">
        <v>63996.7</v>
      </c>
      <c r="L8308" s="237">
        <v>2</v>
      </c>
      <c r="M8308" s="238">
        <v>2</v>
      </c>
      <c r="N8308" s="234">
        <v>55210.824999999997</v>
      </c>
      <c r="O8308" s="239"/>
      <c r="P8308" s="103"/>
      <c r="Q8308" s="103"/>
      <c r="S8308" s="103"/>
      <c r="T8308" s="103"/>
      <c r="U8308" s="103"/>
    </row>
    <row r="8309" spans="1:21" s="330" customFormat="1">
      <c r="A8309" s="242" t="s">
        <v>208</v>
      </c>
      <c r="B8309" s="243" t="s">
        <v>2153</v>
      </c>
      <c r="C8309" s="258" t="s">
        <v>3541</v>
      </c>
      <c r="D8309" s="232" t="s">
        <v>2507</v>
      </c>
      <c r="E8309" s="245" t="s">
        <v>279</v>
      </c>
      <c r="F8309" s="245" t="s">
        <v>440</v>
      </c>
      <c r="G8309" s="275">
        <v>42263.700000000004</v>
      </c>
      <c r="H8309" s="234">
        <v>54338.97</v>
      </c>
      <c r="I8309" s="235">
        <v>31</v>
      </c>
      <c r="J8309" s="236">
        <v>0.86111111111111116</v>
      </c>
      <c r="K8309" s="275">
        <v>66414.240000000005</v>
      </c>
      <c r="L8309" s="247">
        <v>1</v>
      </c>
      <c r="M8309" s="248">
        <v>1</v>
      </c>
      <c r="N8309" s="249">
        <v>54483.28</v>
      </c>
      <c r="O8309" s="250"/>
      <c r="P8309" s="103"/>
      <c r="Q8309" s="103"/>
      <c r="S8309" s="103"/>
      <c r="T8309" s="103"/>
      <c r="U8309" s="103"/>
    </row>
    <row r="8310" spans="1:21" s="330" customFormat="1">
      <c r="A8310" s="229" t="s">
        <v>200</v>
      </c>
      <c r="B8310" s="230" t="s">
        <v>2153</v>
      </c>
      <c r="C8310" s="231" t="s">
        <v>1340</v>
      </c>
      <c r="D8310" s="232" t="s">
        <v>2507</v>
      </c>
      <c r="E8310" s="232" t="s">
        <v>279</v>
      </c>
      <c r="F8310" s="232" t="s">
        <v>440</v>
      </c>
      <c r="G8310" s="233">
        <v>41408</v>
      </c>
      <c r="H8310" s="234">
        <v>53822.5</v>
      </c>
      <c r="I8310" s="235">
        <v>30</v>
      </c>
      <c r="J8310" s="236">
        <v>0.83333333333333337</v>
      </c>
      <c r="K8310" s="233">
        <v>66237</v>
      </c>
      <c r="L8310" s="237">
        <v>1</v>
      </c>
      <c r="M8310" s="238">
        <v>1</v>
      </c>
      <c r="N8310" s="234">
        <v>47839</v>
      </c>
      <c r="O8310" s="239"/>
      <c r="P8310" s="103"/>
      <c r="Q8310" s="103"/>
      <c r="S8310" s="103"/>
      <c r="T8310" s="103"/>
      <c r="U8310" s="103"/>
    </row>
    <row r="8311" spans="1:21" s="330" customFormat="1">
      <c r="A8311" s="252" t="s">
        <v>2172</v>
      </c>
      <c r="B8311" s="230" t="s">
        <v>2162</v>
      </c>
      <c r="C8311" s="231" t="s">
        <v>3539</v>
      </c>
      <c r="D8311" s="232" t="s">
        <v>2507</v>
      </c>
      <c r="E8311" s="253"/>
      <c r="F8311" s="253" t="s">
        <v>440</v>
      </c>
      <c r="G8311" s="233">
        <v>43897.1</v>
      </c>
      <c r="H8311" s="234">
        <v>53736.54</v>
      </c>
      <c r="I8311" s="235">
        <v>29</v>
      </c>
      <c r="J8311" s="236">
        <v>0.80555555555555558</v>
      </c>
      <c r="K8311" s="233">
        <v>63575.98</v>
      </c>
      <c r="L8311" s="254">
        <v>16</v>
      </c>
      <c r="M8311" s="255">
        <v>13</v>
      </c>
      <c r="N8311" s="233">
        <v>55126.64</v>
      </c>
      <c r="O8311" s="239"/>
      <c r="P8311" s="129"/>
      <c r="Q8311" s="103"/>
      <c r="R8311" s="103"/>
    </row>
    <row r="8312" spans="1:21" s="330" customFormat="1">
      <c r="A8312" s="229" t="s">
        <v>2161</v>
      </c>
      <c r="B8312" s="230" t="s">
        <v>2162</v>
      </c>
      <c r="C8312" s="231" t="s">
        <v>3540</v>
      </c>
      <c r="D8312" s="232" t="s">
        <v>2507</v>
      </c>
      <c r="E8312" s="232" t="s">
        <v>279</v>
      </c>
      <c r="F8312" s="259" t="s">
        <v>325</v>
      </c>
      <c r="G8312" s="233">
        <v>36033.300000000003</v>
      </c>
      <c r="H8312" s="234">
        <v>53688.235000000001</v>
      </c>
      <c r="I8312" s="235">
        <v>28</v>
      </c>
      <c r="J8312" s="236">
        <v>0.77777777777777779</v>
      </c>
      <c r="K8312" s="233">
        <v>71343.17</v>
      </c>
      <c r="L8312" s="237"/>
      <c r="M8312" s="238">
        <v>20</v>
      </c>
      <c r="N8312" s="234">
        <v>44698.3315</v>
      </c>
      <c r="O8312" s="239"/>
      <c r="P8312" s="129"/>
      <c r="Q8312" s="129"/>
      <c r="R8312" s="129"/>
    </row>
    <row r="8313" spans="1:21" s="330" customFormat="1" ht="78.75">
      <c r="A8313" s="242" t="s">
        <v>2200</v>
      </c>
      <c r="B8313" s="243" t="s">
        <v>2166</v>
      </c>
      <c r="C8313" s="258" t="s">
        <v>3542</v>
      </c>
      <c r="D8313" s="232" t="s">
        <v>2507</v>
      </c>
      <c r="E8313" s="245" t="s">
        <v>279</v>
      </c>
      <c r="F8313" s="245"/>
      <c r="G8313" s="246">
        <v>40920.089999999997</v>
      </c>
      <c r="H8313" s="234">
        <v>53196.119999999995</v>
      </c>
      <c r="I8313" s="235">
        <v>27</v>
      </c>
      <c r="J8313" s="236">
        <v>0.75</v>
      </c>
      <c r="K8313" s="246">
        <v>65472.15</v>
      </c>
      <c r="L8313" s="247">
        <v>1</v>
      </c>
      <c r="M8313" s="248">
        <v>1</v>
      </c>
      <c r="N8313" s="249">
        <v>47245</v>
      </c>
      <c r="O8313" s="250" t="s">
        <v>3543</v>
      </c>
      <c r="P8313" s="129"/>
      <c r="Q8313" s="129"/>
      <c r="R8313" s="129"/>
    </row>
    <row r="8314" spans="1:21" s="330" customFormat="1">
      <c r="A8314" s="242" t="s">
        <v>204</v>
      </c>
      <c r="B8314" s="243" t="s">
        <v>2151</v>
      </c>
      <c r="C8314" s="258" t="s">
        <v>1342</v>
      </c>
      <c r="D8314" s="232" t="s">
        <v>2507</v>
      </c>
      <c r="E8314" s="245" t="s">
        <v>279</v>
      </c>
      <c r="F8314" s="245" t="s">
        <v>440</v>
      </c>
      <c r="G8314" s="246">
        <v>42120</v>
      </c>
      <c r="H8314" s="234">
        <v>52920</v>
      </c>
      <c r="I8314" s="235">
        <v>26</v>
      </c>
      <c r="J8314" s="236">
        <v>0.72222222222222221</v>
      </c>
      <c r="K8314" s="246">
        <v>63720</v>
      </c>
      <c r="L8314" s="247"/>
      <c r="M8314" s="248">
        <v>3</v>
      </c>
      <c r="N8314" s="246">
        <v>42975.036670000001</v>
      </c>
      <c r="O8314" s="250"/>
      <c r="P8314" s="129"/>
      <c r="Q8314" s="129"/>
      <c r="R8314" s="129"/>
      <c r="S8314" s="103"/>
      <c r="T8314" s="103"/>
      <c r="U8314" s="103"/>
    </row>
    <row r="8315" spans="1:21" s="330" customFormat="1">
      <c r="A8315" s="242" t="s">
        <v>261</v>
      </c>
      <c r="B8315" s="243" t="s">
        <v>2151</v>
      </c>
      <c r="C8315" s="258" t="s">
        <v>1345</v>
      </c>
      <c r="D8315" s="232" t="s">
        <v>2507</v>
      </c>
      <c r="E8315" s="245" t="s">
        <v>284</v>
      </c>
      <c r="F8315" s="259" t="s">
        <v>325</v>
      </c>
      <c r="G8315" s="246">
        <v>40896</v>
      </c>
      <c r="H8315" s="234">
        <v>50301.5</v>
      </c>
      <c r="I8315" s="235">
        <v>25</v>
      </c>
      <c r="J8315" s="236">
        <v>0.69444444444444442</v>
      </c>
      <c r="K8315" s="246">
        <v>59707</v>
      </c>
      <c r="L8315" s="247"/>
      <c r="M8315" s="248"/>
      <c r="N8315" s="249"/>
      <c r="O8315" s="250"/>
      <c r="P8315" s="103"/>
      <c r="Q8315" s="103"/>
      <c r="R8315" s="103"/>
      <c r="S8315" s="103"/>
      <c r="T8315" s="103"/>
      <c r="U8315" s="103"/>
    </row>
    <row r="8316" spans="1:21" s="330" customFormat="1">
      <c r="A8316" s="229" t="s">
        <v>4233</v>
      </c>
      <c r="B8316" s="230" t="s">
        <v>2166</v>
      </c>
      <c r="C8316" s="262" t="s">
        <v>1341</v>
      </c>
      <c r="D8316" s="232" t="s">
        <v>2507</v>
      </c>
      <c r="E8316" s="276" t="s">
        <v>279</v>
      </c>
      <c r="F8316" s="259" t="s">
        <v>325</v>
      </c>
      <c r="G8316" s="256">
        <v>39852</v>
      </c>
      <c r="H8316" s="234">
        <v>49814.5</v>
      </c>
      <c r="I8316" s="235">
        <v>24</v>
      </c>
      <c r="J8316" s="236">
        <v>0.66666666666666663</v>
      </c>
      <c r="K8316" s="256">
        <v>59777</v>
      </c>
      <c r="L8316" s="265"/>
      <c r="M8316" s="266">
        <v>3</v>
      </c>
      <c r="N8316" s="264">
        <v>48251</v>
      </c>
      <c r="O8316" s="400"/>
      <c r="P8316" s="103"/>
      <c r="Q8316" s="103"/>
      <c r="R8316" s="241"/>
      <c r="S8316" s="103"/>
      <c r="T8316" s="103"/>
      <c r="U8316" s="103"/>
    </row>
    <row r="8317" spans="1:21" s="330" customFormat="1">
      <c r="A8317" s="229" t="s">
        <v>216</v>
      </c>
      <c r="B8317" s="230" t="s">
        <v>2151</v>
      </c>
      <c r="C8317" s="231" t="s">
        <v>1346</v>
      </c>
      <c r="D8317" s="232" t="s">
        <v>2507</v>
      </c>
      <c r="E8317" s="232" t="s">
        <v>279</v>
      </c>
      <c r="F8317" s="259" t="s">
        <v>325</v>
      </c>
      <c r="G8317" s="233">
        <v>41076</v>
      </c>
      <c r="H8317" s="234">
        <v>49353</v>
      </c>
      <c r="I8317" s="235">
        <v>23</v>
      </c>
      <c r="J8317" s="236">
        <v>0.63888888888888884</v>
      </c>
      <c r="K8317" s="233">
        <v>57630</v>
      </c>
      <c r="L8317" s="237">
        <v>1</v>
      </c>
      <c r="M8317" s="238">
        <v>1</v>
      </c>
      <c r="N8317" s="234">
        <v>48112.27</v>
      </c>
      <c r="O8317" s="239"/>
      <c r="P8317" s="103"/>
      <c r="Q8317" s="251"/>
      <c r="R8317" s="103"/>
      <c r="S8317" s="103"/>
      <c r="T8317" s="103"/>
      <c r="U8317" s="103"/>
    </row>
    <row r="8318" spans="1:21" s="330" customFormat="1">
      <c r="A8318" s="242" t="s">
        <v>4235</v>
      </c>
      <c r="B8318" s="243" t="s">
        <v>2151</v>
      </c>
      <c r="C8318" s="258" t="s">
        <v>196</v>
      </c>
      <c r="D8318" s="232" t="s">
        <v>2507</v>
      </c>
      <c r="E8318" s="245" t="s">
        <v>279</v>
      </c>
      <c r="F8318" s="259" t="s">
        <v>325</v>
      </c>
      <c r="G8318" s="246">
        <v>39653</v>
      </c>
      <c r="H8318" s="234">
        <v>49119.5</v>
      </c>
      <c r="I8318" s="235">
        <v>22</v>
      </c>
      <c r="J8318" s="236">
        <v>0.61111111111111116</v>
      </c>
      <c r="K8318" s="246">
        <v>58586</v>
      </c>
      <c r="L8318" s="247"/>
      <c r="M8318" s="248">
        <v>12</v>
      </c>
      <c r="N8318" s="249">
        <v>58586</v>
      </c>
      <c r="O8318" s="250"/>
      <c r="P8318" s="129"/>
      <c r="Q8318" s="103"/>
      <c r="R8318" s="129"/>
      <c r="S8318" s="103"/>
      <c r="T8318" s="103"/>
      <c r="U8318" s="103"/>
    </row>
    <row r="8319" spans="1:21" s="330" customFormat="1">
      <c r="A8319" s="229" t="s">
        <v>209</v>
      </c>
      <c r="B8319" s="230" t="s">
        <v>2151</v>
      </c>
      <c r="C8319" s="231" t="s">
        <v>1339</v>
      </c>
      <c r="D8319" s="232" t="s">
        <v>2507</v>
      </c>
      <c r="E8319" s="232" t="s">
        <v>279</v>
      </c>
      <c r="F8319" s="259" t="s">
        <v>325</v>
      </c>
      <c r="G8319" s="233">
        <v>38934.879000000001</v>
      </c>
      <c r="H8319" s="234">
        <v>49057.863900000004</v>
      </c>
      <c r="I8319" s="235">
        <v>21</v>
      </c>
      <c r="J8319" s="236">
        <v>0.58333333333333337</v>
      </c>
      <c r="K8319" s="233">
        <v>59180.848800000007</v>
      </c>
      <c r="L8319" s="237">
        <v>8</v>
      </c>
      <c r="M8319" s="238">
        <v>7</v>
      </c>
      <c r="N8319" s="234">
        <v>52528.91</v>
      </c>
      <c r="O8319" s="239"/>
      <c r="P8319" s="129"/>
      <c r="Q8319" s="103"/>
      <c r="R8319" s="103"/>
      <c r="S8319" s="129"/>
      <c r="T8319" s="129"/>
      <c r="U8319" s="129"/>
    </row>
    <row r="8320" spans="1:21" s="330" customFormat="1">
      <c r="A8320" s="229" t="s">
        <v>4290</v>
      </c>
      <c r="B8320" s="230" t="s">
        <v>2151</v>
      </c>
      <c r="C8320" s="231" t="s">
        <v>5597</v>
      </c>
      <c r="D8320" s="232" t="s">
        <v>2507</v>
      </c>
      <c r="E8320" s="232" t="s">
        <v>284</v>
      </c>
      <c r="F8320" s="259" t="s">
        <v>325</v>
      </c>
      <c r="G8320" s="233">
        <v>39000</v>
      </c>
      <c r="H8320" s="234">
        <v>49000</v>
      </c>
      <c r="I8320" s="235">
        <v>20</v>
      </c>
      <c r="J8320" s="236">
        <v>0.55555555555555558</v>
      </c>
      <c r="K8320" s="233">
        <v>59000</v>
      </c>
      <c r="L8320" s="237">
        <v>1</v>
      </c>
      <c r="M8320" s="238">
        <v>1</v>
      </c>
      <c r="N8320" s="234">
        <v>59000</v>
      </c>
      <c r="O8320" s="239"/>
      <c r="P8320" s="103"/>
      <c r="Q8320" s="103"/>
      <c r="R8320" s="251"/>
      <c r="S8320" s="129"/>
      <c r="T8320" s="129"/>
      <c r="U8320" s="129"/>
    </row>
    <row r="8321" spans="1:21" s="330" customFormat="1">
      <c r="A8321" s="242" t="s">
        <v>199</v>
      </c>
      <c r="B8321" s="243" t="s">
        <v>2153</v>
      </c>
      <c r="C8321" s="258" t="s">
        <v>3544</v>
      </c>
      <c r="D8321" s="232" t="s">
        <v>2507</v>
      </c>
      <c r="E8321" s="247" t="s">
        <v>279</v>
      </c>
      <c r="F8321" s="259" t="s">
        <v>325</v>
      </c>
      <c r="G8321" s="246">
        <v>39020.800000000003</v>
      </c>
      <c r="H8321" s="234">
        <v>48786.400000000001</v>
      </c>
      <c r="I8321" s="235">
        <v>19</v>
      </c>
      <c r="J8321" s="236">
        <v>0.52777777777777779</v>
      </c>
      <c r="K8321" s="246">
        <v>58552</v>
      </c>
      <c r="L8321" s="247"/>
      <c r="M8321" s="248"/>
      <c r="N8321" s="249"/>
      <c r="O8321" s="334"/>
      <c r="P8321" s="103"/>
      <c r="Q8321" s="103"/>
      <c r="R8321" s="129"/>
      <c r="S8321" s="251"/>
      <c r="T8321" s="251"/>
      <c r="U8321" s="251"/>
    </row>
    <row r="8322" spans="1:21" s="330" customFormat="1">
      <c r="A8322" s="229" t="s">
        <v>4266</v>
      </c>
      <c r="B8322" s="230" t="s">
        <v>2149</v>
      </c>
      <c r="C8322" s="231" t="s">
        <v>5598</v>
      </c>
      <c r="D8322" s="232" t="s">
        <v>2507</v>
      </c>
      <c r="E8322" s="232" t="s">
        <v>284</v>
      </c>
      <c r="F8322" s="259" t="s">
        <v>325</v>
      </c>
      <c r="G8322" s="233">
        <v>38500.800000000003</v>
      </c>
      <c r="H8322" s="234">
        <v>48370.400000000001</v>
      </c>
      <c r="I8322" s="235">
        <v>18</v>
      </c>
      <c r="J8322" s="236">
        <v>0.5</v>
      </c>
      <c r="K8322" s="233">
        <v>58240</v>
      </c>
      <c r="L8322" s="237"/>
      <c r="M8322" s="238">
        <v>4</v>
      </c>
      <c r="N8322" s="234">
        <v>40560</v>
      </c>
      <c r="O8322" s="239"/>
      <c r="P8322" s="129"/>
      <c r="Q8322" s="129"/>
      <c r="R8322" s="103"/>
      <c r="S8322" s="129"/>
      <c r="T8322" s="129"/>
      <c r="U8322" s="129"/>
    </row>
    <row r="8323" spans="1:21" s="330" customFormat="1">
      <c r="A8323" s="229" t="s">
        <v>212</v>
      </c>
      <c r="B8323" s="230" t="s">
        <v>2153</v>
      </c>
      <c r="C8323" s="231" t="s">
        <v>1342</v>
      </c>
      <c r="D8323" s="232" t="s">
        <v>2507</v>
      </c>
      <c r="E8323" s="232" t="s">
        <v>279</v>
      </c>
      <c r="F8323" s="259" t="s">
        <v>325</v>
      </c>
      <c r="G8323" s="233">
        <v>38469.887639648281</v>
      </c>
      <c r="H8323" s="234">
        <v>48091.302137182734</v>
      </c>
      <c r="I8323" s="235">
        <v>17</v>
      </c>
      <c r="J8323" s="236">
        <v>0.47222222222222221</v>
      </c>
      <c r="K8323" s="233">
        <v>57712.716634717188</v>
      </c>
      <c r="L8323" s="237">
        <v>3</v>
      </c>
      <c r="M8323" s="238">
        <v>3</v>
      </c>
      <c r="N8323" s="234">
        <v>41671.676666666674</v>
      </c>
      <c r="O8323" s="239"/>
      <c r="P8323" s="129"/>
      <c r="Q8323" s="129"/>
      <c r="R8323" s="103"/>
      <c r="S8323" s="129"/>
      <c r="T8323" s="129"/>
      <c r="U8323" s="129"/>
    </row>
    <row r="8324" spans="1:21" s="330" customFormat="1" ht="45">
      <c r="A8324" s="229" t="s">
        <v>4310</v>
      </c>
      <c r="B8324" s="230" t="s">
        <v>2192</v>
      </c>
      <c r="C8324" s="358" t="s">
        <v>1340</v>
      </c>
      <c r="D8324" s="232" t="s">
        <v>2507</v>
      </c>
      <c r="E8324" s="359" t="s">
        <v>284</v>
      </c>
      <c r="F8324" s="359" t="s">
        <v>440</v>
      </c>
      <c r="G8324" s="360">
        <v>37900</v>
      </c>
      <c r="H8324" s="234">
        <v>47382</v>
      </c>
      <c r="I8324" s="235">
        <v>16</v>
      </c>
      <c r="J8324" s="236">
        <v>0.44444444444444442</v>
      </c>
      <c r="K8324" s="360">
        <v>56864</v>
      </c>
      <c r="L8324" s="361">
        <v>1</v>
      </c>
      <c r="M8324" s="362">
        <v>1</v>
      </c>
      <c r="N8324" s="363">
        <v>42243</v>
      </c>
      <c r="O8324" s="364" t="s">
        <v>5599</v>
      </c>
      <c r="P8324" s="129"/>
      <c r="Q8324" s="129"/>
      <c r="R8324" s="103"/>
      <c r="S8324" s="129"/>
      <c r="T8324" s="129"/>
      <c r="U8324" s="129"/>
    </row>
    <row r="8325" spans="1:21" s="330" customFormat="1">
      <c r="A8325" s="229" t="s">
        <v>260</v>
      </c>
      <c r="B8325" s="230" t="s">
        <v>2153</v>
      </c>
      <c r="C8325" s="231" t="s">
        <v>1340</v>
      </c>
      <c r="D8325" s="232" t="s">
        <v>2507</v>
      </c>
      <c r="E8325" s="232" t="s">
        <v>279</v>
      </c>
      <c r="F8325" s="232" t="s">
        <v>440</v>
      </c>
      <c r="G8325" s="233">
        <v>36978</v>
      </c>
      <c r="H8325" s="234">
        <v>47147</v>
      </c>
      <c r="I8325" s="235">
        <v>15</v>
      </c>
      <c r="J8325" s="236">
        <v>0.41666666666666669</v>
      </c>
      <c r="K8325" s="233">
        <v>57316</v>
      </c>
      <c r="L8325" s="237">
        <v>2</v>
      </c>
      <c r="M8325" s="238">
        <v>2</v>
      </c>
      <c r="N8325" s="234">
        <v>47147</v>
      </c>
      <c r="O8325" s="239"/>
      <c r="P8325" s="129"/>
      <c r="Q8325" s="129"/>
      <c r="R8325" s="103"/>
      <c r="S8325" s="129"/>
      <c r="T8325" s="129"/>
      <c r="U8325" s="129"/>
    </row>
    <row r="8326" spans="1:21" s="330" customFormat="1">
      <c r="A8326" s="229" t="s">
        <v>258</v>
      </c>
      <c r="B8326" s="295" t="s">
        <v>2159</v>
      </c>
      <c r="C8326" s="231" t="s">
        <v>1344</v>
      </c>
      <c r="D8326" s="232" t="s">
        <v>2507</v>
      </c>
      <c r="E8326" s="232" t="s">
        <v>279</v>
      </c>
      <c r="F8326" s="232" t="s">
        <v>440</v>
      </c>
      <c r="G8326" s="233">
        <v>37814.400000000001</v>
      </c>
      <c r="H8326" s="234">
        <v>46529.599999999999</v>
      </c>
      <c r="I8326" s="235">
        <v>14</v>
      </c>
      <c r="J8326" s="236">
        <v>0.3888888888888889</v>
      </c>
      <c r="K8326" s="233">
        <v>55244.799999999996</v>
      </c>
      <c r="L8326" s="237">
        <v>1</v>
      </c>
      <c r="M8326" s="238">
        <v>1</v>
      </c>
      <c r="N8326" s="493">
        <v>41350.399999999994</v>
      </c>
      <c r="O8326" s="239"/>
      <c r="P8326" s="129"/>
      <c r="Q8326" s="103"/>
      <c r="R8326" s="304"/>
      <c r="S8326" s="103"/>
      <c r="T8326" s="103"/>
      <c r="U8326" s="103"/>
    </row>
    <row r="8327" spans="1:21" s="330" customFormat="1">
      <c r="A8327" s="278" t="s">
        <v>202</v>
      </c>
      <c r="B8327" s="279" t="s">
        <v>2151</v>
      </c>
      <c r="C8327" s="258" t="s">
        <v>1346</v>
      </c>
      <c r="D8327" s="232" t="s">
        <v>2507</v>
      </c>
      <c r="E8327" s="245" t="s">
        <v>279</v>
      </c>
      <c r="F8327" s="245" t="s">
        <v>440</v>
      </c>
      <c r="G8327" s="246">
        <v>36337.599999999999</v>
      </c>
      <c r="H8327" s="234">
        <v>46342.399999999994</v>
      </c>
      <c r="I8327" s="235">
        <v>13</v>
      </c>
      <c r="J8327" s="236">
        <v>0.3611111111111111</v>
      </c>
      <c r="K8327" s="246">
        <v>56347.199999999997</v>
      </c>
      <c r="L8327" s="247">
        <v>1</v>
      </c>
      <c r="M8327" s="248">
        <v>1</v>
      </c>
      <c r="N8327" s="249">
        <v>48505.599999999999</v>
      </c>
      <c r="O8327" s="250"/>
      <c r="P8327" s="129"/>
      <c r="Q8327" s="103"/>
      <c r="R8327" s="304"/>
      <c r="S8327" s="103"/>
      <c r="T8327" s="103"/>
      <c r="U8327" s="103"/>
    </row>
    <row r="8328" spans="1:21" s="330" customFormat="1">
      <c r="A8328" s="229" t="s">
        <v>3859</v>
      </c>
      <c r="B8328" s="230" t="s">
        <v>2176</v>
      </c>
      <c r="C8328" s="231" t="s">
        <v>196</v>
      </c>
      <c r="D8328" s="232" t="s">
        <v>2507</v>
      </c>
      <c r="E8328" s="232"/>
      <c r="F8328" s="232" t="s">
        <v>440</v>
      </c>
      <c r="G8328" s="233">
        <v>35297.599999999999</v>
      </c>
      <c r="H8328" s="234">
        <v>46103.199999999997</v>
      </c>
      <c r="I8328" s="235">
        <v>12</v>
      </c>
      <c r="J8328" s="236">
        <v>0.33333333333333331</v>
      </c>
      <c r="K8328" s="233">
        <v>56908.800000000003</v>
      </c>
      <c r="L8328" s="237"/>
      <c r="M8328" s="238"/>
      <c r="N8328" s="234">
        <v>35297.599999999999</v>
      </c>
      <c r="O8328" s="239"/>
      <c r="P8328" s="129"/>
      <c r="Q8328" s="103"/>
      <c r="R8328" s="304"/>
      <c r="S8328" s="103"/>
      <c r="T8328" s="103"/>
      <c r="U8328" s="103"/>
    </row>
    <row r="8329" spans="1:21" s="330" customFormat="1">
      <c r="A8329" s="242" t="s">
        <v>3784</v>
      </c>
      <c r="B8329" s="243" t="s">
        <v>2162</v>
      </c>
      <c r="C8329" s="258" t="s">
        <v>5600</v>
      </c>
      <c r="D8329" s="232" t="s">
        <v>2507</v>
      </c>
      <c r="E8329" s="247" t="s">
        <v>279</v>
      </c>
      <c r="F8329" s="259" t="s">
        <v>325</v>
      </c>
      <c r="G8329" s="246">
        <v>32813</v>
      </c>
      <c r="H8329" s="234">
        <v>45130.5</v>
      </c>
      <c r="I8329" s="235">
        <v>11</v>
      </c>
      <c r="J8329" s="236">
        <v>0.30555555555555558</v>
      </c>
      <c r="K8329" s="246">
        <v>57448</v>
      </c>
      <c r="L8329" s="247"/>
      <c r="M8329" s="248">
        <v>19</v>
      </c>
      <c r="N8329" s="249">
        <v>52739</v>
      </c>
      <c r="O8329" s="250"/>
      <c r="P8329" s="129"/>
      <c r="Q8329" s="304"/>
      <c r="R8329" s="129"/>
      <c r="S8329" s="103"/>
      <c r="T8329" s="103"/>
      <c r="U8329" s="103"/>
    </row>
    <row r="8330" spans="1:21" s="330" customFormat="1">
      <c r="A8330" s="260" t="s">
        <v>4238</v>
      </c>
      <c r="B8330" s="261" t="s">
        <v>2166</v>
      </c>
      <c r="C8330" s="262" t="s">
        <v>2105</v>
      </c>
      <c r="D8330" s="232" t="s">
        <v>2507</v>
      </c>
      <c r="E8330" s="276" t="s">
        <v>279</v>
      </c>
      <c r="F8330" s="276" t="s">
        <v>440</v>
      </c>
      <c r="G8330" s="256">
        <v>35369.980000000003</v>
      </c>
      <c r="H8330" s="234">
        <v>44212.58</v>
      </c>
      <c r="I8330" s="235">
        <v>10</v>
      </c>
      <c r="J8330" s="236">
        <v>0.27777777777777779</v>
      </c>
      <c r="K8330" s="256">
        <v>53055.18</v>
      </c>
      <c r="L8330" s="265">
        <v>2</v>
      </c>
      <c r="M8330" s="266">
        <v>2</v>
      </c>
      <c r="N8330" s="264">
        <v>43661.279999999999</v>
      </c>
      <c r="O8330" s="11"/>
      <c r="P8330" s="129"/>
      <c r="Q8330" s="103"/>
      <c r="R8330" s="103"/>
      <c r="S8330" s="299"/>
      <c r="T8330" s="299"/>
      <c r="U8330" s="299"/>
    </row>
    <row r="8331" spans="1:21" s="330" customFormat="1" ht="22.5">
      <c r="A8331" s="242" t="s">
        <v>256</v>
      </c>
      <c r="B8331" s="243" t="s">
        <v>2150</v>
      </c>
      <c r="C8331" s="258" t="s">
        <v>196</v>
      </c>
      <c r="D8331" s="232" t="s">
        <v>2507</v>
      </c>
      <c r="E8331" s="247" t="s">
        <v>321</v>
      </c>
      <c r="F8331" s="247" t="s">
        <v>440</v>
      </c>
      <c r="G8331" s="246">
        <v>33633.599999999999</v>
      </c>
      <c r="H8331" s="234">
        <v>43253.599999999999</v>
      </c>
      <c r="I8331" s="235">
        <v>9</v>
      </c>
      <c r="J8331" s="236">
        <v>0.25</v>
      </c>
      <c r="K8331" s="246">
        <v>52873.599999999999</v>
      </c>
      <c r="L8331" s="247">
        <v>1</v>
      </c>
      <c r="M8331" s="248">
        <v>1</v>
      </c>
      <c r="N8331" s="249">
        <v>37315.199999999997</v>
      </c>
      <c r="O8331" s="250" t="s">
        <v>5601</v>
      </c>
      <c r="P8331" s="129"/>
      <c r="Q8331" s="103"/>
      <c r="R8331" s="103"/>
      <c r="S8331" s="299"/>
      <c r="T8331" s="299"/>
      <c r="U8331" s="299"/>
    </row>
    <row r="8332" spans="1:21" s="330" customFormat="1">
      <c r="A8332" s="229" t="s">
        <v>4256</v>
      </c>
      <c r="B8332" s="230" t="s">
        <v>2169</v>
      </c>
      <c r="C8332" s="231" t="s">
        <v>2281</v>
      </c>
      <c r="D8332" s="232" t="s">
        <v>2507</v>
      </c>
      <c r="E8332" s="232" t="s">
        <v>279</v>
      </c>
      <c r="F8332" s="232" t="s">
        <v>440</v>
      </c>
      <c r="G8332" s="233">
        <v>34497.870000000003</v>
      </c>
      <c r="H8332" s="234">
        <v>42675.97</v>
      </c>
      <c r="I8332" s="235">
        <v>8</v>
      </c>
      <c r="J8332" s="236">
        <v>0.22222222222222221</v>
      </c>
      <c r="K8332" s="233">
        <v>50854.07</v>
      </c>
      <c r="L8332" s="237">
        <v>1</v>
      </c>
      <c r="M8332" s="238">
        <v>1</v>
      </c>
      <c r="N8332" s="234">
        <v>48869.760000000002</v>
      </c>
      <c r="O8332" s="239"/>
      <c r="P8332" s="129"/>
      <c r="Q8332" s="103"/>
      <c r="R8332" s="103"/>
      <c r="S8332" s="299"/>
      <c r="T8332" s="299"/>
      <c r="U8332" s="299"/>
    </row>
    <row r="8333" spans="1:21" s="330" customFormat="1">
      <c r="A8333" s="242" t="s">
        <v>2171</v>
      </c>
      <c r="B8333" s="243" t="s">
        <v>2159</v>
      </c>
      <c r="C8333" s="258" t="s">
        <v>1346</v>
      </c>
      <c r="D8333" s="232" t="s">
        <v>2507</v>
      </c>
      <c r="E8333" s="245" t="s">
        <v>279</v>
      </c>
      <c r="F8333" s="245" t="s">
        <v>440</v>
      </c>
      <c r="G8333" s="246">
        <v>33799</v>
      </c>
      <c r="H8333" s="234">
        <v>42248.5</v>
      </c>
      <c r="I8333" s="235">
        <v>7</v>
      </c>
      <c r="J8333" s="236">
        <v>0.19444444444444445</v>
      </c>
      <c r="K8333" s="246">
        <v>50698</v>
      </c>
      <c r="L8333" s="247">
        <v>1</v>
      </c>
      <c r="M8333" s="248">
        <v>1</v>
      </c>
      <c r="N8333" s="249">
        <v>37195.18</v>
      </c>
      <c r="O8333" s="250"/>
      <c r="P8333" s="129"/>
      <c r="Q8333" s="103"/>
      <c r="R8333" s="103"/>
      <c r="S8333" s="299"/>
      <c r="T8333" s="299"/>
      <c r="U8333" s="299"/>
    </row>
    <row r="8334" spans="1:21" s="330" customFormat="1">
      <c r="A8334" s="229" t="s">
        <v>3765</v>
      </c>
      <c r="B8334" s="230" t="s">
        <v>2151</v>
      </c>
      <c r="C8334" s="231" t="s">
        <v>2106</v>
      </c>
      <c r="D8334" s="232" t="s">
        <v>2507</v>
      </c>
      <c r="E8334" s="232" t="s">
        <v>279</v>
      </c>
      <c r="F8334" s="232"/>
      <c r="G8334" s="233">
        <v>32864</v>
      </c>
      <c r="H8334" s="234">
        <v>40539</v>
      </c>
      <c r="I8334" s="235">
        <v>6</v>
      </c>
      <c r="J8334" s="236">
        <v>0.16666666666666666</v>
      </c>
      <c r="K8334" s="233">
        <v>48214</v>
      </c>
      <c r="L8334" s="237">
        <v>2</v>
      </c>
      <c r="M8334" s="238">
        <v>1</v>
      </c>
      <c r="N8334" s="234">
        <v>39250</v>
      </c>
      <c r="O8334" s="239"/>
      <c r="P8334" s="129"/>
      <c r="Q8334" s="103"/>
      <c r="R8334" s="103"/>
      <c r="S8334" s="333"/>
      <c r="T8334" s="333"/>
      <c r="U8334" s="333"/>
    </row>
    <row r="8335" spans="1:21" s="330" customFormat="1">
      <c r="A8335" s="242" t="s">
        <v>1436</v>
      </c>
      <c r="B8335" s="243" t="s">
        <v>2156</v>
      </c>
      <c r="C8335" s="258" t="s">
        <v>5602</v>
      </c>
      <c r="D8335" s="232" t="s">
        <v>2507</v>
      </c>
      <c r="E8335" s="245" t="s">
        <v>279</v>
      </c>
      <c r="F8335" s="259" t="s">
        <v>325</v>
      </c>
      <c r="G8335" s="246">
        <v>26774.37</v>
      </c>
      <c r="H8335" s="234">
        <v>39152.425000000003</v>
      </c>
      <c r="I8335" s="235">
        <v>5</v>
      </c>
      <c r="J8335" s="236">
        <v>0.1388888888888889</v>
      </c>
      <c r="K8335" s="246">
        <v>51530.48</v>
      </c>
      <c r="L8335" s="247">
        <v>23</v>
      </c>
      <c r="M8335" s="248">
        <v>23</v>
      </c>
      <c r="N8335" s="249">
        <v>36590.648695652184</v>
      </c>
      <c r="O8335" s="250"/>
      <c r="P8335" s="103"/>
      <c r="Q8335" s="103"/>
      <c r="R8335" s="129"/>
      <c r="S8335" s="129"/>
      <c r="T8335" s="129"/>
      <c r="U8335" s="129"/>
    </row>
    <row r="8336" spans="1:21" s="330" customFormat="1">
      <c r="A8336" s="286" t="s">
        <v>213</v>
      </c>
      <c r="B8336" s="287" t="s">
        <v>2159</v>
      </c>
      <c r="C8336" s="288" t="s">
        <v>1341</v>
      </c>
      <c r="D8336" s="232" t="s">
        <v>2507</v>
      </c>
      <c r="E8336" s="289" t="s">
        <v>279</v>
      </c>
      <c r="F8336" s="259" t="s">
        <v>325</v>
      </c>
      <c r="G8336" s="290">
        <v>31657.599999999999</v>
      </c>
      <c r="H8336" s="234">
        <v>38906.399999999994</v>
      </c>
      <c r="I8336" s="235">
        <v>4</v>
      </c>
      <c r="J8336" s="236">
        <v>0.1111111111111111</v>
      </c>
      <c r="K8336" s="290">
        <v>46155.199999999997</v>
      </c>
      <c r="L8336" s="291">
        <v>3</v>
      </c>
      <c r="M8336" s="292">
        <v>3</v>
      </c>
      <c r="N8336" s="293">
        <v>43243.199999999997</v>
      </c>
      <c r="O8336" s="294"/>
      <c r="P8336" s="103"/>
      <c r="Q8336" s="103"/>
      <c r="R8336" s="129"/>
      <c r="S8336" s="129"/>
      <c r="T8336" s="129"/>
      <c r="U8336" s="129"/>
    </row>
    <row r="8337" spans="1:21" s="330" customFormat="1">
      <c r="A8337" s="229" t="s">
        <v>3740</v>
      </c>
      <c r="B8337" s="230" t="s">
        <v>2149</v>
      </c>
      <c r="C8337" s="231" t="s">
        <v>5603</v>
      </c>
      <c r="D8337" s="232" t="s">
        <v>2507</v>
      </c>
      <c r="E8337" s="232" t="s">
        <v>321</v>
      </c>
      <c r="F8337" s="259" t="s">
        <v>325</v>
      </c>
      <c r="G8337" s="233">
        <v>27070</v>
      </c>
      <c r="H8337" s="234">
        <v>37898</v>
      </c>
      <c r="I8337" s="235">
        <v>3</v>
      </c>
      <c r="J8337" s="236">
        <v>8.3333333333333329E-2</v>
      </c>
      <c r="K8337" s="233">
        <v>48726</v>
      </c>
      <c r="L8337" s="237">
        <v>1</v>
      </c>
      <c r="M8337" s="238">
        <v>1</v>
      </c>
      <c r="N8337" s="234">
        <v>35000</v>
      </c>
      <c r="O8337" s="239"/>
      <c r="P8337" s="103"/>
      <c r="Q8337" s="103"/>
      <c r="R8337" s="129"/>
      <c r="S8337" s="129"/>
      <c r="T8337" s="129"/>
      <c r="U8337" s="129"/>
    </row>
    <row r="8338" spans="1:21" s="330" customFormat="1">
      <c r="A8338" s="229" t="s">
        <v>4250</v>
      </c>
      <c r="B8338" s="230" t="s">
        <v>2180</v>
      </c>
      <c r="C8338" s="231" t="s">
        <v>5604</v>
      </c>
      <c r="D8338" s="232" t="s">
        <v>2507</v>
      </c>
      <c r="E8338" s="232" t="s">
        <v>279</v>
      </c>
      <c r="F8338" s="232" t="s">
        <v>440</v>
      </c>
      <c r="G8338" s="233">
        <v>31370.69</v>
      </c>
      <c r="H8338" s="234">
        <v>37776.224999999999</v>
      </c>
      <c r="I8338" s="235">
        <v>2</v>
      </c>
      <c r="J8338" s="236">
        <v>5.5555555555555552E-2</v>
      </c>
      <c r="K8338" s="233">
        <v>44181.760000000002</v>
      </c>
      <c r="L8338" s="237">
        <v>1</v>
      </c>
      <c r="M8338" s="238">
        <v>1</v>
      </c>
      <c r="N8338" s="234">
        <v>31838.768</v>
      </c>
      <c r="O8338" s="239"/>
      <c r="P8338" s="103"/>
      <c r="Q8338" s="103"/>
      <c r="R8338" s="129"/>
      <c r="S8338" s="129"/>
      <c r="T8338" s="129"/>
      <c r="U8338" s="129"/>
    </row>
    <row r="8339" spans="1:21" s="330" customFormat="1">
      <c r="A8339" s="242" t="s">
        <v>257</v>
      </c>
      <c r="B8339" s="243" t="s">
        <v>2159</v>
      </c>
      <c r="C8339" s="258" t="s">
        <v>1343</v>
      </c>
      <c r="D8339" s="232" t="s">
        <v>2507</v>
      </c>
      <c r="E8339" s="245" t="s">
        <v>279</v>
      </c>
      <c r="F8339" s="259" t="s">
        <v>325</v>
      </c>
      <c r="G8339" s="246">
        <v>27077.7</v>
      </c>
      <c r="H8339" s="234">
        <v>35200.879999999997</v>
      </c>
      <c r="I8339" s="235">
        <v>1</v>
      </c>
      <c r="J8339" s="236">
        <v>2.7777777777777776E-2</v>
      </c>
      <c r="K8339" s="246">
        <v>43324.06</v>
      </c>
      <c r="L8339" s="247">
        <v>2</v>
      </c>
      <c r="M8339" s="248">
        <v>2</v>
      </c>
      <c r="N8339" s="249">
        <v>29573.7</v>
      </c>
      <c r="O8339" s="250"/>
      <c r="P8339" s="103"/>
      <c r="Q8339" s="103"/>
      <c r="R8339" s="129"/>
      <c r="S8339" s="129"/>
      <c r="T8339" s="129"/>
      <c r="U8339" s="129"/>
    </row>
    <row r="8340" spans="1:21" s="150" customFormat="1">
      <c r="A8340" s="305"/>
      <c r="B8340" s="305"/>
      <c r="C8340" s="306"/>
      <c r="D8340" s="300"/>
      <c r="E8340" s="307"/>
      <c r="F8340" s="307"/>
      <c r="G8340" s="308"/>
      <c r="H8340" s="309"/>
      <c r="I8340" s="310"/>
      <c r="J8340" s="311"/>
      <c r="K8340" s="300"/>
      <c r="L8340" s="300"/>
      <c r="M8340" s="312"/>
      <c r="N8340" s="313"/>
      <c r="O8340" s="282"/>
    </row>
    <row r="8341" spans="1:21" s="150" customFormat="1">
      <c r="A8341" s="305"/>
      <c r="B8341" s="305"/>
      <c r="C8341" s="306"/>
      <c r="D8341" s="314"/>
      <c r="E8341" s="305"/>
      <c r="F8341" s="305"/>
      <c r="G8341" s="315" t="s">
        <v>223</v>
      </c>
      <c r="H8341" s="316" t="s">
        <v>224</v>
      </c>
      <c r="I8341" s="317"/>
      <c r="J8341" s="318"/>
      <c r="K8341" s="319" t="s">
        <v>225</v>
      </c>
      <c r="L8341" s="314"/>
      <c r="M8341" s="320"/>
      <c r="N8341" s="313"/>
      <c r="O8341" s="282"/>
    </row>
    <row r="8342" spans="1:21" s="150" customFormat="1">
      <c r="A8342" s="305"/>
      <c r="B8342" s="305"/>
      <c r="C8342" s="306"/>
      <c r="D8342" s="305"/>
      <c r="E8342" s="305"/>
      <c r="F8342" s="321" t="s">
        <v>238</v>
      </c>
      <c r="G8342" s="322">
        <v>37870.357128879128</v>
      </c>
      <c r="H8342" s="322">
        <v>48421.807945477296</v>
      </c>
      <c r="I8342" s="8">
        <v>14.438004969995415</v>
      </c>
      <c r="J8342" s="322"/>
      <c r="K8342" s="322">
        <v>58973.258762075478</v>
      </c>
      <c r="L8342" s="314"/>
      <c r="M8342" s="320"/>
      <c r="N8342" s="313"/>
      <c r="O8342" s="282"/>
    </row>
    <row r="8343" spans="1:21" s="150" customFormat="1">
      <c r="A8343" s="305"/>
      <c r="B8343" s="305"/>
      <c r="C8343" s="306"/>
      <c r="D8343" s="305"/>
      <c r="E8343" s="305"/>
      <c r="F8343" s="321" t="s">
        <v>239</v>
      </c>
      <c r="G8343" s="322">
        <v>40959.067499999997</v>
      </c>
      <c r="H8343" s="322">
        <v>53319.148749999993</v>
      </c>
      <c r="I8343" s="8">
        <v>21.5</v>
      </c>
      <c r="J8343" s="322"/>
      <c r="K8343" s="322">
        <v>63789.175000000003</v>
      </c>
      <c r="L8343" s="314"/>
      <c r="M8343" s="320"/>
      <c r="N8343" s="313"/>
      <c r="O8343" s="282"/>
    </row>
    <row r="8344" spans="1:21" s="150" customFormat="1">
      <c r="A8344" s="305"/>
      <c r="B8344" s="305"/>
      <c r="C8344" s="306"/>
      <c r="D8344" s="305"/>
      <c r="E8344" s="305"/>
      <c r="F8344" s="321" t="s">
        <v>240</v>
      </c>
      <c r="G8344" s="322">
        <v>34323.152500000004</v>
      </c>
      <c r="H8344" s="322">
        <v>43972.834999999999</v>
      </c>
      <c r="I8344" s="8">
        <v>7</v>
      </c>
      <c r="J8344" s="322"/>
      <c r="K8344" s="322">
        <v>53009.785000000003</v>
      </c>
      <c r="L8344" s="314"/>
      <c r="M8344" s="320"/>
      <c r="N8344" s="313"/>
      <c r="O8344" s="282"/>
    </row>
    <row r="8345" spans="1:21" s="150" customFormat="1">
      <c r="A8345" s="305"/>
      <c r="B8345" s="305"/>
      <c r="C8345" s="306"/>
      <c r="D8345" s="305"/>
      <c r="E8345" s="305"/>
      <c r="F8345" s="321" t="s">
        <v>241</v>
      </c>
      <c r="G8345" s="322">
        <v>38485.343819824142</v>
      </c>
      <c r="H8345" s="322">
        <v>48578.400000000001</v>
      </c>
      <c r="I8345" s="8">
        <v>12.338253469766164</v>
      </c>
      <c r="J8345" s="322"/>
      <c r="K8345" s="322">
        <v>57976.358317358594</v>
      </c>
      <c r="L8345" s="314"/>
      <c r="M8345" s="320"/>
      <c r="N8345" s="313"/>
      <c r="O8345" s="282"/>
    </row>
    <row r="8346" spans="1:21" s="150" customFormat="1">
      <c r="A8346" s="305"/>
      <c r="B8346" s="305"/>
      <c r="C8346" s="306"/>
      <c r="D8346" s="305"/>
      <c r="E8346" s="322"/>
      <c r="F8346" s="321"/>
      <c r="G8346" s="323"/>
      <c r="H8346" s="318"/>
      <c r="I8346" s="324"/>
      <c r="J8346" s="318"/>
      <c r="K8346" s="314"/>
      <c r="L8346" s="314"/>
      <c r="M8346" s="320"/>
      <c r="N8346" s="313"/>
      <c r="O8346" s="282"/>
    </row>
    <row r="8347" spans="1:21" s="150" customFormat="1">
      <c r="A8347" s="305"/>
      <c r="B8347" s="305"/>
      <c r="C8347" s="306"/>
      <c r="D8347" s="321"/>
      <c r="E8347" s="322"/>
      <c r="F8347" s="325"/>
      <c r="G8347" s="325"/>
      <c r="H8347" s="874" t="s">
        <v>242</v>
      </c>
      <c r="I8347" s="874"/>
      <c r="J8347" s="874"/>
      <c r="K8347" s="874"/>
      <c r="L8347" s="874"/>
      <c r="M8347" s="874"/>
      <c r="N8347" s="874"/>
      <c r="O8347" s="282"/>
    </row>
    <row r="8348" spans="1:21" s="150" customFormat="1">
      <c r="A8348" s="305"/>
      <c r="B8348" s="305"/>
      <c r="C8348" s="306"/>
      <c r="D8348" s="321"/>
      <c r="E8348" s="322"/>
      <c r="F8348" s="326"/>
      <c r="G8348" s="327"/>
      <c r="H8348" s="875" t="s">
        <v>243</v>
      </c>
      <c r="I8348" s="875"/>
      <c r="J8348" s="875"/>
      <c r="K8348" s="328">
        <v>52686.477500000001</v>
      </c>
      <c r="L8348" s="876" t="s">
        <v>244</v>
      </c>
      <c r="M8348" s="876"/>
      <c r="N8348" s="329">
        <v>46609.153427421137</v>
      </c>
      <c r="O8348" s="282"/>
    </row>
    <row r="8349" spans="1:21" s="150" customFormat="1">
      <c r="A8349" s="305"/>
      <c r="B8349" s="305"/>
      <c r="C8349" s="306"/>
      <c r="D8349" s="314"/>
      <c r="E8349" s="320"/>
      <c r="F8349" s="326"/>
      <c r="G8349" s="327"/>
      <c r="H8349" s="875" t="s">
        <v>245</v>
      </c>
      <c r="I8349" s="875"/>
      <c r="J8349" s="875"/>
      <c r="K8349" s="328">
        <v>40757.599999999999</v>
      </c>
      <c r="L8349" s="876" t="s">
        <v>450</v>
      </c>
      <c r="M8349" s="876"/>
      <c r="N8349" s="329">
        <v>50032.57764941558</v>
      </c>
      <c r="O8349" s="282"/>
    </row>
    <row r="8350" spans="1:21" s="150" customFormat="1">
      <c r="A8350" s="305"/>
      <c r="B8350" s="305"/>
      <c r="C8350" s="306"/>
      <c r="D8350" s="300"/>
      <c r="E8350" s="307"/>
      <c r="F8350" s="307"/>
      <c r="G8350" s="308"/>
      <c r="H8350" s="309"/>
      <c r="I8350" s="310"/>
      <c r="J8350" s="311"/>
      <c r="K8350" s="305"/>
      <c r="L8350" s="300"/>
      <c r="M8350" s="312"/>
      <c r="N8350" s="313"/>
      <c r="O8350" s="282"/>
    </row>
    <row r="8351" spans="1:21" s="222" customFormat="1" ht="18">
      <c r="A8351" s="877" t="s">
        <v>159</v>
      </c>
      <c r="B8351" s="877"/>
      <c r="C8351" s="877"/>
      <c r="D8351" s="877"/>
      <c r="E8351" s="877"/>
      <c r="F8351" s="877"/>
      <c r="G8351" s="877"/>
      <c r="H8351" s="877"/>
      <c r="I8351" s="877"/>
      <c r="J8351" s="877"/>
      <c r="K8351" s="877"/>
      <c r="L8351" s="877"/>
      <c r="M8351" s="877"/>
      <c r="N8351" s="877"/>
      <c r="O8351" s="877"/>
    </row>
    <row r="8352" spans="1:21" s="222" customFormat="1" ht="27">
      <c r="A8352" s="223" t="s">
        <v>433</v>
      </c>
      <c r="B8352" s="224" t="s">
        <v>230</v>
      </c>
      <c r="C8352" s="223" t="s">
        <v>220</v>
      </c>
      <c r="D8352" s="223" t="s">
        <v>267</v>
      </c>
      <c r="E8352" s="223" t="s">
        <v>434</v>
      </c>
      <c r="F8352" s="223" t="s">
        <v>435</v>
      </c>
      <c r="G8352" s="225" t="s">
        <v>223</v>
      </c>
      <c r="H8352" s="225" t="s">
        <v>224</v>
      </c>
      <c r="I8352" s="227" t="s">
        <v>436</v>
      </c>
      <c r="J8352" s="227" t="s">
        <v>436</v>
      </c>
      <c r="K8352" s="225" t="s">
        <v>225</v>
      </c>
      <c r="L8352" s="223" t="s">
        <v>437</v>
      </c>
      <c r="M8352" s="223" t="s">
        <v>438</v>
      </c>
      <c r="N8352" s="228" t="s">
        <v>439</v>
      </c>
      <c r="O8352" s="223" t="s">
        <v>227</v>
      </c>
    </row>
    <row r="8353" spans="1:21" s="330" customFormat="1">
      <c r="A8353" s="252" t="s">
        <v>2172</v>
      </c>
      <c r="B8353" s="230" t="s">
        <v>2162</v>
      </c>
      <c r="C8353" s="231" t="s">
        <v>1349</v>
      </c>
      <c r="D8353" s="232" t="s">
        <v>2507</v>
      </c>
      <c r="E8353" s="253"/>
      <c r="F8353" s="253" t="s">
        <v>440</v>
      </c>
      <c r="G8353" s="233">
        <v>55607.5</v>
      </c>
      <c r="H8353" s="234">
        <v>71307.86</v>
      </c>
      <c r="I8353" s="235">
        <v>29</v>
      </c>
      <c r="J8353" s="236">
        <v>1</v>
      </c>
      <c r="K8353" s="233">
        <v>87008.22</v>
      </c>
      <c r="L8353" s="254">
        <v>9</v>
      </c>
      <c r="M8353" s="255">
        <v>9</v>
      </c>
      <c r="N8353" s="233">
        <v>68906.12</v>
      </c>
      <c r="O8353" s="239"/>
      <c r="P8353" s="103"/>
      <c r="Q8353" s="103"/>
      <c r="R8353" s="129"/>
      <c r="S8353" s="129"/>
      <c r="T8353" s="129"/>
      <c r="U8353" s="129"/>
    </row>
    <row r="8354" spans="1:21" s="330" customFormat="1">
      <c r="A8354" s="278" t="s">
        <v>202</v>
      </c>
      <c r="B8354" s="279" t="s">
        <v>2151</v>
      </c>
      <c r="C8354" s="258" t="s">
        <v>1348</v>
      </c>
      <c r="D8354" s="232" t="s">
        <v>2507</v>
      </c>
      <c r="E8354" s="245" t="s">
        <v>279</v>
      </c>
      <c r="F8354" s="245" t="s">
        <v>440</v>
      </c>
      <c r="G8354" s="246">
        <v>55432</v>
      </c>
      <c r="H8354" s="234">
        <v>70657.600000000006</v>
      </c>
      <c r="I8354" s="235">
        <v>28</v>
      </c>
      <c r="J8354" s="236">
        <v>0.96551724137931039</v>
      </c>
      <c r="K8354" s="246">
        <v>85883.199999999997</v>
      </c>
      <c r="L8354" s="247">
        <v>3</v>
      </c>
      <c r="M8354" s="248">
        <v>3</v>
      </c>
      <c r="N8354" s="249">
        <v>71940.266666666677</v>
      </c>
      <c r="O8354" s="250"/>
      <c r="P8354" s="103"/>
      <c r="Q8354" s="103"/>
      <c r="R8354" s="129"/>
      <c r="S8354" s="129"/>
      <c r="T8354" s="129"/>
      <c r="U8354" s="129"/>
    </row>
    <row r="8355" spans="1:21" s="330" customFormat="1">
      <c r="A8355" s="229" t="s">
        <v>2161</v>
      </c>
      <c r="B8355" s="230" t="s">
        <v>2162</v>
      </c>
      <c r="C8355" s="231" t="s">
        <v>3545</v>
      </c>
      <c r="D8355" s="232" t="s">
        <v>2507</v>
      </c>
      <c r="E8355" s="232" t="s">
        <v>284</v>
      </c>
      <c r="F8355" s="259" t="s">
        <v>325</v>
      </c>
      <c r="G8355" s="233">
        <v>45988.38</v>
      </c>
      <c r="H8355" s="234">
        <v>68521.23</v>
      </c>
      <c r="I8355" s="235">
        <v>27</v>
      </c>
      <c r="J8355" s="236">
        <v>0.93103448275862066</v>
      </c>
      <c r="K8355" s="233">
        <v>91054.080000000002</v>
      </c>
      <c r="L8355" s="237"/>
      <c r="M8355" s="238">
        <v>26</v>
      </c>
      <c r="N8355" s="234">
        <v>53260.868076923078</v>
      </c>
      <c r="O8355" s="239"/>
      <c r="P8355" s="240"/>
      <c r="Q8355" s="129"/>
      <c r="R8355" s="103"/>
      <c r="S8355" s="103"/>
      <c r="T8355" s="103"/>
      <c r="U8355" s="103"/>
    </row>
    <row r="8356" spans="1:21" s="330" customFormat="1" ht="22.5">
      <c r="A8356" s="242" t="s">
        <v>4229</v>
      </c>
      <c r="B8356" s="243" t="s">
        <v>2153</v>
      </c>
      <c r="C8356" s="258" t="s">
        <v>1347</v>
      </c>
      <c r="D8356" s="232" t="s">
        <v>2507</v>
      </c>
      <c r="E8356" s="245" t="s">
        <v>279</v>
      </c>
      <c r="F8356" s="259" t="s">
        <v>325</v>
      </c>
      <c r="G8356" s="378">
        <v>54936</v>
      </c>
      <c r="H8356" s="234">
        <v>68328</v>
      </c>
      <c r="I8356" s="235">
        <v>26</v>
      </c>
      <c r="J8356" s="236">
        <v>0.89655172413793105</v>
      </c>
      <c r="K8356" s="378">
        <v>81720</v>
      </c>
      <c r="L8356" s="247">
        <v>16</v>
      </c>
      <c r="M8356" s="248">
        <v>14</v>
      </c>
      <c r="N8356" s="344">
        <v>78957</v>
      </c>
      <c r="O8356" s="250"/>
      <c r="P8356" s="103"/>
      <c r="Q8356" s="129"/>
      <c r="R8356" s="103"/>
      <c r="S8356" s="103"/>
      <c r="T8356" s="103"/>
      <c r="U8356" s="103"/>
    </row>
    <row r="8357" spans="1:21" s="330" customFormat="1">
      <c r="A8357" s="242" t="s">
        <v>4235</v>
      </c>
      <c r="B8357" s="243" t="s">
        <v>2151</v>
      </c>
      <c r="C8357" s="258" t="s">
        <v>5605</v>
      </c>
      <c r="D8357" s="232" t="s">
        <v>2507</v>
      </c>
      <c r="E8357" s="245" t="s">
        <v>279</v>
      </c>
      <c r="F8357" s="259" t="s">
        <v>325</v>
      </c>
      <c r="G8357" s="246">
        <v>55061</v>
      </c>
      <c r="H8357" s="234">
        <v>68206</v>
      </c>
      <c r="I8357" s="235">
        <v>25</v>
      </c>
      <c r="J8357" s="236">
        <v>0.86206896551724133</v>
      </c>
      <c r="K8357" s="246">
        <v>81351</v>
      </c>
      <c r="L8357" s="247"/>
      <c r="M8357" s="248">
        <v>2</v>
      </c>
      <c r="N8357" s="249">
        <v>59260</v>
      </c>
      <c r="O8357" s="250"/>
      <c r="P8357" s="103"/>
      <c r="Q8357" s="129"/>
      <c r="R8357" s="103"/>
      <c r="S8357" s="103"/>
      <c r="T8357" s="103"/>
      <c r="U8357" s="103"/>
    </row>
    <row r="8358" spans="1:21" s="103" customFormat="1">
      <c r="A8358" s="242" t="s">
        <v>198</v>
      </c>
      <c r="B8358" s="243" t="s">
        <v>2153</v>
      </c>
      <c r="C8358" s="244" t="s">
        <v>159</v>
      </c>
      <c r="D8358" s="232" t="s">
        <v>2507</v>
      </c>
      <c r="E8358" s="245" t="s">
        <v>284</v>
      </c>
      <c r="F8358" s="245" t="s">
        <v>440</v>
      </c>
      <c r="G8358" s="246">
        <v>50690</v>
      </c>
      <c r="H8358" s="234">
        <v>67330</v>
      </c>
      <c r="I8358" s="235">
        <v>24</v>
      </c>
      <c r="J8358" s="236">
        <v>0.82758620689655171</v>
      </c>
      <c r="K8358" s="246">
        <v>83970</v>
      </c>
      <c r="L8358" s="247">
        <v>4</v>
      </c>
      <c r="M8358" s="248">
        <v>4</v>
      </c>
      <c r="N8358" s="249">
        <v>56181</v>
      </c>
      <c r="O8358" s="250"/>
      <c r="Q8358" s="129"/>
    </row>
    <row r="8359" spans="1:21" s="103" customFormat="1">
      <c r="A8359" s="242" t="s">
        <v>208</v>
      </c>
      <c r="B8359" s="243" t="s">
        <v>2153</v>
      </c>
      <c r="C8359" s="258" t="s">
        <v>1348</v>
      </c>
      <c r="D8359" s="232" t="s">
        <v>2507</v>
      </c>
      <c r="E8359" s="245" t="s">
        <v>279</v>
      </c>
      <c r="F8359" s="245" t="s">
        <v>440</v>
      </c>
      <c r="G8359" s="275">
        <v>51860.88</v>
      </c>
      <c r="H8359" s="234">
        <v>66678.929999999993</v>
      </c>
      <c r="I8359" s="235">
        <v>23</v>
      </c>
      <c r="J8359" s="236">
        <v>0.7931034482758621</v>
      </c>
      <c r="K8359" s="275">
        <v>81496.98</v>
      </c>
      <c r="L8359" s="247">
        <v>2</v>
      </c>
      <c r="M8359" s="248">
        <v>2</v>
      </c>
      <c r="N8359" s="249">
        <v>67469.94</v>
      </c>
      <c r="O8359" s="250"/>
      <c r="Q8359" s="129"/>
    </row>
    <row r="8360" spans="1:21" s="103" customFormat="1">
      <c r="A8360" s="242" t="s">
        <v>3875</v>
      </c>
      <c r="B8360" s="243" t="s">
        <v>2153</v>
      </c>
      <c r="C8360" s="258" t="s">
        <v>3546</v>
      </c>
      <c r="D8360" s="232" t="s">
        <v>2507</v>
      </c>
      <c r="E8360" s="247" t="s">
        <v>279</v>
      </c>
      <c r="F8360" s="247" t="s">
        <v>440</v>
      </c>
      <c r="G8360" s="405">
        <v>50767.853638109329</v>
      </c>
      <c r="H8360" s="234">
        <v>66018.01513408235</v>
      </c>
      <c r="I8360" s="235">
        <v>22</v>
      </c>
      <c r="J8360" s="236">
        <v>0.75862068965517238</v>
      </c>
      <c r="K8360" s="405">
        <v>81268.176630055386</v>
      </c>
      <c r="L8360" s="247">
        <v>1</v>
      </c>
      <c r="M8360" s="248">
        <v>1</v>
      </c>
      <c r="N8360" s="249">
        <v>68723.199999999997</v>
      </c>
      <c r="O8360" s="494"/>
      <c r="R8360" s="129"/>
      <c r="S8360" s="240"/>
      <c r="T8360" s="240"/>
      <c r="U8360" s="240"/>
    </row>
    <row r="8361" spans="1:21" s="103" customFormat="1">
      <c r="A8361" s="229" t="s">
        <v>200</v>
      </c>
      <c r="B8361" s="230" t="s">
        <v>2153</v>
      </c>
      <c r="C8361" s="231" t="s">
        <v>1351</v>
      </c>
      <c r="D8361" s="232" t="s">
        <v>2507</v>
      </c>
      <c r="E8361" s="232" t="s">
        <v>279</v>
      </c>
      <c r="F8361" s="232" t="s">
        <v>440</v>
      </c>
      <c r="G8361" s="233">
        <v>50332</v>
      </c>
      <c r="H8361" s="234">
        <v>65421.5</v>
      </c>
      <c r="I8361" s="235">
        <v>21</v>
      </c>
      <c r="J8361" s="236">
        <v>0.72413793103448276</v>
      </c>
      <c r="K8361" s="233">
        <v>80511</v>
      </c>
      <c r="L8361" s="237">
        <v>1</v>
      </c>
      <c r="M8361" s="238">
        <v>1</v>
      </c>
      <c r="N8361" s="234">
        <v>53052</v>
      </c>
      <c r="O8361" s="239"/>
      <c r="R8361" s="129"/>
      <c r="S8361" s="129"/>
      <c r="T8361" s="129"/>
      <c r="U8361" s="129"/>
    </row>
    <row r="8362" spans="1:21" s="103" customFormat="1">
      <c r="A8362" s="229" t="s">
        <v>212</v>
      </c>
      <c r="B8362" s="230" t="s">
        <v>2153</v>
      </c>
      <c r="C8362" s="231" t="s">
        <v>1348</v>
      </c>
      <c r="D8362" s="232" t="s">
        <v>2507</v>
      </c>
      <c r="E8362" s="232" t="s">
        <v>279</v>
      </c>
      <c r="F8362" s="259" t="s">
        <v>325</v>
      </c>
      <c r="G8362" s="233">
        <v>47313.279999999999</v>
      </c>
      <c r="H8362" s="234">
        <v>61114.904999999999</v>
      </c>
      <c r="I8362" s="235">
        <v>20</v>
      </c>
      <c r="J8362" s="236">
        <v>0.68965517241379315</v>
      </c>
      <c r="K8362" s="233">
        <v>74916.53</v>
      </c>
      <c r="L8362" s="237">
        <v>11</v>
      </c>
      <c r="M8362" s="238">
        <v>10</v>
      </c>
      <c r="N8362" s="234">
        <v>58530.631000000008</v>
      </c>
      <c r="O8362" s="239"/>
      <c r="R8362" s="129"/>
      <c r="S8362" s="129"/>
      <c r="T8362" s="129"/>
      <c r="U8362" s="129"/>
    </row>
    <row r="8363" spans="1:21" s="103" customFormat="1">
      <c r="A8363" s="229" t="s">
        <v>216</v>
      </c>
      <c r="B8363" s="230" t="s">
        <v>2151</v>
      </c>
      <c r="C8363" s="231" t="s">
        <v>159</v>
      </c>
      <c r="D8363" s="232" t="s">
        <v>2507</v>
      </c>
      <c r="E8363" s="232" t="s">
        <v>279</v>
      </c>
      <c r="F8363" s="259" t="s">
        <v>325</v>
      </c>
      <c r="G8363" s="233">
        <v>50629</v>
      </c>
      <c r="H8363" s="234">
        <v>60831</v>
      </c>
      <c r="I8363" s="235">
        <v>19</v>
      </c>
      <c r="J8363" s="236">
        <v>0.65517241379310343</v>
      </c>
      <c r="K8363" s="233">
        <v>71033</v>
      </c>
      <c r="L8363" s="237">
        <v>2</v>
      </c>
      <c r="M8363" s="238">
        <v>2</v>
      </c>
      <c r="N8363" s="234">
        <v>51140.959999999999</v>
      </c>
      <c r="O8363" s="239"/>
      <c r="R8363" s="129"/>
      <c r="S8363" s="129"/>
      <c r="T8363" s="129"/>
      <c r="U8363" s="129"/>
    </row>
    <row r="8364" spans="1:21" s="103" customFormat="1">
      <c r="A8364" s="229" t="s">
        <v>209</v>
      </c>
      <c r="B8364" s="230" t="s">
        <v>2151</v>
      </c>
      <c r="C8364" s="231" t="s">
        <v>1349</v>
      </c>
      <c r="D8364" s="232" t="s">
        <v>2507</v>
      </c>
      <c r="E8364" s="232" t="s">
        <v>279</v>
      </c>
      <c r="F8364" s="259" t="s">
        <v>325</v>
      </c>
      <c r="G8364" s="233">
        <v>47438.119200000001</v>
      </c>
      <c r="H8364" s="234">
        <v>59771.836800000005</v>
      </c>
      <c r="I8364" s="235">
        <v>18</v>
      </c>
      <c r="J8364" s="236">
        <v>0.62068965517241381</v>
      </c>
      <c r="K8364" s="233">
        <v>72105.554400000008</v>
      </c>
      <c r="L8364" s="237">
        <v>7</v>
      </c>
      <c r="M8364" s="238">
        <v>6</v>
      </c>
      <c r="N8364" s="234">
        <v>56933.07</v>
      </c>
      <c r="O8364" s="239"/>
      <c r="R8364" s="129"/>
      <c r="S8364" s="129"/>
      <c r="T8364" s="129"/>
      <c r="U8364" s="129"/>
    </row>
    <row r="8365" spans="1:21" s="103" customFormat="1">
      <c r="A8365" s="229" t="s">
        <v>1438</v>
      </c>
      <c r="B8365" s="230" t="s">
        <v>2151</v>
      </c>
      <c r="C8365" s="231" t="s">
        <v>3547</v>
      </c>
      <c r="D8365" s="232" t="s">
        <v>2507</v>
      </c>
      <c r="E8365" s="232" t="s">
        <v>279</v>
      </c>
      <c r="F8365" s="259" t="s">
        <v>325</v>
      </c>
      <c r="G8365" s="233">
        <v>49993.98</v>
      </c>
      <c r="H8365" s="234">
        <v>59455.460000000006</v>
      </c>
      <c r="I8365" s="235">
        <v>17</v>
      </c>
      <c r="J8365" s="236">
        <v>0.58620689655172409</v>
      </c>
      <c r="K8365" s="233">
        <v>68916.94</v>
      </c>
      <c r="L8365" s="237">
        <v>4</v>
      </c>
      <c r="M8365" s="238">
        <v>4</v>
      </c>
      <c r="N8365" s="234">
        <v>59455.460000000006</v>
      </c>
      <c r="O8365" s="239"/>
      <c r="R8365" s="129"/>
      <c r="S8365" s="129"/>
      <c r="T8365" s="129"/>
      <c r="U8365" s="129"/>
    </row>
    <row r="8366" spans="1:21" s="103" customFormat="1">
      <c r="A8366" s="242" t="s">
        <v>3784</v>
      </c>
      <c r="B8366" s="243" t="s">
        <v>2162</v>
      </c>
      <c r="C8366" s="258" t="s">
        <v>5606</v>
      </c>
      <c r="D8366" s="232" t="s">
        <v>2507</v>
      </c>
      <c r="E8366" s="247" t="s">
        <v>279</v>
      </c>
      <c r="F8366" s="259" t="s">
        <v>325</v>
      </c>
      <c r="G8366" s="246">
        <v>43039</v>
      </c>
      <c r="H8366" s="234">
        <v>59427.5</v>
      </c>
      <c r="I8366" s="235">
        <v>16</v>
      </c>
      <c r="J8366" s="236">
        <v>0.55172413793103448</v>
      </c>
      <c r="K8366" s="246">
        <v>75816</v>
      </c>
      <c r="L8366" s="247"/>
      <c r="M8366" s="248">
        <v>9</v>
      </c>
      <c r="N8366" s="249">
        <v>54299</v>
      </c>
      <c r="O8366" s="250"/>
      <c r="R8366" s="129"/>
      <c r="S8366" s="129"/>
      <c r="T8366" s="129"/>
      <c r="U8366" s="129"/>
    </row>
    <row r="8367" spans="1:21" s="103" customFormat="1">
      <c r="A8367" s="242" t="s">
        <v>2165</v>
      </c>
      <c r="B8367" s="243" t="s">
        <v>2180</v>
      </c>
      <c r="C8367" s="258" t="s">
        <v>159</v>
      </c>
      <c r="D8367" s="232" t="s">
        <v>2507</v>
      </c>
      <c r="E8367" s="245" t="s">
        <v>284</v>
      </c>
      <c r="F8367" s="245" t="s">
        <v>440</v>
      </c>
      <c r="G8367" s="246">
        <v>45753.94</v>
      </c>
      <c r="H8367" s="234">
        <v>58366.65</v>
      </c>
      <c r="I8367" s="235">
        <v>15</v>
      </c>
      <c r="J8367" s="236">
        <v>0.51724137931034486</v>
      </c>
      <c r="K8367" s="246">
        <v>70979.360000000001</v>
      </c>
      <c r="L8367" s="247">
        <v>4</v>
      </c>
      <c r="M8367" s="248">
        <v>4</v>
      </c>
      <c r="N8367" s="249">
        <v>52523.78</v>
      </c>
      <c r="O8367" s="250"/>
      <c r="P8367" s="129"/>
      <c r="Q8367" s="129"/>
      <c r="R8367" s="129"/>
      <c r="S8367" s="304"/>
      <c r="T8367" s="304"/>
      <c r="U8367" s="304"/>
    </row>
    <row r="8368" spans="1:21" s="103" customFormat="1">
      <c r="A8368" s="229" t="s">
        <v>4290</v>
      </c>
      <c r="B8368" s="230" t="s">
        <v>2151</v>
      </c>
      <c r="C8368" s="231" t="s">
        <v>1350</v>
      </c>
      <c r="D8368" s="232" t="s">
        <v>2507</v>
      </c>
      <c r="E8368" s="232" t="s">
        <v>284</v>
      </c>
      <c r="F8368" s="259" t="s">
        <v>325</v>
      </c>
      <c r="G8368" s="233">
        <v>44000</v>
      </c>
      <c r="H8368" s="234">
        <v>57000</v>
      </c>
      <c r="I8368" s="235">
        <v>14</v>
      </c>
      <c r="J8368" s="236">
        <v>0.48275862068965519</v>
      </c>
      <c r="K8368" s="233">
        <v>70000</v>
      </c>
      <c r="L8368" s="237">
        <v>2</v>
      </c>
      <c r="M8368" s="238">
        <v>2</v>
      </c>
      <c r="N8368" s="234">
        <v>76126.179999999993</v>
      </c>
      <c r="O8368" s="239"/>
      <c r="P8368" s="129"/>
      <c r="Q8368" s="129"/>
      <c r="R8368" s="129"/>
      <c r="S8368" s="304"/>
      <c r="T8368" s="304"/>
      <c r="U8368" s="304"/>
    </row>
    <row r="8369" spans="1:21" s="103" customFormat="1">
      <c r="A8369" s="242" t="s">
        <v>204</v>
      </c>
      <c r="B8369" s="243" t="s">
        <v>2151</v>
      </c>
      <c r="C8369" s="258" t="s">
        <v>159</v>
      </c>
      <c r="D8369" s="232" t="s">
        <v>2507</v>
      </c>
      <c r="E8369" s="245" t="s">
        <v>279</v>
      </c>
      <c r="F8369" s="245" t="s">
        <v>440</v>
      </c>
      <c r="G8369" s="246">
        <v>44280</v>
      </c>
      <c r="H8369" s="234">
        <v>56700</v>
      </c>
      <c r="I8369" s="235">
        <v>13</v>
      </c>
      <c r="J8369" s="236">
        <v>0.44827586206896552</v>
      </c>
      <c r="K8369" s="246">
        <v>69120</v>
      </c>
      <c r="L8369" s="247"/>
      <c r="M8369" s="248">
        <v>6</v>
      </c>
      <c r="N8369" s="246">
        <v>47376.03</v>
      </c>
      <c r="O8369" s="250"/>
      <c r="P8369" s="129"/>
      <c r="Q8369" s="129"/>
      <c r="R8369" s="129"/>
      <c r="S8369" s="304"/>
      <c r="T8369" s="304"/>
      <c r="U8369" s="304"/>
    </row>
    <row r="8370" spans="1:21" s="103" customFormat="1">
      <c r="A8370" s="229" t="s">
        <v>260</v>
      </c>
      <c r="B8370" s="230" t="s">
        <v>2153</v>
      </c>
      <c r="C8370" s="231" t="s">
        <v>1348</v>
      </c>
      <c r="D8370" s="232" t="s">
        <v>2507</v>
      </c>
      <c r="E8370" s="232" t="s">
        <v>279</v>
      </c>
      <c r="F8370" s="232" t="s">
        <v>440</v>
      </c>
      <c r="G8370" s="233">
        <v>44291</v>
      </c>
      <c r="H8370" s="234">
        <v>56471</v>
      </c>
      <c r="I8370" s="235">
        <v>12</v>
      </c>
      <c r="J8370" s="236">
        <v>0.41379310344827586</v>
      </c>
      <c r="K8370" s="233">
        <v>68651</v>
      </c>
      <c r="L8370" s="237">
        <v>5</v>
      </c>
      <c r="M8370" s="238">
        <v>5</v>
      </c>
      <c r="N8370" s="234">
        <v>56471</v>
      </c>
      <c r="O8370" s="239"/>
      <c r="P8370" s="129"/>
      <c r="S8370" s="129"/>
      <c r="T8370" s="129"/>
      <c r="U8370" s="129"/>
    </row>
    <row r="8371" spans="1:21" s="103" customFormat="1">
      <c r="A8371" s="242" t="s">
        <v>261</v>
      </c>
      <c r="B8371" s="243" t="s">
        <v>2151</v>
      </c>
      <c r="C8371" s="258" t="s">
        <v>1350</v>
      </c>
      <c r="D8371" s="232" t="s">
        <v>2507</v>
      </c>
      <c r="E8371" s="245" t="s">
        <v>284</v>
      </c>
      <c r="F8371" s="259" t="s">
        <v>325</v>
      </c>
      <c r="G8371" s="246">
        <v>45267</v>
      </c>
      <c r="H8371" s="234">
        <v>55677.5</v>
      </c>
      <c r="I8371" s="235">
        <v>11</v>
      </c>
      <c r="J8371" s="236">
        <v>0.37931034482758619</v>
      </c>
      <c r="K8371" s="246">
        <v>66088</v>
      </c>
      <c r="L8371" s="247"/>
      <c r="M8371" s="248"/>
      <c r="N8371" s="249"/>
      <c r="O8371" s="250"/>
      <c r="P8371" s="129"/>
      <c r="S8371" s="129"/>
      <c r="T8371" s="129"/>
      <c r="U8371" s="129"/>
    </row>
    <row r="8372" spans="1:21" s="103" customFormat="1">
      <c r="A8372" s="260" t="s">
        <v>4238</v>
      </c>
      <c r="B8372" s="261" t="s">
        <v>2166</v>
      </c>
      <c r="C8372" s="262" t="s">
        <v>159</v>
      </c>
      <c r="D8372" s="232" t="s">
        <v>2507</v>
      </c>
      <c r="E8372" s="276" t="s">
        <v>279</v>
      </c>
      <c r="F8372" s="276" t="s">
        <v>440</v>
      </c>
      <c r="G8372" s="256">
        <v>43329.94</v>
      </c>
      <c r="H8372" s="234">
        <v>54162.42</v>
      </c>
      <c r="I8372" s="235">
        <v>10</v>
      </c>
      <c r="J8372" s="236">
        <v>0.34482758620689657</v>
      </c>
      <c r="K8372" s="256">
        <v>64994.9</v>
      </c>
      <c r="L8372" s="265">
        <v>3</v>
      </c>
      <c r="M8372" s="266">
        <v>3</v>
      </c>
      <c r="N8372" s="264">
        <v>54508.69</v>
      </c>
      <c r="O8372" s="11"/>
      <c r="P8372" s="129"/>
      <c r="S8372" s="129"/>
      <c r="T8372" s="129"/>
      <c r="U8372" s="129"/>
    </row>
    <row r="8373" spans="1:21" s="103" customFormat="1">
      <c r="A8373" s="242" t="s">
        <v>199</v>
      </c>
      <c r="B8373" s="243" t="s">
        <v>2153</v>
      </c>
      <c r="C8373" s="258" t="s">
        <v>1347</v>
      </c>
      <c r="D8373" s="232" t="s">
        <v>2507</v>
      </c>
      <c r="E8373" s="247" t="s">
        <v>284</v>
      </c>
      <c r="F8373" s="259" t="s">
        <v>325</v>
      </c>
      <c r="G8373" s="246">
        <v>42307.199999999997</v>
      </c>
      <c r="H8373" s="234">
        <v>52884</v>
      </c>
      <c r="I8373" s="235">
        <v>9</v>
      </c>
      <c r="J8373" s="236">
        <v>0.31034482758620691</v>
      </c>
      <c r="K8373" s="246">
        <v>63460.800000000003</v>
      </c>
      <c r="L8373" s="247"/>
      <c r="M8373" s="248"/>
      <c r="N8373" s="249"/>
      <c r="O8373" s="334"/>
      <c r="P8373" s="129"/>
      <c r="S8373" s="129"/>
      <c r="T8373" s="129"/>
      <c r="U8373" s="129"/>
    </row>
    <row r="8374" spans="1:21" s="103" customFormat="1">
      <c r="A8374" s="229" t="s">
        <v>4266</v>
      </c>
      <c r="B8374" s="230" t="s">
        <v>2149</v>
      </c>
      <c r="C8374" s="231" t="s">
        <v>1350</v>
      </c>
      <c r="D8374" s="232" t="s">
        <v>2507</v>
      </c>
      <c r="E8374" s="232" t="s">
        <v>284</v>
      </c>
      <c r="F8374" s="259" t="s">
        <v>325</v>
      </c>
      <c r="G8374" s="233">
        <v>41600</v>
      </c>
      <c r="H8374" s="234">
        <v>52249.599999999999</v>
      </c>
      <c r="I8374" s="235">
        <v>8</v>
      </c>
      <c r="J8374" s="236">
        <v>0.27586206896551724</v>
      </c>
      <c r="K8374" s="233">
        <v>62899.199999999997</v>
      </c>
      <c r="L8374" s="237"/>
      <c r="M8374" s="238">
        <v>4</v>
      </c>
      <c r="N8374" s="234">
        <v>44803.199999999997</v>
      </c>
      <c r="O8374" s="239"/>
      <c r="P8374" s="129"/>
      <c r="S8374" s="129"/>
      <c r="T8374" s="129"/>
      <c r="U8374" s="129"/>
    </row>
    <row r="8375" spans="1:21" s="103" customFormat="1">
      <c r="A8375" s="229" t="s">
        <v>3765</v>
      </c>
      <c r="B8375" s="230" t="s">
        <v>2151</v>
      </c>
      <c r="C8375" s="231" t="s">
        <v>1605</v>
      </c>
      <c r="D8375" s="232" t="s">
        <v>2507</v>
      </c>
      <c r="E8375" s="232" t="s">
        <v>279</v>
      </c>
      <c r="F8375" s="232"/>
      <c r="G8375" s="233">
        <v>39978</v>
      </c>
      <c r="H8375" s="234">
        <v>49338</v>
      </c>
      <c r="I8375" s="235">
        <v>7</v>
      </c>
      <c r="J8375" s="236">
        <v>0.2413793103448276</v>
      </c>
      <c r="K8375" s="233">
        <v>58698</v>
      </c>
      <c r="L8375" s="237">
        <v>3</v>
      </c>
      <c r="M8375" s="238">
        <v>3</v>
      </c>
      <c r="N8375" s="234">
        <v>49171</v>
      </c>
      <c r="O8375" s="239"/>
      <c r="P8375" s="129"/>
      <c r="Q8375" s="304"/>
    </row>
    <row r="8376" spans="1:21" s="103" customFormat="1">
      <c r="A8376" s="242" t="s">
        <v>1436</v>
      </c>
      <c r="B8376" s="243" t="s">
        <v>2156</v>
      </c>
      <c r="C8376" s="258" t="s">
        <v>5607</v>
      </c>
      <c r="D8376" s="232" t="s">
        <v>2507</v>
      </c>
      <c r="E8376" s="245" t="s">
        <v>279</v>
      </c>
      <c r="F8376" s="259" t="s">
        <v>325</v>
      </c>
      <c r="G8376" s="246">
        <v>33406.81</v>
      </c>
      <c r="H8376" s="234">
        <v>48851</v>
      </c>
      <c r="I8376" s="235">
        <v>6</v>
      </c>
      <c r="J8376" s="236">
        <v>0.20689655172413793</v>
      </c>
      <c r="K8376" s="246">
        <v>64295.19</v>
      </c>
      <c r="L8376" s="247">
        <v>9</v>
      </c>
      <c r="M8376" s="248">
        <v>9</v>
      </c>
      <c r="N8376" s="249">
        <v>51694.763333333336</v>
      </c>
      <c r="O8376" s="250"/>
      <c r="P8376" s="129"/>
      <c r="Q8376" s="304"/>
    </row>
    <row r="8377" spans="1:21" s="103" customFormat="1">
      <c r="A8377" s="242" t="s">
        <v>257</v>
      </c>
      <c r="B8377" s="243" t="s">
        <v>2159</v>
      </c>
      <c r="C8377" s="258" t="s">
        <v>3549</v>
      </c>
      <c r="D8377" s="232" t="s">
        <v>2507</v>
      </c>
      <c r="E8377" s="245" t="s">
        <v>279</v>
      </c>
      <c r="F8377" s="259" t="s">
        <v>325</v>
      </c>
      <c r="G8377" s="246">
        <v>38560.6</v>
      </c>
      <c r="H8377" s="234">
        <v>47816.86</v>
      </c>
      <c r="I8377" s="235">
        <v>5</v>
      </c>
      <c r="J8377" s="236">
        <v>0.17241379310344829</v>
      </c>
      <c r="K8377" s="246">
        <v>57073.120000000003</v>
      </c>
      <c r="L8377" s="247">
        <v>16.5</v>
      </c>
      <c r="M8377" s="248">
        <v>16.5</v>
      </c>
      <c r="N8377" s="249">
        <v>51758.75</v>
      </c>
      <c r="O8377" s="250"/>
    </row>
    <row r="8378" spans="1:21" s="103" customFormat="1">
      <c r="A8378" s="229" t="s">
        <v>3740</v>
      </c>
      <c r="B8378" s="230" t="s">
        <v>2149</v>
      </c>
      <c r="C8378" s="231" t="s">
        <v>5608</v>
      </c>
      <c r="D8378" s="232" t="s">
        <v>2507</v>
      </c>
      <c r="E8378" s="232" t="s">
        <v>321</v>
      </c>
      <c r="F8378" s="259" t="s">
        <v>325</v>
      </c>
      <c r="G8378" s="233">
        <v>31393</v>
      </c>
      <c r="H8378" s="234">
        <v>43950</v>
      </c>
      <c r="I8378" s="235">
        <v>4</v>
      </c>
      <c r="J8378" s="236">
        <v>0.13793103448275862</v>
      </c>
      <c r="K8378" s="233">
        <v>56507</v>
      </c>
      <c r="L8378" s="237">
        <v>1</v>
      </c>
      <c r="M8378" s="238">
        <v>1</v>
      </c>
      <c r="N8378" s="234">
        <v>40000</v>
      </c>
      <c r="O8378" s="239"/>
    </row>
    <row r="8379" spans="1:21" s="103" customFormat="1">
      <c r="A8379" s="260" t="s">
        <v>262</v>
      </c>
      <c r="B8379" s="261" t="s">
        <v>2162</v>
      </c>
      <c r="C8379" s="262" t="s">
        <v>159</v>
      </c>
      <c r="D8379" s="232" t="s">
        <v>2507</v>
      </c>
      <c r="E8379" s="276" t="s">
        <v>279</v>
      </c>
      <c r="F8379" s="259" t="s">
        <v>325</v>
      </c>
      <c r="G8379" s="256">
        <v>34236.800000000003</v>
      </c>
      <c r="H8379" s="234">
        <v>42598.400000000001</v>
      </c>
      <c r="I8379" s="235">
        <v>3</v>
      </c>
      <c r="J8379" s="236">
        <v>0.10344827586206896</v>
      </c>
      <c r="K8379" s="256">
        <v>50960</v>
      </c>
      <c r="L8379" s="265">
        <v>3</v>
      </c>
      <c r="M8379" s="266">
        <v>3</v>
      </c>
      <c r="N8379" s="264"/>
      <c r="O8379" s="11"/>
    </row>
    <row r="8380" spans="1:21" s="103" customFormat="1" ht="33.75">
      <c r="A8380" s="229" t="s">
        <v>4250</v>
      </c>
      <c r="B8380" s="230" t="s">
        <v>2180</v>
      </c>
      <c r="C8380" s="231" t="s">
        <v>5609</v>
      </c>
      <c r="D8380" s="232" t="s">
        <v>2507</v>
      </c>
      <c r="E8380" s="232" t="s">
        <v>279</v>
      </c>
      <c r="F8380" s="232" t="s">
        <v>440</v>
      </c>
      <c r="G8380" s="233">
        <v>34507.75</v>
      </c>
      <c r="H8380" s="234">
        <v>41553.839999999997</v>
      </c>
      <c r="I8380" s="235">
        <v>2</v>
      </c>
      <c r="J8380" s="236">
        <v>6.8965517241379309E-2</v>
      </c>
      <c r="K8380" s="233">
        <v>48599.93</v>
      </c>
      <c r="L8380" s="237">
        <v>1</v>
      </c>
      <c r="M8380" s="238">
        <v>0</v>
      </c>
      <c r="N8380" s="234"/>
      <c r="O8380" s="239" t="s">
        <v>5610</v>
      </c>
    </row>
    <row r="8381" spans="1:21" s="103" customFormat="1">
      <c r="A8381" s="229" t="s">
        <v>4233</v>
      </c>
      <c r="B8381" s="230" t="s">
        <v>2166</v>
      </c>
      <c r="C8381" s="262" t="s">
        <v>5611</v>
      </c>
      <c r="D8381" s="232" t="s">
        <v>2507</v>
      </c>
      <c r="E8381" s="276" t="s">
        <v>279</v>
      </c>
      <c r="F8381" s="259" t="s">
        <v>325</v>
      </c>
      <c r="G8381" s="256">
        <v>34544</v>
      </c>
      <c r="H8381" s="234">
        <v>38861.5</v>
      </c>
      <c r="I8381" s="235">
        <v>1</v>
      </c>
      <c r="J8381" s="236">
        <v>3.4482758620689655E-2</v>
      </c>
      <c r="K8381" s="256">
        <v>43179</v>
      </c>
      <c r="L8381" s="265"/>
      <c r="M8381" s="266">
        <v>3</v>
      </c>
      <c r="N8381" s="264">
        <v>41896</v>
      </c>
      <c r="O8381" s="400"/>
      <c r="P8381" s="129"/>
      <c r="Q8381" s="129"/>
      <c r="S8381" s="129"/>
      <c r="T8381" s="129"/>
      <c r="U8381" s="129"/>
    </row>
    <row r="8382" spans="1:21" s="150" customFormat="1">
      <c r="A8382" s="305"/>
      <c r="B8382" s="305"/>
      <c r="C8382" s="306"/>
      <c r="D8382" s="300"/>
      <c r="E8382" s="307"/>
      <c r="F8382" s="307"/>
      <c r="G8382" s="308"/>
      <c r="H8382" s="309"/>
      <c r="I8382" s="310"/>
      <c r="J8382" s="311"/>
      <c r="K8382" s="300"/>
      <c r="L8382" s="300"/>
      <c r="M8382" s="312"/>
      <c r="N8382" s="313"/>
      <c r="O8382" s="282"/>
    </row>
    <row r="8383" spans="1:21" s="150" customFormat="1">
      <c r="A8383" s="305"/>
      <c r="B8383" s="305"/>
      <c r="C8383" s="306"/>
      <c r="D8383" s="314"/>
      <c r="E8383" s="305"/>
      <c r="F8383" s="305"/>
      <c r="G8383" s="315" t="s">
        <v>223</v>
      </c>
      <c r="H8383" s="316" t="s">
        <v>224</v>
      </c>
      <c r="I8383" s="317"/>
      <c r="J8383" s="318"/>
      <c r="K8383" s="319" t="s">
        <v>225</v>
      </c>
      <c r="L8383" s="314"/>
      <c r="M8383" s="320"/>
      <c r="N8383" s="313"/>
      <c r="O8383" s="282"/>
    </row>
    <row r="8384" spans="1:21" s="150" customFormat="1">
      <c r="A8384" s="305"/>
      <c r="B8384" s="305"/>
      <c r="C8384" s="306"/>
      <c r="D8384" s="305"/>
      <c r="E8384" s="305"/>
      <c r="F8384" s="321" t="s">
        <v>238</v>
      </c>
      <c r="G8384" s="322">
        <v>45053.276994417567</v>
      </c>
      <c r="H8384" s="322">
        <v>57570.710583933876</v>
      </c>
      <c r="I8384" s="8">
        <v>14.438004969995415</v>
      </c>
      <c r="J8384" s="322"/>
      <c r="K8384" s="322">
        <v>70088.144173450186</v>
      </c>
      <c r="L8384" s="314"/>
      <c r="M8384" s="320"/>
      <c r="N8384" s="313"/>
      <c r="O8384" s="282"/>
    </row>
    <row r="8385" spans="1:21" s="150" customFormat="1">
      <c r="A8385" s="305"/>
      <c r="B8385" s="305"/>
      <c r="C8385" s="306"/>
      <c r="D8385" s="305"/>
      <c r="E8385" s="305"/>
      <c r="F8385" s="321" t="s">
        <v>239</v>
      </c>
      <c r="G8385" s="322">
        <v>50629</v>
      </c>
      <c r="H8385" s="322">
        <v>66018.01513408235</v>
      </c>
      <c r="I8385" s="8">
        <v>21.5</v>
      </c>
      <c r="J8385" s="322"/>
      <c r="K8385" s="322">
        <v>81268.176630055386</v>
      </c>
      <c r="L8385" s="314"/>
      <c r="M8385" s="320"/>
      <c r="N8385" s="313"/>
      <c r="O8385" s="282"/>
    </row>
    <row r="8386" spans="1:21" s="150" customFormat="1">
      <c r="A8386" s="305"/>
      <c r="B8386" s="305"/>
      <c r="C8386" s="306"/>
      <c r="D8386" s="305"/>
      <c r="E8386" s="305"/>
      <c r="F8386" s="321" t="s">
        <v>240</v>
      </c>
      <c r="G8386" s="322">
        <v>41600</v>
      </c>
      <c r="H8386" s="322">
        <v>52249.599999999999</v>
      </c>
      <c r="I8386" s="8">
        <v>7</v>
      </c>
      <c r="J8386" s="322"/>
      <c r="K8386" s="322">
        <v>63460.800000000003</v>
      </c>
      <c r="L8386" s="314"/>
      <c r="M8386" s="320"/>
      <c r="N8386" s="313"/>
      <c r="O8386" s="282"/>
    </row>
    <row r="8387" spans="1:21" s="150" customFormat="1">
      <c r="A8387" s="305"/>
      <c r="B8387" s="305"/>
      <c r="C8387" s="306"/>
      <c r="D8387" s="305"/>
      <c r="E8387" s="305"/>
      <c r="F8387" s="321" t="s">
        <v>241</v>
      </c>
      <c r="G8387" s="322">
        <v>45267</v>
      </c>
      <c r="H8387" s="322">
        <v>58366.65</v>
      </c>
      <c r="I8387" s="8">
        <v>12.338253469766164</v>
      </c>
      <c r="J8387" s="322"/>
      <c r="K8387" s="322">
        <v>70000</v>
      </c>
      <c r="L8387" s="314"/>
      <c r="M8387" s="320"/>
      <c r="N8387" s="313"/>
      <c r="O8387" s="282"/>
    </row>
    <row r="8388" spans="1:21" s="150" customFormat="1">
      <c r="A8388" s="305"/>
      <c r="B8388" s="305"/>
      <c r="C8388" s="306"/>
      <c r="D8388" s="305"/>
      <c r="E8388" s="322"/>
      <c r="F8388" s="321"/>
      <c r="G8388" s="323"/>
      <c r="H8388" s="318"/>
      <c r="I8388" s="324"/>
      <c r="J8388" s="318"/>
      <c r="K8388" s="314"/>
      <c r="L8388" s="314"/>
      <c r="M8388" s="320"/>
      <c r="N8388" s="313"/>
      <c r="O8388" s="282"/>
    </row>
    <row r="8389" spans="1:21" s="150" customFormat="1">
      <c r="A8389" s="305"/>
      <c r="B8389" s="305"/>
      <c r="C8389" s="306"/>
      <c r="D8389" s="321"/>
      <c r="E8389" s="322"/>
      <c r="F8389" s="325"/>
      <c r="G8389" s="325"/>
      <c r="H8389" s="874" t="s">
        <v>242</v>
      </c>
      <c r="I8389" s="874"/>
      <c r="J8389" s="874"/>
      <c r="K8389" s="874"/>
      <c r="L8389" s="874"/>
      <c r="M8389" s="874"/>
      <c r="N8389" s="874"/>
      <c r="O8389" s="282"/>
    </row>
    <row r="8390" spans="1:21" s="150" customFormat="1">
      <c r="A8390" s="305"/>
      <c r="B8390" s="305"/>
      <c r="C8390" s="306"/>
      <c r="D8390" s="321"/>
      <c r="E8390" s="322"/>
      <c r="F8390" s="326"/>
      <c r="G8390" s="327"/>
      <c r="H8390" s="875" t="s">
        <v>243</v>
      </c>
      <c r="I8390" s="875"/>
      <c r="J8390" s="875"/>
      <c r="K8390" s="328">
        <v>59455.460000000006</v>
      </c>
      <c r="L8390" s="876" t="s">
        <v>244</v>
      </c>
      <c r="M8390" s="876"/>
      <c r="N8390" s="329">
        <v>56977.556363076925</v>
      </c>
      <c r="O8390" s="282"/>
    </row>
    <row r="8391" spans="1:21" s="150" customFormat="1">
      <c r="A8391" s="305"/>
      <c r="B8391" s="305"/>
      <c r="C8391" s="306"/>
      <c r="D8391" s="314"/>
      <c r="E8391" s="320"/>
      <c r="F8391" s="326"/>
      <c r="G8391" s="327"/>
      <c r="H8391" s="875" t="s">
        <v>245</v>
      </c>
      <c r="I8391" s="875"/>
      <c r="J8391" s="875"/>
      <c r="K8391" s="328">
        <v>51694.763333333336</v>
      </c>
      <c r="L8391" s="876" t="s">
        <v>450</v>
      </c>
      <c r="M8391" s="876"/>
      <c r="N8391" s="329">
        <v>52234.955508196726</v>
      </c>
      <c r="O8391" s="282"/>
    </row>
    <row r="8392" spans="1:21" s="150" customFormat="1">
      <c r="A8392" s="305"/>
      <c r="B8392" s="305"/>
      <c r="C8392" s="306"/>
      <c r="D8392" s="300"/>
      <c r="E8392" s="307"/>
      <c r="F8392" s="307"/>
      <c r="G8392" s="308"/>
      <c r="H8392" s="309"/>
      <c r="I8392" s="310"/>
      <c r="J8392" s="311"/>
      <c r="K8392" s="305"/>
      <c r="L8392" s="300"/>
      <c r="M8392" s="312"/>
      <c r="N8392" s="313"/>
      <c r="O8392" s="282"/>
    </row>
    <row r="8393" spans="1:21" s="222" customFormat="1" ht="18">
      <c r="A8393" s="877" t="s">
        <v>160</v>
      </c>
      <c r="B8393" s="877"/>
      <c r="C8393" s="877"/>
      <c r="D8393" s="877"/>
      <c r="E8393" s="877"/>
      <c r="F8393" s="877"/>
      <c r="G8393" s="877"/>
      <c r="H8393" s="877"/>
      <c r="I8393" s="877"/>
      <c r="J8393" s="877"/>
      <c r="K8393" s="877"/>
      <c r="L8393" s="877"/>
      <c r="M8393" s="877"/>
      <c r="N8393" s="877"/>
      <c r="O8393" s="877"/>
    </row>
    <row r="8394" spans="1:21" s="222" customFormat="1" ht="27">
      <c r="A8394" s="223" t="s">
        <v>433</v>
      </c>
      <c r="B8394" s="224" t="s">
        <v>230</v>
      </c>
      <c r="C8394" s="223" t="s">
        <v>220</v>
      </c>
      <c r="D8394" s="223" t="s">
        <v>267</v>
      </c>
      <c r="E8394" s="223" t="s">
        <v>434</v>
      </c>
      <c r="F8394" s="223" t="s">
        <v>435</v>
      </c>
      <c r="G8394" s="225" t="s">
        <v>223</v>
      </c>
      <c r="H8394" s="225" t="s">
        <v>224</v>
      </c>
      <c r="I8394" s="227" t="s">
        <v>436</v>
      </c>
      <c r="J8394" s="227" t="s">
        <v>436</v>
      </c>
      <c r="K8394" s="225" t="s">
        <v>225</v>
      </c>
      <c r="L8394" s="223" t="s">
        <v>437</v>
      </c>
      <c r="M8394" s="223" t="s">
        <v>438</v>
      </c>
      <c r="N8394" s="228" t="s">
        <v>439</v>
      </c>
      <c r="O8394" s="223" t="s">
        <v>227</v>
      </c>
    </row>
    <row r="8395" spans="1:21" s="103" customFormat="1" ht="22.5">
      <c r="A8395" s="229" t="s">
        <v>2161</v>
      </c>
      <c r="B8395" s="230" t="s">
        <v>2162</v>
      </c>
      <c r="C8395" s="231" t="s">
        <v>3550</v>
      </c>
      <c r="D8395" s="232" t="s">
        <v>278</v>
      </c>
      <c r="E8395" s="232" t="s">
        <v>284</v>
      </c>
      <c r="F8395" s="259" t="s">
        <v>325</v>
      </c>
      <c r="G8395" s="233">
        <v>61629.15</v>
      </c>
      <c r="H8395" s="234">
        <v>91825.134999999995</v>
      </c>
      <c r="I8395" s="235">
        <v>31</v>
      </c>
      <c r="J8395" s="236">
        <v>1</v>
      </c>
      <c r="K8395" s="233">
        <v>122021.12</v>
      </c>
      <c r="L8395" s="237"/>
      <c r="M8395" s="238">
        <v>2</v>
      </c>
      <c r="N8395" s="234">
        <v>66135.03</v>
      </c>
      <c r="O8395" s="239"/>
      <c r="R8395" s="129"/>
      <c r="S8395" s="251"/>
      <c r="T8395" s="251"/>
      <c r="U8395" s="251"/>
    </row>
    <row r="8396" spans="1:21" s="103" customFormat="1">
      <c r="A8396" s="229" t="s">
        <v>1438</v>
      </c>
      <c r="B8396" s="230" t="s">
        <v>2151</v>
      </c>
      <c r="C8396" s="231" t="s">
        <v>160</v>
      </c>
      <c r="D8396" s="232" t="s">
        <v>278</v>
      </c>
      <c r="E8396" s="232" t="s">
        <v>279</v>
      </c>
      <c r="F8396" s="259" t="s">
        <v>325</v>
      </c>
      <c r="G8396" s="233">
        <v>63369.83</v>
      </c>
      <c r="H8396" s="234">
        <v>75362.985000000001</v>
      </c>
      <c r="I8396" s="235">
        <v>30</v>
      </c>
      <c r="J8396" s="236">
        <v>0.967741935483871</v>
      </c>
      <c r="K8396" s="233">
        <v>87356.14</v>
      </c>
      <c r="L8396" s="237">
        <v>1</v>
      </c>
      <c r="M8396" s="238">
        <v>1</v>
      </c>
      <c r="N8396" s="234">
        <v>75362.985000000001</v>
      </c>
      <c r="O8396" s="239"/>
      <c r="Q8396" s="251"/>
      <c r="R8396" s="129"/>
    </row>
    <row r="8397" spans="1:21" s="103" customFormat="1" ht="22.5">
      <c r="A8397" s="242" t="s">
        <v>4229</v>
      </c>
      <c r="B8397" s="243" t="s">
        <v>2153</v>
      </c>
      <c r="C8397" s="258" t="s">
        <v>160</v>
      </c>
      <c r="D8397" s="232" t="s">
        <v>2507</v>
      </c>
      <c r="E8397" s="245" t="s">
        <v>279</v>
      </c>
      <c r="F8397" s="259" t="s">
        <v>325</v>
      </c>
      <c r="G8397" s="378">
        <v>57420</v>
      </c>
      <c r="H8397" s="234">
        <v>71412</v>
      </c>
      <c r="I8397" s="235">
        <v>29</v>
      </c>
      <c r="J8397" s="236">
        <v>0.93548387096774188</v>
      </c>
      <c r="K8397" s="378">
        <v>85404</v>
      </c>
      <c r="L8397" s="247">
        <v>7</v>
      </c>
      <c r="M8397" s="248">
        <v>6</v>
      </c>
      <c r="N8397" s="344">
        <v>82864</v>
      </c>
      <c r="O8397" s="250"/>
      <c r="R8397" s="129"/>
      <c r="S8397" s="129"/>
      <c r="T8397" s="129"/>
      <c r="U8397" s="129"/>
    </row>
    <row r="8398" spans="1:21" s="103" customFormat="1">
      <c r="A8398" s="242" t="s">
        <v>198</v>
      </c>
      <c r="B8398" s="243" t="s">
        <v>2153</v>
      </c>
      <c r="C8398" s="244" t="s">
        <v>160</v>
      </c>
      <c r="D8398" s="232" t="s">
        <v>2507</v>
      </c>
      <c r="E8398" s="245" t="s">
        <v>279</v>
      </c>
      <c r="F8398" s="245" t="s">
        <v>440</v>
      </c>
      <c r="G8398" s="246">
        <v>52998</v>
      </c>
      <c r="H8398" s="234">
        <v>70553.5</v>
      </c>
      <c r="I8398" s="235">
        <v>28</v>
      </c>
      <c r="J8398" s="236">
        <v>0.90322580645161288</v>
      </c>
      <c r="K8398" s="246">
        <v>88109</v>
      </c>
      <c r="L8398" s="247">
        <v>1</v>
      </c>
      <c r="M8398" s="248">
        <v>1</v>
      </c>
      <c r="N8398" s="249">
        <v>52998</v>
      </c>
      <c r="O8398" s="250"/>
      <c r="P8398" s="251"/>
      <c r="Q8398" s="129"/>
      <c r="R8398" s="129"/>
      <c r="S8398" s="129"/>
      <c r="T8398" s="129"/>
      <c r="U8398" s="129"/>
    </row>
    <row r="8399" spans="1:21" s="103" customFormat="1">
      <c r="A8399" s="252" t="s">
        <v>2172</v>
      </c>
      <c r="B8399" s="230" t="s">
        <v>2162</v>
      </c>
      <c r="C8399" s="231" t="s">
        <v>3552</v>
      </c>
      <c r="D8399" s="232" t="s">
        <v>278</v>
      </c>
      <c r="E8399" s="253"/>
      <c r="F8399" s="253" t="s">
        <v>440</v>
      </c>
      <c r="G8399" s="233">
        <v>50368.5</v>
      </c>
      <c r="H8399" s="234">
        <v>66379.3</v>
      </c>
      <c r="I8399" s="235">
        <v>27</v>
      </c>
      <c r="J8399" s="236">
        <v>0.87096774193548387</v>
      </c>
      <c r="K8399" s="233">
        <v>82390.100000000006</v>
      </c>
      <c r="L8399" s="254">
        <v>7</v>
      </c>
      <c r="M8399" s="255">
        <v>6</v>
      </c>
      <c r="N8399" s="233">
        <v>80418.039999999994</v>
      </c>
      <c r="O8399" s="239"/>
      <c r="P8399" s="251"/>
      <c r="Q8399" s="129"/>
      <c r="R8399" s="129"/>
      <c r="S8399" s="129"/>
      <c r="T8399" s="129"/>
      <c r="U8399" s="129"/>
    </row>
    <row r="8400" spans="1:21" s="103" customFormat="1">
      <c r="A8400" s="242" t="s">
        <v>199</v>
      </c>
      <c r="B8400" s="243" t="s">
        <v>2153</v>
      </c>
      <c r="C8400" s="258" t="s">
        <v>160</v>
      </c>
      <c r="D8400" s="253" t="s">
        <v>278</v>
      </c>
      <c r="E8400" s="247" t="s">
        <v>321</v>
      </c>
      <c r="F8400" s="247" t="s">
        <v>440</v>
      </c>
      <c r="G8400" s="246">
        <v>52124.800000000003</v>
      </c>
      <c r="H8400" s="234">
        <v>65145.599999999999</v>
      </c>
      <c r="I8400" s="235">
        <v>26</v>
      </c>
      <c r="J8400" s="236">
        <v>0.83870967741935487</v>
      </c>
      <c r="K8400" s="246">
        <v>78166.399999999994</v>
      </c>
      <c r="L8400" s="247"/>
      <c r="M8400" s="248"/>
      <c r="N8400" s="249"/>
      <c r="O8400" s="334"/>
      <c r="Q8400" s="129"/>
      <c r="R8400" s="129"/>
      <c r="S8400" s="129"/>
      <c r="T8400" s="129"/>
      <c r="U8400" s="129"/>
    </row>
    <row r="8401" spans="1:21" s="103" customFormat="1">
      <c r="A8401" s="229" t="s">
        <v>260</v>
      </c>
      <c r="B8401" s="230" t="s">
        <v>2153</v>
      </c>
      <c r="C8401" s="231" t="s">
        <v>761</v>
      </c>
      <c r="D8401" s="253" t="s">
        <v>278</v>
      </c>
      <c r="E8401" s="232" t="s">
        <v>279</v>
      </c>
      <c r="F8401" s="232" t="s">
        <v>440</v>
      </c>
      <c r="G8401" s="233">
        <v>49953</v>
      </c>
      <c r="H8401" s="234">
        <v>63690.5</v>
      </c>
      <c r="I8401" s="235">
        <v>25</v>
      </c>
      <c r="J8401" s="236">
        <v>0.80645161290322576</v>
      </c>
      <c r="K8401" s="233">
        <v>77428</v>
      </c>
      <c r="L8401" s="237">
        <v>1</v>
      </c>
      <c r="M8401" s="238">
        <v>1</v>
      </c>
      <c r="N8401" s="234">
        <v>63690</v>
      </c>
      <c r="O8401" s="239"/>
      <c r="Q8401" s="129"/>
      <c r="R8401" s="129"/>
      <c r="S8401" s="129"/>
      <c r="T8401" s="129"/>
      <c r="U8401" s="129"/>
    </row>
    <row r="8402" spans="1:21" s="103" customFormat="1">
      <c r="A8402" s="242" t="s">
        <v>3784</v>
      </c>
      <c r="B8402" s="243" t="s">
        <v>2162</v>
      </c>
      <c r="C8402" s="258" t="s">
        <v>5612</v>
      </c>
      <c r="D8402" s="232" t="s">
        <v>2507</v>
      </c>
      <c r="E8402" s="247" t="s">
        <v>279</v>
      </c>
      <c r="F8402" s="259" t="s">
        <v>325</v>
      </c>
      <c r="G8402" s="246">
        <v>45417.06</v>
      </c>
      <c r="H8402" s="234">
        <v>62858.77</v>
      </c>
      <c r="I8402" s="235">
        <v>24</v>
      </c>
      <c r="J8402" s="236">
        <v>0.77419354838709675</v>
      </c>
      <c r="K8402" s="246">
        <v>80300.479999999996</v>
      </c>
      <c r="L8402" s="247"/>
      <c r="M8402" s="248">
        <v>20</v>
      </c>
      <c r="N8402" s="249">
        <v>52272.79</v>
      </c>
      <c r="O8402" s="250"/>
      <c r="P8402" s="129"/>
      <c r="R8402" s="129"/>
      <c r="S8402" s="240"/>
      <c r="T8402" s="240"/>
      <c r="U8402" s="240"/>
    </row>
    <row r="8403" spans="1:21" s="103" customFormat="1">
      <c r="A8403" s="229" t="s">
        <v>4290</v>
      </c>
      <c r="B8403" s="230" t="s">
        <v>2151</v>
      </c>
      <c r="C8403" s="231" t="s">
        <v>160</v>
      </c>
      <c r="D8403" s="253" t="s">
        <v>278</v>
      </c>
      <c r="E8403" s="232" t="s">
        <v>321</v>
      </c>
      <c r="F8403" s="259" t="s">
        <v>325</v>
      </c>
      <c r="G8403" s="233">
        <v>48000</v>
      </c>
      <c r="H8403" s="234">
        <v>62500</v>
      </c>
      <c r="I8403" s="235">
        <v>23</v>
      </c>
      <c r="J8403" s="236">
        <v>0.74193548387096775</v>
      </c>
      <c r="K8403" s="233">
        <v>77000</v>
      </c>
      <c r="L8403" s="237">
        <v>1</v>
      </c>
      <c r="M8403" s="238">
        <v>1</v>
      </c>
      <c r="N8403" s="234">
        <v>72496.84</v>
      </c>
      <c r="O8403" s="239"/>
      <c r="P8403" s="129"/>
      <c r="Q8403" s="240"/>
      <c r="S8403" s="251"/>
      <c r="T8403" s="251"/>
      <c r="U8403" s="251"/>
    </row>
    <row r="8404" spans="1:21" s="103" customFormat="1">
      <c r="A8404" s="242" t="s">
        <v>204</v>
      </c>
      <c r="B8404" s="243" t="s">
        <v>2151</v>
      </c>
      <c r="C8404" s="258" t="s">
        <v>1352</v>
      </c>
      <c r="D8404" s="232" t="s">
        <v>2507</v>
      </c>
      <c r="E8404" s="245" t="s">
        <v>279</v>
      </c>
      <c r="F8404" s="245" t="s">
        <v>440</v>
      </c>
      <c r="G8404" s="246">
        <v>48600</v>
      </c>
      <c r="H8404" s="234">
        <v>62100</v>
      </c>
      <c r="I8404" s="235">
        <v>22</v>
      </c>
      <c r="J8404" s="236">
        <v>0.70967741935483875</v>
      </c>
      <c r="K8404" s="246">
        <v>75600</v>
      </c>
      <c r="L8404" s="247"/>
      <c r="M8404" s="248">
        <v>2</v>
      </c>
      <c r="N8404" s="246">
        <v>55063.8</v>
      </c>
      <c r="O8404" s="250"/>
      <c r="P8404" s="129"/>
      <c r="Q8404" s="240"/>
      <c r="S8404" s="129"/>
      <c r="T8404" s="129"/>
      <c r="U8404" s="129"/>
    </row>
    <row r="8405" spans="1:21" s="103" customFormat="1">
      <c r="A8405" s="242" t="s">
        <v>2200</v>
      </c>
      <c r="B8405" s="243" t="s">
        <v>2166</v>
      </c>
      <c r="C8405" s="258" t="s">
        <v>3553</v>
      </c>
      <c r="D8405" s="232" t="s">
        <v>2507</v>
      </c>
      <c r="E8405" s="245" t="s">
        <v>284</v>
      </c>
      <c r="F8405" s="245"/>
      <c r="G8405" s="246">
        <v>47288.28</v>
      </c>
      <c r="H8405" s="234">
        <v>61474.764999999999</v>
      </c>
      <c r="I8405" s="235">
        <v>21</v>
      </c>
      <c r="J8405" s="236">
        <v>0.67741935483870963</v>
      </c>
      <c r="K8405" s="246">
        <v>75661.25</v>
      </c>
      <c r="L8405" s="247">
        <v>1</v>
      </c>
      <c r="M8405" s="248">
        <v>1</v>
      </c>
      <c r="N8405" s="249">
        <v>61204</v>
      </c>
      <c r="O8405" s="301"/>
      <c r="P8405" s="129"/>
      <c r="Q8405" s="129"/>
      <c r="R8405" s="129"/>
      <c r="S8405" s="129"/>
      <c r="T8405" s="129"/>
      <c r="U8405" s="129"/>
    </row>
    <row r="8406" spans="1:21" s="103" customFormat="1">
      <c r="A8406" s="278" t="s">
        <v>202</v>
      </c>
      <c r="B8406" s="279" t="s">
        <v>2151</v>
      </c>
      <c r="C8406" s="258" t="s">
        <v>2107</v>
      </c>
      <c r="D8406" s="232" t="s">
        <v>2507</v>
      </c>
      <c r="E8406" s="245" t="s">
        <v>279</v>
      </c>
      <c r="F8406" s="245" t="s">
        <v>440</v>
      </c>
      <c r="G8406" s="246">
        <v>48152</v>
      </c>
      <c r="H8406" s="234">
        <v>61391.199999999997</v>
      </c>
      <c r="I8406" s="235">
        <v>20</v>
      </c>
      <c r="J8406" s="236">
        <v>0.64516129032258063</v>
      </c>
      <c r="K8406" s="246">
        <v>74630.399999999994</v>
      </c>
      <c r="L8406" s="247">
        <v>1</v>
      </c>
      <c r="M8406" s="248">
        <v>0</v>
      </c>
      <c r="N8406" s="249"/>
      <c r="O8406" s="250"/>
      <c r="P8406" s="129"/>
      <c r="Q8406" s="240"/>
      <c r="S8406" s="129"/>
      <c r="T8406" s="129"/>
      <c r="U8406" s="129"/>
    </row>
    <row r="8407" spans="1:21" s="103" customFormat="1">
      <c r="A8407" s="229" t="s">
        <v>216</v>
      </c>
      <c r="B8407" s="230" t="s">
        <v>2151</v>
      </c>
      <c r="C8407" s="231" t="s">
        <v>160</v>
      </c>
      <c r="D8407" s="232" t="s">
        <v>2507</v>
      </c>
      <c r="E8407" s="232" t="s">
        <v>279</v>
      </c>
      <c r="F8407" s="259" t="s">
        <v>325</v>
      </c>
      <c r="G8407" s="233">
        <v>50629</v>
      </c>
      <c r="H8407" s="234">
        <v>60831</v>
      </c>
      <c r="I8407" s="235">
        <v>19</v>
      </c>
      <c r="J8407" s="236">
        <v>0.61290322580645162</v>
      </c>
      <c r="K8407" s="233">
        <v>71033</v>
      </c>
      <c r="L8407" s="237">
        <v>1</v>
      </c>
      <c r="M8407" s="238">
        <v>1</v>
      </c>
      <c r="N8407" s="234">
        <v>71033</v>
      </c>
      <c r="O8407" s="239"/>
      <c r="R8407" s="330"/>
      <c r="S8407" s="129"/>
      <c r="T8407" s="129"/>
      <c r="U8407" s="129"/>
    </row>
    <row r="8408" spans="1:21" s="103" customFormat="1">
      <c r="A8408" s="242" t="s">
        <v>257</v>
      </c>
      <c r="B8408" s="243" t="s">
        <v>2159</v>
      </c>
      <c r="C8408" s="258" t="s">
        <v>1353</v>
      </c>
      <c r="D8408" s="232" t="s">
        <v>2507</v>
      </c>
      <c r="E8408" s="245" t="s">
        <v>279</v>
      </c>
      <c r="F8408" s="245" t="s">
        <v>440</v>
      </c>
      <c r="G8408" s="246">
        <v>46311.72</v>
      </c>
      <c r="H8408" s="234">
        <v>60205.340000000004</v>
      </c>
      <c r="I8408" s="235">
        <v>18</v>
      </c>
      <c r="J8408" s="236">
        <v>0.58064516129032262</v>
      </c>
      <c r="K8408" s="246">
        <v>74098.960000000006</v>
      </c>
      <c r="L8408" s="247">
        <v>2</v>
      </c>
      <c r="M8408" s="248">
        <v>2</v>
      </c>
      <c r="N8408" s="249">
        <v>64877.93</v>
      </c>
      <c r="O8408" s="250"/>
      <c r="P8408" s="129"/>
      <c r="Q8408" s="240"/>
      <c r="S8408" s="129"/>
      <c r="T8408" s="129"/>
      <c r="U8408" s="129"/>
    </row>
    <row r="8409" spans="1:21" s="103" customFormat="1">
      <c r="A8409" s="229" t="s">
        <v>3765</v>
      </c>
      <c r="B8409" s="230" t="s">
        <v>2151</v>
      </c>
      <c r="C8409" s="231" t="s">
        <v>1605</v>
      </c>
      <c r="D8409" s="232" t="s">
        <v>2507</v>
      </c>
      <c r="E8409" s="232" t="s">
        <v>279</v>
      </c>
      <c r="F8409" s="232"/>
      <c r="G8409" s="233">
        <v>48610</v>
      </c>
      <c r="H8409" s="234">
        <v>59966.5</v>
      </c>
      <c r="I8409" s="235">
        <v>17</v>
      </c>
      <c r="J8409" s="236">
        <v>0.54838709677419351</v>
      </c>
      <c r="K8409" s="233">
        <v>71323</v>
      </c>
      <c r="L8409" s="237">
        <v>1</v>
      </c>
      <c r="M8409" s="238">
        <v>1</v>
      </c>
      <c r="N8409" s="234">
        <v>48610</v>
      </c>
      <c r="O8409" s="239"/>
      <c r="P8409" s="129"/>
      <c r="Q8409" s="240"/>
      <c r="S8409" s="129"/>
      <c r="T8409" s="129"/>
      <c r="U8409" s="129"/>
    </row>
    <row r="8410" spans="1:21" s="103" customFormat="1">
      <c r="A8410" s="229" t="s">
        <v>212</v>
      </c>
      <c r="B8410" s="230" t="s">
        <v>2153</v>
      </c>
      <c r="C8410" s="231" t="s">
        <v>2108</v>
      </c>
      <c r="D8410" s="232" t="s">
        <v>278</v>
      </c>
      <c r="E8410" s="232" t="s">
        <v>279</v>
      </c>
      <c r="F8410" s="232" t="s">
        <v>440</v>
      </c>
      <c r="G8410" s="233">
        <v>46871.822567028423</v>
      </c>
      <c r="H8410" s="234">
        <v>58594.581868968322</v>
      </c>
      <c r="I8410" s="235">
        <v>16</v>
      </c>
      <c r="J8410" s="236">
        <v>0.5161290322580645</v>
      </c>
      <c r="K8410" s="233">
        <v>70317.341170908228</v>
      </c>
      <c r="L8410" s="237"/>
      <c r="M8410" s="238"/>
      <c r="N8410" s="234"/>
      <c r="O8410" s="239"/>
      <c r="P8410" s="251"/>
      <c r="Q8410" s="129"/>
      <c r="S8410" s="129"/>
      <c r="T8410" s="129"/>
      <c r="U8410" s="129"/>
    </row>
    <row r="8411" spans="1:21" s="103" customFormat="1">
      <c r="A8411" s="286" t="s">
        <v>213</v>
      </c>
      <c r="B8411" s="287" t="s">
        <v>2159</v>
      </c>
      <c r="C8411" s="288" t="s">
        <v>160</v>
      </c>
      <c r="D8411" s="253" t="s">
        <v>278</v>
      </c>
      <c r="E8411" s="289" t="s">
        <v>279</v>
      </c>
      <c r="F8411" s="289" t="s">
        <v>440</v>
      </c>
      <c r="G8411" s="290">
        <v>44782</v>
      </c>
      <c r="H8411" s="234">
        <v>58229.5</v>
      </c>
      <c r="I8411" s="235">
        <v>15</v>
      </c>
      <c r="J8411" s="236">
        <v>0.4838709677419355</v>
      </c>
      <c r="K8411" s="290">
        <v>71677</v>
      </c>
      <c r="L8411" s="291">
        <v>2</v>
      </c>
      <c r="M8411" s="292">
        <v>2</v>
      </c>
      <c r="N8411" s="293">
        <v>64656.800000000003</v>
      </c>
      <c r="O8411" s="294"/>
      <c r="R8411" s="330"/>
    </row>
    <row r="8412" spans="1:21" s="103" customFormat="1">
      <c r="A8412" s="242" t="s">
        <v>4235</v>
      </c>
      <c r="B8412" s="243" t="s">
        <v>2151</v>
      </c>
      <c r="C8412" s="258" t="s">
        <v>5613</v>
      </c>
      <c r="D8412" s="253" t="s">
        <v>278</v>
      </c>
      <c r="E8412" s="245" t="s">
        <v>279</v>
      </c>
      <c r="F8412" s="259" t="s">
        <v>325</v>
      </c>
      <c r="G8412" s="246">
        <v>44370</v>
      </c>
      <c r="H8412" s="234">
        <v>56601.5</v>
      </c>
      <c r="I8412" s="235">
        <v>14</v>
      </c>
      <c r="J8412" s="236">
        <v>0.45161290322580644</v>
      </c>
      <c r="K8412" s="246">
        <v>68833</v>
      </c>
      <c r="L8412" s="247"/>
      <c r="M8412" s="248">
        <v>3</v>
      </c>
      <c r="N8412" s="249">
        <v>68833</v>
      </c>
      <c r="O8412" s="250"/>
      <c r="P8412" s="251"/>
      <c r="Q8412" s="129"/>
    </row>
    <row r="8413" spans="1:21" s="103" customFormat="1">
      <c r="A8413" s="229" t="s">
        <v>2217</v>
      </c>
      <c r="B8413" s="230" t="s">
        <v>2162</v>
      </c>
      <c r="C8413" s="231" t="s">
        <v>2108</v>
      </c>
      <c r="D8413" s="232" t="s">
        <v>2507</v>
      </c>
      <c r="E8413" s="232" t="s">
        <v>279</v>
      </c>
      <c r="F8413" s="232" t="s">
        <v>440</v>
      </c>
      <c r="G8413" s="233">
        <v>43280.639999999999</v>
      </c>
      <c r="H8413" s="234">
        <v>54747.887999999999</v>
      </c>
      <c r="I8413" s="235">
        <v>13</v>
      </c>
      <c r="J8413" s="236">
        <v>0.41935483870967744</v>
      </c>
      <c r="K8413" s="233">
        <v>66215.135999999999</v>
      </c>
      <c r="L8413" s="237">
        <v>1</v>
      </c>
      <c r="M8413" s="238">
        <v>1</v>
      </c>
      <c r="N8413" s="234">
        <v>55827.199999999997</v>
      </c>
      <c r="O8413" s="239"/>
    </row>
    <row r="8414" spans="1:21" s="103" customFormat="1">
      <c r="A8414" s="229" t="s">
        <v>4265</v>
      </c>
      <c r="B8414" s="230" t="s">
        <v>2151</v>
      </c>
      <c r="C8414" s="231" t="s">
        <v>5614</v>
      </c>
      <c r="D8414" s="232" t="s">
        <v>2507</v>
      </c>
      <c r="E8414" s="232" t="s">
        <v>284</v>
      </c>
      <c r="F8414" s="232" t="s">
        <v>440</v>
      </c>
      <c r="G8414" s="233">
        <v>43311</v>
      </c>
      <c r="H8414" s="234">
        <v>54654</v>
      </c>
      <c r="I8414" s="235">
        <v>12</v>
      </c>
      <c r="J8414" s="236">
        <v>0.38709677419354838</v>
      </c>
      <c r="K8414" s="233">
        <v>65997</v>
      </c>
      <c r="L8414" s="237">
        <v>1</v>
      </c>
      <c r="M8414" s="238">
        <v>1</v>
      </c>
      <c r="N8414" s="234">
        <v>55161</v>
      </c>
      <c r="O8414" s="239"/>
    </row>
    <row r="8415" spans="1:21" s="103" customFormat="1">
      <c r="A8415" s="260" t="s">
        <v>262</v>
      </c>
      <c r="B8415" s="261" t="s">
        <v>2162</v>
      </c>
      <c r="C8415" s="262" t="s">
        <v>3551</v>
      </c>
      <c r="D8415" s="232" t="s">
        <v>2507</v>
      </c>
      <c r="E8415" s="276" t="s">
        <v>279</v>
      </c>
      <c r="F8415" s="276" t="s">
        <v>440</v>
      </c>
      <c r="G8415" s="256">
        <v>42994</v>
      </c>
      <c r="H8415" s="234">
        <v>53539.5</v>
      </c>
      <c r="I8415" s="235">
        <v>11</v>
      </c>
      <c r="J8415" s="236">
        <v>0.35483870967741937</v>
      </c>
      <c r="K8415" s="256">
        <v>64085</v>
      </c>
      <c r="L8415" s="265">
        <v>1</v>
      </c>
      <c r="M8415" s="266"/>
      <c r="N8415" s="264"/>
      <c r="O8415" s="11"/>
      <c r="P8415" s="129"/>
      <c r="R8415" s="129"/>
    </row>
    <row r="8416" spans="1:21" s="103" customFormat="1">
      <c r="A8416" s="297" t="s">
        <v>4245</v>
      </c>
      <c r="B8416" s="298" t="s">
        <v>2179</v>
      </c>
      <c r="C8416" s="231" t="s">
        <v>3554</v>
      </c>
      <c r="D8416" s="253" t="s">
        <v>278</v>
      </c>
      <c r="E8416" s="232" t="s">
        <v>279</v>
      </c>
      <c r="F8416" s="232" t="s">
        <v>440</v>
      </c>
      <c r="G8416" s="234">
        <v>41765.57</v>
      </c>
      <c r="H8416" s="234">
        <v>53322.255000000005</v>
      </c>
      <c r="I8416" s="235">
        <v>10</v>
      </c>
      <c r="J8416" s="236">
        <v>0.32258064516129031</v>
      </c>
      <c r="K8416" s="234">
        <v>64878.94</v>
      </c>
      <c r="L8416" s="237" t="s">
        <v>280</v>
      </c>
      <c r="M8416" s="238">
        <v>8</v>
      </c>
      <c r="N8416" s="234">
        <v>42806.12</v>
      </c>
      <c r="O8416" s="352"/>
      <c r="Q8416" s="129"/>
      <c r="R8416" s="129"/>
    </row>
    <row r="8417" spans="1:21" s="103" customFormat="1">
      <c r="A8417" s="242" t="s">
        <v>1436</v>
      </c>
      <c r="B8417" s="243" t="s">
        <v>2156</v>
      </c>
      <c r="C8417" s="258" t="s">
        <v>5615</v>
      </c>
      <c r="D8417" s="232" t="s">
        <v>2507</v>
      </c>
      <c r="E8417" s="245" t="s">
        <v>279</v>
      </c>
      <c r="F8417" s="259" t="s">
        <v>325</v>
      </c>
      <c r="G8417" s="246">
        <v>36675.99</v>
      </c>
      <c r="H8417" s="234">
        <v>52870.595000000001</v>
      </c>
      <c r="I8417" s="235">
        <v>9</v>
      </c>
      <c r="J8417" s="236">
        <v>0.29032258064516131</v>
      </c>
      <c r="K8417" s="246">
        <v>69065.2</v>
      </c>
      <c r="L8417" s="247">
        <v>8</v>
      </c>
      <c r="M8417" s="248">
        <v>8</v>
      </c>
      <c r="N8417" s="249">
        <v>44344.182500000003</v>
      </c>
      <c r="O8417" s="250"/>
      <c r="P8417" s="129"/>
      <c r="Q8417" s="129"/>
    </row>
    <row r="8418" spans="1:21" s="103" customFormat="1">
      <c r="A8418" s="229" t="s">
        <v>4233</v>
      </c>
      <c r="B8418" s="230" t="s">
        <v>2166</v>
      </c>
      <c r="C8418" s="262" t="s">
        <v>160</v>
      </c>
      <c r="D8418" s="232" t="s">
        <v>2507</v>
      </c>
      <c r="E8418" s="276" t="s">
        <v>321</v>
      </c>
      <c r="F8418" s="276" t="s">
        <v>440</v>
      </c>
      <c r="G8418" s="256">
        <v>41047</v>
      </c>
      <c r="H8418" s="234">
        <v>51309</v>
      </c>
      <c r="I8418" s="235">
        <v>8</v>
      </c>
      <c r="J8418" s="236">
        <v>0.25806451612903225</v>
      </c>
      <c r="K8418" s="256">
        <v>61571</v>
      </c>
      <c r="L8418" s="265"/>
      <c r="M8418" s="266">
        <v>1</v>
      </c>
      <c r="N8418" s="264">
        <v>49344</v>
      </c>
      <c r="O8418" s="400"/>
      <c r="P8418" s="129"/>
      <c r="Q8418" s="129"/>
    </row>
    <row r="8419" spans="1:21" s="103" customFormat="1">
      <c r="A8419" s="242" t="s">
        <v>2171</v>
      </c>
      <c r="B8419" s="243" t="s">
        <v>2159</v>
      </c>
      <c r="C8419" s="258" t="s">
        <v>3555</v>
      </c>
      <c r="D8419" s="232" t="s">
        <v>2507</v>
      </c>
      <c r="E8419" s="245" t="s">
        <v>321</v>
      </c>
      <c r="F8419" s="245" t="s">
        <v>440</v>
      </c>
      <c r="G8419" s="246">
        <v>38538</v>
      </c>
      <c r="H8419" s="234">
        <v>48172</v>
      </c>
      <c r="I8419" s="235">
        <v>7</v>
      </c>
      <c r="J8419" s="236">
        <v>0.22580645161290322</v>
      </c>
      <c r="K8419" s="246">
        <v>57806</v>
      </c>
      <c r="L8419" s="247">
        <v>1</v>
      </c>
      <c r="M8419" s="248">
        <v>0</v>
      </c>
      <c r="N8419" s="249" t="s">
        <v>292</v>
      </c>
      <c r="O8419" s="250"/>
      <c r="P8419" s="129"/>
      <c r="Q8419" s="129"/>
    </row>
    <row r="8420" spans="1:21" s="103" customFormat="1">
      <c r="A8420" s="229" t="s">
        <v>209</v>
      </c>
      <c r="B8420" s="230" t="s">
        <v>2151</v>
      </c>
      <c r="C8420" s="231" t="s">
        <v>160</v>
      </c>
      <c r="D8420" s="232" t="s">
        <v>2507</v>
      </c>
      <c r="E8420" s="232" t="s">
        <v>279</v>
      </c>
      <c r="F8420" s="259" t="s">
        <v>325</v>
      </c>
      <c r="G8420" s="233">
        <v>37985.432400000005</v>
      </c>
      <c r="H8420" s="234">
        <v>47861.409</v>
      </c>
      <c r="I8420" s="235">
        <v>6</v>
      </c>
      <c r="J8420" s="236">
        <v>0.19354838709677419</v>
      </c>
      <c r="K8420" s="233">
        <v>57737.385600000001</v>
      </c>
      <c r="L8420" s="237">
        <v>2</v>
      </c>
      <c r="M8420" s="238">
        <v>2</v>
      </c>
      <c r="N8420" s="234">
        <v>39800.800000000003</v>
      </c>
      <c r="O8420" s="239"/>
      <c r="P8420" s="251"/>
      <c r="Q8420" s="129"/>
      <c r="S8420" s="129"/>
      <c r="T8420" s="129"/>
      <c r="U8420" s="129"/>
    </row>
    <row r="8421" spans="1:21" s="103" customFormat="1">
      <c r="A8421" s="242" t="s">
        <v>261</v>
      </c>
      <c r="B8421" s="243" t="s">
        <v>2151</v>
      </c>
      <c r="C8421" s="258" t="s">
        <v>160</v>
      </c>
      <c r="D8421" s="232" t="s">
        <v>2507</v>
      </c>
      <c r="E8421" s="245" t="s">
        <v>321</v>
      </c>
      <c r="F8421" s="259" t="s">
        <v>325</v>
      </c>
      <c r="G8421" s="246">
        <v>38885</v>
      </c>
      <c r="H8421" s="234">
        <v>47828</v>
      </c>
      <c r="I8421" s="235">
        <v>5</v>
      </c>
      <c r="J8421" s="236">
        <v>0.16129032258064516</v>
      </c>
      <c r="K8421" s="246">
        <v>56771</v>
      </c>
      <c r="L8421" s="247"/>
      <c r="M8421" s="248"/>
      <c r="N8421" s="249"/>
      <c r="O8421" s="250"/>
      <c r="Q8421" s="129"/>
      <c r="R8421" s="251"/>
      <c r="S8421" s="129"/>
      <c r="T8421" s="129"/>
      <c r="U8421" s="129"/>
    </row>
    <row r="8422" spans="1:21" s="103" customFormat="1">
      <c r="A8422" s="229" t="s">
        <v>4310</v>
      </c>
      <c r="B8422" s="230" t="s">
        <v>2192</v>
      </c>
      <c r="C8422" s="358" t="s">
        <v>160</v>
      </c>
      <c r="D8422" s="232" t="s">
        <v>2507</v>
      </c>
      <c r="E8422" s="359" t="s">
        <v>279</v>
      </c>
      <c r="F8422" s="359" t="s">
        <v>440</v>
      </c>
      <c r="G8422" s="360">
        <v>37900</v>
      </c>
      <c r="H8422" s="234">
        <v>47382</v>
      </c>
      <c r="I8422" s="235">
        <v>4</v>
      </c>
      <c r="J8422" s="236">
        <v>0.12903225806451613</v>
      </c>
      <c r="K8422" s="360">
        <v>56864</v>
      </c>
      <c r="L8422" s="361">
        <v>1</v>
      </c>
      <c r="M8422" s="362">
        <v>1</v>
      </c>
      <c r="N8422" s="363">
        <v>49435</v>
      </c>
      <c r="O8422" s="364"/>
      <c r="R8422" s="251"/>
      <c r="S8422" s="129"/>
      <c r="T8422" s="129"/>
      <c r="U8422" s="129"/>
    </row>
    <row r="8423" spans="1:21" s="103" customFormat="1">
      <c r="A8423" s="242" t="s">
        <v>2165</v>
      </c>
      <c r="B8423" s="243" t="s">
        <v>2180</v>
      </c>
      <c r="C8423" s="258" t="s">
        <v>3556</v>
      </c>
      <c r="D8423" s="232" t="s">
        <v>2507</v>
      </c>
      <c r="E8423" s="245" t="s">
        <v>321</v>
      </c>
      <c r="F8423" s="245" t="s">
        <v>440</v>
      </c>
      <c r="G8423" s="246">
        <v>35849.4</v>
      </c>
      <c r="H8423" s="234">
        <v>45731.79</v>
      </c>
      <c r="I8423" s="235">
        <v>3</v>
      </c>
      <c r="J8423" s="236">
        <v>9.6774193548387094E-2</v>
      </c>
      <c r="K8423" s="246">
        <v>55614.18</v>
      </c>
      <c r="L8423" s="247">
        <v>2</v>
      </c>
      <c r="M8423" s="248">
        <v>1</v>
      </c>
      <c r="N8423" s="249">
        <v>40500.01</v>
      </c>
      <c r="O8423" s="250"/>
      <c r="P8423" s="129"/>
      <c r="Q8423" s="129"/>
      <c r="S8423" s="129"/>
      <c r="T8423" s="129"/>
      <c r="U8423" s="129"/>
    </row>
    <row r="8424" spans="1:21" s="103" customFormat="1">
      <c r="A8424" s="229" t="s">
        <v>4266</v>
      </c>
      <c r="B8424" s="230" t="s">
        <v>2149</v>
      </c>
      <c r="C8424" s="231" t="s">
        <v>5616</v>
      </c>
      <c r="D8424" s="232" t="s">
        <v>2507</v>
      </c>
      <c r="E8424" s="232" t="s">
        <v>284</v>
      </c>
      <c r="F8424" s="259" t="s">
        <v>325</v>
      </c>
      <c r="G8424" s="233">
        <v>36004.799999999996</v>
      </c>
      <c r="H8424" s="234">
        <v>45229.599999999999</v>
      </c>
      <c r="I8424" s="235">
        <v>2</v>
      </c>
      <c r="J8424" s="236">
        <v>6.4516129032258063E-2</v>
      </c>
      <c r="K8424" s="233">
        <v>54454.400000000001</v>
      </c>
      <c r="L8424" s="237"/>
      <c r="M8424" s="238">
        <v>1</v>
      </c>
      <c r="N8424" s="234">
        <v>51313.600000000006</v>
      </c>
      <c r="O8424" s="239"/>
      <c r="R8424" s="251"/>
    </row>
    <row r="8425" spans="1:21" s="103" customFormat="1">
      <c r="A8425" s="229" t="s">
        <v>3777</v>
      </c>
      <c r="B8425" s="230" t="s">
        <v>2175</v>
      </c>
      <c r="C8425" s="337" t="s">
        <v>160</v>
      </c>
      <c r="D8425" s="232" t="s">
        <v>2507</v>
      </c>
      <c r="E8425" s="338" t="s">
        <v>321</v>
      </c>
      <c r="F8425" s="338" t="s">
        <v>440</v>
      </c>
      <c r="G8425" s="339">
        <v>29989</v>
      </c>
      <c r="H8425" s="234">
        <v>36711</v>
      </c>
      <c r="I8425" s="235">
        <v>1</v>
      </c>
      <c r="J8425" s="236">
        <v>3.2258064516129031E-2</v>
      </c>
      <c r="K8425" s="339">
        <v>43433</v>
      </c>
      <c r="L8425" s="340">
        <v>1</v>
      </c>
      <c r="M8425" s="341">
        <v>1</v>
      </c>
      <c r="N8425" s="374">
        <v>39354</v>
      </c>
      <c r="O8425" s="486" t="s">
        <v>5617</v>
      </c>
      <c r="P8425" s="241"/>
      <c r="R8425" s="129"/>
      <c r="S8425" s="129"/>
      <c r="T8425" s="129"/>
      <c r="U8425" s="129"/>
    </row>
    <row r="8426" spans="1:21" s="150" customFormat="1">
      <c r="A8426" s="305"/>
      <c r="B8426" s="305"/>
      <c r="C8426" s="306"/>
      <c r="D8426" s="300"/>
      <c r="E8426" s="307"/>
      <c r="F8426" s="307"/>
      <c r="G8426" s="308"/>
      <c r="H8426" s="309"/>
      <c r="I8426" s="310"/>
      <c r="J8426" s="311"/>
      <c r="K8426" s="300"/>
      <c r="L8426" s="300"/>
      <c r="M8426" s="312"/>
      <c r="N8426" s="313"/>
      <c r="O8426" s="282"/>
    </row>
    <row r="8427" spans="1:21" s="150" customFormat="1">
      <c r="A8427" s="305"/>
      <c r="B8427" s="305"/>
      <c r="C8427" s="306"/>
      <c r="D8427" s="314"/>
      <c r="E8427" s="305"/>
      <c r="F8427" s="305"/>
      <c r="G8427" s="315" t="s">
        <v>223</v>
      </c>
      <c r="H8427" s="316" t="s">
        <v>224</v>
      </c>
      <c r="I8427" s="317"/>
      <c r="J8427" s="318"/>
      <c r="K8427" s="319" t="s">
        <v>225</v>
      </c>
      <c r="L8427" s="314"/>
      <c r="M8427" s="320"/>
      <c r="N8427" s="313"/>
      <c r="O8427" s="282"/>
    </row>
    <row r="8428" spans="1:21" s="150" customFormat="1">
      <c r="A8428" s="305"/>
      <c r="B8428" s="305"/>
      <c r="C8428" s="306"/>
      <c r="D8428" s="305"/>
      <c r="E8428" s="305"/>
      <c r="F8428" s="321" t="s">
        <v>238</v>
      </c>
      <c r="G8428" s="322">
        <v>45520.032095710594</v>
      </c>
      <c r="H8428" s="322">
        <v>58338.103673192527</v>
      </c>
      <c r="I8428" s="8">
        <v>14.438004969995415</v>
      </c>
      <c r="J8428" s="322"/>
      <c r="K8428" s="322">
        <v>71156.175250674452</v>
      </c>
      <c r="L8428" s="314"/>
      <c r="M8428" s="320"/>
      <c r="N8428" s="313"/>
      <c r="O8428" s="282"/>
    </row>
    <row r="8429" spans="1:21" s="150" customFormat="1">
      <c r="A8429" s="305"/>
      <c r="B8429" s="305"/>
      <c r="C8429" s="306"/>
      <c r="D8429" s="305"/>
      <c r="E8429" s="305"/>
      <c r="F8429" s="321" t="s">
        <v>239</v>
      </c>
      <c r="G8429" s="322">
        <v>49281.5</v>
      </c>
      <c r="H8429" s="322">
        <v>62679.384999999995</v>
      </c>
      <c r="I8429" s="8">
        <v>21.5</v>
      </c>
      <c r="J8429" s="322"/>
      <c r="K8429" s="322">
        <v>77214</v>
      </c>
      <c r="L8429" s="314"/>
      <c r="M8429" s="320"/>
      <c r="N8429" s="313"/>
      <c r="O8429" s="282"/>
    </row>
    <row r="8430" spans="1:21" s="150" customFormat="1">
      <c r="A8430" s="305"/>
      <c r="B8430" s="305"/>
      <c r="C8430" s="306"/>
      <c r="D8430" s="305"/>
      <c r="E8430" s="305"/>
      <c r="F8430" s="321" t="s">
        <v>240</v>
      </c>
      <c r="G8430" s="322">
        <v>39966</v>
      </c>
      <c r="H8430" s="322">
        <v>52089.797500000001</v>
      </c>
      <c r="I8430" s="8">
        <v>7</v>
      </c>
      <c r="J8430" s="322"/>
      <c r="K8430" s="322">
        <v>62828</v>
      </c>
      <c r="L8430" s="314"/>
      <c r="M8430" s="320"/>
      <c r="N8430" s="313"/>
      <c r="O8430" s="282"/>
    </row>
    <row r="8431" spans="1:21" s="150" customFormat="1">
      <c r="A8431" s="305"/>
      <c r="B8431" s="305"/>
      <c r="C8431" s="306"/>
      <c r="D8431" s="305"/>
      <c r="E8431" s="305"/>
      <c r="F8431" s="321" t="s">
        <v>241</v>
      </c>
      <c r="G8431" s="322">
        <v>45417.06</v>
      </c>
      <c r="H8431" s="322">
        <v>58594.581868968322</v>
      </c>
      <c r="I8431" s="8">
        <v>12.338253469766164</v>
      </c>
      <c r="J8431" s="322"/>
      <c r="K8431" s="322">
        <v>71033</v>
      </c>
      <c r="L8431" s="314"/>
      <c r="M8431" s="320"/>
      <c r="N8431" s="313"/>
      <c r="O8431" s="282"/>
    </row>
    <row r="8432" spans="1:21" s="150" customFormat="1">
      <c r="A8432" s="305"/>
      <c r="B8432" s="305"/>
      <c r="C8432" s="306"/>
      <c r="D8432" s="305"/>
      <c r="E8432" s="322"/>
      <c r="F8432" s="321"/>
      <c r="G8432" s="323"/>
      <c r="H8432" s="318"/>
      <c r="I8432" s="324"/>
      <c r="J8432" s="318"/>
      <c r="K8432" s="314"/>
      <c r="L8432" s="314"/>
      <c r="M8432" s="320"/>
      <c r="N8432" s="313"/>
      <c r="O8432" s="282"/>
    </row>
    <row r="8433" spans="1:21" s="150" customFormat="1">
      <c r="A8433" s="305"/>
      <c r="B8433" s="305"/>
      <c r="C8433" s="306"/>
      <c r="D8433" s="321"/>
      <c r="E8433" s="322"/>
      <c r="F8433" s="325"/>
      <c r="G8433" s="325"/>
      <c r="H8433" s="874" t="s">
        <v>242</v>
      </c>
      <c r="I8433" s="874"/>
      <c r="J8433" s="874"/>
      <c r="K8433" s="874"/>
      <c r="L8433" s="874"/>
      <c r="M8433" s="874"/>
      <c r="N8433" s="874"/>
      <c r="O8433" s="282"/>
    </row>
    <row r="8434" spans="1:21" s="150" customFormat="1">
      <c r="A8434" s="305"/>
      <c r="B8434" s="305"/>
      <c r="C8434" s="306"/>
      <c r="D8434" s="321"/>
      <c r="E8434" s="322"/>
      <c r="F8434" s="326"/>
      <c r="G8434" s="327"/>
      <c r="H8434" s="875" t="s">
        <v>243</v>
      </c>
      <c r="I8434" s="875"/>
      <c r="J8434" s="875"/>
      <c r="K8434" s="328">
        <v>66135.03</v>
      </c>
      <c r="L8434" s="876" t="s">
        <v>244</v>
      </c>
      <c r="M8434" s="876"/>
      <c r="N8434" s="329">
        <v>57936.085100000018</v>
      </c>
      <c r="O8434" s="282"/>
    </row>
    <row r="8435" spans="1:21" s="150" customFormat="1">
      <c r="A8435" s="305"/>
      <c r="B8435" s="305"/>
      <c r="C8435" s="306"/>
      <c r="D8435" s="314"/>
      <c r="E8435" s="320"/>
      <c r="F8435" s="326"/>
      <c r="G8435" s="327"/>
      <c r="H8435" s="875" t="s">
        <v>245</v>
      </c>
      <c r="I8435" s="875"/>
      <c r="J8435" s="875"/>
      <c r="K8435" s="328">
        <v>49344</v>
      </c>
      <c r="L8435" s="876" t="s">
        <v>450</v>
      </c>
      <c r="M8435" s="876"/>
      <c r="N8435" s="329">
        <v>57283.304199999991</v>
      </c>
      <c r="O8435" s="282"/>
    </row>
    <row r="8436" spans="1:21" s="150" customFormat="1">
      <c r="A8436" s="305"/>
      <c r="B8436" s="305"/>
      <c r="C8436" s="306"/>
      <c r="D8436" s="300"/>
      <c r="E8436" s="307"/>
      <c r="F8436" s="307"/>
      <c r="G8436" s="308"/>
      <c r="H8436" s="309"/>
      <c r="I8436" s="310"/>
      <c r="J8436" s="311"/>
      <c r="K8436" s="305"/>
      <c r="L8436" s="300"/>
      <c r="M8436" s="312"/>
      <c r="N8436" s="313"/>
      <c r="O8436" s="282"/>
    </row>
    <row r="8437" spans="1:21" s="222" customFormat="1" ht="18">
      <c r="A8437" s="877" t="s">
        <v>161</v>
      </c>
      <c r="B8437" s="877"/>
      <c r="C8437" s="877"/>
      <c r="D8437" s="877"/>
      <c r="E8437" s="877"/>
      <c r="F8437" s="877"/>
      <c r="G8437" s="877"/>
      <c r="H8437" s="877"/>
      <c r="I8437" s="877"/>
      <c r="J8437" s="877"/>
      <c r="K8437" s="877"/>
      <c r="L8437" s="877"/>
      <c r="M8437" s="877"/>
      <c r="N8437" s="877"/>
      <c r="O8437" s="877"/>
    </row>
    <row r="8438" spans="1:21" s="222" customFormat="1" ht="27">
      <c r="A8438" s="223" t="s">
        <v>433</v>
      </c>
      <c r="B8438" s="224" t="s">
        <v>230</v>
      </c>
      <c r="C8438" s="223" t="s">
        <v>220</v>
      </c>
      <c r="D8438" s="223" t="s">
        <v>267</v>
      </c>
      <c r="E8438" s="223" t="s">
        <v>434</v>
      </c>
      <c r="F8438" s="223" t="s">
        <v>435</v>
      </c>
      <c r="G8438" s="225" t="s">
        <v>223</v>
      </c>
      <c r="H8438" s="225" t="s">
        <v>224</v>
      </c>
      <c r="I8438" s="227" t="s">
        <v>436</v>
      </c>
      <c r="J8438" s="227" t="s">
        <v>436</v>
      </c>
      <c r="K8438" s="225" t="s">
        <v>225</v>
      </c>
      <c r="L8438" s="223" t="s">
        <v>437</v>
      </c>
      <c r="M8438" s="223" t="s">
        <v>438</v>
      </c>
      <c r="N8438" s="228" t="s">
        <v>439</v>
      </c>
      <c r="O8438" s="223" t="s">
        <v>227</v>
      </c>
    </row>
    <row r="8439" spans="1:21" s="103" customFormat="1" ht="22.5">
      <c r="A8439" s="242" t="s">
        <v>3821</v>
      </c>
      <c r="B8439" s="243" t="s">
        <v>2149</v>
      </c>
      <c r="C8439" s="258" t="s">
        <v>161</v>
      </c>
      <c r="D8439" s="232" t="s">
        <v>2507</v>
      </c>
      <c r="E8439" s="245" t="s">
        <v>279</v>
      </c>
      <c r="F8439" s="259" t="s">
        <v>325</v>
      </c>
      <c r="G8439" s="246">
        <v>62893</v>
      </c>
      <c r="H8439" s="234">
        <v>79684.5</v>
      </c>
      <c r="I8439" s="235">
        <v>45</v>
      </c>
      <c r="J8439" s="236">
        <v>1</v>
      </c>
      <c r="K8439" s="246">
        <v>96476</v>
      </c>
      <c r="L8439" s="247">
        <v>27</v>
      </c>
      <c r="M8439" s="248">
        <v>25</v>
      </c>
      <c r="N8439" s="249">
        <v>67411</v>
      </c>
      <c r="O8439" s="250"/>
      <c r="R8439" s="251"/>
      <c r="S8439" s="129"/>
      <c r="T8439" s="129"/>
      <c r="U8439" s="129"/>
    </row>
    <row r="8440" spans="1:21" s="103" customFormat="1">
      <c r="A8440" s="242" t="s">
        <v>3875</v>
      </c>
      <c r="B8440" s="243" t="s">
        <v>2153</v>
      </c>
      <c r="C8440" s="258" t="s">
        <v>1354</v>
      </c>
      <c r="D8440" s="232" t="s">
        <v>2507</v>
      </c>
      <c r="E8440" s="247" t="s">
        <v>279</v>
      </c>
      <c r="F8440" s="259" t="s">
        <v>325</v>
      </c>
      <c r="G8440" s="405">
        <v>61474.8</v>
      </c>
      <c r="H8440" s="234">
        <v>79550.85500000001</v>
      </c>
      <c r="I8440" s="235">
        <v>44</v>
      </c>
      <c r="J8440" s="236">
        <v>0.97777777777777775</v>
      </c>
      <c r="K8440" s="405">
        <v>97626.91</v>
      </c>
      <c r="L8440" s="247">
        <v>23</v>
      </c>
      <c r="M8440" s="248">
        <v>23</v>
      </c>
      <c r="N8440" s="249">
        <v>72076.352608695641</v>
      </c>
      <c r="O8440" s="250"/>
      <c r="R8440" s="129"/>
      <c r="S8440" s="129"/>
      <c r="T8440" s="129"/>
      <c r="U8440" s="129"/>
    </row>
    <row r="8441" spans="1:21" s="103" customFormat="1">
      <c r="A8441" s="242" t="s">
        <v>261</v>
      </c>
      <c r="B8441" s="243" t="s">
        <v>2151</v>
      </c>
      <c r="C8441" s="258" t="s">
        <v>2111</v>
      </c>
      <c r="D8441" s="232" t="s">
        <v>2507</v>
      </c>
      <c r="E8441" s="245" t="s">
        <v>284</v>
      </c>
      <c r="F8441" s="259" t="s">
        <v>325</v>
      </c>
      <c r="G8441" s="246">
        <v>65991</v>
      </c>
      <c r="H8441" s="234">
        <v>79423</v>
      </c>
      <c r="I8441" s="235">
        <v>43</v>
      </c>
      <c r="J8441" s="236">
        <v>0.9555555555555556</v>
      </c>
      <c r="K8441" s="246">
        <v>92855</v>
      </c>
      <c r="L8441" s="247"/>
      <c r="M8441" s="248"/>
      <c r="N8441" s="249"/>
      <c r="O8441" s="250"/>
      <c r="R8441" s="251"/>
      <c r="S8441" s="129"/>
      <c r="T8441" s="129"/>
      <c r="U8441" s="129"/>
    </row>
    <row r="8442" spans="1:21" s="103" customFormat="1">
      <c r="A8442" s="229" t="s">
        <v>210</v>
      </c>
      <c r="B8442" s="230" t="s">
        <v>2151</v>
      </c>
      <c r="C8442" s="231" t="s">
        <v>1354</v>
      </c>
      <c r="D8442" s="232" t="s">
        <v>2507</v>
      </c>
      <c r="E8442" s="232" t="s">
        <v>279</v>
      </c>
      <c r="F8442" s="259" t="s">
        <v>325</v>
      </c>
      <c r="G8442" s="233">
        <v>59879.040000000001</v>
      </c>
      <c r="H8442" s="234">
        <v>76440</v>
      </c>
      <c r="I8442" s="235">
        <v>42</v>
      </c>
      <c r="J8442" s="236">
        <v>0.93333333333333335</v>
      </c>
      <c r="K8442" s="233">
        <v>93000.960000000006</v>
      </c>
      <c r="L8442" s="237">
        <v>64</v>
      </c>
      <c r="M8442" s="238">
        <v>64</v>
      </c>
      <c r="N8442" s="234">
        <v>66559</v>
      </c>
      <c r="O8442" s="239" t="s">
        <v>5618</v>
      </c>
      <c r="P8442" s="129"/>
      <c r="Q8442" s="129"/>
      <c r="S8442" s="129"/>
      <c r="T8442" s="129"/>
      <c r="U8442" s="129"/>
    </row>
    <row r="8443" spans="1:21" s="103" customFormat="1">
      <c r="A8443" s="242" t="s">
        <v>3938</v>
      </c>
      <c r="B8443" s="243" t="s">
        <v>2157</v>
      </c>
      <c r="C8443" s="258" t="s">
        <v>5619</v>
      </c>
      <c r="D8443" s="232" t="s">
        <v>2507</v>
      </c>
      <c r="E8443" s="245" t="s">
        <v>279</v>
      </c>
      <c r="F8443" s="245" t="s">
        <v>440</v>
      </c>
      <c r="G8443" s="246">
        <v>58084</v>
      </c>
      <c r="H8443" s="234">
        <v>76050</v>
      </c>
      <c r="I8443" s="235">
        <v>41</v>
      </c>
      <c r="J8443" s="236">
        <v>0.91111111111111109</v>
      </c>
      <c r="K8443" s="246">
        <v>94016</v>
      </c>
      <c r="L8443" s="247">
        <v>31</v>
      </c>
      <c r="M8443" s="248">
        <v>29</v>
      </c>
      <c r="N8443" s="249">
        <v>62747.86</v>
      </c>
      <c r="O8443" s="250" t="s">
        <v>5620</v>
      </c>
      <c r="P8443" s="129"/>
      <c r="Q8443" s="97"/>
      <c r="S8443" s="129"/>
      <c r="T8443" s="129"/>
      <c r="U8443" s="129"/>
    </row>
    <row r="8444" spans="1:21" s="103" customFormat="1">
      <c r="A8444" s="278" t="s">
        <v>202</v>
      </c>
      <c r="B8444" s="279" t="s">
        <v>2151</v>
      </c>
      <c r="C8444" s="258" t="s">
        <v>5621</v>
      </c>
      <c r="D8444" s="232" t="s">
        <v>2507</v>
      </c>
      <c r="E8444" s="245" t="s">
        <v>279</v>
      </c>
      <c r="F8444" s="245" t="s">
        <v>440</v>
      </c>
      <c r="G8444" s="246">
        <v>59579.519999999997</v>
      </c>
      <c r="H8444" s="234">
        <v>75965.759999999995</v>
      </c>
      <c r="I8444" s="235">
        <v>40</v>
      </c>
      <c r="J8444" s="236">
        <v>0.88888888888888884</v>
      </c>
      <c r="K8444" s="246">
        <v>92352</v>
      </c>
      <c r="L8444" s="247">
        <v>42</v>
      </c>
      <c r="M8444" s="248">
        <v>0</v>
      </c>
      <c r="N8444" s="249"/>
      <c r="O8444" s="250"/>
      <c r="P8444" s="129"/>
      <c r="Q8444" s="129"/>
      <c r="R8444" s="304"/>
      <c r="S8444" s="129"/>
      <c r="T8444" s="129"/>
      <c r="U8444" s="129"/>
    </row>
    <row r="8445" spans="1:21" s="103" customFormat="1">
      <c r="A8445" s="229" t="s">
        <v>216</v>
      </c>
      <c r="B8445" s="230" t="s">
        <v>2151</v>
      </c>
      <c r="C8445" s="231" t="s">
        <v>161</v>
      </c>
      <c r="D8445" s="232" t="s">
        <v>2507</v>
      </c>
      <c r="E8445" s="232" t="s">
        <v>279</v>
      </c>
      <c r="F8445" s="259" t="s">
        <v>325</v>
      </c>
      <c r="G8445" s="233">
        <v>61348</v>
      </c>
      <c r="H8445" s="234">
        <v>75411.5</v>
      </c>
      <c r="I8445" s="235">
        <v>39</v>
      </c>
      <c r="J8445" s="236">
        <v>0.8666666666666667</v>
      </c>
      <c r="K8445" s="233">
        <v>89475</v>
      </c>
      <c r="L8445" s="237">
        <v>60</v>
      </c>
      <c r="M8445" s="238">
        <v>54</v>
      </c>
      <c r="N8445" s="234">
        <v>78125</v>
      </c>
      <c r="O8445" s="239"/>
      <c r="R8445" s="129"/>
      <c r="S8445" s="129"/>
      <c r="T8445" s="129"/>
      <c r="U8445" s="129"/>
    </row>
    <row r="8446" spans="1:21" s="103" customFormat="1">
      <c r="A8446" s="242" t="s">
        <v>4235</v>
      </c>
      <c r="B8446" s="243" t="s">
        <v>2151</v>
      </c>
      <c r="C8446" s="258" t="s">
        <v>187</v>
      </c>
      <c r="D8446" s="232" t="s">
        <v>2507</v>
      </c>
      <c r="E8446" s="245" t="s">
        <v>279</v>
      </c>
      <c r="F8446" s="259" t="s">
        <v>325</v>
      </c>
      <c r="G8446" s="246">
        <v>60283</v>
      </c>
      <c r="H8446" s="234">
        <v>74674</v>
      </c>
      <c r="I8446" s="235">
        <v>38</v>
      </c>
      <c r="J8446" s="236">
        <v>0.84444444444444444</v>
      </c>
      <c r="K8446" s="246">
        <v>89065</v>
      </c>
      <c r="L8446" s="247"/>
      <c r="M8446" s="248">
        <v>281</v>
      </c>
      <c r="N8446" s="249">
        <v>81100</v>
      </c>
      <c r="O8446" s="250" t="s">
        <v>3561</v>
      </c>
      <c r="R8446" s="150"/>
      <c r="S8446" s="129"/>
      <c r="T8446" s="129"/>
      <c r="U8446" s="129"/>
    </row>
    <row r="8447" spans="1:21" s="103" customFormat="1" ht="33.75">
      <c r="A8447" s="242" t="s">
        <v>4274</v>
      </c>
      <c r="B8447" s="243" t="s">
        <v>2170</v>
      </c>
      <c r="C8447" s="258" t="s">
        <v>1355</v>
      </c>
      <c r="D8447" s="232" t="s">
        <v>2507</v>
      </c>
      <c r="E8447" s="245" t="s">
        <v>279</v>
      </c>
      <c r="F8447" s="259" t="s">
        <v>325</v>
      </c>
      <c r="G8447" s="246">
        <v>57068.36</v>
      </c>
      <c r="H8447" s="234">
        <v>74195.5</v>
      </c>
      <c r="I8447" s="235">
        <v>37</v>
      </c>
      <c r="J8447" s="236">
        <v>0.82222222222222219</v>
      </c>
      <c r="K8447" s="246">
        <v>91322.64</v>
      </c>
      <c r="L8447" s="247">
        <v>90</v>
      </c>
      <c r="M8447" s="248">
        <v>84</v>
      </c>
      <c r="N8447" s="249">
        <v>68292.14</v>
      </c>
      <c r="O8447" s="250" t="s">
        <v>5622</v>
      </c>
      <c r="R8447" s="251"/>
      <c r="S8447" s="129"/>
      <c r="T8447" s="129"/>
      <c r="U8447" s="129"/>
    </row>
    <row r="8448" spans="1:21" s="103" customFormat="1">
      <c r="A8448" s="229" t="s">
        <v>206</v>
      </c>
      <c r="B8448" s="230" t="s">
        <v>2153</v>
      </c>
      <c r="C8448" s="231" t="s">
        <v>1356</v>
      </c>
      <c r="D8448" s="232" t="s">
        <v>2507</v>
      </c>
      <c r="E8448" s="232" t="s">
        <v>279</v>
      </c>
      <c r="F8448" s="259" t="s">
        <v>325</v>
      </c>
      <c r="G8448" s="234">
        <v>58429.05</v>
      </c>
      <c r="H8448" s="234">
        <v>74188.945000000007</v>
      </c>
      <c r="I8448" s="235">
        <v>36</v>
      </c>
      <c r="J8448" s="236">
        <v>0.8</v>
      </c>
      <c r="K8448" s="234">
        <v>89948.84</v>
      </c>
      <c r="L8448" s="237">
        <v>27</v>
      </c>
      <c r="M8448" s="238">
        <v>27</v>
      </c>
      <c r="N8448" s="234">
        <v>78558.11</v>
      </c>
      <c r="O8448" s="239" t="s">
        <v>5623</v>
      </c>
      <c r="P8448" s="129"/>
      <c r="Q8448" s="97"/>
      <c r="S8448" s="129"/>
      <c r="T8448" s="129"/>
      <c r="U8448" s="129"/>
    </row>
    <row r="8449" spans="1:21" s="103" customFormat="1">
      <c r="A8449" s="242" t="s">
        <v>204</v>
      </c>
      <c r="B8449" s="243" t="s">
        <v>2151</v>
      </c>
      <c r="C8449" s="258" t="s">
        <v>187</v>
      </c>
      <c r="D8449" s="232" t="s">
        <v>2507</v>
      </c>
      <c r="E8449" s="245" t="s">
        <v>279</v>
      </c>
      <c r="F8449" s="259" t="s">
        <v>325</v>
      </c>
      <c r="G8449" s="246">
        <v>56655</v>
      </c>
      <c r="H8449" s="234">
        <v>74073.5</v>
      </c>
      <c r="I8449" s="235">
        <v>35</v>
      </c>
      <c r="J8449" s="236">
        <v>0.77777777777777779</v>
      </c>
      <c r="K8449" s="246">
        <v>91492</v>
      </c>
      <c r="L8449" s="247"/>
      <c r="M8449" s="248">
        <v>61</v>
      </c>
      <c r="N8449" s="246">
        <v>73685.862299999993</v>
      </c>
      <c r="O8449" s="250"/>
      <c r="P8449" s="129"/>
      <c r="Q8449" s="97"/>
    </row>
    <row r="8450" spans="1:21" s="103" customFormat="1">
      <c r="A8450" s="229" t="s">
        <v>264</v>
      </c>
      <c r="B8450" s="230" t="s">
        <v>2153</v>
      </c>
      <c r="C8450" s="231" t="s">
        <v>187</v>
      </c>
      <c r="D8450" s="232" t="s">
        <v>2507</v>
      </c>
      <c r="E8450" s="232" t="s">
        <v>279</v>
      </c>
      <c r="F8450" s="259" t="s">
        <v>325</v>
      </c>
      <c r="G8450" s="233">
        <v>56720.55</v>
      </c>
      <c r="H8450" s="234">
        <v>73736.72</v>
      </c>
      <c r="I8450" s="235">
        <v>34</v>
      </c>
      <c r="J8450" s="236">
        <v>0.75555555555555554</v>
      </c>
      <c r="K8450" s="233">
        <v>90752.89</v>
      </c>
      <c r="L8450" s="237">
        <v>15</v>
      </c>
      <c r="M8450" s="238">
        <v>15</v>
      </c>
      <c r="N8450" s="234">
        <v>76269.84</v>
      </c>
      <c r="O8450" s="239"/>
      <c r="P8450" s="129"/>
      <c r="Q8450" s="129"/>
      <c r="R8450" s="129"/>
    </row>
    <row r="8451" spans="1:21" s="103" customFormat="1">
      <c r="A8451" s="252" t="s">
        <v>2172</v>
      </c>
      <c r="B8451" s="230" t="s">
        <v>2162</v>
      </c>
      <c r="C8451" s="231" t="s">
        <v>1359</v>
      </c>
      <c r="D8451" s="232" t="s">
        <v>2507</v>
      </c>
      <c r="E8451" s="253"/>
      <c r="F8451" s="259" t="s">
        <v>325</v>
      </c>
      <c r="G8451" s="233">
        <v>59195.24</v>
      </c>
      <c r="H8451" s="234">
        <v>73339.759999999995</v>
      </c>
      <c r="I8451" s="235">
        <v>33</v>
      </c>
      <c r="J8451" s="236">
        <v>0.73333333333333328</v>
      </c>
      <c r="K8451" s="233">
        <v>87484.28</v>
      </c>
      <c r="L8451" s="254">
        <v>144</v>
      </c>
      <c r="M8451" s="255">
        <v>144</v>
      </c>
      <c r="N8451" s="233">
        <v>79672.72</v>
      </c>
      <c r="O8451" s="239"/>
      <c r="P8451" s="129"/>
      <c r="Q8451" s="129"/>
    </row>
    <row r="8452" spans="1:21" s="103" customFormat="1">
      <c r="A8452" s="242" t="s">
        <v>198</v>
      </c>
      <c r="B8452" s="243" t="s">
        <v>2153</v>
      </c>
      <c r="C8452" s="244" t="s">
        <v>187</v>
      </c>
      <c r="D8452" s="232" t="s">
        <v>2507</v>
      </c>
      <c r="E8452" s="245" t="s">
        <v>279</v>
      </c>
      <c r="F8452" s="259" t="s">
        <v>325</v>
      </c>
      <c r="G8452" s="246">
        <v>57340</v>
      </c>
      <c r="H8452" s="234">
        <v>72465</v>
      </c>
      <c r="I8452" s="235">
        <v>32</v>
      </c>
      <c r="J8452" s="236">
        <v>0.71111111111111114</v>
      </c>
      <c r="K8452" s="246">
        <v>87590</v>
      </c>
      <c r="L8452" s="247">
        <v>108</v>
      </c>
      <c r="M8452" s="248">
        <v>102</v>
      </c>
      <c r="N8452" s="249">
        <v>70017</v>
      </c>
      <c r="O8452" s="250"/>
      <c r="Q8452" s="129"/>
      <c r="R8452" s="129"/>
    </row>
    <row r="8453" spans="1:21" s="103" customFormat="1">
      <c r="A8453" s="229" t="s">
        <v>260</v>
      </c>
      <c r="B8453" s="230" t="s">
        <v>2153</v>
      </c>
      <c r="C8453" s="231" t="s">
        <v>187</v>
      </c>
      <c r="D8453" s="232" t="s">
        <v>2507</v>
      </c>
      <c r="E8453" s="232" t="s">
        <v>279</v>
      </c>
      <c r="F8453" s="259" t="s">
        <v>325</v>
      </c>
      <c r="G8453" s="233">
        <v>53523</v>
      </c>
      <c r="H8453" s="234">
        <v>72170</v>
      </c>
      <c r="I8453" s="235">
        <v>31</v>
      </c>
      <c r="J8453" s="236">
        <v>0.68888888888888888</v>
      </c>
      <c r="K8453" s="233">
        <v>90817</v>
      </c>
      <c r="L8453" s="237">
        <v>96</v>
      </c>
      <c r="M8453" s="238">
        <v>93</v>
      </c>
      <c r="N8453" s="234">
        <v>68733</v>
      </c>
      <c r="O8453" s="239"/>
      <c r="P8453" s="129"/>
    </row>
    <row r="8454" spans="1:21" s="103" customFormat="1" ht="33.75">
      <c r="A8454" s="229" t="s">
        <v>200</v>
      </c>
      <c r="B8454" s="230" t="s">
        <v>2153</v>
      </c>
      <c r="C8454" s="231" t="s">
        <v>1357</v>
      </c>
      <c r="D8454" s="232" t="s">
        <v>2507</v>
      </c>
      <c r="E8454" s="232" t="s">
        <v>279</v>
      </c>
      <c r="F8454" s="259" t="s">
        <v>325</v>
      </c>
      <c r="G8454" s="233">
        <v>56543</v>
      </c>
      <c r="H8454" s="234">
        <v>72085</v>
      </c>
      <c r="I8454" s="235">
        <v>30</v>
      </c>
      <c r="J8454" s="236">
        <v>0.66666666666666663</v>
      </c>
      <c r="K8454" s="233">
        <v>87627</v>
      </c>
      <c r="L8454" s="237">
        <v>50</v>
      </c>
      <c r="M8454" s="238">
        <v>48</v>
      </c>
      <c r="N8454" s="233">
        <v>66506</v>
      </c>
      <c r="O8454" s="495" t="s">
        <v>5624</v>
      </c>
      <c r="P8454" s="129"/>
    </row>
    <row r="8455" spans="1:21" s="103" customFormat="1">
      <c r="A8455" s="229" t="s">
        <v>217</v>
      </c>
      <c r="B8455" s="230" t="s">
        <v>2153</v>
      </c>
      <c r="C8455" s="231" t="s">
        <v>3557</v>
      </c>
      <c r="D8455" s="232" t="s">
        <v>2507</v>
      </c>
      <c r="E8455" s="237" t="s">
        <v>279</v>
      </c>
      <c r="F8455" s="259" t="s">
        <v>325</v>
      </c>
      <c r="G8455" s="256">
        <v>55424</v>
      </c>
      <c r="H8455" s="234">
        <v>70004</v>
      </c>
      <c r="I8455" s="235">
        <v>29</v>
      </c>
      <c r="J8455" s="236">
        <v>0.64444444444444449</v>
      </c>
      <c r="K8455" s="479">
        <v>84584</v>
      </c>
      <c r="L8455" s="237">
        <v>12</v>
      </c>
      <c r="M8455" s="238">
        <v>12</v>
      </c>
      <c r="N8455" s="357">
        <v>73997</v>
      </c>
      <c r="O8455" s="239"/>
      <c r="P8455" s="129"/>
      <c r="S8455" s="330"/>
      <c r="T8455" s="330"/>
      <c r="U8455" s="330"/>
    </row>
    <row r="8456" spans="1:21" s="103" customFormat="1">
      <c r="A8456" s="260" t="s">
        <v>4238</v>
      </c>
      <c r="B8456" s="261" t="s">
        <v>2166</v>
      </c>
      <c r="C8456" s="262" t="s">
        <v>161</v>
      </c>
      <c r="D8456" s="232" t="s">
        <v>2507</v>
      </c>
      <c r="E8456" s="276" t="s">
        <v>279</v>
      </c>
      <c r="F8456" s="259" t="s">
        <v>325</v>
      </c>
      <c r="G8456" s="256">
        <v>55130.559999999998</v>
      </c>
      <c r="H8456" s="234">
        <v>69776.11</v>
      </c>
      <c r="I8456" s="235">
        <v>28</v>
      </c>
      <c r="J8456" s="236">
        <v>0.62222222222222223</v>
      </c>
      <c r="K8456" s="256">
        <v>84421.66</v>
      </c>
      <c r="L8456" s="265">
        <v>34</v>
      </c>
      <c r="M8456" s="266">
        <v>30</v>
      </c>
      <c r="N8456" s="264">
        <v>71804.23</v>
      </c>
      <c r="O8456" s="11"/>
      <c r="P8456" s="129"/>
      <c r="R8456" s="129"/>
    </row>
    <row r="8457" spans="1:21" s="103" customFormat="1">
      <c r="A8457" s="242" t="s">
        <v>4292</v>
      </c>
      <c r="B8457" s="243" t="s">
        <v>2163</v>
      </c>
      <c r="C8457" s="258" t="s">
        <v>1354</v>
      </c>
      <c r="D8457" s="232" t="s">
        <v>2507</v>
      </c>
      <c r="E8457" s="245" t="s">
        <v>279</v>
      </c>
      <c r="F8457" s="259" t="s">
        <v>325</v>
      </c>
      <c r="G8457" s="246">
        <v>51541</v>
      </c>
      <c r="H8457" s="234">
        <v>69309</v>
      </c>
      <c r="I8457" s="235">
        <v>27</v>
      </c>
      <c r="J8457" s="236">
        <v>0.6</v>
      </c>
      <c r="K8457" s="246">
        <v>87077</v>
      </c>
      <c r="L8457" s="247">
        <v>142</v>
      </c>
      <c r="M8457" s="248">
        <v>141</v>
      </c>
      <c r="N8457" s="249">
        <v>69922</v>
      </c>
      <c r="O8457" s="250"/>
      <c r="P8457" s="129"/>
      <c r="R8457" s="129"/>
    </row>
    <row r="8458" spans="1:21" s="103" customFormat="1">
      <c r="A8458" s="229" t="s">
        <v>207</v>
      </c>
      <c r="B8458" s="230" t="s">
        <v>2163</v>
      </c>
      <c r="C8458" s="231"/>
      <c r="D8458" s="232" t="s">
        <v>2507</v>
      </c>
      <c r="E8458" s="232" t="s">
        <v>279</v>
      </c>
      <c r="F8458" s="259" t="s">
        <v>325</v>
      </c>
      <c r="G8458" s="233">
        <v>50793.599999999999</v>
      </c>
      <c r="H8458" s="234">
        <v>68827.199999999997</v>
      </c>
      <c r="I8458" s="235">
        <v>26</v>
      </c>
      <c r="J8458" s="236">
        <v>0.57777777777777772</v>
      </c>
      <c r="K8458" s="233">
        <v>86860.800000000003</v>
      </c>
      <c r="L8458" s="237">
        <v>16</v>
      </c>
      <c r="M8458" s="238">
        <v>16</v>
      </c>
      <c r="N8458" s="234">
        <v>56148.3</v>
      </c>
      <c r="O8458" s="239"/>
      <c r="R8458" s="129"/>
    </row>
    <row r="8459" spans="1:21" s="103" customFormat="1">
      <c r="A8459" s="242" t="s">
        <v>257</v>
      </c>
      <c r="B8459" s="243" t="s">
        <v>2159</v>
      </c>
      <c r="C8459" s="258" t="s">
        <v>1357</v>
      </c>
      <c r="D8459" s="232" t="s">
        <v>2507</v>
      </c>
      <c r="E8459" s="245" t="s">
        <v>279</v>
      </c>
      <c r="F8459" s="259" t="s">
        <v>325</v>
      </c>
      <c r="G8459" s="246">
        <v>54470.26</v>
      </c>
      <c r="H8459" s="234">
        <v>68714.36</v>
      </c>
      <c r="I8459" s="235">
        <v>25</v>
      </c>
      <c r="J8459" s="236">
        <v>0.55555555555555558</v>
      </c>
      <c r="K8459" s="246">
        <v>82958.460000000006</v>
      </c>
      <c r="L8459" s="247">
        <v>78</v>
      </c>
      <c r="M8459" s="248">
        <v>72</v>
      </c>
      <c r="N8459" s="249">
        <v>63279.07</v>
      </c>
      <c r="O8459" s="250"/>
      <c r="P8459" s="129"/>
      <c r="Q8459" s="129"/>
    </row>
    <row r="8460" spans="1:21" s="103" customFormat="1">
      <c r="A8460" s="260" t="s">
        <v>205</v>
      </c>
      <c r="B8460" s="261" t="s">
        <v>2151</v>
      </c>
      <c r="C8460" s="262" t="s">
        <v>3558</v>
      </c>
      <c r="D8460" s="232" t="s">
        <v>2507</v>
      </c>
      <c r="E8460" s="263" t="s">
        <v>279</v>
      </c>
      <c r="F8460" s="259" t="s">
        <v>325</v>
      </c>
      <c r="G8460" s="264">
        <v>54117.440000000002</v>
      </c>
      <c r="H8460" s="234">
        <v>68240.952000000005</v>
      </c>
      <c r="I8460" s="235">
        <v>24</v>
      </c>
      <c r="J8460" s="236">
        <v>0.53333333333333333</v>
      </c>
      <c r="K8460" s="264">
        <v>82364.464000000007</v>
      </c>
      <c r="L8460" s="265">
        <v>34</v>
      </c>
      <c r="M8460" s="266">
        <v>34</v>
      </c>
      <c r="N8460" s="264">
        <v>84053.74058823529</v>
      </c>
      <c r="O8460" s="267"/>
      <c r="P8460" s="129"/>
      <c r="Q8460" s="97"/>
      <c r="S8460" s="129"/>
      <c r="T8460" s="129"/>
      <c r="U8460" s="129"/>
    </row>
    <row r="8461" spans="1:21" s="103" customFormat="1">
      <c r="A8461" s="242" t="s">
        <v>199</v>
      </c>
      <c r="B8461" s="243" t="s">
        <v>2153</v>
      </c>
      <c r="C8461" s="258" t="s">
        <v>1359</v>
      </c>
      <c r="D8461" s="232" t="s">
        <v>2507</v>
      </c>
      <c r="E8461" s="247" t="s">
        <v>279</v>
      </c>
      <c r="F8461" s="259" t="s">
        <v>325</v>
      </c>
      <c r="G8461" s="344">
        <v>51717.120000000003</v>
      </c>
      <c r="H8461" s="234">
        <v>68078.399999999994</v>
      </c>
      <c r="I8461" s="235">
        <v>23</v>
      </c>
      <c r="J8461" s="236">
        <v>0.51111111111111107</v>
      </c>
      <c r="K8461" s="344">
        <v>84439.679999999993</v>
      </c>
      <c r="L8461" s="247"/>
      <c r="M8461" s="248"/>
      <c r="N8461" s="249"/>
      <c r="O8461" s="334"/>
      <c r="P8461" s="129"/>
      <c r="Q8461" s="129"/>
      <c r="R8461" s="304"/>
      <c r="S8461" s="129"/>
      <c r="T8461" s="129"/>
      <c r="U8461" s="129"/>
    </row>
    <row r="8462" spans="1:21" s="103" customFormat="1">
      <c r="A8462" s="229" t="s">
        <v>4295</v>
      </c>
      <c r="B8462" s="230" t="s">
        <v>2151</v>
      </c>
      <c r="C8462" s="231" t="s">
        <v>187</v>
      </c>
      <c r="D8462" s="232" t="s">
        <v>2507</v>
      </c>
      <c r="E8462" s="232" t="s">
        <v>279</v>
      </c>
      <c r="F8462" s="259" t="s">
        <v>325</v>
      </c>
      <c r="G8462" s="233">
        <v>51955</v>
      </c>
      <c r="H8462" s="234">
        <v>67541.5</v>
      </c>
      <c r="I8462" s="235">
        <v>22</v>
      </c>
      <c r="J8462" s="236">
        <v>0.48888888888888887</v>
      </c>
      <c r="K8462" s="233">
        <v>83128</v>
      </c>
      <c r="L8462" s="237">
        <v>28</v>
      </c>
      <c r="M8462" s="238">
        <v>27</v>
      </c>
      <c r="N8462" s="234">
        <v>60334</v>
      </c>
      <c r="O8462" s="239"/>
      <c r="P8462" s="129"/>
      <c r="Q8462" s="129"/>
      <c r="R8462" s="129"/>
      <c r="S8462" s="129"/>
      <c r="T8462" s="129"/>
      <c r="U8462" s="129"/>
    </row>
    <row r="8463" spans="1:21" s="103" customFormat="1">
      <c r="A8463" s="229" t="s">
        <v>3765</v>
      </c>
      <c r="B8463" s="230" t="s">
        <v>2151</v>
      </c>
      <c r="C8463" s="231" t="s">
        <v>1605</v>
      </c>
      <c r="D8463" s="232" t="s">
        <v>2507</v>
      </c>
      <c r="E8463" s="232" t="s">
        <v>279</v>
      </c>
      <c r="F8463" s="232"/>
      <c r="G8463" s="233">
        <v>53040</v>
      </c>
      <c r="H8463" s="234">
        <v>66905.279999999999</v>
      </c>
      <c r="I8463" s="235">
        <v>21</v>
      </c>
      <c r="J8463" s="236">
        <v>0.46666666666666667</v>
      </c>
      <c r="K8463" s="233">
        <v>80770.559999999998</v>
      </c>
      <c r="L8463" s="237">
        <v>70</v>
      </c>
      <c r="M8463" s="238">
        <v>64</v>
      </c>
      <c r="N8463" s="234">
        <v>62400</v>
      </c>
      <c r="O8463" s="239"/>
      <c r="P8463" s="129"/>
      <c r="Q8463" s="129"/>
      <c r="R8463" s="304"/>
    </row>
    <row r="8464" spans="1:21" s="103" customFormat="1">
      <c r="A8464" s="242" t="s">
        <v>4239</v>
      </c>
      <c r="B8464" s="243" t="s">
        <v>2176</v>
      </c>
      <c r="C8464" s="258" t="s">
        <v>2110</v>
      </c>
      <c r="D8464" s="232" t="s">
        <v>2507</v>
      </c>
      <c r="E8464" s="245" t="s">
        <v>279</v>
      </c>
      <c r="F8464" s="259" t="s">
        <v>325</v>
      </c>
      <c r="G8464" s="378">
        <v>52466</v>
      </c>
      <c r="H8464" s="234">
        <v>65882</v>
      </c>
      <c r="I8464" s="235">
        <v>20</v>
      </c>
      <c r="J8464" s="236">
        <v>0.44444444444444442</v>
      </c>
      <c r="K8464" s="378">
        <v>79298</v>
      </c>
      <c r="L8464" s="247">
        <v>303</v>
      </c>
      <c r="M8464" s="248">
        <v>302</v>
      </c>
      <c r="N8464" s="249">
        <v>60827.519999999997</v>
      </c>
      <c r="O8464" s="250" t="s">
        <v>5625</v>
      </c>
      <c r="P8464" s="241"/>
      <c r="Q8464" s="240"/>
      <c r="R8464" s="129"/>
      <c r="S8464" s="129"/>
      <c r="T8464" s="129"/>
      <c r="U8464" s="129"/>
    </row>
    <row r="8465" spans="1:21" s="103" customFormat="1">
      <c r="A8465" s="229" t="s">
        <v>2161</v>
      </c>
      <c r="B8465" s="230" t="s">
        <v>2162</v>
      </c>
      <c r="C8465" s="231" t="s">
        <v>1424</v>
      </c>
      <c r="D8465" s="232" t="s">
        <v>2507</v>
      </c>
      <c r="E8465" s="232" t="s">
        <v>279</v>
      </c>
      <c r="F8465" s="259" t="s">
        <v>325</v>
      </c>
      <c r="G8465" s="233">
        <v>45865.25</v>
      </c>
      <c r="H8465" s="234">
        <v>65196.394999999997</v>
      </c>
      <c r="I8465" s="235">
        <v>19</v>
      </c>
      <c r="J8465" s="236">
        <v>0.42222222222222222</v>
      </c>
      <c r="K8465" s="233">
        <v>84527.54</v>
      </c>
      <c r="L8465" s="237"/>
      <c r="M8465" s="238">
        <v>365</v>
      </c>
      <c r="N8465" s="234">
        <v>60926.884164383591</v>
      </c>
      <c r="O8465" s="239"/>
      <c r="P8465" s="129"/>
      <c r="R8465" s="129"/>
      <c r="S8465" s="129"/>
      <c r="T8465" s="129"/>
      <c r="U8465" s="129"/>
    </row>
    <row r="8466" spans="1:21" s="103" customFormat="1">
      <c r="A8466" s="286" t="s">
        <v>213</v>
      </c>
      <c r="B8466" s="287" t="s">
        <v>2159</v>
      </c>
      <c r="C8466" s="380" t="s">
        <v>187</v>
      </c>
      <c r="D8466" s="232" t="s">
        <v>2507</v>
      </c>
      <c r="E8466" s="289" t="s">
        <v>279</v>
      </c>
      <c r="F8466" s="259" t="s">
        <v>325</v>
      </c>
      <c r="G8466" s="290">
        <v>51102.11</v>
      </c>
      <c r="H8466" s="234">
        <v>64701.52</v>
      </c>
      <c r="I8466" s="235">
        <v>18</v>
      </c>
      <c r="J8466" s="236">
        <v>0.4</v>
      </c>
      <c r="K8466" s="290">
        <v>78300.929999999993</v>
      </c>
      <c r="L8466" s="291">
        <v>69</v>
      </c>
      <c r="M8466" s="292">
        <v>72</v>
      </c>
      <c r="N8466" s="293">
        <v>61938.75</v>
      </c>
      <c r="O8466" s="294"/>
      <c r="P8466" s="129"/>
      <c r="Q8466" s="129"/>
    </row>
    <row r="8467" spans="1:21" s="103" customFormat="1">
      <c r="A8467" s="242" t="s">
        <v>1444</v>
      </c>
      <c r="B8467" s="243" t="s">
        <v>2192</v>
      </c>
      <c r="C8467" s="258" t="s">
        <v>5626</v>
      </c>
      <c r="D8467" s="232" t="s">
        <v>2507</v>
      </c>
      <c r="E8467" s="245" t="s">
        <v>279</v>
      </c>
      <c r="F8467" s="259" t="s">
        <v>325</v>
      </c>
      <c r="G8467" s="246">
        <v>48598.43</v>
      </c>
      <c r="H8467" s="234">
        <v>63177.955000000002</v>
      </c>
      <c r="I8467" s="235">
        <v>17</v>
      </c>
      <c r="J8467" s="236">
        <v>0.37777777777777777</v>
      </c>
      <c r="K8467" s="246">
        <v>77757.48</v>
      </c>
      <c r="L8467" s="247">
        <v>6</v>
      </c>
      <c r="M8467" s="248">
        <v>3</v>
      </c>
      <c r="N8467" s="249">
        <v>64197.120000000003</v>
      </c>
      <c r="O8467" s="250"/>
      <c r="P8467" s="129"/>
      <c r="R8467" s="129"/>
    </row>
    <row r="8468" spans="1:21" s="103" customFormat="1">
      <c r="A8468" s="229" t="s">
        <v>212</v>
      </c>
      <c r="B8468" s="230" t="s">
        <v>2153</v>
      </c>
      <c r="C8468" s="231" t="s">
        <v>5619</v>
      </c>
      <c r="D8468" s="232" t="s">
        <v>2507</v>
      </c>
      <c r="E8468" s="232" t="s">
        <v>279</v>
      </c>
      <c r="F8468" s="259" t="s">
        <v>325</v>
      </c>
      <c r="G8468" s="233">
        <v>49360.68</v>
      </c>
      <c r="H8468" s="234">
        <v>62967.649999999994</v>
      </c>
      <c r="I8468" s="235">
        <v>16</v>
      </c>
      <c r="J8468" s="236">
        <v>0.35555555555555557</v>
      </c>
      <c r="K8468" s="233">
        <v>76574.62</v>
      </c>
      <c r="L8468" s="237">
        <v>160</v>
      </c>
      <c r="M8468" s="238">
        <v>155</v>
      </c>
      <c r="N8468" s="234">
        <v>58562.734064516182</v>
      </c>
      <c r="O8468" s="239"/>
    </row>
    <row r="8469" spans="1:21" s="103" customFormat="1" ht="67.5">
      <c r="A8469" s="242" t="s">
        <v>2177</v>
      </c>
      <c r="B8469" s="243" t="s">
        <v>2166</v>
      </c>
      <c r="C8469" s="280" t="s">
        <v>2109</v>
      </c>
      <c r="D8469" s="232" t="s">
        <v>2507</v>
      </c>
      <c r="E8469" s="300"/>
      <c r="F8469" s="259" t="s">
        <v>325</v>
      </c>
      <c r="G8469" s="246">
        <v>45003.643903999997</v>
      </c>
      <c r="H8469" s="234">
        <v>62667.493887999997</v>
      </c>
      <c r="I8469" s="235">
        <v>15</v>
      </c>
      <c r="J8469" s="236">
        <v>0.33333333333333331</v>
      </c>
      <c r="K8469" s="246">
        <v>80331.343871999998</v>
      </c>
      <c r="L8469" s="247"/>
      <c r="M8469" s="248">
        <v>155</v>
      </c>
      <c r="N8469" s="249">
        <v>76105.240000000005</v>
      </c>
      <c r="O8469" s="301" t="s">
        <v>5627</v>
      </c>
      <c r="P8469" s="129"/>
      <c r="R8469" s="129"/>
      <c r="S8469" s="241"/>
      <c r="T8469" s="241"/>
      <c r="U8469" s="241"/>
    </row>
    <row r="8470" spans="1:21" s="103" customFormat="1">
      <c r="A8470" s="242" t="s">
        <v>2165</v>
      </c>
      <c r="B8470" s="243" t="s">
        <v>2180</v>
      </c>
      <c r="C8470" s="258" t="s">
        <v>187</v>
      </c>
      <c r="D8470" s="232" t="s">
        <v>2507</v>
      </c>
      <c r="E8470" s="245" t="s">
        <v>279</v>
      </c>
      <c r="F8470" s="259" t="s">
        <v>325</v>
      </c>
      <c r="G8470" s="246">
        <v>50425.87</v>
      </c>
      <c r="H8470" s="234">
        <v>62641.675000000003</v>
      </c>
      <c r="I8470" s="235">
        <v>14</v>
      </c>
      <c r="J8470" s="236">
        <v>0.31111111111111112</v>
      </c>
      <c r="K8470" s="246">
        <v>74857.48</v>
      </c>
      <c r="L8470" s="247">
        <v>22</v>
      </c>
      <c r="M8470" s="248">
        <v>22</v>
      </c>
      <c r="N8470" s="249">
        <v>57839.43</v>
      </c>
      <c r="O8470" s="250"/>
      <c r="S8470" s="241"/>
      <c r="T8470" s="241"/>
      <c r="U8470" s="241"/>
    </row>
    <row r="8471" spans="1:21" s="103" customFormat="1">
      <c r="A8471" s="242" t="s">
        <v>4241</v>
      </c>
      <c r="B8471" s="243" t="s">
        <v>2178</v>
      </c>
      <c r="C8471" s="258" t="s">
        <v>5628</v>
      </c>
      <c r="D8471" s="232" t="s">
        <v>2507</v>
      </c>
      <c r="E8471" s="245" t="s">
        <v>279</v>
      </c>
      <c r="F8471" s="259" t="s">
        <v>325</v>
      </c>
      <c r="G8471" s="246">
        <v>48949.89</v>
      </c>
      <c r="H8471" s="234">
        <v>60468.264999999999</v>
      </c>
      <c r="I8471" s="235">
        <v>13</v>
      </c>
      <c r="J8471" s="236">
        <v>0.28888888888888886</v>
      </c>
      <c r="K8471" s="246">
        <v>71986.64</v>
      </c>
      <c r="L8471" s="247"/>
      <c r="M8471" s="248">
        <v>30</v>
      </c>
      <c r="N8471" s="249">
        <v>60468.264999999999</v>
      </c>
      <c r="O8471" s="250"/>
      <c r="P8471" s="129"/>
      <c r="Q8471" s="129"/>
      <c r="R8471" s="129"/>
    </row>
    <row r="8472" spans="1:21" s="103" customFormat="1">
      <c r="A8472" s="229" t="s">
        <v>4242</v>
      </c>
      <c r="B8472" s="230" t="s">
        <v>2159</v>
      </c>
      <c r="C8472" s="231" t="s">
        <v>187</v>
      </c>
      <c r="D8472" s="232" t="s">
        <v>278</v>
      </c>
      <c r="E8472" s="232" t="s">
        <v>279</v>
      </c>
      <c r="F8472" s="259" t="s">
        <v>325</v>
      </c>
      <c r="G8472" s="233">
        <v>48112</v>
      </c>
      <c r="H8472" s="234">
        <v>60442.5</v>
      </c>
      <c r="I8472" s="235">
        <v>12</v>
      </c>
      <c r="J8472" s="236">
        <v>0.26666666666666666</v>
      </c>
      <c r="K8472" s="233">
        <v>72773</v>
      </c>
      <c r="L8472" s="237">
        <v>17</v>
      </c>
      <c r="M8472" s="238">
        <v>13</v>
      </c>
      <c r="N8472" s="234">
        <v>53928.98</v>
      </c>
      <c r="O8472" s="239"/>
      <c r="P8472" s="241"/>
      <c r="Q8472" s="240"/>
    </row>
    <row r="8473" spans="1:21" s="103" customFormat="1" ht="56.25">
      <c r="A8473" s="229" t="s">
        <v>3738</v>
      </c>
      <c r="B8473" s="230" t="s">
        <v>2159</v>
      </c>
      <c r="C8473" s="231" t="s">
        <v>161</v>
      </c>
      <c r="D8473" s="253" t="s">
        <v>278</v>
      </c>
      <c r="E8473" s="232" t="s">
        <v>279</v>
      </c>
      <c r="F8473" s="259" t="s">
        <v>325</v>
      </c>
      <c r="G8473" s="234">
        <v>49596.15</v>
      </c>
      <c r="H8473" s="234">
        <v>60223.875</v>
      </c>
      <c r="I8473" s="235">
        <v>11</v>
      </c>
      <c r="J8473" s="236">
        <v>0.24444444444444444</v>
      </c>
      <c r="K8473" s="234">
        <v>70851.600000000006</v>
      </c>
      <c r="L8473" s="237">
        <v>28</v>
      </c>
      <c r="M8473" s="238">
        <v>30</v>
      </c>
      <c r="N8473" s="234">
        <v>61362.55</v>
      </c>
      <c r="O8473" s="239" t="s">
        <v>5629</v>
      </c>
      <c r="Q8473" s="251"/>
      <c r="R8473" s="129"/>
    </row>
    <row r="8474" spans="1:21" s="103" customFormat="1">
      <c r="A8474" s="229" t="s">
        <v>1438</v>
      </c>
      <c r="B8474" s="230" t="s">
        <v>2151</v>
      </c>
      <c r="C8474" s="231" t="s">
        <v>1359</v>
      </c>
      <c r="D8474" s="232" t="s">
        <v>2507</v>
      </c>
      <c r="E8474" s="232" t="s">
        <v>279</v>
      </c>
      <c r="F8474" s="259" t="s">
        <v>325</v>
      </c>
      <c r="G8474" s="233">
        <v>45504.99</v>
      </c>
      <c r="H8474" s="234">
        <v>60034.875</v>
      </c>
      <c r="I8474" s="235">
        <v>10</v>
      </c>
      <c r="J8474" s="236">
        <v>0.22222222222222221</v>
      </c>
      <c r="K8474" s="233">
        <v>74564.759999999995</v>
      </c>
      <c r="L8474" s="237">
        <v>60</v>
      </c>
      <c r="M8474" s="238">
        <v>60</v>
      </c>
      <c r="N8474" s="234">
        <v>60034.875</v>
      </c>
      <c r="O8474" s="239"/>
      <c r="P8474" s="129"/>
      <c r="R8474" s="129"/>
    </row>
    <row r="8475" spans="1:21" s="103" customFormat="1" ht="78.75">
      <c r="A8475" s="242" t="s">
        <v>2200</v>
      </c>
      <c r="B8475" s="243" t="s">
        <v>2166</v>
      </c>
      <c r="C8475" s="258" t="s">
        <v>1354</v>
      </c>
      <c r="D8475" s="232" t="s">
        <v>2507</v>
      </c>
      <c r="E8475" s="245" t="s">
        <v>279</v>
      </c>
      <c r="F8475" s="245" t="s">
        <v>325</v>
      </c>
      <c r="G8475" s="246">
        <v>47494.720000000001</v>
      </c>
      <c r="H8475" s="234">
        <v>59215.520000000004</v>
      </c>
      <c r="I8475" s="235">
        <v>9</v>
      </c>
      <c r="J8475" s="236">
        <v>0.2</v>
      </c>
      <c r="K8475" s="246">
        <v>70936.320000000007</v>
      </c>
      <c r="L8475" s="247">
        <v>24</v>
      </c>
      <c r="M8475" s="248">
        <v>23</v>
      </c>
      <c r="N8475" s="249">
        <v>62800</v>
      </c>
      <c r="O8475" s="250" t="s">
        <v>5630</v>
      </c>
      <c r="Q8475" s="251"/>
      <c r="R8475" s="129"/>
      <c r="S8475" s="150"/>
      <c r="T8475" s="150"/>
      <c r="U8475" s="150"/>
    </row>
    <row r="8476" spans="1:21" s="103" customFormat="1">
      <c r="A8476" s="242" t="s">
        <v>3784</v>
      </c>
      <c r="B8476" s="243" t="s">
        <v>2162</v>
      </c>
      <c r="C8476" s="258" t="s">
        <v>176</v>
      </c>
      <c r="D8476" s="232" t="s">
        <v>2507</v>
      </c>
      <c r="E8476" s="247" t="s">
        <v>279</v>
      </c>
      <c r="F8476" s="259" t="s">
        <v>325</v>
      </c>
      <c r="G8476" s="246">
        <v>41837</v>
      </c>
      <c r="H8476" s="234">
        <v>59164</v>
      </c>
      <c r="I8476" s="235">
        <v>8</v>
      </c>
      <c r="J8476" s="236">
        <v>0.17777777777777778</v>
      </c>
      <c r="K8476" s="246">
        <v>76491</v>
      </c>
      <c r="L8476" s="247"/>
      <c r="M8476" s="248">
        <v>1329</v>
      </c>
      <c r="N8476" s="249">
        <v>87393</v>
      </c>
      <c r="O8476" s="250"/>
      <c r="P8476" s="129"/>
      <c r="R8476" s="129"/>
    </row>
    <row r="8477" spans="1:21" s="103" customFormat="1">
      <c r="A8477" s="229" t="s">
        <v>258</v>
      </c>
      <c r="B8477" s="295" t="s">
        <v>2159</v>
      </c>
      <c r="C8477" s="231" t="s">
        <v>161</v>
      </c>
      <c r="D8477" s="232" t="s">
        <v>2507</v>
      </c>
      <c r="E8477" s="232" t="s">
        <v>279</v>
      </c>
      <c r="F8477" s="259" t="s">
        <v>325</v>
      </c>
      <c r="G8477" s="233">
        <v>45283.05</v>
      </c>
      <c r="H8477" s="234">
        <v>55816.485000000001</v>
      </c>
      <c r="I8477" s="235">
        <v>7</v>
      </c>
      <c r="J8477" s="236">
        <v>0.15555555555555556</v>
      </c>
      <c r="K8477" s="233">
        <v>66349.919999999998</v>
      </c>
      <c r="L8477" s="237">
        <v>7</v>
      </c>
      <c r="M8477" s="238">
        <v>7</v>
      </c>
      <c r="N8477" s="296">
        <v>59163.899999999987</v>
      </c>
      <c r="O8477" s="239"/>
      <c r="P8477" s="129"/>
      <c r="Q8477" s="129"/>
      <c r="R8477" s="304"/>
    </row>
    <row r="8478" spans="1:21" s="103" customFormat="1" ht="22.5">
      <c r="A8478" s="242" t="s">
        <v>4240</v>
      </c>
      <c r="B8478" s="243" t="s">
        <v>2149</v>
      </c>
      <c r="C8478" s="258" t="s">
        <v>1358</v>
      </c>
      <c r="D8478" s="232" t="s">
        <v>2507</v>
      </c>
      <c r="E8478" s="245" t="s">
        <v>279</v>
      </c>
      <c r="F8478" s="259" t="s">
        <v>325</v>
      </c>
      <c r="G8478" s="246">
        <v>40015.040000000001</v>
      </c>
      <c r="H8478" s="234">
        <v>52459.68</v>
      </c>
      <c r="I8478" s="235">
        <v>6</v>
      </c>
      <c r="J8478" s="236">
        <v>0.13333333333333333</v>
      </c>
      <c r="K8478" s="246">
        <v>64904.32</v>
      </c>
      <c r="L8478" s="247">
        <v>139</v>
      </c>
      <c r="M8478" s="248">
        <v>131</v>
      </c>
      <c r="N8478" s="249">
        <v>40015.300000000003</v>
      </c>
      <c r="O8478" s="250"/>
      <c r="P8478" s="241"/>
      <c r="Q8478" s="240"/>
      <c r="R8478" s="129"/>
    </row>
    <row r="8479" spans="1:21" s="103" customFormat="1" ht="22.5">
      <c r="A8479" s="229" t="s">
        <v>2187</v>
      </c>
      <c r="B8479" s="230" t="s">
        <v>2178</v>
      </c>
      <c r="C8479" s="231" t="s">
        <v>1354</v>
      </c>
      <c r="D8479" s="232" t="s">
        <v>2507</v>
      </c>
      <c r="E8479" s="232" t="s">
        <v>279</v>
      </c>
      <c r="F8479" s="259" t="s">
        <v>325</v>
      </c>
      <c r="G8479" s="233">
        <v>46072.65</v>
      </c>
      <c r="H8479" s="234">
        <v>52389.824999999997</v>
      </c>
      <c r="I8479" s="235">
        <v>5</v>
      </c>
      <c r="J8479" s="236">
        <v>0.1111111111111111</v>
      </c>
      <c r="K8479" s="233">
        <v>58707</v>
      </c>
      <c r="L8479" s="237">
        <v>20</v>
      </c>
      <c r="M8479" s="238">
        <v>20</v>
      </c>
      <c r="N8479" s="234">
        <v>51111</v>
      </c>
      <c r="O8479" s="239" t="s">
        <v>3559</v>
      </c>
      <c r="P8479" s="129"/>
      <c r="R8479" s="129"/>
      <c r="S8479" s="129"/>
      <c r="T8479" s="129"/>
      <c r="U8479" s="129"/>
    </row>
    <row r="8480" spans="1:21" s="103" customFormat="1" ht="22.5">
      <c r="A8480" s="242" t="s">
        <v>4249</v>
      </c>
      <c r="B8480" s="243" t="s">
        <v>2180</v>
      </c>
      <c r="C8480" s="258" t="s">
        <v>161</v>
      </c>
      <c r="D8480" s="232" t="s">
        <v>2507</v>
      </c>
      <c r="E8480" s="245"/>
      <c r="F8480" s="259" t="s">
        <v>325</v>
      </c>
      <c r="G8480" s="246">
        <v>41437.760000000002</v>
      </c>
      <c r="H8480" s="234">
        <v>52022.880000000005</v>
      </c>
      <c r="I8480" s="235">
        <v>4</v>
      </c>
      <c r="J8480" s="236">
        <v>8.8888888888888892E-2</v>
      </c>
      <c r="K8480" s="246">
        <v>62608</v>
      </c>
      <c r="L8480" s="247"/>
      <c r="M8480" s="248"/>
      <c r="N8480" s="249"/>
      <c r="O8480" s="250"/>
      <c r="P8480" s="129"/>
      <c r="R8480" s="129"/>
      <c r="S8480" s="129"/>
      <c r="T8480" s="129"/>
      <c r="U8480" s="129"/>
    </row>
    <row r="8481" spans="1:21" s="103" customFormat="1" ht="22.5">
      <c r="A8481" s="242" t="s">
        <v>1436</v>
      </c>
      <c r="B8481" s="243" t="s">
        <v>2156</v>
      </c>
      <c r="C8481" s="258" t="s">
        <v>5631</v>
      </c>
      <c r="D8481" s="232" t="s">
        <v>2507</v>
      </c>
      <c r="E8481" s="245" t="s">
        <v>279</v>
      </c>
      <c r="F8481" s="259" t="s">
        <v>325</v>
      </c>
      <c r="G8481" s="246">
        <v>40512</v>
      </c>
      <c r="H8481" s="234">
        <v>51030</v>
      </c>
      <c r="I8481" s="235">
        <v>3</v>
      </c>
      <c r="J8481" s="236">
        <v>6.6666666666666666E-2</v>
      </c>
      <c r="K8481" s="246">
        <v>61548</v>
      </c>
      <c r="L8481" s="247">
        <v>563</v>
      </c>
      <c r="M8481" s="248">
        <v>522</v>
      </c>
      <c r="N8481" s="249">
        <v>45328.965517241377</v>
      </c>
      <c r="O8481" s="250" t="s">
        <v>5632</v>
      </c>
      <c r="P8481" s="129"/>
      <c r="R8481" s="129"/>
      <c r="S8481" s="129"/>
      <c r="T8481" s="129"/>
      <c r="U8481" s="129"/>
    </row>
    <row r="8482" spans="1:21" s="103" customFormat="1">
      <c r="A8482" s="229" t="s">
        <v>4266</v>
      </c>
      <c r="B8482" s="230" t="s">
        <v>2149</v>
      </c>
      <c r="C8482" s="231" t="s">
        <v>5619</v>
      </c>
      <c r="D8482" s="232" t="s">
        <v>2507</v>
      </c>
      <c r="E8482" s="232" t="s">
        <v>284</v>
      </c>
      <c r="F8482" s="259" t="s">
        <v>325</v>
      </c>
      <c r="G8482" s="233">
        <v>38542.400000000001</v>
      </c>
      <c r="H8482" s="234">
        <v>42972.800000000003</v>
      </c>
      <c r="I8482" s="235">
        <v>2</v>
      </c>
      <c r="J8482" s="236">
        <v>4.4444444444444446E-2</v>
      </c>
      <c r="K8482" s="233">
        <v>47403.199999999997</v>
      </c>
      <c r="L8482" s="237"/>
      <c r="M8482" s="238">
        <v>48</v>
      </c>
      <c r="N8482" s="234">
        <v>54038.400000000001</v>
      </c>
      <c r="O8482" s="239"/>
      <c r="P8482" s="240"/>
      <c r="Q8482" s="150"/>
      <c r="R8482" s="129"/>
      <c r="S8482" s="129"/>
      <c r="T8482" s="129"/>
      <c r="U8482" s="129"/>
    </row>
    <row r="8483" spans="1:21" s="222" customFormat="1" ht="18">
      <c r="A8483" s="877" t="s">
        <v>161</v>
      </c>
      <c r="B8483" s="877"/>
      <c r="C8483" s="877"/>
      <c r="D8483" s="877"/>
      <c r="E8483" s="877"/>
      <c r="F8483" s="877"/>
      <c r="G8483" s="877"/>
      <c r="H8483" s="877"/>
      <c r="I8483" s="877"/>
      <c r="J8483" s="877"/>
      <c r="K8483" s="877"/>
      <c r="L8483" s="877"/>
      <c r="M8483" s="877"/>
      <c r="N8483" s="877"/>
      <c r="O8483" s="877"/>
    </row>
    <row r="8484" spans="1:21" s="222" customFormat="1" ht="27">
      <c r="A8484" s="223" t="s">
        <v>433</v>
      </c>
      <c r="B8484" s="224" t="s">
        <v>230</v>
      </c>
      <c r="C8484" s="223" t="s">
        <v>220</v>
      </c>
      <c r="D8484" s="223" t="s">
        <v>267</v>
      </c>
      <c r="E8484" s="223" t="s">
        <v>434</v>
      </c>
      <c r="F8484" s="223" t="s">
        <v>435</v>
      </c>
      <c r="G8484" s="225" t="s">
        <v>223</v>
      </c>
      <c r="H8484" s="225" t="s">
        <v>224</v>
      </c>
      <c r="I8484" s="227" t="s">
        <v>436</v>
      </c>
      <c r="J8484" s="227" t="s">
        <v>436</v>
      </c>
      <c r="K8484" s="225" t="s">
        <v>225</v>
      </c>
      <c r="L8484" s="223" t="s">
        <v>437</v>
      </c>
      <c r="M8484" s="223" t="s">
        <v>438</v>
      </c>
      <c r="N8484" s="228" t="s">
        <v>439</v>
      </c>
      <c r="O8484" s="223" t="s">
        <v>227</v>
      </c>
    </row>
    <row r="8485" spans="1:21" s="103" customFormat="1">
      <c r="A8485" s="229" t="s">
        <v>1457</v>
      </c>
      <c r="B8485" s="295" t="s">
        <v>2166</v>
      </c>
      <c r="C8485" s="231" t="s">
        <v>187</v>
      </c>
      <c r="D8485" s="232"/>
      <c r="E8485" s="232"/>
      <c r="F8485" s="259" t="s">
        <v>325</v>
      </c>
      <c r="G8485" s="233">
        <v>36209.68</v>
      </c>
      <c r="H8485" s="234">
        <v>42504.904000000002</v>
      </c>
      <c r="I8485" s="235">
        <v>1</v>
      </c>
      <c r="J8485" s="236">
        <v>2.2222222222222223E-2</v>
      </c>
      <c r="K8485" s="233">
        <v>48800.128000000004</v>
      </c>
      <c r="L8485" s="237">
        <v>24</v>
      </c>
      <c r="M8485" s="238">
        <v>24</v>
      </c>
      <c r="N8485" s="234">
        <v>52262</v>
      </c>
      <c r="O8485" s="239"/>
      <c r="P8485" s="129"/>
      <c r="R8485" s="129"/>
      <c r="S8485" s="129"/>
      <c r="T8485" s="129"/>
      <c r="U8485" s="129"/>
    </row>
    <row r="8486" spans="1:21" s="103" customFormat="1" ht="22.5">
      <c r="A8486" s="242" t="s">
        <v>4247</v>
      </c>
      <c r="B8486" s="243" t="s">
        <v>2185</v>
      </c>
      <c r="C8486" s="258" t="s">
        <v>3560</v>
      </c>
      <c r="D8486" s="232" t="s">
        <v>2507</v>
      </c>
      <c r="E8486" s="245" t="s">
        <v>279</v>
      </c>
      <c r="F8486" s="259" t="s">
        <v>325</v>
      </c>
      <c r="G8486" s="246">
        <v>35000</v>
      </c>
      <c r="H8486" s="234"/>
      <c r="I8486" s="235"/>
      <c r="J8486" s="236"/>
      <c r="K8486" s="488"/>
      <c r="L8486" s="247"/>
      <c r="M8486" s="248"/>
      <c r="N8486" s="249"/>
      <c r="O8486" s="250"/>
      <c r="P8486" s="129"/>
      <c r="Q8486" s="129"/>
      <c r="R8486" s="129"/>
      <c r="S8486" s="129"/>
      <c r="T8486" s="129"/>
      <c r="U8486" s="129"/>
    </row>
    <row r="8487" spans="1:21" s="103" customFormat="1">
      <c r="A8487" s="297" t="s">
        <v>4245</v>
      </c>
      <c r="B8487" s="298" t="s">
        <v>2179</v>
      </c>
      <c r="C8487" s="231" t="s">
        <v>5633</v>
      </c>
      <c r="D8487" s="232" t="s">
        <v>2507</v>
      </c>
      <c r="E8487" s="232" t="s">
        <v>279</v>
      </c>
      <c r="F8487" s="259" t="s">
        <v>325</v>
      </c>
      <c r="G8487" s="234">
        <v>33300.18</v>
      </c>
      <c r="H8487" s="234"/>
      <c r="I8487" s="235"/>
      <c r="J8487" s="236"/>
      <c r="K8487" s="394"/>
      <c r="L8487" s="237" t="s">
        <v>280</v>
      </c>
      <c r="M8487" s="238">
        <v>8</v>
      </c>
      <c r="N8487" s="234">
        <v>35595.040000000001</v>
      </c>
      <c r="O8487" s="352"/>
      <c r="P8487" s="129"/>
      <c r="R8487" s="129"/>
    </row>
    <row r="8488" spans="1:21" s="150" customFormat="1">
      <c r="A8488" s="305"/>
      <c r="B8488" s="305"/>
      <c r="C8488" s="306"/>
      <c r="D8488" s="300"/>
      <c r="E8488" s="307"/>
      <c r="F8488" s="307"/>
      <c r="G8488" s="308"/>
      <c r="H8488" s="309"/>
      <c r="I8488" s="310"/>
      <c r="J8488" s="311"/>
      <c r="K8488" s="300"/>
      <c r="L8488" s="300"/>
      <c r="M8488" s="312"/>
      <c r="N8488" s="313"/>
      <c r="O8488" s="282"/>
    </row>
    <row r="8489" spans="1:21" s="150" customFormat="1">
      <c r="A8489" s="305"/>
      <c r="B8489" s="305"/>
      <c r="C8489" s="306"/>
      <c r="D8489" s="314"/>
      <c r="E8489" s="305"/>
      <c r="F8489" s="305"/>
      <c r="G8489" s="315" t="s">
        <v>223</v>
      </c>
      <c r="H8489" s="316" t="s">
        <v>224</v>
      </c>
      <c r="I8489" s="317"/>
      <c r="J8489" s="318"/>
      <c r="K8489" s="319" t="s">
        <v>225</v>
      </c>
      <c r="L8489" s="314"/>
      <c r="M8489" s="320"/>
      <c r="N8489" s="313"/>
      <c r="O8489" s="282"/>
    </row>
    <row r="8490" spans="1:21" s="150" customFormat="1">
      <c r="A8490" s="305"/>
      <c r="B8490" s="305"/>
      <c r="C8490" s="306"/>
      <c r="D8490" s="305"/>
      <c r="E8490" s="305"/>
      <c r="F8490" s="321" t="s">
        <v>238</v>
      </c>
      <c r="G8490" s="322">
        <v>51146.490083063836</v>
      </c>
      <c r="H8490" s="322">
        <v>66151.803108622233</v>
      </c>
      <c r="I8490" s="8">
        <v>14.438004969995415</v>
      </c>
      <c r="J8490" s="322"/>
      <c r="K8490" s="322">
        <v>80401.720574933337</v>
      </c>
      <c r="L8490" s="314"/>
      <c r="M8490" s="320"/>
      <c r="N8490" s="313"/>
      <c r="O8490" s="282"/>
    </row>
    <row r="8491" spans="1:21" s="150" customFormat="1">
      <c r="A8491" s="305"/>
      <c r="B8491" s="305"/>
      <c r="C8491" s="306"/>
      <c r="D8491" s="305"/>
      <c r="E8491" s="305"/>
      <c r="F8491" s="321" t="s">
        <v>239</v>
      </c>
      <c r="G8491" s="322">
        <v>56894.455000000002</v>
      </c>
      <c r="H8491" s="322">
        <v>73736.72</v>
      </c>
      <c r="I8491" s="8">
        <v>21.5</v>
      </c>
      <c r="J8491" s="322"/>
      <c r="K8491" s="322">
        <v>89475</v>
      </c>
      <c r="L8491" s="314"/>
      <c r="M8491" s="320"/>
      <c r="N8491" s="313"/>
      <c r="O8491" s="282"/>
    </row>
    <row r="8492" spans="1:21" s="150" customFormat="1">
      <c r="A8492" s="305"/>
      <c r="B8492" s="305"/>
      <c r="C8492" s="306"/>
      <c r="D8492" s="305"/>
      <c r="E8492" s="305"/>
      <c r="F8492" s="321" t="s">
        <v>240</v>
      </c>
      <c r="G8492" s="322">
        <v>45968.95</v>
      </c>
      <c r="H8492" s="322">
        <v>60442.5</v>
      </c>
      <c r="I8492" s="8">
        <v>7</v>
      </c>
      <c r="J8492" s="322"/>
      <c r="K8492" s="322">
        <v>74564.759999999995</v>
      </c>
      <c r="L8492" s="314"/>
      <c r="M8492" s="320"/>
      <c r="N8492" s="313"/>
      <c r="O8492" s="282"/>
    </row>
    <row r="8493" spans="1:21" s="150" customFormat="1">
      <c r="A8493" s="305"/>
      <c r="B8493" s="305"/>
      <c r="C8493" s="306"/>
      <c r="D8493" s="305"/>
      <c r="E8493" s="305"/>
      <c r="F8493" s="321" t="s">
        <v>241</v>
      </c>
      <c r="G8493" s="322">
        <v>51717.120000000003</v>
      </c>
      <c r="H8493" s="322">
        <v>68078.399999999994</v>
      </c>
      <c r="I8493" s="8">
        <v>12.338253469766164</v>
      </c>
      <c r="J8493" s="322"/>
      <c r="K8493" s="322">
        <v>83128</v>
      </c>
      <c r="L8493" s="314"/>
      <c r="M8493" s="320"/>
      <c r="N8493" s="313"/>
      <c r="O8493" s="282"/>
    </row>
    <row r="8494" spans="1:21" s="150" customFormat="1">
      <c r="A8494" s="305"/>
      <c r="B8494" s="305"/>
      <c r="C8494" s="306"/>
      <c r="D8494" s="305"/>
      <c r="E8494" s="322"/>
      <c r="F8494" s="321"/>
      <c r="G8494" s="323"/>
      <c r="H8494" s="318"/>
      <c r="I8494" s="324"/>
      <c r="J8494" s="318"/>
      <c r="K8494" s="314"/>
      <c r="L8494" s="314"/>
      <c r="M8494" s="320"/>
      <c r="N8494" s="313"/>
      <c r="O8494" s="282"/>
    </row>
    <row r="8495" spans="1:21" s="150" customFormat="1">
      <c r="A8495" s="305"/>
      <c r="B8495" s="305"/>
      <c r="C8495" s="306"/>
      <c r="D8495" s="321"/>
      <c r="E8495" s="322"/>
      <c r="F8495" s="325"/>
      <c r="G8495" s="325"/>
      <c r="H8495" s="874" t="s">
        <v>242</v>
      </c>
      <c r="I8495" s="874"/>
      <c r="J8495" s="874"/>
      <c r="K8495" s="874"/>
      <c r="L8495" s="874"/>
      <c r="M8495" s="874"/>
      <c r="N8495" s="874"/>
      <c r="O8495" s="282"/>
    </row>
    <row r="8496" spans="1:21" s="150" customFormat="1">
      <c r="A8496" s="305"/>
      <c r="B8496" s="305"/>
      <c r="C8496" s="306"/>
      <c r="D8496" s="321"/>
      <c r="E8496" s="322"/>
      <c r="F8496" s="326"/>
      <c r="G8496" s="327"/>
      <c r="H8496" s="875" t="s">
        <v>243</v>
      </c>
      <c r="I8496" s="875"/>
      <c r="J8496" s="875"/>
      <c r="K8496" s="328">
        <v>72008.32195652173</v>
      </c>
      <c r="L8496" s="876" t="s">
        <v>244</v>
      </c>
      <c r="M8496" s="876"/>
      <c r="N8496" s="329">
        <v>64656.956648644569</v>
      </c>
      <c r="O8496" s="282"/>
    </row>
    <row r="8497" spans="1:21" s="150" customFormat="1">
      <c r="A8497" s="305"/>
      <c r="B8497" s="305"/>
      <c r="C8497" s="306"/>
      <c r="D8497" s="314"/>
      <c r="E8497" s="320"/>
      <c r="F8497" s="326"/>
      <c r="G8497" s="327"/>
      <c r="H8497" s="875" t="s">
        <v>245</v>
      </c>
      <c r="I8497" s="875"/>
      <c r="J8497" s="875"/>
      <c r="K8497" s="328">
        <v>59381.643749999988</v>
      </c>
      <c r="L8497" s="876" t="s">
        <v>450</v>
      </c>
      <c r="M8497" s="876"/>
      <c r="N8497" s="329">
        <v>69756.366831122767</v>
      </c>
      <c r="O8497" s="282"/>
    </row>
    <row r="8498" spans="1:21" s="150" customFormat="1">
      <c r="A8498" s="305"/>
      <c r="B8498" s="305"/>
      <c r="C8498" s="306"/>
      <c r="D8498" s="300"/>
      <c r="E8498" s="307"/>
      <c r="F8498" s="307"/>
      <c r="G8498" s="308"/>
      <c r="H8498" s="309"/>
      <c r="I8498" s="310"/>
      <c r="J8498" s="311"/>
      <c r="K8498" s="305"/>
      <c r="L8498" s="300"/>
      <c r="M8498" s="312"/>
      <c r="N8498" s="313"/>
      <c r="O8498" s="282"/>
    </row>
    <row r="8499" spans="1:21" s="222" customFormat="1" ht="18">
      <c r="A8499" s="877" t="s">
        <v>162</v>
      </c>
      <c r="B8499" s="877"/>
      <c r="C8499" s="877"/>
      <c r="D8499" s="877"/>
      <c r="E8499" s="877"/>
      <c r="F8499" s="877"/>
      <c r="G8499" s="877"/>
      <c r="H8499" s="877"/>
      <c r="I8499" s="877"/>
      <c r="J8499" s="877"/>
      <c r="K8499" s="877"/>
      <c r="L8499" s="877"/>
      <c r="M8499" s="877"/>
      <c r="N8499" s="877"/>
      <c r="O8499" s="877"/>
    </row>
    <row r="8500" spans="1:21" s="222" customFormat="1" ht="27">
      <c r="A8500" s="223" t="s">
        <v>433</v>
      </c>
      <c r="B8500" s="224" t="s">
        <v>230</v>
      </c>
      <c r="C8500" s="223" t="s">
        <v>220</v>
      </c>
      <c r="D8500" s="223" t="s">
        <v>267</v>
      </c>
      <c r="E8500" s="223" t="s">
        <v>434</v>
      </c>
      <c r="F8500" s="223" t="s">
        <v>435</v>
      </c>
      <c r="G8500" s="225" t="s">
        <v>223</v>
      </c>
      <c r="H8500" s="225" t="s">
        <v>224</v>
      </c>
      <c r="I8500" s="227" t="s">
        <v>436</v>
      </c>
      <c r="J8500" s="227" t="s">
        <v>436</v>
      </c>
      <c r="K8500" s="225" t="s">
        <v>225</v>
      </c>
      <c r="L8500" s="223" t="s">
        <v>437</v>
      </c>
      <c r="M8500" s="223" t="s">
        <v>438</v>
      </c>
      <c r="N8500" s="228" t="s">
        <v>439</v>
      </c>
      <c r="O8500" s="223" t="s">
        <v>227</v>
      </c>
    </row>
    <row r="8501" spans="1:21" s="103" customFormat="1" ht="22.5">
      <c r="A8501" s="242" t="s">
        <v>3821</v>
      </c>
      <c r="B8501" s="243" t="s">
        <v>2149</v>
      </c>
      <c r="C8501" s="258" t="s">
        <v>162</v>
      </c>
      <c r="D8501" s="232" t="s">
        <v>2507</v>
      </c>
      <c r="E8501" s="245" t="s">
        <v>279</v>
      </c>
      <c r="F8501" s="259" t="s">
        <v>325</v>
      </c>
      <c r="G8501" s="246">
        <v>82118</v>
      </c>
      <c r="H8501" s="234">
        <v>97403.5</v>
      </c>
      <c r="I8501" s="235">
        <v>33</v>
      </c>
      <c r="J8501" s="236">
        <v>1</v>
      </c>
      <c r="K8501" s="246">
        <v>112689</v>
      </c>
      <c r="L8501" s="247">
        <v>9</v>
      </c>
      <c r="M8501" s="248">
        <v>9</v>
      </c>
      <c r="N8501" s="249">
        <v>94146</v>
      </c>
      <c r="O8501" s="250"/>
      <c r="P8501" s="129"/>
      <c r="R8501" s="129"/>
    </row>
    <row r="8502" spans="1:21" s="103" customFormat="1">
      <c r="A8502" s="242" t="s">
        <v>261</v>
      </c>
      <c r="B8502" s="243" t="s">
        <v>2151</v>
      </c>
      <c r="C8502" s="258" t="s">
        <v>1365</v>
      </c>
      <c r="D8502" s="232" t="s">
        <v>2507</v>
      </c>
      <c r="E8502" s="245" t="s">
        <v>284</v>
      </c>
      <c r="F8502" s="259" t="s">
        <v>325</v>
      </c>
      <c r="G8502" s="246">
        <v>80211</v>
      </c>
      <c r="H8502" s="234">
        <v>88853.5</v>
      </c>
      <c r="I8502" s="235">
        <v>32</v>
      </c>
      <c r="J8502" s="236">
        <v>0.96969696969696972</v>
      </c>
      <c r="K8502" s="246">
        <v>97496</v>
      </c>
      <c r="L8502" s="247"/>
      <c r="M8502" s="248"/>
      <c r="N8502" s="249"/>
      <c r="O8502" s="250"/>
      <c r="R8502" s="129"/>
      <c r="S8502" s="240"/>
      <c r="T8502" s="240"/>
      <c r="U8502" s="240"/>
    </row>
    <row r="8503" spans="1:21" s="103" customFormat="1">
      <c r="A8503" s="229" t="s">
        <v>210</v>
      </c>
      <c r="B8503" s="230" t="s">
        <v>2151</v>
      </c>
      <c r="C8503" s="231" t="s">
        <v>1361</v>
      </c>
      <c r="D8503" s="232" t="s">
        <v>2507</v>
      </c>
      <c r="E8503" s="232" t="s">
        <v>284</v>
      </c>
      <c r="F8503" s="259" t="s">
        <v>325</v>
      </c>
      <c r="G8503" s="233">
        <v>70886.399999999994</v>
      </c>
      <c r="H8503" s="234">
        <v>84477.119999999995</v>
      </c>
      <c r="I8503" s="235">
        <v>31</v>
      </c>
      <c r="J8503" s="236">
        <v>0.93939393939393945</v>
      </c>
      <c r="K8503" s="233">
        <v>98067.839999999997</v>
      </c>
      <c r="L8503" s="237">
        <v>9</v>
      </c>
      <c r="M8503" s="238">
        <v>9</v>
      </c>
      <c r="N8503" s="234">
        <v>97449</v>
      </c>
      <c r="O8503" s="239" t="s">
        <v>5634</v>
      </c>
      <c r="P8503" s="129"/>
      <c r="R8503" s="129"/>
      <c r="S8503" s="240"/>
      <c r="T8503" s="240"/>
      <c r="U8503" s="240"/>
    </row>
    <row r="8504" spans="1:21" s="103" customFormat="1">
      <c r="A8504" s="242" t="s">
        <v>3938</v>
      </c>
      <c r="B8504" s="243" t="s">
        <v>2157</v>
      </c>
      <c r="C8504" s="258" t="s">
        <v>3562</v>
      </c>
      <c r="D8504" s="232" t="s">
        <v>2507</v>
      </c>
      <c r="E8504" s="245" t="s">
        <v>279</v>
      </c>
      <c r="F8504" s="245" t="s">
        <v>440</v>
      </c>
      <c r="G8504" s="246">
        <v>62946</v>
      </c>
      <c r="H8504" s="234">
        <v>81913</v>
      </c>
      <c r="I8504" s="235">
        <v>30</v>
      </c>
      <c r="J8504" s="236">
        <v>0.90909090909090906</v>
      </c>
      <c r="K8504" s="246">
        <v>100880</v>
      </c>
      <c r="L8504" s="247">
        <v>21</v>
      </c>
      <c r="M8504" s="248">
        <v>21</v>
      </c>
      <c r="N8504" s="249">
        <v>76903.05</v>
      </c>
      <c r="O8504" s="250" t="s">
        <v>5620</v>
      </c>
      <c r="P8504" s="129"/>
      <c r="Q8504" s="129"/>
      <c r="R8504" s="129"/>
      <c r="S8504" s="129"/>
      <c r="T8504" s="129"/>
      <c r="U8504" s="129"/>
    </row>
    <row r="8505" spans="1:21" s="103" customFormat="1">
      <c r="A8505" s="278" t="s">
        <v>202</v>
      </c>
      <c r="B8505" s="279" t="s">
        <v>2151</v>
      </c>
      <c r="C8505" s="258" t="s">
        <v>5635</v>
      </c>
      <c r="D8505" s="232" t="s">
        <v>2507</v>
      </c>
      <c r="E8505" s="245" t="s">
        <v>279</v>
      </c>
      <c r="F8505" s="245" t="s">
        <v>440</v>
      </c>
      <c r="G8505" s="246">
        <v>64047.360000000001</v>
      </c>
      <c r="H8505" s="234">
        <v>81669.119999999995</v>
      </c>
      <c r="I8505" s="235">
        <v>29</v>
      </c>
      <c r="J8505" s="236">
        <v>0.87878787878787878</v>
      </c>
      <c r="K8505" s="246">
        <v>99290.880000000005</v>
      </c>
      <c r="L8505" s="247">
        <v>9</v>
      </c>
      <c r="M8505" s="248">
        <v>0</v>
      </c>
      <c r="N8505" s="249"/>
      <c r="O8505" s="250"/>
      <c r="P8505" s="129"/>
      <c r="R8505" s="129"/>
      <c r="S8505" s="129"/>
      <c r="T8505" s="129"/>
      <c r="U8505" s="129"/>
    </row>
    <row r="8506" spans="1:21" s="103" customFormat="1">
      <c r="A8506" s="242" t="s">
        <v>4235</v>
      </c>
      <c r="B8506" s="243" t="s">
        <v>2151</v>
      </c>
      <c r="C8506" s="258" t="s">
        <v>162</v>
      </c>
      <c r="D8506" s="232" t="s">
        <v>2507</v>
      </c>
      <c r="E8506" s="245" t="s">
        <v>279</v>
      </c>
      <c r="F8506" s="259" t="s">
        <v>325</v>
      </c>
      <c r="G8506" s="246">
        <v>64803</v>
      </c>
      <c r="H8506" s="234">
        <v>80273.5</v>
      </c>
      <c r="I8506" s="235">
        <v>28</v>
      </c>
      <c r="J8506" s="236">
        <v>0.84848484848484851</v>
      </c>
      <c r="K8506" s="246">
        <v>95744</v>
      </c>
      <c r="L8506" s="247"/>
      <c r="M8506" s="248">
        <v>118</v>
      </c>
      <c r="N8506" s="249">
        <v>93830</v>
      </c>
      <c r="O8506" s="250" t="s">
        <v>3561</v>
      </c>
      <c r="P8506" s="129"/>
      <c r="R8506" s="129"/>
      <c r="S8506" s="129"/>
      <c r="T8506" s="129"/>
      <c r="U8506" s="129"/>
    </row>
    <row r="8507" spans="1:21" s="103" customFormat="1">
      <c r="A8507" s="229" t="s">
        <v>260</v>
      </c>
      <c r="B8507" s="230" t="s">
        <v>2153</v>
      </c>
      <c r="C8507" s="231" t="s">
        <v>1360</v>
      </c>
      <c r="D8507" s="232" t="s">
        <v>2507</v>
      </c>
      <c r="E8507" s="232" t="s">
        <v>279</v>
      </c>
      <c r="F8507" s="259" t="s">
        <v>325</v>
      </c>
      <c r="G8507" s="233">
        <v>65058</v>
      </c>
      <c r="H8507" s="234">
        <v>80208</v>
      </c>
      <c r="I8507" s="235">
        <v>27</v>
      </c>
      <c r="J8507" s="236">
        <v>0.81818181818181823</v>
      </c>
      <c r="K8507" s="233">
        <v>95358</v>
      </c>
      <c r="L8507" s="237">
        <v>30</v>
      </c>
      <c r="M8507" s="238">
        <v>28</v>
      </c>
      <c r="N8507" s="234">
        <v>76391</v>
      </c>
      <c r="O8507" s="239"/>
      <c r="P8507" s="129"/>
      <c r="Q8507" s="129"/>
      <c r="S8507" s="129"/>
      <c r="T8507" s="129"/>
      <c r="U8507" s="129"/>
    </row>
    <row r="8508" spans="1:21" s="103" customFormat="1" ht="33.75">
      <c r="A8508" s="229" t="s">
        <v>200</v>
      </c>
      <c r="B8508" s="230" t="s">
        <v>2153</v>
      </c>
      <c r="C8508" s="231" t="s">
        <v>162</v>
      </c>
      <c r="D8508" s="232" t="s">
        <v>2507</v>
      </c>
      <c r="E8508" s="232" t="s">
        <v>279</v>
      </c>
      <c r="F8508" s="259" t="s">
        <v>325</v>
      </c>
      <c r="G8508" s="233">
        <v>65454</v>
      </c>
      <c r="H8508" s="234">
        <v>79999.5</v>
      </c>
      <c r="I8508" s="235">
        <v>26</v>
      </c>
      <c r="J8508" s="236">
        <v>0.78787878787878785</v>
      </c>
      <c r="K8508" s="233">
        <v>94545</v>
      </c>
      <c r="L8508" s="237">
        <v>18</v>
      </c>
      <c r="M8508" s="238">
        <v>18</v>
      </c>
      <c r="N8508" s="234">
        <v>86608</v>
      </c>
      <c r="O8508" s="495" t="s">
        <v>5636</v>
      </c>
      <c r="P8508" s="129"/>
      <c r="Q8508" s="129"/>
      <c r="S8508" s="129"/>
      <c r="T8508" s="129"/>
      <c r="U8508" s="129"/>
    </row>
    <row r="8509" spans="1:21" s="103" customFormat="1">
      <c r="A8509" s="229" t="s">
        <v>264</v>
      </c>
      <c r="B8509" s="230" t="s">
        <v>2153</v>
      </c>
      <c r="C8509" s="231" t="s">
        <v>5637</v>
      </c>
      <c r="D8509" s="232" t="s">
        <v>2507</v>
      </c>
      <c r="E8509" s="232" t="s">
        <v>279</v>
      </c>
      <c r="F8509" s="259" t="s">
        <v>325</v>
      </c>
      <c r="G8509" s="233">
        <v>61500.44</v>
      </c>
      <c r="H8509" s="234">
        <v>79950.565000000002</v>
      </c>
      <c r="I8509" s="235">
        <v>25</v>
      </c>
      <c r="J8509" s="236">
        <v>0.75757575757575757</v>
      </c>
      <c r="K8509" s="233">
        <v>98400.69</v>
      </c>
      <c r="L8509" s="237">
        <v>3</v>
      </c>
      <c r="M8509" s="238">
        <v>3</v>
      </c>
      <c r="N8509" s="234">
        <v>96380.51</v>
      </c>
      <c r="O8509" s="239"/>
      <c r="P8509" s="129"/>
      <c r="Q8509" s="129"/>
      <c r="S8509" s="251"/>
      <c r="T8509" s="251"/>
      <c r="U8509" s="251"/>
    </row>
    <row r="8510" spans="1:21" s="103" customFormat="1">
      <c r="A8510" s="242" t="s">
        <v>3875</v>
      </c>
      <c r="B8510" s="243" t="s">
        <v>2153</v>
      </c>
      <c r="C8510" s="258" t="s">
        <v>3563</v>
      </c>
      <c r="D8510" s="232" t="s">
        <v>2507</v>
      </c>
      <c r="E8510" s="247" t="s">
        <v>279</v>
      </c>
      <c r="F8510" s="259" t="s">
        <v>325</v>
      </c>
      <c r="G8510" s="405">
        <v>64998.14</v>
      </c>
      <c r="H8510" s="234">
        <v>79474.864999999991</v>
      </c>
      <c r="I8510" s="235">
        <v>24</v>
      </c>
      <c r="J8510" s="236">
        <v>0.72727272727272729</v>
      </c>
      <c r="K8510" s="405">
        <v>93951.59</v>
      </c>
      <c r="L8510" s="247">
        <v>1</v>
      </c>
      <c r="M8510" s="248">
        <v>1</v>
      </c>
      <c r="N8510" s="249">
        <v>86410.59</v>
      </c>
      <c r="O8510" s="250"/>
      <c r="P8510" s="129"/>
      <c r="Q8510" s="129"/>
      <c r="S8510" s="251"/>
      <c r="T8510" s="251"/>
      <c r="U8510" s="251"/>
    </row>
    <row r="8511" spans="1:21" s="103" customFormat="1">
      <c r="A8511" s="242" t="s">
        <v>204</v>
      </c>
      <c r="B8511" s="243" t="s">
        <v>2151</v>
      </c>
      <c r="C8511" s="258" t="s">
        <v>1360</v>
      </c>
      <c r="D8511" s="232" t="s">
        <v>2507</v>
      </c>
      <c r="E8511" s="245" t="s">
        <v>279</v>
      </c>
      <c r="F8511" s="259" t="s">
        <v>325</v>
      </c>
      <c r="G8511" s="246">
        <v>58042</v>
      </c>
      <c r="H8511" s="234">
        <v>77054</v>
      </c>
      <c r="I8511" s="235">
        <v>23</v>
      </c>
      <c r="J8511" s="236">
        <v>0.69696969696969702</v>
      </c>
      <c r="K8511" s="246">
        <v>96066</v>
      </c>
      <c r="L8511" s="247"/>
      <c r="M8511" s="248">
        <v>29</v>
      </c>
      <c r="N8511" s="246">
        <v>94365.872759999998</v>
      </c>
      <c r="O8511" s="250"/>
      <c r="P8511" s="129"/>
      <c r="Q8511" s="129"/>
      <c r="S8511" s="129"/>
      <c r="T8511" s="129"/>
      <c r="U8511" s="129"/>
    </row>
    <row r="8512" spans="1:21" s="103" customFormat="1">
      <c r="A8512" s="242" t="s">
        <v>198</v>
      </c>
      <c r="B8512" s="243" t="s">
        <v>2153</v>
      </c>
      <c r="C8512" s="244" t="s">
        <v>1362</v>
      </c>
      <c r="D8512" s="232" t="s">
        <v>2507</v>
      </c>
      <c r="E8512" s="245" t="s">
        <v>284</v>
      </c>
      <c r="F8512" s="259" t="s">
        <v>325</v>
      </c>
      <c r="G8512" s="246">
        <v>60207</v>
      </c>
      <c r="H8512" s="234">
        <v>76088.5</v>
      </c>
      <c r="I8512" s="235">
        <v>22</v>
      </c>
      <c r="J8512" s="236">
        <v>0.66666666666666663</v>
      </c>
      <c r="K8512" s="246">
        <v>91970</v>
      </c>
      <c r="L8512" s="247">
        <v>36</v>
      </c>
      <c r="M8512" s="248">
        <v>36</v>
      </c>
      <c r="N8512" s="249">
        <v>87084</v>
      </c>
      <c r="O8512" s="250"/>
      <c r="P8512" s="129"/>
      <c r="S8512" s="129"/>
      <c r="T8512" s="129"/>
      <c r="U8512" s="129"/>
    </row>
    <row r="8513" spans="1:21" s="103" customFormat="1">
      <c r="A8513" s="229" t="s">
        <v>209</v>
      </c>
      <c r="B8513" s="230" t="s">
        <v>2151</v>
      </c>
      <c r="C8513" s="231" t="s">
        <v>162</v>
      </c>
      <c r="D8513" s="232" t="s">
        <v>2507</v>
      </c>
      <c r="E8513" s="232" t="s">
        <v>279</v>
      </c>
      <c r="F8513" s="259" t="s">
        <v>325</v>
      </c>
      <c r="G8513" s="233">
        <v>57260.239799999996</v>
      </c>
      <c r="H8513" s="234">
        <v>75788.764200000005</v>
      </c>
      <c r="I8513" s="235">
        <v>21</v>
      </c>
      <c r="J8513" s="236">
        <v>0.63636363636363635</v>
      </c>
      <c r="K8513" s="233">
        <v>94317.2886</v>
      </c>
      <c r="L8513" s="237">
        <v>42</v>
      </c>
      <c r="M8513" s="238">
        <v>42</v>
      </c>
      <c r="N8513" s="234">
        <v>79049.41</v>
      </c>
      <c r="O8513" s="239"/>
      <c r="P8513" s="304"/>
      <c r="Q8513" s="129"/>
      <c r="S8513" s="129"/>
      <c r="T8513" s="129"/>
      <c r="U8513" s="129"/>
    </row>
    <row r="8514" spans="1:21" s="103" customFormat="1" ht="22.5">
      <c r="A8514" s="260" t="s">
        <v>205</v>
      </c>
      <c r="B8514" s="261" t="s">
        <v>2151</v>
      </c>
      <c r="C8514" s="496" t="s">
        <v>3564</v>
      </c>
      <c r="D8514" s="232" t="s">
        <v>2507</v>
      </c>
      <c r="E8514" s="263" t="s">
        <v>279</v>
      </c>
      <c r="F8514" s="259" t="s">
        <v>325</v>
      </c>
      <c r="G8514" s="264">
        <v>59664.592000000004</v>
      </c>
      <c r="H8514" s="234">
        <v>75234.744000000006</v>
      </c>
      <c r="I8514" s="235">
        <v>20</v>
      </c>
      <c r="J8514" s="236">
        <v>0.60606060606060608</v>
      </c>
      <c r="K8514" s="264">
        <v>90804.895999999993</v>
      </c>
      <c r="L8514" s="265">
        <v>30</v>
      </c>
      <c r="M8514" s="266">
        <v>30</v>
      </c>
      <c r="N8514" s="264">
        <v>91965.594333333342</v>
      </c>
      <c r="O8514" s="267"/>
      <c r="P8514" s="129"/>
      <c r="Q8514" s="129"/>
      <c r="S8514" s="129"/>
      <c r="T8514" s="129"/>
      <c r="U8514" s="129"/>
    </row>
    <row r="8515" spans="1:21" s="103" customFormat="1">
      <c r="A8515" s="242" t="s">
        <v>199</v>
      </c>
      <c r="B8515" s="243" t="s">
        <v>2153</v>
      </c>
      <c r="C8515" s="258" t="s">
        <v>1363</v>
      </c>
      <c r="D8515" s="232" t="s">
        <v>2507</v>
      </c>
      <c r="E8515" s="247" t="s">
        <v>279</v>
      </c>
      <c r="F8515" s="259" t="s">
        <v>325</v>
      </c>
      <c r="G8515" s="344">
        <v>63623.040000000001</v>
      </c>
      <c r="H8515" s="234">
        <v>75154.559999999998</v>
      </c>
      <c r="I8515" s="235">
        <v>19</v>
      </c>
      <c r="J8515" s="236">
        <v>0.5757575757575758</v>
      </c>
      <c r="K8515" s="344">
        <v>86686.080000000002</v>
      </c>
      <c r="L8515" s="247"/>
      <c r="M8515" s="248"/>
      <c r="N8515" s="249"/>
      <c r="O8515" s="334"/>
      <c r="Q8515" s="251"/>
      <c r="R8515" s="129"/>
      <c r="S8515" s="129"/>
      <c r="T8515" s="129"/>
      <c r="U8515" s="129"/>
    </row>
    <row r="8516" spans="1:21" s="103" customFormat="1">
      <c r="A8516" s="260" t="s">
        <v>4238</v>
      </c>
      <c r="B8516" s="261" t="s">
        <v>2166</v>
      </c>
      <c r="C8516" s="262" t="s">
        <v>162</v>
      </c>
      <c r="D8516" s="232" t="s">
        <v>2507</v>
      </c>
      <c r="E8516" s="276" t="s">
        <v>279</v>
      </c>
      <c r="F8516" s="259" t="s">
        <v>325</v>
      </c>
      <c r="G8516" s="256">
        <v>62232.18</v>
      </c>
      <c r="H8516" s="234">
        <v>74202.744999999995</v>
      </c>
      <c r="I8516" s="235">
        <v>18</v>
      </c>
      <c r="J8516" s="236">
        <v>0.54545454545454541</v>
      </c>
      <c r="K8516" s="256">
        <v>86173.31</v>
      </c>
      <c r="L8516" s="265">
        <v>10</v>
      </c>
      <c r="M8516" s="266">
        <v>10</v>
      </c>
      <c r="N8516" s="264">
        <v>72870.66</v>
      </c>
      <c r="O8516" s="11"/>
      <c r="Q8516" s="129"/>
      <c r="S8516" s="129"/>
      <c r="T8516" s="129"/>
      <c r="U8516" s="129"/>
    </row>
    <row r="8517" spans="1:21" s="103" customFormat="1">
      <c r="A8517" s="229" t="s">
        <v>212</v>
      </c>
      <c r="B8517" s="230" t="s">
        <v>2153</v>
      </c>
      <c r="C8517" s="231" t="s">
        <v>5638</v>
      </c>
      <c r="D8517" s="232" t="s">
        <v>2507</v>
      </c>
      <c r="E8517" s="232" t="s">
        <v>279</v>
      </c>
      <c r="F8517" s="259" t="s">
        <v>325</v>
      </c>
      <c r="G8517" s="233">
        <v>62998.13</v>
      </c>
      <c r="H8517" s="234">
        <v>73710.824999999997</v>
      </c>
      <c r="I8517" s="235">
        <v>17</v>
      </c>
      <c r="J8517" s="236">
        <v>0.51515151515151514</v>
      </c>
      <c r="K8517" s="233">
        <v>84423.52</v>
      </c>
      <c r="L8517" s="237">
        <v>33</v>
      </c>
      <c r="M8517" s="238">
        <v>34</v>
      </c>
      <c r="N8517" s="234">
        <v>79250.75411764707</v>
      </c>
      <c r="O8517" s="239"/>
      <c r="P8517" s="129"/>
      <c r="R8517" s="129"/>
      <c r="S8517" s="304"/>
      <c r="T8517" s="304"/>
      <c r="U8517" s="304"/>
    </row>
    <row r="8518" spans="1:21" s="103" customFormat="1" ht="22.5">
      <c r="A8518" s="242" t="s">
        <v>4239</v>
      </c>
      <c r="B8518" s="243" t="s">
        <v>2176</v>
      </c>
      <c r="C8518" s="258" t="s">
        <v>3566</v>
      </c>
      <c r="D8518" s="232" t="s">
        <v>2507</v>
      </c>
      <c r="E8518" s="245" t="s">
        <v>279</v>
      </c>
      <c r="F8518" s="259" t="s">
        <v>325</v>
      </c>
      <c r="G8518" s="378">
        <v>59779</v>
      </c>
      <c r="H8518" s="234">
        <v>73507</v>
      </c>
      <c r="I8518" s="235">
        <v>16</v>
      </c>
      <c r="J8518" s="236">
        <v>0.48484848484848486</v>
      </c>
      <c r="K8518" s="378">
        <v>87235</v>
      </c>
      <c r="L8518" s="247">
        <v>191</v>
      </c>
      <c r="M8518" s="248">
        <v>191</v>
      </c>
      <c r="N8518" s="249">
        <v>77825.279999999999</v>
      </c>
      <c r="O8518" s="250" t="s">
        <v>5639</v>
      </c>
      <c r="P8518" s="129"/>
      <c r="S8518" s="304"/>
      <c r="T8518" s="304"/>
      <c r="U8518" s="304"/>
    </row>
    <row r="8519" spans="1:21" s="103" customFormat="1">
      <c r="A8519" s="242" t="s">
        <v>2165</v>
      </c>
      <c r="B8519" s="243" t="s">
        <v>2180</v>
      </c>
      <c r="C8519" s="258" t="s">
        <v>3565</v>
      </c>
      <c r="D8519" s="232" t="s">
        <v>2507</v>
      </c>
      <c r="E8519" s="245" t="s">
        <v>284</v>
      </c>
      <c r="F8519" s="259" t="s">
        <v>325</v>
      </c>
      <c r="G8519" s="246">
        <v>58478.53</v>
      </c>
      <c r="H8519" s="234">
        <v>72645.125</v>
      </c>
      <c r="I8519" s="235">
        <v>15</v>
      </c>
      <c r="J8519" s="236">
        <v>0.45454545454545453</v>
      </c>
      <c r="K8519" s="246">
        <v>86811.72</v>
      </c>
      <c r="L8519" s="247">
        <v>30</v>
      </c>
      <c r="M8519" s="248">
        <v>26</v>
      </c>
      <c r="N8519" s="249">
        <v>77773.929999999993</v>
      </c>
      <c r="O8519" s="250"/>
      <c r="P8519" s="129"/>
      <c r="Q8519" s="129"/>
      <c r="S8519" s="304"/>
      <c r="T8519" s="304"/>
      <c r="U8519" s="304"/>
    </row>
    <row r="8520" spans="1:21" s="103" customFormat="1">
      <c r="A8520" s="229" t="s">
        <v>4295</v>
      </c>
      <c r="B8520" s="230" t="s">
        <v>2151</v>
      </c>
      <c r="C8520" s="231" t="s">
        <v>2112</v>
      </c>
      <c r="D8520" s="232" t="s">
        <v>2507</v>
      </c>
      <c r="E8520" s="232" t="s">
        <v>279</v>
      </c>
      <c r="F8520" s="259" t="s">
        <v>325</v>
      </c>
      <c r="G8520" s="233">
        <v>54553</v>
      </c>
      <c r="H8520" s="234">
        <v>70918.5</v>
      </c>
      <c r="I8520" s="235">
        <v>14</v>
      </c>
      <c r="J8520" s="236">
        <v>0.42424242424242425</v>
      </c>
      <c r="K8520" s="233">
        <v>87284</v>
      </c>
      <c r="L8520" s="237">
        <v>9</v>
      </c>
      <c r="M8520" s="238">
        <v>9</v>
      </c>
      <c r="N8520" s="234">
        <v>77941</v>
      </c>
      <c r="O8520" s="239"/>
      <c r="P8520" s="129"/>
      <c r="Q8520" s="129"/>
      <c r="S8520" s="129"/>
      <c r="T8520" s="129"/>
      <c r="U8520" s="129"/>
    </row>
    <row r="8521" spans="1:21" s="103" customFormat="1">
      <c r="A8521" s="229" t="s">
        <v>3765</v>
      </c>
      <c r="B8521" s="230" t="s">
        <v>2151</v>
      </c>
      <c r="C8521" s="231" t="s">
        <v>1605</v>
      </c>
      <c r="D8521" s="232" t="s">
        <v>2507</v>
      </c>
      <c r="E8521" s="232" t="s">
        <v>279</v>
      </c>
      <c r="F8521" s="232"/>
      <c r="G8521" s="233">
        <v>55511</v>
      </c>
      <c r="H8521" s="234">
        <v>70062.5</v>
      </c>
      <c r="I8521" s="235">
        <v>13</v>
      </c>
      <c r="J8521" s="236">
        <v>0.39393939393939392</v>
      </c>
      <c r="K8521" s="233">
        <v>84614</v>
      </c>
      <c r="L8521" s="237">
        <v>5</v>
      </c>
      <c r="M8521" s="238">
        <v>5</v>
      </c>
      <c r="N8521" s="234">
        <v>67741</v>
      </c>
      <c r="O8521" s="239"/>
      <c r="P8521" s="129"/>
      <c r="Q8521" s="129"/>
      <c r="S8521" s="129"/>
      <c r="T8521" s="129"/>
      <c r="U8521" s="129"/>
    </row>
    <row r="8522" spans="1:21" s="103" customFormat="1">
      <c r="A8522" s="229" t="s">
        <v>1438</v>
      </c>
      <c r="B8522" s="230" t="s">
        <v>2151</v>
      </c>
      <c r="C8522" s="231" t="s">
        <v>3567</v>
      </c>
      <c r="D8522" s="232" t="s">
        <v>2507</v>
      </c>
      <c r="E8522" s="232" t="s">
        <v>279</v>
      </c>
      <c r="F8522" s="259" t="s">
        <v>325</v>
      </c>
      <c r="G8522" s="233">
        <v>55443.44</v>
      </c>
      <c r="H8522" s="234">
        <v>67870.755000000005</v>
      </c>
      <c r="I8522" s="235">
        <v>12</v>
      </c>
      <c r="J8522" s="236">
        <v>0.36363636363636365</v>
      </c>
      <c r="K8522" s="233">
        <v>80298.070000000007</v>
      </c>
      <c r="L8522" s="237">
        <v>24</v>
      </c>
      <c r="M8522" s="238">
        <v>24</v>
      </c>
      <c r="N8522" s="234">
        <v>67870.755000000005</v>
      </c>
      <c r="O8522" s="239"/>
      <c r="R8522" s="129"/>
      <c r="S8522" s="129"/>
      <c r="T8522" s="129"/>
      <c r="U8522" s="129"/>
    </row>
    <row r="8523" spans="1:21" s="103" customFormat="1" ht="22.5">
      <c r="A8523" s="229" t="s">
        <v>2187</v>
      </c>
      <c r="B8523" s="230" t="s">
        <v>2178</v>
      </c>
      <c r="C8523" s="231" t="s">
        <v>162</v>
      </c>
      <c r="D8523" s="232" t="s">
        <v>2507</v>
      </c>
      <c r="E8523" s="232" t="s">
        <v>279</v>
      </c>
      <c r="F8523" s="259" t="s">
        <v>325</v>
      </c>
      <c r="G8523" s="233">
        <v>62285</v>
      </c>
      <c r="H8523" s="234">
        <v>67803.5</v>
      </c>
      <c r="I8523" s="235">
        <v>11</v>
      </c>
      <c r="J8523" s="236">
        <v>0.33333333333333331</v>
      </c>
      <c r="K8523" s="233">
        <v>73322</v>
      </c>
      <c r="L8523" s="237">
        <v>3</v>
      </c>
      <c r="M8523" s="238">
        <v>3</v>
      </c>
      <c r="N8523" s="234">
        <v>70784</v>
      </c>
      <c r="O8523" s="239" t="s">
        <v>3559</v>
      </c>
      <c r="R8523" s="330"/>
      <c r="S8523" s="129"/>
      <c r="T8523" s="129"/>
      <c r="U8523" s="129"/>
    </row>
    <row r="8524" spans="1:21" s="103" customFormat="1">
      <c r="A8524" s="229" t="s">
        <v>2161</v>
      </c>
      <c r="B8524" s="230" t="s">
        <v>2162</v>
      </c>
      <c r="C8524" s="231" t="s">
        <v>1424</v>
      </c>
      <c r="D8524" s="232" t="s">
        <v>2507</v>
      </c>
      <c r="E8524" s="232" t="s">
        <v>279</v>
      </c>
      <c r="F8524" s="259" t="s">
        <v>325</v>
      </c>
      <c r="G8524" s="233">
        <v>45865.25</v>
      </c>
      <c r="H8524" s="234">
        <v>65196.394999999997</v>
      </c>
      <c r="I8524" s="235">
        <v>10</v>
      </c>
      <c r="J8524" s="236">
        <v>0.30303030303030304</v>
      </c>
      <c r="K8524" s="233">
        <v>84527.54</v>
      </c>
      <c r="L8524" s="237"/>
      <c r="M8524" s="238">
        <v>365</v>
      </c>
      <c r="N8524" s="234">
        <v>60927.884164383599</v>
      </c>
      <c r="O8524" s="239"/>
      <c r="R8524" s="129"/>
      <c r="S8524" s="129"/>
      <c r="T8524" s="129"/>
      <c r="U8524" s="129"/>
    </row>
    <row r="8525" spans="1:21" s="103" customFormat="1">
      <c r="A8525" s="229" t="s">
        <v>4256</v>
      </c>
      <c r="B8525" s="230" t="s">
        <v>2169</v>
      </c>
      <c r="C8525" s="231" t="s">
        <v>3568</v>
      </c>
      <c r="D8525" s="232" t="s">
        <v>2507</v>
      </c>
      <c r="E8525" s="232" t="s">
        <v>279</v>
      </c>
      <c r="F8525" s="259" t="s">
        <v>325</v>
      </c>
      <c r="G8525" s="233">
        <v>53650.76</v>
      </c>
      <c r="H8525" s="234">
        <v>62623.955000000002</v>
      </c>
      <c r="I8525" s="235">
        <v>9</v>
      </c>
      <c r="J8525" s="236">
        <v>0.27272727272727271</v>
      </c>
      <c r="K8525" s="233">
        <v>71597.149999999994</v>
      </c>
      <c r="L8525" s="237">
        <v>3</v>
      </c>
      <c r="M8525" s="238">
        <v>3</v>
      </c>
      <c r="N8525" s="234">
        <v>65880.31</v>
      </c>
      <c r="O8525" s="239"/>
      <c r="Q8525" s="330"/>
      <c r="S8525" s="129"/>
      <c r="T8525" s="129"/>
      <c r="U8525" s="129"/>
    </row>
    <row r="8526" spans="1:21" s="103" customFormat="1">
      <c r="A8526" s="242" t="s">
        <v>2165</v>
      </c>
      <c r="B8526" s="243" t="s">
        <v>2180</v>
      </c>
      <c r="C8526" s="258" t="s">
        <v>3569</v>
      </c>
      <c r="D8526" s="232" t="s">
        <v>2507</v>
      </c>
      <c r="E8526" s="245" t="s">
        <v>284</v>
      </c>
      <c r="F8526" s="259" t="s">
        <v>325</v>
      </c>
      <c r="G8526" s="246">
        <v>50115.33</v>
      </c>
      <c r="H8526" s="234">
        <v>62255.895000000004</v>
      </c>
      <c r="I8526" s="235">
        <v>8</v>
      </c>
      <c r="J8526" s="236">
        <v>0.24242424242424243</v>
      </c>
      <c r="K8526" s="246">
        <v>74396.460000000006</v>
      </c>
      <c r="L8526" s="247">
        <v>21</v>
      </c>
      <c r="M8526" s="248">
        <v>21</v>
      </c>
      <c r="N8526" s="249">
        <v>72176.960000000006</v>
      </c>
      <c r="O8526" s="250"/>
      <c r="R8526" s="330"/>
      <c r="S8526" s="129"/>
      <c r="T8526" s="129"/>
      <c r="U8526" s="129"/>
    </row>
    <row r="8527" spans="1:21" s="103" customFormat="1">
      <c r="A8527" s="242" t="s">
        <v>1436</v>
      </c>
      <c r="B8527" s="243" t="s">
        <v>2156</v>
      </c>
      <c r="C8527" s="258" t="s">
        <v>5640</v>
      </c>
      <c r="D8527" s="232" t="s">
        <v>2507</v>
      </c>
      <c r="E8527" s="245" t="s">
        <v>279</v>
      </c>
      <c r="F8527" s="259" t="s">
        <v>325</v>
      </c>
      <c r="G8527" s="246">
        <v>51888</v>
      </c>
      <c r="H8527" s="234">
        <v>61320</v>
      </c>
      <c r="I8527" s="235">
        <v>7</v>
      </c>
      <c r="J8527" s="236">
        <v>0.21212121212121213</v>
      </c>
      <c r="K8527" s="246">
        <v>70752</v>
      </c>
      <c r="L8527" s="247">
        <v>525</v>
      </c>
      <c r="M8527" s="248">
        <v>524</v>
      </c>
      <c r="N8527" s="249">
        <v>67543.112977099241</v>
      </c>
      <c r="O8527" s="250"/>
      <c r="R8527" s="330"/>
      <c r="S8527" s="97"/>
      <c r="T8527" s="97"/>
      <c r="U8527" s="97"/>
    </row>
    <row r="8528" spans="1:21" s="103" customFormat="1">
      <c r="A8528" s="242" t="s">
        <v>257</v>
      </c>
      <c r="B8528" s="243" t="s">
        <v>2159</v>
      </c>
      <c r="C8528" s="258" t="s">
        <v>1364</v>
      </c>
      <c r="D8528" s="232" t="s">
        <v>2507</v>
      </c>
      <c r="E8528" s="245" t="s">
        <v>279</v>
      </c>
      <c r="F8528" s="259" t="s">
        <v>325</v>
      </c>
      <c r="G8528" s="246">
        <v>47661.38</v>
      </c>
      <c r="H8528" s="234">
        <v>60125.130000000005</v>
      </c>
      <c r="I8528" s="235">
        <v>6</v>
      </c>
      <c r="J8528" s="236">
        <v>0.18181818181818182</v>
      </c>
      <c r="K8528" s="246">
        <v>72588.88</v>
      </c>
      <c r="L8528" s="247">
        <v>42</v>
      </c>
      <c r="M8528" s="248">
        <v>42</v>
      </c>
      <c r="N8528" s="249">
        <v>65353.53</v>
      </c>
      <c r="O8528" s="250"/>
      <c r="P8528" s="129"/>
      <c r="Q8528" s="129"/>
      <c r="S8528" s="129"/>
      <c r="T8528" s="129"/>
      <c r="U8528" s="129"/>
    </row>
    <row r="8529" spans="1:21" s="103" customFormat="1" ht="22.5">
      <c r="A8529" s="242" t="s">
        <v>4249</v>
      </c>
      <c r="B8529" s="243" t="s">
        <v>2180</v>
      </c>
      <c r="C8529" s="258" t="s">
        <v>3570</v>
      </c>
      <c r="D8529" s="232" t="s">
        <v>2507</v>
      </c>
      <c r="E8529" s="245"/>
      <c r="F8529" s="259" t="s">
        <v>325</v>
      </c>
      <c r="G8529" s="246">
        <v>46533.760000000002</v>
      </c>
      <c r="H8529" s="234">
        <v>58429.279999999999</v>
      </c>
      <c r="I8529" s="235">
        <v>5</v>
      </c>
      <c r="J8529" s="236">
        <v>0.15151515151515152</v>
      </c>
      <c r="K8529" s="246">
        <v>70324.800000000003</v>
      </c>
      <c r="L8529" s="247"/>
      <c r="M8529" s="248"/>
      <c r="N8529" s="249"/>
      <c r="O8529" s="250"/>
      <c r="Q8529" s="330"/>
      <c r="S8529" s="129"/>
      <c r="T8529" s="129"/>
      <c r="U8529" s="129"/>
    </row>
    <row r="8530" spans="1:21" s="103" customFormat="1">
      <c r="A8530" s="229" t="s">
        <v>4266</v>
      </c>
      <c r="B8530" s="230" t="s">
        <v>2149</v>
      </c>
      <c r="C8530" s="231" t="s">
        <v>823</v>
      </c>
      <c r="D8530" s="232" t="s">
        <v>2507</v>
      </c>
      <c r="E8530" s="232" t="s">
        <v>284</v>
      </c>
      <c r="F8530" s="259" t="s">
        <v>325</v>
      </c>
      <c r="G8530" s="233">
        <v>48110.400000000001</v>
      </c>
      <c r="H8530" s="234">
        <v>53632.800000000003</v>
      </c>
      <c r="I8530" s="235">
        <v>4</v>
      </c>
      <c r="J8530" s="236">
        <v>0.12121212121212122</v>
      </c>
      <c r="K8530" s="233">
        <v>59155.200000000004</v>
      </c>
      <c r="L8530" s="237"/>
      <c r="M8530" s="238">
        <v>35</v>
      </c>
      <c r="N8530" s="234">
        <v>58260.800000000003</v>
      </c>
      <c r="O8530" s="239"/>
      <c r="P8530" s="129"/>
      <c r="Q8530" s="129"/>
    </row>
    <row r="8531" spans="1:21" s="103" customFormat="1">
      <c r="A8531" s="229" t="s">
        <v>4250</v>
      </c>
      <c r="B8531" s="230" t="s">
        <v>2180</v>
      </c>
      <c r="C8531" s="231" t="s">
        <v>162</v>
      </c>
      <c r="D8531" s="232" t="s">
        <v>2507</v>
      </c>
      <c r="E8531" s="232" t="s">
        <v>279</v>
      </c>
      <c r="F8531" s="259" t="s">
        <v>325</v>
      </c>
      <c r="G8531" s="233">
        <v>40557.03</v>
      </c>
      <c r="H8531" s="234">
        <v>48838.315000000002</v>
      </c>
      <c r="I8531" s="235">
        <v>3</v>
      </c>
      <c r="J8531" s="236">
        <v>9.0909090909090912E-2</v>
      </c>
      <c r="K8531" s="233">
        <v>57119.6</v>
      </c>
      <c r="L8531" s="237">
        <v>11</v>
      </c>
      <c r="M8531" s="238">
        <v>9</v>
      </c>
      <c r="N8531" s="234">
        <v>43441.216</v>
      </c>
      <c r="O8531" s="239"/>
      <c r="Q8531" s="330"/>
    </row>
    <row r="8532" spans="1:21" s="103" customFormat="1">
      <c r="A8532" s="297" t="s">
        <v>4245</v>
      </c>
      <c r="B8532" s="298" t="s">
        <v>2179</v>
      </c>
      <c r="C8532" s="231" t="s">
        <v>5641</v>
      </c>
      <c r="D8532" s="232" t="s">
        <v>2507</v>
      </c>
      <c r="E8532" s="232" t="s">
        <v>279</v>
      </c>
      <c r="F8532" s="259" t="s">
        <v>325</v>
      </c>
      <c r="G8532" s="234">
        <v>44500.02</v>
      </c>
      <c r="H8532" s="234">
        <v>22250.01</v>
      </c>
      <c r="I8532" s="235">
        <v>2</v>
      </c>
      <c r="J8532" s="236">
        <v>6.0606060606060608E-2</v>
      </c>
      <c r="K8532" s="394"/>
      <c r="L8532" s="237"/>
      <c r="M8532" s="238">
        <v>37</v>
      </c>
      <c r="N8532" s="234">
        <v>72796.02</v>
      </c>
      <c r="O8532" s="352"/>
      <c r="P8532" s="304"/>
      <c r="Q8532" s="129"/>
    </row>
    <row r="8533" spans="1:21" s="103" customFormat="1" ht="22.5">
      <c r="A8533" s="242" t="s">
        <v>4247</v>
      </c>
      <c r="B8533" s="243" t="s">
        <v>2185</v>
      </c>
      <c r="C8533" s="258" t="s">
        <v>3571</v>
      </c>
      <c r="D8533" s="232" t="s">
        <v>2507</v>
      </c>
      <c r="E8533" s="245" t="s">
        <v>279</v>
      </c>
      <c r="F8533" s="259" t="s">
        <v>325</v>
      </c>
      <c r="G8533" s="246">
        <v>39557</v>
      </c>
      <c r="H8533" s="234">
        <v>19778.5</v>
      </c>
      <c r="I8533" s="235">
        <v>1</v>
      </c>
      <c r="J8533" s="236">
        <v>3.0303030303030304E-2</v>
      </c>
      <c r="K8533" s="488"/>
      <c r="L8533" s="247"/>
      <c r="M8533" s="248"/>
      <c r="N8533" s="249"/>
      <c r="O8533" s="250"/>
      <c r="P8533" s="129"/>
    </row>
    <row r="8534" spans="1:21" s="103" customFormat="1">
      <c r="A8534" s="242"/>
      <c r="B8534" s="243"/>
      <c r="C8534" s="258"/>
      <c r="D8534" s="232"/>
      <c r="E8534" s="245"/>
      <c r="F8534" s="259"/>
      <c r="G8534" s="246"/>
      <c r="H8534" s="234"/>
      <c r="I8534" s="235"/>
      <c r="J8534" s="236"/>
      <c r="K8534" s="488"/>
      <c r="L8534" s="247"/>
      <c r="M8534" s="248"/>
      <c r="N8534" s="249"/>
      <c r="O8534" s="250"/>
      <c r="P8534" s="129"/>
    </row>
    <row r="8535" spans="1:21" s="103" customFormat="1">
      <c r="A8535" s="229" t="s">
        <v>216</v>
      </c>
      <c r="B8535" s="230" t="s">
        <v>2151</v>
      </c>
      <c r="C8535" s="231" t="s">
        <v>162</v>
      </c>
      <c r="D8535" s="232" t="s">
        <v>2507</v>
      </c>
      <c r="E8535" s="232" t="s">
        <v>279</v>
      </c>
      <c r="F8535" s="259" t="s">
        <v>325</v>
      </c>
      <c r="G8535" s="878" t="s">
        <v>5642</v>
      </c>
      <c r="H8535" s="878"/>
      <c r="I8535" s="878"/>
      <c r="J8535" s="878"/>
      <c r="K8535" s="878"/>
      <c r="L8535" s="237">
        <v>18</v>
      </c>
      <c r="M8535" s="238">
        <v>16</v>
      </c>
      <c r="N8535" s="234">
        <v>94606</v>
      </c>
      <c r="O8535" s="239"/>
      <c r="R8535" s="129"/>
    </row>
    <row r="8536" spans="1:21" s="150" customFormat="1">
      <c r="A8536" s="305"/>
      <c r="B8536" s="305"/>
      <c r="C8536" s="306"/>
      <c r="D8536" s="300"/>
      <c r="E8536" s="307"/>
      <c r="F8536" s="307"/>
      <c r="G8536" s="308"/>
      <c r="H8536" s="309"/>
      <c r="I8536" s="310"/>
      <c r="J8536" s="311"/>
      <c r="K8536" s="300"/>
      <c r="L8536" s="300"/>
      <c r="M8536" s="312"/>
      <c r="N8536" s="313"/>
      <c r="O8536" s="282"/>
    </row>
    <row r="8537" spans="1:21" s="150" customFormat="1">
      <c r="A8537" s="305"/>
      <c r="B8537" s="305"/>
      <c r="C8537" s="306"/>
      <c r="D8537" s="314"/>
      <c r="E8537" s="305"/>
      <c r="F8537" s="305"/>
      <c r="G8537" s="315" t="s">
        <v>223</v>
      </c>
      <c r="H8537" s="316" t="s">
        <v>224</v>
      </c>
      <c r="I8537" s="317"/>
      <c r="J8537" s="318"/>
      <c r="K8537" s="319" t="s">
        <v>225</v>
      </c>
      <c r="L8537" s="314"/>
      <c r="M8537" s="320"/>
      <c r="N8537" s="313"/>
      <c r="O8537" s="282"/>
    </row>
    <row r="8538" spans="1:21" s="150" customFormat="1">
      <c r="A8538" s="305"/>
      <c r="B8538" s="305"/>
      <c r="C8538" s="306"/>
      <c r="D8538" s="305"/>
      <c r="E8538" s="305"/>
      <c r="F8538" s="321" t="s">
        <v>238</v>
      </c>
      <c r="G8538" s="322">
        <v>58198.133993939387</v>
      </c>
      <c r="H8538" s="322">
        <v>69658.014187878769</v>
      </c>
      <c r="I8538" s="8">
        <v>14.438004969995415</v>
      </c>
      <c r="J8538" s="322"/>
      <c r="K8538" s="322">
        <v>86351.306922580654</v>
      </c>
      <c r="L8538" s="314"/>
      <c r="M8538" s="320"/>
      <c r="N8538" s="313"/>
      <c r="O8538" s="282"/>
    </row>
    <row r="8539" spans="1:21" s="150" customFormat="1">
      <c r="A8539" s="305"/>
      <c r="B8539" s="305"/>
      <c r="C8539" s="306"/>
      <c r="D8539" s="305"/>
      <c r="E8539" s="305"/>
      <c r="F8539" s="321" t="s">
        <v>239</v>
      </c>
      <c r="G8539" s="322">
        <v>63623.040000000001</v>
      </c>
      <c r="H8539" s="322">
        <v>79950.565000000002</v>
      </c>
      <c r="I8539" s="8">
        <v>21.5</v>
      </c>
      <c r="J8539" s="322"/>
      <c r="K8539" s="322">
        <v>95551</v>
      </c>
      <c r="L8539" s="314"/>
      <c r="M8539" s="320"/>
      <c r="N8539" s="313"/>
      <c r="O8539" s="282"/>
    </row>
    <row r="8540" spans="1:21" s="150" customFormat="1">
      <c r="A8540" s="305"/>
      <c r="B8540" s="305"/>
      <c r="C8540" s="306"/>
      <c r="D8540" s="305"/>
      <c r="E8540" s="305"/>
      <c r="F8540" s="321" t="s">
        <v>240</v>
      </c>
      <c r="G8540" s="322">
        <v>51888</v>
      </c>
      <c r="H8540" s="322">
        <v>62623.955000000002</v>
      </c>
      <c r="I8540" s="8">
        <v>7</v>
      </c>
      <c r="J8540" s="322"/>
      <c r="K8540" s="322">
        <v>77347.265000000014</v>
      </c>
      <c r="L8540" s="314"/>
      <c r="M8540" s="320"/>
      <c r="N8540" s="313"/>
      <c r="O8540" s="282"/>
    </row>
    <row r="8541" spans="1:21" s="150" customFormat="1">
      <c r="A8541" s="305"/>
      <c r="B8541" s="305"/>
      <c r="C8541" s="306"/>
      <c r="D8541" s="305"/>
      <c r="E8541" s="305"/>
      <c r="F8541" s="321" t="s">
        <v>241</v>
      </c>
      <c r="G8541" s="322">
        <v>59664.592000000004</v>
      </c>
      <c r="H8541" s="322">
        <v>73710.824999999997</v>
      </c>
      <c r="I8541" s="8">
        <v>12.338253469766164</v>
      </c>
      <c r="J8541" s="322"/>
      <c r="K8541" s="322">
        <v>87235</v>
      </c>
      <c r="L8541" s="314"/>
      <c r="M8541" s="320"/>
      <c r="N8541" s="313"/>
      <c r="O8541" s="282"/>
    </row>
    <row r="8542" spans="1:21" s="150" customFormat="1">
      <c r="A8542" s="305"/>
      <c r="B8542" s="305"/>
      <c r="C8542" s="306"/>
      <c r="D8542" s="305"/>
      <c r="E8542" s="322"/>
      <c r="F8542" s="321"/>
      <c r="G8542" s="323"/>
      <c r="H8542" s="318"/>
      <c r="I8542" s="324"/>
      <c r="J8542" s="318"/>
      <c r="K8542" s="314"/>
      <c r="L8542" s="314"/>
      <c r="M8542" s="320"/>
      <c r="N8542" s="313"/>
      <c r="O8542" s="282"/>
    </row>
    <row r="8543" spans="1:21" s="150" customFormat="1">
      <c r="A8543" s="305"/>
      <c r="B8543" s="305"/>
      <c r="C8543" s="306"/>
      <c r="D8543" s="321"/>
      <c r="E8543" s="322"/>
      <c r="F8543" s="325"/>
      <c r="G8543" s="325"/>
      <c r="H8543" s="874" t="s">
        <v>242</v>
      </c>
      <c r="I8543" s="874"/>
      <c r="J8543" s="874"/>
      <c r="K8543" s="874"/>
      <c r="L8543" s="874"/>
      <c r="M8543" s="874"/>
      <c r="N8543" s="874"/>
      <c r="O8543" s="282"/>
    </row>
    <row r="8544" spans="1:21" s="150" customFormat="1">
      <c r="A8544" s="305"/>
      <c r="B8544" s="305"/>
      <c r="C8544" s="306"/>
      <c r="D8544" s="321"/>
      <c r="E8544" s="322"/>
      <c r="F8544" s="326"/>
      <c r="G8544" s="327"/>
      <c r="H8544" s="875" t="s">
        <v>243</v>
      </c>
      <c r="I8544" s="875"/>
      <c r="J8544" s="875"/>
      <c r="K8544" s="328">
        <v>87084</v>
      </c>
      <c r="L8544" s="876" t="s">
        <v>244</v>
      </c>
      <c r="M8544" s="876"/>
      <c r="N8544" s="329">
        <v>77711.249632843566</v>
      </c>
      <c r="O8544" s="282"/>
    </row>
    <row r="8545" spans="1:21" s="150" customFormat="1">
      <c r="A8545" s="305"/>
      <c r="B8545" s="305"/>
      <c r="C8545" s="306"/>
      <c r="D8545" s="314"/>
      <c r="E8545" s="320"/>
      <c r="F8545" s="326"/>
      <c r="G8545" s="327"/>
      <c r="H8545" s="875" t="s">
        <v>245</v>
      </c>
      <c r="I8545" s="875"/>
      <c r="J8545" s="875"/>
      <c r="K8545" s="328">
        <v>67870.755000000005</v>
      </c>
      <c r="L8545" s="876" t="s">
        <v>450</v>
      </c>
      <c r="M8545" s="876"/>
      <c r="N8545" s="329">
        <v>72057.42609189637</v>
      </c>
      <c r="O8545" s="282"/>
    </row>
    <row r="8546" spans="1:21" s="150" customFormat="1">
      <c r="A8546" s="305"/>
      <c r="B8546" s="305"/>
      <c r="C8546" s="306"/>
      <c r="D8546" s="300"/>
      <c r="E8546" s="307"/>
      <c r="F8546" s="307"/>
      <c r="G8546" s="308"/>
      <c r="H8546" s="309"/>
      <c r="I8546" s="310"/>
      <c r="J8546" s="311"/>
      <c r="K8546" s="305"/>
      <c r="L8546" s="300"/>
      <c r="M8546" s="312"/>
      <c r="N8546" s="313"/>
      <c r="O8546" s="282"/>
    </row>
    <row r="8547" spans="1:21" s="222" customFormat="1" ht="18">
      <c r="A8547" s="877" t="s">
        <v>163</v>
      </c>
      <c r="B8547" s="877"/>
      <c r="C8547" s="877"/>
      <c r="D8547" s="877"/>
      <c r="E8547" s="877"/>
      <c r="F8547" s="877"/>
      <c r="G8547" s="877"/>
      <c r="H8547" s="877"/>
      <c r="I8547" s="877"/>
      <c r="J8547" s="877"/>
      <c r="K8547" s="877"/>
      <c r="L8547" s="877"/>
      <c r="M8547" s="877"/>
      <c r="N8547" s="877"/>
      <c r="O8547" s="877"/>
    </row>
    <row r="8548" spans="1:21" s="222" customFormat="1" ht="27">
      <c r="A8548" s="223" t="s">
        <v>433</v>
      </c>
      <c r="B8548" s="224" t="s">
        <v>230</v>
      </c>
      <c r="C8548" s="223" t="s">
        <v>220</v>
      </c>
      <c r="D8548" s="223" t="s">
        <v>267</v>
      </c>
      <c r="E8548" s="223" t="s">
        <v>434</v>
      </c>
      <c r="F8548" s="223" t="s">
        <v>435</v>
      </c>
      <c r="G8548" s="225" t="s">
        <v>223</v>
      </c>
      <c r="H8548" s="225" t="s">
        <v>224</v>
      </c>
      <c r="I8548" s="227" t="s">
        <v>436</v>
      </c>
      <c r="J8548" s="227" t="s">
        <v>436</v>
      </c>
      <c r="K8548" s="225" t="s">
        <v>225</v>
      </c>
      <c r="L8548" s="223" t="s">
        <v>437</v>
      </c>
      <c r="M8548" s="223" t="s">
        <v>438</v>
      </c>
      <c r="N8548" s="228" t="s">
        <v>439</v>
      </c>
      <c r="O8548" s="223" t="s">
        <v>227</v>
      </c>
    </row>
    <row r="8549" spans="1:21" s="103" customFormat="1">
      <c r="A8549" s="242" t="s">
        <v>198</v>
      </c>
      <c r="B8549" s="243" t="s">
        <v>2153</v>
      </c>
      <c r="C8549" s="244" t="s">
        <v>1367</v>
      </c>
      <c r="D8549" s="232" t="s">
        <v>2507</v>
      </c>
      <c r="E8549" s="245" t="s">
        <v>284</v>
      </c>
      <c r="F8549" s="259" t="s">
        <v>325</v>
      </c>
      <c r="G8549" s="246">
        <v>70743</v>
      </c>
      <c r="H8549" s="234">
        <v>89403.5</v>
      </c>
      <c r="I8549" s="235">
        <v>29</v>
      </c>
      <c r="J8549" s="236">
        <v>1</v>
      </c>
      <c r="K8549" s="246">
        <v>108064</v>
      </c>
      <c r="L8549" s="247">
        <v>7</v>
      </c>
      <c r="M8549" s="248">
        <v>7</v>
      </c>
      <c r="N8549" s="249">
        <v>108056</v>
      </c>
      <c r="O8549" s="250"/>
      <c r="R8549" s="330"/>
    </row>
    <row r="8550" spans="1:21" s="103" customFormat="1">
      <c r="A8550" s="229" t="s">
        <v>260</v>
      </c>
      <c r="B8550" s="230" t="s">
        <v>2153</v>
      </c>
      <c r="C8550" s="231" t="s">
        <v>1369</v>
      </c>
      <c r="D8550" s="232" t="s">
        <v>2507</v>
      </c>
      <c r="E8550" s="232" t="s">
        <v>284</v>
      </c>
      <c r="F8550" s="259" t="s">
        <v>325</v>
      </c>
      <c r="G8550" s="233">
        <v>75314</v>
      </c>
      <c r="H8550" s="234">
        <v>87721</v>
      </c>
      <c r="I8550" s="235">
        <v>28</v>
      </c>
      <c r="J8550" s="236">
        <v>0.96551724137931039</v>
      </c>
      <c r="K8550" s="233">
        <v>100128</v>
      </c>
      <c r="L8550" s="237">
        <v>9</v>
      </c>
      <c r="M8550" s="238">
        <v>8</v>
      </c>
      <c r="N8550" s="234">
        <v>87721</v>
      </c>
      <c r="O8550" s="239"/>
      <c r="Q8550" s="129"/>
    </row>
    <row r="8551" spans="1:21" s="103" customFormat="1">
      <c r="A8551" s="260" t="s">
        <v>205</v>
      </c>
      <c r="B8551" s="261" t="s">
        <v>2151</v>
      </c>
      <c r="C8551" s="262" t="s">
        <v>3572</v>
      </c>
      <c r="D8551" s="232" t="s">
        <v>2507</v>
      </c>
      <c r="E8551" s="263" t="s">
        <v>284</v>
      </c>
      <c r="F8551" s="259" t="s">
        <v>325</v>
      </c>
      <c r="G8551" s="264">
        <v>65780</v>
      </c>
      <c r="H8551" s="234">
        <v>82946.551999999996</v>
      </c>
      <c r="I8551" s="235">
        <v>27</v>
      </c>
      <c r="J8551" s="236">
        <v>0.93103448275862066</v>
      </c>
      <c r="K8551" s="264">
        <v>100113.10400000001</v>
      </c>
      <c r="L8551" s="265">
        <v>4</v>
      </c>
      <c r="M8551" s="266">
        <v>4</v>
      </c>
      <c r="N8551" s="264">
        <v>104698.9875</v>
      </c>
      <c r="O8551" s="267"/>
      <c r="Q8551" s="129"/>
      <c r="R8551" s="129"/>
    </row>
    <row r="8552" spans="1:21" s="103" customFormat="1">
      <c r="A8552" s="229" t="s">
        <v>209</v>
      </c>
      <c r="B8552" s="230" t="s">
        <v>2151</v>
      </c>
      <c r="C8552" s="231" t="s">
        <v>1368</v>
      </c>
      <c r="D8552" s="232" t="s">
        <v>2507</v>
      </c>
      <c r="E8552" s="232" t="s">
        <v>279</v>
      </c>
      <c r="F8552" s="259" t="s">
        <v>325</v>
      </c>
      <c r="G8552" s="233">
        <v>60963.441600000006</v>
      </c>
      <c r="H8552" s="234">
        <v>80690.415000000008</v>
      </c>
      <c r="I8552" s="235">
        <v>26</v>
      </c>
      <c r="J8552" s="236">
        <v>0.89655172413793105</v>
      </c>
      <c r="K8552" s="233">
        <v>100417.3884</v>
      </c>
      <c r="L8552" s="237">
        <v>2</v>
      </c>
      <c r="M8552" s="238">
        <v>2</v>
      </c>
      <c r="N8552" s="234">
        <v>105903.2</v>
      </c>
      <c r="O8552" s="239"/>
      <c r="Q8552" s="129"/>
      <c r="R8552" s="129"/>
    </row>
    <row r="8553" spans="1:21" s="103" customFormat="1">
      <c r="A8553" s="242" t="s">
        <v>261</v>
      </c>
      <c r="B8553" s="243" t="s">
        <v>2151</v>
      </c>
      <c r="C8553" s="258" t="s">
        <v>1366</v>
      </c>
      <c r="D8553" s="232" t="s">
        <v>2507</v>
      </c>
      <c r="E8553" s="245" t="s">
        <v>279</v>
      </c>
      <c r="F8553" s="259" t="s">
        <v>325</v>
      </c>
      <c r="G8553" s="246">
        <v>65991</v>
      </c>
      <c r="H8553" s="234">
        <v>79423</v>
      </c>
      <c r="I8553" s="235">
        <v>25</v>
      </c>
      <c r="J8553" s="236">
        <v>0.86206896551724133</v>
      </c>
      <c r="K8553" s="246">
        <v>92855</v>
      </c>
      <c r="L8553" s="247"/>
      <c r="M8553" s="248"/>
      <c r="N8553" s="249"/>
      <c r="O8553" s="250"/>
      <c r="P8553" s="330"/>
    </row>
    <row r="8554" spans="1:21" s="103" customFormat="1">
      <c r="A8554" s="229" t="s">
        <v>210</v>
      </c>
      <c r="B8554" s="230" t="s">
        <v>2151</v>
      </c>
      <c r="C8554" s="231" t="s">
        <v>3573</v>
      </c>
      <c r="D8554" s="232" t="s">
        <v>2507</v>
      </c>
      <c r="E8554" s="232" t="s">
        <v>284</v>
      </c>
      <c r="F8554" s="259" t="s">
        <v>325</v>
      </c>
      <c r="G8554" s="233">
        <v>62920</v>
      </c>
      <c r="H8554" s="234">
        <v>74994</v>
      </c>
      <c r="I8554" s="235">
        <v>24</v>
      </c>
      <c r="J8554" s="236">
        <v>0.82758620689655171</v>
      </c>
      <c r="K8554" s="233">
        <v>87068</v>
      </c>
      <c r="L8554" s="237">
        <v>2</v>
      </c>
      <c r="M8554" s="238">
        <v>2</v>
      </c>
      <c r="N8554" s="234">
        <v>67922</v>
      </c>
      <c r="O8554" s="239" t="s">
        <v>5618</v>
      </c>
      <c r="P8554" s="330"/>
    </row>
    <row r="8555" spans="1:21" s="103" customFormat="1">
      <c r="A8555" s="242" t="s">
        <v>4235</v>
      </c>
      <c r="B8555" s="243" t="s">
        <v>2151</v>
      </c>
      <c r="C8555" s="258" t="s">
        <v>163</v>
      </c>
      <c r="D8555" s="232" t="s">
        <v>2507</v>
      </c>
      <c r="E8555" s="245" t="s">
        <v>279</v>
      </c>
      <c r="F8555" s="259" t="s">
        <v>325</v>
      </c>
      <c r="G8555" s="246">
        <v>60283</v>
      </c>
      <c r="H8555" s="234">
        <v>74674</v>
      </c>
      <c r="I8555" s="235">
        <v>23</v>
      </c>
      <c r="J8555" s="236">
        <v>0.7931034482758621</v>
      </c>
      <c r="K8555" s="246">
        <v>89065</v>
      </c>
      <c r="L8555" s="247"/>
      <c r="M8555" s="248">
        <v>18</v>
      </c>
      <c r="N8555" s="249">
        <v>73188</v>
      </c>
      <c r="O8555" s="250" t="s">
        <v>3561</v>
      </c>
    </row>
    <row r="8556" spans="1:21" s="103" customFormat="1" ht="22.5">
      <c r="A8556" s="242" t="s">
        <v>4239</v>
      </c>
      <c r="B8556" s="243" t="s">
        <v>2176</v>
      </c>
      <c r="C8556" s="258" t="s">
        <v>1371</v>
      </c>
      <c r="D8556" s="232" t="s">
        <v>2507</v>
      </c>
      <c r="E8556" s="245" t="s">
        <v>279</v>
      </c>
      <c r="F8556" s="259" t="s">
        <v>325</v>
      </c>
      <c r="G8556" s="378">
        <v>59779</v>
      </c>
      <c r="H8556" s="234">
        <v>72051</v>
      </c>
      <c r="I8556" s="235">
        <v>22</v>
      </c>
      <c r="J8556" s="236">
        <v>0.75862068965517238</v>
      </c>
      <c r="K8556" s="378">
        <v>84323</v>
      </c>
      <c r="L8556" s="247">
        <v>3</v>
      </c>
      <c r="M8556" s="248">
        <v>3</v>
      </c>
      <c r="N8556" s="249">
        <v>65166.400000000001</v>
      </c>
      <c r="O8556" s="250" t="s">
        <v>5643</v>
      </c>
      <c r="P8556" s="129"/>
    </row>
    <row r="8557" spans="1:21" s="103" customFormat="1">
      <c r="A8557" s="229" t="s">
        <v>264</v>
      </c>
      <c r="B8557" s="230" t="s">
        <v>2153</v>
      </c>
      <c r="C8557" s="231" t="s">
        <v>3574</v>
      </c>
      <c r="D8557" s="232" t="s">
        <v>2507</v>
      </c>
      <c r="E8557" s="232" t="s">
        <v>279</v>
      </c>
      <c r="F8557" s="232" t="s">
        <v>440</v>
      </c>
      <c r="G8557" s="233">
        <v>54620.800000000003</v>
      </c>
      <c r="H8557" s="234">
        <v>71000.800000000003</v>
      </c>
      <c r="I8557" s="235">
        <v>21</v>
      </c>
      <c r="J8557" s="236">
        <v>0.72413793103448276</v>
      </c>
      <c r="K8557" s="233">
        <v>87380.800000000003</v>
      </c>
      <c r="L8557" s="237">
        <v>1</v>
      </c>
      <c r="M8557" s="238">
        <v>1</v>
      </c>
      <c r="N8557" s="234">
        <v>74406.899999999994</v>
      </c>
      <c r="O8557" s="239"/>
      <c r="Q8557" s="330"/>
    </row>
    <row r="8558" spans="1:21" s="103" customFormat="1">
      <c r="A8558" s="278" t="s">
        <v>202</v>
      </c>
      <c r="B8558" s="279" t="s">
        <v>2151</v>
      </c>
      <c r="C8558" s="258" t="s">
        <v>5644</v>
      </c>
      <c r="D8558" s="232" t="s">
        <v>2507</v>
      </c>
      <c r="E8558" s="245" t="s">
        <v>279</v>
      </c>
      <c r="F8558" s="245" t="s">
        <v>440</v>
      </c>
      <c r="G8558" s="246">
        <v>55432</v>
      </c>
      <c r="H8558" s="234">
        <v>70657.600000000006</v>
      </c>
      <c r="I8558" s="235">
        <v>20</v>
      </c>
      <c r="J8558" s="236">
        <v>0.68965517241379315</v>
      </c>
      <c r="K8558" s="246">
        <v>85883.199999999997</v>
      </c>
      <c r="L8558" s="247">
        <v>2</v>
      </c>
      <c r="M8558" s="248">
        <v>2</v>
      </c>
      <c r="N8558" s="249">
        <v>64688</v>
      </c>
      <c r="O8558" s="250"/>
      <c r="P8558" s="330"/>
    </row>
    <row r="8559" spans="1:21" s="103" customFormat="1">
      <c r="A8559" s="242" t="s">
        <v>204</v>
      </c>
      <c r="B8559" s="243" t="s">
        <v>2151</v>
      </c>
      <c r="C8559" s="258" t="s">
        <v>1371</v>
      </c>
      <c r="D8559" s="232" t="s">
        <v>2507</v>
      </c>
      <c r="E8559" s="245" t="s">
        <v>279</v>
      </c>
      <c r="F8559" s="259" t="s">
        <v>325</v>
      </c>
      <c r="G8559" s="246">
        <v>51445</v>
      </c>
      <c r="H8559" s="234">
        <v>69589.5</v>
      </c>
      <c r="I8559" s="235">
        <v>19</v>
      </c>
      <c r="J8559" s="236">
        <v>0.65517241379310343</v>
      </c>
      <c r="K8559" s="246">
        <v>87734</v>
      </c>
      <c r="L8559" s="247"/>
      <c r="M8559" s="248">
        <v>1</v>
      </c>
      <c r="N8559" s="246">
        <v>54017.31</v>
      </c>
      <c r="O8559" s="250"/>
      <c r="P8559" s="330"/>
      <c r="S8559" s="330"/>
      <c r="T8559" s="330"/>
      <c r="U8559" s="330"/>
    </row>
    <row r="8560" spans="1:21" s="103" customFormat="1">
      <c r="A8560" s="229" t="s">
        <v>200</v>
      </c>
      <c r="B8560" s="230" t="s">
        <v>2153</v>
      </c>
      <c r="C8560" s="231" t="s">
        <v>3575</v>
      </c>
      <c r="D8560" s="232" t="s">
        <v>2507</v>
      </c>
      <c r="E8560" s="232" t="s">
        <v>279</v>
      </c>
      <c r="F8560" s="259" t="s">
        <v>325</v>
      </c>
      <c r="G8560" s="233">
        <v>53000</v>
      </c>
      <c r="H8560" s="234">
        <v>68000</v>
      </c>
      <c r="I8560" s="235">
        <v>18</v>
      </c>
      <c r="J8560" s="236">
        <v>0.62068965517241381</v>
      </c>
      <c r="K8560" s="233">
        <v>83000</v>
      </c>
      <c r="L8560" s="237">
        <v>9</v>
      </c>
      <c r="M8560" s="238">
        <v>9</v>
      </c>
      <c r="N8560" s="234">
        <v>62536</v>
      </c>
      <c r="O8560" s="239"/>
      <c r="P8560" s="129"/>
      <c r="Q8560" s="240"/>
      <c r="S8560" s="330"/>
      <c r="T8560" s="330"/>
      <c r="U8560" s="330"/>
    </row>
    <row r="8561" spans="1:21" s="103" customFormat="1">
      <c r="A8561" s="242" t="s">
        <v>2165</v>
      </c>
      <c r="B8561" s="243" t="s">
        <v>2180</v>
      </c>
      <c r="C8561" s="258" t="s">
        <v>1370</v>
      </c>
      <c r="D8561" s="232" t="s">
        <v>2507</v>
      </c>
      <c r="E8561" s="245" t="s">
        <v>284</v>
      </c>
      <c r="F8561" s="245" t="s">
        <v>440</v>
      </c>
      <c r="G8561" s="246">
        <v>52965.9</v>
      </c>
      <c r="H8561" s="234">
        <v>67566.695000000007</v>
      </c>
      <c r="I8561" s="235">
        <v>17</v>
      </c>
      <c r="J8561" s="236">
        <v>0.58620689655172409</v>
      </c>
      <c r="K8561" s="246">
        <v>82167.490000000005</v>
      </c>
      <c r="L8561" s="247">
        <v>3</v>
      </c>
      <c r="M8561" s="248">
        <v>3</v>
      </c>
      <c r="N8561" s="249">
        <v>59497.07</v>
      </c>
      <c r="O8561" s="250"/>
      <c r="P8561" s="129"/>
      <c r="Q8561" s="240"/>
      <c r="S8561" s="330"/>
      <c r="T8561" s="330"/>
      <c r="U8561" s="330"/>
    </row>
    <row r="8562" spans="1:21" s="103" customFormat="1">
      <c r="A8562" s="252" t="s">
        <v>2172</v>
      </c>
      <c r="B8562" s="230" t="s">
        <v>2162</v>
      </c>
      <c r="C8562" s="231" t="s">
        <v>1371</v>
      </c>
      <c r="D8562" s="232" t="s">
        <v>2507</v>
      </c>
      <c r="E8562" s="253"/>
      <c r="F8562" s="259" t="s">
        <v>325</v>
      </c>
      <c r="G8562" s="233">
        <v>50872.12</v>
      </c>
      <c r="H8562" s="234">
        <v>66868.88</v>
      </c>
      <c r="I8562" s="235">
        <v>16</v>
      </c>
      <c r="J8562" s="236">
        <v>0.55172413793103448</v>
      </c>
      <c r="K8562" s="233">
        <v>82865.64</v>
      </c>
      <c r="L8562" s="254">
        <v>4</v>
      </c>
      <c r="M8562" s="255">
        <v>4</v>
      </c>
      <c r="N8562" s="233">
        <v>59975.05</v>
      </c>
      <c r="O8562" s="239"/>
      <c r="P8562" s="129"/>
      <c r="Q8562" s="129"/>
    </row>
    <row r="8563" spans="1:21" s="103" customFormat="1">
      <c r="A8563" s="229" t="s">
        <v>3765</v>
      </c>
      <c r="B8563" s="230" t="s">
        <v>2151</v>
      </c>
      <c r="C8563" s="231" t="s">
        <v>1605</v>
      </c>
      <c r="D8563" s="232" t="s">
        <v>2507</v>
      </c>
      <c r="E8563" s="232" t="s">
        <v>279</v>
      </c>
      <c r="F8563" s="232"/>
      <c r="G8563" s="233">
        <v>51584</v>
      </c>
      <c r="H8563" s="234">
        <v>65821.5</v>
      </c>
      <c r="I8563" s="235">
        <v>15</v>
      </c>
      <c r="J8563" s="236">
        <v>0.51724137931034486</v>
      </c>
      <c r="K8563" s="233">
        <v>80059</v>
      </c>
      <c r="L8563" s="237">
        <v>1</v>
      </c>
      <c r="M8563" s="238">
        <v>1</v>
      </c>
      <c r="N8563" s="234">
        <v>67746</v>
      </c>
      <c r="O8563" s="239"/>
      <c r="Q8563" s="129"/>
    </row>
    <row r="8564" spans="1:21" s="103" customFormat="1">
      <c r="A8564" s="229" t="s">
        <v>4242</v>
      </c>
      <c r="B8564" s="230" t="s">
        <v>2159</v>
      </c>
      <c r="C8564" s="231" t="s">
        <v>1366</v>
      </c>
      <c r="D8564" s="232" t="s">
        <v>278</v>
      </c>
      <c r="E8564" s="232" t="s">
        <v>284</v>
      </c>
      <c r="F8564" s="232" t="s">
        <v>440</v>
      </c>
      <c r="G8564" s="233">
        <v>55789</v>
      </c>
      <c r="H8564" s="234">
        <v>65087</v>
      </c>
      <c r="I8564" s="235">
        <v>14</v>
      </c>
      <c r="J8564" s="236">
        <v>0.48275862068965519</v>
      </c>
      <c r="K8564" s="233">
        <v>74385</v>
      </c>
      <c r="L8564" s="237">
        <v>0</v>
      </c>
      <c r="M8564" s="238">
        <v>0</v>
      </c>
      <c r="N8564" s="234">
        <v>55789</v>
      </c>
      <c r="O8564" s="239"/>
      <c r="R8564" s="129"/>
      <c r="S8564" s="129"/>
      <c r="T8564" s="129"/>
      <c r="U8564" s="129"/>
    </row>
    <row r="8565" spans="1:21" s="103" customFormat="1">
      <c r="A8565" s="229" t="s">
        <v>4295</v>
      </c>
      <c r="B8565" s="230" t="s">
        <v>2151</v>
      </c>
      <c r="C8565" s="231" t="s">
        <v>2114</v>
      </c>
      <c r="D8565" s="232" t="s">
        <v>2507</v>
      </c>
      <c r="E8565" s="232" t="s">
        <v>279</v>
      </c>
      <c r="F8565" s="259" t="s">
        <v>325</v>
      </c>
      <c r="G8565" s="233">
        <v>49481</v>
      </c>
      <c r="H8565" s="234">
        <v>64325</v>
      </c>
      <c r="I8565" s="235">
        <v>13</v>
      </c>
      <c r="J8565" s="236">
        <v>0.44827586206896552</v>
      </c>
      <c r="K8565" s="233">
        <v>79169</v>
      </c>
      <c r="L8565" s="237">
        <v>3</v>
      </c>
      <c r="M8565" s="238">
        <v>2</v>
      </c>
      <c r="N8565" s="234">
        <v>56859.5</v>
      </c>
      <c r="O8565" s="239"/>
      <c r="P8565" s="241"/>
      <c r="R8565" s="129"/>
      <c r="S8565" s="129"/>
      <c r="T8565" s="129"/>
      <c r="U8565" s="129"/>
    </row>
    <row r="8566" spans="1:21" s="103" customFormat="1">
      <c r="A8566" s="229" t="s">
        <v>1438</v>
      </c>
      <c r="B8566" s="230" t="s">
        <v>2151</v>
      </c>
      <c r="C8566" s="231" t="s">
        <v>1366</v>
      </c>
      <c r="D8566" s="232" t="s">
        <v>2507</v>
      </c>
      <c r="E8566" s="232" t="s">
        <v>279</v>
      </c>
      <c r="F8566" s="259" t="s">
        <v>325</v>
      </c>
      <c r="G8566" s="233">
        <v>47808.18</v>
      </c>
      <c r="H8566" s="234">
        <v>64053.08</v>
      </c>
      <c r="I8566" s="235">
        <v>12</v>
      </c>
      <c r="J8566" s="236">
        <v>0.41379310344827586</v>
      </c>
      <c r="K8566" s="233">
        <v>80297.98</v>
      </c>
      <c r="L8566" s="237">
        <v>7</v>
      </c>
      <c r="M8566" s="238">
        <v>7</v>
      </c>
      <c r="N8566" s="234">
        <v>64053.08</v>
      </c>
      <c r="O8566" s="239"/>
      <c r="R8566" s="241"/>
      <c r="S8566" s="129"/>
      <c r="T8566" s="129"/>
      <c r="U8566" s="129"/>
    </row>
    <row r="8567" spans="1:21" s="103" customFormat="1">
      <c r="A8567" s="229" t="s">
        <v>1457</v>
      </c>
      <c r="B8567" s="295" t="s">
        <v>2166</v>
      </c>
      <c r="C8567" s="231" t="s">
        <v>1366</v>
      </c>
      <c r="D8567" s="232"/>
      <c r="E8567" s="232"/>
      <c r="F8567" s="259" t="s">
        <v>325</v>
      </c>
      <c r="G8567" s="233">
        <v>51900.576000000001</v>
      </c>
      <c r="H8567" s="234">
        <v>63836.656000000003</v>
      </c>
      <c r="I8567" s="235">
        <v>11</v>
      </c>
      <c r="J8567" s="236">
        <v>0.37931034482758619</v>
      </c>
      <c r="K8567" s="233">
        <v>75772.736000000004</v>
      </c>
      <c r="L8567" s="237">
        <v>1</v>
      </c>
      <c r="M8567" s="238"/>
      <c r="N8567" s="234">
        <v>53716</v>
      </c>
      <c r="O8567" s="239"/>
      <c r="R8567" s="241"/>
      <c r="S8567" s="241"/>
      <c r="T8567" s="241"/>
      <c r="U8567" s="241"/>
    </row>
    <row r="8568" spans="1:21" s="103" customFormat="1">
      <c r="A8568" s="242" t="s">
        <v>1436</v>
      </c>
      <c r="B8568" s="243" t="s">
        <v>2156</v>
      </c>
      <c r="C8568" s="258" t="s">
        <v>5645</v>
      </c>
      <c r="D8568" s="232" t="s">
        <v>2507</v>
      </c>
      <c r="E8568" s="245" t="s">
        <v>321</v>
      </c>
      <c r="F8568" s="259" t="s">
        <v>325</v>
      </c>
      <c r="G8568" s="246">
        <v>43993.57</v>
      </c>
      <c r="H8568" s="234">
        <v>63418.225000000006</v>
      </c>
      <c r="I8568" s="235">
        <v>10</v>
      </c>
      <c r="J8568" s="236">
        <v>0.34482758620689657</v>
      </c>
      <c r="K8568" s="246">
        <v>82842.880000000005</v>
      </c>
      <c r="L8568" s="247">
        <v>12</v>
      </c>
      <c r="M8568" s="248">
        <v>12</v>
      </c>
      <c r="N8568" s="249">
        <v>57741.484999999986</v>
      </c>
      <c r="O8568" s="250" t="s">
        <v>5646</v>
      </c>
      <c r="Q8568" s="129"/>
    </row>
    <row r="8569" spans="1:21" s="103" customFormat="1">
      <c r="A8569" s="242" t="s">
        <v>199</v>
      </c>
      <c r="B8569" s="243" t="s">
        <v>2153</v>
      </c>
      <c r="C8569" s="258" t="s">
        <v>1371</v>
      </c>
      <c r="D8569" s="232" t="s">
        <v>2507</v>
      </c>
      <c r="E8569" s="247" t="s">
        <v>321</v>
      </c>
      <c r="F8569" s="259" t="s">
        <v>325</v>
      </c>
      <c r="G8569" s="344">
        <v>50481.599999999999</v>
      </c>
      <c r="H8569" s="234">
        <v>63096.800000000003</v>
      </c>
      <c r="I8569" s="235">
        <v>9</v>
      </c>
      <c r="J8569" s="236">
        <v>0.31034482758620691</v>
      </c>
      <c r="K8569" s="344">
        <v>75712</v>
      </c>
      <c r="L8569" s="247"/>
      <c r="M8569" s="248"/>
      <c r="N8569" s="249"/>
      <c r="O8569" s="334"/>
      <c r="R8569" s="129"/>
      <c r="S8569" s="129"/>
      <c r="T8569" s="129"/>
      <c r="U8569" s="129"/>
    </row>
    <row r="8570" spans="1:21" s="103" customFormat="1" ht="22.5">
      <c r="A8570" s="242" t="s">
        <v>257</v>
      </c>
      <c r="B8570" s="243" t="s">
        <v>2159</v>
      </c>
      <c r="C8570" s="258" t="s">
        <v>1371</v>
      </c>
      <c r="D8570" s="232" t="s">
        <v>2507</v>
      </c>
      <c r="E8570" s="245" t="s">
        <v>279</v>
      </c>
      <c r="F8570" s="259" t="s">
        <v>325</v>
      </c>
      <c r="G8570" s="246">
        <v>47661.38</v>
      </c>
      <c r="H8570" s="234">
        <v>60125.130000000005</v>
      </c>
      <c r="I8570" s="235">
        <v>8</v>
      </c>
      <c r="J8570" s="236">
        <v>0.27586206896551724</v>
      </c>
      <c r="K8570" s="246">
        <v>72588.88</v>
      </c>
      <c r="L8570" s="247"/>
      <c r="M8570" s="248">
        <v>0</v>
      </c>
      <c r="N8570" s="249"/>
      <c r="O8570" s="250" t="s">
        <v>5647</v>
      </c>
      <c r="R8570" s="129"/>
      <c r="S8570" s="129"/>
      <c r="T8570" s="129"/>
      <c r="U8570" s="129"/>
    </row>
    <row r="8571" spans="1:21" s="103" customFormat="1">
      <c r="A8571" s="242" t="s">
        <v>3784</v>
      </c>
      <c r="B8571" s="243" t="s">
        <v>2162</v>
      </c>
      <c r="C8571" s="258" t="s">
        <v>176</v>
      </c>
      <c r="D8571" s="232" t="s">
        <v>2507</v>
      </c>
      <c r="E8571" s="247" t="s">
        <v>279</v>
      </c>
      <c r="F8571" s="259" t="s">
        <v>325</v>
      </c>
      <c r="G8571" s="246">
        <v>41837</v>
      </c>
      <c r="H8571" s="234">
        <v>59164</v>
      </c>
      <c r="I8571" s="235">
        <v>7</v>
      </c>
      <c r="J8571" s="236">
        <v>0.2413793103448276</v>
      </c>
      <c r="K8571" s="246">
        <v>76491</v>
      </c>
      <c r="L8571" s="247"/>
      <c r="M8571" s="248">
        <v>1329</v>
      </c>
      <c r="N8571" s="249">
        <v>87393</v>
      </c>
      <c r="O8571" s="250"/>
      <c r="S8571" s="129"/>
      <c r="T8571" s="129"/>
      <c r="U8571" s="129"/>
    </row>
    <row r="8572" spans="1:21" s="103" customFormat="1">
      <c r="A8572" s="229" t="s">
        <v>3859</v>
      </c>
      <c r="B8572" s="230" t="s">
        <v>2176</v>
      </c>
      <c r="C8572" s="231" t="s">
        <v>2113</v>
      </c>
      <c r="D8572" s="232"/>
      <c r="E8572" s="232"/>
      <c r="F8572" s="232" t="s">
        <v>440</v>
      </c>
      <c r="G8572" s="233">
        <v>47028.800000000003</v>
      </c>
      <c r="H8572" s="234">
        <v>58778.720000000001</v>
      </c>
      <c r="I8572" s="235">
        <v>6</v>
      </c>
      <c r="J8572" s="236">
        <v>0.20689655172413793</v>
      </c>
      <c r="K8572" s="233">
        <v>70528.639999999999</v>
      </c>
      <c r="L8572" s="237"/>
      <c r="M8572" s="238"/>
      <c r="N8572" s="234">
        <v>47028.800000000003</v>
      </c>
      <c r="O8572" s="239"/>
      <c r="P8572" s="129"/>
      <c r="S8572" s="129"/>
      <c r="T8572" s="129"/>
      <c r="U8572" s="129"/>
    </row>
    <row r="8573" spans="1:21" s="103" customFormat="1" ht="33.75">
      <c r="A8573" s="229" t="s">
        <v>2187</v>
      </c>
      <c r="B8573" s="230" t="s">
        <v>2178</v>
      </c>
      <c r="C8573" s="231" t="s">
        <v>1366</v>
      </c>
      <c r="D8573" s="232" t="s">
        <v>2507</v>
      </c>
      <c r="E8573" s="232" t="s">
        <v>279</v>
      </c>
      <c r="F8573" s="259" t="s">
        <v>325</v>
      </c>
      <c r="G8573" s="233">
        <v>53045</v>
      </c>
      <c r="H8573" s="234">
        <v>57961.08</v>
      </c>
      <c r="I8573" s="235">
        <v>5</v>
      </c>
      <c r="J8573" s="236">
        <v>0.17241379310344829</v>
      </c>
      <c r="K8573" s="233">
        <v>62877.16</v>
      </c>
      <c r="L8573" s="237">
        <v>1</v>
      </c>
      <c r="M8573" s="238">
        <v>1</v>
      </c>
      <c r="N8573" s="234">
        <v>64448.02</v>
      </c>
      <c r="O8573" s="239" t="s">
        <v>3576</v>
      </c>
      <c r="Q8573" s="251"/>
      <c r="R8573" s="129"/>
      <c r="S8573" s="240"/>
      <c r="T8573" s="240"/>
      <c r="U8573" s="240"/>
    </row>
    <row r="8574" spans="1:21" s="103" customFormat="1" ht="22.5">
      <c r="A8574" s="242" t="s">
        <v>4249</v>
      </c>
      <c r="B8574" s="243" t="s">
        <v>2180</v>
      </c>
      <c r="C8574" s="258" t="s">
        <v>3577</v>
      </c>
      <c r="D8574" s="232" t="s">
        <v>2507</v>
      </c>
      <c r="E8574" s="245"/>
      <c r="F8574" s="259" t="s">
        <v>325</v>
      </c>
      <c r="G8574" s="246">
        <v>43846.400000000001</v>
      </c>
      <c r="H8574" s="234">
        <v>55068</v>
      </c>
      <c r="I8574" s="235">
        <v>4</v>
      </c>
      <c r="J8574" s="236">
        <v>0.13793103448275862</v>
      </c>
      <c r="K8574" s="246">
        <v>66289.600000000006</v>
      </c>
      <c r="L8574" s="247"/>
      <c r="M8574" s="248"/>
      <c r="N8574" s="249"/>
      <c r="O8574" s="250"/>
      <c r="Q8574" s="129"/>
      <c r="R8574" s="129"/>
      <c r="S8574" s="240"/>
      <c r="T8574" s="240"/>
      <c r="U8574" s="240"/>
    </row>
    <row r="8575" spans="1:21" s="103" customFormat="1">
      <c r="A8575" s="229" t="s">
        <v>3738</v>
      </c>
      <c r="B8575" s="230" t="s">
        <v>2159</v>
      </c>
      <c r="C8575" s="231" t="s">
        <v>1366</v>
      </c>
      <c r="D8575" s="232" t="s">
        <v>2507</v>
      </c>
      <c r="E8575" s="232" t="s">
        <v>279</v>
      </c>
      <c r="F8575" s="232" t="s">
        <v>440</v>
      </c>
      <c r="G8575" s="234">
        <v>42291.13</v>
      </c>
      <c r="H8575" s="234">
        <v>48634.8</v>
      </c>
      <c r="I8575" s="235">
        <v>3</v>
      </c>
      <c r="J8575" s="236">
        <v>0.10344827586206896</v>
      </c>
      <c r="K8575" s="234">
        <v>54978.47</v>
      </c>
      <c r="L8575" s="237">
        <v>2</v>
      </c>
      <c r="M8575" s="238">
        <v>2</v>
      </c>
      <c r="N8575" s="234">
        <v>52253.760000000002</v>
      </c>
      <c r="O8575" s="239"/>
      <c r="S8575" s="129"/>
      <c r="T8575" s="129"/>
      <c r="U8575" s="129"/>
    </row>
    <row r="8576" spans="1:21" s="103" customFormat="1">
      <c r="A8576" s="229" t="s">
        <v>4250</v>
      </c>
      <c r="B8576" s="230" t="s">
        <v>2180</v>
      </c>
      <c r="C8576" s="231" t="s">
        <v>1366</v>
      </c>
      <c r="D8576" s="232" t="s">
        <v>2507</v>
      </c>
      <c r="E8576" s="232" t="s">
        <v>279</v>
      </c>
      <c r="F8576" s="259" t="s">
        <v>325</v>
      </c>
      <c r="G8576" s="233">
        <v>37958.53</v>
      </c>
      <c r="H8576" s="234">
        <v>45709.224999999999</v>
      </c>
      <c r="I8576" s="235">
        <v>2</v>
      </c>
      <c r="J8576" s="236">
        <v>6.8965517241379309E-2</v>
      </c>
      <c r="K8576" s="233">
        <v>53459.92</v>
      </c>
      <c r="L8576" s="237">
        <v>1</v>
      </c>
      <c r="M8576" s="238">
        <v>1</v>
      </c>
      <c r="N8576" s="234">
        <v>41602.080000000002</v>
      </c>
      <c r="O8576" s="239"/>
      <c r="P8576" s="129"/>
      <c r="Q8576" s="240"/>
      <c r="S8576" s="129"/>
      <c r="T8576" s="129"/>
      <c r="U8576" s="129"/>
    </row>
    <row r="8577" spans="1:16" s="103" customFormat="1">
      <c r="A8577" s="297" t="s">
        <v>4245</v>
      </c>
      <c r="B8577" s="298" t="s">
        <v>2179</v>
      </c>
      <c r="C8577" s="231" t="s">
        <v>1366</v>
      </c>
      <c r="D8577" s="232" t="s">
        <v>2507</v>
      </c>
      <c r="E8577" s="232" t="s">
        <v>279</v>
      </c>
      <c r="F8577" s="259" t="s">
        <v>325</v>
      </c>
      <c r="G8577" s="234">
        <v>36954.74</v>
      </c>
      <c r="H8577" s="234">
        <v>18477.37</v>
      </c>
      <c r="I8577" s="235">
        <v>1</v>
      </c>
      <c r="J8577" s="236">
        <v>3.4482758620689655E-2</v>
      </c>
      <c r="K8577" s="459"/>
      <c r="L8577" s="237"/>
      <c r="M8577" s="238"/>
      <c r="N8577" s="234"/>
      <c r="O8577" s="352" t="s">
        <v>5648</v>
      </c>
    </row>
    <row r="8578" spans="1:16" s="150" customFormat="1">
      <c r="A8578" s="305"/>
      <c r="B8578" s="305"/>
      <c r="C8578" s="306"/>
      <c r="D8578" s="300"/>
      <c r="E8578" s="307"/>
      <c r="F8578" s="307"/>
      <c r="G8578" s="308"/>
      <c r="H8578" s="309"/>
      <c r="I8578" s="310"/>
      <c r="J8578" s="311"/>
      <c r="K8578" s="300"/>
      <c r="L8578" s="300"/>
      <c r="M8578" s="312"/>
      <c r="N8578" s="313"/>
      <c r="O8578" s="282"/>
    </row>
    <row r="8579" spans="1:16" s="103" customFormat="1">
      <c r="A8579" s="229" t="s">
        <v>216</v>
      </c>
      <c r="B8579" s="230" t="s">
        <v>2151</v>
      </c>
      <c r="C8579" s="231" t="s">
        <v>1366</v>
      </c>
      <c r="D8579" s="232" t="s">
        <v>2507</v>
      </c>
      <c r="E8579" s="232" t="s">
        <v>279</v>
      </c>
      <c r="F8579" s="259" t="s">
        <v>325</v>
      </c>
      <c r="G8579" s="878" t="s">
        <v>5642</v>
      </c>
      <c r="H8579" s="878"/>
      <c r="I8579" s="878"/>
      <c r="J8579" s="878"/>
      <c r="K8579" s="878"/>
      <c r="L8579" s="237">
        <v>2</v>
      </c>
      <c r="M8579" s="238">
        <v>1</v>
      </c>
      <c r="N8579" s="234">
        <v>66244</v>
      </c>
      <c r="O8579" s="239"/>
      <c r="P8579" s="129"/>
    </row>
    <row r="8580" spans="1:16" s="103" customFormat="1">
      <c r="A8580" s="229"/>
      <c r="B8580" s="230"/>
      <c r="C8580" s="231"/>
      <c r="D8580" s="232"/>
      <c r="E8580" s="232"/>
      <c r="F8580" s="259"/>
      <c r="G8580" s="233"/>
      <c r="H8580" s="234"/>
      <c r="I8580" s="235"/>
      <c r="J8580" s="236"/>
      <c r="K8580" s="459"/>
      <c r="L8580" s="237"/>
      <c r="M8580" s="238"/>
      <c r="N8580" s="234"/>
      <c r="O8580" s="239"/>
      <c r="P8580" s="129"/>
    </row>
    <row r="8581" spans="1:16" s="150" customFormat="1">
      <c r="A8581" s="305"/>
      <c r="B8581" s="305"/>
      <c r="C8581" s="306"/>
      <c r="D8581" s="314"/>
      <c r="E8581" s="305"/>
      <c r="F8581" s="305"/>
      <c r="G8581" s="315" t="s">
        <v>223</v>
      </c>
      <c r="H8581" s="316" t="s">
        <v>224</v>
      </c>
      <c r="I8581" s="317"/>
      <c r="J8581" s="318"/>
      <c r="K8581" s="319" t="s">
        <v>225</v>
      </c>
      <c r="L8581" s="314"/>
      <c r="M8581" s="320"/>
      <c r="N8581" s="313"/>
      <c r="O8581" s="282"/>
    </row>
    <row r="8582" spans="1:16" s="150" customFormat="1">
      <c r="A8582" s="305"/>
      <c r="B8582" s="305"/>
      <c r="C8582" s="306"/>
      <c r="D8582" s="305"/>
      <c r="E8582" s="305"/>
      <c r="F8582" s="321" t="s">
        <v>238</v>
      </c>
      <c r="G8582" s="322">
        <v>53164.488537931036</v>
      </c>
      <c r="H8582" s="322">
        <v>65832.53544827587</v>
      </c>
      <c r="I8582" s="8">
        <v>14.438004969995415</v>
      </c>
      <c r="J8582" s="322"/>
      <c r="K8582" s="322">
        <v>81304.174585714267</v>
      </c>
      <c r="L8582" s="314"/>
      <c r="M8582" s="320"/>
      <c r="N8582" s="313"/>
      <c r="O8582" s="282"/>
    </row>
    <row r="8583" spans="1:16" s="150" customFormat="1">
      <c r="A8583" s="305"/>
      <c r="B8583" s="305"/>
      <c r="C8583" s="306"/>
      <c r="D8583" s="305"/>
      <c r="E8583" s="305"/>
      <c r="F8583" s="321" t="s">
        <v>239</v>
      </c>
      <c r="G8583" s="322">
        <v>59779</v>
      </c>
      <c r="H8583" s="322">
        <v>72051</v>
      </c>
      <c r="I8583" s="8">
        <v>21.5</v>
      </c>
      <c r="J8583" s="322"/>
      <c r="K8583" s="322">
        <v>87469.1</v>
      </c>
      <c r="L8583" s="314"/>
      <c r="M8583" s="320"/>
      <c r="N8583" s="313"/>
      <c r="O8583" s="282"/>
    </row>
    <row r="8584" spans="1:16" s="150" customFormat="1">
      <c r="A8584" s="305"/>
      <c r="B8584" s="305"/>
      <c r="C8584" s="306"/>
      <c r="D8584" s="305"/>
      <c r="E8584" s="305"/>
      <c r="F8584" s="321" t="s">
        <v>240</v>
      </c>
      <c r="G8584" s="322">
        <v>47661.38</v>
      </c>
      <c r="H8584" s="322">
        <v>60125.130000000005</v>
      </c>
      <c r="I8584" s="8">
        <v>7</v>
      </c>
      <c r="J8584" s="322"/>
      <c r="K8584" s="322">
        <v>75380.25</v>
      </c>
      <c r="L8584" s="314"/>
      <c r="M8584" s="320"/>
      <c r="N8584" s="313"/>
      <c r="O8584" s="282"/>
    </row>
    <row r="8585" spans="1:16" s="150" customFormat="1">
      <c r="A8585" s="305"/>
      <c r="B8585" s="305"/>
      <c r="C8585" s="306"/>
      <c r="D8585" s="305"/>
      <c r="E8585" s="305"/>
      <c r="F8585" s="321" t="s">
        <v>241</v>
      </c>
      <c r="G8585" s="322">
        <v>51900.576000000001</v>
      </c>
      <c r="H8585" s="322">
        <v>65821.5</v>
      </c>
      <c r="I8585" s="8">
        <v>12.338253469766164</v>
      </c>
      <c r="J8585" s="322"/>
      <c r="K8585" s="322">
        <v>82505.184999999998</v>
      </c>
      <c r="L8585" s="314"/>
      <c r="M8585" s="320"/>
      <c r="N8585" s="313"/>
      <c r="O8585" s="282"/>
    </row>
    <row r="8586" spans="1:16" s="150" customFormat="1">
      <c r="A8586" s="305"/>
      <c r="B8586" s="305"/>
      <c r="C8586" s="306"/>
      <c r="D8586" s="305"/>
      <c r="E8586" s="322"/>
      <c r="F8586" s="321"/>
      <c r="G8586" s="323"/>
      <c r="H8586" s="318"/>
      <c r="I8586" s="324"/>
      <c r="J8586" s="318"/>
      <c r="K8586" s="314"/>
      <c r="L8586" s="314"/>
      <c r="M8586" s="320"/>
      <c r="N8586" s="313"/>
      <c r="O8586" s="282"/>
    </row>
    <row r="8587" spans="1:16" s="150" customFormat="1">
      <c r="A8587" s="305"/>
      <c r="B8587" s="305"/>
      <c r="C8587" s="306"/>
      <c r="D8587" s="321"/>
      <c r="E8587" s="322"/>
      <c r="F8587" s="325"/>
      <c r="G8587" s="325"/>
      <c r="H8587" s="874" t="s">
        <v>242</v>
      </c>
      <c r="I8587" s="874"/>
      <c r="J8587" s="874"/>
      <c r="K8587" s="874"/>
      <c r="L8587" s="874"/>
      <c r="M8587" s="874"/>
      <c r="N8587" s="874"/>
      <c r="O8587" s="282"/>
    </row>
    <row r="8588" spans="1:16" s="150" customFormat="1">
      <c r="A8588" s="305"/>
      <c r="B8588" s="305"/>
      <c r="C8588" s="306"/>
      <c r="D8588" s="321"/>
      <c r="E8588" s="322"/>
      <c r="F8588" s="326"/>
      <c r="G8588" s="327"/>
      <c r="H8588" s="875" t="s">
        <v>243</v>
      </c>
      <c r="I8588" s="875"/>
      <c r="J8588" s="875"/>
      <c r="K8588" s="328">
        <v>73188</v>
      </c>
      <c r="L8588" s="876" t="s">
        <v>244</v>
      </c>
      <c r="M8588" s="876"/>
      <c r="N8588" s="329">
        <v>68106.025699999998</v>
      </c>
      <c r="O8588" s="282"/>
    </row>
    <row r="8589" spans="1:16" s="150" customFormat="1">
      <c r="A8589" s="305"/>
      <c r="B8589" s="305"/>
      <c r="C8589" s="306"/>
      <c r="D8589" s="314"/>
      <c r="E8589" s="320"/>
      <c r="F8589" s="326"/>
      <c r="G8589" s="327"/>
      <c r="H8589" s="875" t="s">
        <v>245</v>
      </c>
      <c r="I8589" s="875"/>
      <c r="J8589" s="875"/>
      <c r="K8589" s="328">
        <v>56859.5</v>
      </c>
      <c r="L8589" s="876" t="s">
        <v>450</v>
      </c>
      <c r="M8589" s="876"/>
      <c r="N8589" s="329">
        <v>86423.47758450704</v>
      </c>
      <c r="O8589" s="282"/>
    </row>
    <row r="8590" spans="1:16" s="150" customFormat="1">
      <c r="A8590" s="305"/>
      <c r="B8590" s="305"/>
      <c r="C8590" s="306"/>
      <c r="D8590" s="300"/>
      <c r="E8590" s="307"/>
      <c r="F8590" s="307"/>
      <c r="G8590" s="308"/>
      <c r="H8590" s="309"/>
      <c r="I8590" s="310"/>
      <c r="J8590" s="311"/>
      <c r="K8590" s="305"/>
      <c r="L8590" s="300"/>
      <c r="M8590" s="312"/>
      <c r="N8590" s="313"/>
      <c r="O8590" s="282"/>
    </row>
    <row r="8591" spans="1:16" s="222" customFormat="1" ht="18">
      <c r="A8591" s="877" t="s">
        <v>164</v>
      </c>
      <c r="B8591" s="877"/>
      <c r="C8591" s="877"/>
      <c r="D8591" s="877"/>
      <c r="E8591" s="877"/>
      <c r="F8591" s="877"/>
      <c r="G8591" s="877"/>
      <c r="H8591" s="877"/>
      <c r="I8591" s="877"/>
      <c r="J8591" s="877"/>
      <c r="K8591" s="877"/>
      <c r="L8591" s="877"/>
      <c r="M8591" s="877"/>
      <c r="N8591" s="877"/>
      <c r="O8591" s="877"/>
    </row>
    <row r="8592" spans="1:16" s="222" customFormat="1" ht="27">
      <c r="A8592" s="223" t="s">
        <v>433</v>
      </c>
      <c r="B8592" s="224" t="s">
        <v>230</v>
      </c>
      <c r="C8592" s="223" t="s">
        <v>220</v>
      </c>
      <c r="D8592" s="223" t="s">
        <v>267</v>
      </c>
      <c r="E8592" s="223" t="s">
        <v>434</v>
      </c>
      <c r="F8592" s="223" t="s">
        <v>435</v>
      </c>
      <c r="G8592" s="225" t="s">
        <v>223</v>
      </c>
      <c r="H8592" s="225" t="s">
        <v>224</v>
      </c>
      <c r="I8592" s="227" t="s">
        <v>436</v>
      </c>
      <c r="J8592" s="227" t="s">
        <v>436</v>
      </c>
      <c r="K8592" s="225" t="s">
        <v>225</v>
      </c>
      <c r="L8592" s="223" t="s">
        <v>437</v>
      </c>
      <c r="M8592" s="223" t="s">
        <v>438</v>
      </c>
      <c r="N8592" s="228" t="s">
        <v>439</v>
      </c>
      <c r="O8592" s="223" t="s">
        <v>227</v>
      </c>
    </row>
    <row r="8593" spans="1:21" s="103" customFormat="1">
      <c r="A8593" s="252" t="s">
        <v>2172</v>
      </c>
      <c r="B8593" s="230" t="s">
        <v>2162</v>
      </c>
      <c r="C8593" s="231" t="s">
        <v>164</v>
      </c>
      <c r="D8593" s="232" t="s">
        <v>2507</v>
      </c>
      <c r="E8593" s="253"/>
      <c r="F8593" s="259" t="s">
        <v>325</v>
      </c>
      <c r="G8593" s="233">
        <v>101195.12</v>
      </c>
      <c r="H8593" s="234">
        <v>106413.97</v>
      </c>
      <c r="I8593" s="235">
        <v>38</v>
      </c>
      <c r="J8593" s="236">
        <v>1</v>
      </c>
      <c r="K8593" s="233">
        <v>111632.82</v>
      </c>
      <c r="L8593" s="254">
        <v>38</v>
      </c>
      <c r="M8593" s="255">
        <v>38</v>
      </c>
      <c r="N8593" s="233">
        <v>111047.67999999999</v>
      </c>
      <c r="O8593" s="239"/>
      <c r="Q8593" s="129"/>
      <c r="R8593" s="129"/>
      <c r="S8593" s="251"/>
      <c r="T8593" s="251"/>
      <c r="U8593" s="251"/>
    </row>
    <row r="8594" spans="1:21" s="103" customFormat="1">
      <c r="A8594" s="242" t="s">
        <v>261</v>
      </c>
      <c r="B8594" s="243" t="s">
        <v>2151</v>
      </c>
      <c r="C8594" s="258" t="s">
        <v>164</v>
      </c>
      <c r="D8594" s="253" t="s">
        <v>278</v>
      </c>
      <c r="E8594" s="245" t="s">
        <v>284</v>
      </c>
      <c r="F8594" s="259" t="s">
        <v>325</v>
      </c>
      <c r="G8594" s="246">
        <v>99351</v>
      </c>
      <c r="H8594" s="234">
        <v>104445</v>
      </c>
      <c r="I8594" s="235">
        <v>37</v>
      </c>
      <c r="J8594" s="236">
        <v>0.97368421052631582</v>
      </c>
      <c r="K8594" s="246">
        <v>109539</v>
      </c>
      <c r="L8594" s="247"/>
      <c r="M8594" s="248"/>
      <c r="N8594" s="249"/>
      <c r="O8594" s="250"/>
    </row>
    <row r="8595" spans="1:21" s="103" customFormat="1" ht="22.5">
      <c r="A8595" s="242" t="s">
        <v>3821</v>
      </c>
      <c r="B8595" s="243" t="s">
        <v>2149</v>
      </c>
      <c r="C8595" s="258" t="s">
        <v>164</v>
      </c>
      <c r="D8595" s="232" t="s">
        <v>2507</v>
      </c>
      <c r="E8595" s="245" t="s">
        <v>279</v>
      </c>
      <c r="F8595" s="259" t="s">
        <v>325</v>
      </c>
      <c r="G8595" s="246">
        <v>94895</v>
      </c>
      <c r="H8595" s="234">
        <v>104209.5</v>
      </c>
      <c r="I8595" s="235">
        <v>36</v>
      </c>
      <c r="J8595" s="236">
        <v>0.94736842105263153</v>
      </c>
      <c r="K8595" s="246">
        <v>113524</v>
      </c>
      <c r="L8595" s="247">
        <v>3</v>
      </c>
      <c r="M8595" s="248">
        <v>3</v>
      </c>
      <c r="N8595" s="249">
        <v>100095</v>
      </c>
      <c r="O8595" s="250"/>
      <c r="P8595" s="240"/>
      <c r="Q8595" s="129"/>
      <c r="R8595" s="240"/>
    </row>
    <row r="8596" spans="1:21" s="103" customFormat="1">
      <c r="A8596" s="242" t="s">
        <v>3875</v>
      </c>
      <c r="B8596" s="243" t="s">
        <v>2153</v>
      </c>
      <c r="C8596" s="258" t="s">
        <v>3578</v>
      </c>
      <c r="D8596" s="232" t="s">
        <v>2507</v>
      </c>
      <c r="E8596" s="247" t="s">
        <v>279</v>
      </c>
      <c r="F8596" s="247" t="s">
        <v>440</v>
      </c>
      <c r="G8596" s="405">
        <v>77658.100000000006</v>
      </c>
      <c r="H8596" s="234">
        <v>96609.83</v>
      </c>
      <c r="I8596" s="235">
        <v>35</v>
      </c>
      <c r="J8596" s="236">
        <v>0.92105263157894735</v>
      </c>
      <c r="K8596" s="405">
        <v>115561.56</v>
      </c>
      <c r="L8596" s="247">
        <v>21</v>
      </c>
      <c r="M8596" s="248">
        <v>21</v>
      </c>
      <c r="N8596" s="249">
        <v>97933.193333333329</v>
      </c>
      <c r="O8596" s="250"/>
      <c r="Q8596" s="129"/>
      <c r="R8596" s="129"/>
      <c r="S8596" s="129"/>
      <c r="T8596" s="129"/>
      <c r="U8596" s="129"/>
    </row>
    <row r="8597" spans="1:21" s="103" customFormat="1">
      <c r="A8597" s="229" t="s">
        <v>209</v>
      </c>
      <c r="B8597" s="230" t="s">
        <v>2151</v>
      </c>
      <c r="C8597" s="231" t="s">
        <v>164</v>
      </c>
      <c r="D8597" s="232" t="s">
        <v>2507</v>
      </c>
      <c r="E8597" s="232" t="s">
        <v>279</v>
      </c>
      <c r="F8597" s="259" t="s">
        <v>325</v>
      </c>
      <c r="G8597" s="233">
        <v>76530.447</v>
      </c>
      <c r="H8597" s="234">
        <v>95048.256300000008</v>
      </c>
      <c r="I8597" s="235">
        <v>34</v>
      </c>
      <c r="J8597" s="236">
        <v>0.89473684210526316</v>
      </c>
      <c r="K8597" s="233">
        <v>113566.0656</v>
      </c>
      <c r="L8597" s="237">
        <v>42</v>
      </c>
      <c r="M8597" s="238">
        <v>42</v>
      </c>
      <c r="N8597" s="234">
        <v>103876.69</v>
      </c>
      <c r="O8597" s="239"/>
      <c r="Q8597" s="129"/>
      <c r="R8597" s="129"/>
    </row>
    <row r="8598" spans="1:21" s="103" customFormat="1">
      <c r="A8598" s="229" t="s">
        <v>210</v>
      </c>
      <c r="B8598" s="230" t="s">
        <v>2151</v>
      </c>
      <c r="C8598" s="231" t="s">
        <v>3579</v>
      </c>
      <c r="D8598" s="232" t="s">
        <v>2507</v>
      </c>
      <c r="E8598" s="232" t="s">
        <v>284</v>
      </c>
      <c r="F8598" s="259" t="s">
        <v>325</v>
      </c>
      <c r="G8598" s="233">
        <v>79098.240000000005</v>
      </c>
      <c r="H8598" s="234">
        <v>94286.399999999994</v>
      </c>
      <c r="I8598" s="235">
        <v>33</v>
      </c>
      <c r="J8598" s="236">
        <v>0.86842105263157898</v>
      </c>
      <c r="K8598" s="233">
        <v>109474.56</v>
      </c>
      <c r="L8598" s="237">
        <v>16</v>
      </c>
      <c r="M8598" s="238">
        <v>16</v>
      </c>
      <c r="N8598" s="234">
        <v>103090</v>
      </c>
      <c r="O8598" s="239" t="s">
        <v>5618</v>
      </c>
      <c r="Q8598" s="129"/>
      <c r="R8598" s="129"/>
      <c r="S8598" s="330"/>
      <c r="T8598" s="330"/>
      <c r="U8598" s="330"/>
    </row>
    <row r="8599" spans="1:21" s="103" customFormat="1">
      <c r="A8599" s="229" t="s">
        <v>217</v>
      </c>
      <c r="B8599" s="230" t="s">
        <v>2153</v>
      </c>
      <c r="C8599" s="231" t="s">
        <v>3580</v>
      </c>
      <c r="D8599" s="232" t="s">
        <v>2507</v>
      </c>
      <c r="E8599" s="237" t="s">
        <v>279</v>
      </c>
      <c r="F8599" s="259" t="s">
        <v>325</v>
      </c>
      <c r="G8599" s="264">
        <v>72524</v>
      </c>
      <c r="H8599" s="234">
        <v>88425</v>
      </c>
      <c r="I8599" s="235">
        <v>32</v>
      </c>
      <c r="J8599" s="236">
        <v>0.84210526315789469</v>
      </c>
      <c r="K8599" s="379">
        <v>104326</v>
      </c>
      <c r="L8599" s="237">
        <v>3</v>
      </c>
      <c r="M8599" s="238">
        <v>3</v>
      </c>
      <c r="N8599" s="357">
        <v>95398</v>
      </c>
      <c r="O8599" s="239"/>
      <c r="P8599" s="129"/>
      <c r="Q8599" s="129"/>
    </row>
    <row r="8600" spans="1:21" s="103" customFormat="1">
      <c r="A8600" s="242" t="s">
        <v>199</v>
      </c>
      <c r="B8600" s="243" t="s">
        <v>2153</v>
      </c>
      <c r="C8600" s="258" t="s">
        <v>164</v>
      </c>
      <c r="D8600" s="232" t="s">
        <v>2507</v>
      </c>
      <c r="E8600" s="247" t="s">
        <v>279</v>
      </c>
      <c r="F8600" s="259" t="s">
        <v>325</v>
      </c>
      <c r="G8600" s="344">
        <v>74505.600000000006</v>
      </c>
      <c r="H8600" s="234">
        <v>88033.920000000013</v>
      </c>
      <c r="I8600" s="235">
        <v>31</v>
      </c>
      <c r="J8600" s="236">
        <v>0.81578947368421051</v>
      </c>
      <c r="K8600" s="344">
        <v>101562.24000000001</v>
      </c>
      <c r="L8600" s="247"/>
      <c r="M8600" s="248"/>
      <c r="N8600" s="249"/>
      <c r="O8600" s="334"/>
      <c r="R8600" s="129"/>
      <c r="S8600" s="150"/>
      <c r="T8600" s="150"/>
      <c r="U8600" s="150"/>
    </row>
    <row r="8601" spans="1:21" s="103" customFormat="1">
      <c r="A8601" s="278" t="s">
        <v>202</v>
      </c>
      <c r="B8601" s="279" t="s">
        <v>2151</v>
      </c>
      <c r="C8601" s="258" t="s">
        <v>1374</v>
      </c>
      <c r="D8601" s="232" t="s">
        <v>2507</v>
      </c>
      <c r="E8601" s="245" t="s">
        <v>279</v>
      </c>
      <c r="F8601" s="245" t="s">
        <v>440</v>
      </c>
      <c r="G8601" s="246">
        <v>68864.639999999999</v>
      </c>
      <c r="H8601" s="234">
        <v>87796.800000000003</v>
      </c>
      <c r="I8601" s="235">
        <v>30</v>
      </c>
      <c r="J8601" s="236">
        <v>0.78947368421052633</v>
      </c>
      <c r="K8601" s="246">
        <v>106728.96000000001</v>
      </c>
      <c r="L8601" s="247">
        <v>9</v>
      </c>
      <c r="M8601" s="248">
        <v>0</v>
      </c>
      <c r="N8601" s="249"/>
      <c r="O8601" s="250"/>
      <c r="P8601" s="129"/>
      <c r="S8601" s="129"/>
      <c r="T8601" s="129"/>
      <c r="U8601" s="129"/>
    </row>
    <row r="8602" spans="1:21" s="103" customFormat="1">
      <c r="A8602" s="242" t="s">
        <v>3938</v>
      </c>
      <c r="B8602" s="243" t="s">
        <v>2157</v>
      </c>
      <c r="C8602" s="258" t="s">
        <v>1314</v>
      </c>
      <c r="D8602" s="232" t="s">
        <v>2507</v>
      </c>
      <c r="E8602" s="245" t="s">
        <v>279</v>
      </c>
      <c r="F8602" s="245" t="s">
        <v>440</v>
      </c>
      <c r="G8602" s="246">
        <v>69576</v>
      </c>
      <c r="H8602" s="234">
        <v>87438</v>
      </c>
      <c r="I8602" s="235">
        <v>29</v>
      </c>
      <c r="J8602" s="236">
        <v>0.76315789473684215</v>
      </c>
      <c r="K8602" s="246">
        <v>105300</v>
      </c>
      <c r="L8602" s="247">
        <v>15</v>
      </c>
      <c r="M8602" s="248">
        <v>15</v>
      </c>
      <c r="N8602" s="249">
        <v>90804.13</v>
      </c>
      <c r="O8602" s="250" t="s">
        <v>5620</v>
      </c>
      <c r="P8602" s="129"/>
      <c r="Q8602" s="129"/>
      <c r="S8602" s="304"/>
      <c r="T8602" s="304"/>
      <c r="U8602" s="304"/>
    </row>
    <row r="8603" spans="1:21" s="103" customFormat="1" ht="33.75">
      <c r="A8603" s="229" t="s">
        <v>200</v>
      </c>
      <c r="B8603" s="230" t="s">
        <v>2153</v>
      </c>
      <c r="C8603" s="231" t="s">
        <v>3582</v>
      </c>
      <c r="D8603" s="232" t="s">
        <v>2507</v>
      </c>
      <c r="E8603" s="232" t="s">
        <v>279</v>
      </c>
      <c r="F8603" s="259" t="s">
        <v>325</v>
      </c>
      <c r="G8603" s="233">
        <v>70909</v>
      </c>
      <c r="H8603" s="234">
        <v>87339</v>
      </c>
      <c r="I8603" s="235">
        <v>28</v>
      </c>
      <c r="J8603" s="236">
        <v>0.73684210526315785</v>
      </c>
      <c r="K8603" s="233">
        <v>103769</v>
      </c>
      <c r="L8603" s="237">
        <v>20</v>
      </c>
      <c r="M8603" s="238">
        <v>19</v>
      </c>
      <c r="N8603" s="234">
        <v>80152</v>
      </c>
      <c r="O8603" s="495" t="s">
        <v>5624</v>
      </c>
      <c r="P8603" s="129"/>
      <c r="S8603" s="304"/>
      <c r="T8603" s="304"/>
      <c r="U8603" s="304"/>
    </row>
    <row r="8604" spans="1:21" s="103" customFormat="1" ht="33.75">
      <c r="A8604" s="242" t="s">
        <v>4274</v>
      </c>
      <c r="B8604" s="243" t="s">
        <v>2170</v>
      </c>
      <c r="C8604" s="258" t="s">
        <v>5649</v>
      </c>
      <c r="D8604" s="232" t="s">
        <v>2507</v>
      </c>
      <c r="E8604" s="245" t="s">
        <v>284</v>
      </c>
      <c r="F8604" s="259" t="s">
        <v>325</v>
      </c>
      <c r="G8604" s="246">
        <v>66717.919999999998</v>
      </c>
      <c r="H8604" s="234">
        <v>86696.82</v>
      </c>
      <c r="I8604" s="235">
        <v>27</v>
      </c>
      <c r="J8604" s="236">
        <v>0.71052631578947367</v>
      </c>
      <c r="K8604" s="246">
        <v>106675.72</v>
      </c>
      <c r="L8604" s="247">
        <v>39</v>
      </c>
      <c r="M8604" s="248">
        <v>39</v>
      </c>
      <c r="N8604" s="249">
        <v>90779.31</v>
      </c>
      <c r="O8604" s="250" t="s">
        <v>5622</v>
      </c>
      <c r="R8604" s="129"/>
    </row>
    <row r="8605" spans="1:21" s="103" customFormat="1">
      <c r="A8605" s="260" t="s">
        <v>4238</v>
      </c>
      <c r="B8605" s="261" t="s">
        <v>2166</v>
      </c>
      <c r="C8605" s="262" t="s">
        <v>164</v>
      </c>
      <c r="D8605" s="232" t="s">
        <v>2507</v>
      </c>
      <c r="E8605" s="276" t="s">
        <v>279</v>
      </c>
      <c r="F8605" s="259" t="s">
        <v>325</v>
      </c>
      <c r="G8605" s="256">
        <v>75669.91</v>
      </c>
      <c r="H8605" s="234">
        <v>86574.135000000009</v>
      </c>
      <c r="I8605" s="235">
        <v>26</v>
      </c>
      <c r="J8605" s="236">
        <v>0.68421052631578949</v>
      </c>
      <c r="K8605" s="256">
        <v>97478.36</v>
      </c>
      <c r="L8605" s="265">
        <v>18</v>
      </c>
      <c r="M8605" s="266">
        <v>18</v>
      </c>
      <c r="N8605" s="264">
        <v>88923.05</v>
      </c>
      <c r="O8605" s="11"/>
      <c r="P8605" s="240"/>
      <c r="Q8605" s="129"/>
      <c r="R8605" s="251"/>
    </row>
    <row r="8606" spans="1:21" s="103" customFormat="1">
      <c r="A8606" s="242" t="s">
        <v>4235</v>
      </c>
      <c r="B8606" s="243" t="s">
        <v>2151</v>
      </c>
      <c r="C8606" s="258" t="s">
        <v>164</v>
      </c>
      <c r="D8606" s="232" t="s">
        <v>2507</v>
      </c>
      <c r="E8606" s="245" t="s">
        <v>279</v>
      </c>
      <c r="F8606" s="259" t="s">
        <v>325</v>
      </c>
      <c r="G8606" s="246">
        <v>69663</v>
      </c>
      <c r="H8606" s="234">
        <v>86294</v>
      </c>
      <c r="I8606" s="235">
        <v>25</v>
      </c>
      <c r="J8606" s="236">
        <v>0.65789473684210531</v>
      </c>
      <c r="K8606" s="246">
        <v>102925</v>
      </c>
      <c r="L8606" s="247"/>
      <c r="M8606" s="248">
        <v>131</v>
      </c>
      <c r="N8606" s="249">
        <v>100256</v>
      </c>
      <c r="O8606" s="250" t="s">
        <v>3561</v>
      </c>
      <c r="R8606" s="129"/>
    </row>
    <row r="8607" spans="1:21" s="103" customFormat="1">
      <c r="A8607" s="229" t="s">
        <v>212</v>
      </c>
      <c r="B8607" s="230" t="s">
        <v>2153</v>
      </c>
      <c r="C8607" s="231" t="s">
        <v>1372</v>
      </c>
      <c r="D8607" s="232" t="s">
        <v>2507</v>
      </c>
      <c r="E8607" s="232" t="s">
        <v>279</v>
      </c>
      <c r="F8607" s="232"/>
      <c r="G8607" s="233">
        <v>76574.600000000006</v>
      </c>
      <c r="H8607" s="234">
        <v>84825.764999999999</v>
      </c>
      <c r="I8607" s="235">
        <v>24</v>
      </c>
      <c r="J8607" s="236">
        <v>0.63157894736842102</v>
      </c>
      <c r="K8607" s="233">
        <v>93076.93</v>
      </c>
      <c r="L8607" s="237">
        <v>38</v>
      </c>
      <c r="M8607" s="238">
        <v>37</v>
      </c>
      <c r="N8607" s="234">
        <v>91615.790540540489</v>
      </c>
      <c r="O8607" s="239"/>
      <c r="R8607" s="129"/>
    </row>
    <row r="8608" spans="1:21" s="103" customFormat="1">
      <c r="A8608" s="242" t="s">
        <v>2165</v>
      </c>
      <c r="B8608" s="243" t="s">
        <v>2180</v>
      </c>
      <c r="C8608" s="258" t="s">
        <v>3581</v>
      </c>
      <c r="D8608" s="232" t="s">
        <v>2507</v>
      </c>
      <c r="E8608" s="245" t="s">
        <v>284</v>
      </c>
      <c r="F8608" s="259" t="s">
        <v>325</v>
      </c>
      <c r="G8608" s="246">
        <v>67817.17</v>
      </c>
      <c r="H8608" s="234">
        <v>84246.084999999992</v>
      </c>
      <c r="I8608" s="235">
        <v>23</v>
      </c>
      <c r="J8608" s="236">
        <v>0.60526315789473684</v>
      </c>
      <c r="K8608" s="246">
        <v>100675</v>
      </c>
      <c r="L8608" s="247">
        <v>18</v>
      </c>
      <c r="M8608" s="248">
        <v>18</v>
      </c>
      <c r="N8608" s="249">
        <v>96230.96</v>
      </c>
      <c r="O8608" s="250"/>
      <c r="P8608" s="129"/>
      <c r="Q8608" s="129"/>
    </row>
    <row r="8609" spans="1:21" s="103" customFormat="1">
      <c r="A8609" s="242" t="s">
        <v>198</v>
      </c>
      <c r="B8609" s="243" t="s">
        <v>2153</v>
      </c>
      <c r="C8609" s="244" t="s">
        <v>164</v>
      </c>
      <c r="D8609" s="232" t="s">
        <v>2507</v>
      </c>
      <c r="E8609" s="245" t="s">
        <v>284</v>
      </c>
      <c r="F8609" s="259" t="s">
        <v>325</v>
      </c>
      <c r="G8609" s="246">
        <v>65941</v>
      </c>
      <c r="H8609" s="234">
        <v>83334.5</v>
      </c>
      <c r="I8609" s="235">
        <v>22</v>
      </c>
      <c r="J8609" s="236">
        <v>0.57894736842105265</v>
      </c>
      <c r="K8609" s="246">
        <v>100728</v>
      </c>
      <c r="L8609" s="247">
        <v>29</v>
      </c>
      <c r="M8609" s="248">
        <v>29</v>
      </c>
      <c r="N8609" s="249">
        <v>96187</v>
      </c>
      <c r="O8609" s="250"/>
      <c r="P8609" s="150"/>
      <c r="R8609" s="129"/>
    </row>
    <row r="8610" spans="1:21" s="103" customFormat="1">
      <c r="A8610" s="242" t="s">
        <v>2177</v>
      </c>
      <c r="B8610" s="243" t="s">
        <v>2166</v>
      </c>
      <c r="C8610" s="280" t="s">
        <v>1314</v>
      </c>
      <c r="D8610" s="232" t="s">
        <v>2507</v>
      </c>
      <c r="E8610" s="300"/>
      <c r="F8610" s="259" t="s">
        <v>325</v>
      </c>
      <c r="G8610" s="307">
        <v>79177.600000000006</v>
      </c>
      <c r="H8610" s="234">
        <v>81670.565000000002</v>
      </c>
      <c r="I8610" s="235">
        <v>21</v>
      </c>
      <c r="J8610" s="236">
        <v>0.55263157894736847</v>
      </c>
      <c r="K8610" s="307">
        <v>84163.53</v>
      </c>
      <c r="L8610" s="247"/>
      <c r="M8610" s="248">
        <v>81</v>
      </c>
      <c r="N8610" s="249">
        <v>90025.17</v>
      </c>
      <c r="O8610" s="301"/>
      <c r="R8610" s="129"/>
    </row>
    <row r="8611" spans="1:21" s="103" customFormat="1">
      <c r="A8611" s="242" t="s">
        <v>204</v>
      </c>
      <c r="B8611" s="243" t="s">
        <v>2151</v>
      </c>
      <c r="C8611" s="258" t="s">
        <v>1314</v>
      </c>
      <c r="D8611" s="232" t="s">
        <v>2507</v>
      </c>
      <c r="E8611" s="245" t="s">
        <v>279</v>
      </c>
      <c r="F8611" s="259" t="s">
        <v>325</v>
      </c>
      <c r="G8611" s="246">
        <v>60636</v>
      </c>
      <c r="H8611" s="234">
        <v>81349.5</v>
      </c>
      <c r="I8611" s="235">
        <v>20</v>
      </c>
      <c r="J8611" s="236">
        <v>0.52631578947368418</v>
      </c>
      <c r="K8611" s="246">
        <v>102063</v>
      </c>
      <c r="L8611" s="247"/>
      <c r="M8611" s="248">
        <v>34</v>
      </c>
      <c r="N8611" s="246">
        <v>96244.114119999998</v>
      </c>
      <c r="O8611" s="250"/>
      <c r="Q8611" s="129"/>
    </row>
    <row r="8612" spans="1:21" s="103" customFormat="1">
      <c r="A8612" s="242" t="s">
        <v>4239</v>
      </c>
      <c r="B8612" s="243" t="s">
        <v>2176</v>
      </c>
      <c r="C8612" s="258" t="s">
        <v>1314</v>
      </c>
      <c r="D8612" s="232" t="s">
        <v>2507</v>
      </c>
      <c r="E8612" s="245" t="s">
        <v>279</v>
      </c>
      <c r="F8612" s="259" t="s">
        <v>325</v>
      </c>
      <c r="G8612" s="378">
        <v>65770</v>
      </c>
      <c r="H8612" s="234">
        <v>79498</v>
      </c>
      <c r="I8612" s="235">
        <v>19</v>
      </c>
      <c r="J8612" s="236">
        <v>0.5</v>
      </c>
      <c r="K8612" s="378">
        <v>93226</v>
      </c>
      <c r="L8612" s="247">
        <v>81</v>
      </c>
      <c r="M8612" s="248">
        <v>81</v>
      </c>
      <c r="N8612" s="249">
        <v>74655.360000000001</v>
      </c>
      <c r="O8612" s="250" t="s">
        <v>5650</v>
      </c>
      <c r="Q8612" s="129"/>
    </row>
    <row r="8613" spans="1:21" s="103" customFormat="1">
      <c r="A8613" s="260" t="s">
        <v>205</v>
      </c>
      <c r="B8613" s="261" t="s">
        <v>2151</v>
      </c>
      <c r="C8613" s="262" t="s">
        <v>3583</v>
      </c>
      <c r="D8613" s="232" t="s">
        <v>2507</v>
      </c>
      <c r="E8613" s="263" t="s">
        <v>284</v>
      </c>
      <c r="F8613" s="259" t="s">
        <v>325</v>
      </c>
      <c r="G8613" s="264">
        <v>62648.102400000003</v>
      </c>
      <c r="H8613" s="234">
        <v>78995.90400000001</v>
      </c>
      <c r="I8613" s="235">
        <v>18</v>
      </c>
      <c r="J8613" s="236">
        <v>0.47368421052631576</v>
      </c>
      <c r="K8613" s="264">
        <v>95343.705600000001</v>
      </c>
      <c r="L8613" s="265">
        <v>27</v>
      </c>
      <c r="M8613" s="266">
        <v>27</v>
      </c>
      <c r="N8613" s="264">
        <v>87651.568148148159</v>
      </c>
      <c r="O8613" s="267"/>
      <c r="Q8613" s="129"/>
    </row>
    <row r="8614" spans="1:21" s="103" customFormat="1">
      <c r="A8614" s="229" t="s">
        <v>4295</v>
      </c>
      <c r="B8614" s="230" t="s">
        <v>2151</v>
      </c>
      <c r="C8614" s="231" t="s">
        <v>164</v>
      </c>
      <c r="D8614" s="232" t="s">
        <v>2507</v>
      </c>
      <c r="E8614" s="232" t="s">
        <v>279</v>
      </c>
      <c r="F8614" s="259" t="s">
        <v>325</v>
      </c>
      <c r="G8614" s="233">
        <v>60144</v>
      </c>
      <c r="H8614" s="234">
        <v>78187.5</v>
      </c>
      <c r="I8614" s="235">
        <v>17</v>
      </c>
      <c r="J8614" s="236">
        <v>0.44736842105263158</v>
      </c>
      <c r="K8614" s="233">
        <v>96231</v>
      </c>
      <c r="L8614" s="237">
        <v>9</v>
      </c>
      <c r="M8614" s="238">
        <v>9</v>
      </c>
      <c r="N8614" s="234">
        <v>87974.33</v>
      </c>
      <c r="O8614" s="239"/>
      <c r="R8614" s="129"/>
      <c r="S8614" s="129"/>
      <c r="T8614" s="129"/>
      <c r="U8614" s="129"/>
    </row>
    <row r="8615" spans="1:21" s="103" customFormat="1" ht="22.5">
      <c r="A8615" s="242" t="s">
        <v>1436</v>
      </c>
      <c r="B8615" s="243" t="s">
        <v>2156</v>
      </c>
      <c r="C8615" s="258" t="s">
        <v>5651</v>
      </c>
      <c r="D8615" s="232" t="s">
        <v>2507</v>
      </c>
      <c r="E8615" s="245" t="s">
        <v>279</v>
      </c>
      <c r="F8615" s="259" t="s">
        <v>325</v>
      </c>
      <c r="G8615" s="246">
        <v>73740</v>
      </c>
      <c r="H8615" s="234">
        <v>77574</v>
      </c>
      <c r="I8615" s="235">
        <v>16</v>
      </c>
      <c r="J8615" s="236">
        <v>0.42105263157894735</v>
      </c>
      <c r="K8615" s="246">
        <v>81408</v>
      </c>
      <c r="L8615" s="247">
        <v>287</v>
      </c>
      <c r="M8615" s="248">
        <v>287</v>
      </c>
      <c r="N8615" s="249">
        <v>79582.57839721255</v>
      </c>
      <c r="O8615" s="250" t="s">
        <v>5652</v>
      </c>
      <c r="R8615" s="129"/>
      <c r="S8615" s="129"/>
      <c r="T8615" s="129"/>
      <c r="U8615" s="129"/>
    </row>
    <row r="8616" spans="1:21" s="103" customFormat="1">
      <c r="A8616" s="242" t="s">
        <v>257</v>
      </c>
      <c r="B8616" s="243" t="s">
        <v>2159</v>
      </c>
      <c r="C8616" s="258" t="s">
        <v>164</v>
      </c>
      <c r="D8616" s="232" t="s">
        <v>2507</v>
      </c>
      <c r="E8616" s="245" t="s">
        <v>279</v>
      </c>
      <c r="F8616" s="259" t="s">
        <v>325</v>
      </c>
      <c r="G8616" s="246">
        <v>66311.179999999993</v>
      </c>
      <c r="H8616" s="234">
        <v>76708.84</v>
      </c>
      <c r="I8616" s="235">
        <v>15</v>
      </c>
      <c r="J8616" s="236">
        <v>0.39473684210526316</v>
      </c>
      <c r="K8616" s="246">
        <v>87106.5</v>
      </c>
      <c r="L8616" s="247">
        <v>42</v>
      </c>
      <c r="M8616" s="248">
        <v>40</v>
      </c>
      <c r="N8616" s="249">
        <v>82162.39</v>
      </c>
      <c r="O8616" s="250"/>
      <c r="P8616" s="129"/>
      <c r="S8616" s="129"/>
      <c r="T8616" s="129"/>
      <c r="U8616" s="129"/>
    </row>
    <row r="8617" spans="1:21" s="103" customFormat="1">
      <c r="A8617" s="286" t="s">
        <v>213</v>
      </c>
      <c r="B8617" s="287" t="s">
        <v>2159</v>
      </c>
      <c r="C8617" s="288" t="s">
        <v>164</v>
      </c>
      <c r="D8617" s="232" t="s">
        <v>2507</v>
      </c>
      <c r="E8617" s="289" t="s">
        <v>279</v>
      </c>
      <c r="F8617" s="259" t="s">
        <v>325</v>
      </c>
      <c r="G8617" s="290">
        <v>69409.81</v>
      </c>
      <c r="H8617" s="234">
        <v>76218.89</v>
      </c>
      <c r="I8617" s="235">
        <v>14</v>
      </c>
      <c r="J8617" s="236">
        <v>0.36842105263157893</v>
      </c>
      <c r="K8617" s="290">
        <v>83027.97</v>
      </c>
      <c r="L8617" s="291">
        <v>24</v>
      </c>
      <c r="M8617" s="292">
        <v>24</v>
      </c>
      <c r="N8617" s="293">
        <v>80894.58</v>
      </c>
      <c r="O8617" s="294"/>
      <c r="S8617" s="129"/>
      <c r="T8617" s="129"/>
      <c r="U8617" s="129"/>
    </row>
    <row r="8618" spans="1:21" s="103" customFormat="1" ht="78.75">
      <c r="A8618" s="242" t="s">
        <v>2200</v>
      </c>
      <c r="B8618" s="243" t="s">
        <v>2166</v>
      </c>
      <c r="C8618" s="258" t="s">
        <v>3584</v>
      </c>
      <c r="D8618" s="232" t="s">
        <v>2507</v>
      </c>
      <c r="E8618" s="245" t="s">
        <v>284</v>
      </c>
      <c r="F8618" s="245" t="s">
        <v>325</v>
      </c>
      <c r="G8618" s="246">
        <v>70004.479999999996</v>
      </c>
      <c r="H8618" s="234">
        <v>76003.199999999997</v>
      </c>
      <c r="I8618" s="235">
        <v>13</v>
      </c>
      <c r="J8618" s="236">
        <v>0.34210526315789475</v>
      </c>
      <c r="K8618" s="246">
        <v>82001.919999999998</v>
      </c>
      <c r="L8618" s="247">
        <v>6</v>
      </c>
      <c r="M8618" s="248">
        <v>6</v>
      </c>
      <c r="N8618" s="249">
        <v>76358</v>
      </c>
      <c r="O8618" s="250" t="s">
        <v>5630</v>
      </c>
      <c r="P8618" s="251"/>
      <c r="Q8618" s="129"/>
      <c r="R8618" s="129"/>
      <c r="S8618" s="129"/>
      <c r="T8618" s="129"/>
      <c r="U8618" s="129"/>
    </row>
    <row r="8619" spans="1:21" s="103" customFormat="1">
      <c r="A8619" s="229" t="s">
        <v>207</v>
      </c>
      <c r="B8619" s="230" t="s">
        <v>2163</v>
      </c>
      <c r="C8619" s="231"/>
      <c r="D8619" s="232" t="s">
        <v>2507</v>
      </c>
      <c r="E8619" s="232" t="s">
        <v>279</v>
      </c>
      <c r="F8619" s="259" t="s">
        <v>325</v>
      </c>
      <c r="G8619" s="233">
        <v>55860.480000000003</v>
      </c>
      <c r="H8619" s="234">
        <v>75691.199999999997</v>
      </c>
      <c r="I8619" s="235">
        <v>12</v>
      </c>
      <c r="J8619" s="236">
        <v>0.31578947368421051</v>
      </c>
      <c r="K8619" s="233">
        <v>95521.919999999998</v>
      </c>
      <c r="L8619" s="237">
        <v>6</v>
      </c>
      <c r="M8619" s="238">
        <v>6</v>
      </c>
      <c r="N8619" s="234">
        <v>66695.199999999997</v>
      </c>
      <c r="O8619" s="239"/>
      <c r="R8619" s="129"/>
    </row>
    <row r="8620" spans="1:21" s="103" customFormat="1">
      <c r="A8620" s="229" t="s">
        <v>2161</v>
      </c>
      <c r="B8620" s="230" t="s">
        <v>2162</v>
      </c>
      <c r="C8620" s="231" t="s">
        <v>1374</v>
      </c>
      <c r="D8620" s="232" t="s">
        <v>2507</v>
      </c>
      <c r="E8620" s="232" t="s">
        <v>279</v>
      </c>
      <c r="F8620" s="259" t="s">
        <v>325</v>
      </c>
      <c r="G8620" s="233">
        <v>53095.08</v>
      </c>
      <c r="H8620" s="234">
        <v>75473.385000000009</v>
      </c>
      <c r="I8620" s="235">
        <v>11</v>
      </c>
      <c r="J8620" s="236">
        <v>0.28947368421052633</v>
      </c>
      <c r="K8620" s="233">
        <v>97851.69</v>
      </c>
      <c r="L8620" s="237"/>
      <c r="M8620" s="238">
        <v>94</v>
      </c>
      <c r="N8620" s="234">
        <v>86447.641276595838</v>
      </c>
      <c r="O8620" s="239"/>
      <c r="P8620" s="129"/>
    </row>
    <row r="8621" spans="1:21" s="103" customFormat="1">
      <c r="A8621" s="229" t="s">
        <v>3765</v>
      </c>
      <c r="B8621" s="230" t="s">
        <v>2151</v>
      </c>
      <c r="C8621" s="231" t="s">
        <v>1605</v>
      </c>
      <c r="D8621" s="232" t="s">
        <v>2507</v>
      </c>
      <c r="E8621" s="232" t="s">
        <v>279</v>
      </c>
      <c r="F8621" s="232"/>
      <c r="G8621" s="233">
        <v>58056</v>
      </c>
      <c r="H8621" s="234">
        <v>73444</v>
      </c>
      <c r="I8621" s="235">
        <v>10</v>
      </c>
      <c r="J8621" s="236">
        <v>0.26315789473684209</v>
      </c>
      <c r="K8621" s="233">
        <v>88832</v>
      </c>
      <c r="L8621" s="237">
        <v>27</v>
      </c>
      <c r="M8621" s="238">
        <v>27</v>
      </c>
      <c r="N8621" s="234">
        <v>75155</v>
      </c>
      <c r="O8621" s="239"/>
      <c r="P8621" s="129"/>
    </row>
    <row r="8622" spans="1:21" s="103" customFormat="1">
      <c r="A8622" s="242" t="s">
        <v>3784</v>
      </c>
      <c r="B8622" s="243" t="s">
        <v>2162</v>
      </c>
      <c r="C8622" s="258" t="s">
        <v>164</v>
      </c>
      <c r="D8622" s="232" t="s">
        <v>2507</v>
      </c>
      <c r="E8622" s="247" t="s">
        <v>279</v>
      </c>
      <c r="F8622" s="259" t="s">
        <v>325</v>
      </c>
      <c r="G8622" s="246">
        <v>57019</v>
      </c>
      <c r="H8622" s="234">
        <v>72873.5</v>
      </c>
      <c r="I8622" s="235">
        <v>9</v>
      </c>
      <c r="J8622" s="236">
        <v>0.23684210526315788</v>
      </c>
      <c r="K8622" s="246">
        <v>88728</v>
      </c>
      <c r="L8622" s="247"/>
      <c r="M8622" s="248">
        <v>442</v>
      </c>
      <c r="N8622" s="249">
        <v>113885</v>
      </c>
      <c r="O8622" s="250"/>
      <c r="P8622" s="251"/>
      <c r="Q8622" s="129"/>
      <c r="R8622" s="129"/>
    </row>
    <row r="8623" spans="1:21" s="103" customFormat="1">
      <c r="A8623" s="242" t="s">
        <v>2165</v>
      </c>
      <c r="B8623" s="243" t="s">
        <v>2180</v>
      </c>
      <c r="C8623" s="258" t="s">
        <v>3585</v>
      </c>
      <c r="D8623" s="232" t="s">
        <v>2507</v>
      </c>
      <c r="E8623" s="245" t="s">
        <v>284</v>
      </c>
      <c r="F8623" s="259" t="s">
        <v>325</v>
      </c>
      <c r="G8623" s="246">
        <v>58118.41</v>
      </c>
      <c r="H8623" s="234">
        <v>72197.740000000005</v>
      </c>
      <c r="I8623" s="235">
        <v>8</v>
      </c>
      <c r="J8623" s="236">
        <v>0.21052631578947367</v>
      </c>
      <c r="K8623" s="246">
        <v>86277.07</v>
      </c>
      <c r="L8623" s="247">
        <v>12</v>
      </c>
      <c r="M8623" s="248">
        <v>12</v>
      </c>
      <c r="N8623" s="249">
        <v>86306.28</v>
      </c>
      <c r="O8623" s="250"/>
      <c r="P8623" s="150"/>
      <c r="R8623" s="129"/>
    </row>
    <row r="8624" spans="1:21" s="103" customFormat="1" ht="56.25">
      <c r="A8624" s="229" t="s">
        <v>3738</v>
      </c>
      <c r="B8624" s="230" t="s">
        <v>2159</v>
      </c>
      <c r="C8624" s="231" t="s">
        <v>164</v>
      </c>
      <c r="D8624" s="253" t="s">
        <v>278</v>
      </c>
      <c r="E8624" s="232" t="s">
        <v>279</v>
      </c>
      <c r="F8624" s="259" t="s">
        <v>325</v>
      </c>
      <c r="G8624" s="234">
        <v>61814.74</v>
      </c>
      <c r="H8624" s="234">
        <v>71838.755000000005</v>
      </c>
      <c r="I8624" s="235">
        <v>7</v>
      </c>
      <c r="J8624" s="236">
        <v>0.18421052631578946</v>
      </c>
      <c r="K8624" s="234">
        <v>81862.77</v>
      </c>
      <c r="L8624" s="237">
        <v>12</v>
      </c>
      <c r="M8624" s="238">
        <v>12</v>
      </c>
      <c r="N8624" s="234">
        <v>77407.649999999994</v>
      </c>
      <c r="O8624" s="239" t="s">
        <v>5629</v>
      </c>
      <c r="P8624" s="251"/>
      <c r="Q8624" s="129"/>
      <c r="R8624" s="129"/>
      <c r="S8624" s="240"/>
      <c r="T8624" s="240"/>
      <c r="U8624" s="240"/>
    </row>
    <row r="8625" spans="1:21" s="103" customFormat="1">
      <c r="A8625" s="229" t="s">
        <v>1438</v>
      </c>
      <c r="B8625" s="230" t="s">
        <v>2151</v>
      </c>
      <c r="C8625" s="231" t="s">
        <v>3582</v>
      </c>
      <c r="D8625" s="232" t="s">
        <v>2507</v>
      </c>
      <c r="E8625" s="232" t="s">
        <v>279</v>
      </c>
      <c r="F8625" s="259" t="s">
        <v>325</v>
      </c>
      <c r="G8625" s="233">
        <v>58249.15</v>
      </c>
      <c r="H8625" s="234">
        <v>71305.975000000006</v>
      </c>
      <c r="I8625" s="235">
        <v>6</v>
      </c>
      <c r="J8625" s="236">
        <v>0.15789473684210525</v>
      </c>
      <c r="K8625" s="233">
        <v>84362.8</v>
      </c>
      <c r="L8625" s="237">
        <v>28</v>
      </c>
      <c r="M8625" s="238">
        <v>28</v>
      </c>
      <c r="N8625" s="234">
        <v>71305.975000000006</v>
      </c>
      <c r="O8625" s="239"/>
      <c r="R8625" s="129"/>
      <c r="S8625" s="240"/>
      <c r="T8625" s="240"/>
      <c r="U8625" s="240"/>
    </row>
    <row r="8626" spans="1:21" s="103" customFormat="1">
      <c r="A8626" s="229" t="s">
        <v>4256</v>
      </c>
      <c r="B8626" s="230" t="s">
        <v>2169</v>
      </c>
      <c r="C8626" s="231" t="s">
        <v>2281</v>
      </c>
      <c r="D8626" s="232" t="s">
        <v>2507</v>
      </c>
      <c r="E8626" s="232" t="s">
        <v>279</v>
      </c>
      <c r="F8626" s="259" t="s">
        <v>325</v>
      </c>
      <c r="G8626" s="233">
        <v>60789.919999999998</v>
      </c>
      <c r="H8626" s="234">
        <v>68988.485000000001</v>
      </c>
      <c r="I8626" s="235">
        <v>5</v>
      </c>
      <c r="J8626" s="236">
        <v>0.13157894736842105</v>
      </c>
      <c r="K8626" s="233">
        <v>77187.05</v>
      </c>
      <c r="L8626" s="237">
        <v>3</v>
      </c>
      <c r="M8626" s="238">
        <v>3</v>
      </c>
      <c r="N8626" s="234">
        <v>76680.08</v>
      </c>
      <c r="O8626" s="239"/>
      <c r="P8626" s="150"/>
      <c r="R8626" s="129"/>
      <c r="S8626" s="129"/>
      <c r="T8626" s="129"/>
      <c r="U8626" s="129"/>
    </row>
    <row r="8627" spans="1:21" s="103" customFormat="1">
      <c r="A8627" s="229" t="s">
        <v>258</v>
      </c>
      <c r="B8627" s="295" t="s">
        <v>2159</v>
      </c>
      <c r="C8627" s="231" t="s">
        <v>164</v>
      </c>
      <c r="D8627" s="232" t="s">
        <v>2507</v>
      </c>
      <c r="E8627" s="232" t="s">
        <v>279</v>
      </c>
      <c r="F8627" s="259" t="s">
        <v>325</v>
      </c>
      <c r="G8627" s="233">
        <v>57253.21</v>
      </c>
      <c r="H8627" s="234">
        <v>67795.585000000006</v>
      </c>
      <c r="I8627" s="235">
        <v>4</v>
      </c>
      <c r="J8627" s="236">
        <v>0.10526315789473684</v>
      </c>
      <c r="K8627" s="233">
        <v>78337.960000000006</v>
      </c>
      <c r="L8627" s="237">
        <v>3</v>
      </c>
      <c r="M8627" s="238">
        <v>3</v>
      </c>
      <c r="N8627" s="296">
        <v>61734.400000000001</v>
      </c>
      <c r="O8627" s="239"/>
      <c r="P8627" s="129"/>
      <c r="Q8627" s="129"/>
      <c r="S8627" s="129"/>
      <c r="T8627" s="129"/>
      <c r="U8627" s="129"/>
    </row>
    <row r="8628" spans="1:21" s="103" customFormat="1">
      <c r="A8628" s="229" t="s">
        <v>4250</v>
      </c>
      <c r="B8628" s="230" t="s">
        <v>2180</v>
      </c>
      <c r="C8628" s="231" t="s">
        <v>164</v>
      </c>
      <c r="D8628" s="232" t="s">
        <v>2507</v>
      </c>
      <c r="E8628" s="232" t="s">
        <v>279</v>
      </c>
      <c r="F8628" s="259" t="s">
        <v>325</v>
      </c>
      <c r="G8628" s="233">
        <v>48111.77</v>
      </c>
      <c r="H8628" s="234">
        <v>57935.645000000004</v>
      </c>
      <c r="I8628" s="235">
        <v>3</v>
      </c>
      <c r="J8628" s="236">
        <v>7.8947368421052627E-2</v>
      </c>
      <c r="K8628" s="233">
        <v>67759.520000000004</v>
      </c>
      <c r="L8628" s="237">
        <v>9</v>
      </c>
      <c r="M8628" s="238">
        <v>9</v>
      </c>
      <c r="N8628" s="234">
        <v>53205.734400000001</v>
      </c>
      <c r="O8628" s="239"/>
      <c r="P8628" s="129"/>
      <c r="Q8628" s="129"/>
      <c r="S8628" s="129"/>
      <c r="T8628" s="129"/>
      <c r="U8628" s="129"/>
    </row>
    <row r="8629" spans="1:21" s="103" customFormat="1">
      <c r="A8629" s="297" t="s">
        <v>4245</v>
      </c>
      <c r="B8629" s="298" t="s">
        <v>2179</v>
      </c>
      <c r="C8629" s="231" t="s">
        <v>164</v>
      </c>
      <c r="D8629" s="232"/>
      <c r="E8629" s="232" t="s">
        <v>279</v>
      </c>
      <c r="F8629" s="259" t="s">
        <v>325</v>
      </c>
      <c r="G8629" s="234">
        <v>55600.23</v>
      </c>
      <c r="H8629" s="234">
        <v>27800.115000000002</v>
      </c>
      <c r="I8629" s="235">
        <v>2</v>
      </c>
      <c r="J8629" s="236">
        <v>5.2631578947368418E-2</v>
      </c>
      <c r="K8629" s="459"/>
      <c r="L8629" s="237"/>
      <c r="M8629" s="238"/>
      <c r="N8629" s="234"/>
      <c r="O8629" s="352" t="s">
        <v>5648</v>
      </c>
      <c r="Q8629" s="129"/>
      <c r="S8629" s="129"/>
      <c r="T8629" s="129"/>
      <c r="U8629" s="129"/>
    </row>
    <row r="8630" spans="1:21" s="103" customFormat="1" ht="22.5">
      <c r="A8630" s="242" t="s">
        <v>4247</v>
      </c>
      <c r="B8630" s="243" t="s">
        <v>2185</v>
      </c>
      <c r="C8630" s="258" t="s">
        <v>3586</v>
      </c>
      <c r="D8630" s="232" t="s">
        <v>2507</v>
      </c>
      <c r="E8630" s="245" t="s">
        <v>279</v>
      </c>
      <c r="F8630" s="259" t="s">
        <v>325</v>
      </c>
      <c r="G8630" s="246">
        <v>51750</v>
      </c>
      <c r="H8630" s="234">
        <v>25875</v>
      </c>
      <c r="I8630" s="235">
        <v>1</v>
      </c>
      <c r="J8630" s="236">
        <v>2.6315789473684209E-2</v>
      </c>
      <c r="K8630" s="488"/>
      <c r="L8630" s="247"/>
      <c r="M8630" s="248"/>
      <c r="N8630" s="249"/>
      <c r="O8630" s="250"/>
      <c r="P8630" s="129"/>
      <c r="S8630" s="129"/>
      <c r="T8630" s="129"/>
      <c r="U8630" s="129"/>
    </row>
    <row r="8631" spans="1:21" s="103" customFormat="1">
      <c r="A8631" s="242"/>
      <c r="B8631" s="243"/>
      <c r="C8631" s="258"/>
      <c r="D8631" s="232"/>
      <c r="E8631" s="245"/>
      <c r="F8631" s="259"/>
      <c r="G8631" s="246"/>
      <c r="H8631" s="234"/>
      <c r="I8631" s="235"/>
      <c r="J8631" s="236"/>
      <c r="K8631" s="488"/>
      <c r="L8631" s="247"/>
      <c r="M8631" s="248"/>
      <c r="N8631" s="249"/>
      <c r="O8631" s="250"/>
      <c r="P8631" s="129"/>
      <c r="S8631" s="129"/>
      <c r="T8631" s="129"/>
      <c r="U8631" s="129"/>
    </row>
    <row r="8632" spans="1:21" s="103" customFormat="1">
      <c r="A8632" s="229" t="s">
        <v>216</v>
      </c>
      <c r="B8632" s="230" t="s">
        <v>2151</v>
      </c>
      <c r="C8632" s="231" t="s">
        <v>164</v>
      </c>
      <c r="D8632" s="232" t="s">
        <v>2507</v>
      </c>
      <c r="E8632" s="232" t="s">
        <v>279</v>
      </c>
      <c r="F8632" s="259" t="s">
        <v>325</v>
      </c>
      <c r="G8632" s="878" t="s">
        <v>5642</v>
      </c>
      <c r="H8632" s="878"/>
      <c r="I8632" s="878"/>
      <c r="J8632" s="878"/>
      <c r="K8632" s="878"/>
      <c r="L8632" s="237">
        <v>18</v>
      </c>
      <c r="M8632" s="238">
        <v>17</v>
      </c>
      <c r="N8632" s="234">
        <v>97111</v>
      </c>
      <c r="O8632" s="239"/>
      <c r="Q8632" s="330"/>
    </row>
    <row r="8633" spans="1:21" s="150" customFormat="1">
      <c r="A8633" s="305"/>
      <c r="B8633" s="305"/>
      <c r="C8633" s="306"/>
      <c r="D8633" s="300"/>
      <c r="E8633" s="307"/>
      <c r="F8633" s="307"/>
      <c r="G8633" s="308"/>
      <c r="H8633" s="309"/>
      <c r="I8633" s="310"/>
      <c r="J8633" s="311"/>
      <c r="K8633" s="300"/>
      <c r="L8633" s="300"/>
      <c r="M8633" s="312"/>
      <c r="N8633" s="313"/>
      <c r="O8633" s="282"/>
    </row>
    <row r="8634" spans="1:21" s="150" customFormat="1">
      <c r="A8634" s="305"/>
      <c r="B8634" s="305"/>
      <c r="C8634" s="306"/>
      <c r="D8634" s="314"/>
      <c r="E8634" s="305"/>
      <c r="F8634" s="305"/>
      <c r="G8634" s="315" t="s">
        <v>223</v>
      </c>
      <c r="H8634" s="316" t="s">
        <v>224</v>
      </c>
      <c r="I8634" s="317"/>
      <c r="J8634" s="318"/>
      <c r="K8634" s="319" t="s">
        <v>225</v>
      </c>
      <c r="L8634" s="314"/>
      <c r="M8634" s="320"/>
      <c r="N8634" s="313"/>
      <c r="O8634" s="282"/>
    </row>
    <row r="8635" spans="1:21" s="150" customFormat="1">
      <c r="A8635" s="305"/>
      <c r="B8635" s="305"/>
      <c r="C8635" s="306"/>
      <c r="D8635" s="305"/>
      <c r="E8635" s="305"/>
      <c r="F8635" s="321" t="s">
        <v>238</v>
      </c>
      <c r="G8635" s="322">
        <v>68185.523931578951</v>
      </c>
      <c r="H8635" s="322">
        <v>79459.020139473694</v>
      </c>
      <c r="I8635" s="8">
        <v>14.438004969995415</v>
      </c>
      <c r="J8635" s="322"/>
      <c r="K8635" s="322">
        <v>95773.211699999985</v>
      </c>
      <c r="L8635" s="314"/>
      <c r="M8635" s="320"/>
      <c r="N8635" s="313"/>
      <c r="O8635" s="282"/>
    </row>
    <row r="8636" spans="1:21" s="150" customFormat="1">
      <c r="A8636" s="305"/>
      <c r="B8636" s="305"/>
      <c r="C8636" s="306"/>
      <c r="D8636" s="305"/>
      <c r="E8636" s="305"/>
      <c r="F8636" s="321" t="s">
        <v>239</v>
      </c>
      <c r="G8636" s="322">
        <v>74314.200000000012</v>
      </c>
      <c r="H8636" s="322">
        <v>87413.25</v>
      </c>
      <c r="I8636" s="8">
        <v>21.5</v>
      </c>
      <c r="J8636" s="322"/>
      <c r="K8636" s="322">
        <v>104569.5</v>
      </c>
      <c r="L8636" s="314"/>
      <c r="M8636" s="320"/>
      <c r="N8636" s="313"/>
      <c r="O8636" s="282"/>
    </row>
    <row r="8637" spans="1:21" s="150" customFormat="1">
      <c r="A8637" s="305"/>
      <c r="B8637" s="305"/>
      <c r="C8637" s="306"/>
      <c r="D8637" s="305"/>
      <c r="E8637" s="305"/>
      <c r="F8637" s="321" t="s">
        <v>240</v>
      </c>
      <c r="G8637" s="322">
        <v>58722.862500000003</v>
      </c>
      <c r="H8637" s="322">
        <v>73951.346250000002</v>
      </c>
      <c r="I8637" s="8">
        <v>7</v>
      </c>
      <c r="J8637" s="322"/>
      <c r="K8637" s="322">
        <v>85798.502500000002</v>
      </c>
      <c r="L8637" s="314"/>
      <c r="M8637" s="320"/>
      <c r="N8637" s="313"/>
      <c r="O8637" s="282"/>
    </row>
    <row r="8638" spans="1:21" s="150" customFormat="1">
      <c r="A8638" s="305"/>
      <c r="B8638" s="305"/>
      <c r="C8638" s="306"/>
      <c r="D8638" s="305"/>
      <c r="E8638" s="305"/>
      <c r="F8638" s="321" t="s">
        <v>241</v>
      </c>
      <c r="G8638" s="322">
        <v>67267.544999999998</v>
      </c>
      <c r="H8638" s="322">
        <v>80423.75</v>
      </c>
      <c r="I8638" s="8">
        <v>12.338253469766164</v>
      </c>
      <c r="J8638" s="322"/>
      <c r="K8638" s="322">
        <v>96854.68</v>
      </c>
      <c r="L8638" s="314"/>
      <c r="M8638" s="320"/>
      <c r="N8638" s="313"/>
      <c r="O8638" s="282"/>
    </row>
    <row r="8639" spans="1:21" s="150" customFormat="1">
      <c r="A8639" s="305"/>
      <c r="B8639" s="305"/>
      <c r="C8639" s="306"/>
      <c r="D8639" s="305"/>
      <c r="E8639" s="322"/>
      <c r="F8639" s="321"/>
      <c r="G8639" s="323"/>
      <c r="H8639" s="318"/>
      <c r="I8639" s="324"/>
      <c r="J8639" s="318"/>
      <c r="K8639" s="314"/>
      <c r="L8639" s="314"/>
      <c r="M8639" s="320"/>
      <c r="N8639" s="313"/>
      <c r="O8639" s="282"/>
    </row>
    <row r="8640" spans="1:21" s="150" customFormat="1">
      <c r="A8640" s="305"/>
      <c r="B8640" s="305"/>
      <c r="C8640" s="306"/>
      <c r="D8640" s="321"/>
      <c r="E8640" s="322"/>
      <c r="F8640" s="325"/>
      <c r="G8640" s="325"/>
      <c r="H8640" s="874" t="s">
        <v>242</v>
      </c>
      <c r="I8640" s="874"/>
      <c r="J8640" s="874"/>
      <c r="K8640" s="874"/>
      <c r="L8640" s="874"/>
      <c r="M8640" s="874"/>
      <c r="N8640" s="874"/>
      <c r="O8640" s="282"/>
    </row>
    <row r="8641" spans="1:21" s="150" customFormat="1">
      <c r="A8641" s="305"/>
      <c r="B8641" s="305"/>
      <c r="C8641" s="306"/>
      <c r="D8641" s="321"/>
      <c r="E8641" s="322"/>
      <c r="F8641" s="326"/>
      <c r="G8641" s="327"/>
      <c r="H8641" s="875" t="s">
        <v>243</v>
      </c>
      <c r="I8641" s="875"/>
      <c r="J8641" s="875"/>
      <c r="K8641" s="328">
        <v>96240.825589999993</v>
      </c>
      <c r="L8641" s="876" t="s">
        <v>244</v>
      </c>
      <c r="M8641" s="876"/>
      <c r="N8641" s="329">
        <v>87290.319271053828</v>
      </c>
      <c r="O8641" s="282"/>
    </row>
    <row r="8642" spans="1:21" s="150" customFormat="1">
      <c r="A8642" s="305"/>
      <c r="B8642" s="305"/>
      <c r="C8642" s="306"/>
      <c r="D8642" s="314"/>
      <c r="E8642" s="320"/>
      <c r="F8642" s="326"/>
      <c r="G8642" s="327"/>
      <c r="H8642" s="875" t="s">
        <v>245</v>
      </c>
      <c r="I8642" s="875"/>
      <c r="J8642" s="875"/>
      <c r="K8642" s="328">
        <v>77951.382099303126</v>
      </c>
      <c r="L8642" s="876" t="s">
        <v>450</v>
      </c>
      <c r="M8642" s="876"/>
      <c r="N8642" s="329">
        <v>94339.21363236387</v>
      </c>
      <c r="O8642" s="282"/>
    </row>
    <row r="8643" spans="1:21" s="150" customFormat="1">
      <c r="A8643" s="305"/>
      <c r="B8643" s="305"/>
      <c r="C8643" s="306"/>
      <c r="D8643" s="300"/>
      <c r="E8643" s="307"/>
      <c r="F8643" s="307"/>
      <c r="G8643" s="308"/>
      <c r="H8643" s="309"/>
      <c r="I8643" s="310"/>
      <c r="J8643" s="311"/>
      <c r="K8643" s="305"/>
      <c r="L8643" s="300"/>
      <c r="M8643" s="312"/>
      <c r="N8643" s="313"/>
      <c r="O8643" s="282"/>
    </row>
    <row r="8644" spans="1:21" s="222" customFormat="1" ht="18">
      <c r="A8644" s="877" t="s">
        <v>165</v>
      </c>
      <c r="B8644" s="877"/>
      <c r="C8644" s="877"/>
      <c r="D8644" s="877"/>
      <c r="E8644" s="877"/>
      <c r="F8644" s="877"/>
      <c r="G8644" s="877"/>
      <c r="H8644" s="877"/>
      <c r="I8644" s="877"/>
      <c r="J8644" s="877"/>
      <c r="K8644" s="877"/>
      <c r="L8644" s="877"/>
      <c r="M8644" s="877"/>
      <c r="N8644" s="877"/>
      <c r="O8644" s="877"/>
    </row>
    <row r="8645" spans="1:21" s="222" customFormat="1" ht="27">
      <c r="A8645" s="223" t="s">
        <v>433</v>
      </c>
      <c r="B8645" s="224" t="s">
        <v>230</v>
      </c>
      <c r="C8645" s="223" t="s">
        <v>220</v>
      </c>
      <c r="D8645" s="223" t="s">
        <v>267</v>
      </c>
      <c r="E8645" s="223" t="s">
        <v>434</v>
      </c>
      <c r="F8645" s="223" t="s">
        <v>435</v>
      </c>
      <c r="G8645" s="225" t="s">
        <v>223</v>
      </c>
      <c r="H8645" s="225" t="s">
        <v>224</v>
      </c>
      <c r="I8645" s="227" t="s">
        <v>436</v>
      </c>
      <c r="J8645" s="227" t="s">
        <v>436</v>
      </c>
      <c r="K8645" s="225" t="s">
        <v>225</v>
      </c>
      <c r="L8645" s="223" t="s">
        <v>437</v>
      </c>
      <c r="M8645" s="223" t="s">
        <v>438</v>
      </c>
      <c r="N8645" s="228" t="s">
        <v>439</v>
      </c>
      <c r="O8645" s="223" t="s">
        <v>227</v>
      </c>
    </row>
    <row r="8646" spans="1:21" s="103" customFormat="1">
      <c r="A8646" s="252" t="s">
        <v>2172</v>
      </c>
      <c r="B8646" s="230" t="s">
        <v>2162</v>
      </c>
      <c r="C8646" s="231" t="s">
        <v>165</v>
      </c>
      <c r="D8646" s="232" t="s">
        <v>2507</v>
      </c>
      <c r="E8646" s="253"/>
      <c r="F8646" s="259" t="s">
        <v>325</v>
      </c>
      <c r="G8646" s="233">
        <v>117214.76</v>
      </c>
      <c r="H8646" s="234">
        <v>123221.93</v>
      </c>
      <c r="I8646" s="235">
        <v>40</v>
      </c>
      <c r="J8646" s="236">
        <v>1</v>
      </c>
      <c r="K8646" s="233">
        <v>129229.1</v>
      </c>
      <c r="L8646" s="254">
        <v>23</v>
      </c>
      <c r="M8646" s="255">
        <v>23</v>
      </c>
      <c r="N8646" s="233">
        <v>128184.37</v>
      </c>
      <c r="O8646" s="239"/>
      <c r="P8646" s="251"/>
      <c r="Q8646" s="129"/>
      <c r="R8646" s="129"/>
      <c r="S8646" s="129"/>
      <c r="T8646" s="129"/>
      <c r="U8646" s="129"/>
    </row>
    <row r="8647" spans="1:21" s="103" customFormat="1">
      <c r="A8647" s="229" t="s">
        <v>217</v>
      </c>
      <c r="B8647" s="230" t="s">
        <v>2153</v>
      </c>
      <c r="C8647" s="231" t="s">
        <v>3587</v>
      </c>
      <c r="D8647" s="237" t="s">
        <v>278</v>
      </c>
      <c r="E8647" s="237" t="s">
        <v>279</v>
      </c>
      <c r="F8647" s="237" t="s">
        <v>440</v>
      </c>
      <c r="G8647" s="264">
        <v>94377.57</v>
      </c>
      <c r="H8647" s="234">
        <v>117971.965</v>
      </c>
      <c r="I8647" s="235">
        <v>39</v>
      </c>
      <c r="J8647" s="236">
        <v>0.97499999999999998</v>
      </c>
      <c r="K8647" s="379">
        <v>141566.35999999999</v>
      </c>
      <c r="L8647" s="237">
        <v>3</v>
      </c>
      <c r="M8647" s="238">
        <v>3</v>
      </c>
      <c r="N8647" s="357">
        <v>116792</v>
      </c>
      <c r="O8647" s="239"/>
      <c r="P8647" s="129"/>
      <c r="S8647" s="129"/>
      <c r="T8647" s="129"/>
      <c r="U8647" s="129"/>
    </row>
    <row r="8648" spans="1:21" s="103" customFormat="1">
      <c r="A8648" s="229" t="s">
        <v>3738</v>
      </c>
      <c r="B8648" s="230" t="s">
        <v>2159</v>
      </c>
      <c r="C8648" s="231" t="s">
        <v>24</v>
      </c>
      <c r="D8648" s="253" t="s">
        <v>278</v>
      </c>
      <c r="E8648" s="232" t="s">
        <v>279</v>
      </c>
      <c r="F8648" s="232" t="s">
        <v>440</v>
      </c>
      <c r="G8648" s="234">
        <v>103269.02</v>
      </c>
      <c r="H8648" s="234">
        <v>115184.68</v>
      </c>
      <c r="I8648" s="235">
        <v>38</v>
      </c>
      <c r="J8648" s="236">
        <v>0.95</v>
      </c>
      <c r="K8648" s="234">
        <v>127100.34</v>
      </c>
      <c r="L8648" s="237">
        <v>1</v>
      </c>
      <c r="M8648" s="238">
        <v>1</v>
      </c>
      <c r="N8648" s="234">
        <v>120518.94</v>
      </c>
      <c r="O8648" s="239"/>
      <c r="P8648" s="129"/>
      <c r="S8648" s="129"/>
      <c r="T8648" s="129"/>
      <c r="U8648" s="129"/>
    </row>
    <row r="8649" spans="1:21" s="103" customFormat="1">
      <c r="A8649" s="242" t="s">
        <v>261</v>
      </c>
      <c r="B8649" s="243" t="s">
        <v>2151</v>
      </c>
      <c r="C8649" s="258" t="s">
        <v>2115</v>
      </c>
      <c r="D8649" s="253" t="s">
        <v>278</v>
      </c>
      <c r="E8649" s="245" t="s">
        <v>284</v>
      </c>
      <c r="F8649" s="259" t="s">
        <v>325</v>
      </c>
      <c r="G8649" s="246">
        <v>106307</v>
      </c>
      <c r="H8649" s="234">
        <v>111755</v>
      </c>
      <c r="I8649" s="235">
        <v>37</v>
      </c>
      <c r="J8649" s="236">
        <v>0.92500000000000004</v>
      </c>
      <c r="K8649" s="246">
        <v>117203</v>
      </c>
      <c r="L8649" s="247"/>
      <c r="M8649" s="248"/>
      <c r="N8649" s="249"/>
      <c r="O8649" s="250"/>
      <c r="Q8649" s="129"/>
      <c r="S8649" s="129"/>
      <c r="T8649" s="129"/>
      <c r="U8649" s="129"/>
    </row>
    <row r="8650" spans="1:21" s="103" customFormat="1" ht="22.5">
      <c r="A8650" s="242" t="s">
        <v>3821</v>
      </c>
      <c r="B8650" s="243" t="s">
        <v>2149</v>
      </c>
      <c r="C8650" s="258" t="s">
        <v>165</v>
      </c>
      <c r="D8650" s="232" t="s">
        <v>2507</v>
      </c>
      <c r="E8650" s="245" t="s">
        <v>279</v>
      </c>
      <c r="F8650" s="259" t="s">
        <v>325</v>
      </c>
      <c r="G8650" s="246">
        <v>101313</v>
      </c>
      <c r="H8650" s="234">
        <v>111012</v>
      </c>
      <c r="I8650" s="235">
        <v>36</v>
      </c>
      <c r="J8650" s="236">
        <v>0.9</v>
      </c>
      <c r="K8650" s="246">
        <v>120711</v>
      </c>
      <c r="L8650" s="247">
        <v>6</v>
      </c>
      <c r="M8650" s="248">
        <v>6</v>
      </c>
      <c r="N8650" s="249">
        <v>107362</v>
      </c>
      <c r="O8650" s="250"/>
      <c r="P8650" s="251"/>
      <c r="Q8650" s="129"/>
      <c r="R8650" s="129"/>
      <c r="S8650" s="129"/>
      <c r="T8650" s="129"/>
      <c r="U8650" s="129"/>
    </row>
    <row r="8651" spans="1:21" s="103" customFormat="1">
      <c r="A8651" s="242" t="s">
        <v>3938</v>
      </c>
      <c r="B8651" s="243" t="s">
        <v>2157</v>
      </c>
      <c r="C8651" s="258" t="s">
        <v>5653</v>
      </c>
      <c r="D8651" s="232" t="s">
        <v>2507</v>
      </c>
      <c r="E8651" s="245" t="s">
        <v>279</v>
      </c>
      <c r="F8651" s="245" t="s">
        <v>440</v>
      </c>
      <c r="G8651" s="246">
        <v>91234</v>
      </c>
      <c r="H8651" s="234">
        <v>108043</v>
      </c>
      <c r="I8651" s="235">
        <v>35</v>
      </c>
      <c r="J8651" s="236">
        <v>0.875</v>
      </c>
      <c r="K8651" s="246">
        <v>124852</v>
      </c>
      <c r="L8651" s="247">
        <v>3</v>
      </c>
      <c r="M8651" s="248">
        <v>3</v>
      </c>
      <c r="N8651" s="249">
        <v>112320</v>
      </c>
      <c r="O8651" s="250" t="s">
        <v>5620</v>
      </c>
      <c r="P8651" s="129"/>
      <c r="Q8651" s="129"/>
      <c r="S8651" s="129"/>
      <c r="T8651" s="129"/>
      <c r="U8651" s="129"/>
    </row>
    <row r="8652" spans="1:21" s="103" customFormat="1">
      <c r="A8652" s="229" t="s">
        <v>210</v>
      </c>
      <c r="B8652" s="230" t="s">
        <v>2151</v>
      </c>
      <c r="C8652" s="231" t="s">
        <v>1376</v>
      </c>
      <c r="D8652" s="232" t="s">
        <v>2507</v>
      </c>
      <c r="E8652" s="232" t="s">
        <v>284</v>
      </c>
      <c r="F8652" s="259" t="s">
        <v>325</v>
      </c>
      <c r="G8652" s="233">
        <v>87035.520000000004</v>
      </c>
      <c r="H8652" s="234">
        <v>102872.64</v>
      </c>
      <c r="I8652" s="235">
        <v>34</v>
      </c>
      <c r="J8652" s="236">
        <v>0.85</v>
      </c>
      <c r="K8652" s="233">
        <v>118709.75999999999</v>
      </c>
      <c r="L8652" s="237">
        <v>10</v>
      </c>
      <c r="M8652" s="238">
        <v>10</v>
      </c>
      <c r="N8652" s="234">
        <v>118710</v>
      </c>
      <c r="O8652" s="239" t="s">
        <v>5618</v>
      </c>
      <c r="P8652" s="251"/>
      <c r="Q8652" s="129"/>
      <c r="R8652" s="129"/>
      <c r="S8652" s="129"/>
      <c r="T8652" s="129"/>
      <c r="U8652" s="129"/>
    </row>
    <row r="8653" spans="1:21" s="103" customFormat="1">
      <c r="A8653" s="242" t="s">
        <v>2165</v>
      </c>
      <c r="B8653" s="243" t="s">
        <v>2180</v>
      </c>
      <c r="C8653" s="258" t="s">
        <v>3588</v>
      </c>
      <c r="D8653" s="232" t="s">
        <v>2507</v>
      </c>
      <c r="E8653" s="245" t="s">
        <v>321</v>
      </c>
      <c r="F8653" s="259" t="s">
        <v>325</v>
      </c>
      <c r="G8653" s="246">
        <v>77410.42</v>
      </c>
      <c r="H8653" s="234">
        <v>98749.705000000002</v>
      </c>
      <c r="I8653" s="235">
        <v>33</v>
      </c>
      <c r="J8653" s="236">
        <v>0.82499999999999996</v>
      </c>
      <c r="K8653" s="246">
        <v>120088.99</v>
      </c>
      <c r="L8653" s="247">
        <v>3</v>
      </c>
      <c r="M8653" s="248">
        <v>3</v>
      </c>
      <c r="N8653" s="249">
        <v>112732.28</v>
      </c>
      <c r="O8653" s="250"/>
      <c r="Q8653" s="129"/>
      <c r="R8653" s="129"/>
      <c r="S8653" s="129"/>
      <c r="T8653" s="129"/>
      <c r="U8653" s="129"/>
    </row>
    <row r="8654" spans="1:21" s="103" customFormat="1">
      <c r="A8654" s="242" t="s">
        <v>257</v>
      </c>
      <c r="B8654" s="243" t="s">
        <v>2159</v>
      </c>
      <c r="C8654" s="258" t="s">
        <v>5654</v>
      </c>
      <c r="D8654" s="253" t="s">
        <v>278</v>
      </c>
      <c r="E8654" s="245" t="s">
        <v>279</v>
      </c>
      <c r="F8654" s="245" t="s">
        <v>440</v>
      </c>
      <c r="G8654" s="246">
        <v>75436.92</v>
      </c>
      <c r="H8654" s="234">
        <v>98068.23</v>
      </c>
      <c r="I8654" s="235">
        <v>32</v>
      </c>
      <c r="J8654" s="236">
        <v>0.8</v>
      </c>
      <c r="K8654" s="246">
        <v>120699.54</v>
      </c>
      <c r="L8654" s="247">
        <v>7</v>
      </c>
      <c r="M8654" s="248">
        <v>7</v>
      </c>
      <c r="N8654" s="249">
        <v>96144.14</v>
      </c>
      <c r="O8654" s="250"/>
      <c r="P8654" s="251"/>
      <c r="Q8654" s="129"/>
      <c r="R8654" s="129"/>
      <c r="S8654" s="129"/>
      <c r="T8654" s="129"/>
      <c r="U8654" s="129"/>
    </row>
    <row r="8655" spans="1:21" s="103" customFormat="1">
      <c r="A8655" s="229" t="s">
        <v>209</v>
      </c>
      <c r="B8655" s="230" t="s">
        <v>2151</v>
      </c>
      <c r="C8655" s="231" t="s">
        <v>165</v>
      </c>
      <c r="D8655" s="232" t="s">
        <v>2507</v>
      </c>
      <c r="E8655" s="232" t="s">
        <v>279</v>
      </c>
      <c r="F8655" s="259" t="s">
        <v>325</v>
      </c>
      <c r="G8655" s="233">
        <v>78061.058999999994</v>
      </c>
      <c r="H8655" s="234">
        <v>96949.225200000001</v>
      </c>
      <c r="I8655" s="235">
        <v>31</v>
      </c>
      <c r="J8655" s="236">
        <v>0.77500000000000002</v>
      </c>
      <c r="K8655" s="233">
        <v>115837.39140000001</v>
      </c>
      <c r="L8655" s="237">
        <v>24</v>
      </c>
      <c r="M8655" s="238">
        <v>24</v>
      </c>
      <c r="N8655" s="234">
        <v>111192.47</v>
      </c>
      <c r="O8655" s="239"/>
      <c r="P8655" s="129"/>
      <c r="S8655" s="129"/>
      <c r="T8655" s="129"/>
      <c r="U8655" s="129"/>
    </row>
    <row r="8656" spans="1:21" s="103" customFormat="1">
      <c r="A8656" s="278" t="s">
        <v>202</v>
      </c>
      <c r="B8656" s="279" t="s">
        <v>2151</v>
      </c>
      <c r="C8656" s="258" t="s">
        <v>1379</v>
      </c>
      <c r="D8656" s="232" t="s">
        <v>2507</v>
      </c>
      <c r="E8656" s="245" t="s">
        <v>279</v>
      </c>
      <c r="F8656" s="245" t="s">
        <v>440</v>
      </c>
      <c r="G8656" s="246">
        <v>74031.360000000001</v>
      </c>
      <c r="H8656" s="234">
        <v>94386.239999999991</v>
      </c>
      <c r="I8656" s="235">
        <v>30</v>
      </c>
      <c r="J8656" s="236">
        <v>0.75</v>
      </c>
      <c r="K8656" s="246">
        <v>114741.12</v>
      </c>
      <c r="L8656" s="247">
        <v>9</v>
      </c>
      <c r="M8656" s="248">
        <v>0</v>
      </c>
      <c r="N8656" s="249"/>
      <c r="O8656" s="250"/>
      <c r="S8656" s="129"/>
      <c r="T8656" s="129"/>
      <c r="U8656" s="129"/>
    </row>
    <row r="8657" spans="1:21" s="103" customFormat="1">
      <c r="A8657" s="229" t="s">
        <v>258</v>
      </c>
      <c r="B8657" s="295" t="s">
        <v>2159</v>
      </c>
      <c r="C8657" s="231" t="s">
        <v>5655</v>
      </c>
      <c r="D8657" s="232" t="s">
        <v>278</v>
      </c>
      <c r="E8657" s="232" t="s">
        <v>279</v>
      </c>
      <c r="F8657" s="232" t="s">
        <v>440</v>
      </c>
      <c r="G8657" s="233">
        <v>75408</v>
      </c>
      <c r="H8657" s="234">
        <v>94259.5</v>
      </c>
      <c r="I8657" s="235">
        <v>29</v>
      </c>
      <c r="J8657" s="236">
        <v>0.72499999999999998</v>
      </c>
      <c r="K8657" s="233">
        <v>113111</v>
      </c>
      <c r="L8657" s="237">
        <v>1</v>
      </c>
      <c r="M8657" s="238">
        <v>1</v>
      </c>
      <c r="N8657" s="296">
        <v>81536</v>
      </c>
      <c r="O8657" s="239"/>
      <c r="P8657" s="129"/>
      <c r="S8657" s="97"/>
      <c r="T8657" s="97"/>
      <c r="U8657" s="97"/>
    </row>
    <row r="8658" spans="1:21" s="103" customFormat="1">
      <c r="A8658" s="229" t="s">
        <v>264</v>
      </c>
      <c r="B8658" s="230" t="s">
        <v>2153</v>
      </c>
      <c r="C8658" s="231" t="s">
        <v>1373</v>
      </c>
      <c r="D8658" s="232" t="s">
        <v>2507</v>
      </c>
      <c r="E8658" s="232" t="s">
        <v>279</v>
      </c>
      <c r="F8658" s="259" t="s">
        <v>325</v>
      </c>
      <c r="G8658" s="233">
        <v>72469.53</v>
      </c>
      <c r="H8658" s="234">
        <v>94210.39</v>
      </c>
      <c r="I8658" s="235">
        <v>28</v>
      </c>
      <c r="J8658" s="236">
        <v>0.7</v>
      </c>
      <c r="K8658" s="233">
        <v>115951.25</v>
      </c>
      <c r="L8658" s="237">
        <v>3</v>
      </c>
      <c r="M8658" s="238">
        <v>3</v>
      </c>
      <c r="N8658" s="234">
        <v>104130.04</v>
      </c>
      <c r="O8658" s="239"/>
      <c r="P8658" s="150"/>
      <c r="R8658" s="129"/>
      <c r="S8658" s="97"/>
      <c r="T8658" s="97"/>
      <c r="U8658" s="97"/>
    </row>
    <row r="8659" spans="1:21" s="103" customFormat="1">
      <c r="A8659" s="242" t="s">
        <v>199</v>
      </c>
      <c r="B8659" s="243" t="s">
        <v>2153</v>
      </c>
      <c r="C8659" s="258" t="s">
        <v>165</v>
      </c>
      <c r="D8659" s="232" t="s">
        <v>2507</v>
      </c>
      <c r="E8659" s="247" t="s">
        <v>279</v>
      </c>
      <c r="F8659" s="259" t="s">
        <v>325</v>
      </c>
      <c r="G8659" s="344">
        <v>84314.880000000005</v>
      </c>
      <c r="H8659" s="234">
        <v>93974.399999999994</v>
      </c>
      <c r="I8659" s="235">
        <v>27</v>
      </c>
      <c r="J8659" s="236">
        <v>0.67500000000000004</v>
      </c>
      <c r="K8659" s="344">
        <v>103633.92</v>
      </c>
      <c r="L8659" s="247"/>
      <c r="M8659" s="248"/>
      <c r="N8659" s="249"/>
      <c r="O8659" s="334"/>
      <c r="S8659" s="97"/>
      <c r="T8659" s="97"/>
      <c r="U8659" s="97"/>
    </row>
    <row r="8660" spans="1:21" s="103" customFormat="1" ht="22.5">
      <c r="A8660" s="229" t="s">
        <v>200</v>
      </c>
      <c r="B8660" s="230" t="s">
        <v>2153</v>
      </c>
      <c r="C8660" s="231" t="s">
        <v>165</v>
      </c>
      <c r="D8660" s="232" t="s">
        <v>2507</v>
      </c>
      <c r="E8660" s="232" t="s">
        <v>279</v>
      </c>
      <c r="F8660" s="259" t="s">
        <v>325</v>
      </c>
      <c r="G8660" s="233">
        <v>77128</v>
      </c>
      <c r="H8660" s="234">
        <v>93907.5</v>
      </c>
      <c r="I8660" s="235">
        <v>26</v>
      </c>
      <c r="J8660" s="236">
        <v>0.65</v>
      </c>
      <c r="K8660" s="233">
        <v>110687</v>
      </c>
      <c r="L8660" s="237">
        <v>19</v>
      </c>
      <c r="M8660" s="238">
        <v>19</v>
      </c>
      <c r="N8660" s="233">
        <v>103286</v>
      </c>
      <c r="O8660" s="495" t="s">
        <v>5656</v>
      </c>
      <c r="Q8660" s="129"/>
      <c r="R8660" s="129"/>
      <c r="S8660" s="129"/>
      <c r="T8660" s="129"/>
      <c r="U8660" s="129"/>
    </row>
    <row r="8661" spans="1:21" s="103" customFormat="1">
      <c r="A8661" s="229" t="s">
        <v>212</v>
      </c>
      <c r="B8661" s="230" t="s">
        <v>2153</v>
      </c>
      <c r="C8661" s="231" t="s">
        <v>1377</v>
      </c>
      <c r="D8661" s="232" t="s">
        <v>2507</v>
      </c>
      <c r="E8661" s="232" t="s">
        <v>279</v>
      </c>
      <c r="F8661" s="259" t="s">
        <v>325</v>
      </c>
      <c r="G8661" s="233">
        <v>84423.52</v>
      </c>
      <c r="H8661" s="234">
        <v>93520.415000000008</v>
      </c>
      <c r="I8661" s="235">
        <v>25</v>
      </c>
      <c r="J8661" s="236">
        <v>0.625</v>
      </c>
      <c r="K8661" s="233">
        <v>102617.31</v>
      </c>
      <c r="L8661" s="237">
        <v>28</v>
      </c>
      <c r="M8661" s="238">
        <v>28</v>
      </c>
      <c r="N8661" s="234">
        <v>103344.5978571429</v>
      </c>
      <c r="O8661" s="239"/>
      <c r="P8661" s="129"/>
      <c r="S8661" s="129"/>
      <c r="T8661" s="129"/>
      <c r="U8661" s="129"/>
    </row>
    <row r="8662" spans="1:21" s="103" customFormat="1">
      <c r="A8662" s="229" t="s">
        <v>206</v>
      </c>
      <c r="B8662" s="230" t="s">
        <v>2153</v>
      </c>
      <c r="C8662" s="231" t="s">
        <v>1373</v>
      </c>
      <c r="D8662" s="232" t="s">
        <v>2507</v>
      </c>
      <c r="E8662" s="232" t="s">
        <v>279</v>
      </c>
      <c r="F8662" s="259" t="s">
        <v>325</v>
      </c>
      <c r="G8662" s="234">
        <v>80733.08</v>
      </c>
      <c r="H8662" s="234">
        <v>93486.15</v>
      </c>
      <c r="I8662" s="235">
        <v>24</v>
      </c>
      <c r="J8662" s="236">
        <v>0.6</v>
      </c>
      <c r="K8662" s="234">
        <v>106239.22</v>
      </c>
      <c r="L8662" s="237">
        <v>6</v>
      </c>
      <c r="M8662" s="238">
        <v>6</v>
      </c>
      <c r="N8662" s="234">
        <v>106239.25</v>
      </c>
      <c r="O8662" s="239" t="s">
        <v>5623</v>
      </c>
      <c r="Q8662" s="330"/>
      <c r="S8662" s="129"/>
      <c r="T8662" s="129"/>
      <c r="U8662" s="129"/>
    </row>
    <row r="8663" spans="1:21" s="103" customFormat="1">
      <c r="A8663" s="242" t="s">
        <v>4235</v>
      </c>
      <c r="B8663" s="243" t="s">
        <v>2151</v>
      </c>
      <c r="C8663" s="258" t="s">
        <v>165</v>
      </c>
      <c r="D8663" s="232" t="s">
        <v>2507</v>
      </c>
      <c r="E8663" s="245" t="s">
        <v>279</v>
      </c>
      <c r="F8663" s="259" t="s">
        <v>325</v>
      </c>
      <c r="G8663" s="246">
        <v>74889</v>
      </c>
      <c r="H8663" s="234">
        <v>92766</v>
      </c>
      <c r="I8663" s="235">
        <v>23</v>
      </c>
      <c r="J8663" s="236">
        <v>0.57499999999999996</v>
      </c>
      <c r="K8663" s="246">
        <v>110643</v>
      </c>
      <c r="L8663" s="247"/>
      <c r="M8663" s="248">
        <v>90</v>
      </c>
      <c r="N8663" s="249">
        <v>110643</v>
      </c>
      <c r="O8663" s="250" t="s">
        <v>3561</v>
      </c>
      <c r="P8663" s="129"/>
      <c r="S8663" s="129"/>
      <c r="T8663" s="129"/>
      <c r="U8663" s="129"/>
    </row>
    <row r="8664" spans="1:21" s="103" customFormat="1">
      <c r="A8664" s="229" t="s">
        <v>260</v>
      </c>
      <c r="B8664" s="230" t="s">
        <v>2153</v>
      </c>
      <c r="C8664" s="231" t="s">
        <v>1317</v>
      </c>
      <c r="D8664" s="232" t="s">
        <v>2507</v>
      </c>
      <c r="E8664" s="232" t="s">
        <v>279</v>
      </c>
      <c r="F8664" s="259" t="s">
        <v>325</v>
      </c>
      <c r="G8664" s="233">
        <v>79080</v>
      </c>
      <c r="H8664" s="234">
        <v>92107.5</v>
      </c>
      <c r="I8664" s="235">
        <v>22</v>
      </c>
      <c r="J8664" s="236">
        <v>0.55000000000000004</v>
      </c>
      <c r="K8664" s="233">
        <v>105135</v>
      </c>
      <c r="L8664" s="237">
        <v>28</v>
      </c>
      <c r="M8664" s="238">
        <v>28</v>
      </c>
      <c r="N8664" s="234">
        <v>87721</v>
      </c>
      <c r="O8664" s="239"/>
      <c r="P8664" s="129"/>
      <c r="Q8664" s="240"/>
      <c r="S8664" s="129"/>
      <c r="T8664" s="129"/>
      <c r="U8664" s="129"/>
    </row>
    <row r="8665" spans="1:21" s="103" customFormat="1">
      <c r="A8665" s="242" t="s">
        <v>204</v>
      </c>
      <c r="B8665" s="243" t="s">
        <v>2151</v>
      </c>
      <c r="C8665" s="258" t="s">
        <v>2117</v>
      </c>
      <c r="D8665" s="232" t="s">
        <v>2507</v>
      </c>
      <c r="E8665" s="245" t="s">
        <v>279</v>
      </c>
      <c r="F8665" s="259" t="s">
        <v>325</v>
      </c>
      <c r="G8665" s="246">
        <v>67823</v>
      </c>
      <c r="H8665" s="234">
        <v>90046.5</v>
      </c>
      <c r="I8665" s="235">
        <v>21</v>
      </c>
      <c r="J8665" s="236">
        <v>0.52500000000000002</v>
      </c>
      <c r="K8665" s="246">
        <v>112270</v>
      </c>
      <c r="L8665" s="247"/>
      <c r="M8665" s="248">
        <v>32</v>
      </c>
      <c r="N8665" s="246">
        <v>110668.69839999999</v>
      </c>
      <c r="O8665" s="250"/>
      <c r="P8665" s="129"/>
      <c r="Q8665" s="129"/>
      <c r="S8665" s="129"/>
      <c r="T8665" s="129"/>
      <c r="U8665" s="129"/>
    </row>
    <row r="8666" spans="1:21" s="103" customFormat="1">
      <c r="A8666" s="242" t="s">
        <v>198</v>
      </c>
      <c r="B8666" s="243" t="s">
        <v>2153</v>
      </c>
      <c r="C8666" s="244" t="s">
        <v>1378</v>
      </c>
      <c r="D8666" s="232" t="s">
        <v>2507</v>
      </c>
      <c r="E8666" s="245" t="s">
        <v>284</v>
      </c>
      <c r="F8666" s="259" t="s">
        <v>325</v>
      </c>
      <c r="G8666" s="246">
        <v>70743</v>
      </c>
      <c r="H8666" s="234">
        <v>89403.5</v>
      </c>
      <c r="I8666" s="235">
        <v>20</v>
      </c>
      <c r="J8666" s="236">
        <v>0.5</v>
      </c>
      <c r="K8666" s="246">
        <v>108064</v>
      </c>
      <c r="L8666" s="247">
        <v>32</v>
      </c>
      <c r="M8666" s="248">
        <v>32</v>
      </c>
      <c r="N8666" s="249">
        <v>102481</v>
      </c>
      <c r="O8666" s="250"/>
      <c r="P8666" s="129"/>
    </row>
    <row r="8667" spans="1:21" s="103" customFormat="1">
      <c r="A8667" s="286" t="s">
        <v>213</v>
      </c>
      <c r="B8667" s="287" t="s">
        <v>2159</v>
      </c>
      <c r="C8667" s="288" t="s">
        <v>1381</v>
      </c>
      <c r="D8667" s="253" t="s">
        <v>278</v>
      </c>
      <c r="E8667" s="289" t="s">
        <v>279</v>
      </c>
      <c r="F8667" s="259" t="s">
        <v>325</v>
      </c>
      <c r="G8667" s="290">
        <v>76144.22</v>
      </c>
      <c r="H8667" s="234">
        <v>89179.06</v>
      </c>
      <c r="I8667" s="235">
        <v>19</v>
      </c>
      <c r="J8667" s="236">
        <v>0.47499999999999998</v>
      </c>
      <c r="K8667" s="290">
        <v>102213.9</v>
      </c>
      <c r="L8667" s="291">
        <v>6</v>
      </c>
      <c r="M8667" s="292">
        <v>6</v>
      </c>
      <c r="N8667" s="293">
        <v>98848.52</v>
      </c>
      <c r="O8667" s="294"/>
    </row>
    <row r="8668" spans="1:21" s="103" customFormat="1" ht="22.5">
      <c r="A8668" s="242" t="s">
        <v>1436</v>
      </c>
      <c r="B8668" s="243" t="s">
        <v>2156</v>
      </c>
      <c r="C8668" s="258" t="s">
        <v>165</v>
      </c>
      <c r="D8668" s="232" t="s">
        <v>2507</v>
      </c>
      <c r="E8668" s="245" t="s">
        <v>279</v>
      </c>
      <c r="F8668" s="259" t="s">
        <v>325</v>
      </c>
      <c r="G8668" s="246">
        <v>84732</v>
      </c>
      <c r="H8668" s="234">
        <v>89172</v>
      </c>
      <c r="I8668" s="235">
        <v>18</v>
      </c>
      <c r="J8668" s="236">
        <v>0.45</v>
      </c>
      <c r="K8668" s="246">
        <v>93612</v>
      </c>
      <c r="L8668" s="247">
        <v>162</v>
      </c>
      <c r="M8668" s="248">
        <v>162</v>
      </c>
      <c r="N8668" s="249">
        <v>92790.222222222219</v>
      </c>
      <c r="O8668" s="250" t="s">
        <v>5652</v>
      </c>
      <c r="P8668" s="129"/>
    </row>
    <row r="8669" spans="1:21" s="103" customFormat="1">
      <c r="A8669" s="242" t="s">
        <v>4239</v>
      </c>
      <c r="B8669" s="243" t="s">
        <v>2176</v>
      </c>
      <c r="C8669" s="258" t="s">
        <v>1382</v>
      </c>
      <c r="D8669" s="232" t="s">
        <v>2507</v>
      </c>
      <c r="E8669" s="245" t="s">
        <v>279</v>
      </c>
      <c r="F8669" s="259" t="s">
        <v>325</v>
      </c>
      <c r="G8669" s="378">
        <v>74580</v>
      </c>
      <c r="H8669" s="234">
        <v>88146</v>
      </c>
      <c r="I8669" s="235">
        <v>17</v>
      </c>
      <c r="J8669" s="236">
        <v>0.42499999999999999</v>
      </c>
      <c r="K8669" s="378">
        <v>101712</v>
      </c>
      <c r="L8669" s="247">
        <v>159</v>
      </c>
      <c r="M8669" s="248">
        <v>152</v>
      </c>
      <c r="N8669" s="249">
        <v>78499.199999999997</v>
      </c>
      <c r="O8669" s="250" t="s">
        <v>5650</v>
      </c>
      <c r="P8669" s="129"/>
    </row>
    <row r="8670" spans="1:21" s="103" customFormat="1">
      <c r="A8670" s="229" t="s">
        <v>2161</v>
      </c>
      <c r="B8670" s="230" t="s">
        <v>2162</v>
      </c>
      <c r="C8670" s="231" t="s">
        <v>1379</v>
      </c>
      <c r="D8670" s="232" t="s">
        <v>2507</v>
      </c>
      <c r="E8670" s="232" t="s">
        <v>279</v>
      </c>
      <c r="F8670" s="259" t="s">
        <v>325</v>
      </c>
      <c r="G8670" s="233">
        <v>61646.43</v>
      </c>
      <c r="H8670" s="234">
        <v>87460.95</v>
      </c>
      <c r="I8670" s="235">
        <v>16</v>
      </c>
      <c r="J8670" s="236">
        <v>0.4</v>
      </c>
      <c r="K8670" s="233">
        <v>113275.47</v>
      </c>
      <c r="L8670" s="237"/>
      <c r="M8670" s="238">
        <v>27</v>
      </c>
      <c r="N8670" s="234">
        <v>105472.73777777777</v>
      </c>
      <c r="O8670" s="239"/>
      <c r="P8670" s="129"/>
      <c r="Q8670" s="129"/>
    </row>
    <row r="8671" spans="1:21" s="103" customFormat="1">
      <c r="A8671" s="260" t="s">
        <v>205</v>
      </c>
      <c r="B8671" s="261" t="s">
        <v>2151</v>
      </c>
      <c r="C8671" s="262" t="s">
        <v>3589</v>
      </c>
      <c r="D8671" s="232" t="s">
        <v>2507</v>
      </c>
      <c r="E8671" s="263" t="s">
        <v>279</v>
      </c>
      <c r="F8671" s="259" t="s">
        <v>325</v>
      </c>
      <c r="G8671" s="264">
        <v>69069.561599999986</v>
      </c>
      <c r="H8671" s="234">
        <v>87093.551999999996</v>
      </c>
      <c r="I8671" s="235">
        <v>15</v>
      </c>
      <c r="J8671" s="236">
        <v>0.375</v>
      </c>
      <c r="K8671" s="264">
        <v>105117.54240000002</v>
      </c>
      <c r="L8671" s="265">
        <v>31</v>
      </c>
      <c r="M8671" s="266">
        <v>31</v>
      </c>
      <c r="N8671" s="264">
        <v>107468.12258064515</v>
      </c>
      <c r="O8671" s="267"/>
      <c r="P8671" s="129"/>
      <c r="Q8671" s="129"/>
    </row>
    <row r="8672" spans="1:21" s="103" customFormat="1" ht="67.5">
      <c r="A8672" s="242" t="s">
        <v>2177</v>
      </c>
      <c r="B8672" s="243" t="s">
        <v>2166</v>
      </c>
      <c r="C8672" s="280" t="s">
        <v>1380</v>
      </c>
      <c r="D8672" s="232" t="s">
        <v>2507</v>
      </c>
      <c r="E8672" s="300"/>
      <c r="F8672" s="259" t="s">
        <v>325</v>
      </c>
      <c r="G8672" s="307">
        <v>84397.25</v>
      </c>
      <c r="H8672" s="234">
        <v>85674.03</v>
      </c>
      <c r="I8672" s="235">
        <v>14</v>
      </c>
      <c r="J8672" s="236">
        <v>0.35</v>
      </c>
      <c r="K8672" s="307">
        <v>86950.81</v>
      </c>
      <c r="L8672" s="247"/>
      <c r="M8672" s="248">
        <v>16</v>
      </c>
      <c r="N8672" s="249">
        <v>94062.28</v>
      </c>
      <c r="O8672" s="301" t="s">
        <v>5627</v>
      </c>
      <c r="P8672" s="129"/>
    </row>
    <row r="8673" spans="1:21" s="103" customFormat="1">
      <c r="A8673" s="242" t="s">
        <v>3784</v>
      </c>
      <c r="B8673" s="243" t="s">
        <v>2162</v>
      </c>
      <c r="C8673" s="258" t="s">
        <v>165</v>
      </c>
      <c r="D8673" s="232" t="s">
        <v>2507</v>
      </c>
      <c r="E8673" s="247" t="s">
        <v>279</v>
      </c>
      <c r="F8673" s="259" t="s">
        <v>325</v>
      </c>
      <c r="G8673" s="246">
        <v>67084</v>
      </c>
      <c r="H8673" s="234">
        <v>84642</v>
      </c>
      <c r="I8673" s="235">
        <v>13</v>
      </c>
      <c r="J8673" s="236">
        <v>0.32500000000000001</v>
      </c>
      <c r="K8673" s="246">
        <v>102200</v>
      </c>
      <c r="L8673" s="247"/>
      <c r="M8673" s="248">
        <v>223</v>
      </c>
      <c r="N8673" s="249">
        <v>132027</v>
      </c>
      <c r="O8673" s="250"/>
      <c r="P8673" s="129"/>
      <c r="Q8673" s="129"/>
    </row>
    <row r="8674" spans="1:21" s="103" customFormat="1">
      <c r="A8674" s="229" t="s">
        <v>3765</v>
      </c>
      <c r="B8674" s="230" t="s">
        <v>2151</v>
      </c>
      <c r="C8674" s="231" t="s">
        <v>1605</v>
      </c>
      <c r="D8674" s="232" t="s">
        <v>2507</v>
      </c>
      <c r="E8674" s="232" t="s">
        <v>279</v>
      </c>
      <c r="F8674" s="232"/>
      <c r="G8674" s="233">
        <v>66543</v>
      </c>
      <c r="H8674" s="234">
        <v>84202</v>
      </c>
      <c r="I8674" s="235">
        <v>12</v>
      </c>
      <c r="J8674" s="236">
        <v>0.3</v>
      </c>
      <c r="K8674" s="233">
        <v>101861</v>
      </c>
      <c r="L8674" s="237">
        <v>33</v>
      </c>
      <c r="M8674" s="238">
        <v>33</v>
      </c>
      <c r="N8674" s="234">
        <v>73299</v>
      </c>
      <c r="O8674" s="239"/>
      <c r="P8674" s="330"/>
    </row>
    <row r="8675" spans="1:21" s="103" customFormat="1" ht="33.75">
      <c r="A8675" s="242" t="s">
        <v>4292</v>
      </c>
      <c r="B8675" s="243" t="s">
        <v>2163</v>
      </c>
      <c r="C8675" s="258" t="s">
        <v>1317</v>
      </c>
      <c r="D8675" s="232" t="s">
        <v>2507</v>
      </c>
      <c r="E8675" s="245" t="s">
        <v>279</v>
      </c>
      <c r="F8675" s="259" t="s">
        <v>325</v>
      </c>
      <c r="G8675" s="246">
        <v>56824</v>
      </c>
      <c r="H8675" s="234">
        <v>83980.5</v>
      </c>
      <c r="I8675" s="235">
        <v>11</v>
      </c>
      <c r="J8675" s="236">
        <v>0.27500000000000002</v>
      </c>
      <c r="K8675" s="246">
        <v>111137</v>
      </c>
      <c r="L8675" s="247">
        <v>57</v>
      </c>
      <c r="M8675" s="248">
        <v>56</v>
      </c>
      <c r="N8675" s="249">
        <v>99197</v>
      </c>
      <c r="O8675" s="250" t="s">
        <v>5657</v>
      </c>
    </row>
    <row r="8676" spans="1:21" s="103" customFormat="1">
      <c r="A8676" s="229" t="s">
        <v>3859</v>
      </c>
      <c r="B8676" s="230" t="s">
        <v>2176</v>
      </c>
      <c r="C8676" s="231" t="s">
        <v>5658</v>
      </c>
      <c r="D8676" s="232"/>
      <c r="E8676" s="232"/>
      <c r="F8676" s="232" t="s">
        <v>440</v>
      </c>
      <c r="G8676" s="233">
        <v>77284.479999999996</v>
      </c>
      <c r="H8676" s="234">
        <v>83836.479999999996</v>
      </c>
      <c r="I8676" s="235">
        <v>10</v>
      </c>
      <c r="J8676" s="236">
        <v>0.25</v>
      </c>
      <c r="K8676" s="233">
        <v>90388.479999999996</v>
      </c>
      <c r="L8676" s="237"/>
      <c r="M8676" s="238"/>
      <c r="N8676" s="234">
        <v>77284.479999999996</v>
      </c>
      <c r="O8676" s="239"/>
      <c r="P8676" s="129"/>
    </row>
    <row r="8677" spans="1:21" s="103" customFormat="1">
      <c r="A8677" s="229" t="s">
        <v>4256</v>
      </c>
      <c r="B8677" s="230" t="s">
        <v>2169</v>
      </c>
      <c r="C8677" s="231" t="s">
        <v>364</v>
      </c>
      <c r="D8677" s="232" t="s">
        <v>2507</v>
      </c>
      <c r="E8677" s="232" t="s">
        <v>284</v>
      </c>
      <c r="F8677" s="232" t="s">
        <v>440</v>
      </c>
      <c r="G8677" s="233">
        <v>67198.42</v>
      </c>
      <c r="H8677" s="234">
        <v>83128.554999999993</v>
      </c>
      <c r="I8677" s="235">
        <v>9</v>
      </c>
      <c r="J8677" s="236">
        <v>0.22500000000000001</v>
      </c>
      <c r="K8677" s="233">
        <v>99058.69</v>
      </c>
      <c r="L8677" s="237">
        <v>3</v>
      </c>
      <c r="M8677" s="238">
        <v>3</v>
      </c>
      <c r="N8677" s="234">
        <v>94571.37</v>
      </c>
      <c r="O8677" s="239"/>
      <c r="R8677" s="330"/>
    </row>
    <row r="8678" spans="1:21" s="103" customFormat="1">
      <c r="A8678" s="229" t="s">
        <v>4295</v>
      </c>
      <c r="B8678" s="230" t="s">
        <v>2151</v>
      </c>
      <c r="C8678" s="231" t="s">
        <v>2116</v>
      </c>
      <c r="D8678" s="232" t="s">
        <v>2507</v>
      </c>
      <c r="E8678" s="232" t="s">
        <v>279</v>
      </c>
      <c r="F8678" s="259" t="s">
        <v>325</v>
      </c>
      <c r="G8678" s="233">
        <v>63151</v>
      </c>
      <c r="H8678" s="234">
        <v>82096.5</v>
      </c>
      <c r="I8678" s="235">
        <v>8</v>
      </c>
      <c r="J8678" s="236">
        <v>0.2</v>
      </c>
      <c r="K8678" s="233">
        <v>101042</v>
      </c>
      <c r="L8678" s="237">
        <v>3</v>
      </c>
      <c r="M8678" s="238">
        <v>3</v>
      </c>
      <c r="N8678" s="234">
        <v>97322.66</v>
      </c>
      <c r="O8678" s="239"/>
      <c r="P8678" s="129"/>
      <c r="Q8678" s="129"/>
      <c r="R8678" s="129"/>
    </row>
    <row r="8679" spans="1:21" s="103" customFormat="1" ht="22.5">
      <c r="A8679" s="229" t="s">
        <v>2187</v>
      </c>
      <c r="B8679" s="230" t="s">
        <v>2178</v>
      </c>
      <c r="C8679" s="231" t="s">
        <v>165</v>
      </c>
      <c r="D8679" s="232" t="s">
        <v>2507</v>
      </c>
      <c r="E8679" s="232" t="s">
        <v>279</v>
      </c>
      <c r="F8679" s="259" t="s">
        <v>325</v>
      </c>
      <c r="G8679" s="233">
        <v>74305</v>
      </c>
      <c r="H8679" s="234">
        <v>80888</v>
      </c>
      <c r="I8679" s="235">
        <v>7</v>
      </c>
      <c r="J8679" s="236">
        <v>0.17499999999999999</v>
      </c>
      <c r="K8679" s="233">
        <v>87471</v>
      </c>
      <c r="L8679" s="237">
        <v>6</v>
      </c>
      <c r="M8679" s="238">
        <v>6</v>
      </c>
      <c r="N8679" s="234">
        <v>84699</v>
      </c>
      <c r="O8679" s="239" t="s">
        <v>3559</v>
      </c>
      <c r="Q8679" s="330"/>
    </row>
    <row r="8680" spans="1:21" s="103" customFormat="1">
      <c r="A8680" s="229" t="s">
        <v>1438</v>
      </c>
      <c r="B8680" s="230" t="s">
        <v>2151</v>
      </c>
      <c r="C8680" s="231" t="s">
        <v>165</v>
      </c>
      <c r="D8680" s="232" t="s">
        <v>2507</v>
      </c>
      <c r="E8680" s="232" t="s">
        <v>279</v>
      </c>
      <c r="F8680" s="259" t="s">
        <v>325</v>
      </c>
      <c r="G8680" s="233">
        <v>64297.58</v>
      </c>
      <c r="H8680" s="234">
        <v>78708.800000000003</v>
      </c>
      <c r="I8680" s="235">
        <v>6</v>
      </c>
      <c r="J8680" s="236">
        <v>0.15</v>
      </c>
      <c r="K8680" s="233">
        <v>93120.02</v>
      </c>
      <c r="L8680" s="237">
        <v>33</v>
      </c>
      <c r="M8680" s="238">
        <v>32</v>
      </c>
      <c r="N8680" s="234">
        <v>78708.800000000003</v>
      </c>
      <c r="O8680" s="239"/>
      <c r="P8680" s="330"/>
      <c r="R8680" s="129"/>
    </row>
    <row r="8681" spans="1:21" s="103" customFormat="1">
      <c r="A8681" s="229" t="s">
        <v>4242</v>
      </c>
      <c r="B8681" s="230" t="s">
        <v>2159</v>
      </c>
      <c r="C8681" s="231" t="s">
        <v>5659</v>
      </c>
      <c r="D8681" s="232" t="s">
        <v>278</v>
      </c>
      <c r="E8681" s="232" t="s">
        <v>321</v>
      </c>
      <c r="F8681" s="259" t="s">
        <v>325</v>
      </c>
      <c r="G8681" s="233">
        <v>59599</v>
      </c>
      <c r="H8681" s="234">
        <v>69283</v>
      </c>
      <c r="I8681" s="235">
        <v>5</v>
      </c>
      <c r="J8681" s="236">
        <v>0.125</v>
      </c>
      <c r="K8681" s="233">
        <v>78967</v>
      </c>
      <c r="L8681" s="237">
        <v>6</v>
      </c>
      <c r="M8681" s="238">
        <v>6</v>
      </c>
      <c r="N8681" s="234">
        <v>75926.710000000006</v>
      </c>
      <c r="O8681" s="239"/>
    </row>
    <row r="8682" spans="1:21" s="103" customFormat="1" ht="22.5">
      <c r="A8682" s="242" t="s">
        <v>4249</v>
      </c>
      <c r="B8682" s="243" t="s">
        <v>2180</v>
      </c>
      <c r="C8682" s="258" t="s">
        <v>3590</v>
      </c>
      <c r="D8682" s="232" t="s">
        <v>2507</v>
      </c>
      <c r="E8682" s="245"/>
      <c r="F8682" s="259" t="s">
        <v>325</v>
      </c>
      <c r="G8682" s="246">
        <v>53493.440000000002</v>
      </c>
      <c r="H8682" s="234">
        <v>67179.839999999997</v>
      </c>
      <c r="I8682" s="235">
        <v>4</v>
      </c>
      <c r="J8682" s="236">
        <v>0.1</v>
      </c>
      <c r="K8682" s="246">
        <v>80866.240000000005</v>
      </c>
      <c r="L8682" s="247"/>
      <c r="M8682" s="248"/>
      <c r="N8682" s="249"/>
      <c r="O8682" s="250"/>
      <c r="P8682" s="129"/>
      <c r="Q8682" s="129"/>
      <c r="R8682" s="129"/>
    </row>
    <row r="8683" spans="1:21" s="103" customFormat="1">
      <c r="A8683" s="229" t="s">
        <v>4266</v>
      </c>
      <c r="B8683" s="230" t="s">
        <v>2149</v>
      </c>
      <c r="C8683" s="231" t="s">
        <v>2115</v>
      </c>
      <c r="D8683" s="232" t="s">
        <v>2507</v>
      </c>
      <c r="E8683" s="232" t="s">
        <v>284</v>
      </c>
      <c r="F8683" s="259" t="s">
        <v>325</v>
      </c>
      <c r="G8683" s="233">
        <v>60049.599999999999</v>
      </c>
      <c r="H8683" s="234">
        <v>66955.199999999997</v>
      </c>
      <c r="I8683" s="235">
        <v>3</v>
      </c>
      <c r="J8683" s="236">
        <v>7.4999999999999997E-2</v>
      </c>
      <c r="K8683" s="233">
        <v>73860.800000000003</v>
      </c>
      <c r="L8683" s="237"/>
      <c r="M8683" s="238">
        <v>14</v>
      </c>
      <c r="N8683" s="234">
        <v>62108.799999999996</v>
      </c>
      <c r="O8683" s="239"/>
      <c r="P8683" s="129"/>
    </row>
    <row r="8684" spans="1:21" s="103" customFormat="1">
      <c r="A8684" s="229" t="s">
        <v>4250</v>
      </c>
      <c r="B8684" s="230" t="s">
        <v>2180</v>
      </c>
      <c r="C8684" s="231" t="s">
        <v>5660</v>
      </c>
      <c r="D8684" s="232" t="s">
        <v>2507</v>
      </c>
      <c r="E8684" s="232" t="s">
        <v>279</v>
      </c>
      <c r="F8684" s="259" t="s">
        <v>325</v>
      </c>
      <c r="G8684" s="233">
        <v>52922.95</v>
      </c>
      <c r="H8684" s="234">
        <v>63729.21</v>
      </c>
      <c r="I8684" s="235">
        <v>2</v>
      </c>
      <c r="J8684" s="236">
        <v>0.05</v>
      </c>
      <c r="K8684" s="233">
        <v>74535.47</v>
      </c>
      <c r="L8684" s="237">
        <v>0</v>
      </c>
      <c r="M8684" s="238">
        <v>0</v>
      </c>
      <c r="N8684" s="234"/>
      <c r="O8684" s="239"/>
      <c r="P8684" s="129"/>
      <c r="Q8684" s="129"/>
      <c r="R8684" s="129"/>
    </row>
    <row r="8685" spans="1:21" s="103" customFormat="1" ht="22.5">
      <c r="A8685" s="242" t="s">
        <v>4247</v>
      </c>
      <c r="B8685" s="243" t="s">
        <v>2185</v>
      </c>
      <c r="C8685" s="258" t="s">
        <v>3591</v>
      </c>
      <c r="D8685" s="232" t="s">
        <v>2507</v>
      </c>
      <c r="E8685" s="245" t="s">
        <v>279</v>
      </c>
      <c r="F8685" s="259" t="s">
        <v>325</v>
      </c>
      <c r="G8685" s="246">
        <v>60950</v>
      </c>
      <c r="H8685" s="234">
        <v>30475</v>
      </c>
      <c r="I8685" s="235">
        <v>1</v>
      </c>
      <c r="J8685" s="236">
        <v>2.5000000000000001E-2</v>
      </c>
      <c r="K8685" s="488"/>
      <c r="L8685" s="247"/>
      <c r="M8685" s="248"/>
      <c r="N8685" s="249"/>
      <c r="O8685" s="250"/>
      <c r="P8685" s="129"/>
      <c r="R8685" s="129"/>
    </row>
    <row r="8686" spans="1:21" s="103" customFormat="1">
      <c r="A8686" s="242"/>
      <c r="B8686" s="243"/>
      <c r="C8686" s="258"/>
      <c r="D8686" s="232"/>
      <c r="E8686" s="245"/>
      <c r="F8686" s="259"/>
      <c r="G8686" s="246"/>
      <c r="H8686" s="234"/>
      <c r="I8686" s="235"/>
      <c r="J8686" s="236"/>
      <c r="K8686" s="488"/>
      <c r="L8686" s="247"/>
      <c r="M8686" s="248"/>
      <c r="N8686" s="249"/>
      <c r="O8686" s="250"/>
      <c r="P8686" s="129"/>
      <c r="R8686" s="129"/>
    </row>
    <row r="8687" spans="1:21" s="103" customFormat="1">
      <c r="A8687" s="229" t="s">
        <v>216</v>
      </c>
      <c r="B8687" s="230" t="s">
        <v>2151</v>
      </c>
      <c r="C8687" s="231" t="s">
        <v>165</v>
      </c>
      <c r="D8687" s="232" t="s">
        <v>2507</v>
      </c>
      <c r="E8687" s="232" t="s">
        <v>279</v>
      </c>
      <c r="F8687" s="259" t="s">
        <v>325</v>
      </c>
      <c r="G8687" s="878" t="s">
        <v>5642</v>
      </c>
      <c r="H8687" s="878"/>
      <c r="I8687" s="878"/>
      <c r="J8687" s="878"/>
      <c r="K8687" s="878"/>
      <c r="L8687" s="237">
        <v>19</v>
      </c>
      <c r="M8687" s="238">
        <v>19</v>
      </c>
      <c r="N8687" s="234">
        <v>104529</v>
      </c>
      <c r="O8687" s="239"/>
      <c r="P8687" s="251"/>
      <c r="Q8687" s="129"/>
      <c r="R8687" s="129"/>
      <c r="S8687" s="129"/>
      <c r="T8687" s="129"/>
      <c r="U8687" s="129"/>
    </row>
    <row r="8688" spans="1:21" s="150" customFormat="1">
      <c r="A8688" s="305"/>
      <c r="B8688" s="305"/>
      <c r="C8688" s="306"/>
      <c r="D8688" s="300"/>
      <c r="E8688" s="307"/>
      <c r="F8688" s="307"/>
      <c r="G8688" s="308"/>
      <c r="H8688" s="309"/>
      <c r="I8688" s="310"/>
      <c r="J8688" s="311"/>
      <c r="K8688" s="300"/>
      <c r="L8688" s="300"/>
      <c r="M8688" s="312"/>
      <c r="N8688" s="313"/>
      <c r="O8688" s="282"/>
    </row>
    <row r="8689" spans="1:21" s="150" customFormat="1">
      <c r="A8689" s="305"/>
      <c r="B8689" s="305"/>
      <c r="C8689" s="306"/>
      <c r="D8689" s="314"/>
      <c r="E8689" s="305"/>
      <c r="F8689" s="305"/>
      <c r="G8689" s="315" t="s">
        <v>223</v>
      </c>
      <c r="H8689" s="316" t="s">
        <v>224</v>
      </c>
      <c r="I8689" s="317"/>
      <c r="J8689" s="318"/>
      <c r="K8689" s="319" t="s">
        <v>225</v>
      </c>
      <c r="L8689" s="314"/>
      <c r="M8689" s="320"/>
      <c r="N8689" s="313"/>
      <c r="O8689" s="282"/>
    </row>
    <row r="8690" spans="1:21" s="150" customFormat="1">
      <c r="A8690" s="305"/>
      <c r="B8690" s="305"/>
      <c r="C8690" s="306"/>
      <c r="D8690" s="305"/>
      <c r="E8690" s="305"/>
      <c r="F8690" s="321" t="s">
        <v>238</v>
      </c>
      <c r="G8690" s="322">
        <v>76174.364265000011</v>
      </c>
      <c r="H8690" s="322">
        <v>89793.178679999983</v>
      </c>
      <c r="I8690" s="8">
        <v>14.438004969995415</v>
      </c>
      <c r="J8690" s="322"/>
      <c r="K8690" s="322">
        <v>106063.58266153849</v>
      </c>
      <c r="L8690" s="314"/>
      <c r="M8690" s="320"/>
      <c r="N8690" s="313"/>
      <c r="O8690" s="282"/>
    </row>
    <row r="8691" spans="1:21" s="150" customFormat="1">
      <c r="A8691" s="305"/>
      <c r="B8691" s="305"/>
      <c r="C8691" s="306"/>
      <c r="D8691" s="305"/>
      <c r="E8691" s="305"/>
      <c r="F8691" s="321" t="s">
        <v>239</v>
      </c>
      <c r="G8691" s="322">
        <v>84335.472500000003</v>
      </c>
      <c r="H8691" s="322">
        <v>95026.98629999999</v>
      </c>
      <c r="I8691" s="8">
        <v>21.5</v>
      </c>
      <c r="J8691" s="322"/>
      <c r="K8691" s="322">
        <v>115894.32070000001</v>
      </c>
      <c r="L8691" s="314"/>
      <c r="M8691" s="320"/>
      <c r="N8691" s="313"/>
      <c r="O8691" s="282"/>
    </row>
    <row r="8692" spans="1:21" s="150" customFormat="1">
      <c r="A8692" s="305"/>
      <c r="B8692" s="305"/>
      <c r="C8692" s="306"/>
      <c r="D8692" s="305"/>
      <c r="E8692" s="305"/>
      <c r="F8692" s="321" t="s">
        <v>240</v>
      </c>
      <c r="G8692" s="322">
        <v>66948.75</v>
      </c>
      <c r="H8692" s="322">
        <v>83944.494999999995</v>
      </c>
      <c r="I8692" s="8">
        <v>7</v>
      </c>
      <c r="J8692" s="322"/>
      <c r="K8692" s="322">
        <v>100050.345</v>
      </c>
      <c r="L8692" s="314"/>
      <c r="M8692" s="320"/>
      <c r="N8692" s="313"/>
      <c r="O8692" s="282"/>
    </row>
    <row r="8693" spans="1:21" s="150" customFormat="1">
      <c r="A8693" s="305"/>
      <c r="B8693" s="305"/>
      <c r="C8693" s="306"/>
      <c r="D8693" s="305"/>
      <c r="E8693" s="305"/>
      <c r="F8693" s="321" t="s">
        <v>241</v>
      </c>
      <c r="G8693" s="322">
        <v>75148.5</v>
      </c>
      <c r="H8693" s="322">
        <v>89725</v>
      </c>
      <c r="I8693" s="8">
        <v>12.338253469766164</v>
      </c>
      <c r="J8693" s="322"/>
      <c r="K8693" s="322">
        <v>106239.22</v>
      </c>
      <c r="L8693" s="314"/>
      <c r="M8693" s="320"/>
      <c r="N8693" s="313"/>
      <c r="O8693" s="282"/>
    </row>
    <row r="8694" spans="1:21" s="150" customFormat="1">
      <c r="A8694" s="305"/>
      <c r="B8694" s="305"/>
      <c r="C8694" s="306"/>
      <c r="D8694" s="305"/>
      <c r="E8694" s="322"/>
      <c r="F8694" s="321"/>
      <c r="G8694" s="323"/>
      <c r="H8694" s="318"/>
      <c r="I8694" s="324"/>
      <c r="J8694" s="318"/>
      <c r="K8694" s="314"/>
      <c r="L8694" s="314"/>
      <c r="M8694" s="320"/>
      <c r="N8694" s="313"/>
      <c r="O8694" s="282"/>
    </row>
    <row r="8695" spans="1:21" s="150" customFormat="1">
      <c r="A8695" s="305"/>
      <c r="B8695" s="305"/>
      <c r="C8695" s="306"/>
      <c r="D8695" s="321"/>
      <c r="E8695" s="322"/>
      <c r="F8695" s="325"/>
      <c r="G8695" s="325"/>
      <c r="H8695" s="874" t="s">
        <v>242</v>
      </c>
      <c r="I8695" s="874"/>
      <c r="J8695" s="874"/>
      <c r="K8695" s="874"/>
      <c r="L8695" s="874"/>
      <c r="M8695" s="874"/>
      <c r="N8695" s="874"/>
      <c r="O8695" s="282"/>
    </row>
    <row r="8696" spans="1:21" s="150" customFormat="1">
      <c r="A8696" s="305"/>
      <c r="B8696" s="305"/>
      <c r="C8696" s="306"/>
      <c r="D8696" s="321"/>
      <c r="E8696" s="322"/>
      <c r="F8696" s="326"/>
      <c r="G8696" s="327"/>
      <c r="H8696" s="875" t="s">
        <v>243</v>
      </c>
      <c r="I8696" s="875"/>
      <c r="J8696" s="875"/>
      <c r="K8696" s="328">
        <v>110655.8492</v>
      </c>
      <c r="L8696" s="876" t="s">
        <v>244</v>
      </c>
      <c r="M8696" s="876"/>
      <c r="N8696" s="329">
        <v>99737.733966793938</v>
      </c>
      <c r="O8696" s="282"/>
    </row>
    <row r="8697" spans="1:21" s="150" customFormat="1">
      <c r="A8697" s="305"/>
      <c r="B8697" s="305"/>
      <c r="C8697" s="306"/>
      <c r="D8697" s="314"/>
      <c r="E8697" s="320"/>
      <c r="F8697" s="326"/>
      <c r="G8697" s="327"/>
      <c r="H8697" s="875" t="s">
        <v>245</v>
      </c>
      <c r="I8697" s="875"/>
      <c r="J8697" s="875"/>
      <c r="K8697" s="328">
        <v>90255.611111111109</v>
      </c>
      <c r="L8697" s="876" t="s">
        <v>450</v>
      </c>
      <c r="M8697" s="876"/>
      <c r="N8697" s="329">
        <v>102852.3060729242</v>
      </c>
      <c r="O8697" s="282"/>
    </row>
    <row r="8698" spans="1:21" s="150" customFormat="1">
      <c r="A8698" s="305"/>
      <c r="B8698" s="305"/>
      <c r="C8698" s="306"/>
      <c r="D8698" s="300"/>
      <c r="E8698" s="307"/>
      <c r="F8698" s="307"/>
      <c r="G8698" s="308"/>
      <c r="H8698" s="309"/>
      <c r="I8698" s="310"/>
      <c r="J8698" s="311"/>
      <c r="K8698" s="305"/>
      <c r="L8698" s="300"/>
      <c r="M8698" s="312"/>
      <c r="N8698" s="313"/>
      <c r="O8698" s="282"/>
    </row>
    <row r="8699" spans="1:21" s="222" customFormat="1" ht="18">
      <c r="A8699" s="877" t="s">
        <v>166</v>
      </c>
      <c r="B8699" s="877"/>
      <c r="C8699" s="877"/>
      <c r="D8699" s="877"/>
      <c r="E8699" s="877"/>
      <c r="F8699" s="877"/>
      <c r="G8699" s="877"/>
      <c r="H8699" s="877"/>
      <c r="I8699" s="877"/>
      <c r="J8699" s="877"/>
      <c r="K8699" s="877"/>
      <c r="L8699" s="877"/>
      <c r="M8699" s="877"/>
      <c r="N8699" s="877"/>
      <c r="O8699" s="877"/>
    </row>
    <row r="8700" spans="1:21" s="222" customFormat="1" ht="27">
      <c r="A8700" s="223" t="s">
        <v>433</v>
      </c>
      <c r="B8700" s="224" t="s">
        <v>230</v>
      </c>
      <c r="C8700" s="223" t="s">
        <v>220</v>
      </c>
      <c r="D8700" s="223" t="s">
        <v>267</v>
      </c>
      <c r="E8700" s="223" t="s">
        <v>434</v>
      </c>
      <c r="F8700" s="223" t="s">
        <v>435</v>
      </c>
      <c r="G8700" s="225" t="s">
        <v>223</v>
      </c>
      <c r="H8700" s="225" t="s">
        <v>224</v>
      </c>
      <c r="I8700" s="227" t="s">
        <v>436</v>
      </c>
      <c r="J8700" s="227" t="s">
        <v>436</v>
      </c>
      <c r="K8700" s="225" t="s">
        <v>225</v>
      </c>
      <c r="L8700" s="223" t="s">
        <v>437</v>
      </c>
      <c r="M8700" s="223" t="s">
        <v>438</v>
      </c>
      <c r="N8700" s="228" t="s">
        <v>439</v>
      </c>
      <c r="O8700" s="223" t="s">
        <v>227</v>
      </c>
    </row>
    <row r="8701" spans="1:21" s="103" customFormat="1">
      <c r="A8701" s="229" t="s">
        <v>2161</v>
      </c>
      <c r="B8701" s="230" t="s">
        <v>2162</v>
      </c>
      <c r="C8701" s="231" t="s">
        <v>2487</v>
      </c>
      <c r="D8701" s="232" t="s">
        <v>278</v>
      </c>
      <c r="E8701" s="232" t="s">
        <v>279</v>
      </c>
      <c r="F8701" s="232" t="s">
        <v>440</v>
      </c>
      <c r="G8701" s="233">
        <v>200127.2</v>
      </c>
      <c r="H8701" s="234">
        <v>213209.03</v>
      </c>
      <c r="I8701" s="235">
        <v>41</v>
      </c>
      <c r="J8701" s="236">
        <v>1</v>
      </c>
      <c r="K8701" s="233">
        <v>226290.86</v>
      </c>
      <c r="L8701" s="237"/>
      <c r="M8701" s="238">
        <v>1</v>
      </c>
      <c r="N8701" s="234">
        <v>226290.86</v>
      </c>
      <c r="O8701" s="239"/>
      <c r="P8701" s="129"/>
      <c r="Q8701" s="129"/>
      <c r="S8701" s="129"/>
      <c r="T8701" s="129"/>
      <c r="U8701" s="129"/>
    </row>
    <row r="8702" spans="1:21" s="103" customFormat="1">
      <c r="A8702" s="252" t="s">
        <v>2172</v>
      </c>
      <c r="B8702" s="230" t="s">
        <v>2162</v>
      </c>
      <c r="C8702" s="231" t="s">
        <v>24</v>
      </c>
      <c r="D8702" s="232" t="s">
        <v>278</v>
      </c>
      <c r="E8702" s="253"/>
      <c r="F8702" s="253" t="s">
        <v>440</v>
      </c>
      <c r="G8702" s="233">
        <v>135242.9</v>
      </c>
      <c r="H8702" s="234">
        <v>187565.03999999998</v>
      </c>
      <c r="I8702" s="235">
        <v>40</v>
      </c>
      <c r="J8702" s="236">
        <v>0.97560975609756095</v>
      </c>
      <c r="K8702" s="233">
        <v>239887.18</v>
      </c>
      <c r="L8702" s="254">
        <v>1</v>
      </c>
      <c r="M8702" s="255">
        <v>1</v>
      </c>
      <c r="N8702" s="233">
        <v>239887.18</v>
      </c>
      <c r="O8702" s="239"/>
      <c r="R8702" s="129"/>
    </row>
    <row r="8703" spans="1:21" s="103" customFormat="1">
      <c r="A8703" s="229" t="s">
        <v>209</v>
      </c>
      <c r="B8703" s="230" t="s">
        <v>2151</v>
      </c>
      <c r="C8703" s="231" t="s">
        <v>1383</v>
      </c>
      <c r="D8703" s="253" t="s">
        <v>278</v>
      </c>
      <c r="E8703" s="232" t="s">
        <v>279</v>
      </c>
      <c r="F8703" s="232" t="s">
        <v>440</v>
      </c>
      <c r="G8703" s="233">
        <v>136031.05559999999</v>
      </c>
      <c r="H8703" s="234">
        <v>142241.8254</v>
      </c>
      <c r="I8703" s="235">
        <v>39</v>
      </c>
      <c r="J8703" s="236">
        <v>0.95121951219512191</v>
      </c>
      <c r="K8703" s="233">
        <v>148452.59520000001</v>
      </c>
      <c r="L8703" s="237">
        <v>7</v>
      </c>
      <c r="M8703" s="238">
        <v>7</v>
      </c>
      <c r="N8703" s="234">
        <v>147623.54</v>
      </c>
      <c r="O8703" s="239"/>
      <c r="P8703" s="150"/>
      <c r="R8703" s="129"/>
    </row>
    <row r="8704" spans="1:21" s="103" customFormat="1">
      <c r="A8704" s="242" t="s">
        <v>261</v>
      </c>
      <c r="B8704" s="243" t="s">
        <v>2151</v>
      </c>
      <c r="C8704" s="258" t="s">
        <v>1383</v>
      </c>
      <c r="D8704" s="253" t="s">
        <v>278</v>
      </c>
      <c r="E8704" s="245" t="s">
        <v>279</v>
      </c>
      <c r="F8704" s="259" t="s">
        <v>325</v>
      </c>
      <c r="G8704" s="246">
        <v>129170</v>
      </c>
      <c r="H8704" s="234">
        <v>129170</v>
      </c>
      <c r="I8704" s="235">
        <v>38</v>
      </c>
      <c r="J8704" s="236">
        <v>0.92682926829268297</v>
      </c>
      <c r="K8704" s="246">
        <v>129170</v>
      </c>
      <c r="L8704" s="247"/>
      <c r="M8704" s="248"/>
      <c r="N8704" s="249"/>
      <c r="O8704" s="250"/>
      <c r="P8704" s="129"/>
    </row>
    <row r="8705" spans="1:21" s="103" customFormat="1">
      <c r="A8705" s="242" t="s">
        <v>257</v>
      </c>
      <c r="B8705" s="243" t="s">
        <v>2159</v>
      </c>
      <c r="C8705" s="258" t="s">
        <v>1384</v>
      </c>
      <c r="D8705" s="253" t="s">
        <v>278</v>
      </c>
      <c r="E8705" s="245" t="s">
        <v>279</v>
      </c>
      <c r="F8705" s="245" t="s">
        <v>440</v>
      </c>
      <c r="G8705" s="246">
        <v>96279.039999999994</v>
      </c>
      <c r="H8705" s="234">
        <v>125162.69999999998</v>
      </c>
      <c r="I8705" s="235">
        <v>37</v>
      </c>
      <c r="J8705" s="236">
        <v>0.90243902439024393</v>
      </c>
      <c r="K8705" s="246">
        <v>154046.35999999999</v>
      </c>
      <c r="L8705" s="247">
        <v>1</v>
      </c>
      <c r="M8705" s="248">
        <v>1</v>
      </c>
      <c r="N8705" s="249">
        <v>125844.98</v>
      </c>
      <c r="O8705" s="250"/>
      <c r="P8705" s="304"/>
      <c r="Q8705" s="129"/>
      <c r="R8705" s="129"/>
    </row>
    <row r="8706" spans="1:21" s="103" customFormat="1">
      <c r="A8706" s="242" t="s">
        <v>4292</v>
      </c>
      <c r="B8706" s="243" t="s">
        <v>2163</v>
      </c>
      <c r="C8706" s="258" t="s">
        <v>1383</v>
      </c>
      <c r="D8706" s="232" t="s">
        <v>2507</v>
      </c>
      <c r="E8706" s="245" t="s">
        <v>279</v>
      </c>
      <c r="F8706" s="259" t="s">
        <v>325</v>
      </c>
      <c r="G8706" s="246">
        <v>116693</v>
      </c>
      <c r="H8706" s="234">
        <v>122674</v>
      </c>
      <c r="I8706" s="235">
        <v>36</v>
      </c>
      <c r="J8706" s="236">
        <v>0.87804878048780488</v>
      </c>
      <c r="K8706" s="246">
        <v>128655</v>
      </c>
      <c r="L8706" s="247">
        <v>9</v>
      </c>
      <c r="M8706" s="248">
        <v>8</v>
      </c>
      <c r="N8706" s="249">
        <v>127160</v>
      </c>
      <c r="O8706" s="250"/>
      <c r="P8706" s="129"/>
      <c r="R8706" s="129"/>
      <c r="S8706" s="129"/>
      <c r="T8706" s="129"/>
      <c r="U8706" s="129"/>
    </row>
    <row r="8707" spans="1:21" s="103" customFormat="1" ht="90">
      <c r="A8707" s="242" t="s">
        <v>2200</v>
      </c>
      <c r="B8707" s="243" t="s">
        <v>2166</v>
      </c>
      <c r="C8707" s="258" t="s">
        <v>3592</v>
      </c>
      <c r="D8707" s="232" t="s">
        <v>278</v>
      </c>
      <c r="E8707" s="245" t="s">
        <v>279</v>
      </c>
      <c r="F8707" s="245"/>
      <c r="G8707" s="246">
        <v>90662.93</v>
      </c>
      <c r="H8707" s="234">
        <v>120128.37999999999</v>
      </c>
      <c r="I8707" s="235">
        <v>35</v>
      </c>
      <c r="J8707" s="236">
        <v>0.85365853658536583</v>
      </c>
      <c r="K8707" s="246">
        <v>149593.82999999999</v>
      </c>
      <c r="L8707" s="247">
        <v>3</v>
      </c>
      <c r="M8707" s="248">
        <v>3</v>
      </c>
      <c r="N8707" s="249">
        <v>95619</v>
      </c>
      <c r="O8707" s="250" t="s">
        <v>5661</v>
      </c>
      <c r="P8707" s="129"/>
      <c r="Q8707" s="129"/>
    </row>
    <row r="8708" spans="1:21" s="103" customFormat="1" ht="22.5">
      <c r="A8708" s="242" t="s">
        <v>3821</v>
      </c>
      <c r="B8708" s="243" t="s">
        <v>2149</v>
      </c>
      <c r="C8708" s="258" t="s">
        <v>166</v>
      </c>
      <c r="D8708" s="232" t="s">
        <v>2507</v>
      </c>
      <c r="E8708" s="245" t="s">
        <v>279</v>
      </c>
      <c r="F8708" s="259" t="s">
        <v>325</v>
      </c>
      <c r="G8708" s="246">
        <v>108583</v>
      </c>
      <c r="H8708" s="234">
        <v>118778.5</v>
      </c>
      <c r="I8708" s="235">
        <v>34</v>
      </c>
      <c r="J8708" s="236">
        <v>0.82926829268292679</v>
      </c>
      <c r="K8708" s="246">
        <v>128974</v>
      </c>
      <c r="L8708" s="247">
        <v>3</v>
      </c>
      <c r="M8708" s="248">
        <v>3</v>
      </c>
      <c r="N8708" s="249">
        <v>121665</v>
      </c>
      <c r="O8708" s="250"/>
      <c r="P8708" s="129"/>
      <c r="R8708" s="129"/>
      <c r="S8708" s="129"/>
      <c r="T8708" s="129"/>
      <c r="U8708" s="129"/>
    </row>
    <row r="8709" spans="1:21" s="103" customFormat="1">
      <c r="A8709" s="229" t="s">
        <v>212</v>
      </c>
      <c r="B8709" s="230" t="s">
        <v>2153</v>
      </c>
      <c r="C8709" s="231" t="s">
        <v>1383</v>
      </c>
      <c r="D8709" s="232" t="s">
        <v>278</v>
      </c>
      <c r="E8709" s="232" t="s">
        <v>279</v>
      </c>
      <c r="F8709" s="259" t="s">
        <v>325</v>
      </c>
      <c r="G8709" s="233">
        <v>107748.18</v>
      </c>
      <c r="H8709" s="234">
        <v>118514.845</v>
      </c>
      <c r="I8709" s="235">
        <v>33</v>
      </c>
      <c r="J8709" s="236">
        <v>0.80487804878048785</v>
      </c>
      <c r="K8709" s="233">
        <v>129281.51</v>
      </c>
      <c r="L8709" s="237">
        <v>6</v>
      </c>
      <c r="M8709" s="238">
        <v>6</v>
      </c>
      <c r="N8709" s="234">
        <v>127225.40000000001</v>
      </c>
      <c r="O8709" s="239"/>
      <c r="P8709" s="304"/>
      <c r="Q8709" s="129"/>
      <c r="R8709" s="129"/>
    </row>
    <row r="8710" spans="1:21" s="103" customFormat="1" ht="22.5">
      <c r="A8710" s="242" t="s">
        <v>1436</v>
      </c>
      <c r="B8710" s="243" t="s">
        <v>2156</v>
      </c>
      <c r="C8710" s="258" t="s">
        <v>5662</v>
      </c>
      <c r="D8710" s="245" t="s">
        <v>278</v>
      </c>
      <c r="E8710" s="245" t="s">
        <v>279</v>
      </c>
      <c r="F8710" s="259" t="s">
        <v>325</v>
      </c>
      <c r="G8710" s="246">
        <v>114756</v>
      </c>
      <c r="H8710" s="234">
        <v>115332</v>
      </c>
      <c r="I8710" s="235">
        <v>32</v>
      </c>
      <c r="J8710" s="236">
        <v>0.78048780487804881</v>
      </c>
      <c r="K8710" s="246">
        <v>115908</v>
      </c>
      <c r="L8710" s="247">
        <v>8</v>
      </c>
      <c r="M8710" s="248">
        <v>8</v>
      </c>
      <c r="N8710" s="249">
        <v>114865.71428571429</v>
      </c>
      <c r="O8710" s="250" t="s">
        <v>5663</v>
      </c>
      <c r="P8710" s="129"/>
      <c r="R8710" s="129"/>
      <c r="S8710" s="240"/>
      <c r="T8710" s="240"/>
      <c r="U8710" s="240"/>
    </row>
    <row r="8711" spans="1:21" s="103" customFormat="1">
      <c r="A8711" s="242" t="s">
        <v>3875</v>
      </c>
      <c r="B8711" s="243" t="s">
        <v>2153</v>
      </c>
      <c r="C8711" s="258" t="s">
        <v>1383</v>
      </c>
      <c r="D8711" s="245" t="s">
        <v>278</v>
      </c>
      <c r="E8711" s="247" t="s">
        <v>279</v>
      </c>
      <c r="F8711" s="247" t="s">
        <v>440</v>
      </c>
      <c r="G8711" s="405">
        <v>94753.79</v>
      </c>
      <c r="H8711" s="234">
        <v>115227.39499999999</v>
      </c>
      <c r="I8711" s="235">
        <v>31</v>
      </c>
      <c r="J8711" s="236">
        <v>0.75609756097560976</v>
      </c>
      <c r="K8711" s="405">
        <v>135701</v>
      </c>
      <c r="L8711" s="247">
        <v>3</v>
      </c>
      <c r="M8711" s="248">
        <v>3</v>
      </c>
      <c r="N8711" s="249">
        <v>104000</v>
      </c>
      <c r="O8711" s="250"/>
      <c r="P8711" s="129"/>
      <c r="Q8711" s="304"/>
      <c r="S8711" s="129"/>
      <c r="T8711" s="129"/>
      <c r="U8711" s="129"/>
    </row>
    <row r="8712" spans="1:21" s="103" customFormat="1" ht="22.5">
      <c r="A8712" s="229" t="s">
        <v>206</v>
      </c>
      <c r="B8712" s="230" t="s">
        <v>2153</v>
      </c>
      <c r="C8712" s="231" t="s">
        <v>166</v>
      </c>
      <c r="D8712" s="232" t="s">
        <v>2507</v>
      </c>
      <c r="E8712" s="232" t="s">
        <v>279</v>
      </c>
      <c r="F8712" s="259" t="s">
        <v>325</v>
      </c>
      <c r="G8712" s="234">
        <v>100050.43</v>
      </c>
      <c r="H8712" s="234">
        <v>113395.66</v>
      </c>
      <c r="I8712" s="235">
        <v>30</v>
      </c>
      <c r="J8712" s="236">
        <v>0.73170731707317072</v>
      </c>
      <c r="K8712" s="234">
        <v>126740.89</v>
      </c>
      <c r="L8712" s="237">
        <v>3</v>
      </c>
      <c r="M8712" s="238">
        <v>3</v>
      </c>
      <c r="N8712" s="234">
        <v>109424.29</v>
      </c>
      <c r="O8712" s="239" t="s">
        <v>5623</v>
      </c>
      <c r="P8712" s="129"/>
      <c r="Q8712" s="129"/>
    </row>
    <row r="8713" spans="1:21" s="103" customFormat="1">
      <c r="A8713" s="229" t="s">
        <v>210</v>
      </c>
      <c r="B8713" s="230" t="s">
        <v>2151</v>
      </c>
      <c r="C8713" s="231" t="s">
        <v>1383</v>
      </c>
      <c r="D8713" s="232" t="s">
        <v>2507</v>
      </c>
      <c r="E8713" s="232" t="s">
        <v>284</v>
      </c>
      <c r="F8713" s="232" t="s">
        <v>440</v>
      </c>
      <c r="G8713" s="233">
        <v>89880</v>
      </c>
      <c r="H8713" s="234">
        <v>112350</v>
      </c>
      <c r="I8713" s="235">
        <v>29</v>
      </c>
      <c r="J8713" s="236">
        <v>0.70731707317073167</v>
      </c>
      <c r="K8713" s="233">
        <v>134820</v>
      </c>
      <c r="L8713" s="237">
        <v>3</v>
      </c>
      <c r="M8713" s="238">
        <v>3</v>
      </c>
      <c r="N8713" s="234">
        <v>133768</v>
      </c>
      <c r="O8713" s="239"/>
    </row>
    <row r="8714" spans="1:21" s="103" customFormat="1" ht="22.5">
      <c r="A8714" s="229" t="s">
        <v>200</v>
      </c>
      <c r="B8714" s="230" t="s">
        <v>2153</v>
      </c>
      <c r="C8714" s="231" t="s">
        <v>166</v>
      </c>
      <c r="D8714" s="232" t="s">
        <v>2507</v>
      </c>
      <c r="E8714" s="232" t="s">
        <v>279</v>
      </c>
      <c r="F8714" s="259" t="s">
        <v>325</v>
      </c>
      <c r="G8714" s="233">
        <v>91086</v>
      </c>
      <c r="H8714" s="234">
        <v>110686.5</v>
      </c>
      <c r="I8714" s="235">
        <v>28</v>
      </c>
      <c r="J8714" s="236">
        <v>0.68292682926829273</v>
      </c>
      <c r="K8714" s="233">
        <v>130287</v>
      </c>
      <c r="L8714" s="237">
        <v>4</v>
      </c>
      <c r="M8714" s="238">
        <v>4</v>
      </c>
      <c r="N8714" s="234">
        <v>135305</v>
      </c>
      <c r="O8714" s="495" t="s">
        <v>5656</v>
      </c>
      <c r="S8714" s="129"/>
      <c r="T8714" s="129"/>
      <c r="U8714" s="129"/>
    </row>
    <row r="8715" spans="1:21" s="103" customFormat="1">
      <c r="A8715" s="278" t="s">
        <v>202</v>
      </c>
      <c r="B8715" s="279" t="s">
        <v>2151</v>
      </c>
      <c r="C8715" s="258" t="s">
        <v>5664</v>
      </c>
      <c r="D8715" s="253" t="s">
        <v>278</v>
      </c>
      <c r="E8715" s="245" t="s">
        <v>279</v>
      </c>
      <c r="F8715" s="245" t="s">
        <v>440</v>
      </c>
      <c r="G8715" s="246">
        <v>86311.679999999993</v>
      </c>
      <c r="H8715" s="234">
        <v>110061.12</v>
      </c>
      <c r="I8715" s="235">
        <v>27</v>
      </c>
      <c r="J8715" s="236">
        <v>0.65853658536585369</v>
      </c>
      <c r="K8715" s="246">
        <v>133810.56</v>
      </c>
      <c r="L8715" s="247">
        <v>3</v>
      </c>
      <c r="M8715" s="248">
        <v>0</v>
      </c>
      <c r="N8715" s="249"/>
      <c r="O8715" s="250"/>
    </row>
    <row r="8716" spans="1:21" s="103" customFormat="1">
      <c r="A8716" s="242" t="s">
        <v>2165</v>
      </c>
      <c r="B8716" s="243" t="s">
        <v>2180</v>
      </c>
      <c r="C8716" s="258" t="s">
        <v>3593</v>
      </c>
      <c r="D8716" s="253" t="s">
        <v>278</v>
      </c>
      <c r="E8716" s="245" t="s">
        <v>321</v>
      </c>
      <c r="F8716" s="259" t="s">
        <v>325</v>
      </c>
      <c r="G8716" s="246">
        <v>85345.24</v>
      </c>
      <c r="H8716" s="234">
        <v>108871.87</v>
      </c>
      <c r="I8716" s="235">
        <v>26</v>
      </c>
      <c r="J8716" s="236">
        <v>0.63414634146341464</v>
      </c>
      <c r="K8716" s="246">
        <v>132398.5</v>
      </c>
      <c r="L8716" s="247">
        <v>1</v>
      </c>
      <c r="M8716" s="248">
        <v>1</v>
      </c>
      <c r="N8716" s="249">
        <v>126093.82</v>
      </c>
      <c r="O8716" s="250"/>
      <c r="P8716" s="129"/>
      <c r="S8716" s="304"/>
      <c r="T8716" s="304"/>
      <c r="U8716" s="304"/>
    </row>
    <row r="8717" spans="1:21" s="103" customFormat="1">
      <c r="A8717" s="242" t="s">
        <v>4239</v>
      </c>
      <c r="B8717" s="243" t="s">
        <v>2176</v>
      </c>
      <c r="C8717" s="258" t="s">
        <v>1383</v>
      </c>
      <c r="D8717" s="232" t="s">
        <v>2507</v>
      </c>
      <c r="E8717" s="245" t="s">
        <v>279</v>
      </c>
      <c r="F8717" s="259" t="s">
        <v>325</v>
      </c>
      <c r="G8717" s="378">
        <v>94548</v>
      </c>
      <c r="H8717" s="234">
        <v>108576</v>
      </c>
      <c r="I8717" s="235">
        <v>25</v>
      </c>
      <c r="J8717" s="236">
        <v>0.6097560975609756</v>
      </c>
      <c r="K8717" s="378">
        <v>122604</v>
      </c>
      <c r="L8717" s="247">
        <v>24</v>
      </c>
      <c r="M8717" s="248">
        <v>23</v>
      </c>
      <c r="N8717" s="249">
        <v>94827.199999999997</v>
      </c>
      <c r="O8717" s="250" t="s">
        <v>5665</v>
      </c>
      <c r="S8717" s="129"/>
      <c r="T8717" s="129"/>
      <c r="U8717" s="129"/>
    </row>
    <row r="8718" spans="1:21" s="103" customFormat="1" ht="33.75">
      <c r="A8718" s="242" t="s">
        <v>4274</v>
      </c>
      <c r="B8718" s="243" t="s">
        <v>2170</v>
      </c>
      <c r="C8718" s="258" t="s">
        <v>1383</v>
      </c>
      <c r="D8718" s="232" t="s">
        <v>2507</v>
      </c>
      <c r="E8718" s="245" t="s">
        <v>321</v>
      </c>
      <c r="F8718" s="259" t="s">
        <v>325</v>
      </c>
      <c r="G8718" s="246">
        <v>80611.960000000006</v>
      </c>
      <c r="H8718" s="234">
        <v>104785.60000000001</v>
      </c>
      <c r="I8718" s="235">
        <v>24</v>
      </c>
      <c r="J8718" s="236">
        <v>0.58536585365853655</v>
      </c>
      <c r="K8718" s="246">
        <v>128959.24</v>
      </c>
      <c r="L8718" s="247">
        <v>6</v>
      </c>
      <c r="M8718" s="248">
        <v>6</v>
      </c>
      <c r="N8718" s="249">
        <v>114050.56</v>
      </c>
      <c r="O8718" s="250" t="s">
        <v>5622</v>
      </c>
      <c r="P8718" s="129"/>
    </row>
    <row r="8719" spans="1:21" s="103" customFormat="1">
      <c r="A8719" s="229" t="s">
        <v>1457</v>
      </c>
      <c r="B8719" s="295" t="s">
        <v>2166</v>
      </c>
      <c r="C8719" s="231" t="s">
        <v>5666</v>
      </c>
      <c r="D8719" s="232" t="s">
        <v>278</v>
      </c>
      <c r="E8719" s="232"/>
      <c r="F8719" s="259" t="s">
        <v>325</v>
      </c>
      <c r="G8719" s="233">
        <v>88878.608000000007</v>
      </c>
      <c r="H8719" s="234">
        <v>103481.56</v>
      </c>
      <c r="I8719" s="235">
        <v>23</v>
      </c>
      <c r="J8719" s="236">
        <v>0.56097560975609762</v>
      </c>
      <c r="K8719" s="233">
        <v>118084.512</v>
      </c>
      <c r="L8719" s="237">
        <v>4</v>
      </c>
      <c r="M8719" s="238">
        <v>4</v>
      </c>
      <c r="N8719" s="234">
        <v>97250</v>
      </c>
      <c r="O8719" s="239"/>
      <c r="P8719" s="129"/>
      <c r="S8719" s="241"/>
      <c r="T8719" s="241"/>
      <c r="U8719" s="241"/>
    </row>
    <row r="8720" spans="1:21" s="103" customFormat="1">
      <c r="A8720" s="242" t="s">
        <v>199</v>
      </c>
      <c r="B8720" s="243" t="s">
        <v>2153</v>
      </c>
      <c r="C8720" s="258" t="s">
        <v>1385</v>
      </c>
      <c r="D8720" s="232" t="s">
        <v>2507</v>
      </c>
      <c r="E8720" s="247" t="s">
        <v>279</v>
      </c>
      <c r="F8720" s="259" t="s">
        <v>325</v>
      </c>
      <c r="G8720" s="344">
        <v>94823.039999999994</v>
      </c>
      <c r="H8720" s="234">
        <v>101824.32000000001</v>
      </c>
      <c r="I8720" s="235">
        <v>22</v>
      </c>
      <c r="J8720" s="236">
        <v>0.53658536585365857</v>
      </c>
      <c r="K8720" s="344">
        <v>108825.60000000001</v>
      </c>
      <c r="L8720" s="247">
        <v>1</v>
      </c>
      <c r="M8720" s="248"/>
      <c r="N8720" s="249"/>
      <c r="O8720" s="334"/>
      <c r="P8720" s="129"/>
    </row>
    <row r="8721" spans="1:21" s="103" customFormat="1">
      <c r="A8721" s="242" t="s">
        <v>3784</v>
      </c>
      <c r="B8721" s="243" t="s">
        <v>2162</v>
      </c>
      <c r="C8721" s="258" t="s">
        <v>5667</v>
      </c>
      <c r="D8721" s="232" t="s">
        <v>2507</v>
      </c>
      <c r="E8721" s="247" t="s">
        <v>279</v>
      </c>
      <c r="F8721" s="259" t="s">
        <v>325</v>
      </c>
      <c r="G8721" s="246">
        <v>81135</v>
      </c>
      <c r="H8721" s="234">
        <v>101765.5</v>
      </c>
      <c r="I8721" s="235">
        <v>21</v>
      </c>
      <c r="J8721" s="236">
        <v>0.51219512195121952</v>
      </c>
      <c r="K8721" s="246">
        <v>122396</v>
      </c>
      <c r="L8721" s="247"/>
      <c r="M8721" s="248">
        <v>73</v>
      </c>
      <c r="N8721" s="249">
        <v>154845</v>
      </c>
      <c r="O8721" s="250"/>
      <c r="Q8721" s="241"/>
    </row>
    <row r="8722" spans="1:21" s="103" customFormat="1">
      <c r="A8722" s="229" t="s">
        <v>2187</v>
      </c>
      <c r="B8722" s="230" t="s">
        <v>2178</v>
      </c>
      <c r="C8722" s="231" t="s">
        <v>1389</v>
      </c>
      <c r="D8722" s="232" t="s">
        <v>2507</v>
      </c>
      <c r="E8722" s="232" t="s">
        <v>279</v>
      </c>
      <c r="F8722" s="232" t="s">
        <v>440</v>
      </c>
      <c r="G8722" s="233">
        <v>81360</v>
      </c>
      <c r="H8722" s="234">
        <v>101247.5</v>
      </c>
      <c r="I8722" s="235">
        <v>20</v>
      </c>
      <c r="J8722" s="236">
        <v>0.48780487804878048</v>
      </c>
      <c r="K8722" s="233">
        <v>121135</v>
      </c>
      <c r="L8722" s="237">
        <v>3</v>
      </c>
      <c r="M8722" s="238">
        <v>3</v>
      </c>
      <c r="N8722" s="234">
        <v>120121.3</v>
      </c>
      <c r="O8722" s="239"/>
      <c r="Q8722" s="241"/>
    </row>
    <row r="8723" spans="1:21" s="103" customFormat="1" ht="22.5">
      <c r="A8723" s="242" t="s">
        <v>4235</v>
      </c>
      <c r="B8723" s="243" t="s">
        <v>2151</v>
      </c>
      <c r="C8723" s="258" t="s">
        <v>166</v>
      </c>
      <c r="D8723" s="232" t="s">
        <v>2507</v>
      </c>
      <c r="E8723" s="245" t="s">
        <v>279</v>
      </c>
      <c r="F8723" s="259" t="s">
        <v>325</v>
      </c>
      <c r="G8723" s="246">
        <v>80505</v>
      </c>
      <c r="H8723" s="234">
        <v>99724.5</v>
      </c>
      <c r="I8723" s="235">
        <v>19</v>
      </c>
      <c r="J8723" s="236">
        <v>0.46341463414634149</v>
      </c>
      <c r="K8723" s="246">
        <v>118944</v>
      </c>
      <c r="L8723" s="247"/>
      <c r="M8723" s="248">
        <v>28</v>
      </c>
      <c r="N8723" s="249">
        <v>118944</v>
      </c>
      <c r="O8723" s="250" t="s">
        <v>3561</v>
      </c>
      <c r="P8723" s="129"/>
      <c r="R8723" s="240"/>
    </row>
    <row r="8724" spans="1:21" s="103" customFormat="1">
      <c r="A8724" s="242" t="s">
        <v>204</v>
      </c>
      <c r="B8724" s="243" t="s">
        <v>2151</v>
      </c>
      <c r="C8724" s="258" t="s">
        <v>1383</v>
      </c>
      <c r="D8724" s="232" t="s">
        <v>2507</v>
      </c>
      <c r="E8724" s="245" t="s">
        <v>279</v>
      </c>
      <c r="F8724" s="259" t="s">
        <v>325</v>
      </c>
      <c r="G8724" s="246">
        <v>75764</v>
      </c>
      <c r="H8724" s="234">
        <v>99630.5</v>
      </c>
      <c r="I8724" s="235">
        <v>18</v>
      </c>
      <c r="J8724" s="236">
        <v>0.43902439024390244</v>
      </c>
      <c r="K8724" s="246">
        <v>123497</v>
      </c>
      <c r="L8724" s="247"/>
      <c r="M8724" s="248">
        <v>5</v>
      </c>
      <c r="N8724" s="246">
        <v>123497</v>
      </c>
      <c r="O8724" s="250"/>
    </row>
    <row r="8725" spans="1:21" s="103" customFormat="1">
      <c r="A8725" s="242" t="s">
        <v>2165</v>
      </c>
      <c r="B8725" s="243" t="s">
        <v>2180</v>
      </c>
      <c r="C8725" s="258" t="s">
        <v>3594</v>
      </c>
      <c r="D8725" s="253" t="s">
        <v>278</v>
      </c>
      <c r="E8725" s="245" t="s">
        <v>321</v>
      </c>
      <c r="F8725" s="259" t="s">
        <v>325</v>
      </c>
      <c r="G8725" s="246">
        <v>77410.42</v>
      </c>
      <c r="H8725" s="234">
        <v>98749.705000000002</v>
      </c>
      <c r="I8725" s="235">
        <v>17</v>
      </c>
      <c r="J8725" s="236">
        <v>0.41463414634146339</v>
      </c>
      <c r="K8725" s="246">
        <v>120088.99</v>
      </c>
      <c r="L8725" s="247">
        <v>5</v>
      </c>
      <c r="M8725" s="248">
        <v>5</v>
      </c>
      <c r="N8725" s="249">
        <v>109015.34</v>
      </c>
      <c r="O8725" s="250"/>
      <c r="P8725" s="129"/>
      <c r="S8725" s="129"/>
      <c r="T8725" s="129"/>
      <c r="U8725" s="129"/>
    </row>
    <row r="8726" spans="1:21" s="103" customFormat="1">
      <c r="A8726" s="242" t="s">
        <v>198</v>
      </c>
      <c r="B8726" s="243" t="s">
        <v>2153</v>
      </c>
      <c r="C8726" s="244" t="s">
        <v>1383</v>
      </c>
      <c r="D8726" s="232" t="s">
        <v>2507</v>
      </c>
      <c r="E8726" s="245" t="s">
        <v>279</v>
      </c>
      <c r="F8726" s="259" t="s">
        <v>325</v>
      </c>
      <c r="G8726" s="246">
        <v>77817</v>
      </c>
      <c r="H8726" s="234">
        <v>98343.5</v>
      </c>
      <c r="I8726" s="235">
        <v>16</v>
      </c>
      <c r="J8726" s="236">
        <v>0.3902439024390244</v>
      </c>
      <c r="K8726" s="246">
        <v>118870</v>
      </c>
      <c r="L8726" s="247">
        <v>4</v>
      </c>
      <c r="M8726" s="248">
        <v>4</v>
      </c>
      <c r="N8726" s="249">
        <v>113214</v>
      </c>
      <c r="O8726" s="250"/>
      <c r="P8726" s="129"/>
      <c r="S8726" s="129"/>
      <c r="T8726" s="129"/>
      <c r="U8726" s="129"/>
    </row>
    <row r="8727" spans="1:21" s="103" customFormat="1">
      <c r="A8727" s="229" t="s">
        <v>260</v>
      </c>
      <c r="B8727" s="230" t="s">
        <v>2153</v>
      </c>
      <c r="C8727" s="231" t="s">
        <v>1383</v>
      </c>
      <c r="D8727" s="253" t="s">
        <v>278</v>
      </c>
      <c r="E8727" s="232" t="s">
        <v>279</v>
      </c>
      <c r="F8727" s="232" t="s">
        <v>440</v>
      </c>
      <c r="G8727" s="233">
        <v>75395</v>
      </c>
      <c r="H8727" s="234">
        <v>98013.5</v>
      </c>
      <c r="I8727" s="235">
        <v>15</v>
      </c>
      <c r="J8727" s="236">
        <v>0.36585365853658536</v>
      </c>
      <c r="K8727" s="233">
        <v>120632</v>
      </c>
      <c r="L8727" s="237">
        <v>3</v>
      </c>
      <c r="M8727" s="238">
        <v>3</v>
      </c>
      <c r="N8727" s="234">
        <v>98013</v>
      </c>
      <c r="O8727" s="239"/>
      <c r="S8727" s="129"/>
      <c r="T8727" s="129"/>
      <c r="U8727" s="129"/>
    </row>
    <row r="8728" spans="1:21" s="103" customFormat="1" ht="22.5">
      <c r="A8728" s="260" t="s">
        <v>4238</v>
      </c>
      <c r="B8728" s="261" t="s">
        <v>2166</v>
      </c>
      <c r="C8728" s="262" t="s">
        <v>166</v>
      </c>
      <c r="D8728" s="232" t="s">
        <v>2507</v>
      </c>
      <c r="E8728" s="276" t="s">
        <v>279</v>
      </c>
      <c r="F8728" s="259" t="s">
        <v>325</v>
      </c>
      <c r="G8728" s="256">
        <v>87596.79</v>
      </c>
      <c r="H8728" s="234">
        <v>96895.664999999994</v>
      </c>
      <c r="I8728" s="235">
        <v>14</v>
      </c>
      <c r="J8728" s="236">
        <v>0.34146341463414637</v>
      </c>
      <c r="K8728" s="256">
        <v>106194.54</v>
      </c>
      <c r="L8728" s="265">
        <v>3</v>
      </c>
      <c r="M8728" s="266">
        <v>3</v>
      </c>
      <c r="N8728" s="264">
        <v>97433.85</v>
      </c>
      <c r="O8728" s="11"/>
      <c r="P8728" s="129"/>
      <c r="R8728" s="129"/>
      <c r="S8728" s="129"/>
      <c r="T8728" s="129"/>
      <c r="U8728" s="129"/>
    </row>
    <row r="8729" spans="1:21" s="103" customFormat="1">
      <c r="A8729" s="229" t="s">
        <v>3765</v>
      </c>
      <c r="B8729" s="230" t="s">
        <v>2151</v>
      </c>
      <c r="C8729" s="231" t="s">
        <v>2119</v>
      </c>
      <c r="D8729" s="232" t="s">
        <v>2507</v>
      </c>
      <c r="E8729" s="232" t="s">
        <v>279</v>
      </c>
      <c r="F8729" s="232"/>
      <c r="G8729" s="233">
        <v>76428</v>
      </c>
      <c r="H8729" s="234">
        <v>96832.5</v>
      </c>
      <c r="I8729" s="235">
        <v>13</v>
      </c>
      <c r="J8729" s="236">
        <v>0.31707317073170732</v>
      </c>
      <c r="K8729" s="233">
        <v>117237</v>
      </c>
      <c r="L8729" s="237">
        <v>6</v>
      </c>
      <c r="M8729" s="238">
        <v>6</v>
      </c>
      <c r="N8729" s="234">
        <v>101163</v>
      </c>
      <c r="O8729" s="239"/>
      <c r="P8729" s="129"/>
    </row>
    <row r="8730" spans="1:21" s="103" customFormat="1" ht="22.5">
      <c r="A8730" s="242" t="s">
        <v>4241</v>
      </c>
      <c r="B8730" s="243" t="s">
        <v>2178</v>
      </c>
      <c r="C8730" s="258" t="s">
        <v>166</v>
      </c>
      <c r="D8730" s="232" t="s">
        <v>278</v>
      </c>
      <c r="E8730" s="245" t="s">
        <v>279</v>
      </c>
      <c r="F8730" s="245" t="s">
        <v>440</v>
      </c>
      <c r="G8730" s="246">
        <v>73347</v>
      </c>
      <c r="H8730" s="234">
        <v>96084.5</v>
      </c>
      <c r="I8730" s="235">
        <v>12</v>
      </c>
      <c r="J8730" s="236">
        <v>0.29268292682926828</v>
      </c>
      <c r="K8730" s="246">
        <v>118822</v>
      </c>
      <c r="L8730" s="247"/>
      <c r="M8730" s="248">
        <v>13</v>
      </c>
      <c r="N8730" s="249">
        <v>96084.5</v>
      </c>
      <c r="O8730" s="250"/>
      <c r="P8730" s="129"/>
      <c r="R8730" s="129"/>
      <c r="S8730" s="129"/>
      <c r="T8730" s="129"/>
      <c r="U8730" s="129"/>
    </row>
    <row r="8731" spans="1:21" s="103" customFormat="1" ht="22.5">
      <c r="A8731" s="260" t="s">
        <v>205</v>
      </c>
      <c r="B8731" s="261" t="s">
        <v>2151</v>
      </c>
      <c r="C8731" s="496" t="s">
        <v>3595</v>
      </c>
      <c r="D8731" s="232" t="s">
        <v>2507</v>
      </c>
      <c r="E8731" s="263" t="s">
        <v>279</v>
      </c>
      <c r="F8731" s="259" t="s">
        <v>325</v>
      </c>
      <c r="G8731" s="264">
        <v>76150.464000000007</v>
      </c>
      <c r="H8731" s="234">
        <v>96021.993600000002</v>
      </c>
      <c r="I8731" s="235">
        <v>11</v>
      </c>
      <c r="J8731" s="236">
        <v>0.26829268292682928</v>
      </c>
      <c r="K8731" s="264">
        <v>115893.5232</v>
      </c>
      <c r="L8731" s="265">
        <v>9</v>
      </c>
      <c r="M8731" s="266">
        <v>9</v>
      </c>
      <c r="N8731" s="264">
        <v>122517.96222222222</v>
      </c>
      <c r="O8731" s="267"/>
      <c r="R8731" s="129"/>
      <c r="S8731" s="129"/>
      <c r="T8731" s="129"/>
      <c r="U8731" s="129"/>
    </row>
    <row r="8732" spans="1:21" s="103" customFormat="1">
      <c r="A8732" s="229" t="s">
        <v>4295</v>
      </c>
      <c r="B8732" s="230" t="s">
        <v>2151</v>
      </c>
      <c r="C8732" s="231" t="s">
        <v>2118</v>
      </c>
      <c r="D8732" s="232" t="s">
        <v>2507</v>
      </c>
      <c r="E8732" s="232" t="s">
        <v>279</v>
      </c>
      <c r="F8732" s="259" t="s">
        <v>325</v>
      </c>
      <c r="G8732" s="233">
        <v>73106</v>
      </c>
      <c r="H8732" s="234">
        <v>95037.5</v>
      </c>
      <c r="I8732" s="235">
        <v>10</v>
      </c>
      <c r="J8732" s="236">
        <v>0.24390243902439024</v>
      </c>
      <c r="K8732" s="233">
        <v>116969</v>
      </c>
      <c r="L8732" s="237">
        <v>4</v>
      </c>
      <c r="M8732" s="238">
        <v>4</v>
      </c>
      <c r="N8732" s="234">
        <v>116696</v>
      </c>
      <c r="O8732" s="239"/>
      <c r="R8732" s="129"/>
      <c r="S8732" s="129"/>
      <c r="T8732" s="129"/>
      <c r="U8732" s="129"/>
    </row>
    <row r="8733" spans="1:21" s="103" customFormat="1" ht="67.5">
      <c r="A8733" s="242" t="s">
        <v>2177</v>
      </c>
      <c r="B8733" s="243" t="s">
        <v>2166</v>
      </c>
      <c r="C8733" s="280" t="s">
        <v>1383</v>
      </c>
      <c r="D8733" s="300" t="s">
        <v>278</v>
      </c>
      <c r="E8733" s="300"/>
      <c r="F8733" s="259" t="s">
        <v>325</v>
      </c>
      <c r="G8733" s="307">
        <v>90375.66</v>
      </c>
      <c r="H8733" s="234">
        <v>94309.024999999994</v>
      </c>
      <c r="I8733" s="235">
        <v>9</v>
      </c>
      <c r="J8733" s="236">
        <v>0.21951219512195122</v>
      </c>
      <c r="K8733" s="307">
        <v>98242.39</v>
      </c>
      <c r="L8733" s="247"/>
      <c r="M8733" s="248">
        <v>15</v>
      </c>
      <c r="N8733" s="249">
        <v>99653.631999999998</v>
      </c>
      <c r="O8733" s="301" t="s">
        <v>5627</v>
      </c>
      <c r="P8733" s="129"/>
      <c r="S8733" s="129"/>
      <c r="T8733" s="129"/>
      <c r="U8733" s="129"/>
    </row>
    <row r="8734" spans="1:21" s="103" customFormat="1">
      <c r="A8734" s="229" t="s">
        <v>207</v>
      </c>
      <c r="B8734" s="230" t="s">
        <v>2163</v>
      </c>
      <c r="C8734" s="231"/>
      <c r="D8734" s="232" t="s">
        <v>2507</v>
      </c>
      <c r="E8734" s="232" t="s">
        <v>279</v>
      </c>
      <c r="F8734" s="232" t="s">
        <v>440</v>
      </c>
      <c r="G8734" s="233">
        <v>67966</v>
      </c>
      <c r="H8734" s="234">
        <v>93300.5</v>
      </c>
      <c r="I8734" s="235">
        <v>8</v>
      </c>
      <c r="J8734" s="236">
        <v>0.1951219512195122</v>
      </c>
      <c r="K8734" s="233">
        <v>118635</v>
      </c>
      <c r="L8734" s="237">
        <v>3</v>
      </c>
      <c r="M8734" s="238">
        <v>3</v>
      </c>
      <c r="N8734" s="234">
        <v>83450.59</v>
      </c>
      <c r="O8734" s="239"/>
      <c r="P8734" s="129"/>
      <c r="R8734" s="129"/>
      <c r="S8734" s="129"/>
      <c r="T8734" s="129"/>
      <c r="U8734" s="129"/>
    </row>
    <row r="8735" spans="1:21" s="103" customFormat="1">
      <c r="A8735" s="229" t="s">
        <v>1438</v>
      </c>
      <c r="B8735" s="230" t="s">
        <v>2151</v>
      </c>
      <c r="C8735" s="231" t="s">
        <v>1383</v>
      </c>
      <c r="D8735" s="232" t="s">
        <v>2507</v>
      </c>
      <c r="E8735" s="232" t="s">
        <v>279</v>
      </c>
      <c r="F8735" s="259" t="s">
        <v>325</v>
      </c>
      <c r="G8735" s="233">
        <v>78338.83</v>
      </c>
      <c r="H8735" s="234">
        <v>93165.385000000009</v>
      </c>
      <c r="I8735" s="235">
        <v>7</v>
      </c>
      <c r="J8735" s="236">
        <v>0.17073170731707318</v>
      </c>
      <c r="K8735" s="233">
        <v>107991.94</v>
      </c>
      <c r="L8735" s="237">
        <v>6</v>
      </c>
      <c r="M8735" s="238">
        <v>6</v>
      </c>
      <c r="N8735" s="234">
        <v>93165.385000000009</v>
      </c>
      <c r="O8735" s="239"/>
      <c r="R8735" s="330"/>
      <c r="S8735" s="129"/>
      <c r="T8735" s="129"/>
      <c r="U8735" s="129"/>
    </row>
    <row r="8736" spans="1:21" s="103" customFormat="1">
      <c r="A8736" s="286" t="s">
        <v>213</v>
      </c>
      <c r="B8736" s="287" t="s">
        <v>2159</v>
      </c>
      <c r="C8736" s="288" t="s">
        <v>1381</v>
      </c>
      <c r="D8736" s="253" t="s">
        <v>278</v>
      </c>
      <c r="E8736" s="289" t="s">
        <v>279</v>
      </c>
      <c r="F8736" s="259" t="s">
        <v>325</v>
      </c>
      <c r="G8736" s="290">
        <v>76144.22</v>
      </c>
      <c r="H8736" s="234">
        <v>89179.06</v>
      </c>
      <c r="I8736" s="235">
        <v>6</v>
      </c>
      <c r="J8736" s="236">
        <v>0.14634146341463414</v>
      </c>
      <c r="K8736" s="290">
        <v>102213.9</v>
      </c>
      <c r="L8736" s="291">
        <v>6</v>
      </c>
      <c r="M8736" s="292">
        <v>6</v>
      </c>
      <c r="N8736" s="293">
        <v>98848.52</v>
      </c>
      <c r="O8736" s="294"/>
      <c r="P8736" s="251"/>
      <c r="Q8736" s="129"/>
    </row>
    <row r="8737" spans="1:18" s="103" customFormat="1" ht="22.5">
      <c r="A8737" s="242" t="s">
        <v>4249</v>
      </c>
      <c r="B8737" s="243" t="s">
        <v>2180</v>
      </c>
      <c r="C8737" s="258" t="s">
        <v>3596</v>
      </c>
      <c r="D8737" s="232" t="s">
        <v>2507</v>
      </c>
      <c r="E8737" s="245"/>
      <c r="F8737" s="259" t="s">
        <v>325</v>
      </c>
      <c r="G8737" s="246">
        <v>67537.600000000006</v>
      </c>
      <c r="H8737" s="234">
        <v>84812</v>
      </c>
      <c r="I8737" s="235">
        <v>5</v>
      </c>
      <c r="J8737" s="236">
        <v>0.12195121951219512</v>
      </c>
      <c r="K8737" s="246">
        <v>102086.39999999999</v>
      </c>
      <c r="L8737" s="247"/>
      <c r="M8737" s="248"/>
      <c r="N8737" s="249"/>
      <c r="O8737" s="250"/>
      <c r="R8737" s="330"/>
    </row>
    <row r="8738" spans="1:18" s="103" customFormat="1">
      <c r="A8738" s="229" t="s">
        <v>4266</v>
      </c>
      <c r="B8738" s="230" t="s">
        <v>2149</v>
      </c>
      <c r="C8738" s="231" t="s">
        <v>5668</v>
      </c>
      <c r="D8738" s="232" t="s">
        <v>2507</v>
      </c>
      <c r="E8738" s="232" t="s">
        <v>284</v>
      </c>
      <c r="F8738" s="259" t="s">
        <v>325</v>
      </c>
      <c r="G8738" s="233">
        <v>74963.199999999997</v>
      </c>
      <c r="H8738" s="234">
        <v>83574.399999999994</v>
      </c>
      <c r="I8738" s="235">
        <v>4</v>
      </c>
      <c r="J8738" s="236">
        <v>9.7560975609756101E-2</v>
      </c>
      <c r="K8738" s="233">
        <v>92185.600000000006</v>
      </c>
      <c r="L8738" s="237"/>
      <c r="M8738" s="238">
        <v>6</v>
      </c>
      <c r="N8738" s="234">
        <v>68120</v>
      </c>
      <c r="O8738" s="239"/>
      <c r="R8738" s="330"/>
    </row>
    <row r="8739" spans="1:18" s="103" customFormat="1">
      <c r="A8739" s="229" t="s">
        <v>4250</v>
      </c>
      <c r="B8739" s="230" t="s">
        <v>2180</v>
      </c>
      <c r="C8739" s="231" t="s">
        <v>1383</v>
      </c>
      <c r="D8739" s="232" t="s">
        <v>2507</v>
      </c>
      <c r="E8739" s="232" t="s">
        <v>279</v>
      </c>
      <c r="F8739" s="259" t="s">
        <v>325</v>
      </c>
      <c r="G8739" s="233">
        <v>58215.24</v>
      </c>
      <c r="H8739" s="234">
        <v>70102.13</v>
      </c>
      <c r="I8739" s="235">
        <v>3</v>
      </c>
      <c r="J8739" s="236">
        <v>7.3170731707317069E-2</v>
      </c>
      <c r="K8739" s="233">
        <v>81989.02</v>
      </c>
      <c r="L8739" s="237">
        <v>3</v>
      </c>
      <c r="M8739" s="238">
        <v>3</v>
      </c>
      <c r="N8739" s="234">
        <v>65884.291200000007</v>
      </c>
      <c r="O8739" s="239"/>
    </row>
    <row r="8740" spans="1:18" s="103" customFormat="1" ht="22.5">
      <c r="A8740" s="242" t="s">
        <v>4240</v>
      </c>
      <c r="B8740" s="243" t="s">
        <v>2149</v>
      </c>
      <c r="C8740" s="258" t="s">
        <v>5669</v>
      </c>
      <c r="D8740" s="232" t="s">
        <v>2507</v>
      </c>
      <c r="E8740" s="245" t="s">
        <v>284</v>
      </c>
      <c r="F8740" s="259" t="s">
        <v>325</v>
      </c>
      <c r="G8740" s="246">
        <v>46923.5</v>
      </c>
      <c r="H8740" s="234">
        <v>65261.3</v>
      </c>
      <c r="I8740" s="235">
        <v>2</v>
      </c>
      <c r="J8740" s="236">
        <v>4.878048780487805E-2</v>
      </c>
      <c r="K8740" s="246">
        <v>83599.100000000006</v>
      </c>
      <c r="L8740" s="247">
        <v>19</v>
      </c>
      <c r="M8740" s="248">
        <v>19</v>
      </c>
      <c r="N8740" s="249">
        <v>63820.9</v>
      </c>
      <c r="O8740" s="250"/>
      <c r="P8740" s="129"/>
      <c r="Q8740" s="129"/>
      <c r="R8740" s="129"/>
    </row>
    <row r="8741" spans="1:18" s="222" customFormat="1" ht="18">
      <c r="A8741" s="877" t="s">
        <v>166</v>
      </c>
      <c r="B8741" s="877"/>
      <c r="C8741" s="877"/>
      <c r="D8741" s="877"/>
      <c r="E8741" s="877"/>
      <c r="F8741" s="877"/>
      <c r="G8741" s="877"/>
      <c r="H8741" s="877"/>
      <c r="I8741" s="877"/>
      <c r="J8741" s="877"/>
      <c r="K8741" s="877"/>
      <c r="L8741" s="877"/>
      <c r="M8741" s="877"/>
      <c r="N8741" s="877"/>
      <c r="O8741" s="877"/>
    </row>
    <row r="8742" spans="1:18" s="222" customFormat="1" ht="27">
      <c r="A8742" s="223" t="s">
        <v>433</v>
      </c>
      <c r="B8742" s="224" t="s">
        <v>230</v>
      </c>
      <c r="C8742" s="223" t="s">
        <v>220</v>
      </c>
      <c r="D8742" s="223" t="s">
        <v>267</v>
      </c>
      <c r="E8742" s="223" t="s">
        <v>434</v>
      </c>
      <c r="F8742" s="223" t="s">
        <v>435</v>
      </c>
      <c r="G8742" s="225" t="s">
        <v>223</v>
      </c>
      <c r="H8742" s="225" t="s">
        <v>224</v>
      </c>
      <c r="I8742" s="227" t="s">
        <v>436</v>
      </c>
      <c r="J8742" s="227" t="s">
        <v>436</v>
      </c>
      <c r="K8742" s="225" t="s">
        <v>225</v>
      </c>
      <c r="L8742" s="223" t="s">
        <v>437</v>
      </c>
      <c r="M8742" s="223" t="s">
        <v>438</v>
      </c>
      <c r="N8742" s="228" t="s">
        <v>439</v>
      </c>
      <c r="O8742" s="223" t="s">
        <v>227</v>
      </c>
    </row>
    <row r="8743" spans="1:18" s="103" customFormat="1" ht="22.5">
      <c r="A8743" s="242" t="s">
        <v>4247</v>
      </c>
      <c r="B8743" s="243" t="s">
        <v>2185</v>
      </c>
      <c r="C8743" s="258" t="s">
        <v>1383</v>
      </c>
      <c r="D8743" s="232" t="s">
        <v>2507</v>
      </c>
      <c r="E8743" s="245" t="s">
        <v>279</v>
      </c>
      <c r="F8743" s="259" t="s">
        <v>325</v>
      </c>
      <c r="G8743" s="246">
        <v>71700</v>
      </c>
      <c r="H8743" s="234">
        <v>35850</v>
      </c>
      <c r="I8743" s="235">
        <v>1</v>
      </c>
      <c r="J8743" s="236">
        <v>2.4390243902439025E-2</v>
      </c>
      <c r="K8743" s="488"/>
      <c r="L8743" s="247"/>
      <c r="M8743" s="248"/>
      <c r="N8743" s="249"/>
      <c r="O8743" s="250"/>
      <c r="R8743" s="330"/>
    </row>
    <row r="8744" spans="1:18" s="103" customFormat="1">
      <c r="A8744" s="242"/>
      <c r="B8744" s="243"/>
      <c r="C8744" s="258"/>
      <c r="D8744" s="232"/>
      <c r="E8744" s="245"/>
      <c r="F8744" s="259"/>
      <c r="G8744" s="246"/>
      <c r="H8744" s="234"/>
      <c r="I8744" s="235"/>
      <c r="J8744" s="236"/>
      <c r="K8744" s="488"/>
      <c r="L8744" s="247"/>
      <c r="M8744" s="248"/>
      <c r="N8744" s="249"/>
      <c r="O8744" s="250"/>
      <c r="R8744" s="330"/>
    </row>
    <row r="8745" spans="1:18" s="103" customFormat="1">
      <c r="A8745" s="229" t="s">
        <v>216</v>
      </c>
      <c r="B8745" s="230" t="s">
        <v>2151</v>
      </c>
      <c r="C8745" s="231" t="s">
        <v>5670</v>
      </c>
      <c r="D8745" s="232" t="s">
        <v>2507</v>
      </c>
      <c r="E8745" s="232" t="s">
        <v>279</v>
      </c>
      <c r="F8745" s="259" t="s">
        <v>325</v>
      </c>
      <c r="G8745" s="878" t="s">
        <v>5642</v>
      </c>
      <c r="H8745" s="878"/>
      <c r="I8745" s="878"/>
      <c r="J8745" s="878"/>
      <c r="K8745" s="878"/>
      <c r="L8745" s="237">
        <v>3</v>
      </c>
      <c r="M8745" s="238">
        <v>3</v>
      </c>
      <c r="N8745" s="234">
        <v>118190</v>
      </c>
      <c r="O8745" s="239"/>
    </row>
    <row r="8746" spans="1:18" s="150" customFormat="1">
      <c r="A8746" s="305"/>
      <c r="B8746" s="305"/>
      <c r="C8746" s="306"/>
      <c r="D8746" s="300"/>
      <c r="E8746" s="307"/>
      <c r="F8746" s="307"/>
      <c r="G8746" s="308"/>
      <c r="H8746" s="309"/>
      <c r="I8746" s="310"/>
      <c r="J8746" s="311"/>
      <c r="K8746" s="300"/>
      <c r="L8746" s="300"/>
      <c r="M8746" s="312"/>
      <c r="N8746" s="313"/>
      <c r="O8746" s="282"/>
    </row>
    <row r="8747" spans="1:18" s="150" customFormat="1">
      <c r="A8747" s="305"/>
      <c r="B8747" s="305"/>
      <c r="C8747" s="306"/>
      <c r="D8747" s="314"/>
      <c r="E8747" s="305"/>
      <c r="F8747" s="305"/>
      <c r="G8747" s="315" t="s">
        <v>223</v>
      </c>
      <c r="H8747" s="316" t="s">
        <v>224</v>
      </c>
      <c r="I8747" s="317"/>
      <c r="J8747" s="318"/>
      <c r="K8747" s="319" t="s">
        <v>225</v>
      </c>
      <c r="L8747" s="314"/>
      <c r="M8747" s="320"/>
      <c r="N8747" s="313"/>
      <c r="O8747" s="282"/>
    </row>
    <row r="8748" spans="1:18" s="150" customFormat="1">
      <c r="A8748" s="305"/>
      <c r="B8748" s="305"/>
      <c r="C8748" s="306"/>
      <c r="D8748" s="305"/>
      <c r="E8748" s="305"/>
      <c r="F8748" s="321" t="s">
        <v>238</v>
      </c>
      <c r="G8748" s="322">
        <v>90481.975063414648</v>
      </c>
      <c r="H8748" s="322">
        <v>106583.82948780486</v>
      </c>
      <c r="I8748" s="8">
        <v>14.438004969995415</v>
      </c>
      <c r="J8748" s="322"/>
      <c r="K8748" s="322">
        <v>125752.82601</v>
      </c>
      <c r="L8748" s="314"/>
      <c r="M8748" s="320"/>
      <c r="N8748" s="313"/>
      <c r="O8748" s="282"/>
    </row>
    <row r="8749" spans="1:18" s="150" customFormat="1">
      <c r="A8749" s="305"/>
      <c r="B8749" s="305"/>
      <c r="C8749" s="306"/>
      <c r="D8749" s="305"/>
      <c r="E8749" s="305"/>
      <c r="F8749" s="321" t="s">
        <v>239</v>
      </c>
      <c r="G8749" s="322">
        <v>94823.039999999994</v>
      </c>
      <c r="H8749" s="322">
        <v>115227.39499999999</v>
      </c>
      <c r="I8749" s="8">
        <v>21.5</v>
      </c>
      <c r="J8749" s="322"/>
      <c r="K8749" s="322">
        <v>129532.88249999999</v>
      </c>
      <c r="L8749" s="314"/>
      <c r="M8749" s="320"/>
      <c r="N8749" s="313"/>
      <c r="O8749" s="282"/>
    </row>
    <row r="8750" spans="1:18" s="150" customFormat="1">
      <c r="A8750" s="305"/>
      <c r="B8750" s="305"/>
      <c r="C8750" s="306"/>
      <c r="D8750" s="305"/>
      <c r="E8750" s="305"/>
      <c r="F8750" s="321" t="s">
        <v>240</v>
      </c>
      <c r="G8750" s="322">
        <v>76144.22</v>
      </c>
      <c r="H8750" s="322">
        <v>96021.993600000002</v>
      </c>
      <c r="I8750" s="8">
        <v>7</v>
      </c>
      <c r="J8750" s="322"/>
      <c r="K8750" s="322">
        <v>115904.3808</v>
      </c>
      <c r="L8750" s="314"/>
      <c r="M8750" s="320"/>
      <c r="N8750" s="313"/>
      <c r="O8750" s="282"/>
    </row>
    <row r="8751" spans="1:18" s="150" customFormat="1">
      <c r="A8751" s="305"/>
      <c r="B8751" s="305"/>
      <c r="C8751" s="306"/>
      <c r="D8751" s="305"/>
      <c r="E8751" s="305"/>
      <c r="F8751" s="321" t="s">
        <v>241</v>
      </c>
      <c r="G8751" s="322">
        <v>85345.24</v>
      </c>
      <c r="H8751" s="322">
        <v>101765.5</v>
      </c>
      <c r="I8751" s="8">
        <v>12.338253469766164</v>
      </c>
      <c r="J8751" s="322"/>
      <c r="K8751" s="322">
        <v>120883.5</v>
      </c>
      <c r="L8751" s="314"/>
      <c r="M8751" s="320"/>
      <c r="N8751" s="313"/>
      <c r="O8751" s="282"/>
    </row>
    <row r="8752" spans="1:18" s="150" customFormat="1">
      <c r="A8752" s="305"/>
      <c r="B8752" s="305"/>
      <c r="C8752" s="306"/>
      <c r="D8752" s="305"/>
      <c r="E8752" s="322"/>
      <c r="F8752" s="321"/>
      <c r="G8752" s="323"/>
      <c r="H8752" s="318"/>
      <c r="I8752" s="324"/>
      <c r="J8752" s="318"/>
      <c r="K8752" s="314"/>
      <c r="L8752" s="314"/>
      <c r="M8752" s="320"/>
      <c r="N8752" s="313"/>
      <c r="O8752" s="282"/>
    </row>
    <row r="8753" spans="1:21" s="150" customFormat="1">
      <c r="A8753" s="305"/>
      <c r="B8753" s="305"/>
      <c r="C8753" s="306"/>
      <c r="D8753" s="321"/>
      <c r="E8753" s="322"/>
      <c r="F8753" s="325"/>
      <c r="G8753" s="325"/>
      <c r="H8753" s="874" t="s">
        <v>242</v>
      </c>
      <c r="I8753" s="874"/>
      <c r="J8753" s="874"/>
      <c r="K8753" s="874"/>
      <c r="L8753" s="874"/>
      <c r="M8753" s="874"/>
      <c r="N8753" s="874"/>
      <c r="O8753" s="282"/>
    </row>
    <row r="8754" spans="1:21" s="150" customFormat="1">
      <c r="A8754" s="305"/>
      <c r="B8754" s="305"/>
      <c r="C8754" s="306"/>
      <c r="D8754" s="321"/>
      <c r="E8754" s="322"/>
      <c r="F8754" s="326"/>
      <c r="G8754" s="327"/>
      <c r="H8754" s="875" t="s">
        <v>243</v>
      </c>
      <c r="I8754" s="875"/>
      <c r="J8754" s="875"/>
      <c r="K8754" s="328">
        <v>125844.98</v>
      </c>
      <c r="L8754" s="876" t="s">
        <v>244</v>
      </c>
      <c r="M8754" s="876"/>
      <c r="N8754" s="329">
        <v>116312.94093805231</v>
      </c>
      <c r="O8754" s="282"/>
    </row>
    <row r="8755" spans="1:21" s="150" customFormat="1">
      <c r="A8755" s="305"/>
      <c r="B8755" s="305"/>
      <c r="C8755" s="306"/>
      <c r="D8755" s="314"/>
      <c r="E8755" s="320"/>
      <c r="F8755" s="326"/>
      <c r="G8755" s="327"/>
      <c r="H8755" s="875" t="s">
        <v>245</v>
      </c>
      <c r="I8755" s="875"/>
      <c r="J8755" s="875"/>
      <c r="K8755" s="328">
        <v>97433.85</v>
      </c>
      <c r="L8755" s="876" t="s">
        <v>450</v>
      </c>
      <c r="M8755" s="876"/>
      <c r="N8755" s="329">
        <v>117988.60439697256</v>
      </c>
      <c r="O8755" s="282"/>
    </row>
    <row r="8756" spans="1:21" s="150" customFormat="1">
      <c r="A8756" s="305"/>
      <c r="B8756" s="305"/>
      <c r="C8756" s="306"/>
      <c r="D8756" s="300"/>
      <c r="E8756" s="307"/>
      <c r="F8756" s="307"/>
      <c r="G8756" s="308"/>
      <c r="H8756" s="309"/>
      <c r="I8756" s="310"/>
      <c r="J8756" s="311"/>
      <c r="K8756" s="305"/>
      <c r="L8756" s="300"/>
      <c r="M8756" s="312"/>
      <c r="N8756" s="313"/>
      <c r="O8756" s="282"/>
    </row>
    <row r="8757" spans="1:21" s="222" customFormat="1" ht="18">
      <c r="A8757" s="877" t="s">
        <v>167</v>
      </c>
      <c r="B8757" s="877"/>
      <c r="C8757" s="877"/>
      <c r="D8757" s="877"/>
      <c r="E8757" s="877"/>
      <c r="F8757" s="877"/>
      <c r="G8757" s="877"/>
      <c r="H8757" s="877"/>
      <c r="I8757" s="877"/>
      <c r="J8757" s="877"/>
      <c r="K8757" s="877"/>
      <c r="L8757" s="877"/>
      <c r="M8757" s="877"/>
      <c r="N8757" s="877"/>
      <c r="O8757" s="877"/>
    </row>
    <row r="8758" spans="1:21" s="222" customFormat="1" ht="27">
      <c r="A8758" s="223" t="s">
        <v>433</v>
      </c>
      <c r="B8758" s="224" t="s">
        <v>230</v>
      </c>
      <c r="C8758" s="223" t="s">
        <v>220</v>
      </c>
      <c r="D8758" s="223" t="s">
        <v>267</v>
      </c>
      <c r="E8758" s="223" t="s">
        <v>434</v>
      </c>
      <c r="F8758" s="223" t="s">
        <v>435</v>
      </c>
      <c r="G8758" s="225" t="s">
        <v>223</v>
      </c>
      <c r="H8758" s="225" t="s">
        <v>224</v>
      </c>
      <c r="I8758" s="227" t="s">
        <v>436</v>
      </c>
      <c r="J8758" s="227" t="s">
        <v>436</v>
      </c>
      <c r="K8758" s="225" t="s">
        <v>225</v>
      </c>
      <c r="L8758" s="223" t="s">
        <v>437</v>
      </c>
      <c r="M8758" s="223" t="s">
        <v>438</v>
      </c>
      <c r="N8758" s="228" t="s">
        <v>439</v>
      </c>
      <c r="O8758" s="223" t="s">
        <v>227</v>
      </c>
    </row>
    <row r="8759" spans="1:21" s="103" customFormat="1">
      <c r="A8759" s="229" t="s">
        <v>209</v>
      </c>
      <c r="B8759" s="230" t="s">
        <v>2151</v>
      </c>
      <c r="C8759" s="231" t="s">
        <v>1386</v>
      </c>
      <c r="D8759" s="253" t="s">
        <v>278</v>
      </c>
      <c r="E8759" s="232" t="s">
        <v>279</v>
      </c>
      <c r="F8759" s="232" t="s">
        <v>440</v>
      </c>
      <c r="G8759" s="233">
        <v>142826.11200000002</v>
      </c>
      <c r="H8759" s="234">
        <v>149361.4866</v>
      </c>
      <c r="I8759" s="235">
        <v>33</v>
      </c>
      <c r="J8759" s="236">
        <v>1</v>
      </c>
      <c r="K8759" s="233">
        <v>155896.86120000001</v>
      </c>
      <c r="L8759" s="237">
        <v>3</v>
      </c>
      <c r="M8759" s="238">
        <v>3</v>
      </c>
      <c r="N8759" s="234">
        <v>155896</v>
      </c>
      <c r="O8759" s="239"/>
      <c r="P8759" s="129"/>
    </row>
    <row r="8760" spans="1:21" s="103" customFormat="1">
      <c r="A8760" s="252" t="s">
        <v>2172</v>
      </c>
      <c r="B8760" s="230" t="s">
        <v>2162</v>
      </c>
      <c r="C8760" s="231" t="s">
        <v>1389</v>
      </c>
      <c r="D8760" s="232" t="s">
        <v>278</v>
      </c>
      <c r="E8760" s="253"/>
      <c r="F8760" s="253" t="s">
        <v>440</v>
      </c>
      <c r="G8760" s="233">
        <v>105651.78</v>
      </c>
      <c r="H8760" s="234">
        <v>146525.72999999998</v>
      </c>
      <c r="I8760" s="235">
        <v>32</v>
      </c>
      <c r="J8760" s="236">
        <v>0.96969696969696972</v>
      </c>
      <c r="K8760" s="233">
        <v>187399.67999999999</v>
      </c>
      <c r="L8760" s="254">
        <v>7</v>
      </c>
      <c r="M8760" s="255">
        <v>7</v>
      </c>
      <c r="N8760" s="233">
        <v>187399.67999999999</v>
      </c>
      <c r="O8760" s="239"/>
      <c r="P8760" s="129"/>
      <c r="R8760" s="129"/>
    </row>
    <row r="8761" spans="1:21" s="103" customFormat="1">
      <c r="A8761" s="242" t="s">
        <v>3784</v>
      </c>
      <c r="B8761" s="243" t="s">
        <v>2162</v>
      </c>
      <c r="C8761" s="258" t="s">
        <v>1389</v>
      </c>
      <c r="D8761" s="232" t="s">
        <v>278</v>
      </c>
      <c r="E8761" s="247" t="s">
        <v>279</v>
      </c>
      <c r="F8761" s="247" t="s">
        <v>440</v>
      </c>
      <c r="G8761" s="246">
        <v>105919</v>
      </c>
      <c r="H8761" s="234">
        <v>141626</v>
      </c>
      <c r="I8761" s="235">
        <v>31</v>
      </c>
      <c r="J8761" s="236">
        <v>0.93939393939393945</v>
      </c>
      <c r="K8761" s="246">
        <v>177333</v>
      </c>
      <c r="L8761" s="247"/>
      <c r="M8761" s="248">
        <v>9</v>
      </c>
      <c r="N8761" s="249">
        <v>172623</v>
      </c>
      <c r="O8761" s="250"/>
      <c r="P8761" s="129"/>
    </row>
    <row r="8762" spans="1:21" s="103" customFormat="1">
      <c r="A8762" s="229" t="s">
        <v>1457</v>
      </c>
      <c r="B8762" s="295" t="s">
        <v>2166</v>
      </c>
      <c r="C8762" s="231" t="s">
        <v>24</v>
      </c>
      <c r="D8762" s="232" t="s">
        <v>278</v>
      </c>
      <c r="E8762" s="232"/>
      <c r="F8762" s="232" t="s">
        <v>440</v>
      </c>
      <c r="G8762" s="233">
        <v>101794.16</v>
      </c>
      <c r="H8762" s="234">
        <v>134877.18400000001</v>
      </c>
      <c r="I8762" s="235">
        <v>30</v>
      </c>
      <c r="J8762" s="236">
        <v>0.90909090909090906</v>
      </c>
      <c r="K8762" s="233">
        <v>167960.20800000001</v>
      </c>
      <c r="L8762" s="237">
        <v>1</v>
      </c>
      <c r="M8762" s="238">
        <v>1</v>
      </c>
      <c r="N8762" s="234">
        <v>133943</v>
      </c>
      <c r="O8762" s="239"/>
      <c r="R8762" s="241"/>
    </row>
    <row r="8763" spans="1:21" s="103" customFormat="1">
      <c r="A8763" s="229" t="s">
        <v>212</v>
      </c>
      <c r="B8763" s="230" t="s">
        <v>2153</v>
      </c>
      <c r="C8763" s="231" t="s">
        <v>1386</v>
      </c>
      <c r="D8763" s="232" t="s">
        <v>278</v>
      </c>
      <c r="E8763" s="232" t="s">
        <v>279</v>
      </c>
      <c r="F8763" s="232" t="s">
        <v>440</v>
      </c>
      <c r="G8763" s="233">
        <v>115638.39999999999</v>
      </c>
      <c r="H8763" s="234">
        <v>133084.16</v>
      </c>
      <c r="I8763" s="235">
        <v>29</v>
      </c>
      <c r="J8763" s="236">
        <v>0.87878787878787878</v>
      </c>
      <c r="K8763" s="233">
        <v>150529.92000000001</v>
      </c>
      <c r="L8763" s="237">
        <v>3</v>
      </c>
      <c r="M8763" s="238">
        <v>3</v>
      </c>
      <c r="N8763" s="234">
        <v>134552.5</v>
      </c>
      <c r="O8763" s="239"/>
      <c r="P8763" s="129"/>
      <c r="R8763" s="129"/>
      <c r="S8763" s="129"/>
      <c r="T8763" s="129"/>
      <c r="U8763" s="129"/>
    </row>
    <row r="8764" spans="1:21" s="103" customFormat="1">
      <c r="A8764" s="242" t="s">
        <v>204</v>
      </c>
      <c r="B8764" s="243" t="s">
        <v>2151</v>
      </c>
      <c r="C8764" s="258" t="s">
        <v>2123</v>
      </c>
      <c r="D8764" s="253" t="s">
        <v>278</v>
      </c>
      <c r="E8764" s="245" t="s">
        <v>279</v>
      </c>
      <c r="F8764" s="245" t="s">
        <v>440</v>
      </c>
      <c r="G8764" s="246">
        <v>99360</v>
      </c>
      <c r="H8764" s="234">
        <v>129060</v>
      </c>
      <c r="I8764" s="235">
        <v>28</v>
      </c>
      <c r="J8764" s="236">
        <v>0.84848484848484851</v>
      </c>
      <c r="K8764" s="246">
        <v>158760</v>
      </c>
      <c r="L8764" s="247"/>
      <c r="M8764" s="248">
        <v>2</v>
      </c>
      <c r="N8764" s="246">
        <v>135298.85999999999</v>
      </c>
      <c r="O8764" s="250"/>
      <c r="P8764" s="129"/>
      <c r="Q8764" s="129"/>
      <c r="R8764" s="129"/>
      <c r="S8764" s="129"/>
      <c r="T8764" s="129"/>
      <c r="U8764" s="129"/>
    </row>
    <row r="8765" spans="1:21" s="103" customFormat="1" ht="22.5">
      <c r="A8765" s="242" t="s">
        <v>4249</v>
      </c>
      <c r="B8765" s="243" t="s">
        <v>2180</v>
      </c>
      <c r="C8765" s="258" t="s">
        <v>2491</v>
      </c>
      <c r="D8765" s="232" t="s">
        <v>278</v>
      </c>
      <c r="E8765" s="245"/>
      <c r="F8765" s="245" t="s">
        <v>440</v>
      </c>
      <c r="G8765" s="246">
        <v>96304</v>
      </c>
      <c r="H8765" s="234">
        <v>125642.4</v>
      </c>
      <c r="I8765" s="235">
        <v>27</v>
      </c>
      <c r="J8765" s="236">
        <v>0.81818181818181823</v>
      </c>
      <c r="K8765" s="246">
        <v>154980.79999999999</v>
      </c>
      <c r="L8765" s="247"/>
      <c r="M8765" s="248"/>
      <c r="N8765" s="249"/>
      <c r="O8765" s="250"/>
      <c r="P8765" s="129"/>
      <c r="Q8765" s="129"/>
      <c r="S8765" s="129"/>
      <c r="T8765" s="129"/>
      <c r="U8765" s="129"/>
    </row>
    <row r="8766" spans="1:21" s="103" customFormat="1">
      <c r="A8766" s="229" t="s">
        <v>210</v>
      </c>
      <c r="B8766" s="230" t="s">
        <v>2151</v>
      </c>
      <c r="C8766" s="231" t="s">
        <v>1389</v>
      </c>
      <c r="D8766" s="245" t="s">
        <v>278</v>
      </c>
      <c r="E8766" s="232" t="s">
        <v>279</v>
      </c>
      <c r="F8766" s="232" t="s">
        <v>440</v>
      </c>
      <c r="G8766" s="233">
        <v>99510</v>
      </c>
      <c r="H8766" s="234">
        <v>124387.5</v>
      </c>
      <c r="I8766" s="235">
        <v>26</v>
      </c>
      <c r="J8766" s="236">
        <v>0.78787878787878785</v>
      </c>
      <c r="K8766" s="233">
        <v>149265</v>
      </c>
      <c r="L8766" s="237">
        <v>2</v>
      </c>
      <c r="M8766" s="238">
        <v>2</v>
      </c>
      <c r="N8766" s="234">
        <v>139281</v>
      </c>
      <c r="O8766" s="239"/>
      <c r="Q8766" s="129"/>
      <c r="R8766" s="129"/>
    </row>
    <row r="8767" spans="1:21" s="103" customFormat="1" ht="22.5">
      <c r="A8767" s="242" t="s">
        <v>3821</v>
      </c>
      <c r="B8767" s="243" t="s">
        <v>2149</v>
      </c>
      <c r="C8767" s="258" t="s">
        <v>167</v>
      </c>
      <c r="D8767" s="232" t="s">
        <v>278</v>
      </c>
      <c r="E8767" s="245" t="s">
        <v>279</v>
      </c>
      <c r="F8767" s="259" t="s">
        <v>325</v>
      </c>
      <c r="G8767" s="246">
        <v>114920</v>
      </c>
      <c r="H8767" s="234">
        <v>123272.5</v>
      </c>
      <c r="I8767" s="235">
        <v>25</v>
      </c>
      <c r="J8767" s="236">
        <v>0.75757575757575757</v>
      </c>
      <c r="K8767" s="246">
        <v>131625</v>
      </c>
      <c r="L8767" s="247">
        <v>3</v>
      </c>
      <c r="M8767" s="248">
        <v>3</v>
      </c>
      <c r="N8767" s="249">
        <v>124218</v>
      </c>
      <c r="O8767" s="250"/>
      <c r="Q8767" s="129"/>
      <c r="R8767" s="129"/>
      <c r="S8767" s="129"/>
      <c r="T8767" s="129"/>
      <c r="U8767" s="129"/>
    </row>
    <row r="8768" spans="1:21" s="103" customFormat="1">
      <c r="A8768" s="229" t="s">
        <v>3765</v>
      </c>
      <c r="B8768" s="230" t="s">
        <v>2151</v>
      </c>
      <c r="C8768" s="231" t="s">
        <v>5671</v>
      </c>
      <c r="D8768" s="232" t="s">
        <v>1448</v>
      </c>
      <c r="E8768" s="232" t="s">
        <v>279</v>
      </c>
      <c r="F8768" s="232"/>
      <c r="G8768" s="233">
        <v>89232</v>
      </c>
      <c r="H8768" s="234">
        <v>122168.8</v>
      </c>
      <c r="I8768" s="235">
        <v>24</v>
      </c>
      <c r="J8768" s="236">
        <v>0.72727272727272729</v>
      </c>
      <c r="K8768" s="233">
        <v>155105.60000000001</v>
      </c>
      <c r="L8768" s="237">
        <v>4</v>
      </c>
      <c r="M8768" s="238">
        <v>4</v>
      </c>
      <c r="N8768" s="234">
        <v>90033</v>
      </c>
      <c r="O8768" s="239"/>
      <c r="P8768" s="129"/>
      <c r="Q8768" s="129"/>
      <c r="R8768" s="299"/>
      <c r="S8768" s="330"/>
      <c r="T8768" s="330"/>
      <c r="U8768" s="330"/>
    </row>
    <row r="8769" spans="1:21" s="103" customFormat="1" ht="22.5">
      <c r="A8769" s="242" t="s">
        <v>1436</v>
      </c>
      <c r="B8769" s="243" t="s">
        <v>2156</v>
      </c>
      <c r="C8769" s="258" t="s">
        <v>5672</v>
      </c>
      <c r="D8769" s="245" t="s">
        <v>278</v>
      </c>
      <c r="E8769" s="245" t="s">
        <v>279</v>
      </c>
      <c r="F8769" s="232" t="s">
        <v>440</v>
      </c>
      <c r="G8769" s="246">
        <v>91408.756800000003</v>
      </c>
      <c r="H8769" s="234">
        <v>120323.68860000001</v>
      </c>
      <c r="I8769" s="235">
        <v>23</v>
      </c>
      <c r="J8769" s="236">
        <v>0.69696969696969702</v>
      </c>
      <c r="K8769" s="246">
        <v>149238.62040000001</v>
      </c>
      <c r="L8769" s="247">
        <v>4</v>
      </c>
      <c r="M8769" s="248">
        <v>4</v>
      </c>
      <c r="N8769" s="249">
        <v>140886.21000000002</v>
      </c>
      <c r="O8769" s="250" t="s">
        <v>4973</v>
      </c>
      <c r="P8769" s="129"/>
      <c r="Q8769" s="97"/>
    </row>
    <row r="8770" spans="1:21" s="103" customFormat="1" ht="22.5">
      <c r="A8770" s="242" t="s">
        <v>4240</v>
      </c>
      <c r="B8770" s="243" t="s">
        <v>2149</v>
      </c>
      <c r="C8770" s="258" t="s">
        <v>898</v>
      </c>
      <c r="D8770" s="232" t="s">
        <v>278</v>
      </c>
      <c r="E8770" s="245" t="s">
        <v>279</v>
      </c>
      <c r="F8770" s="245" t="s">
        <v>440</v>
      </c>
      <c r="G8770" s="246">
        <v>87839.96</v>
      </c>
      <c r="H8770" s="234">
        <v>118894.75</v>
      </c>
      <c r="I8770" s="235">
        <v>22</v>
      </c>
      <c r="J8770" s="236">
        <v>0.66666666666666663</v>
      </c>
      <c r="K8770" s="246">
        <v>149949.54</v>
      </c>
      <c r="L8770" s="247">
        <v>8</v>
      </c>
      <c r="M8770" s="248">
        <v>7</v>
      </c>
      <c r="N8770" s="249">
        <v>95056</v>
      </c>
      <c r="O8770" s="250"/>
      <c r="S8770" s="129"/>
      <c r="T8770" s="129"/>
      <c r="U8770" s="129"/>
    </row>
    <row r="8771" spans="1:21" s="103" customFormat="1">
      <c r="A8771" s="242" t="s">
        <v>261</v>
      </c>
      <c r="B8771" s="243" t="s">
        <v>2151</v>
      </c>
      <c r="C8771" s="258" t="s">
        <v>1386</v>
      </c>
      <c r="D8771" s="253" t="s">
        <v>278</v>
      </c>
      <c r="E8771" s="245" t="s">
        <v>279</v>
      </c>
      <c r="F8771" s="245" t="s">
        <v>440</v>
      </c>
      <c r="G8771" s="246">
        <v>92297</v>
      </c>
      <c r="H8771" s="234">
        <v>118400.5</v>
      </c>
      <c r="I8771" s="235">
        <v>21</v>
      </c>
      <c r="J8771" s="236">
        <v>0.63636363636363635</v>
      </c>
      <c r="K8771" s="246">
        <v>144504</v>
      </c>
      <c r="L8771" s="247"/>
      <c r="M8771" s="248"/>
      <c r="N8771" s="249"/>
      <c r="O8771" s="250"/>
      <c r="R8771" s="241"/>
      <c r="S8771" s="251"/>
      <c r="T8771" s="251"/>
      <c r="U8771" s="251"/>
    </row>
    <row r="8772" spans="1:21" s="103" customFormat="1">
      <c r="A8772" s="229" t="s">
        <v>200</v>
      </c>
      <c r="B8772" s="230" t="s">
        <v>2153</v>
      </c>
      <c r="C8772" s="231" t="s">
        <v>2121</v>
      </c>
      <c r="D8772" s="232" t="s">
        <v>278</v>
      </c>
      <c r="E8772" s="232" t="s">
        <v>279</v>
      </c>
      <c r="F8772" s="232" t="s">
        <v>440</v>
      </c>
      <c r="G8772" s="234">
        <v>90389</v>
      </c>
      <c r="H8772" s="234">
        <v>117488</v>
      </c>
      <c r="I8772" s="235">
        <v>20</v>
      </c>
      <c r="J8772" s="236">
        <v>0.60606060606060608</v>
      </c>
      <c r="K8772" s="234">
        <v>144587</v>
      </c>
      <c r="L8772" s="237">
        <v>3</v>
      </c>
      <c r="M8772" s="238">
        <v>3</v>
      </c>
      <c r="N8772" s="234">
        <v>116576</v>
      </c>
      <c r="O8772" s="239"/>
      <c r="P8772" s="129"/>
      <c r="Q8772" s="129"/>
      <c r="R8772" s="333"/>
    </row>
    <row r="8773" spans="1:21" s="103" customFormat="1">
      <c r="A8773" s="242" t="s">
        <v>3875</v>
      </c>
      <c r="B8773" s="243" t="s">
        <v>2153</v>
      </c>
      <c r="C8773" s="258" t="s">
        <v>1386</v>
      </c>
      <c r="D8773" s="245" t="s">
        <v>278</v>
      </c>
      <c r="E8773" s="247" t="s">
        <v>279</v>
      </c>
      <c r="F8773" s="247" t="s">
        <v>440</v>
      </c>
      <c r="G8773" s="405">
        <v>94753.79</v>
      </c>
      <c r="H8773" s="234">
        <v>115227.39499999999</v>
      </c>
      <c r="I8773" s="235">
        <v>19</v>
      </c>
      <c r="J8773" s="236">
        <v>0.5757575757575758</v>
      </c>
      <c r="K8773" s="405">
        <v>135701</v>
      </c>
      <c r="L8773" s="247">
        <v>2</v>
      </c>
      <c r="M8773" s="248">
        <v>2</v>
      </c>
      <c r="N8773" s="249">
        <v>115440</v>
      </c>
      <c r="O8773" s="250"/>
      <c r="S8773" s="129"/>
      <c r="T8773" s="129"/>
      <c r="U8773" s="129"/>
    </row>
    <row r="8774" spans="1:21" s="103" customFormat="1" ht="22.5">
      <c r="A8774" s="242" t="s">
        <v>4241</v>
      </c>
      <c r="B8774" s="243" t="s">
        <v>2178</v>
      </c>
      <c r="C8774" s="258" t="s">
        <v>167</v>
      </c>
      <c r="D8774" s="232" t="s">
        <v>278</v>
      </c>
      <c r="E8774" s="245" t="s">
        <v>279</v>
      </c>
      <c r="F8774" s="245" t="s">
        <v>440</v>
      </c>
      <c r="G8774" s="246">
        <v>86422</v>
      </c>
      <c r="H8774" s="234">
        <v>113213</v>
      </c>
      <c r="I8774" s="235">
        <v>18</v>
      </c>
      <c r="J8774" s="236">
        <v>0.54545454545454541</v>
      </c>
      <c r="K8774" s="246">
        <v>140004</v>
      </c>
      <c r="L8774" s="247"/>
      <c r="M8774" s="248">
        <v>2</v>
      </c>
      <c r="N8774" s="249">
        <v>113213</v>
      </c>
      <c r="O8774" s="250"/>
      <c r="P8774" s="330"/>
      <c r="S8774" s="241"/>
      <c r="T8774" s="241"/>
      <c r="U8774" s="241"/>
    </row>
    <row r="8775" spans="1:21" s="103" customFormat="1">
      <c r="A8775" s="242" t="s">
        <v>4292</v>
      </c>
      <c r="B8775" s="243" t="s">
        <v>2163</v>
      </c>
      <c r="C8775" s="258" t="s">
        <v>2121</v>
      </c>
      <c r="D8775" s="232" t="s">
        <v>278</v>
      </c>
      <c r="E8775" s="245" t="s">
        <v>279</v>
      </c>
      <c r="F8775" s="245" t="s">
        <v>440</v>
      </c>
      <c r="G8775" s="246">
        <v>82895</v>
      </c>
      <c r="H8775" s="234">
        <v>112968</v>
      </c>
      <c r="I8775" s="235">
        <v>17</v>
      </c>
      <c r="J8775" s="236">
        <v>0.51515151515151514</v>
      </c>
      <c r="K8775" s="246">
        <v>143041</v>
      </c>
      <c r="L8775" s="247">
        <v>2</v>
      </c>
      <c r="M8775" s="248">
        <v>1</v>
      </c>
      <c r="N8775" s="249">
        <v>145927</v>
      </c>
      <c r="O8775" s="250"/>
      <c r="P8775" s="129"/>
      <c r="R8775" s="129"/>
    </row>
    <row r="8776" spans="1:21" s="103" customFormat="1">
      <c r="A8776" s="278" t="s">
        <v>202</v>
      </c>
      <c r="B8776" s="279" t="s">
        <v>2151</v>
      </c>
      <c r="C8776" s="258" t="s">
        <v>2120</v>
      </c>
      <c r="D8776" s="253" t="s">
        <v>278</v>
      </c>
      <c r="E8776" s="245" t="s">
        <v>279</v>
      </c>
      <c r="F8776" s="245" t="s">
        <v>440</v>
      </c>
      <c r="G8776" s="246">
        <v>86320</v>
      </c>
      <c r="H8776" s="234">
        <v>110063.2</v>
      </c>
      <c r="I8776" s="235">
        <v>16</v>
      </c>
      <c r="J8776" s="236">
        <v>0.48484848484848486</v>
      </c>
      <c r="K8776" s="246">
        <v>133806.39999999999</v>
      </c>
      <c r="L8776" s="247">
        <v>2</v>
      </c>
      <c r="M8776" s="248">
        <v>0</v>
      </c>
      <c r="N8776" s="249"/>
      <c r="O8776" s="250"/>
      <c r="P8776" s="129"/>
      <c r="R8776" s="129"/>
    </row>
    <row r="8777" spans="1:21" s="103" customFormat="1">
      <c r="A8777" s="229" t="s">
        <v>4266</v>
      </c>
      <c r="B8777" s="230" t="s">
        <v>2149</v>
      </c>
      <c r="C8777" s="231" t="s">
        <v>2121</v>
      </c>
      <c r="D8777" s="253" t="s">
        <v>278</v>
      </c>
      <c r="E8777" s="232" t="s">
        <v>284</v>
      </c>
      <c r="F8777" s="232" t="s">
        <v>440</v>
      </c>
      <c r="G8777" s="233">
        <v>82763</v>
      </c>
      <c r="H8777" s="234">
        <v>107564.5</v>
      </c>
      <c r="I8777" s="235">
        <v>15</v>
      </c>
      <c r="J8777" s="236">
        <v>0.45454545454545453</v>
      </c>
      <c r="K8777" s="233">
        <v>132366</v>
      </c>
      <c r="L8777" s="237"/>
      <c r="M8777" s="238">
        <v>2</v>
      </c>
      <c r="N8777" s="234">
        <v>112421</v>
      </c>
      <c r="O8777" s="239"/>
      <c r="P8777" s="330"/>
      <c r="R8777" s="299"/>
    </row>
    <row r="8778" spans="1:21" s="103" customFormat="1">
      <c r="A8778" s="229" t="s">
        <v>1438</v>
      </c>
      <c r="B8778" s="230" t="s">
        <v>2151</v>
      </c>
      <c r="C8778" s="231" t="s">
        <v>1386</v>
      </c>
      <c r="D8778" s="232" t="s">
        <v>278</v>
      </c>
      <c r="E8778" s="232" t="s">
        <v>279</v>
      </c>
      <c r="F8778" s="232" t="s">
        <v>440</v>
      </c>
      <c r="G8778" s="233">
        <v>89108.03</v>
      </c>
      <c r="H8778" s="234">
        <v>107507.815</v>
      </c>
      <c r="I8778" s="235">
        <v>14</v>
      </c>
      <c r="J8778" s="236">
        <v>0.42424242424242425</v>
      </c>
      <c r="K8778" s="233">
        <v>125907.6</v>
      </c>
      <c r="L8778" s="237">
        <v>4</v>
      </c>
      <c r="M8778" s="238">
        <v>3</v>
      </c>
      <c r="N8778" s="234">
        <v>107507.815</v>
      </c>
      <c r="O8778" s="239"/>
      <c r="P8778" s="240"/>
      <c r="Q8778" s="150"/>
      <c r="R8778" s="129"/>
      <c r="S8778" s="129"/>
      <c r="T8778" s="129"/>
      <c r="U8778" s="129"/>
    </row>
    <row r="8779" spans="1:21" s="103" customFormat="1">
      <c r="A8779" s="229" t="s">
        <v>260</v>
      </c>
      <c r="B8779" s="230" t="s">
        <v>2153</v>
      </c>
      <c r="C8779" s="231" t="s">
        <v>1386</v>
      </c>
      <c r="D8779" s="253" t="s">
        <v>278</v>
      </c>
      <c r="E8779" s="232" t="s">
        <v>279</v>
      </c>
      <c r="F8779" s="232" t="s">
        <v>440</v>
      </c>
      <c r="G8779" s="233">
        <v>79919</v>
      </c>
      <c r="H8779" s="234">
        <v>104138</v>
      </c>
      <c r="I8779" s="235">
        <v>13</v>
      </c>
      <c r="J8779" s="236">
        <v>0.39393939393939392</v>
      </c>
      <c r="K8779" s="233">
        <v>128357</v>
      </c>
      <c r="L8779" s="237">
        <v>3</v>
      </c>
      <c r="M8779" s="238">
        <v>3</v>
      </c>
      <c r="N8779" s="234">
        <v>103894</v>
      </c>
      <c r="O8779" s="239"/>
      <c r="Q8779" s="129"/>
      <c r="R8779" s="129"/>
      <c r="S8779" s="129"/>
      <c r="T8779" s="129"/>
      <c r="U8779" s="129"/>
    </row>
    <row r="8780" spans="1:21" s="103" customFormat="1">
      <c r="A8780" s="242" t="s">
        <v>257</v>
      </c>
      <c r="B8780" s="243" t="s">
        <v>2159</v>
      </c>
      <c r="C8780" s="258" t="s">
        <v>1389</v>
      </c>
      <c r="D8780" s="253" t="s">
        <v>278</v>
      </c>
      <c r="E8780" s="245" t="s">
        <v>279</v>
      </c>
      <c r="F8780" s="245" t="s">
        <v>440</v>
      </c>
      <c r="G8780" s="246">
        <v>79209</v>
      </c>
      <c r="H8780" s="234">
        <v>102971.7</v>
      </c>
      <c r="I8780" s="235">
        <v>12</v>
      </c>
      <c r="J8780" s="236">
        <v>0.36363636363636365</v>
      </c>
      <c r="K8780" s="246">
        <v>126734.39999999999</v>
      </c>
      <c r="L8780" s="247">
        <v>5</v>
      </c>
      <c r="M8780" s="248">
        <v>5</v>
      </c>
      <c r="N8780" s="249">
        <v>100726.27</v>
      </c>
      <c r="O8780" s="250"/>
      <c r="S8780" s="129"/>
      <c r="T8780" s="129"/>
      <c r="U8780" s="129"/>
    </row>
    <row r="8781" spans="1:21" s="103" customFormat="1" ht="22.5">
      <c r="A8781" s="229" t="s">
        <v>206</v>
      </c>
      <c r="B8781" s="230" t="s">
        <v>2153</v>
      </c>
      <c r="C8781" s="231" t="s">
        <v>167</v>
      </c>
      <c r="D8781" s="253" t="s">
        <v>278</v>
      </c>
      <c r="E8781" s="232" t="s">
        <v>279</v>
      </c>
      <c r="F8781" s="232" t="s">
        <v>440</v>
      </c>
      <c r="G8781" s="234">
        <v>81647.614999999991</v>
      </c>
      <c r="H8781" s="234">
        <v>102020.69499999999</v>
      </c>
      <c r="I8781" s="235">
        <v>11</v>
      </c>
      <c r="J8781" s="236">
        <v>0.33333333333333331</v>
      </c>
      <c r="K8781" s="234">
        <v>122393.77499999999</v>
      </c>
      <c r="L8781" s="237">
        <v>1</v>
      </c>
      <c r="M8781" s="238">
        <v>1</v>
      </c>
      <c r="N8781" s="234">
        <v>117630.76</v>
      </c>
      <c r="O8781" s="239"/>
      <c r="Q8781" s="129"/>
      <c r="R8781" s="129"/>
      <c r="S8781" s="129"/>
      <c r="T8781" s="129"/>
      <c r="U8781" s="129"/>
    </row>
    <row r="8782" spans="1:21" s="103" customFormat="1">
      <c r="A8782" s="242" t="s">
        <v>198</v>
      </c>
      <c r="B8782" s="243" t="s">
        <v>2153</v>
      </c>
      <c r="C8782" s="244" t="s">
        <v>1390</v>
      </c>
      <c r="D8782" s="232" t="s">
        <v>2507</v>
      </c>
      <c r="E8782" s="245" t="s">
        <v>279</v>
      </c>
      <c r="F8782" s="259" t="s">
        <v>325</v>
      </c>
      <c r="G8782" s="246">
        <v>77817</v>
      </c>
      <c r="H8782" s="234">
        <v>98343.5</v>
      </c>
      <c r="I8782" s="235">
        <v>10</v>
      </c>
      <c r="J8782" s="236">
        <v>0.30303030303030304</v>
      </c>
      <c r="K8782" s="246">
        <v>118870</v>
      </c>
      <c r="L8782" s="247">
        <v>4</v>
      </c>
      <c r="M8782" s="248">
        <v>4</v>
      </c>
      <c r="N8782" s="249">
        <v>118872</v>
      </c>
      <c r="O8782" s="250"/>
      <c r="P8782" s="129"/>
      <c r="Q8782" s="129"/>
      <c r="R8782" s="299"/>
      <c r="S8782" s="129"/>
      <c r="T8782" s="129"/>
      <c r="U8782" s="129"/>
    </row>
    <row r="8783" spans="1:21" s="103" customFormat="1">
      <c r="A8783" s="286" t="s">
        <v>213</v>
      </c>
      <c r="B8783" s="287" t="s">
        <v>2159</v>
      </c>
      <c r="C8783" s="288" t="s">
        <v>1387</v>
      </c>
      <c r="D8783" s="253" t="s">
        <v>278</v>
      </c>
      <c r="E8783" s="289" t="s">
        <v>279</v>
      </c>
      <c r="F8783" s="289" t="s">
        <v>440</v>
      </c>
      <c r="G8783" s="290">
        <v>74318</v>
      </c>
      <c r="H8783" s="234">
        <v>96605.5</v>
      </c>
      <c r="I8783" s="235">
        <v>9</v>
      </c>
      <c r="J8783" s="236">
        <v>0.27272727272727271</v>
      </c>
      <c r="K8783" s="290">
        <v>118893</v>
      </c>
      <c r="L8783" s="291">
        <v>5</v>
      </c>
      <c r="M8783" s="292">
        <v>5</v>
      </c>
      <c r="N8783" s="293">
        <v>106662.39999999999</v>
      </c>
      <c r="O8783" s="294"/>
      <c r="P8783" s="129"/>
      <c r="Q8783" s="97"/>
      <c r="S8783" s="129"/>
      <c r="T8783" s="129"/>
      <c r="U8783" s="129"/>
    </row>
    <row r="8784" spans="1:21" s="103" customFormat="1">
      <c r="A8784" s="260" t="s">
        <v>4238</v>
      </c>
      <c r="B8784" s="261" t="s">
        <v>2166</v>
      </c>
      <c r="C8784" s="262" t="s">
        <v>1386</v>
      </c>
      <c r="D8784" s="232" t="s">
        <v>278</v>
      </c>
      <c r="E8784" s="276" t="s">
        <v>279</v>
      </c>
      <c r="F8784" s="276" t="s">
        <v>440</v>
      </c>
      <c r="G8784" s="256">
        <v>70673.48</v>
      </c>
      <c r="H8784" s="234">
        <v>96022.34</v>
      </c>
      <c r="I8784" s="235">
        <v>8</v>
      </c>
      <c r="J8784" s="236">
        <v>0.24242424242424243</v>
      </c>
      <c r="K8784" s="256">
        <v>121371.2</v>
      </c>
      <c r="L8784" s="265">
        <v>3</v>
      </c>
      <c r="M8784" s="266">
        <v>3</v>
      </c>
      <c r="N8784" s="264">
        <v>110510.33</v>
      </c>
      <c r="O8784" s="11"/>
      <c r="P8784" s="129"/>
      <c r="Q8784" s="97"/>
      <c r="S8784" s="129"/>
      <c r="T8784" s="129"/>
      <c r="U8784" s="129"/>
    </row>
    <row r="8785" spans="1:21" s="103" customFormat="1" ht="22.5">
      <c r="A8785" s="242" t="s">
        <v>2177</v>
      </c>
      <c r="B8785" s="243" t="s">
        <v>2166</v>
      </c>
      <c r="C8785" s="280" t="s">
        <v>5673</v>
      </c>
      <c r="D8785" s="300" t="s">
        <v>278</v>
      </c>
      <c r="E8785" s="300"/>
      <c r="F8785" s="300" t="s">
        <v>440</v>
      </c>
      <c r="G8785" s="246">
        <v>70075.199999999997</v>
      </c>
      <c r="H8785" s="234">
        <v>94005.6</v>
      </c>
      <c r="I8785" s="235">
        <v>7</v>
      </c>
      <c r="J8785" s="236">
        <v>0.21212121212121213</v>
      </c>
      <c r="K8785" s="246">
        <v>117936</v>
      </c>
      <c r="L8785" s="247"/>
      <c r="M8785" s="248">
        <v>1</v>
      </c>
      <c r="N8785" s="249">
        <v>100505.60000000001</v>
      </c>
      <c r="O8785" s="301"/>
      <c r="P8785" s="150"/>
      <c r="Q8785" s="129"/>
      <c r="R8785" s="129"/>
      <c r="S8785" s="129"/>
      <c r="T8785" s="129"/>
      <c r="U8785" s="129"/>
    </row>
    <row r="8786" spans="1:21" s="103" customFormat="1">
      <c r="A8786" s="242" t="s">
        <v>199</v>
      </c>
      <c r="B8786" s="243" t="s">
        <v>2153</v>
      </c>
      <c r="C8786" s="258" t="s">
        <v>2122</v>
      </c>
      <c r="D8786" s="253" t="s">
        <v>278</v>
      </c>
      <c r="E8786" s="247" t="s">
        <v>279</v>
      </c>
      <c r="F8786" s="247" t="s">
        <v>440</v>
      </c>
      <c r="G8786" s="344">
        <v>75004.800000000003</v>
      </c>
      <c r="H8786" s="234">
        <v>93766.399999999994</v>
      </c>
      <c r="I8786" s="235">
        <v>6</v>
      </c>
      <c r="J8786" s="236">
        <v>0.18181818181818182</v>
      </c>
      <c r="K8786" s="344">
        <v>112528</v>
      </c>
      <c r="L8786" s="247">
        <v>1</v>
      </c>
      <c r="M8786" s="248"/>
      <c r="N8786" s="249"/>
      <c r="O8786" s="334"/>
      <c r="P8786" s="129"/>
      <c r="R8786" s="129"/>
    </row>
    <row r="8787" spans="1:21" s="103" customFormat="1">
      <c r="A8787" s="229" t="s">
        <v>4256</v>
      </c>
      <c r="B8787" s="230" t="s">
        <v>2169</v>
      </c>
      <c r="C8787" s="231" t="s">
        <v>364</v>
      </c>
      <c r="D8787" s="232" t="s">
        <v>278</v>
      </c>
      <c r="E8787" s="232" t="s">
        <v>279</v>
      </c>
      <c r="F8787" s="232" t="s">
        <v>440</v>
      </c>
      <c r="G8787" s="233">
        <v>68347.7</v>
      </c>
      <c r="H8787" s="234">
        <v>84550.26999999999</v>
      </c>
      <c r="I8787" s="235">
        <v>5</v>
      </c>
      <c r="J8787" s="236">
        <v>0.15151515151515152</v>
      </c>
      <c r="K8787" s="233">
        <v>100752.84</v>
      </c>
      <c r="L8787" s="237">
        <v>2</v>
      </c>
      <c r="M8787" s="238">
        <v>2</v>
      </c>
      <c r="N8787" s="234">
        <v>87346.91</v>
      </c>
      <c r="O8787" s="239"/>
    </row>
    <row r="8788" spans="1:21" s="103" customFormat="1" ht="22.5">
      <c r="A8788" s="242" t="s">
        <v>4247</v>
      </c>
      <c r="B8788" s="243" t="s">
        <v>2185</v>
      </c>
      <c r="C8788" s="258" t="s">
        <v>1329</v>
      </c>
      <c r="D8788" s="232" t="s">
        <v>278</v>
      </c>
      <c r="E8788" s="245" t="s">
        <v>279</v>
      </c>
      <c r="F8788" s="245" t="s">
        <v>440</v>
      </c>
      <c r="G8788" s="246">
        <v>66836</v>
      </c>
      <c r="H8788" s="234">
        <v>83545</v>
      </c>
      <c r="I8788" s="235">
        <v>4</v>
      </c>
      <c r="J8788" s="236">
        <v>0.12121212121212122</v>
      </c>
      <c r="K8788" s="246">
        <v>100254</v>
      </c>
      <c r="L8788" s="247">
        <v>2</v>
      </c>
      <c r="M8788" s="248">
        <v>2</v>
      </c>
      <c r="N8788" s="249">
        <v>105000</v>
      </c>
      <c r="O8788" s="250"/>
      <c r="P8788" s="150"/>
      <c r="Q8788" s="129"/>
      <c r="R8788" s="129"/>
    </row>
    <row r="8789" spans="1:21" s="103" customFormat="1">
      <c r="A8789" s="229" t="s">
        <v>4250</v>
      </c>
      <c r="B8789" s="230" t="s">
        <v>2180</v>
      </c>
      <c r="C8789" s="231" t="s">
        <v>1383</v>
      </c>
      <c r="D8789" s="253" t="s">
        <v>278</v>
      </c>
      <c r="E8789" s="232" t="s">
        <v>279</v>
      </c>
      <c r="F8789" s="232" t="s">
        <v>440</v>
      </c>
      <c r="G8789" s="233">
        <v>63153.5</v>
      </c>
      <c r="H8789" s="234">
        <v>76048.725000000006</v>
      </c>
      <c r="I8789" s="235">
        <v>3</v>
      </c>
      <c r="J8789" s="236">
        <v>9.0909090909090912E-2</v>
      </c>
      <c r="K8789" s="233">
        <v>88943.95</v>
      </c>
      <c r="L8789" s="237">
        <v>1</v>
      </c>
      <c r="M8789" s="238">
        <v>1</v>
      </c>
      <c r="N8789" s="234">
        <v>73440.016000000003</v>
      </c>
      <c r="O8789" s="239"/>
      <c r="P8789" s="240"/>
      <c r="Q8789" s="150"/>
      <c r="R8789" s="129"/>
      <c r="S8789" s="240"/>
      <c r="T8789" s="240"/>
      <c r="U8789" s="240"/>
    </row>
    <row r="8790" spans="1:21" s="103" customFormat="1">
      <c r="A8790" s="242" t="s">
        <v>4235</v>
      </c>
      <c r="B8790" s="243" t="s">
        <v>2151</v>
      </c>
      <c r="C8790" s="258" t="s">
        <v>1386</v>
      </c>
      <c r="D8790" s="253" t="s">
        <v>278</v>
      </c>
      <c r="E8790" s="245" t="s">
        <v>279</v>
      </c>
      <c r="F8790" s="245" t="s">
        <v>440</v>
      </c>
      <c r="G8790" s="246"/>
      <c r="H8790" s="234">
        <v>75419</v>
      </c>
      <c r="I8790" s="235">
        <v>2</v>
      </c>
      <c r="J8790" s="236">
        <v>6.0606060606060608E-2</v>
      </c>
      <c r="K8790" s="246">
        <v>150838</v>
      </c>
      <c r="L8790" s="247"/>
      <c r="M8790" s="248">
        <v>7</v>
      </c>
      <c r="N8790" s="249">
        <v>150838</v>
      </c>
      <c r="O8790" s="250"/>
      <c r="P8790" s="150"/>
      <c r="Q8790" s="129"/>
      <c r="R8790" s="129"/>
      <c r="S8790" s="240"/>
      <c r="T8790" s="240"/>
      <c r="U8790" s="240"/>
    </row>
    <row r="8791" spans="1:21" s="103" customFormat="1">
      <c r="A8791" s="297" t="s">
        <v>4245</v>
      </c>
      <c r="B8791" s="298" t="s">
        <v>2179</v>
      </c>
      <c r="C8791" s="231" t="s">
        <v>1375</v>
      </c>
      <c r="D8791" s="253" t="s">
        <v>278</v>
      </c>
      <c r="E8791" s="232" t="s">
        <v>279</v>
      </c>
      <c r="F8791" s="232" t="s">
        <v>440</v>
      </c>
      <c r="G8791" s="234">
        <v>72800.070000000007</v>
      </c>
      <c r="H8791" s="234">
        <v>36400.035000000003</v>
      </c>
      <c r="I8791" s="235">
        <v>1</v>
      </c>
      <c r="J8791" s="236">
        <v>3.0303030303030304E-2</v>
      </c>
      <c r="K8791" s="394"/>
      <c r="L8791" s="237" t="s">
        <v>280</v>
      </c>
      <c r="M8791" s="238">
        <v>6</v>
      </c>
      <c r="N8791" s="234">
        <v>85821.25</v>
      </c>
      <c r="O8791" s="352"/>
      <c r="P8791" s="129"/>
      <c r="Q8791" s="129"/>
      <c r="R8791" s="129"/>
      <c r="S8791" s="240"/>
      <c r="T8791" s="240"/>
      <c r="U8791" s="240"/>
    </row>
    <row r="8792" spans="1:21" s="103" customFormat="1">
      <c r="A8792" s="297"/>
      <c r="B8792" s="298"/>
      <c r="C8792" s="231"/>
      <c r="D8792" s="253"/>
      <c r="E8792" s="232"/>
      <c r="F8792" s="232"/>
      <c r="G8792" s="234"/>
      <c r="H8792" s="234"/>
      <c r="I8792" s="235"/>
      <c r="J8792" s="236"/>
      <c r="K8792" s="394"/>
      <c r="L8792" s="237"/>
      <c r="M8792" s="238"/>
      <c r="N8792" s="234"/>
      <c r="O8792" s="352"/>
      <c r="P8792" s="129"/>
      <c r="Q8792" s="129"/>
      <c r="R8792" s="129"/>
      <c r="S8792" s="240"/>
      <c r="T8792" s="240"/>
      <c r="U8792" s="240"/>
    </row>
    <row r="8793" spans="1:21" s="103" customFormat="1">
      <c r="A8793" s="229" t="s">
        <v>216</v>
      </c>
      <c r="B8793" s="230" t="s">
        <v>2151</v>
      </c>
      <c r="C8793" s="231" t="s">
        <v>1386</v>
      </c>
      <c r="D8793" s="253" t="s">
        <v>278</v>
      </c>
      <c r="E8793" s="232" t="s">
        <v>279</v>
      </c>
      <c r="F8793" s="259" t="s">
        <v>325</v>
      </c>
      <c r="G8793" s="878" t="s">
        <v>5642</v>
      </c>
      <c r="H8793" s="878"/>
      <c r="I8793" s="878"/>
      <c r="J8793" s="878"/>
      <c r="K8793" s="878"/>
      <c r="L8793" s="237">
        <v>4</v>
      </c>
      <c r="M8793" s="238">
        <v>4</v>
      </c>
      <c r="N8793" s="234">
        <v>122247</v>
      </c>
      <c r="O8793" s="239"/>
      <c r="P8793" s="129"/>
      <c r="Q8793" s="129"/>
      <c r="R8793" s="129"/>
    </row>
    <row r="8794" spans="1:21" s="150" customFormat="1">
      <c r="A8794" s="305"/>
      <c r="B8794" s="305"/>
      <c r="C8794" s="306"/>
      <c r="D8794" s="300"/>
      <c r="E8794" s="307"/>
      <c r="F8794" s="307"/>
      <c r="G8794" s="308"/>
      <c r="H8794" s="309"/>
      <c r="I8794" s="310"/>
      <c r="J8794" s="311"/>
      <c r="K8794" s="300"/>
      <c r="L8794" s="300"/>
      <c r="M8794" s="312"/>
      <c r="N8794" s="313"/>
      <c r="O8794" s="282"/>
    </row>
    <row r="8795" spans="1:21" s="150" customFormat="1">
      <c r="A8795" s="305"/>
      <c r="B8795" s="305"/>
      <c r="C8795" s="306"/>
      <c r="D8795" s="314"/>
      <c r="E8795" s="305"/>
      <c r="F8795" s="305"/>
      <c r="G8795" s="315" t="s">
        <v>223</v>
      </c>
      <c r="H8795" s="316" t="s">
        <v>224</v>
      </c>
      <c r="I8795" s="317"/>
      <c r="J8795" s="318"/>
      <c r="K8795" s="319" t="s">
        <v>225</v>
      </c>
      <c r="L8795" s="314"/>
      <c r="M8795" s="320"/>
      <c r="N8795" s="313"/>
      <c r="O8795" s="282"/>
    </row>
    <row r="8796" spans="1:21" s="150" customFormat="1">
      <c r="A8796" s="305"/>
      <c r="B8796" s="305"/>
      <c r="C8796" s="306"/>
      <c r="D8796" s="305"/>
      <c r="E8796" s="305"/>
      <c r="F8796" s="321" t="s">
        <v>238</v>
      </c>
      <c r="G8796" s="322">
        <v>88598.542306250019</v>
      </c>
      <c r="H8796" s="322">
        <v>109560.40527878789</v>
      </c>
      <c r="I8796" s="8">
        <v>14.438004969995415</v>
      </c>
      <c r="J8796" s="322"/>
      <c r="K8796" s="322">
        <v>137369.79358125001</v>
      </c>
      <c r="L8796" s="314"/>
      <c r="M8796" s="320"/>
      <c r="N8796" s="313"/>
      <c r="O8796" s="282"/>
    </row>
    <row r="8797" spans="1:21" s="150" customFormat="1">
      <c r="A8797" s="305"/>
      <c r="B8797" s="305"/>
      <c r="C8797" s="306"/>
      <c r="D8797" s="305"/>
      <c r="E8797" s="305"/>
      <c r="F8797" s="321" t="s">
        <v>239</v>
      </c>
      <c r="G8797" s="322">
        <v>97068</v>
      </c>
      <c r="H8797" s="322">
        <v>123272.5</v>
      </c>
      <c r="I8797" s="8">
        <v>21.5</v>
      </c>
      <c r="J8797" s="322"/>
      <c r="K8797" s="322">
        <v>150606.94</v>
      </c>
      <c r="L8797" s="314"/>
      <c r="M8797" s="320"/>
      <c r="N8797" s="313"/>
      <c r="O8797" s="282"/>
    </row>
    <row r="8798" spans="1:21" s="150" customFormat="1">
      <c r="A8798" s="305"/>
      <c r="B8798" s="305"/>
      <c r="C8798" s="306"/>
      <c r="D8798" s="305"/>
      <c r="E8798" s="305"/>
      <c r="F8798" s="321" t="s">
        <v>240</v>
      </c>
      <c r="G8798" s="322">
        <v>77113.95</v>
      </c>
      <c r="H8798" s="322">
        <v>96605.5</v>
      </c>
      <c r="I8798" s="8">
        <v>7</v>
      </c>
      <c r="J8798" s="322"/>
      <c r="K8798" s="322">
        <v>122138.13124999999</v>
      </c>
      <c r="L8798" s="314"/>
      <c r="M8798" s="320"/>
      <c r="N8798" s="313"/>
      <c r="O8798" s="282"/>
    </row>
    <row r="8799" spans="1:21" s="150" customFormat="1">
      <c r="A8799" s="305"/>
      <c r="B8799" s="305"/>
      <c r="C8799" s="306"/>
      <c r="D8799" s="305"/>
      <c r="E8799" s="305"/>
      <c r="F8799" s="321" t="s">
        <v>241</v>
      </c>
      <c r="G8799" s="322">
        <v>87130.98000000001</v>
      </c>
      <c r="H8799" s="322">
        <v>112968</v>
      </c>
      <c r="I8799" s="8">
        <v>12.338253469766164</v>
      </c>
      <c r="J8799" s="322"/>
      <c r="K8799" s="322">
        <v>137852.5</v>
      </c>
      <c r="L8799" s="314"/>
      <c r="M8799" s="320"/>
      <c r="N8799" s="313"/>
      <c r="O8799" s="282"/>
    </row>
    <row r="8800" spans="1:21" s="150" customFormat="1">
      <c r="A8800" s="305"/>
      <c r="B8800" s="305"/>
      <c r="C8800" s="306"/>
      <c r="D8800" s="305"/>
      <c r="E8800" s="322"/>
      <c r="F8800" s="321"/>
      <c r="G8800" s="323"/>
      <c r="H8800" s="318"/>
      <c r="I8800" s="324"/>
      <c r="J8800" s="318"/>
      <c r="K8800" s="314"/>
      <c r="L8800" s="314"/>
      <c r="M8800" s="320"/>
      <c r="N8800" s="313"/>
      <c r="O8800" s="282"/>
    </row>
    <row r="8801" spans="1:21" s="150" customFormat="1">
      <c r="A8801" s="305"/>
      <c r="B8801" s="305"/>
      <c r="C8801" s="306"/>
      <c r="D8801" s="321"/>
      <c r="E8801" s="322"/>
      <c r="F8801" s="325"/>
      <c r="G8801" s="325"/>
      <c r="H8801" s="874" t="s">
        <v>242</v>
      </c>
      <c r="I8801" s="874"/>
      <c r="J8801" s="874"/>
      <c r="K8801" s="874"/>
      <c r="L8801" s="874"/>
      <c r="M8801" s="874"/>
      <c r="N8801" s="874"/>
      <c r="O8801" s="282"/>
    </row>
    <row r="8802" spans="1:21" s="150" customFormat="1">
      <c r="A8802" s="305"/>
      <c r="B8802" s="305"/>
      <c r="C8802" s="306"/>
      <c r="D8802" s="321"/>
      <c r="E8802" s="322"/>
      <c r="F8802" s="326"/>
      <c r="G8802" s="327"/>
      <c r="H8802" s="875" t="s">
        <v>243</v>
      </c>
      <c r="I8802" s="875"/>
      <c r="J8802" s="875"/>
      <c r="K8802" s="328">
        <v>135112.26999999999</v>
      </c>
      <c r="L8802" s="876" t="s">
        <v>244</v>
      </c>
      <c r="M8802" s="876"/>
      <c r="N8802" s="329">
        <v>120125.55336666666</v>
      </c>
      <c r="O8802" s="282"/>
    </row>
    <row r="8803" spans="1:21" s="150" customFormat="1">
      <c r="A8803" s="305"/>
      <c r="B8803" s="305"/>
      <c r="C8803" s="306"/>
      <c r="D8803" s="314"/>
      <c r="E8803" s="320"/>
      <c r="F8803" s="326"/>
      <c r="G8803" s="327"/>
      <c r="H8803" s="875" t="s">
        <v>245</v>
      </c>
      <c r="I8803" s="875"/>
      <c r="J8803" s="875"/>
      <c r="K8803" s="328">
        <v>104170.5</v>
      </c>
      <c r="L8803" s="876" t="s">
        <v>450</v>
      </c>
      <c r="M8803" s="876"/>
      <c r="N8803" s="329">
        <v>125231.35589215688</v>
      </c>
      <c r="O8803" s="282"/>
    </row>
    <row r="8804" spans="1:21" s="150" customFormat="1">
      <c r="A8804" s="305"/>
      <c r="B8804" s="305"/>
      <c r="C8804" s="306"/>
      <c r="D8804" s="300"/>
      <c r="E8804" s="307"/>
      <c r="F8804" s="307"/>
      <c r="G8804" s="308"/>
      <c r="H8804" s="309"/>
      <c r="I8804" s="310"/>
      <c r="J8804" s="311"/>
      <c r="K8804" s="305"/>
      <c r="L8804" s="300"/>
      <c r="M8804" s="312"/>
      <c r="N8804" s="313"/>
      <c r="O8804" s="282"/>
    </row>
    <row r="8805" spans="1:21" s="222" customFormat="1" ht="18">
      <c r="A8805" s="877" t="s">
        <v>168</v>
      </c>
      <c r="B8805" s="877"/>
      <c r="C8805" s="877"/>
      <c r="D8805" s="877"/>
      <c r="E8805" s="877"/>
      <c r="F8805" s="877"/>
      <c r="G8805" s="877"/>
      <c r="H8805" s="877"/>
      <c r="I8805" s="877"/>
      <c r="J8805" s="877"/>
      <c r="K8805" s="877"/>
      <c r="L8805" s="877"/>
      <c r="M8805" s="877"/>
      <c r="N8805" s="877"/>
      <c r="O8805" s="877"/>
    </row>
    <row r="8806" spans="1:21" s="222" customFormat="1" ht="27">
      <c r="A8806" s="223" t="s">
        <v>433</v>
      </c>
      <c r="B8806" s="224" t="s">
        <v>230</v>
      </c>
      <c r="C8806" s="223" t="s">
        <v>220</v>
      </c>
      <c r="D8806" s="223" t="s">
        <v>267</v>
      </c>
      <c r="E8806" s="223" t="s">
        <v>434</v>
      </c>
      <c r="F8806" s="223" t="s">
        <v>435</v>
      </c>
      <c r="G8806" s="225" t="s">
        <v>223</v>
      </c>
      <c r="H8806" s="225" t="s">
        <v>224</v>
      </c>
      <c r="I8806" s="227" t="s">
        <v>436</v>
      </c>
      <c r="J8806" s="227" t="s">
        <v>436</v>
      </c>
      <c r="K8806" s="225" t="s">
        <v>225</v>
      </c>
      <c r="L8806" s="223" t="s">
        <v>437</v>
      </c>
      <c r="M8806" s="223" t="s">
        <v>438</v>
      </c>
      <c r="N8806" s="228" t="s">
        <v>439</v>
      </c>
      <c r="O8806" s="223" t="s">
        <v>227</v>
      </c>
    </row>
    <row r="8807" spans="1:21" s="103" customFormat="1" ht="22.5">
      <c r="A8807" s="229" t="s">
        <v>2161</v>
      </c>
      <c r="B8807" s="230" t="s">
        <v>2162</v>
      </c>
      <c r="C8807" s="231" t="s">
        <v>3597</v>
      </c>
      <c r="D8807" s="232" t="s">
        <v>278</v>
      </c>
      <c r="E8807" s="232" t="s">
        <v>279</v>
      </c>
      <c r="F8807" s="259" t="s">
        <v>325</v>
      </c>
      <c r="G8807" s="233">
        <v>170378</v>
      </c>
      <c r="H8807" s="234">
        <v>181515.19500000001</v>
      </c>
      <c r="I8807" s="235">
        <v>35</v>
      </c>
      <c r="J8807" s="236">
        <v>1</v>
      </c>
      <c r="K8807" s="233">
        <v>192652.39</v>
      </c>
      <c r="L8807" s="237"/>
      <c r="M8807" s="238">
        <v>1</v>
      </c>
      <c r="N8807" s="234">
        <v>192652.39</v>
      </c>
      <c r="O8807" s="239"/>
      <c r="P8807" s="129"/>
      <c r="Q8807" s="304"/>
      <c r="R8807" s="129"/>
      <c r="S8807" s="129"/>
      <c r="T8807" s="129"/>
      <c r="U8807" s="129"/>
    </row>
    <row r="8808" spans="1:21" s="103" customFormat="1">
      <c r="A8808" s="242" t="s">
        <v>1436</v>
      </c>
      <c r="B8808" s="243" t="s">
        <v>2156</v>
      </c>
      <c r="C8808" s="258" t="s">
        <v>5674</v>
      </c>
      <c r="D8808" s="245" t="s">
        <v>278</v>
      </c>
      <c r="E8808" s="245" t="s">
        <v>279</v>
      </c>
      <c r="F8808" s="232" t="s">
        <v>440</v>
      </c>
      <c r="G8808" s="246">
        <v>134309.40960000001</v>
      </c>
      <c r="H8808" s="234">
        <v>176794.99860000002</v>
      </c>
      <c r="I8808" s="235">
        <v>34</v>
      </c>
      <c r="J8808" s="236">
        <v>0.97142857142857142</v>
      </c>
      <c r="K8808" s="246">
        <v>219280.58760000003</v>
      </c>
      <c r="L8808" s="247">
        <v>1</v>
      </c>
      <c r="M8808" s="248">
        <v>1</v>
      </c>
      <c r="N8808" s="249">
        <v>170000.04</v>
      </c>
      <c r="O8808" s="250" t="s">
        <v>4973</v>
      </c>
      <c r="P8808" s="129"/>
      <c r="Q8808" s="129"/>
      <c r="R8808" s="129"/>
      <c r="S8808" s="129"/>
      <c r="T8808" s="129"/>
      <c r="U8808" s="129"/>
    </row>
    <row r="8809" spans="1:21" s="103" customFormat="1">
      <c r="A8809" s="229" t="s">
        <v>209</v>
      </c>
      <c r="B8809" s="230" t="s">
        <v>2151</v>
      </c>
      <c r="C8809" s="231" t="s">
        <v>1391</v>
      </c>
      <c r="D8809" s="253" t="s">
        <v>278</v>
      </c>
      <c r="E8809" s="232" t="s">
        <v>279</v>
      </c>
      <c r="F8809" s="232" t="s">
        <v>440</v>
      </c>
      <c r="G8809" s="233">
        <v>142826.11200000002</v>
      </c>
      <c r="H8809" s="234">
        <v>149361.4866</v>
      </c>
      <c r="I8809" s="235">
        <v>33</v>
      </c>
      <c r="J8809" s="236">
        <v>0.94285714285714284</v>
      </c>
      <c r="K8809" s="233">
        <v>155896.86120000001</v>
      </c>
      <c r="L8809" s="237">
        <v>1</v>
      </c>
      <c r="M8809" s="238">
        <v>1</v>
      </c>
      <c r="N8809" s="234">
        <v>155896</v>
      </c>
      <c r="O8809" s="239"/>
      <c r="P8809" s="240"/>
      <c r="Q8809" s="150"/>
      <c r="R8809" s="129"/>
      <c r="S8809" s="129"/>
      <c r="T8809" s="129"/>
      <c r="U8809" s="129"/>
    </row>
    <row r="8810" spans="1:21" s="103" customFormat="1">
      <c r="A8810" s="252" t="s">
        <v>2172</v>
      </c>
      <c r="B8810" s="230" t="s">
        <v>2162</v>
      </c>
      <c r="C8810" s="231" t="s">
        <v>168</v>
      </c>
      <c r="D8810" s="232" t="s">
        <v>278</v>
      </c>
      <c r="E8810" s="253"/>
      <c r="F8810" s="253" t="s">
        <v>440</v>
      </c>
      <c r="G8810" s="233">
        <v>105651.78</v>
      </c>
      <c r="H8810" s="234">
        <v>146525.72999999998</v>
      </c>
      <c r="I8810" s="235">
        <v>32</v>
      </c>
      <c r="J8810" s="236">
        <v>0.91428571428571426</v>
      </c>
      <c r="K8810" s="233">
        <v>187399.67999999999</v>
      </c>
      <c r="L8810" s="254">
        <v>0</v>
      </c>
      <c r="M8810" s="255">
        <v>0</v>
      </c>
      <c r="N8810" s="233"/>
      <c r="O8810" s="239"/>
      <c r="P8810" s="240"/>
      <c r="Q8810" s="150"/>
      <c r="R8810" s="129"/>
      <c r="S8810" s="129"/>
      <c r="T8810" s="129"/>
      <c r="U8810" s="129"/>
    </row>
    <row r="8811" spans="1:21" s="103" customFormat="1">
      <c r="A8811" s="229" t="s">
        <v>200</v>
      </c>
      <c r="B8811" s="230" t="s">
        <v>2153</v>
      </c>
      <c r="C8811" s="231" t="s">
        <v>2125</v>
      </c>
      <c r="D8811" s="232" t="s">
        <v>278</v>
      </c>
      <c r="E8811" s="232" t="s">
        <v>279</v>
      </c>
      <c r="F8811" s="232" t="s">
        <v>440</v>
      </c>
      <c r="G8811" s="233">
        <v>104637</v>
      </c>
      <c r="H8811" s="234">
        <v>136007</v>
      </c>
      <c r="I8811" s="235">
        <v>31</v>
      </c>
      <c r="J8811" s="236">
        <v>0.88571428571428568</v>
      </c>
      <c r="K8811" s="233">
        <v>167377</v>
      </c>
      <c r="L8811" s="237">
        <v>1</v>
      </c>
      <c r="M8811" s="238">
        <v>1</v>
      </c>
      <c r="N8811" s="234">
        <v>132073</v>
      </c>
      <c r="O8811" s="239"/>
      <c r="P8811" s="240"/>
      <c r="Q8811" s="150"/>
      <c r="R8811" s="129"/>
      <c r="S8811" s="129"/>
      <c r="T8811" s="129"/>
      <c r="U8811" s="129"/>
    </row>
    <row r="8812" spans="1:21" s="103" customFormat="1">
      <c r="A8812" s="242" t="s">
        <v>198</v>
      </c>
      <c r="B8812" s="243" t="s">
        <v>2153</v>
      </c>
      <c r="C8812" s="244" t="s">
        <v>1392</v>
      </c>
      <c r="D8812" s="253" t="s">
        <v>278</v>
      </c>
      <c r="E8812" s="245" t="s">
        <v>284</v>
      </c>
      <c r="F8812" s="259" t="s">
        <v>325</v>
      </c>
      <c r="G8812" s="246">
        <v>102544</v>
      </c>
      <c r="H8812" s="234">
        <v>131123</v>
      </c>
      <c r="I8812" s="235">
        <v>30</v>
      </c>
      <c r="J8812" s="236">
        <v>0.8571428571428571</v>
      </c>
      <c r="K8812" s="246">
        <v>159702</v>
      </c>
      <c r="L8812" s="247">
        <v>4</v>
      </c>
      <c r="M8812" s="248">
        <v>4</v>
      </c>
      <c r="N8812" s="249">
        <v>159702</v>
      </c>
      <c r="O8812" s="250"/>
      <c r="S8812" s="129"/>
      <c r="T8812" s="129"/>
      <c r="U8812" s="129"/>
    </row>
    <row r="8813" spans="1:21" s="103" customFormat="1">
      <c r="A8813" s="242" t="s">
        <v>204</v>
      </c>
      <c r="B8813" s="243" t="s">
        <v>2151</v>
      </c>
      <c r="C8813" s="258" t="s">
        <v>186</v>
      </c>
      <c r="D8813" s="253" t="s">
        <v>278</v>
      </c>
      <c r="E8813" s="245" t="s">
        <v>279</v>
      </c>
      <c r="F8813" s="245" t="s">
        <v>440</v>
      </c>
      <c r="G8813" s="246">
        <v>99360</v>
      </c>
      <c r="H8813" s="234">
        <v>129060</v>
      </c>
      <c r="I8813" s="235">
        <v>29</v>
      </c>
      <c r="J8813" s="236">
        <v>0.82857142857142863</v>
      </c>
      <c r="K8813" s="246">
        <v>158760</v>
      </c>
      <c r="L8813" s="247"/>
      <c r="M8813" s="248">
        <v>1</v>
      </c>
      <c r="N8813" s="246">
        <v>133561.93</v>
      </c>
      <c r="O8813" s="250"/>
      <c r="R8813" s="330"/>
      <c r="S8813" s="129"/>
      <c r="T8813" s="129"/>
      <c r="U8813" s="129"/>
    </row>
    <row r="8814" spans="1:21" s="103" customFormat="1">
      <c r="A8814" s="229" t="s">
        <v>210</v>
      </c>
      <c r="B8814" s="230" t="s">
        <v>2151</v>
      </c>
      <c r="C8814" s="231" t="s">
        <v>5675</v>
      </c>
      <c r="D8814" s="245" t="s">
        <v>278</v>
      </c>
      <c r="E8814" s="232" t="s">
        <v>279</v>
      </c>
      <c r="F8814" s="232" t="s">
        <v>440</v>
      </c>
      <c r="G8814" s="233">
        <v>99510</v>
      </c>
      <c r="H8814" s="234">
        <v>124387</v>
      </c>
      <c r="I8814" s="235">
        <v>28</v>
      </c>
      <c r="J8814" s="236">
        <v>0.8</v>
      </c>
      <c r="K8814" s="233">
        <v>149264</v>
      </c>
      <c r="L8814" s="237">
        <v>1</v>
      </c>
      <c r="M8814" s="238">
        <v>1</v>
      </c>
      <c r="N8814" s="234">
        <v>100000</v>
      </c>
      <c r="O8814" s="239"/>
      <c r="Q8814" s="129"/>
      <c r="S8814" s="129"/>
      <c r="T8814" s="129"/>
      <c r="U8814" s="129"/>
    </row>
    <row r="8815" spans="1:21" s="103" customFormat="1">
      <c r="A8815" s="242" t="s">
        <v>4292</v>
      </c>
      <c r="B8815" s="243" t="s">
        <v>2163</v>
      </c>
      <c r="C8815" s="258" t="s">
        <v>168</v>
      </c>
      <c r="D8815" s="232" t="s">
        <v>278</v>
      </c>
      <c r="E8815" s="245" t="s">
        <v>279</v>
      </c>
      <c r="F8815" s="245" t="s">
        <v>440</v>
      </c>
      <c r="G8815" s="246">
        <v>82895</v>
      </c>
      <c r="H8815" s="234">
        <v>112968</v>
      </c>
      <c r="I8815" s="235">
        <v>27</v>
      </c>
      <c r="J8815" s="236">
        <v>0.77142857142857146</v>
      </c>
      <c r="K8815" s="246">
        <v>143041</v>
      </c>
      <c r="L8815" s="247">
        <v>1</v>
      </c>
      <c r="M8815" s="248">
        <v>1</v>
      </c>
      <c r="N8815" s="249">
        <v>117760</v>
      </c>
      <c r="O8815" s="250"/>
      <c r="P8815" s="240"/>
      <c r="Q8815" s="129"/>
      <c r="S8815" s="129"/>
      <c r="T8815" s="129"/>
      <c r="U8815" s="129"/>
    </row>
    <row r="8816" spans="1:21" s="103" customFormat="1">
      <c r="A8816" s="242" t="s">
        <v>3875</v>
      </c>
      <c r="B8816" s="243" t="s">
        <v>2153</v>
      </c>
      <c r="C8816" s="258" t="s">
        <v>3598</v>
      </c>
      <c r="D8816" s="245" t="s">
        <v>278</v>
      </c>
      <c r="E8816" s="247" t="s">
        <v>279</v>
      </c>
      <c r="F8816" s="247" t="s">
        <v>440</v>
      </c>
      <c r="G8816" s="405">
        <v>85268.765599903985</v>
      </c>
      <c r="H8816" s="234">
        <v>110882.66007789856</v>
      </c>
      <c r="I8816" s="235">
        <v>26</v>
      </c>
      <c r="J8816" s="236">
        <v>0.74285714285714288</v>
      </c>
      <c r="K8816" s="405">
        <v>136496.55455589312</v>
      </c>
      <c r="L8816" s="247">
        <v>1</v>
      </c>
      <c r="M8816" s="248">
        <v>1</v>
      </c>
      <c r="N8816" s="249">
        <v>106490.63</v>
      </c>
      <c r="O8816" s="250"/>
      <c r="Q8816" s="129"/>
    </row>
    <row r="8817" spans="1:21" s="103" customFormat="1">
      <c r="A8817" s="278" t="s">
        <v>202</v>
      </c>
      <c r="B8817" s="279" t="s">
        <v>2151</v>
      </c>
      <c r="C8817" s="258" t="s">
        <v>168</v>
      </c>
      <c r="D8817" s="253" t="s">
        <v>278</v>
      </c>
      <c r="E8817" s="245" t="s">
        <v>279</v>
      </c>
      <c r="F8817" s="245" t="s">
        <v>440</v>
      </c>
      <c r="G8817" s="246">
        <v>86320</v>
      </c>
      <c r="H8817" s="234">
        <v>110063.2</v>
      </c>
      <c r="I8817" s="235">
        <v>25</v>
      </c>
      <c r="J8817" s="236">
        <v>0.7142857142857143</v>
      </c>
      <c r="K8817" s="246">
        <v>133806.39999999999</v>
      </c>
      <c r="L8817" s="247">
        <v>1</v>
      </c>
      <c r="M8817" s="248">
        <v>0</v>
      </c>
      <c r="N8817" s="249"/>
      <c r="O8817" s="250"/>
      <c r="Q8817" s="129"/>
    </row>
    <row r="8818" spans="1:21" s="103" customFormat="1">
      <c r="A8818" s="229" t="s">
        <v>4295</v>
      </c>
      <c r="B8818" s="230" t="s">
        <v>2151</v>
      </c>
      <c r="C8818" s="231" t="s">
        <v>2126</v>
      </c>
      <c r="D8818" s="232" t="s">
        <v>278</v>
      </c>
      <c r="E8818" s="232" t="s">
        <v>284</v>
      </c>
      <c r="F8818" s="232" t="s">
        <v>440</v>
      </c>
      <c r="G8818" s="233">
        <v>84628.98</v>
      </c>
      <c r="H8818" s="234">
        <v>110017.48999999999</v>
      </c>
      <c r="I8818" s="235">
        <v>24</v>
      </c>
      <c r="J8818" s="236">
        <v>0.68571428571428572</v>
      </c>
      <c r="K8818" s="233">
        <v>135406</v>
      </c>
      <c r="L8818" s="237">
        <v>1</v>
      </c>
      <c r="M8818" s="238">
        <v>1</v>
      </c>
      <c r="N8818" s="234">
        <v>134622.22</v>
      </c>
      <c r="O8818" s="239"/>
      <c r="Q8818" s="129"/>
      <c r="R8818" s="129"/>
    </row>
    <row r="8819" spans="1:21" s="103" customFormat="1">
      <c r="A8819" s="229" t="s">
        <v>4266</v>
      </c>
      <c r="B8819" s="230" t="s">
        <v>2149</v>
      </c>
      <c r="C8819" s="231" t="s">
        <v>168</v>
      </c>
      <c r="D8819" s="253" t="s">
        <v>278</v>
      </c>
      <c r="E8819" s="232" t="s">
        <v>284</v>
      </c>
      <c r="F8819" s="232" t="s">
        <v>440</v>
      </c>
      <c r="G8819" s="233">
        <v>82763</v>
      </c>
      <c r="H8819" s="234">
        <v>107564.5</v>
      </c>
      <c r="I8819" s="235">
        <v>23</v>
      </c>
      <c r="J8819" s="236">
        <v>0.65714285714285714</v>
      </c>
      <c r="K8819" s="233">
        <v>132366</v>
      </c>
      <c r="L8819" s="237"/>
      <c r="M8819" s="238">
        <v>1</v>
      </c>
      <c r="N8819" s="234">
        <v>101767</v>
      </c>
      <c r="O8819" s="239"/>
    </row>
    <row r="8820" spans="1:21" s="103" customFormat="1">
      <c r="A8820" s="242" t="s">
        <v>4239</v>
      </c>
      <c r="B8820" s="243" t="s">
        <v>2176</v>
      </c>
      <c r="C8820" s="258" t="s">
        <v>168</v>
      </c>
      <c r="D8820" s="232" t="s">
        <v>278</v>
      </c>
      <c r="E8820" s="245" t="s">
        <v>279</v>
      </c>
      <c r="F8820" s="245" t="s">
        <v>440</v>
      </c>
      <c r="G8820" s="378">
        <v>80995</v>
      </c>
      <c r="H8820" s="234">
        <v>107307</v>
      </c>
      <c r="I8820" s="235">
        <v>22</v>
      </c>
      <c r="J8820" s="236">
        <v>0.62857142857142856</v>
      </c>
      <c r="K8820" s="378">
        <v>133619</v>
      </c>
      <c r="L8820" s="247">
        <v>1</v>
      </c>
      <c r="M8820" s="248">
        <v>1</v>
      </c>
      <c r="N8820" s="249">
        <v>121888</v>
      </c>
      <c r="O8820" s="250"/>
      <c r="P8820" s="240"/>
      <c r="Q8820" s="129"/>
    </row>
    <row r="8821" spans="1:21" s="103" customFormat="1">
      <c r="A8821" s="260" t="s">
        <v>205</v>
      </c>
      <c r="B8821" s="261" t="s">
        <v>2151</v>
      </c>
      <c r="C8821" s="262" t="s">
        <v>3599</v>
      </c>
      <c r="D8821" s="232" t="s">
        <v>2507</v>
      </c>
      <c r="E8821" s="263" t="s">
        <v>279</v>
      </c>
      <c r="F8821" s="259" t="s">
        <v>325</v>
      </c>
      <c r="G8821" s="264">
        <v>83954.208000000013</v>
      </c>
      <c r="H8821" s="234">
        <v>105863.68000000002</v>
      </c>
      <c r="I8821" s="235">
        <v>21</v>
      </c>
      <c r="J8821" s="236">
        <v>0.6</v>
      </c>
      <c r="K8821" s="264">
        <v>127773.15200000003</v>
      </c>
      <c r="L8821" s="265">
        <v>1</v>
      </c>
      <c r="M8821" s="266">
        <v>1</v>
      </c>
      <c r="N8821" s="264">
        <v>135451.06</v>
      </c>
      <c r="O8821" s="267"/>
      <c r="P8821" s="240"/>
      <c r="Q8821" s="129"/>
    </row>
    <row r="8822" spans="1:21" s="103" customFormat="1">
      <c r="A8822" s="229" t="s">
        <v>260</v>
      </c>
      <c r="B8822" s="230" t="s">
        <v>2153</v>
      </c>
      <c r="C8822" s="231" t="s">
        <v>1393</v>
      </c>
      <c r="D8822" s="253" t="s">
        <v>278</v>
      </c>
      <c r="E8822" s="232" t="s">
        <v>279</v>
      </c>
      <c r="F8822" s="232" t="s">
        <v>440</v>
      </c>
      <c r="G8822" s="233">
        <v>79919</v>
      </c>
      <c r="H8822" s="234">
        <v>104138</v>
      </c>
      <c r="I8822" s="235">
        <v>20</v>
      </c>
      <c r="J8822" s="236">
        <v>0.5714285714285714</v>
      </c>
      <c r="K8822" s="233">
        <v>128357</v>
      </c>
      <c r="L8822" s="237">
        <v>1</v>
      </c>
      <c r="M8822" s="238">
        <v>0</v>
      </c>
      <c r="N8822" s="234">
        <v>103894</v>
      </c>
      <c r="O8822" s="239"/>
      <c r="P8822" s="129"/>
      <c r="Q8822" s="251"/>
    </row>
    <row r="8823" spans="1:21" s="103" customFormat="1">
      <c r="A8823" s="242" t="s">
        <v>257</v>
      </c>
      <c r="B8823" s="243" t="s">
        <v>2159</v>
      </c>
      <c r="C8823" s="258" t="s">
        <v>168</v>
      </c>
      <c r="D8823" s="253" t="s">
        <v>278</v>
      </c>
      <c r="E8823" s="245" t="s">
        <v>279</v>
      </c>
      <c r="F8823" s="245" t="s">
        <v>440</v>
      </c>
      <c r="G8823" s="246">
        <v>79209</v>
      </c>
      <c r="H8823" s="234">
        <v>102971.7</v>
      </c>
      <c r="I8823" s="235">
        <v>19</v>
      </c>
      <c r="J8823" s="236">
        <v>0.54285714285714282</v>
      </c>
      <c r="K8823" s="246">
        <v>126734.39999999999</v>
      </c>
      <c r="L8823" s="247">
        <v>1</v>
      </c>
      <c r="M8823" s="248">
        <v>1</v>
      </c>
      <c r="N8823" s="249">
        <v>105615.35</v>
      </c>
      <c r="O8823" s="250"/>
      <c r="P8823" s="241"/>
    </row>
    <row r="8824" spans="1:21" s="103" customFormat="1">
      <c r="A8824" s="229" t="s">
        <v>2187</v>
      </c>
      <c r="B8824" s="230" t="s">
        <v>2178</v>
      </c>
      <c r="C8824" s="231" t="s">
        <v>3600</v>
      </c>
      <c r="D8824" s="232" t="s">
        <v>2507</v>
      </c>
      <c r="E8824" s="232" t="s">
        <v>279</v>
      </c>
      <c r="F8824" s="232" t="s">
        <v>440</v>
      </c>
      <c r="G8824" s="233">
        <v>81360</v>
      </c>
      <c r="H8824" s="234">
        <v>101342.5</v>
      </c>
      <c r="I8824" s="235">
        <v>18</v>
      </c>
      <c r="J8824" s="236">
        <v>0.51428571428571423</v>
      </c>
      <c r="K8824" s="233">
        <v>121325</v>
      </c>
      <c r="L8824" s="237">
        <v>1</v>
      </c>
      <c r="M8824" s="238">
        <v>0</v>
      </c>
      <c r="N8824" s="234"/>
      <c r="O8824" s="239"/>
      <c r="P8824" s="240"/>
      <c r="Q8824" s="129"/>
    </row>
    <row r="8825" spans="1:21" s="103" customFormat="1">
      <c r="A8825" s="229" t="s">
        <v>1457</v>
      </c>
      <c r="B8825" s="295" t="s">
        <v>2166</v>
      </c>
      <c r="C8825" s="231" t="s">
        <v>168</v>
      </c>
      <c r="D8825" s="232" t="s">
        <v>278</v>
      </c>
      <c r="E8825" s="232"/>
      <c r="F8825" s="259" t="s">
        <v>325</v>
      </c>
      <c r="G8825" s="233">
        <v>73113.456000000006</v>
      </c>
      <c r="H8825" s="234">
        <v>96875.376000000004</v>
      </c>
      <c r="I8825" s="235">
        <v>17</v>
      </c>
      <c r="J8825" s="236">
        <v>0.48571428571428571</v>
      </c>
      <c r="K8825" s="233">
        <v>120637.296</v>
      </c>
      <c r="L8825" s="237">
        <v>1</v>
      </c>
      <c r="M8825" s="238"/>
      <c r="N8825" s="234">
        <v>70641</v>
      </c>
      <c r="O8825" s="239"/>
    </row>
    <row r="8826" spans="1:21" s="103" customFormat="1">
      <c r="A8826" s="286" t="s">
        <v>213</v>
      </c>
      <c r="B8826" s="287" t="s">
        <v>2159</v>
      </c>
      <c r="C8826" s="288" t="s">
        <v>1387</v>
      </c>
      <c r="D8826" s="253" t="s">
        <v>278</v>
      </c>
      <c r="E8826" s="289" t="s">
        <v>279</v>
      </c>
      <c r="F8826" s="289" t="s">
        <v>440</v>
      </c>
      <c r="G8826" s="290">
        <v>74318</v>
      </c>
      <c r="H8826" s="234">
        <v>96605.5</v>
      </c>
      <c r="I8826" s="235">
        <v>16</v>
      </c>
      <c r="J8826" s="236">
        <v>0.45714285714285713</v>
      </c>
      <c r="K8826" s="290">
        <v>118893</v>
      </c>
      <c r="L8826" s="291">
        <v>5</v>
      </c>
      <c r="M8826" s="292">
        <v>5</v>
      </c>
      <c r="N8826" s="293">
        <v>106662.39999999999</v>
      </c>
      <c r="O8826" s="294"/>
      <c r="P8826" s="129"/>
      <c r="Q8826" s="251"/>
    </row>
    <row r="8827" spans="1:21" s="103" customFormat="1" ht="22.5">
      <c r="A8827" s="242" t="s">
        <v>4249</v>
      </c>
      <c r="B8827" s="243" t="s">
        <v>2180</v>
      </c>
      <c r="C8827" s="258" t="s">
        <v>1329</v>
      </c>
      <c r="D8827" s="232" t="s">
        <v>278</v>
      </c>
      <c r="E8827" s="245"/>
      <c r="F8827" s="245" t="s">
        <v>440</v>
      </c>
      <c r="G8827" s="246">
        <v>76793.600000000006</v>
      </c>
      <c r="H8827" s="234">
        <v>96044</v>
      </c>
      <c r="I8827" s="235">
        <v>15</v>
      </c>
      <c r="J8827" s="236">
        <v>0.42857142857142855</v>
      </c>
      <c r="K8827" s="246">
        <v>115294.39999999999</v>
      </c>
      <c r="L8827" s="247"/>
      <c r="M8827" s="248"/>
      <c r="N8827" s="249"/>
      <c r="O8827" s="250"/>
    </row>
    <row r="8828" spans="1:21" s="103" customFormat="1">
      <c r="A8828" s="260" t="s">
        <v>4238</v>
      </c>
      <c r="B8828" s="261" t="s">
        <v>2166</v>
      </c>
      <c r="C8828" s="262" t="s">
        <v>168</v>
      </c>
      <c r="D8828" s="232" t="s">
        <v>278</v>
      </c>
      <c r="E8828" s="276" t="s">
        <v>279</v>
      </c>
      <c r="F8828" s="276" t="s">
        <v>440</v>
      </c>
      <c r="G8828" s="256">
        <v>75620.649999999994</v>
      </c>
      <c r="H8828" s="234">
        <v>94525.92</v>
      </c>
      <c r="I8828" s="235">
        <v>14</v>
      </c>
      <c r="J8828" s="236">
        <v>0.4</v>
      </c>
      <c r="K8828" s="256">
        <v>113431.19</v>
      </c>
      <c r="L8828" s="265">
        <v>1</v>
      </c>
      <c r="M8828" s="266">
        <v>1</v>
      </c>
      <c r="N8828" s="264">
        <v>87447.78</v>
      </c>
      <c r="O8828" s="11"/>
    </row>
    <row r="8829" spans="1:21" s="103" customFormat="1">
      <c r="A8829" s="242" t="s">
        <v>2177</v>
      </c>
      <c r="B8829" s="243" t="s">
        <v>2166</v>
      </c>
      <c r="C8829" s="280" t="s">
        <v>5676</v>
      </c>
      <c r="D8829" s="300" t="s">
        <v>278</v>
      </c>
      <c r="E8829" s="300"/>
      <c r="F8829" s="300" t="s">
        <v>440</v>
      </c>
      <c r="G8829" s="246">
        <v>70075.199999999997</v>
      </c>
      <c r="H8829" s="234">
        <v>94005.6</v>
      </c>
      <c r="I8829" s="235">
        <v>13</v>
      </c>
      <c r="J8829" s="236">
        <v>0.37142857142857144</v>
      </c>
      <c r="K8829" s="246">
        <v>117936</v>
      </c>
      <c r="L8829" s="247"/>
      <c r="M8829" s="248">
        <v>1</v>
      </c>
      <c r="N8829" s="249">
        <v>94328</v>
      </c>
      <c r="O8829" s="301"/>
      <c r="Q8829" s="251"/>
      <c r="R8829" s="129"/>
      <c r="S8829" s="304"/>
      <c r="T8829" s="304"/>
      <c r="U8829" s="304"/>
    </row>
    <row r="8830" spans="1:21" s="103" customFormat="1">
      <c r="A8830" s="242" t="s">
        <v>199</v>
      </c>
      <c r="B8830" s="243" t="s">
        <v>2153</v>
      </c>
      <c r="C8830" s="258" t="s">
        <v>168</v>
      </c>
      <c r="D8830" s="253" t="s">
        <v>278</v>
      </c>
      <c r="E8830" s="247" t="s">
        <v>279</v>
      </c>
      <c r="F8830" s="247" t="s">
        <v>440</v>
      </c>
      <c r="G8830" s="344">
        <v>75004.800000000003</v>
      </c>
      <c r="H8830" s="234">
        <v>93766.399999999994</v>
      </c>
      <c r="I8830" s="235">
        <v>12</v>
      </c>
      <c r="J8830" s="236">
        <v>0.34285714285714286</v>
      </c>
      <c r="K8830" s="344">
        <v>112528</v>
      </c>
      <c r="L8830" s="247">
        <v>1</v>
      </c>
      <c r="M8830" s="248"/>
      <c r="N8830" s="249"/>
      <c r="O8830" s="334"/>
      <c r="P8830" s="240"/>
      <c r="Q8830" s="150"/>
      <c r="R8830" s="129"/>
    </row>
    <row r="8831" spans="1:21" s="103" customFormat="1">
      <c r="A8831" s="229" t="s">
        <v>1438</v>
      </c>
      <c r="B8831" s="230" t="s">
        <v>2151</v>
      </c>
      <c r="C8831" s="231" t="s">
        <v>186</v>
      </c>
      <c r="D8831" s="232" t="s">
        <v>2507</v>
      </c>
      <c r="E8831" s="232" t="s">
        <v>279</v>
      </c>
      <c r="F8831" s="232" t="s">
        <v>440</v>
      </c>
      <c r="G8831" s="233">
        <v>78338.83</v>
      </c>
      <c r="H8831" s="234">
        <v>93165.07</v>
      </c>
      <c r="I8831" s="235">
        <v>11</v>
      </c>
      <c r="J8831" s="236">
        <v>0.31428571428571428</v>
      </c>
      <c r="K8831" s="233">
        <v>107991.31</v>
      </c>
      <c r="L8831" s="237">
        <v>1</v>
      </c>
      <c r="M8831" s="238">
        <v>1</v>
      </c>
      <c r="N8831" s="234">
        <v>93165.07</v>
      </c>
      <c r="O8831" s="239"/>
      <c r="P8831" s="129"/>
      <c r="Q8831" s="304"/>
      <c r="R8831" s="129"/>
      <c r="S8831" s="240"/>
      <c r="T8831" s="240"/>
      <c r="U8831" s="240"/>
    </row>
    <row r="8832" spans="1:21" s="103" customFormat="1">
      <c r="A8832" s="242" t="s">
        <v>2165</v>
      </c>
      <c r="B8832" s="243" t="s">
        <v>2180</v>
      </c>
      <c r="C8832" s="258" t="s">
        <v>168</v>
      </c>
      <c r="D8832" s="253" t="s">
        <v>278</v>
      </c>
      <c r="E8832" s="245" t="s">
        <v>321</v>
      </c>
      <c r="F8832" s="245" t="s">
        <v>440</v>
      </c>
      <c r="G8832" s="246">
        <v>72732.2</v>
      </c>
      <c r="H8832" s="234">
        <v>92781.864999999991</v>
      </c>
      <c r="I8832" s="235">
        <v>10</v>
      </c>
      <c r="J8832" s="236">
        <v>0.2857142857142857</v>
      </c>
      <c r="K8832" s="246">
        <v>112831.53</v>
      </c>
      <c r="L8832" s="247">
        <v>1</v>
      </c>
      <c r="M8832" s="248">
        <v>1</v>
      </c>
      <c r="N8832" s="249">
        <v>104868.85</v>
      </c>
      <c r="O8832" s="250"/>
      <c r="P8832" s="129"/>
      <c r="Q8832" s="304"/>
      <c r="R8832" s="129"/>
      <c r="S8832" s="129"/>
      <c r="T8832" s="129"/>
      <c r="U8832" s="129"/>
    </row>
    <row r="8833" spans="1:21" s="103" customFormat="1">
      <c r="A8833" s="242" t="s">
        <v>2200</v>
      </c>
      <c r="B8833" s="243" t="s">
        <v>2166</v>
      </c>
      <c r="C8833" s="258" t="s">
        <v>3601</v>
      </c>
      <c r="D8833" s="232" t="s">
        <v>2507</v>
      </c>
      <c r="E8833" s="245" t="s">
        <v>279</v>
      </c>
      <c r="F8833" s="245"/>
      <c r="G8833" s="246">
        <v>67888.45</v>
      </c>
      <c r="H8833" s="234">
        <v>88254.985000000001</v>
      </c>
      <c r="I8833" s="235">
        <v>9</v>
      </c>
      <c r="J8833" s="236">
        <v>0.25714285714285712</v>
      </c>
      <c r="K8833" s="246">
        <v>108621.52</v>
      </c>
      <c r="L8833" s="247">
        <v>1</v>
      </c>
      <c r="M8833" s="248">
        <v>1</v>
      </c>
      <c r="N8833" s="249">
        <v>101504</v>
      </c>
      <c r="O8833" s="250" t="s">
        <v>5677</v>
      </c>
      <c r="Q8833" s="129"/>
      <c r="R8833" s="129"/>
      <c r="S8833" s="129"/>
      <c r="T8833" s="129"/>
      <c r="U8833" s="129"/>
    </row>
    <row r="8834" spans="1:21" s="103" customFormat="1" ht="22.5">
      <c r="A8834" s="242" t="s">
        <v>4247</v>
      </c>
      <c r="B8834" s="243" t="s">
        <v>2185</v>
      </c>
      <c r="C8834" s="258" t="s">
        <v>168</v>
      </c>
      <c r="D8834" s="232" t="s">
        <v>278</v>
      </c>
      <c r="E8834" s="245" t="s">
        <v>279</v>
      </c>
      <c r="F8834" s="245" t="s">
        <v>440</v>
      </c>
      <c r="G8834" s="246">
        <v>66836</v>
      </c>
      <c r="H8834" s="234">
        <v>83545</v>
      </c>
      <c r="I8834" s="235">
        <v>8</v>
      </c>
      <c r="J8834" s="236">
        <v>0.22857142857142856</v>
      </c>
      <c r="K8834" s="246">
        <v>100254</v>
      </c>
      <c r="L8834" s="247">
        <v>1</v>
      </c>
      <c r="M8834" s="248">
        <v>1</v>
      </c>
      <c r="N8834" s="249">
        <v>78892.740000000005</v>
      </c>
      <c r="O8834" s="250"/>
      <c r="P8834" s="129"/>
      <c r="Q8834" s="129"/>
      <c r="S8834" s="129"/>
      <c r="T8834" s="129"/>
      <c r="U8834" s="129"/>
    </row>
    <row r="8835" spans="1:21" s="103" customFormat="1">
      <c r="A8835" s="229" t="s">
        <v>3738</v>
      </c>
      <c r="B8835" s="230" t="s">
        <v>2159</v>
      </c>
      <c r="C8835" s="231" t="s">
        <v>5678</v>
      </c>
      <c r="D8835" s="253" t="s">
        <v>278</v>
      </c>
      <c r="E8835" s="232" t="s">
        <v>279</v>
      </c>
      <c r="F8835" s="232" t="s">
        <v>440</v>
      </c>
      <c r="G8835" s="234">
        <v>72189.78</v>
      </c>
      <c r="H8835" s="234">
        <v>83018.244999999995</v>
      </c>
      <c r="I8835" s="235">
        <v>7</v>
      </c>
      <c r="J8835" s="236">
        <v>0.2</v>
      </c>
      <c r="K8835" s="234">
        <v>93846.71</v>
      </c>
      <c r="L8835" s="237">
        <v>1</v>
      </c>
      <c r="M8835" s="238">
        <v>1</v>
      </c>
      <c r="N8835" s="234">
        <v>103356.24</v>
      </c>
      <c r="O8835" s="239"/>
      <c r="S8835" s="129"/>
      <c r="T8835" s="129"/>
      <c r="U8835" s="129"/>
    </row>
    <row r="8836" spans="1:21" s="103" customFormat="1">
      <c r="A8836" s="229" t="s">
        <v>4265</v>
      </c>
      <c r="B8836" s="230" t="s">
        <v>2151</v>
      </c>
      <c r="C8836" s="231" t="s">
        <v>168</v>
      </c>
      <c r="D8836" s="232" t="s">
        <v>278</v>
      </c>
      <c r="E8836" s="232" t="s">
        <v>279</v>
      </c>
      <c r="F8836" s="232" t="s">
        <v>440</v>
      </c>
      <c r="G8836" s="233">
        <v>64966</v>
      </c>
      <c r="H8836" s="234">
        <v>81465.5</v>
      </c>
      <c r="I8836" s="235">
        <v>6</v>
      </c>
      <c r="J8836" s="236">
        <v>0.17142857142857143</v>
      </c>
      <c r="K8836" s="233">
        <v>97965</v>
      </c>
      <c r="L8836" s="237">
        <v>1</v>
      </c>
      <c r="M8836" s="238">
        <v>1</v>
      </c>
      <c r="N8836" s="234">
        <v>91537</v>
      </c>
      <c r="O8836" s="239" t="s">
        <v>4531</v>
      </c>
      <c r="P8836" s="299"/>
      <c r="Q8836" s="129"/>
      <c r="S8836" s="129"/>
      <c r="T8836" s="129"/>
      <c r="U8836" s="129"/>
    </row>
    <row r="8837" spans="1:21" s="103" customFormat="1" ht="22.5">
      <c r="A8837" s="242" t="s">
        <v>4274</v>
      </c>
      <c r="B8837" s="243" t="s">
        <v>2170</v>
      </c>
      <c r="C8837" s="258" t="s">
        <v>168</v>
      </c>
      <c r="D8837" s="253" t="s">
        <v>278</v>
      </c>
      <c r="E8837" s="245" t="s">
        <v>321</v>
      </c>
      <c r="F8837" s="245" t="s">
        <v>440</v>
      </c>
      <c r="G8837" s="246">
        <v>59363.199999999997</v>
      </c>
      <c r="H8837" s="234">
        <v>77147.199999999997</v>
      </c>
      <c r="I8837" s="235">
        <v>5</v>
      </c>
      <c r="J8837" s="236">
        <v>0.14285714285714285</v>
      </c>
      <c r="K8837" s="246">
        <v>94931.199999999997</v>
      </c>
      <c r="L8837" s="247">
        <v>1</v>
      </c>
      <c r="M8837" s="248">
        <v>1</v>
      </c>
      <c r="N8837" s="249">
        <v>84156.800000000003</v>
      </c>
      <c r="O8837" s="250"/>
    </row>
    <row r="8838" spans="1:21" s="103" customFormat="1">
      <c r="A8838" s="229" t="s">
        <v>206</v>
      </c>
      <c r="B8838" s="230" t="s">
        <v>2153</v>
      </c>
      <c r="C8838" s="231" t="s">
        <v>168</v>
      </c>
      <c r="D8838" s="232" t="s">
        <v>2507</v>
      </c>
      <c r="E8838" s="232" t="s">
        <v>279</v>
      </c>
      <c r="F8838" s="259" t="s">
        <v>325</v>
      </c>
      <c r="G8838" s="234">
        <v>64639.64</v>
      </c>
      <c r="H8838" s="234">
        <v>76551.725000000006</v>
      </c>
      <c r="I8838" s="235">
        <v>4</v>
      </c>
      <c r="J8838" s="236">
        <v>0.11428571428571428</v>
      </c>
      <c r="K8838" s="234">
        <v>88463.81</v>
      </c>
      <c r="L8838" s="237">
        <v>1</v>
      </c>
      <c r="M8838" s="238">
        <v>1</v>
      </c>
      <c r="N8838" s="234">
        <v>88463.96</v>
      </c>
      <c r="O8838" s="239" t="s">
        <v>5679</v>
      </c>
      <c r="P8838" s="129"/>
      <c r="S8838" s="129"/>
      <c r="T8838" s="129"/>
      <c r="U8838" s="129"/>
    </row>
    <row r="8839" spans="1:21" s="103" customFormat="1">
      <c r="A8839" s="229" t="s">
        <v>4242</v>
      </c>
      <c r="B8839" s="230" t="s">
        <v>2159</v>
      </c>
      <c r="C8839" s="231" t="s">
        <v>186</v>
      </c>
      <c r="D8839" s="232" t="s">
        <v>278</v>
      </c>
      <c r="E8839" s="232" t="s">
        <v>321</v>
      </c>
      <c r="F8839" s="232" t="s">
        <v>440</v>
      </c>
      <c r="G8839" s="233">
        <v>55141</v>
      </c>
      <c r="H8839" s="234">
        <v>74568</v>
      </c>
      <c r="I8839" s="235">
        <v>3</v>
      </c>
      <c r="J8839" s="236">
        <v>8.5714285714285715E-2</v>
      </c>
      <c r="K8839" s="233">
        <v>93995</v>
      </c>
      <c r="L8839" s="237">
        <v>1</v>
      </c>
      <c r="M8839" s="238">
        <v>1</v>
      </c>
      <c r="N8839" s="234">
        <v>67600</v>
      </c>
      <c r="O8839" s="239"/>
      <c r="P8839" s="129"/>
      <c r="Q8839" s="129"/>
      <c r="S8839" s="129"/>
      <c r="T8839" s="129"/>
      <c r="U8839" s="129"/>
    </row>
    <row r="8840" spans="1:21" s="103" customFormat="1">
      <c r="A8840" s="229" t="s">
        <v>3765</v>
      </c>
      <c r="B8840" s="230" t="s">
        <v>2151</v>
      </c>
      <c r="C8840" s="231" t="s">
        <v>1432</v>
      </c>
      <c r="D8840" s="232" t="s">
        <v>1448</v>
      </c>
      <c r="E8840" s="232" t="s">
        <v>279</v>
      </c>
      <c r="F8840" s="232"/>
      <c r="G8840" s="233">
        <v>55473</v>
      </c>
      <c r="H8840" s="234">
        <v>70033</v>
      </c>
      <c r="I8840" s="235">
        <v>2</v>
      </c>
      <c r="J8840" s="236">
        <v>5.7142857142857141E-2</v>
      </c>
      <c r="K8840" s="233">
        <v>84593</v>
      </c>
      <c r="L8840" s="237">
        <v>2</v>
      </c>
      <c r="M8840" s="238">
        <v>2</v>
      </c>
      <c r="N8840" s="234">
        <v>67746</v>
      </c>
      <c r="O8840" s="239"/>
      <c r="Q8840" s="129"/>
    </row>
    <row r="8841" spans="1:21" s="103" customFormat="1">
      <c r="A8841" s="297" t="s">
        <v>4245</v>
      </c>
      <c r="B8841" s="298" t="s">
        <v>2179</v>
      </c>
      <c r="C8841" s="231" t="s">
        <v>186</v>
      </c>
      <c r="D8841" s="253" t="s">
        <v>278</v>
      </c>
      <c r="E8841" s="232" t="s">
        <v>279</v>
      </c>
      <c r="F8841" s="259" t="s">
        <v>325</v>
      </c>
      <c r="G8841" s="234">
        <v>60601.22</v>
      </c>
      <c r="H8841" s="234">
        <v>30300.61</v>
      </c>
      <c r="I8841" s="235">
        <v>1</v>
      </c>
      <c r="J8841" s="236">
        <v>2.8571428571428571E-2</v>
      </c>
      <c r="K8841" s="459"/>
      <c r="L8841" s="237"/>
      <c r="M8841" s="238"/>
      <c r="N8841" s="234"/>
      <c r="O8841" s="352" t="s">
        <v>5648</v>
      </c>
      <c r="R8841" s="129"/>
      <c r="S8841" s="240"/>
      <c r="T8841" s="240"/>
      <c r="U8841" s="240"/>
    </row>
    <row r="8842" spans="1:21" s="150" customFormat="1">
      <c r="A8842" s="305"/>
      <c r="B8842" s="305"/>
      <c r="C8842" s="306"/>
      <c r="D8842" s="300"/>
      <c r="E8842" s="307"/>
      <c r="F8842" s="307"/>
      <c r="G8842" s="308"/>
      <c r="H8842" s="309"/>
      <c r="I8842" s="310"/>
      <c r="J8842" s="311"/>
      <c r="K8842" s="300"/>
      <c r="L8842" s="300"/>
      <c r="M8842" s="312"/>
      <c r="N8842" s="313"/>
      <c r="O8842" s="282"/>
    </row>
    <row r="8843" spans="1:21" s="150" customFormat="1">
      <c r="A8843" s="305"/>
      <c r="B8843" s="305"/>
      <c r="C8843" s="306"/>
      <c r="D8843" s="314"/>
      <c r="E8843" s="305"/>
      <c r="F8843" s="305"/>
      <c r="G8843" s="315" t="s">
        <v>223</v>
      </c>
      <c r="H8843" s="316" t="s">
        <v>224</v>
      </c>
      <c r="I8843" s="317"/>
      <c r="J8843" s="318"/>
      <c r="K8843" s="319" t="s">
        <v>225</v>
      </c>
      <c r="L8843" s="314"/>
      <c r="M8843" s="320"/>
      <c r="N8843" s="313"/>
      <c r="O8843" s="282"/>
    </row>
    <row r="8844" spans="1:21" s="150" customFormat="1">
      <c r="A8844" s="305"/>
      <c r="B8844" s="305"/>
      <c r="C8844" s="306"/>
      <c r="D8844" s="305"/>
      <c r="E8844" s="305"/>
      <c r="F8844" s="321" t="s">
        <v>238</v>
      </c>
      <c r="G8844" s="322">
        <v>84274.979462854419</v>
      </c>
      <c r="H8844" s="322">
        <v>104872.77532222567</v>
      </c>
      <c r="I8844" s="8">
        <v>14.438004969995415</v>
      </c>
      <c r="J8844" s="322"/>
      <c r="K8844" s="322">
        <v>129160.88209870274</v>
      </c>
      <c r="L8844" s="314"/>
      <c r="M8844" s="320"/>
      <c r="N8844" s="313"/>
      <c r="O8844" s="282"/>
    </row>
    <row r="8845" spans="1:21" s="150" customFormat="1">
      <c r="A8845" s="305"/>
      <c r="B8845" s="305"/>
      <c r="C8845" s="306"/>
      <c r="D8845" s="305"/>
      <c r="E8845" s="305"/>
      <c r="F8845" s="321" t="s">
        <v>239</v>
      </c>
      <c r="G8845" s="322">
        <v>85794.382799952</v>
      </c>
      <c r="H8845" s="322">
        <v>111925.33003894928</v>
      </c>
      <c r="I8845" s="8">
        <v>21.5</v>
      </c>
      <c r="J8845" s="322"/>
      <c r="K8845" s="322">
        <v>141404.88863897329</v>
      </c>
      <c r="L8845" s="314"/>
      <c r="M8845" s="320"/>
      <c r="N8845" s="313"/>
      <c r="O8845" s="282"/>
    </row>
    <row r="8846" spans="1:21" s="150" customFormat="1">
      <c r="A8846" s="305"/>
      <c r="B8846" s="305"/>
      <c r="C8846" s="306"/>
      <c r="D8846" s="305"/>
      <c r="E8846" s="305"/>
      <c r="F8846" s="321" t="s">
        <v>240</v>
      </c>
      <c r="G8846" s="322">
        <v>71132.489999999991</v>
      </c>
      <c r="H8846" s="322">
        <v>90518.424999999988</v>
      </c>
      <c r="I8846" s="8">
        <v>7</v>
      </c>
      <c r="J8846" s="322"/>
      <c r="K8846" s="322">
        <v>109598.14</v>
      </c>
      <c r="L8846" s="314"/>
      <c r="M8846" s="320"/>
      <c r="N8846" s="313"/>
      <c r="O8846" s="282"/>
    </row>
    <row r="8847" spans="1:21" s="150" customFormat="1">
      <c r="A8847" s="305"/>
      <c r="B8847" s="305"/>
      <c r="C8847" s="306"/>
      <c r="D8847" s="305"/>
      <c r="E8847" s="305"/>
      <c r="F8847" s="321" t="s">
        <v>241</v>
      </c>
      <c r="G8847" s="322">
        <v>79209</v>
      </c>
      <c r="H8847" s="322">
        <v>101342.5</v>
      </c>
      <c r="I8847" s="8">
        <v>12.338253469766164</v>
      </c>
      <c r="J8847" s="322"/>
      <c r="K8847" s="322">
        <v>124029.7</v>
      </c>
      <c r="L8847" s="314"/>
      <c r="M8847" s="320"/>
      <c r="N8847" s="313"/>
      <c r="O8847" s="282"/>
    </row>
    <row r="8848" spans="1:21" s="150" customFormat="1">
      <c r="A8848" s="305"/>
      <c r="B8848" s="305"/>
      <c r="C8848" s="306"/>
      <c r="D8848" s="305"/>
      <c r="E8848" s="322"/>
      <c r="F8848" s="321"/>
      <c r="G8848" s="323"/>
      <c r="H8848" s="318"/>
      <c r="I8848" s="324"/>
      <c r="J8848" s="318"/>
      <c r="K8848" s="314"/>
      <c r="L8848" s="314"/>
      <c r="M8848" s="320"/>
      <c r="N8848" s="313"/>
      <c r="O8848" s="282"/>
    </row>
    <row r="8849" spans="1:21" s="150" customFormat="1">
      <c r="A8849" s="305"/>
      <c r="B8849" s="305"/>
      <c r="C8849" s="306"/>
      <c r="D8849" s="321"/>
      <c r="E8849" s="322"/>
      <c r="F8849" s="325"/>
      <c r="G8849" s="325"/>
      <c r="H8849" s="874" t="s">
        <v>242</v>
      </c>
      <c r="I8849" s="874"/>
      <c r="J8849" s="874"/>
      <c r="K8849" s="874"/>
      <c r="L8849" s="874"/>
      <c r="M8849" s="874"/>
      <c r="N8849" s="874"/>
      <c r="O8849" s="282"/>
    </row>
    <row r="8850" spans="1:21" s="150" customFormat="1">
      <c r="A8850" s="305"/>
      <c r="B8850" s="305"/>
      <c r="C8850" s="306"/>
      <c r="D8850" s="321"/>
      <c r="E8850" s="322"/>
      <c r="F8850" s="326"/>
      <c r="G8850" s="327"/>
      <c r="H8850" s="875" t="s">
        <v>243</v>
      </c>
      <c r="I8850" s="875"/>
      <c r="J8850" s="875"/>
      <c r="K8850" s="328">
        <v>132073</v>
      </c>
      <c r="L8850" s="876" t="s">
        <v>244</v>
      </c>
      <c r="M8850" s="876"/>
      <c r="N8850" s="329">
        <v>110749.77448275863</v>
      </c>
      <c r="O8850" s="282"/>
    </row>
    <row r="8851" spans="1:21" s="150" customFormat="1">
      <c r="A8851" s="305"/>
      <c r="B8851" s="305"/>
      <c r="C8851" s="306"/>
      <c r="D8851" s="314"/>
      <c r="E8851" s="320"/>
      <c r="F8851" s="326"/>
      <c r="G8851" s="327"/>
      <c r="H8851" s="875" t="s">
        <v>245</v>
      </c>
      <c r="I8851" s="875"/>
      <c r="J8851" s="875"/>
      <c r="K8851" s="328">
        <v>91537</v>
      </c>
      <c r="L8851" s="876" t="s">
        <v>450</v>
      </c>
      <c r="M8851" s="876"/>
      <c r="N8851" s="329">
        <v>114591.716</v>
      </c>
      <c r="O8851" s="282"/>
    </row>
    <row r="8852" spans="1:21" s="150" customFormat="1">
      <c r="A8852" s="305"/>
      <c r="B8852" s="305"/>
      <c r="C8852" s="306"/>
      <c r="D8852" s="300"/>
      <c r="E8852" s="307"/>
      <c r="F8852" s="307"/>
      <c r="G8852" s="308"/>
      <c r="H8852" s="309"/>
      <c r="I8852" s="310"/>
      <c r="J8852" s="311"/>
      <c r="K8852" s="305"/>
      <c r="L8852" s="300"/>
      <c r="M8852" s="312"/>
      <c r="N8852" s="313"/>
      <c r="O8852" s="282"/>
    </row>
    <row r="8853" spans="1:21" s="222" customFormat="1" ht="18">
      <c r="A8853" s="877" t="s">
        <v>169</v>
      </c>
      <c r="B8853" s="877"/>
      <c r="C8853" s="877"/>
      <c r="D8853" s="877"/>
      <c r="E8853" s="877"/>
      <c r="F8853" s="877"/>
      <c r="G8853" s="877"/>
      <c r="H8853" s="877"/>
      <c r="I8853" s="877"/>
      <c r="J8853" s="877"/>
      <c r="K8853" s="877"/>
      <c r="L8853" s="877"/>
      <c r="M8853" s="877"/>
      <c r="N8853" s="877"/>
      <c r="O8853" s="877"/>
    </row>
    <row r="8854" spans="1:21" s="222" customFormat="1" ht="27">
      <c r="A8854" s="223" t="s">
        <v>433</v>
      </c>
      <c r="B8854" s="224" t="s">
        <v>230</v>
      </c>
      <c r="C8854" s="223" t="s">
        <v>220</v>
      </c>
      <c r="D8854" s="223" t="s">
        <v>267</v>
      </c>
      <c r="E8854" s="223" t="s">
        <v>434</v>
      </c>
      <c r="F8854" s="223" t="s">
        <v>435</v>
      </c>
      <c r="G8854" s="225" t="s">
        <v>223</v>
      </c>
      <c r="H8854" s="225" t="s">
        <v>224</v>
      </c>
      <c r="I8854" s="227" t="s">
        <v>436</v>
      </c>
      <c r="J8854" s="227" t="s">
        <v>436</v>
      </c>
      <c r="K8854" s="225" t="s">
        <v>225</v>
      </c>
      <c r="L8854" s="223" t="s">
        <v>437</v>
      </c>
      <c r="M8854" s="223" t="s">
        <v>438</v>
      </c>
      <c r="N8854" s="228" t="s">
        <v>439</v>
      </c>
      <c r="O8854" s="223" t="s">
        <v>227</v>
      </c>
    </row>
    <row r="8855" spans="1:21" s="103" customFormat="1">
      <c r="A8855" s="229" t="s">
        <v>2161</v>
      </c>
      <c r="B8855" s="230" t="s">
        <v>2162</v>
      </c>
      <c r="C8855" s="231" t="s">
        <v>1395</v>
      </c>
      <c r="D8855" s="232" t="s">
        <v>278</v>
      </c>
      <c r="E8855" s="232" t="s">
        <v>279</v>
      </c>
      <c r="F8855" s="232" t="s">
        <v>440</v>
      </c>
      <c r="G8855" s="233">
        <v>179733.42</v>
      </c>
      <c r="H8855" s="234">
        <v>191482.16</v>
      </c>
      <c r="I8855" s="235">
        <v>42</v>
      </c>
      <c r="J8855" s="236">
        <v>1</v>
      </c>
      <c r="K8855" s="233">
        <v>203230.9</v>
      </c>
      <c r="L8855" s="237"/>
      <c r="M8855" s="238">
        <v>2</v>
      </c>
      <c r="N8855" s="234">
        <v>203230.9</v>
      </c>
      <c r="O8855" s="239"/>
      <c r="P8855" s="129"/>
      <c r="Q8855" s="129"/>
      <c r="R8855" s="129"/>
      <c r="S8855" s="304"/>
      <c r="T8855" s="304"/>
      <c r="U8855" s="304"/>
    </row>
    <row r="8856" spans="1:21" s="103" customFormat="1">
      <c r="A8856" s="242" t="s">
        <v>3784</v>
      </c>
      <c r="B8856" s="243" t="s">
        <v>2162</v>
      </c>
      <c r="C8856" s="258" t="s">
        <v>1392</v>
      </c>
      <c r="D8856" s="232" t="s">
        <v>278</v>
      </c>
      <c r="E8856" s="247" t="s">
        <v>279</v>
      </c>
      <c r="F8856" s="247" t="s">
        <v>440</v>
      </c>
      <c r="G8856" s="246">
        <v>123027.58</v>
      </c>
      <c r="H8856" s="234">
        <v>165986.21</v>
      </c>
      <c r="I8856" s="235">
        <v>41</v>
      </c>
      <c r="J8856" s="236">
        <v>0.97619047619047616</v>
      </c>
      <c r="K8856" s="246">
        <v>208944.84</v>
      </c>
      <c r="L8856" s="247"/>
      <c r="M8856" s="248">
        <v>3</v>
      </c>
      <c r="N8856" s="249">
        <v>195952.21</v>
      </c>
      <c r="O8856" s="250"/>
      <c r="S8856" s="129"/>
      <c r="T8856" s="129"/>
      <c r="U8856" s="129"/>
    </row>
    <row r="8857" spans="1:21" s="103" customFormat="1">
      <c r="A8857" s="229" t="s">
        <v>209</v>
      </c>
      <c r="B8857" s="230" t="s">
        <v>2151</v>
      </c>
      <c r="C8857" s="231" t="s">
        <v>1394</v>
      </c>
      <c r="D8857" s="253" t="s">
        <v>278</v>
      </c>
      <c r="E8857" s="232" t="s">
        <v>279</v>
      </c>
      <c r="F8857" s="232" t="s">
        <v>440</v>
      </c>
      <c r="G8857" s="233">
        <v>149967.41760000002</v>
      </c>
      <c r="H8857" s="234">
        <v>156816.57990000001</v>
      </c>
      <c r="I8857" s="235">
        <v>40</v>
      </c>
      <c r="J8857" s="236">
        <v>0.95238095238095233</v>
      </c>
      <c r="K8857" s="233">
        <v>163665.74219999998</v>
      </c>
      <c r="L8857" s="237">
        <v>2</v>
      </c>
      <c r="M8857" s="238">
        <v>2</v>
      </c>
      <c r="N8857" s="234">
        <v>163675.20000000001</v>
      </c>
      <c r="O8857" s="239"/>
      <c r="Q8857" s="129"/>
    </row>
    <row r="8858" spans="1:21" s="103" customFormat="1">
      <c r="A8858" s="252" t="s">
        <v>2172</v>
      </c>
      <c r="B8858" s="230" t="s">
        <v>2162</v>
      </c>
      <c r="C8858" s="231" t="s">
        <v>1392</v>
      </c>
      <c r="D8858" s="232" t="s">
        <v>278</v>
      </c>
      <c r="E8858" s="253"/>
      <c r="F8858" s="253" t="s">
        <v>440</v>
      </c>
      <c r="G8858" s="233">
        <v>111000.5</v>
      </c>
      <c r="H8858" s="234">
        <v>153943.53</v>
      </c>
      <c r="I8858" s="235">
        <v>39</v>
      </c>
      <c r="J8858" s="236">
        <v>0.9285714285714286</v>
      </c>
      <c r="K8858" s="233">
        <v>196886.56</v>
      </c>
      <c r="L8858" s="254">
        <v>2</v>
      </c>
      <c r="M8858" s="255">
        <v>2</v>
      </c>
      <c r="N8858" s="233">
        <v>196886.56</v>
      </c>
      <c r="O8858" s="239"/>
      <c r="P8858" s="129"/>
      <c r="Q8858" s="129"/>
      <c r="R8858" s="129"/>
      <c r="S8858" s="241"/>
      <c r="T8858" s="241"/>
      <c r="U8858" s="241"/>
    </row>
    <row r="8859" spans="1:21" s="103" customFormat="1">
      <c r="A8859" s="229" t="s">
        <v>212</v>
      </c>
      <c r="B8859" s="230" t="s">
        <v>2153</v>
      </c>
      <c r="C8859" s="231" t="s">
        <v>1392</v>
      </c>
      <c r="D8859" s="232" t="s">
        <v>278</v>
      </c>
      <c r="E8859" s="232" t="s">
        <v>279</v>
      </c>
      <c r="F8859" s="232" t="s">
        <v>440</v>
      </c>
      <c r="G8859" s="233">
        <v>124311.28</v>
      </c>
      <c r="H8859" s="234">
        <v>142957.97</v>
      </c>
      <c r="I8859" s="235">
        <v>38</v>
      </c>
      <c r="J8859" s="236">
        <v>0.90476190476190477</v>
      </c>
      <c r="K8859" s="233">
        <v>161604.66</v>
      </c>
      <c r="L8859" s="237">
        <v>3</v>
      </c>
      <c r="M8859" s="238">
        <v>3</v>
      </c>
      <c r="N8859" s="234">
        <v>146848.70666666667</v>
      </c>
      <c r="O8859" s="239"/>
    </row>
    <row r="8860" spans="1:21" s="103" customFormat="1">
      <c r="A8860" s="242" t="s">
        <v>198</v>
      </c>
      <c r="B8860" s="243" t="s">
        <v>2153</v>
      </c>
      <c r="C8860" s="244" t="s">
        <v>1394</v>
      </c>
      <c r="D8860" s="253" t="s">
        <v>278</v>
      </c>
      <c r="E8860" s="245" t="s">
        <v>284</v>
      </c>
      <c r="F8860" s="259" t="s">
        <v>325</v>
      </c>
      <c r="G8860" s="246">
        <v>110178</v>
      </c>
      <c r="H8860" s="234">
        <v>140764</v>
      </c>
      <c r="I8860" s="235">
        <v>37</v>
      </c>
      <c r="J8860" s="236">
        <v>0.88095238095238093</v>
      </c>
      <c r="K8860" s="246">
        <v>171350</v>
      </c>
      <c r="L8860" s="247">
        <v>1</v>
      </c>
      <c r="M8860" s="248">
        <v>1</v>
      </c>
      <c r="N8860" s="249">
        <v>171350</v>
      </c>
      <c r="O8860" s="250"/>
      <c r="P8860" s="129"/>
      <c r="Q8860" s="129"/>
      <c r="R8860" s="129"/>
    </row>
    <row r="8861" spans="1:21" s="103" customFormat="1">
      <c r="A8861" s="242" t="s">
        <v>261</v>
      </c>
      <c r="B8861" s="243" t="s">
        <v>2151</v>
      </c>
      <c r="C8861" s="258" t="s">
        <v>1394</v>
      </c>
      <c r="D8861" s="253" t="s">
        <v>278</v>
      </c>
      <c r="E8861" s="245" t="s">
        <v>284</v>
      </c>
      <c r="F8861" s="245" t="s">
        <v>440</v>
      </c>
      <c r="G8861" s="246">
        <v>106849</v>
      </c>
      <c r="H8861" s="234">
        <v>137066.5</v>
      </c>
      <c r="I8861" s="235">
        <v>36</v>
      </c>
      <c r="J8861" s="236">
        <v>0.8571428571428571</v>
      </c>
      <c r="K8861" s="246">
        <v>167284</v>
      </c>
      <c r="L8861" s="247"/>
      <c r="M8861" s="248"/>
      <c r="N8861" s="249"/>
      <c r="O8861" s="250"/>
      <c r="R8861" s="129"/>
      <c r="S8861" s="129"/>
      <c r="T8861" s="129"/>
      <c r="U8861" s="129"/>
    </row>
    <row r="8862" spans="1:21" s="103" customFormat="1">
      <c r="A8862" s="242" t="s">
        <v>204</v>
      </c>
      <c r="B8862" s="243" t="s">
        <v>2151</v>
      </c>
      <c r="C8862" s="258" t="s">
        <v>1394</v>
      </c>
      <c r="D8862" s="253" t="s">
        <v>278</v>
      </c>
      <c r="E8862" s="245" t="s">
        <v>279</v>
      </c>
      <c r="F8862" s="245" t="s">
        <v>440</v>
      </c>
      <c r="G8862" s="246">
        <v>104760</v>
      </c>
      <c r="H8862" s="234">
        <v>136080</v>
      </c>
      <c r="I8862" s="235">
        <v>35</v>
      </c>
      <c r="J8862" s="236">
        <v>0.83333333333333337</v>
      </c>
      <c r="K8862" s="246">
        <v>167400</v>
      </c>
      <c r="L8862" s="247"/>
      <c r="M8862" s="248"/>
      <c r="N8862" s="246"/>
      <c r="O8862" s="250"/>
      <c r="S8862" s="129"/>
      <c r="T8862" s="129"/>
      <c r="U8862" s="129"/>
    </row>
    <row r="8863" spans="1:21" s="103" customFormat="1">
      <c r="A8863" s="229" t="s">
        <v>200</v>
      </c>
      <c r="B8863" s="230" t="s">
        <v>2153</v>
      </c>
      <c r="C8863" s="231" t="s">
        <v>1396</v>
      </c>
      <c r="D8863" s="232" t="s">
        <v>278</v>
      </c>
      <c r="E8863" s="232" t="s">
        <v>279</v>
      </c>
      <c r="F8863" s="232" t="s">
        <v>440</v>
      </c>
      <c r="G8863" s="233">
        <v>104637</v>
      </c>
      <c r="H8863" s="234">
        <v>136007</v>
      </c>
      <c r="I8863" s="235">
        <v>34</v>
      </c>
      <c r="J8863" s="236">
        <v>0.80952380952380953</v>
      </c>
      <c r="K8863" s="233">
        <v>167377</v>
      </c>
      <c r="L8863" s="237">
        <v>2</v>
      </c>
      <c r="M8863" s="238">
        <v>2</v>
      </c>
      <c r="N8863" s="234">
        <v>130483</v>
      </c>
      <c r="O8863" s="239"/>
      <c r="R8863" s="129"/>
      <c r="S8863" s="129"/>
      <c r="T8863" s="129"/>
      <c r="U8863" s="129"/>
    </row>
    <row r="8864" spans="1:21" s="103" customFormat="1">
      <c r="A8864" s="242" t="s">
        <v>4292</v>
      </c>
      <c r="B8864" s="243" t="s">
        <v>2163</v>
      </c>
      <c r="C8864" s="258" t="s">
        <v>1394</v>
      </c>
      <c r="D8864" s="232" t="s">
        <v>278</v>
      </c>
      <c r="E8864" s="245" t="s">
        <v>279</v>
      </c>
      <c r="F8864" s="245" t="s">
        <v>440</v>
      </c>
      <c r="G8864" s="246">
        <v>98730</v>
      </c>
      <c r="H8864" s="234">
        <v>134547</v>
      </c>
      <c r="I8864" s="235">
        <v>33</v>
      </c>
      <c r="J8864" s="236">
        <v>0.7857142857142857</v>
      </c>
      <c r="K8864" s="246">
        <v>170364</v>
      </c>
      <c r="L8864" s="247">
        <v>1</v>
      </c>
      <c r="M8864" s="248"/>
      <c r="N8864" s="249"/>
      <c r="O8864" s="250"/>
      <c r="R8864" s="129"/>
      <c r="S8864" s="129"/>
      <c r="T8864" s="129"/>
      <c r="U8864" s="129"/>
    </row>
    <row r="8865" spans="1:21" s="103" customFormat="1">
      <c r="A8865" s="229" t="s">
        <v>210</v>
      </c>
      <c r="B8865" s="230" t="s">
        <v>2151</v>
      </c>
      <c r="C8865" s="231" t="s">
        <v>1394</v>
      </c>
      <c r="D8865" s="245" t="s">
        <v>278</v>
      </c>
      <c r="E8865" s="232" t="s">
        <v>279</v>
      </c>
      <c r="F8865" s="232" t="s">
        <v>440</v>
      </c>
      <c r="G8865" s="233">
        <v>107000</v>
      </c>
      <c r="H8865" s="234">
        <v>133750</v>
      </c>
      <c r="I8865" s="235">
        <v>32</v>
      </c>
      <c r="J8865" s="236">
        <v>0.76190476190476186</v>
      </c>
      <c r="K8865" s="233">
        <v>160500</v>
      </c>
      <c r="L8865" s="237">
        <v>1</v>
      </c>
      <c r="M8865" s="238">
        <v>1</v>
      </c>
      <c r="N8865" s="234">
        <v>152399</v>
      </c>
      <c r="O8865" s="239"/>
      <c r="R8865" s="129"/>
      <c r="S8865" s="129"/>
      <c r="T8865" s="129"/>
      <c r="U8865" s="129"/>
    </row>
    <row r="8866" spans="1:21" s="103" customFormat="1">
      <c r="A8866" s="242" t="s">
        <v>1436</v>
      </c>
      <c r="B8866" s="243" t="s">
        <v>2156</v>
      </c>
      <c r="C8866" s="258" t="s">
        <v>5680</v>
      </c>
      <c r="D8866" s="245" t="s">
        <v>278</v>
      </c>
      <c r="E8866" s="245" t="s">
        <v>279</v>
      </c>
      <c r="F8866" s="232" t="s">
        <v>440</v>
      </c>
      <c r="G8866" s="246">
        <v>98721.421199999982</v>
      </c>
      <c r="H8866" s="234">
        <v>129949.59419999999</v>
      </c>
      <c r="I8866" s="235">
        <v>31</v>
      </c>
      <c r="J8866" s="236">
        <v>0.73809523809523814</v>
      </c>
      <c r="K8866" s="246">
        <v>161177.7672</v>
      </c>
      <c r="L8866" s="247">
        <v>1</v>
      </c>
      <c r="M8866" s="248">
        <v>1</v>
      </c>
      <c r="N8866" s="249">
        <v>145634.51999999999</v>
      </c>
      <c r="O8866" s="250" t="s">
        <v>4973</v>
      </c>
      <c r="R8866" s="129"/>
      <c r="S8866" s="129"/>
      <c r="T8866" s="129"/>
      <c r="U8866" s="129"/>
    </row>
    <row r="8867" spans="1:21" s="103" customFormat="1">
      <c r="A8867" s="260" t="s">
        <v>205</v>
      </c>
      <c r="B8867" s="261" t="s">
        <v>2151</v>
      </c>
      <c r="C8867" s="262" t="s">
        <v>1388</v>
      </c>
      <c r="D8867" s="265"/>
      <c r="E8867" s="263" t="s">
        <v>279</v>
      </c>
      <c r="F8867" s="265" t="s">
        <v>440</v>
      </c>
      <c r="G8867" s="264">
        <v>106745.18400000002</v>
      </c>
      <c r="H8867" s="234">
        <v>128473.59200000003</v>
      </c>
      <c r="I8867" s="235">
        <v>30</v>
      </c>
      <c r="J8867" s="236">
        <v>0.7142857142857143</v>
      </c>
      <c r="K8867" s="264">
        <v>150202.00000000003</v>
      </c>
      <c r="L8867" s="265">
        <v>3</v>
      </c>
      <c r="M8867" s="266"/>
      <c r="N8867" s="264">
        <v>140067.61666666667</v>
      </c>
      <c r="O8867" s="267"/>
      <c r="S8867" s="129"/>
      <c r="T8867" s="129"/>
      <c r="U8867" s="129"/>
    </row>
    <row r="8868" spans="1:21" s="103" customFormat="1">
      <c r="A8868" s="278" t="s">
        <v>202</v>
      </c>
      <c r="B8868" s="279" t="s">
        <v>2151</v>
      </c>
      <c r="C8868" s="258" t="s">
        <v>1395</v>
      </c>
      <c r="D8868" s="253" t="s">
        <v>278</v>
      </c>
      <c r="E8868" s="245" t="s">
        <v>279</v>
      </c>
      <c r="F8868" s="245" t="s">
        <v>440</v>
      </c>
      <c r="G8868" s="246">
        <v>99964.800000000003</v>
      </c>
      <c r="H8868" s="234">
        <v>127462.39999999999</v>
      </c>
      <c r="I8868" s="235">
        <v>29</v>
      </c>
      <c r="J8868" s="236">
        <v>0.69047619047619047</v>
      </c>
      <c r="K8868" s="246">
        <v>154960</v>
      </c>
      <c r="L8868" s="247">
        <v>1</v>
      </c>
      <c r="M8868" s="248">
        <v>0</v>
      </c>
      <c r="N8868" s="249"/>
      <c r="O8868" s="250"/>
      <c r="P8868" s="251"/>
      <c r="Q8868" s="129"/>
      <c r="R8868" s="129"/>
      <c r="S8868" s="129"/>
      <c r="T8868" s="129"/>
      <c r="U8868" s="129"/>
    </row>
    <row r="8869" spans="1:21" s="103" customFormat="1">
      <c r="A8869" s="242" t="s">
        <v>3875</v>
      </c>
      <c r="B8869" s="243" t="s">
        <v>2153</v>
      </c>
      <c r="C8869" s="384" t="s">
        <v>3602</v>
      </c>
      <c r="D8869" s="245" t="s">
        <v>278</v>
      </c>
      <c r="E8869" s="247" t="s">
        <v>279</v>
      </c>
      <c r="F8869" s="247" t="s">
        <v>440</v>
      </c>
      <c r="G8869" s="405">
        <v>101126.5</v>
      </c>
      <c r="H8869" s="234">
        <v>127440.5</v>
      </c>
      <c r="I8869" s="235">
        <v>28</v>
      </c>
      <c r="J8869" s="236">
        <v>0.66666666666666663</v>
      </c>
      <c r="K8869" s="405">
        <v>153754.5</v>
      </c>
      <c r="L8869" s="247">
        <v>1</v>
      </c>
      <c r="M8869" s="248">
        <v>1</v>
      </c>
      <c r="N8869" s="249">
        <v>151420.88</v>
      </c>
      <c r="O8869" s="250"/>
      <c r="P8869" s="129"/>
      <c r="Q8869" s="129"/>
      <c r="R8869" s="129"/>
    </row>
    <row r="8870" spans="1:21" s="103" customFormat="1">
      <c r="A8870" s="242" t="s">
        <v>257</v>
      </c>
      <c r="B8870" s="243" t="s">
        <v>2159</v>
      </c>
      <c r="C8870" s="258" t="s">
        <v>1384</v>
      </c>
      <c r="D8870" s="253" t="s">
        <v>278</v>
      </c>
      <c r="E8870" s="245" t="s">
        <v>279</v>
      </c>
      <c r="F8870" s="245" t="s">
        <v>440</v>
      </c>
      <c r="G8870" s="246">
        <v>96279.039999999994</v>
      </c>
      <c r="H8870" s="234">
        <v>125162.69999999998</v>
      </c>
      <c r="I8870" s="235">
        <v>27</v>
      </c>
      <c r="J8870" s="236">
        <v>0.6428571428571429</v>
      </c>
      <c r="K8870" s="246">
        <v>154046.35999999999</v>
      </c>
      <c r="L8870" s="247">
        <v>1</v>
      </c>
      <c r="M8870" s="248">
        <v>1</v>
      </c>
      <c r="N8870" s="249">
        <v>125844.98</v>
      </c>
      <c r="O8870" s="250"/>
      <c r="Q8870" s="251"/>
      <c r="R8870" s="129"/>
    </row>
    <row r="8871" spans="1:21" s="103" customFormat="1">
      <c r="A8871" s="242" t="s">
        <v>199</v>
      </c>
      <c r="B8871" s="243" t="s">
        <v>2153</v>
      </c>
      <c r="C8871" s="258" t="s">
        <v>2127</v>
      </c>
      <c r="D8871" s="253" t="s">
        <v>278</v>
      </c>
      <c r="E8871" s="247" t="s">
        <v>279</v>
      </c>
      <c r="F8871" s="247" t="s">
        <v>440</v>
      </c>
      <c r="G8871" s="344">
        <v>98571.199999999997</v>
      </c>
      <c r="H8871" s="234">
        <v>123219.20000000001</v>
      </c>
      <c r="I8871" s="235">
        <v>26</v>
      </c>
      <c r="J8871" s="236">
        <v>0.61904761904761907</v>
      </c>
      <c r="K8871" s="344">
        <v>147867.20000000001</v>
      </c>
      <c r="L8871" s="247">
        <v>1</v>
      </c>
      <c r="M8871" s="248">
        <v>1</v>
      </c>
      <c r="N8871" s="249"/>
      <c r="O8871" s="334"/>
      <c r="P8871" s="251"/>
      <c r="Q8871" s="129"/>
      <c r="R8871" s="129"/>
    </row>
    <row r="8872" spans="1:21" s="103" customFormat="1">
      <c r="A8872" s="229" t="s">
        <v>3859</v>
      </c>
      <c r="B8872" s="230" t="s">
        <v>2176</v>
      </c>
      <c r="C8872" s="231" t="s">
        <v>24</v>
      </c>
      <c r="D8872" s="232" t="s">
        <v>278</v>
      </c>
      <c r="E8872" s="232"/>
      <c r="F8872" s="232" t="s">
        <v>440</v>
      </c>
      <c r="G8872" s="233">
        <v>92768</v>
      </c>
      <c r="H8872" s="234">
        <v>121243.2</v>
      </c>
      <c r="I8872" s="235">
        <v>25</v>
      </c>
      <c r="J8872" s="236">
        <v>0.59523809523809523</v>
      </c>
      <c r="K8872" s="233">
        <v>149718.39999999999</v>
      </c>
      <c r="L8872" s="237"/>
      <c r="M8872" s="238">
        <v>1</v>
      </c>
      <c r="N8872" s="233">
        <v>92768</v>
      </c>
      <c r="O8872" s="239"/>
      <c r="P8872" s="251"/>
      <c r="Q8872" s="129"/>
      <c r="R8872" s="129"/>
    </row>
    <row r="8873" spans="1:21" s="103" customFormat="1" ht="22.5">
      <c r="A8873" s="242" t="s">
        <v>4239</v>
      </c>
      <c r="B8873" s="243" t="s">
        <v>2176</v>
      </c>
      <c r="C8873" s="258" t="s">
        <v>2128</v>
      </c>
      <c r="D8873" s="232" t="s">
        <v>278</v>
      </c>
      <c r="E8873" s="245" t="s">
        <v>279</v>
      </c>
      <c r="F8873" s="245" t="s">
        <v>440</v>
      </c>
      <c r="G8873" s="378">
        <v>89086</v>
      </c>
      <c r="H8873" s="234">
        <v>118050</v>
      </c>
      <c r="I8873" s="235">
        <v>24</v>
      </c>
      <c r="J8873" s="236">
        <v>0.5714285714285714</v>
      </c>
      <c r="K8873" s="378">
        <v>147014</v>
      </c>
      <c r="L8873" s="247">
        <v>2</v>
      </c>
      <c r="M8873" s="248">
        <v>1</v>
      </c>
      <c r="N8873" s="249">
        <v>145308.79999999999</v>
      </c>
      <c r="O8873" s="250"/>
      <c r="Q8873" s="129"/>
      <c r="R8873" s="129"/>
    </row>
    <row r="8874" spans="1:21" s="103" customFormat="1">
      <c r="A8874" s="229" t="s">
        <v>206</v>
      </c>
      <c r="B8874" s="230" t="s">
        <v>2153</v>
      </c>
      <c r="C8874" s="231" t="s">
        <v>1392</v>
      </c>
      <c r="D8874" s="253" t="s">
        <v>278</v>
      </c>
      <c r="E8874" s="232" t="s">
        <v>279</v>
      </c>
      <c r="F8874" s="232" t="s">
        <v>440</v>
      </c>
      <c r="G8874" s="233">
        <v>93335</v>
      </c>
      <c r="H8874" s="234">
        <v>117369</v>
      </c>
      <c r="I8874" s="235">
        <v>23</v>
      </c>
      <c r="J8874" s="236">
        <v>0.54761904761904767</v>
      </c>
      <c r="K8874" s="233">
        <v>141403</v>
      </c>
      <c r="L8874" s="237">
        <v>1</v>
      </c>
      <c r="M8874" s="238">
        <v>0</v>
      </c>
      <c r="N8874" s="234"/>
      <c r="O8874" s="239"/>
      <c r="Q8874" s="129"/>
      <c r="R8874" s="97"/>
    </row>
    <row r="8875" spans="1:21" s="103" customFormat="1">
      <c r="A8875" s="229" t="s">
        <v>260</v>
      </c>
      <c r="B8875" s="230" t="s">
        <v>2153</v>
      </c>
      <c r="C8875" s="231" t="s">
        <v>1392</v>
      </c>
      <c r="D8875" s="253" t="s">
        <v>278</v>
      </c>
      <c r="E8875" s="232" t="s">
        <v>279</v>
      </c>
      <c r="F8875" s="232" t="s">
        <v>440</v>
      </c>
      <c r="G8875" s="233">
        <v>89797</v>
      </c>
      <c r="H8875" s="234">
        <v>116736</v>
      </c>
      <c r="I8875" s="235">
        <v>22</v>
      </c>
      <c r="J8875" s="236">
        <v>0.52380952380952384</v>
      </c>
      <c r="K8875" s="233">
        <v>143675</v>
      </c>
      <c r="L8875" s="237">
        <v>2</v>
      </c>
      <c r="M8875" s="238">
        <v>2</v>
      </c>
      <c r="N8875" s="234">
        <v>116736</v>
      </c>
      <c r="O8875" s="239"/>
      <c r="Q8875" s="240"/>
      <c r="S8875" s="129"/>
      <c r="T8875" s="129"/>
      <c r="U8875" s="129"/>
    </row>
    <row r="8876" spans="1:21" s="103" customFormat="1">
      <c r="A8876" s="260" t="s">
        <v>4238</v>
      </c>
      <c r="B8876" s="261" t="s">
        <v>2166</v>
      </c>
      <c r="C8876" s="262" t="s">
        <v>1394</v>
      </c>
      <c r="D8876" s="232" t="s">
        <v>278</v>
      </c>
      <c r="E8876" s="276" t="s">
        <v>279</v>
      </c>
      <c r="F8876" s="276" t="s">
        <v>440</v>
      </c>
      <c r="G8876" s="256">
        <v>92638.82</v>
      </c>
      <c r="H8876" s="234">
        <v>115798.37000000001</v>
      </c>
      <c r="I8876" s="235">
        <v>21</v>
      </c>
      <c r="J8876" s="236">
        <v>0.5</v>
      </c>
      <c r="K8876" s="256">
        <v>138957.92000000001</v>
      </c>
      <c r="L8876" s="265">
        <v>1</v>
      </c>
      <c r="M8876" s="266">
        <v>1</v>
      </c>
      <c r="N8876" s="264">
        <v>120430.54</v>
      </c>
      <c r="O8876" s="11"/>
      <c r="P8876" s="150"/>
      <c r="Q8876" s="129"/>
      <c r="S8876" s="129"/>
      <c r="T8876" s="129"/>
      <c r="U8876" s="129"/>
    </row>
    <row r="8877" spans="1:21" s="103" customFormat="1">
      <c r="A8877" s="229" t="s">
        <v>1438</v>
      </c>
      <c r="B8877" s="230" t="s">
        <v>2151</v>
      </c>
      <c r="C8877" s="231" t="s">
        <v>1394</v>
      </c>
      <c r="D8877" s="232" t="s">
        <v>278</v>
      </c>
      <c r="E8877" s="232" t="s">
        <v>279</v>
      </c>
      <c r="F8877" s="232" t="s">
        <v>440</v>
      </c>
      <c r="G8877" s="233">
        <v>95959.76</v>
      </c>
      <c r="H8877" s="234">
        <v>114120.97</v>
      </c>
      <c r="I8877" s="235">
        <v>20</v>
      </c>
      <c r="J8877" s="236">
        <v>0.47619047619047616</v>
      </c>
      <c r="K8877" s="233">
        <v>132282.18</v>
      </c>
      <c r="L8877" s="237">
        <v>1</v>
      </c>
      <c r="M8877" s="238">
        <v>1</v>
      </c>
      <c r="N8877" s="234">
        <v>114120.97</v>
      </c>
      <c r="O8877" s="239"/>
      <c r="S8877" s="129"/>
      <c r="T8877" s="129"/>
      <c r="U8877" s="129"/>
    </row>
    <row r="8878" spans="1:21" s="103" customFormat="1">
      <c r="A8878" s="229" t="s">
        <v>2187</v>
      </c>
      <c r="B8878" s="230" t="s">
        <v>2178</v>
      </c>
      <c r="C8878" s="231" t="s">
        <v>1394</v>
      </c>
      <c r="D8878" s="253" t="s">
        <v>278</v>
      </c>
      <c r="E8878" s="232" t="s">
        <v>279</v>
      </c>
      <c r="F8878" s="232" t="s">
        <v>440</v>
      </c>
      <c r="G8878" s="233">
        <v>90400</v>
      </c>
      <c r="H8878" s="234">
        <v>112602.5</v>
      </c>
      <c r="I8878" s="235">
        <v>19</v>
      </c>
      <c r="J8878" s="236">
        <v>0.45238095238095238</v>
      </c>
      <c r="K8878" s="233">
        <v>134805</v>
      </c>
      <c r="L8878" s="237">
        <v>1</v>
      </c>
      <c r="M8878" s="238">
        <v>1</v>
      </c>
      <c r="N8878" s="234">
        <v>139014.72</v>
      </c>
      <c r="O8878" s="239"/>
      <c r="Q8878" s="240"/>
      <c r="S8878" s="129"/>
      <c r="T8878" s="129"/>
      <c r="U8878" s="129"/>
    </row>
    <row r="8879" spans="1:21" s="103" customFormat="1">
      <c r="A8879" s="286" t="s">
        <v>213</v>
      </c>
      <c r="B8879" s="287" t="s">
        <v>2159</v>
      </c>
      <c r="C8879" s="288" t="s">
        <v>1394</v>
      </c>
      <c r="D8879" s="253" t="s">
        <v>278</v>
      </c>
      <c r="E8879" s="289" t="s">
        <v>279</v>
      </c>
      <c r="F8879" s="289" t="s">
        <v>440</v>
      </c>
      <c r="G8879" s="290">
        <v>85883</v>
      </c>
      <c r="H8879" s="234">
        <v>111644</v>
      </c>
      <c r="I8879" s="235">
        <v>18</v>
      </c>
      <c r="J8879" s="236">
        <v>0.42857142857142855</v>
      </c>
      <c r="K8879" s="290">
        <v>137405</v>
      </c>
      <c r="L8879" s="291">
        <v>1</v>
      </c>
      <c r="M8879" s="292">
        <v>1</v>
      </c>
      <c r="N8879" s="293">
        <v>121555.2</v>
      </c>
      <c r="O8879" s="294"/>
      <c r="R8879" s="129"/>
      <c r="S8879" s="129"/>
      <c r="T8879" s="129"/>
      <c r="U8879" s="129"/>
    </row>
    <row r="8880" spans="1:21" s="103" customFormat="1">
      <c r="A8880" s="229" t="s">
        <v>4295</v>
      </c>
      <c r="B8880" s="230" t="s">
        <v>2151</v>
      </c>
      <c r="C8880" s="231" t="s">
        <v>1392</v>
      </c>
      <c r="D8880" s="232" t="s">
        <v>278</v>
      </c>
      <c r="E8880" s="232" t="s">
        <v>279</v>
      </c>
      <c r="F8880" s="232" t="s">
        <v>440</v>
      </c>
      <c r="G8880" s="233">
        <v>84628</v>
      </c>
      <c r="H8880" s="234">
        <v>110017</v>
      </c>
      <c r="I8880" s="235">
        <v>17</v>
      </c>
      <c r="J8880" s="236">
        <v>0.40476190476190477</v>
      </c>
      <c r="K8880" s="233">
        <v>135406</v>
      </c>
      <c r="L8880" s="237">
        <v>1</v>
      </c>
      <c r="M8880" s="238">
        <v>1</v>
      </c>
      <c r="N8880" s="234">
        <v>116699</v>
      </c>
      <c r="O8880" s="239"/>
      <c r="R8880" s="129"/>
      <c r="S8880" s="129"/>
      <c r="T8880" s="129"/>
      <c r="U8880" s="129"/>
    </row>
    <row r="8881" spans="1:21" s="103" customFormat="1">
      <c r="A8881" s="229" t="s">
        <v>1457</v>
      </c>
      <c r="B8881" s="295" t="s">
        <v>2166</v>
      </c>
      <c r="C8881" s="231" t="s">
        <v>1394</v>
      </c>
      <c r="D8881" s="232" t="s">
        <v>278</v>
      </c>
      <c r="E8881" s="232"/>
      <c r="F8881" s="232" t="s">
        <v>440</v>
      </c>
      <c r="G8881" s="233">
        <v>82618.224000000002</v>
      </c>
      <c r="H8881" s="234">
        <v>109469.25599999999</v>
      </c>
      <c r="I8881" s="235">
        <v>16</v>
      </c>
      <c r="J8881" s="236">
        <v>0.38095238095238093</v>
      </c>
      <c r="K8881" s="233">
        <v>136320.288</v>
      </c>
      <c r="L8881" s="237">
        <v>1</v>
      </c>
      <c r="M8881" s="238">
        <v>1</v>
      </c>
      <c r="N8881" s="234">
        <v>106991</v>
      </c>
      <c r="O8881" s="239"/>
      <c r="R8881" s="129"/>
      <c r="S8881" s="129"/>
      <c r="T8881" s="129"/>
      <c r="U8881" s="129"/>
    </row>
    <row r="8882" spans="1:21" s="103" customFormat="1">
      <c r="A8882" s="242" t="s">
        <v>2165</v>
      </c>
      <c r="B8882" s="243" t="s">
        <v>2180</v>
      </c>
      <c r="C8882" s="258" t="s">
        <v>1392</v>
      </c>
      <c r="D8882" s="253" t="s">
        <v>278</v>
      </c>
      <c r="E8882" s="245" t="s">
        <v>284</v>
      </c>
      <c r="F8882" s="245" t="s">
        <v>440</v>
      </c>
      <c r="G8882" s="246">
        <v>76303.89</v>
      </c>
      <c r="H8882" s="234">
        <v>109013.88500000001</v>
      </c>
      <c r="I8882" s="235">
        <v>15</v>
      </c>
      <c r="J8882" s="236">
        <v>0.35714285714285715</v>
      </c>
      <c r="K8882" s="246">
        <v>141723.88</v>
      </c>
      <c r="L8882" s="247">
        <v>2</v>
      </c>
      <c r="M8882" s="248">
        <v>2</v>
      </c>
      <c r="N8882" s="249">
        <v>129509.94</v>
      </c>
      <c r="O8882" s="250"/>
      <c r="R8882" s="129"/>
      <c r="S8882" s="129"/>
      <c r="T8882" s="129"/>
      <c r="U8882" s="129"/>
    </row>
    <row r="8883" spans="1:21" s="103" customFormat="1" ht="22.5">
      <c r="A8883" s="242" t="s">
        <v>4274</v>
      </c>
      <c r="B8883" s="243" t="s">
        <v>2170</v>
      </c>
      <c r="C8883" s="258" t="s">
        <v>5681</v>
      </c>
      <c r="D8883" s="253" t="s">
        <v>278</v>
      </c>
      <c r="E8883" s="245" t="s">
        <v>284</v>
      </c>
      <c r="F8883" s="245" t="s">
        <v>440</v>
      </c>
      <c r="G8883" s="246">
        <v>82472</v>
      </c>
      <c r="H8883" s="234">
        <v>107182.39999999999</v>
      </c>
      <c r="I8883" s="235">
        <v>14</v>
      </c>
      <c r="J8883" s="236">
        <v>0.33333333333333331</v>
      </c>
      <c r="K8883" s="246">
        <v>131892.79999999999</v>
      </c>
      <c r="L8883" s="247">
        <v>3</v>
      </c>
      <c r="M8883" s="248">
        <v>2</v>
      </c>
      <c r="N8883" s="249">
        <v>112132.8</v>
      </c>
      <c r="O8883" s="250"/>
      <c r="P8883" s="129"/>
      <c r="Q8883" s="129"/>
      <c r="S8883" s="129"/>
      <c r="T8883" s="129"/>
      <c r="U8883" s="129"/>
    </row>
    <row r="8884" spans="1:21" s="103" customFormat="1">
      <c r="A8884" s="242" t="s">
        <v>3938</v>
      </c>
      <c r="B8884" s="243" t="s">
        <v>2157</v>
      </c>
      <c r="C8884" s="258" t="s">
        <v>1394</v>
      </c>
      <c r="D8884" s="232" t="s">
        <v>278</v>
      </c>
      <c r="E8884" s="245" t="s">
        <v>279</v>
      </c>
      <c r="F8884" s="245" t="s">
        <v>440</v>
      </c>
      <c r="G8884" s="246">
        <v>80225.600000000006</v>
      </c>
      <c r="H8884" s="234">
        <v>105497.60000000001</v>
      </c>
      <c r="I8884" s="235">
        <v>13</v>
      </c>
      <c r="J8884" s="236">
        <v>0.30952380952380953</v>
      </c>
      <c r="K8884" s="246">
        <v>130769.60000000001</v>
      </c>
      <c r="L8884" s="247">
        <v>1</v>
      </c>
      <c r="M8884" s="248">
        <v>1</v>
      </c>
      <c r="N8884" s="249">
        <v>124196.8</v>
      </c>
      <c r="O8884" s="250"/>
      <c r="R8884" s="129"/>
      <c r="S8884" s="129"/>
      <c r="T8884" s="129"/>
      <c r="U8884" s="129"/>
    </row>
    <row r="8885" spans="1:21" s="103" customFormat="1">
      <c r="A8885" s="229" t="s">
        <v>4266</v>
      </c>
      <c r="B8885" s="230" t="s">
        <v>2149</v>
      </c>
      <c r="C8885" s="231" t="s">
        <v>1396</v>
      </c>
      <c r="D8885" s="253" t="s">
        <v>278</v>
      </c>
      <c r="E8885" s="232" t="s">
        <v>284</v>
      </c>
      <c r="F8885" s="232" t="s">
        <v>440</v>
      </c>
      <c r="G8885" s="233">
        <v>90205</v>
      </c>
      <c r="H8885" s="234">
        <v>103725</v>
      </c>
      <c r="I8885" s="235">
        <v>12</v>
      </c>
      <c r="J8885" s="236">
        <v>0.2857142857142857</v>
      </c>
      <c r="K8885" s="233">
        <v>117245</v>
      </c>
      <c r="L8885" s="237"/>
      <c r="M8885" s="238">
        <v>2</v>
      </c>
      <c r="N8885" s="234">
        <v>130365</v>
      </c>
      <c r="O8885" s="239"/>
      <c r="P8885" s="251"/>
      <c r="Q8885" s="129"/>
      <c r="R8885" s="129"/>
      <c r="S8885" s="129"/>
      <c r="T8885" s="129"/>
      <c r="U8885" s="129"/>
    </row>
    <row r="8886" spans="1:21" s="103" customFormat="1" ht="22.5">
      <c r="A8886" s="242" t="s">
        <v>2177</v>
      </c>
      <c r="B8886" s="243" t="s">
        <v>2166</v>
      </c>
      <c r="C8886" s="280" t="s">
        <v>3605</v>
      </c>
      <c r="D8886" s="232" t="s">
        <v>2507</v>
      </c>
      <c r="E8886" s="300" t="s">
        <v>284</v>
      </c>
      <c r="F8886" s="306" t="s">
        <v>440</v>
      </c>
      <c r="G8886" s="246">
        <v>77105.600000000006</v>
      </c>
      <c r="H8886" s="234">
        <v>103417.60000000001</v>
      </c>
      <c r="I8886" s="235">
        <v>11</v>
      </c>
      <c r="J8886" s="236">
        <v>0.26190476190476192</v>
      </c>
      <c r="K8886" s="246">
        <v>129729.59999999999</v>
      </c>
      <c r="L8886" s="247"/>
      <c r="M8886" s="248">
        <v>3</v>
      </c>
      <c r="N8886" s="249">
        <v>121083.73333333334</v>
      </c>
      <c r="O8886" s="301"/>
      <c r="R8886" s="129"/>
      <c r="S8886" s="129"/>
      <c r="T8886" s="129"/>
      <c r="U8886" s="129"/>
    </row>
    <row r="8887" spans="1:21" s="103" customFormat="1" ht="22.5">
      <c r="A8887" s="242" t="s">
        <v>4249</v>
      </c>
      <c r="B8887" s="243" t="s">
        <v>2180</v>
      </c>
      <c r="C8887" s="258" t="s">
        <v>1392</v>
      </c>
      <c r="D8887" s="232" t="s">
        <v>278</v>
      </c>
      <c r="E8887" s="245"/>
      <c r="F8887" s="245" t="s">
        <v>440</v>
      </c>
      <c r="G8887" s="246">
        <v>81411.199999999997</v>
      </c>
      <c r="H8887" s="234">
        <v>101878.39999999999</v>
      </c>
      <c r="I8887" s="235">
        <v>10</v>
      </c>
      <c r="J8887" s="236">
        <v>0.23809523809523808</v>
      </c>
      <c r="K8887" s="246">
        <v>122345.60000000001</v>
      </c>
      <c r="L8887" s="247"/>
      <c r="M8887" s="248"/>
      <c r="N8887" s="249"/>
      <c r="O8887" s="250"/>
      <c r="Q8887" s="129"/>
      <c r="S8887" s="129"/>
      <c r="T8887" s="129"/>
      <c r="U8887" s="129"/>
    </row>
    <row r="8888" spans="1:21" s="103" customFormat="1">
      <c r="A8888" s="229" t="s">
        <v>264</v>
      </c>
      <c r="B8888" s="230" t="s">
        <v>2153</v>
      </c>
      <c r="C8888" s="231" t="s">
        <v>1375</v>
      </c>
      <c r="D8888" s="232" t="s">
        <v>278</v>
      </c>
      <c r="E8888" s="232" t="s">
        <v>279</v>
      </c>
      <c r="F8888" s="232" t="s">
        <v>440</v>
      </c>
      <c r="G8888" s="233">
        <v>83678.399999999994</v>
      </c>
      <c r="H8888" s="234">
        <v>98784</v>
      </c>
      <c r="I8888" s="235">
        <v>9</v>
      </c>
      <c r="J8888" s="236">
        <v>0.21428571428571427</v>
      </c>
      <c r="K8888" s="233">
        <v>113889.60000000001</v>
      </c>
      <c r="L8888" s="237">
        <v>1</v>
      </c>
      <c r="M8888" s="238">
        <v>1</v>
      </c>
      <c r="N8888" s="234">
        <v>124048.49</v>
      </c>
      <c r="O8888" s="239"/>
      <c r="Q8888" s="129"/>
      <c r="R8888" s="129"/>
      <c r="S8888" s="129"/>
      <c r="T8888" s="129"/>
      <c r="U8888" s="129"/>
    </row>
    <row r="8889" spans="1:21" s="103" customFormat="1" ht="22.5">
      <c r="A8889" s="242" t="s">
        <v>3821</v>
      </c>
      <c r="B8889" s="243" t="s">
        <v>2149</v>
      </c>
      <c r="C8889" s="258" t="s">
        <v>5682</v>
      </c>
      <c r="D8889" s="232" t="s">
        <v>278</v>
      </c>
      <c r="E8889" s="245" t="s">
        <v>279</v>
      </c>
      <c r="F8889" s="245" t="s">
        <v>440</v>
      </c>
      <c r="G8889" s="246">
        <v>87914</v>
      </c>
      <c r="H8889" s="234">
        <v>98019</v>
      </c>
      <c r="I8889" s="235">
        <v>8</v>
      </c>
      <c r="J8889" s="236">
        <v>0.19047619047619047</v>
      </c>
      <c r="K8889" s="246">
        <v>108124</v>
      </c>
      <c r="L8889" s="247">
        <v>1</v>
      </c>
      <c r="M8889" s="248">
        <v>1</v>
      </c>
      <c r="N8889" s="249">
        <v>105731</v>
      </c>
      <c r="O8889" s="250"/>
      <c r="S8889" s="304"/>
      <c r="T8889" s="304"/>
      <c r="U8889" s="304"/>
    </row>
    <row r="8890" spans="1:21" s="103" customFormat="1">
      <c r="A8890" s="297" t="s">
        <v>4245</v>
      </c>
      <c r="B8890" s="298" t="s">
        <v>2179</v>
      </c>
      <c r="C8890" s="231" t="s">
        <v>5683</v>
      </c>
      <c r="D8890" s="253" t="s">
        <v>278</v>
      </c>
      <c r="E8890" s="232" t="s">
        <v>279</v>
      </c>
      <c r="F8890" s="259" t="s">
        <v>325</v>
      </c>
      <c r="G8890" s="234">
        <v>74506.429999999993</v>
      </c>
      <c r="H8890" s="234">
        <v>95192.76</v>
      </c>
      <c r="I8890" s="235">
        <v>7</v>
      </c>
      <c r="J8890" s="236">
        <v>0.16666666666666666</v>
      </c>
      <c r="K8890" s="234">
        <v>115879.09</v>
      </c>
      <c r="L8890" s="237" t="s">
        <v>280</v>
      </c>
      <c r="M8890" s="238">
        <v>2</v>
      </c>
      <c r="N8890" s="234">
        <v>95192.76</v>
      </c>
      <c r="O8890" s="352"/>
      <c r="P8890" s="241"/>
      <c r="Q8890" s="240"/>
      <c r="S8890" s="129"/>
      <c r="T8890" s="129"/>
      <c r="U8890" s="129"/>
    </row>
    <row r="8891" spans="1:21" s="103" customFormat="1">
      <c r="A8891" s="229" t="s">
        <v>207</v>
      </c>
      <c r="B8891" s="230" t="s">
        <v>2163</v>
      </c>
      <c r="C8891" s="231" t="s">
        <v>3604</v>
      </c>
      <c r="D8891" s="232" t="s">
        <v>278</v>
      </c>
      <c r="E8891" s="232" t="s">
        <v>284</v>
      </c>
      <c r="F8891" s="232" t="s">
        <v>440</v>
      </c>
      <c r="G8891" s="233">
        <v>71219</v>
      </c>
      <c r="H8891" s="234">
        <v>92580.5</v>
      </c>
      <c r="I8891" s="235">
        <v>6</v>
      </c>
      <c r="J8891" s="236">
        <v>0.14285714285714285</v>
      </c>
      <c r="K8891" s="233">
        <v>113942</v>
      </c>
      <c r="L8891" s="237">
        <v>1</v>
      </c>
      <c r="M8891" s="238">
        <v>1</v>
      </c>
      <c r="N8891" s="234">
        <v>108992.16</v>
      </c>
      <c r="O8891" s="239"/>
      <c r="Q8891" s="129"/>
      <c r="S8891" s="129"/>
      <c r="T8891" s="129"/>
      <c r="U8891" s="129"/>
    </row>
    <row r="8892" spans="1:21" s="103" customFormat="1">
      <c r="A8892" s="242" t="s">
        <v>4235</v>
      </c>
      <c r="B8892" s="243" t="s">
        <v>2151</v>
      </c>
      <c r="C8892" s="258" t="s">
        <v>1329</v>
      </c>
      <c r="D8892" s="253" t="s">
        <v>278</v>
      </c>
      <c r="E8892" s="245" t="s">
        <v>279</v>
      </c>
      <c r="F8892" s="245" t="s">
        <v>440</v>
      </c>
      <c r="G8892" s="246"/>
      <c r="H8892" s="234">
        <v>90389</v>
      </c>
      <c r="I8892" s="235">
        <v>5</v>
      </c>
      <c r="J8892" s="236">
        <v>0.11904761904761904</v>
      </c>
      <c r="K8892" s="246">
        <v>180778</v>
      </c>
      <c r="L8892" s="247"/>
      <c r="M8892" s="248">
        <v>1</v>
      </c>
      <c r="N8892" s="249">
        <v>180778</v>
      </c>
      <c r="O8892" s="250"/>
      <c r="P8892" s="129"/>
      <c r="Q8892" s="129"/>
      <c r="S8892" s="129"/>
      <c r="T8892" s="129"/>
      <c r="U8892" s="129"/>
    </row>
    <row r="8893" spans="1:21" s="103" customFormat="1">
      <c r="A8893" s="229" t="s">
        <v>4250</v>
      </c>
      <c r="B8893" s="230" t="s">
        <v>2180</v>
      </c>
      <c r="C8893" s="231" t="s">
        <v>5684</v>
      </c>
      <c r="D8893" s="253" t="s">
        <v>278</v>
      </c>
      <c r="E8893" s="232" t="s">
        <v>284</v>
      </c>
      <c r="F8893" s="232" t="s">
        <v>440</v>
      </c>
      <c r="G8893" s="233">
        <v>69469.850000000006</v>
      </c>
      <c r="H8893" s="234">
        <v>83654.100000000006</v>
      </c>
      <c r="I8893" s="235">
        <v>4</v>
      </c>
      <c r="J8893" s="236">
        <v>9.5238095238095233E-2</v>
      </c>
      <c r="K8893" s="233">
        <v>97838.35</v>
      </c>
      <c r="L8893" s="237">
        <v>1</v>
      </c>
      <c r="M8893" s="238">
        <v>1</v>
      </c>
      <c r="N8893" s="234">
        <v>80753.504000000001</v>
      </c>
      <c r="O8893" s="239"/>
      <c r="R8893" s="129"/>
      <c r="S8893" s="129"/>
      <c r="T8893" s="129"/>
      <c r="U8893" s="129"/>
    </row>
    <row r="8894" spans="1:21" s="103" customFormat="1" ht="22.5">
      <c r="A8894" s="242" t="s">
        <v>4247</v>
      </c>
      <c r="B8894" s="243" t="s">
        <v>2185</v>
      </c>
      <c r="C8894" s="258" t="s">
        <v>1329</v>
      </c>
      <c r="D8894" s="232" t="s">
        <v>278</v>
      </c>
      <c r="E8894" s="245" t="s">
        <v>279</v>
      </c>
      <c r="F8894" s="245" t="s">
        <v>440</v>
      </c>
      <c r="G8894" s="246">
        <v>66836</v>
      </c>
      <c r="H8894" s="234">
        <v>83545</v>
      </c>
      <c r="I8894" s="235">
        <v>3</v>
      </c>
      <c r="J8894" s="236">
        <v>7.1428571428571425E-2</v>
      </c>
      <c r="K8894" s="246">
        <v>100254</v>
      </c>
      <c r="L8894" s="247">
        <v>2</v>
      </c>
      <c r="M8894" s="248">
        <v>2</v>
      </c>
      <c r="N8894" s="249">
        <v>105000</v>
      </c>
      <c r="O8894" s="250"/>
      <c r="R8894" s="129"/>
      <c r="S8894" s="129"/>
      <c r="T8894" s="129"/>
      <c r="U8894" s="129"/>
    </row>
    <row r="8895" spans="1:21" s="103" customFormat="1">
      <c r="A8895" s="229" t="s">
        <v>3738</v>
      </c>
      <c r="B8895" s="230" t="s">
        <v>2159</v>
      </c>
      <c r="C8895" s="231" t="s">
        <v>5678</v>
      </c>
      <c r="D8895" s="253" t="s">
        <v>278</v>
      </c>
      <c r="E8895" s="232" t="s">
        <v>279</v>
      </c>
      <c r="F8895" s="232" t="s">
        <v>440</v>
      </c>
      <c r="G8895" s="234">
        <v>72189.78</v>
      </c>
      <c r="H8895" s="234">
        <v>83018.244999999995</v>
      </c>
      <c r="I8895" s="235">
        <v>2</v>
      </c>
      <c r="J8895" s="236">
        <v>4.7619047619047616E-2</v>
      </c>
      <c r="K8895" s="234">
        <v>93846.71</v>
      </c>
      <c r="L8895" s="237">
        <v>1</v>
      </c>
      <c r="M8895" s="238">
        <v>1</v>
      </c>
      <c r="N8895" s="234">
        <v>103356.24</v>
      </c>
      <c r="O8895" s="239"/>
      <c r="P8895" s="251"/>
      <c r="Q8895" s="129"/>
      <c r="R8895" s="129"/>
      <c r="S8895" s="129"/>
      <c r="T8895" s="129"/>
      <c r="U8895" s="129"/>
    </row>
    <row r="8896" spans="1:21" s="103" customFormat="1">
      <c r="A8896" s="229" t="s">
        <v>4242</v>
      </c>
      <c r="B8896" s="230" t="s">
        <v>2159</v>
      </c>
      <c r="C8896" s="231" t="s">
        <v>1375</v>
      </c>
      <c r="D8896" s="232" t="s">
        <v>278</v>
      </c>
      <c r="E8896" s="232" t="s">
        <v>279</v>
      </c>
      <c r="F8896" s="232" t="s">
        <v>440</v>
      </c>
      <c r="G8896" s="233">
        <v>57907</v>
      </c>
      <c r="H8896" s="234">
        <v>78297.5</v>
      </c>
      <c r="I8896" s="235">
        <v>1</v>
      </c>
      <c r="J8896" s="236">
        <v>2.3809523809523808E-2</v>
      </c>
      <c r="K8896" s="233">
        <v>98688</v>
      </c>
      <c r="L8896" s="237">
        <v>4</v>
      </c>
      <c r="M8896" s="238">
        <v>4</v>
      </c>
      <c r="N8896" s="234">
        <v>83061</v>
      </c>
      <c r="O8896" s="239"/>
      <c r="R8896" s="129"/>
      <c r="S8896" s="129"/>
      <c r="T8896" s="129"/>
      <c r="U8896" s="129"/>
    </row>
    <row r="8897" spans="1:21" s="150" customFormat="1">
      <c r="A8897" s="305"/>
      <c r="B8897" s="305"/>
      <c r="C8897" s="306"/>
      <c r="D8897" s="300"/>
      <c r="E8897" s="307"/>
      <c r="F8897" s="307"/>
      <c r="G8897" s="308"/>
      <c r="H8897" s="309"/>
      <c r="I8897" s="310"/>
      <c r="J8897" s="311"/>
      <c r="K8897" s="300"/>
      <c r="L8897" s="300"/>
      <c r="M8897" s="312"/>
      <c r="N8897" s="313"/>
      <c r="O8897" s="282"/>
    </row>
    <row r="8898" spans="1:21" s="150" customFormat="1">
      <c r="A8898" s="305"/>
      <c r="B8898" s="305"/>
      <c r="C8898" s="306"/>
      <c r="D8898" s="314"/>
      <c r="E8898" s="305"/>
      <c r="F8898" s="305"/>
      <c r="G8898" s="315" t="s">
        <v>223</v>
      </c>
      <c r="H8898" s="316" t="s">
        <v>224</v>
      </c>
      <c r="I8898" s="317"/>
      <c r="J8898" s="318"/>
      <c r="K8898" s="319" t="s">
        <v>225</v>
      </c>
      <c r="L8898" s="314"/>
      <c r="M8898" s="320"/>
      <c r="N8898" s="313"/>
      <c r="O8898" s="282"/>
    </row>
    <row r="8899" spans="1:21" s="150" customFormat="1">
      <c r="A8899" s="305"/>
      <c r="B8899" s="305"/>
      <c r="C8899" s="306"/>
      <c r="D8899" s="305"/>
      <c r="E8899" s="305"/>
      <c r="F8899" s="321" t="s">
        <v>238</v>
      </c>
      <c r="G8899" s="322">
        <v>94881.948702439026</v>
      </c>
      <c r="H8899" s="322">
        <v>118389.38624047619</v>
      </c>
      <c r="I8899" s="8">
        <v>14.438004969995415</v>
      </c>
      <c r="J8899" s="322"/>
      <c r="K8899" s="322">
        <v>144155.91779523803</v>
      </c>
      <c r="L8899" s="314"/>
      <c r="M8899" s="320"/>
      <c r="N8899" s="313"/>
      <c r="O8899" s="282"/>
    </row>
    <row r="8900" spans="1:21" s="150" customFormat="1">
      <c r="A8900" s="305"/>
      <c r="B8900" s="305"/>
      <c r="C8900" s="306"/>
      <c r="D8900" s="305"/>
      <c r="E8900" s="305"/>
      <c r="F8900" s="321" t="s">
        <v>239</v>
      </c>
      <c r="G8900" s="322">
        <v>104637</v>
      </c>
      <c r="H8900" s="322">
        <v>132799.89854999998</v>
      </c>
      <c r="I8900" s="8">
        <v>21.5</v>
      </c>
      <c r="J8900" s="322"/>
      <c r="K8900" s="322">
        <v>161497.9368</v>
      </c>
      <c r="L8900" s="314"/>
      <c r="M8900" s="320"/>
      <c r="N8900" s="313"/>
      <c r="O8900" s="282"/>
    </row>
    <row r="8901" spans="1:21" s="150" customFormat="1">
      <c r="A8901" s="305"/>
      <c r="B8901" s="305"/>
      <c r="C8901" s="306"/>
      <c r="D8901" s="305"/>
      <c r="E8901" s="305"/>
      <c r="F8901" s="321" t="s">
        <v>240</v>
      </c>
      <c r="G8901" s="322">
        <v>82472</v>
      </c>
      <c r="H8901" s="322">
        <v>103494.45000000001</v>
      </c>
      <c r="I8901" s="8">
        <v>7</v>
      </c>
      <c r="J8901" s="322"/>
      <c r="K8901" s="322">
        <v>129989.59999999999</v>
      </c>
      <c r="L8901" s="314"/>
      <c r="M8901" s="320"/>
      <c r="N8901" s="313"/>
      <c r="O8901" s="282"/>
    </row>
    <row r="8902" spans="1:21" s="150" customFormat="1">
      <c r="A8902" s="305"/>
      <c r="B8902" s="305"/>
      <c r="C8902" s="306"/>
      <c r="D8902" s="305"/>
      <c r="E8902" s="305"/>
      <c r="F8902" s="321" t="s">
        <v>241</v>
      </c>
      <c r="G8902" s="322">
        <v>92638.82</v>
      </c>
      <c r="H8902" s="322">
        <v>116267.185</v>
      </c>
      <c r="I8902" s="8">
        <v>12.338253469766164</v>
      </c>
      <c r="J8902" s="322"/>
      <c r="K8902" s="322">
        <v>142699.44</v>
      </c>
      <c r="L8902" s="314"/>
      <c r="M8902" s="320"/>
      <c r="N8902" s="313"/>
      <c r="O8902" s="282"/>
    </row>
    <row r="8903" spans="1:21" s="150" customFormat="1">
      <c r="A8903" s="305"/>
      <c r="B8903" s="305"/>
      <c r="C8903" s="306"/>
      <c r="D8903" s="305"/>
      <c r="E8903" s="322"/>
      <c r="F8903" s="321"/>
      <c r="G8903" s="323"/>
      <c r="H8903" s="318"/>
      <c r="I8903" s="324"/>
      <c r="J8903" s="318"/>
      <c r="K8903" s="314"/>
      <c r="L8903" s="314"/>
      <c r="M8903" s="320"/>
      <c r="N8903" s="313"/>
      <c r="O8903" s="282"/>
    </row>
    <row r="8904" spans="1:21" s="150" customFormat="1">
      <c r="A8904" s="305"/>
      <c r="B8904" s="305"/>
      <c r="C8904" s="306"/>
      <c r="D8904" s="321"/>
      <c r="E8904" s="322"/>
      <c r="F8904" s="325"/>
      <c r="G8904" s="325"/>
      <c r="H8904" s="874" t="s">
        <v>242</v>
      </c>
      <c r="I8904" s="874"/>
      <c r="J8904" s="874"/>
      <c r="K8904" s="874"/>
      <c r="L8904" s="874"/>
      <c r="M8904" s="874"/>
      <c r="N8904" s="874"/>
      <c r="O8904" s="282"/>
    </row>
    <row r="8905" spans="1:21" s="150" customFormat="1">
      <c r="A8905" s="305"/>
      <c r="B8905" s="305"/>
      <c r="C8905" s="306"/>
      <c r="D8905" s="321"/>
      <c r="E8905" s="322"/>
      <c r="F8905" s="326"/>
      <c r="G8905" s="327"/>
      <c r="H8905" s="875" t="s">
        <v>243</v>
      </c>
      <c r="I8905" s="875"/>
      <c r="J8905" s="875"/>
      <c r="K8905" s="328">
        <v>146241.61333333334</v>
      </c>
      <c r="L8905" s="876" t="s">
        <v>244</v>
      </c>
      <c r="M8905" s="876"/>
      <c r="N8905" s="329">
        <v>131474.83516190475</v>
      </c>
      <c r="O8905" s="282"/>
    </row>
    <row r="8906" spans="1:21" s="150" customFormat="1">
      <c r="A8906" s="305"/>
      <c r="B8906" s="305"/>
      <c r="C8906" s="306"/>
      <c r="D8906" s="314"/>
      <c r="E8906" s="320"/>
      <c r="F8906" s="326"/>
      <c r="G8906" s="327"/>
      <c r="H8906" s="875" t="s">
        <v>245</v>
      </c>
      <c r="I8906" s="875"/>
      <c r="J8906" s="875"/>
      <c r="K8906" s="328">
        <v>110562.48000000001</v>
      </c>
      <c r="L8906" s="876" t="s">
        <v>450</v>
      </c>
      <c r="M8906" s="876"/>
      <c r="N8906" s="329">
        <v>130031.77914814815</v>
      </c>
      <c r="O8906" s="282"/>
    </row>
    <row r="8907" spans="1:21" s="150" customFormat="1">
      <c r="A8907" s="305"/>
      <c r="B8907" s="305"/>
      <c r="C8907" s="306"/>
      <c r="D8907" s="300"/>
      <c r="E8907" s="307"/>
      <c r="F8907" s="307"/>
      <c r="G8907" s="308"/>
      <c r="H8907" s="309"/>
      <c r="I8907" s="310"/>
      <c r="J8907" s="311"/>
      <c r="K8907" s="305"/>
      <c r="L8907" s="300"/>
      <c r="M8907" s="312"/>
      <c r="N8907" s="313"/>
      <c r="O8907" s="282"/>
    </row>
    <row r="8908" spans="1:21" s="222" customFormat="1" ht="18">
      <c r="A8908" s="877" t="s">
        <v>170</v>
      </c>
      <c r="B8908" s="877"/>
      <c r="C8908" s="877"/>
      <c r="D8908" s="877"/>
      <c r="E8908" s="877"/>
      <c r="F8908" s="877"/>
      <c r="G8908" s="877"/>
      <c r="H8908" s="877"/>
      <c r="I8908" s="877"/>
      <c r="J8908" s="877"/>
      <c r="K8908" s="877"/>
      <c r="L8908" s="877"/>
      <c r="M8908" s="877"/>
      <c r="N8908" s="877"/>
      <c r="O8908" s="877"/>
    </row>
    <row r="8909" spans="1:21" s="222" customFormat="1" ht="27">
      <c r="A8909" s="223" t="s">
        <v>433</v>
      </c>
      <c r="B8909" s="224" t="s">
        <v>230</v>
      </c>
      <c r="C8909" s="223" t="s">
        <v>220</v>
      </c>
      <c r="D8909" s="223" t="s">
        <v>267</v>
      </c>
      <c r="E8909" s="223" t="s">
        <v>434</v>
      </c>
      <c r="F8909" s="223" t="s">
        <v>435</v>
      </c>
      <c r="G8909" s="225" t="s">
        <v>223</v>
      </c>
      <c r="H8909" s="225" t="s">
        <v>224</v>
      </c>
      <c r="I8909" s="227" t="s">
        <v>436</v>
      </c>
      <c r="J8909" s="227" t="s">
        <v>436</v>
      </c>
      <c r="K8909" s="225" t="s">
        <v>225</v>
      </c>
      <c r="L8909" s="223" t="s">
        <v>437</v>
      </c>
      <c r="M8909" s="223" t="s">
        <v>438</v>
      </c>
      <c r="N8909" s="228" t="s">
        <v>439</v>
      </c>
      <c r="O8909" s="223" t="s">
        <v>227</v>
      </c>
    </row>
    <row r="8910" spans="1:21" s="103" customFormat="1">
      <c r="A8910" s="242" t="s">
        <v>4239</v>
      </c>
      <c r="B8910" s="243" t="s">
        <v>2176</v>
      </c>
      <c r="C8910" s="258" t="s">
        <v>2129</v>
      </c>
      <c r="D8910" s="232" t="s">
        <v>278</v>
      </c>
      <c r="E8910" s="245" t="s">
        <v>279</v>
      </c>
      <c r="F8910" s="245" t="s">
        <v>440</v>
      </c>
      <c r="G8910" s="378">
        <v>76632</v>
      </c>
      <c r="H8910" s="234">
        <v>99062.5</v>
      </c>
      <c r="I8910" s="235">
        <v>20</v>
      </c>
      <c r="J8910" s="236">
        <v>1</v>
      </c>
      <c r="K8910" s="378">
        <v>121493</v>
      </c>
      <c r="L8910" s="247">
        <v>1</v>
      </c>
      <c r="M8910" s="248">
        <v>1</v>
      </c>
      <c r="N8910" s="249">
        <v>94868.800000000003</v>
      </c>
      <c r="O8910" s="250"/>
      <c r="R8910" s="129"/>
      <c r="S8910" s="129"/>
      <c r="T8910" s="129"/>
      <c r="U8910" s="129"/>
    </row>
    <row r="8911" spans="1:21" s="103" customFormat="1">
      <c r="A8911" s="242" t="s">
        <v>1436</v>
      </c>
      <c r="B8911" s="243" t="s">
        <v>2156</v>
      </c>
      <c r="C8911" s="258" t="s">
        <v>5685</v>
      </c>
      <c r="D8911" s="245" t="s">
        <v>278</v>
      </c>
      <c r="E8911" s="245" t="s">
        <v>279</v>
      </c>
      <c r="F8911" s="232" t="s">
        <v>440</v>
      </c>
      <c r="G8911" s="246">
        <v>57090.29</v>
      </c>
      <c r="H8911" s="234">
        <v>76605.895000000004</v>
      </c>
      <c r="I8911" s="235">
        <v>19</v>
      </c>
      <c r="J8911" s="236">
        <v>0.95</v>
      </c>
      <c r="K8911" s="246">
        <v>96121.5</v>
      </c>
      <c r="L8911" s="247">
        <v>1</v>
      </c>
      <c r="M8911" s="248">
        <v>1</v>
      </c>
      <c r="N8911" s="249">
        <v>73040.05</v>
      </c>
      <c r="O8911" s="250"/>
      <c r="Q8911" s="129"/>
      <c r="R8911" s="129"/>
    </row>
    <row r="8912" spans="1:21" s="103" customFormat="1">
      <c r="A8912" s="242" t="s">
        <v>208</v>
      </c>
      <c r="B8912" s="243" t="s">
        <v>2153</v>
      </c>
      <c r="C8912" s="258" t="s">
        <v>2130</v>
      </c>
      <c r="D8912" s="232" t="s">
        <v>2507</v>
      </c>
      <c r="E8912" s="245" t="s">
        <v>279</v>
      </c>
      <c r="F8912" s="245" t="s">
        <v>440</v>
      </c>
      <c r="G8912" s="275">
        <v>51860.88</v>
      </c>
      <c r="H8912" s="234">
        <v>66678.929999999993</v>
      </c>
      <c r="I8912" s="235">
        <v>18</v>
      </c>
      <c r="J8912" s="236">
        <v>0.9</v>
      </c>
      <c r="K8912" s="275">
        <v>81496.98</v>
      </c>
      <c r="L8912" s="247">
        <v>1</v>
      </c>
      <c r="M8912" s="248">
        <v>1</v>
      </c>
      <c r="N8912" s="249">
        <v>74821.84</v>
      </c>
      <c r="O8912" s="250"/>
      <c r="P8912" s="129"/>
    </row>
    <row r="8913" spans="1:21" s="103" customFormat="1">
      <c r="A8913" s="229" t="s">
        <v>209</v>
      </c>
      <c r="B8913" s="230" t="s">
        <v>2151</v>
      </c>
      <c r="C8913" s="231" t="s">
        <v>1397</v>
      </c>
      <c r="D8913" s="232" t="s">
        <v>2507</v>
      </c>
      <c r="E8913" s="232" t="s">
        <v>279</v>
      </c>
      <c r="F8913" s="259" t="s">
        <v>325</v>
      </c>
      <c r="G8913" s="233">
        <v>51085.883999999998</v>
      </c>
      <c r="H8913" s="234">
        <v>64367.982300000003</v>
      </c>
      <c r="I8913" s="235">
        <v>17</v>
      </c>
      <c r="J8913" s="236">
        <v>0.85</v>
      </c>
      <c r="K8913" s="233">
        <v>77650.080600000001</v>
      </c>
      <c r="L8913" s="237">
        <v>1</v>
      </c>
      <c r="M8913" s="238">
        <v>1</v>
      </c>
      <c r="N8913" s="234">
        <v>54995.199999999997</v>
      </c>
      <c r="O8913" s="239"/>
      <c r="P8913" s="129"/>
    </row>
    <row r="8914" spans="1:21" s="103" customFormat="1">
      <c r="A8914" s="229" t="s">
        <v>200</v>
      </c>
      <c r="B8914" s="230" t="s">
        <v>2153</v>
      </c>
      <c r="C8914" s="231" t="s">
        <v>3606</v>
      </c>
      <c r="D8914" s="232" t="s">
        <v>2507</v>
      </c>
      <c r="E8914" s="232" t="s">
        <v>279</v>
      </c>
      <c r="F8914" s="232" t="s">
        <v>440</v>
      </c>
      <c r="G8914" s="233">
        <v>47935</v>
      </c>
      <c r="H8914" s="234">
        <v>62306</v>
      </c>
      <c r="I8914" s="235">
        <v>16</v>
      </c>
      <c r="J8914" s="236">
        <v>0.8</v>
      </c>
      <c r="K8914" s="233">
        <v>76677</v>
      </c>
      <c r="L8914" s="237">
        <v>3</v>
      </c>
      <c r="M8914" s="238">
        <v>3</v>
      </c>
      <c r="N8914" s="234">
        <v>69348</v>
      </c>
      <c r="O8914" s="239"/>
      <c r="Q8914" s="240"/>
    </row>
    <row r="8915" spans="1:21" s="103" customFormat="1">
      <c r="A8915" s="229" t="s">
        <v>260</v>
      </c>
      <c r="B8915" s="230" t="s">
        <v>2153</v>
      </c>
      <c r="C8915" s="231" t="s">
        <v>2131</v>
      </c>
      <c r="D8915" s="253" t="s">
        <v>278</v>
      </c>
      <c r="E8915" s="232" t="s">
        <v>279</v>
      </c>
      <c r="F8915" s="232" t="s">
        <v>440</v>
      </c>
      <c r="G8915" s="233">
        <v>47028</v>
      </c>
      <c r="H8915" s="234">
        <v>59966</v>
      </c>
      <c r="I8915" s="235">
        <v>15</v>
      </c>
      <c r="J8915" s="236">
        <v>0.75</v>
      </c>
      <c r="K8915" s="233">
        <v>72904</v>
      </c>
      <c r="L8915" s="237">
        <v>1</v>
      </c>
      <c r="M8915" s="238">
        <v>1</v>
      </c>
      <c r="N8915" s="234">
        <v>59966</v>
      </c>
      <c r="O8915" s="239"/>
      <c r="P8915" s="150"/>
      <c r="Q8915" s="129"/>
    </row>
    <row r="8916" spans="1:21" s="103" customFormat="1">
      <c r="A8916" s="252" t="s">
        <v>2172</v>
      </c>
      <c r="B8916" s="230" t="s">
        <v>2162</v>
      </c>
      <c r="C8916" s="231" t="s">
        <v>3606</v>
      </c>
      <c r="D8916" s="232" t="s">
        <v>2507</v>
      </c>
      <c r="E8916" s="253"/>
      <c r="F8916" s="259" t="s">
        <v>325</v>
      </c>
      <c r="G8916" s="233">
        <v>43433</v>
      </c>
      <c r="H8916" s="234">
        <v>57238.74</v>
      </c>
      <c r="I8916" s="235">
        <v>14</v>
      </c>
      <c r="J8916" s="236">
        <v>0.7</v>
      </c>
      <c r="K8916" s="233">
        <v>71044.479999999996</v>
      </c>
      <c r="L8916" s="254">
        <v>0</v>
      </c>
      <c r="M8916" s="255">
        <v>0</v>
      </c>
      <c r="N8916" s="233"/>
      <c r="O8916" s="239"/>
      <c r="P8916" s="129"/>
    </row>
    <row r="8917" spans="1:21" s="103" customFormat="1">
      <c r="A8917" s="242" t="s">
        <v>198</v>
      </c>
      <c r="B8917" s="243" t="s">
        <v>2153</v>
      </c>
      <c r="C8917" s="244" t="s">
        <v>2133</v>
      </c>
      <c r="D8917" s="232" t="s">
        <v>2507</v>
      </c>
      <c r="E8917" s="245" t="s">
        <v>279</v>
      </c>
      <c r="F8917" s="245" t="s">
        <v>440</v>
      </c>
      <c r="G8917" s="246">
        <v>42515</v>
      </c>
      <c r="H8917" s="234">
        <v>55036.5</v>
      </c>
      <c r="I8917" s="235">
        <v>13</v>
      </c>
      <c r="J8917" s="236">
        <v>0.65</v>
      </c>
      <c r="K8917" s="246">
        <v>67558</v>
      </c>
      <c r="L8917" s="247">
        <v>2</v>
      </c>
      <c r="M8917" s="248">
        <v>2</v>
      </c>
      <c r="N8917" s="249">
        <v>50232</v>
      </c>
      <c r="O8917" s="250"/>
      <c r="P8917" s="129"/>
      <c r="Q8917" s="304"/>
    </row>
    <row r="8918" spans="1:21" s="103" customFormat="1">
      <c r="A8918" s="260" t="s">
        <v>262</v>
      </c>
      <c r="B8918" s="261" t="s">
        <v>2162</v>
      </c>
      <c r="C8918" s="262" t="s">
        <v>170</v>
      </c>
      <c r="D8918" s="232" t="s">
        <v>2507</v>
      </c>
      <c r="E8918" s="276" t="s">
        <v>279</v>
      </c>
      <c r="F8918" s="259" t="s">
        <v>325</v>
      </c>
      <c r="G8918" s="256">
        <v>43846</v>
      </c>
      <c r="H8918" s="234">
        <v>54610</v>
      </c>
      <c r="I8918" s="235">
        <v>12</v>
      </c>
      <c r="J8918" s="236">
        <v>0.6</v>
      </c>
      <c r="K8918" s="256">
        <v>65374</v>
      </c>
      <c r="L8918" s="265">
        <v>1</v>
      </c>
      <c r="M8918" s="266"/>
      <c r="N8918" s="264"/>
      <c r="O8918" s="11"/>
      <c r="P8918" s="129"/>
    </row>
    <row r="8919" spans="1:21" s="103" customFormat="1">
      <c r="A8919" s="242" t="s">
        <v>4241</v>
      </c>
      <c r="B8919" s="243" t="s">
        <v>2178</v>
      </c>
      <c r="C8919" s="231" t="s">
        <v>5686</v>
      </c>
      <c r="D8919" s="232" t="s">
        <v>2507</v>
      </c>
      <c r="E8919" s="245" t="s">
        <v>279</v>
      </c>
      <c r="F8919" s="245" t="s">
        <v>440</v>
      </c>
      <c r="G8919" s="246">
        <v>39833.040000000001</v>
      </c>
      <c r="H8919" s="234">
        <v>53070.055000000008</v>
      </c>
      <c r="I8919" s="235">
        <v>11</v>
      </c>
      <c r="J8919" s="236">
        <v>0.55000000000000004</v>
      </c>
      <c r="K8919" s="246">
        <v>66307.070000000007</v>
      </c>
      <c r="L8919" s="247"/>
      <c r="M8919" s="248">
        <v>2</v>
      </c>
      <c r="N8919" s="249">
        <v>53070.055000000008</v>
      </c>
      <c r="O8919" s="250"/>
    </row>
    <row r="8920" spans="1:21" s="103" customFormat="1">
      <c r="A8920" s="229" t="s">
        <v>212</v>
      </c>
      <c r="B8920" s="230" t="s">
        <v>2153</v>
      </c>
      <c r="C8920" s="231" t="s">
        <v>170</v>
      </c>
      <c r="D8920" s="232" t="s">
        <v>2507</v>
      </c>
      <c r="E8920" s="232" t="s">
        <v>279</v>
      </c>
      <c r="F8920" s="259" t="s">
        <v>325</v>
      </c>
      <c r="G8920" s="233">
        <v>40417.425701405467</v>
      </c>
      <c r="H8920" s="234">
        <v>50525.924307877605</v>
      </c>
      <c r="I8920" s="235">
        <v>10</v>
      </c>
      <c r="J8920" s="236">
        <v>0.5</v>
      </c>
      <c r="K8920" s="233">
        <v>60634.422914349736</v>
      </c>
      <c r="L8920" s="237">
        <v>1</v>
      </c>
      <c r="M8920" s="238">
        <v>1</v>
      </c>
      <c r="N8920" s="234">
        <v>43606.04</v>
      </c>
      <c r="O8920" s="239"/>
      <c r="P8920" s="129"/>
      <c r="Q8920" s="129"/>
    </row>
    <row r="8921" spans="1:21" s="103" customFormat="1">
      <c r="A8921" s="242" t="s">
        <v>261</v>
      </c>
      <c r="B8921" s="243" t="s">
        <v>2151</v>
      </c>
      <c r="C8921" s="258" t="s">
        <v>170</v>
      </c>
      <c r="D8921" s="232" t="s">
        <v>2507</v>
      </c>
      <c r="E8921" s="245" t="s">
        <v>284</v>
      </c>
      <c r="F8921" s="259" t="s">
        <v>325</v>
      </c>
      <c r="G8921" s="246">
        <v>40896</v>
      </c>
      <c r="H8921" s="234">
        <v>50301.5</v>
      </c>
      <c r="I8921" s="235">
        <v>9</v>
      </c>
      <c r="J8921" s="236">
        <v>0.45</v>
      </c>
      <c r="K8921" s="246">
        <v>59707</v>
      </c>
      <c r="L8921" s="247"/>
      <c r="M8921" s="248"/>
      <c r="N8921" s="249"/>
      <c r="O8921" s="250"/>
      <c r="P8921" s="330"/>
      <c r="R8921" s="251"/>
    </row>
    <row r="8922" spans="1:21" s="103" customFormat="1">
      <c r="A8922" s="229" t="s">
        <v>4266</v>
      </c>
      <c r="B8922" s="230" t="s">
        <v>2149</v>
      </c>
      <c r="C8922" s="231" t="s">
        <v>170</v>
      </c>
      <c r="D8922" s="232" t="s">
        <v>2507</v>
      </c>
      <c r="E8922" s="232" t="s">
        <v>284</v>
      </c>
      <c r="F8922" s="259" t="s">
        <v>325</v>
      </c>
      <c r="G8922" s="233">
        <v>38500.800000000003</v>
      </c>
      <c r="H8922" s="234">
        <v>48370.400000000001</v>
      </c>
      <c r="I8922" s="235">
        <v>8</v>
      </c>
      <c r="J8922" s="236">
        <v>0.4</v>
      </c>
      <c r="K8922" s="233">
        <v>58240</v>
      </c>
      <c r="L8922" s="237"/>
      <c r="M8922" s="238">
        <v>1</v>
      </c>
      <c r="N8922" s="234">
        <v>53310.400000000001</v>
      </c>
      <c r="O8922" s="239"/>
    </row>
    <row r="8923" spans="1:21" s="103" customFormat="1">
      <c r="A8923" s="242" t="s">
        <v>2165</v>
      </c>
      <c r="B8923" s="243" t="s">
        <v>2180</v>
      </c>
      <c r="C8923" s="258" t="s">
        <v>3607</v>
      </c>
      <c r="D8923" s="232" t="s">
        <v>2507</v>
      </c>
      <c r="E8923" s="245" t="s">
        <v>279</v>
      </c>
      <c r="F8923" s="245" t="s">
        <v>440</v>
      </c>
      <c r="G8923" s="246">
        <v>35849.4</v>
      </c>
      <c r="H8923" s="234">
        <v>45731.79</v>
      </c>
      <c r="I8923" s="235">
        <v>7</v>
      </c>
      <c r="J8923" s="236">
        <v>0.35</v>
      </c>
      <c r="K8923" s="246">
        <v>55614.18</v>
      </c>
      <c r="L8923" s="247">
        <v>4</v>
      </c>
      <c r="M8923" s="248">
        <v>4</v>
      </c>
      <c r="N8923" s="249">
        <v>42847.35</v>
      </c>
      <c r="O8923" s="250"/>
      <c r="P8923" s="97"/>
    </row>
    <row r="8924" spans="1:21" s="103" customFormat="1">
      <c r="A8924" s="286" t="s">
        <v>213</v>
      </c>
      <c r="B8924" s="287" t="s">
        <v>2159</v>
      </c>
      <c r="C8924" s="288" t="s">
        <v>1398</v>
      </c>
      <c r="D8924" s="232" t="s">
        <v>2507</v>
      </c>
      <c r="E8924" s="289" t="s">
        <v>279</v>
      </c>
      <c r="F8924" s="289" t="s">
        <v>440</v>
      </c>
      <c r="G8924" s="290">
        <v>33540</v>
      </c>
      <c r="H8924" s="234">
        <v>43602</v>
      </c>
      <c r="I8924" s="235">
        <v>6</v>
      </c>
      <c r="J8924" s="236">
        <v>0.3</v>
      </c>
      <c r="K8924" s="290">
        <v>53664</v>
      </c>
      <c r="L8924" s="291">
        <v>2</v>
      </c>
      <c r="M8924" s="292">
        <v>2</v>
      </c>
      <c r="N8924" s="293">
        <v>46456.800000000003</v>
      </c>
      <c r="O8924" s="294"/>
      <c r="P8924" s="97"/>
    </row>
    <row r="8925" spans="1:21" s="103" customFormat="1">
      <c r="A8925" s="242" t="s">
        <v>257</v>
      </c>
      <c r="B8925" s="243" t="s">
        <v>2159</v>
      </c>
      <c r="C8925" s="258" t="s">
        <v>3609</v>
      </c>
      <c r="D8925" s="232" t="s">
        <v>2507</v>
      </c>
      <c r="E8925" s="245" t="s">
        <v>279</v>
      </c>
      <c r="F8925" s="259" t="s">
        <v>325</v>
      </c>
      <c r="G8925" s="246">
        <v>32913.14</v>
      </c>
      <c r="H8925" s="234">
        <v>42787.03</v>
      </c>
      <c r="I8925" s="235">
        <v>5</v>
      </c>
      <c r="J8925" s="236">
        <v>0.25</v>
      </c>
      <c r="K8925" s="246">
        <v>52660.92</v>
      </c>
      <c r="L8925" s="247">
        <v>2</v>
      </c>
      <c r="M8925" s="248">
        <v>2</v>
      </c>
      <c r="N8925" s="249">
        <v>40484.080000000002</v>
      </c>
      <c r="O8925" s="250"/>
      <c r="P8925" s="129"/>
      <c r="Q8925" s="129"/>
      <c r="R8925" s="129"/>
    </row>
    <row r="8926" spans="1:21" s="103" customFormat="1">
      <c r="A8926" s="229" t="s">
        <v>3765</v>
      </c>
      <c r="B8926" s="230" t="s">
        <v>2151</v>
      </c>
      <c r="C8926" s="231" t="s">
        <v>5687</v>
      </c>
      <c r="D8926" s="232" t="s">
        <v>1448</v>
      </c>
      <c r="E8926" s="232" t="s">
        <v>279</v>
      </c>
      <c r="F8926" s="232"/>
      <c r="G8926" s="233">
        <v>34570</v>
      </c>
      <c r="H8926" s="234">
        <v>42650.5</v>
      </c>
      <c r="I8926" s="235">
        <v>4</v>
      </c>
      <c r="J8926" s="236">
        <v>0.2</v>
      </c>
      <c r="K8926" s="233">
        <v>50731</v>
      </c>
      <c r="L8926" s="237">
        <v>1</v>
      </c>
      <c r="M8926" s="238">
        <v>1</v>
      </c>
      <c r="N8926" s="234">
        <v>38064</v>
      </c>
      <c r="O8926" s="239"/>
    </row>
    <row r="8927" spans="1:21" s="103" customFormat="1">
      <c r="A8927" s="297" t="s">
        <v>4245</v>
      </c>
      <c r="B8927" s="298" t="s">
        <v>2179</v>
      </c>
      <c r="C8927" s="231" t="s">
        <v>2855</v>
      </c>
      <c r="D8927" s="232" t="s">
        <v>2507</v>
      </c>
      <c r="E8927" s="232" t="s">
        <v>279</v>
      </c>
      <c r="F8927" s="259" t="s">
        <v>325</v>
      </c>
      <c r="G8927" s="234">
        <v>34100.559999999998</v>
      </c>
      <c r="H8927" s="234">
        <v>42610.985000000001</v>
      </c>
      <c r="I8927" s="235">
        <v>3</v>
      </c>
      <c r="J8927" s="236">
        <v>0.15</v>
      </c>
      <c r="K8927" s="234">
        <v>51121.41</v>
      </c>
      <c r="L8927" s="237"/>
      <c r="M8927" s="238">
        <v>2</v>
      </c>
      <c r="N8927" s="234">
        <v>48071.92</v>
      </c>
      <c r="O8927" s="352"/>
      <c r="P8927" s="330"/>
      <c r="R8927" s="251"/>
    </row>
    <row r="8928" spans="1:21" s="103" customFormat="1">
      <c r="A8928" s="242" t="s">
        <v>2200</v>
      </c>
      <c r="B8928" s="243" t="s">
        <v>2166</v>
      </c>
      <c r="C8928" s="258" t="s">
        <v>3608</v>
      </c>
      <c r="D8928" s="232" t="s">
        <v>2507</v>
      </c>
      <c r="E8928" s="245" t="s">
        <v>279</v>
      </c>
      <c r="F8928" s="245"/>
      <c r="G8928" s="246">
        <v>32939.06</v>
      </c>
      <c r="H8928" s="234">
        <v>41997.305</v>
      </c>
      <c r="I8928" s="235">
        <v>2</v>
      </c>
      <c r="J8928" s="236">
        <v>0.1</v>
      </c>
      <c r="K8928" s="246">
        <v>51055.55</v>
      </c>
      <c r="L8928" s="247">
        <v>1</v>
      </c>
      <c r="M8928" s="248">
        <v>1</v>
      </c>
      <c r="N8928" s="249">
        <v>38446</v>
      </c>
      <c r="O8928" s="497"/>
      <c r="R8928" s="129"/>
      <c r="S8928" s="330"/>
      <c r="T8928" s="330"/>
      <c r="U8928" s="330"/>
    </row>
    <row r="8929" spans="1:21" s="103" customFormat="1">
      <c r="A8929" s="242" t="s">
        <v>2177</v>
      </c>
      <c r="B8929" s="243" t="s">
        <v>2166</v>
      </c>
      <c r="C8929" s="280" t="s">
        <v>2132</v>
      </c>
      <c r="D8929" s="232" t="s">
        <v>2507</v>
      </c>
      <c r="E8929" s="300"/>
      <c r="F8929" s="300" t="s">
        <v>440</v>
      </c>
      <c r="G8929" s="246">
        <v>32676.799999999999</v>
      </c>
      <c r="H8929" s="234">
        <v>41007.199999999997</v>
      </c>
      <c r="I8929" s="235">
        <v>1</v>
      </c>
      <c r="J8929" s="236">
        <v>0.05</v>
      </c>
      <c r="K8929" s="246">
        <v>49337.599999999999</v>
      </c>
      <c r="L8929" s="247"/>
      <c r="M8929" s="248">
        <v>2</v>
      </c>
      <c r="N8929" s="249">
        <v>33841.599999999999</v>
      </c>
      <c r="O8929" s="301"/>
      <c r="P8929" s="129"/>
      <c r="S8929" s="330"/>
      <c r="T8929" s="330"/>
      <c r="U8929" s="330"/>
    </row>
    <row r="8930" spans="1:21" s="150" customFormat="1">
      <c r="A8930" s="305"/>
      <c r="B8930" s="305"/>
      <c r="C8930" s="306"/>
      <c r="D8930" s="300"/>
      <c r="E8930" s="307"/>
      <c r="F8930" s="307"/>
      <c r="G8930" s="308"/>
      <c r="H8930" s="309"/>
      <c r="I8930" s="310"/>
      <c r="J8930" s="311"/>
      <c r="K8930" s="300"/>
      <c r="L8930" s="300"/>
      <c r="M8930" s="312"/>
      <c r="N8930" s="313"/>
      <c r="O8930" s="282"/>
    </row>
    <row r="8931" spans="1:21" s="150" customFormat="1">
      <c r="A8931" s="305"/>
      <c r="B8931" s="305"/>
      <c r="C8931" s="306"/>
      <c r="D8931" s="314"/>
      <c r="E8931" s="305"/>
      <c r="F8931" s="305"/>
      <c r="G8931" s="315" t="s">
        <v>223</v>
      </c>
      <c r="H8931" s="316" t="s">
        <v>224</v>
      </c>
      <c r="I8931" s="317"/>
      <c r="J8931" s="318"/>
      <c r="K8931" s="319" t="s">
        <v>225</v>
      </c>
      <c r="L8931" s="314"/>
      <c r="M8931" s="320"/>
      <c r="N8931" s="313"/>
      <c r="O8931" s="282"/>
    </row>
    <row r="8932" spans="1:21" s="150" customFormat="1">
      <c r="A8932" s="305"/>
      <c r="B8932" s="305"/>
      <c r="C8932" s="306"/>
      <c r="D8932" s="305"/>
      <c r="E8932" s="305"/>
      <c r="F8932" s="321" t="s">
        <v>238</v>
      </c>
      <c r="G8932" s="322">
        <v>42883.113985070282</v>
      </c>
      <c r="H8932" s="322">
        <v>54926.361830393878</v>
      </c>
      <c r="I8932" s="8">
        <v>14.438004969995415</v>
      </c>
      <c r="J8932" s="322"/>
      <c r="K8932" s="322">
        <v>66969.609675717496</v>
      </c>
      <c r="L8932" s="314"/>
      <c r="M8932" s="320"/>
      <c r="N8932" s="313"/>
      <c r="O8932" s="282"/>
    </row>
    <row r="8933" spans="1:21" s="150" customFormat="1">
      <c r="A8933" s="305"/>
      <c r="B8933" s="305"/>
      <c r="C8933" s="306"/>
      <c r="D8933" s="305"/>
      <c r="E8933" s="305"/>
      <c r="F8933" s="321" t="s">
        <v>239</v>
      </c>
      <c r="G8933" s="322">
        <v>47254.75</v>
      </c>
      <c r="H8933" s="322">
        <v>60551</v>
      </c>
      <c r="I8933" s="8">
        <v>21.5</v>
      </c>
      <c r="J8933" s="322"/>
      <c r="K8933" s="322">
        <v>73847.25</v>
      </c>
      <c r="L8933" s="314"/>
      <c r="M8933" s="320"/>
      <c r="N8933" s="313"/>
      <c r="O8933" s="282"/>
    </row>
    <row r="8934" spans="1:21" s="150" customFormat="1">
      <c r="A8934" s="305"/>
      <c r="B8934" s="305"/>
      <c r="C8934" s="306"/>
      <c r="D8934" s="305"/>
      <c r="E8934" s="305"/>
      <c r="F8934" s="321" t="s">
        <v>240</v>
      </c>
      <c r="G8934" s="322">
        <v>34452.639999999999</v>
      </c>
      <c r="H8934" s="322">
        <v>43398.2575</v>
      </c>
      <c r="I8934" s="8">
        <v>7</v>
      </c>
      <c r="J8934" s="322"/>
      <c r="K8934" s="322">
        <v>53413.229999999996</v>
      </c>
      <c r="L8934" s="314"/>
      <c r="M8934" s="320"/>
      <c r="N8934" s="313"/>
      <c r="O8934" s="282"/>
    </row>
    <row r="8935" spans="1:21" s="150" customFormat="1">
      <c r="A8935" s="305"/>
      <c r="B8935" s="305"/>
      <c r="C8935" s="306"/>
      <c r="D8935" s="305"/>
      <c r="E8935" s="305"/>
      <c r="F8935" s="321" t="s">
        <v>241</v>
      </c>
      <c r="G8935" s="322">
        <v>40656.712850702737</v>
      </c>
      <c r="H8935" s="322">
        <v>51797.989653938806</v>
      </c>
      <c r="I8935" s="8">
        <v>12.338253469766164</v>
      </c>
      <c r="J8935" s="322"/>
      <c r="K8935" s="322">
        <v>63004.211457174868</v>
      </c>
      <c r="L8935" s="314"/>
      <c r="M8935" s="320"/>
      <c r="N8935" s="313"/>
      <c r="O8935" s="282"/>
    </row>
    <row r="8936" spans="1:21" s="150" customFormat="1">
      <c r="A8936" s="305"/>
      <c r="B8936" s="305"/>
      <c r="C8936" s="306"/>
      <c r="D8936" s="305"/>
      <c r="E8936" s="322"/>
      <c r="F8936" s="321"/>
      <c r="G8936" s="323"/>
      <c r="H8936" s="318"/>
      <c r="I8936" s="324"/>
      <c r="J8936" s="318"/>
      <c r="K8936" s="314"/>
      <c r="L8936" s="314"/>
      <c r="M8936" s="320"/>
      <c r="N8936" s="313"/>
      <c r="O8936" s="282"/>
    </row>
    <row r="8937" spans="1:21" s="150" customFormat="1">
      <c r="A8937" s="305"/>
      <c r="B8937" s="305"/>
      <c r="C8937" s="306"/>
      <c r="D8937" s="321"/>
      <c r="E8937" s="322"/>
      <c r="F8937" s="325"/>
      <c r="G8937" s="325"/>
      <c r="H8937" s="874" t="s">
        <v>242</v>
      </c>
      <c r="I8937" s="874"/>
      <c r="J8937" s="874"/>
      <c r="K8937" s="874"/>
      <c r="L8937" s="874"/>
      <c r="M8937" s="874"/>
      <c r="N8937" s="874"/>
      <c r="O8937" s="282"/>
    </row>
    <row r="8938" spans="1:21" s="150" customFormat="1">
      <c r="A8938" s="305"/>
      <c r="B8938" s="305"/>
      <c r="C8938" s="306"/>
      <c r="D8938" s="321"/>
      <c r="E8938" s="322"/>
      <c r="F8938" s="326"/>
      <c r="G8938" s="327"/>
      <c r="H8938" s="875" t="s">
        <v>243</v>
      </c>
      <c r="I8938" s="875"/>
      <c r="J8938" s="875"/>
      <c r="K8938" s="328">
        <v>59966</v>
      </c>
      <c r="L8938" s="876" t="s">
        <v>244</v>
      </c>
      <c r="M8938" s="876"/>
      <c r="N8938" s="329">
        <v>53851.184411764712</v>
      </c>
      <c r="O8938" s="282"/>
    </row>
    <row r="8939" spans="1:21" s="150" customFormat="1">
      <c r="A8939" s="305"/>
      <c r="B8939" s="305"/>
      <c r="C8939" s="306"/>
      <c r="D8939" s="314"/>
      <c r="E8939" s="320"/>
      <c r="F8939" s="326"/>
      <c r="G8939" s="327"/>
      <c r="H8939" s="875" t="s">
        <v>245</v>
      </c>
      <c r="I8939" s="875"/>
      <c r="J8939" s="875"/>
      <c r="K8939" s="328">
        <v>42847.35</v>
      </c>
      <c r="L8939" s="876" t="s">
        <v>450</v>
      </c>
      <c r="M8939" s="876"/>
      <c r="N8939" s="329">
        <v>51959.451428571432</v>
      </c>
      <c r="O8939" s="282"/>
    </row>
    <row r="8940" spans="1:21" s="150" customFormat="1">
      <c r="A8940" s="305"/>
      <c r="B8940" s="305"/>
      <c r="C8940" s="306"/>
      <c r="D8940" s="300"/>
      <c r="E8940" s="307"/>
      <c r="F8940" s="307"/>
      <c r="G8940" s="308"/>
      <c r="H8940" s="309"/>
      <c r="I8940" s="310"/>
      <c r="J8940" s="311"/>
      <c r="K8940" s="305"/>
      <c r="L8940" s="300"/>
      <c r="M8940" s="312"/>
      <c r="N8940" s="313"/>
      <c r="O8940" s="282"/>
    </row>
    <row r="8941" spans="1:21" s="222" customFormat="1" ht="18">
      <c r="A8941" s="877" t="s">
        <v>171</v>
      </c>
      <c r="B8941" s="877"/>
      <c r="C8941" s="877"/>
      <c r="D8941" s="877"/>
      <c r="E8941" s="877"/>
      <c r="F8941" s="877"/>
      <c r="G8941" s="877"/>
      <c r="H8941" s="877"/>
      <c r="I8941" s="877"/>
      <c r="J8941" s="877"/>
      <c r="K8941" s="877"/>
      <c r="L8941" s="877"/>
      <c r="M8941" s="877"/>
      <c r="N8941" s="877"/>
      <c r="O8941" s="877"/>
    </row>
    <row r="8942" spans="1:21" s="222" customFormat="1" ht="27">
      <c r="A8942" s="223" t="s">
        <v>433</v>
      </c>
      <c r="B8942" s="224" t="s">
        <v>230</v>
      </c>
      <c r="C8942" s="223" t="s">
        <v>220</v>
      </c>
      <c r="D8942" s="223" t="s">
        <v>267</v>
      </c>
      <c r="E8942" s="223" t="s">
        <v>434</v>
      </c>
      <c r="F8942" s="223" t="s">
        <v>435</v>
      </c>
      <c r="G8942" s="225" t="s">
        <v>223</v>
      </c>
      <c r="H8942" s="225" t="s">
        <v>224</v>
      </c>
      <c r="I8942" s="227" t="s">
        <v>436</v>
      </c>
      <c r="J8942" s="227" t="s">
        <v>436</v>
      </c>
      <c r="K8942" s="225" t="s">
        <v>225</v>
      </c>
      <c r="L8942" s="223" t="s">
        <v>437</v>
      </c>
      <c r="M8942" s="223" t="s">
        <v>438</v>
      </c>
      <c r="N8942" s="228" t="s">
        <v>439</v>
      </c>
      <c r="O8942" s="223" t="s">
        <v>227</v>
      </c>
    </row>
    <row r="8943" spans="1:21" s="103" customFormat="1" ht="22.5">
      <c r="A8943" s="242" t="s">
        <v>4229</v>
      </c>
      <c r="B8943" s="243" t="s">
        <v>2153</v>
      </c>
      <c r="C8943" s="258" t="s">
        <v>5688</v>
      </c>
      <c r="D8943" s="232" t="s">
        <v>2507</v>
      </c>
      <c r="E8943" s="245" t="s">
        <v>279</v>
      </c>
      <c r="F8943" s="259" t="s">
        <v>325</v>
      </c>
      <c r="G8943" s="378">
        <v>117804</v>
      </c>
      <c r="H8943" s="234">
        <v>126126</v>
      </c>
      <c r="I8943" s="235">
        <v>27</v>
      </c>
      <c r="J8943" s="236">
        <v>1</v>
      </c>
      <c r="K8943" s="378">
        <v>134448</v>
      </c>
      <c r="L8943" s="247">
        <v>4</v>
      </c>
      <c r="M8943" s="248">
        <v>4</v>
      </c>
      <c r="N8943" s="344">
        <v>134448</v>
      </c>
      <c r="O8943" s="250"/>
      <c r="P8943" s="129"/>
      <c r="Q8943" s="129"/>
      <c r="R8943" s="129"/>
      <c r="S8943" s="330"/>
      <c r="T8943" s="330"/>
      <c r="U8943" s="330"/>
    </row>
    <row r="8944" spans="1:21" s="103" customFormat="1">
      <c r="A8944" s="242" t="s">
        <v>1436</v>
      </c>
      <c r="B8944" s="243" t="s">
        <v>2156</v>
      </c>
      <c r="C8944" s="258" t="s">
        <v>5689</v>
      </c>
      <c r="D8944" s="245" t="s">
        <v>278</v>
      </c>
      <c r="E8944" s="245" t="s">
        <v>279</v>
      </c>
      <c r="F8944" s="232" t="s">
        <v>440</v>
      </c>
      <c r="G8944" s="246">
        <v>84637.678799999994</v>
      </c>
      <c r="H8944" s="234">
        <v>111410.83499999999</v>
      </c>
      <c r="I8944" s="235">
        <v>26</v>
      </c>
      <c r="J8944" s="236">
        <v>0.96296296296296291</v>
      </c>
      <c r="K8944" s="246">
        <v>138183.99119999999</v>
      </c>
      <c r="L8944" s="247">
        <v>1</v>
      </c>
      <c r="M8944" s="248">
        <v>1</v>
      </c>
      <c r="N8944" s="249">
        <v>129994.32</v>
      </c>
      <c r="O8944" s="250"/>
      <c r="P8944" s="129"/>
      <c r="Q8944" s="129"/>
      <c r="R8944" s="150"/>
      <c r="S8944" s="330"/>
      <c r="T8944" s="330"/>
      <c r="U8944" s="330"/>
    </row>
    <row r="8945" spans="1:21" s="103" customFormat="1">
      <c r="A8945" s="229" t="s">
        <v>200</v>
      </c>
      <c r="B8945" s="230" t="s">
        <v>2153</v>
      </c>
      <c r="C8945" s="231" t="s">
        <v>3613</v>
      </c>
      <c r="D8945" s="232" t="s">
        <v>278</v>
      </c>
      <c r="E8945" s="232" t="s">
        <v>279</v>
      </c>
      <c r="F8945" s="232" t="s">
        <v>440</v>
      </c>
      <c r="G8945" s="233">
        <v>78082</v>
      </c>
      <c r="H8945" s="234">
        <v>101490.5</v>
      </c>
      <c r="I8945" s="235">
        <v>25</v>
      </c>
      <c r="J8945" s="236">
        <v>0.92592592592592593</v>
      </c>
      <c r="K8945" s="233">
        <v>124899</v>
      </c>
      <c r="L8945" s="237">
        <v>1</v>
      </c>
      <c r="M8945" s="238">
        <v>1</v>
      </c>
      <c r="N8945" s="234">
        <v>118871</v>
      </c>
      <c r="O8945" s="239"/>
      <c r="R8945" s="129"/>
    </row>
    <row r="8946" spans="1:21" s="103" customFormat="1">
      <c r="A8946" s="242" t="s">
        <v>4239</v>
      </c>
      <c r="B8946" s="243" t="s">
        <v>2176</v>
      </c>
      <c r="C8946" s="258" t="s">
        <v>1399</v>
      </c>
      <c r="D8946" s="232" t="s">
        <v>278</v>
      </c>
      <c r="E8946" s="245" t="s">
        <v>279</v>
      </c>
      <c r="F8946" s="245" t="s">
        <v>440</v>
      </c>
      <c r="G8946" s="378">
        <v>76632</v>
      </c>
      <c r="H8946" s="234">
        <v>99062.5</v>
      </c>
      <c r="I8946" s="235">
        <v>24</v>
      </c>
      <c r="J8946" s="236">
        <v>0.88888888888888884</v>
      </c>
      <c r="K8946" s="378">
        <v>121493</v>
      </c>
      <c r="L8946" s="247">
        <v>1</v>
      </c>
      <c r="M8946" s="248">
        <v>1</v>
      </c>
      <c r="N8946" s="249">
        <v>110552</v>
      </c>
      <c r="O8946" s="250"/>
      <c r="Q8946" s="330"/>
      <c r="R8946" s="129"/>
    </row>
    <row r="8947" spans="1:21" s="103" customFormat="1">
      <c r="A8947" s="242" t="s">
        <v>204</v>
      </c>
      <c r="B8947" s="243" t="s">
        <v>2151</v>
      </c>
      <c r="C8947" s="258" t="s">
        <v>3610</v>
      </c>
      <c r="D8947" s="253" t="s">
        <v>278</v>
      </c>
      <c r="E8947" s="245" t="s">
        <v>279</v>
      </c>
      <c r="F8947" s="245" t="s">
        <v>440</v>
      </c>
      <c r="G8947" s="246">
        <v>74520</v>
      </c>
      <c r="H8947" s="234">
        <v>96660</v>
      </c>
      <c r="I8947" s="235">
        <v>23</v>
      </c>
      <c r="J8947" s="236">
        <v>0.85185185185185186</v>
      </c>
      <c r="K8947" s="246">
        <v>118800</v>
      </c>
      <c r="L8947" s="247"/>
      <c r="M8947" s="248">
        <v>1</v>
      </c>
      <c r="N8947" s="246">
        <v>105029.02</v>
      </c>
      <c r="O8947" s="250"/>
      <c r="Q8947" s="330"/>
    </row>
    <row r="8948" spans="1:21" s="103" customFormat="1">
      <c r="A8948" s="229" t="s">
        <v>216</v>
      </c>
      <c r="B8948" s="230" t="s">
        <v>2151</v>
      </c>
      <c r="C8948" s="231" t="s">
        <v>5690</v>
      </c>
      <c r="D8948" s="253" t="s">
        <v>278</v>
      </c>
      <c r="E8948" s="232" t="s">
        <v>284</v>
      </c>
      <c r="F8948" s="232" t="s">
        <v>440</v>
      </c>
      <c r="G8948" s="233">
        <v>79290</v>
      </c>
      <c r="H8948" s="234">
        <v>95267.5</v>
      </c>
      <c r="I8948" s="235">
        <v>22</v>
      </c>
      <c r="J8948" s="236">
        <v>0.81481481481481477</v>
      </c>
      <c r="K8948" s="233">
        <v>111245</v>
      </c>
      <c r="L8948" s="237">
        <v>1</v>
      </c>
      <c r="M8948" s="238">
        <v>1</v>
      </c>
      <c r="N8948" s="234">
        <v>99665</v>
      </c>
      <c r="O8948" s="239"/>
      <c r="P8948" s="129"/>
      <c r="Q8948" s="129"/>
      <c r="R8948" s="129"/>
    </row>
    <row r="8949" spans="1:21" s="103" customFormat="1">
      <c r="A8949" s="242" t="s">
        <v>4235</v>
      </c>
      <c r="B8949" s="243" t="s">
        <v>2151</v>
      </c>
      <c r="C8949" s="258" t="s">
        <v>5691</v>
      </c>
      <c r="D8949" s="253" t="s">
        <v>278</v>
      </c>
      <c r="E8949" s="245" t="s">
        <v>279</v>
      </c>
      <c r="F8949" s="245" t="s">
        <v>440</v>
      </c>
      <c r="G8949" s="246">
        <v>70796</v>
      </c>
      <c r="H8949" s="234">
        <v>93058</v>
      </c>
      <c r="I8949" s="235">
        <v>21</v>
      </c>
      <c r="J8949" s="236">
        <v>0.77777777777777779</v>
      </c>
      <c r="K8949" s="246">
        <v>115320</v>
      </c>
      <c r="L8949" s="247"/>
      <c r="M8949" s="248">
        <v>3</v>
      </c>
      <c r="N8949" s="249">
        <v>113543</v>
      </c>
      <c r="O8949" s="250"/>
      <c r="P8949" s="129"/>
      <c r="Q8949" s="304"/>
      <c r="R8949" s="129"/>
      <c r="S8949" s="129"/>
      <c r="T8949" s="129"/>
      <c r="U8949" s="129"/>
    </row>
    <row r="8950" spans="1:21" s="103" customFormat="1">
      <c r="A8950" s="242" t="s">
        <v>3938</v>
      </c>
      <c r="B8950" s="243" t="s">
        <v>2157</v>
      </c>
      <c r="C8950" s="258" t="s">
        <v>3611</v>
      </c>
      <c r="D8950" s="232" t="s">
        <v>278</v>
      </c>
      <c r="E8950" s="245" t="s">
        <v>279</v>
      </c>
      <c r="F8950" s="245" t="s">
        <v>440</v>
      </c>
      <c r="G8950" s="246">
        <v>69284.800000000003</v>
      </c>
      <c r="H8950" s="234">
        <v>91114.4</v>
      </c>
      <c r="I8950" s="235">
        <v>20</v>
      </c>
      <c r="J8950" s="236">
        <v>0.7407407407407407</v>
      </c>
      <c r="K8950" s="246">
        <v>112944</v>
      </c>
      <c r="L8950" s="247">
        <v>1</v>
      </c>
      <c r="M8950" s="248">
        <v>1</v>
      </c>
      <c r="N8950" s="249">
        <v>95555.199999999997</v>
      </c>
      <c r="O8950" s="250"/>
      <c r="P8950" s="251"/>
      <c r="Q8950" s="129"/>
      <c r="R8950" s="129"/>
      <c r="S8950" s="251"/>
      <c r="T8950" s="251"/>
      <c r="U8950" s="251"/>
    </row>
    <row r="8951" spans="1:21" s="103" customFormat="1">
      <c r="A8951" s="242" t="s">
        <v>4246</v>
      </c>
      <c r="B8951" s="243" t="s">
        <v>2159</v>
      </c>
      <c r="C8951" s="258" t="s">
        <v>3614</v>
      </c>
      <c r="D8951" s="232" t="s">
        <v>278</v>
      </c>
      <c r="E8951" s="259" t="s">
        <v>279</v>
      </c>
      <c r="F8951" s="245" t="s">
        <v>440</v>
      </c>
      <c r="G8951" s="249">
        <v>70033.600000000006</v>
      </c>
      <c r="H8951" s="234">
        <v>91041.600000000006</v>
      </c>
      <c r="I8951" s="235">
        <v>19</v>
      </c>
      <c r="J8951" s="236">
        <v>0.70370370370370372</v>
      </c>
      <c r="K8951" s="249">
        <v>112049.60000000001</v>
      </c>
      <c r="L8951" s="247"/>
      <c r="M8951" s="248">
        <v>1</v>
      </c>
      <c r="N8951" s="249">
        <v>91041.600000000006</v>
      </c>
      <c r="O8951" s="250"/>
      <c r="Q8951" s="129"/>
      <c r="R8951" s="129"/>
      <c r="S8951" s="129"/>
      <c r="T8951" s="129"/>
      <c r="U8951" s="129"/>
    </row>
    <row r="8952" spans="1:21" s="103" customFormat="1">
      <c r="A8952" s="229" t="s">
        <v>4266</v>
      </c>
      <c r="B8952" s="230" t="s">
        <v>2149</v>
      </c>
      <c r="C8952" s="231" t="s">
        <v>171</v>
      </c>
      <c r="D8952" s="253" t="s">
        <v>278</v>
      </c>
      <c r="E8952" s="232" t="s">
        <v>284</v>
      </c>
      <c r="F8952" s="232" t="s">
        <v>440</v>
      </c>
      <c r="G8952" s="233">
        <v>71017</v>
      </c>
      <c r="H8952" s="234">
        <v>90540</v>
      </c>
      <c r="I8952" s="235">
        <v>18</v>
      </c>
      <c r="J8952" s="236">
        <v>0.66666666666666663</v>
      </c>
      <c r="K8952" s="233">
        <v>110063</v>
      </c>
      <c r="L8952" s="237"/>
      <c r="M8952" s="238">
        <v>1</v>
      </c>
      <c r="N8952" s="234">
        <v>77585</v>
      </c>
      <c r="O8952" s="239"/>
      <c r="P8952" s="150"/>
      <c r="Q8952" s="129"/>
    </row>
    <row r="8953" spans="1:21" s="103" customFormat="1">
      <c r="A8953" s="229" t="s">
        <v>2161</v>
      </c>
      <c r="B8953" s="230" t="s">
        <v>2162</v>
      </c>
      <c r="C8953" s="231" t="s">
        <v>3612</v>
      </c>
      <c r="D8953" s="232" t="s">
        <v>2507</v>
      </c>
      <c r="E8953" s="232" t="s">
        <v>284</v>
      </c>
      <c r="F8953" s="259" t="s">
        <v>325</v>
      </c>
      <c r="G8953" s="233">
        <v>60753.89</v>
      </c>
      <c r="H8953" s="234">
        <v>90521.08</v>
      </c>
      <c r="I8953" s="235">
        <v>17</v>
      </c>
      <c r="J8953" s="236">
        <v>0.62962962962962965</v>
      </c>
      <c r="K8953" s="233">
        <v>120288.27</v>
      </c>
      <c r="L8953" s="237"/>
      <c r="M8953" s="238">
        <v>1</v>
      </c>
      <c r="N8953" s="234">
        <v>88051.39</v>
      </c>
      <c r="O8953" s="239"/>
      <c r="P8953" s="129"/>
      <c r="Q8953" s="129"/>
    </row>
    <row r="8954" spans="1:21" s="103" customFormat="1" ht="22.5">
      <c r="A8954" s="242" t="s">
        <v>1444</v>
      </c>
      <c r="B8954" s="243" t="s">
        <v>2192</v>
      </c>
      <c r="C8954" s="258" t="s">
        <v>3615</v>
      </c>
      <c r="D8954" s="232" t="s">
        <v>278</v>
      </c>
      <c r="E8954" s="245" t="s">
        <v>279</v>
      </c>
      <c r="F8954" s="245" t="s">
        <v>440</v>
      </c>
      <c r="G8954" s="246">
        <v>69992</v>
      </c>
      <c r="H8954" s="234">
        <v>89200.8</v>
      </c>
      <c r="I8954" s="235">
        <v>16</v>
      </c>
      <c r="J8954" s="236">
        <v>0.59259259259259256</v>
      </c>
      <c r="K8954" s="246">
        <v>108409.60000000001</v>
      </c>
      <c r="L8954" s="247">
        <v>1</v>
      </c>
      <c r="M8954" s="248">
        <v>1</v>
      </c>
      <c r="N8954" s="249">
        <v>82763.199999999997</v>
      </c>
      <c r="O8954" s="250"/>
      <c r="S8954" s="129"/>
      <c r="T8954" s="129"/>
      <c r="U8954" s="129"/>
    </row>
    <row r="8955" spans="1:21" s="103" customFormat="1">
      <c r="A8955" s="242" t="s">
        <v>257</v>
      </c>
      <c r="B8955" s="243" t="s">
        <v>2159</v>
      </c>
      <c r="C8955" s="258" t="s">
        <v>1402</v>
      </c>
      <c r="D8955" s="253" t="s">
        <v>278</v>
      </c>
      <c r="E8955" s="245" t="s">
        <v>279</v>
      </c>
      <c r="F8955" s="245" t="s">
        <v>440</v>
      </c>
      <c r="G8955" s="246">
        <v>68423.679999999993</v>
      </c>
      <c r="H8955" s="234">
        <v>88950.81</v>
      </c>
      <c r="I8955" s="235">
        <v>15</v>
      </c>
      <c r="J8955" s="236">
        <v>0.55555555555555558</v>
      </c>
      <c r="K8955" s="246">
        <v>109477.94</v>
      </c>
      <c r="L8955" s="247">
        <v>1</v>
      </c>
      <c r="M8955" s="248">
        <v>1</v>
      </c>
      <c r="N8955" s="249">
        <v>80483.199999999997</v>
      </c>
      <c r="O8955" s="250"/>
      <c r="Q8955" s="251"/>
    </row>
    <row r="8956" spans="1:21" s="103" customFormat="1">
      <c r="A8956" s="252" t="s">
        <v>2172</v>
      </c>
      <c r="B8956" s="230" t="s">
        <v>2162</v>
      </c>
      <c r="C8956" s="231" t="s">
        <v>3616</v>
      </c>
      <c r="D8956" s="232" t="s">
        <v>2507</v>
      </c>
      <c r="E8956" s="253"/>
      <c r="F8956" s="259" t="s">
        <v>325</v>
      </c>
      <c r="G8956" s="233">
        <v>67056.08</v>
      </c>
      <c r="H8956" s="234">
        <v>87678.11</v>
      </c>
      <c r="I8956" s="235">
        <v>14</v>
      </c>
      <c r="J8956" s="236">
        <v>0.51851851851851849</v>
      </c>
      <c r="K8956" s="233">
        <v>108300.14</v>
      </c>
      <c r="L8956" s="254">
        <v>8</v>
      </c>
      <c r="M8956" s="255">
        <v>6</v>
      </c>
      <c r="N8956" s="233">
        <v>78698.490000000005</v>
      </c>
      <c r="O8956" s="239"/>
      <c r="P8956" s="129"/>
      <c r="Q8956" s="129"/>
      <c r="R8956" s="129"/>
    </row>
    <row r="8957" spans="1:21" s="103" customFormat="1">
      <c r="A8957" s="229" t="s">
        <v>212</v>
      </c>
      <c r="B8957" s="230" t="s">
        <v>2153</v>
      </c>
      <c r="C8957" s="231" t="s">
        <v>1400</v>
      </c>
      <c r="D8957" s="232" t="s">
        <v>278</v>
      </c>
      <c r="E8957" s="232" t="s">
        <v>279</v>
      </c>
      <c r="F8957" s="259" t="s">
        <v>325</v>
      </c>
      <c r="G8957" s="233">
        <v>67884.374684251976</v>
      </c>
      <c r="H8957" s="234">
        <v>84862.425487550208</v>
      </c>
      <c r="I8957" s="235">
        <v>13</v>
      </c>
      <c r="J8957" s="236">
        <v>0.48148148148148145</v>
      </c>
      <c r="K8957" s="233">
        <v>101840.47629084843</v>
      </c>
      <c r="L8957" s="237">
        <v>1</v>
      </c>
      <c r="M8957" s="238">
        <v>1</v>
      </c>
      <c r="N8957" s="234">
        <v>101651.83</v>
      </c>
      <c r="O8957" s="239"/>
      <c r="P8957" s="129"/>
      <c r="Q8957" s="129"/>
    </row>
    <row r="8958" spans="1:21" s="103" customFormat="1">
      <c r="A8958" s="286" t="s">
        <v>213</v>
      </c>
      <c r="B8958" s="287" t="s">
        <v>2159</v>
      </c>
      <c r="C8958" s="288" t="s">
        <v>3613</v>
      </c>
      <c r="D8958" s="253" t="s">
        <v>278</v>
      </c>
      <c r="E8958" s="289" t="s">
        <v>279</v>
      </c>
      <c r="F8958" s="259" t="s">
        <v>325</v>
      </c>
      <c r="G8958" s="290">
        <v>64314</v>
      </c>
      <c r="H8958" s="234">
        <v>83595.5</v>
      </c>
      <c r="I8958" s="235">
        <v>12</v>
      </c>
      <c r="J8958" s="236">
        <v>0.44444444444444442</v>
      </c>
      <c r="K8958" s="290">
        <v>102877</v>
      </c>
      <c r="L8958" s="291">
        <v>1</v>
      </c>
      <c r="M8958" s="292">
        <v>0</v>
      </c>
      <c r="N8958" s="293">
        <v>64314</v>
      </c>
      <c r="O8958" s="294"/>
      <c r="P8958" s="129"/>
      <c r="R8958" s="304"/>
    </row>
    <row r="8959" spans="1:21" s="103" customFormat="1">
      <c r="A8959" s="242" t="s">
        <v>199</v>
      </c>
      <c r="B8959" s="243" t="s">
        <v>2153</v>
      </c>
      <c r="C8959" s="258" t="s">
        <v>1401</v>
      </c>
      <c r="D8959" s="253" t="s">
        <v>278</v>
      </c>
      <c r="E8959" s="247" t="s">
        <v>279</v>
      </c>
      <c r="F8959" s="247" t="s">
        <v>440</v>
      </c>
      <c r="G8959" s="246">
        <v>66830.399999999994</v>
      </c>
      <c r="H8959" s="234">
        <v>83543.199999999997</v>
      </c>
      <c r="I8959" s="235">
        <v>11</v>
      </c>
      <c r="J8959" s="236">
        <v>0.40740740740740738</v>
      </c>
      <c r="K8959" s="246">
        <v>100256</v>
      </c>
      <c r="L8959" s="247"/>
      <c r="M8959" s="248"/>
      <c r="N8959" s="249"/>
      <c r="O8959" s="334"/>
      <c r="P8959" s="240"/>
      <c r="Q8959" s="129"/>
      <c r="S8959" s="129"/>
      <c r="T8959" s="129"/>
      <c r="U8959" s="129"/>
    </row>
    <row r="8960" spans="1:21" s="103" customFormat="1">
      <c r="A8960" s="260" t="s">
        <v>4238</v>
      </c>
      <c r="B8960" s="261" t="s">
        <v>2166</v>
      </c>
      <c r="C8960" s="262" t="s">
        <v>2134</v>
      </c>
      <c r="D8960" s="232" t="s">
        <v>278</v>
      </c>
      <c r="E8960" s="276" t="s">
        <v>279</v>
      </c>
      <c r="F8960" s="276" t="s">
        <v>440</v>
      </c>
      <c r="G8960" s="256">
        <v>66049.95</v>
      </c>
      <c r="H8960" s="234">
        <v>82562.595000000001</v>
      </c>
      <c r="I8960" s="235">
        <v>10</v>
      </c>
      <c r="J8960" s="236">
        <v>0.37037037037037035</v>
      </c>
      <c r="K8960" s="256">
        <v>99075.24</v>
      </c>
      <c r="L8960" s="265">
        <v>1</v>
      </c>
      <c r="M8960" s="266">
        <v>1</v>
      </c>
      <c r="N8960" s="264">
        <v>81502.929999999993</v>
      </c>
      <c r="O8960" s="11"/>
      <c r="P8960" s="129"/>
      <c r="R8960" s="129"/>
    </row>
    <row r="8961" spans="1:21" s="103" customFormat="1" ht="22.5">
      <c r="A8961" s="242" t="s">
        <v>4240</v>
      </c>
      <c r="B8961" s="243" t="s">
        <v>2149</v>
      </c>
      <c r="C8961" s="258" t="s">
        <v>5692</v>
      </c>
      <c r="D8961" s="232" t="s">
        <v>278</v>
      </c>
      <c r="E8961" s="245" t="s">
        <v>279</v>
      </c>
      <c r="F8961" s="245" t="s">
        <v>440</v>
      </c>
      <c r="G8961" s="246">
        <v>55813.94</v>
      </c>
      <c r="H8961" s="234">
        <v>82367.87</v>
      </c>
      <c r="I8961" s="235">
        <v>9</v>
      </c>
      <c r="J8961" s="236">
        <v>0.33333333333333331</v>
      </c>
      <c r="K8961" s="246">
        <v>108921.8</v>
      </c>
      <c r="L8961" s="247">
        <v>7</v>
      </c>
      <c r="M8961" s="248">
        <v>5</v>
      </c>
      <c r="N8961" s="249">
        <v>79824.94</v>
      </c>
      <c r="O8961" s="250"/>
      <c r="P8961" s="129"/>
      <c r="R8961" s="304"/>
      <c r="S8961" s="129"/>
      <c r="T8961" s="129"/>
      <c r="U8961" s="129"/>
    </row>
    <row r="8962" spans="1:21" s="103" customFormat="1">
      <c r="A8962" s="242" t="s">
        <v>2165</v>
      </c>
      <c r="B8962" s="243" t="s">
        <v>2180</v>
      </c>
      <c r="C8962" s="258" t="s">
        <v>3610</v>
      </c>
      <c r="D8962" s="253" t="s">
        <v>278</v>
      </c>
      <c r="E8962" s="245" t="s">
        <v>284</v>
      </c>
      <c r="F8962" s="245" t="s">
        <v>440</v>
      </c>
      <c r="G8962" s="246">
        <v>64380.37</v>
      </c>
      <c r="H8962" s="234">
        <v>82127.73</v>
      </c>
      <c r="I8962" s="235">
        <v>8</v>
      </c>
      <c r="J8962" s="236">
        <v>0.29629629629629628</v>
      </c>
      <c r="K8962" s="246">
        <v>99875.09</v>
      </c>
      <c r="L8962" s="247">
        <v>1</v>
      </c>
      <c r="M8962" s="248">
        <v>1</v>
      </c>
      <c r="N8962" s="249">
        <v>99875.09</v>
      </c>
      <c r="O8962" s="250"/>
      <c r="P8962" s="240"/>
      <c r="Q8962" s="129"/>
    </row>
    <row r="8963" spans="1:21" s="103" customFormat="1">
      <c r="A8963" s="242" t="s">
        <v>3784</v>
      </c>
      <c r="B8963" s="243" t="s">
        <v>2162</v>
      </c>
      <c r="C8963" s="258" t="s">
        <v>5693</v>
      </c>
      <c r="D8963" s="232" t="s">
        <v>278</v>
      </c>
      <c r="E8963" s="247" t="s">
        <v>279</v>
      </c>
      <c r="F8963" s="259" t="s">
        <v>325</v>
      </c>
      <c r="G8963" s="246">
        <v>58618.04</v>
      </c>
      <c r="H8963" s="234">
        <v>80760.55</v>
      </c>
      <c r="I8963" s="235">
        <v>7</v>
      </c>
      <c r="J8963" s="236">
        <v>0.25925925925925924</v>
      </c>
      <c r="K8963" s="246">
        <v>102903.06</v>
      </c>
      <c r="L8963" s="247"/>
      <c r="M8963" s="248">
        <v>2</v>
      </c>
      <c r="N8963" s="249">
        <v>110789.77</v>
      </c>
      <c r="O8963" s="250"/>
      <c r="P8963" s="129"/>
      <c r="Q8963" s="129"/>
    </row>
    <row r="8964" spans="1:21" s="103" customFormat="1">
      <c r="A8964" s="242" t="s">
        <v>3875</v>
      </c>
      <c r="B8964" s="243" t="s">
        <v>2153</v>
      </c>
      <c r="C8964" s="258" t="s">
        <v>3617</v>
      </c>
      <c r="D8964" s="232" t="s">
        <v>2507</v>
      </c>
      <c r="E8964" s="247" t="s">
        <v>279</v>
      </c>
      <c r="F8964" s="247" t="s">
        <v>440</v>
      </c>
      <c r="G8964" s="405">
        <v>60347.024363933451</v>
      </c>
      <c r="H8964" s="234">
        <v>78474.674075336094</v>
      </c>
      <c r="I8964" s="235">
        <v>6</v>
      </c>
      <c r="J8964" s="236">
        <v>0.22222222222222221</v>
      </c>
      <c r="K8964" s="405">
        <v>96602.323786738736</v>
      </c>
      <c r="L8964" s="247">
        <v>1</v>
      </c>
      <c r="M8964" s="248">
        <v>1</v>
      </c>
      <c r="N8964" s="249">
        <v>63897.599999999999</v>
      </c>
      <c r="O8964" s="250"/>
      <c r="Q8964" s="129"/>
      <c r="R8964" s="150"/>
      <c r="S8964" s="129"/>
      <c r="T8964" s="129"/>
      <c r="U8964" s="129"/>
    </row>
    <row r="8965" spans="1:21" s="103" customFormat="1">
      <c r="A8965" s="229" t="s">
        <v>260</v>
      </c>
      <c r="B8965" s="230" t="s">
        <v>2153</v>
      </c>
      <c r="C8965" s="231" t="s">
        <v>745</v>
      </c>
      <c r="D8965" s="253" t="s">
        <v>278</v>
      </c>
      <c r="E8965" s="232" t="s">
        <v>279</v>
      </c>
      <c r="F8965" s="232" t="s">
        <v>440</v>
      </c>
      <c r="G8965" s="233">
        <v>59720</v>
      </c>
      <c r="H8965" s="234">
        <v>77636</v>
      </c>
      <c r="I8965" s="235">
        <v>5</v>
      </c>
      <c r="J8965" s="236">
        <v>0.18518518518518517</v>
      </c>
      <c r="K8965" s="233">
        <v>95552</v>
      </c>
      <c r="L8965" s="237">
        <v>1</v>
      </c>
      <c r="M8965" s="238">
        <v>1</v>
      </c>
      <c r="N8965" s="234">
        <v>77636</v>
      </c>
      <c r="O8965" s="239"/>
      <c r="P8965" s="129"/>
      <c r="Q8965" s="129"/>
      <c r="S8965" s="129"/>
      <c r="T8965" s="129"/>
      <c r="U8965" s="129"/>
    </row>
    <row r="8966" spans="1:21" s="103" customFormat="1">
      <c r="A8966" s="242" t="s">
        <v>256</v>
      </c>
      <c r="B8966" s="243" t="s">
        <v>2150</v>
      </c>
      <c r="C8966" s="258" t="s">
        <v>5690</v>
      </c>
      <c r="D8966" s="232" t="s">
        <v>278</v>
      </c>
      <c r="E8966" s="300" t="s">
        <v>279</v>
      </c>
      <c r="F8966" s="300" t="s">
        <v>440</v>
      </c>
      <c r="G8966" s="246">
        <v>59446.400000000001</v>
      </c>
      <c r="H8966" s="234">
        <v>77272</v>
      </c>
      <c r="I8966" s="235">
        <v>4</v>
      </c>
      <c r="J8966" s="236">
        <v>0.14814814814814814</v>
      </c>
      <c r="K8966" s="246">
        <v>95097.600000000006</v>
      </c>
      <c r="L8966" s="247">
        <v>2</v>
      </c>
      <c r="M8966" s="248">
        <v>2</v>
      </c>
      <c r="N8966" s="249">
        <v>65374.400000000001</v>
      </c>
      <c r="O8966" s="250"/>
      <c r="P8966" s="129"/>
      <c r="R8966" s="304"/>
      <c r="S8966" s="129"/>
      <c r="T8966" s="129"/>
      <c r="U8966" s="129"/>
    </row>
    <row r="8967" spans="1:21" s="103" customFormat="1">
      <c r="A8967" s="229" t="s">
        <v>2217</v>
      </c>
      <c r="B8967" s="230" t="s">
        <v>2162</v>
      </c>
      <c r="C8967" s="231" t="s">
        <v>3625</v>
      </c>
      <c r="D8967" s="232" t="s">
        <v>2507</v>
      </c>
      <c r="E8967" s="232" t="s">
        <v>279</v>
      </c>
      <c r="F8967" s="232" t="s">
        <v>440</v>
      </c>
      <c r="G8967" s="233">
        <v>52552.03</v>
      </c>
      <c r="H8967" s="234">
        <v>65143.726999999999</v>
      </c>
      <c r="I8967" s="235">
        <v>3</v>
      </c>
      <c r="J8967" s="236">
        <v>0.1111111111111111</v>
      </c>
      <c r="K8967" s="233">
        <v>77735.423999999999</v>
      </c>
      <c r="L8967" s="237">
        <v>1</v>
      </c>
      <c r="M8967" s="238">
        <v>1</v>
      </c>
      <c r="N8967" s="234">
        <v>61610</v>
      </c>
      <c r="O8967" s="239"/>
      <c r="Q8967" s="129"/>
      <c r="R8967" s="150"/>
      <c r="S8967" s="129"/>
      <c r="T8967" s="129"/>
      <c r="U8967" s="129"/>
    </row>
    <row r="8968" spans="1:21" s="103" customFormat="1" ht="22.5">
      <c r="A8968" s="229" t="s">
        <v>4256</v>
      </c>
      <c r="B8968" s="230" t="s">
        <v>2169</v>
      </c>
      <c r="C8968" s="231" t="s">
        <v>3619</v>
      </c>
      <c r="D8968" s="232" t="s">
        <v>2507</v>
      </c>
      <c r="E8968" s="232" t="s">
        <v>279</v>
      </c>
      <c r="F8968" s="232" t="s">
        <v>440</v>
      </c>
      <c r="G8968" s="233">
        <v>47212.74</v>
      </c>
      <c r="H8968" s="234">
        <v>58405.05</v>
      </c>
      <c r="I8968" s="235">
        <v>2</v>
      </c>
      <c r="J8968" s="236">
        <v>7.407407407407407E-2</v>
      </c>
      <c r="K8968" s="233">
        <v>69597.36</v>
      </c>
      <c r="L8968" s="237">
        <v>1</v>
      </c>
      <c r="M8968" s="238">
        <v>1</v>
      </c>
      <c r="N8968" s="234">
        <v>56473.4</v>
      </c>
      <c r="O8968" s="239"/>
      <c r="Q8968" s="241"/>
      <c r="R8968" s="129"/>
    </row>
    <row r="8969" spans="1:21" s="103" customFormat="1">
      <c r="A8969" s="229" t="s">
        <v>4310</v>
      </c>
      <c r="B8969" s="230" t="s">
        <v>2192</v>
      </c>
      <c r="C8969" s="358" t="s">
        <v>1406</v>
      </c>
      <c r="D8969" s="232" t="s">
        <v>278</v>
      </c>
      <c r="E8969" s="359" t="s">
        <v>279</v>
      </c>
      <c r="F8969" s="359" t="s">
        <v>440</v>
      </c>
      <c r="G8969" s="360">
        <v>46067</v>
      </c>
      <c r="H8969" s="234">
        <v>57593</v>
      </c>
      <c r="I8969" s="235">
        <v>1</v>
      </c>
      <c r="J8969" s="236">
        <v>3.7037037037037035E-2</v>
      </c>
      <c r="K8969" s="360">
        <v>69119</v>
      </c>
      <c r="L8969" s="361">
        <v>1</v>
      </c>
      <c r="M8969" s="362">
        <v>1</v>
      </c>
      <c r="N8969" s="363">
        <v>55760</v>
      </c>
      <c r="O8969" s="364"/>
      <c r="P8969" s="129"/>
    </row>
    <row r="8970" spans="1:21" s="150" customFormat="1">
      <c r="A8970" s="305"/>
      <c r="B8970" s="305"/>
      <c r="C8970" s="306"/>
      <c r="D8970" s="300"/>
      <c r="E8970" s="307"/>
      <c r="F8970" s="307"/>
      <c r="G8970" s="308"/>
      <c r="H8970" s="309"/>
      <c r="I8970" s="310"/>
      <c r="J8970" s="311"/>
      <c r="K8970" s="300"/>
      <c r="L8970" s="300"/>
      <c r="M8970" s="312"/>
      <c r="N8970" s="313"/>
      <c r="O8970" s="282"/>
    </row>
    <row r="8971" spans="1:21" s="150" customFormat="1">
      <c r="A8971" s="305"/>
      <c r="B8971" s="305"/>
      <c r="C8971" s="306"/>
      <c r="D8971" s="314"/>
      <c r="E8971" s="305"/>
      <c r="F8971" s="305"/>
      <c r="G8971" s="315" t="s">
        <v>223</v>
      </c>
      <c r="H8971" s="316" t="s">
        <v>224</v>
      </c>
      <c r="I8971" s="317"/>
      <c r="J8971" s="318"/>
      <c r="K8971" s="319" t="s">
        <v>225</v>
      </c>
      <c r="L8971" s="314"/>
      <c r="M8971" s="320"/>
      <c r="N8971" s="313"/>
      <c r="O8971" s="282"/>
    </row>
    <row r="8972" spans="1:21" s="150" customFormat="1">
      <c r="A8972" s="305"/>
      <c r="B8972" s="305"/>
      <c r="C8972" s="306"/>
      <c r="D8972" s="305"/>
      <c r="E8972" s="305"/>
      <c r="F8972" s="321" t="s">
        <v>238</v>
      </c>
      <c r="G8972" s="322">
        <v>67687.370290673542</v>
      </c>
      <c r="H8972" s="322">
        <v>86906.16505788466</v>
      </c>
      <c r="I8972" s="8">
        <v>14.438004969995415</v>
      </c>
      <c r="J8972" s="322"/>
      <c r="K8972" s="322">
        <v>106124.95982509582</v>
      </c>
      <c r="L8972" s="314"/>
      <c r="M8972" s="320"/>
      <c r="N8972" s="313"/>
      <c r="O8972" s="282"/>
    </row>
    <row r="8973" spans="1:21" s="150" customFormat="1">
      <c r="A8973" s="305"/>
      <c r="B8973" s="305"/>
      <c r="C8973" s="306"/>
      <c r="D8973" s="305"/>
      <c r="E8973" s="305"/>
      <c r="F8973" s="321" t="s">
        <v>239</v>
      </c>
      <c r="G8973" s="322">
        <v>70906.5</v>
      </c>
      <c r="H8973" s="322">
        <v>92086.2</v>
      </c>
      <c r="I8973" s="8">
        <v>21.5</v>
      </c>
      <c r="J8973" s="322"/>
      <c r="K8973" s="322">
        <v>114132</v>
      </c>
      <c r="L8973" s="314"/>
      <c r="M8973" s="320"/>
      <c r="N8973" s="313"/>
      <c r="O8973" s="282"/>
    </row>
    <row r="8974" spans="1:21" s="150" customFormat="1">
      <c r="A8974" s="305"/>
      <c r="B8974" s="305"/>
      <c r="C8974" s="306"/>
      <c r="D8974" s="305"/>
      <c r="E8974" s="305"/>
      <c r="F8974" s="321" t="s">
        <v>240</v>
      </c>
      <c r="G8974" s="322">
        <v>60033.512181966726</v>
      </c>
      <c r="H8974" s="322">
        <v>81444.14</v>
      </c>
      <c r="I8974" s="8">
        <v>7</v>
      </c>
      <c r="J8974" s="322"/>
      <c r="K8974" s="322">
        <v>99475.165000000008</v>
      </c>
      <c r="L8974" s="314"/>
      <c r="M8974" s="320"/>
      <c r="N8974" s="313"/>
      <c r="O8974" s="282"/>
    </row>
    <row r="8975" spans="1:21" s="150" customFormat="1">
      <c r="A8975" s="305"/>
      <c r="B8975" s="305"/>
      <c r="C8975" s="306"/>
      <c r="D8975" s="305"/>
      <c r="E8975" s="305"/>
      <c r="F8975" s="321" t="s">
        <v>241</v>
      </c>
      <c r="G8975" s="322">
        <v>67056.08</v>
      </c>
      <c r="H8975" s="322">
        <v>87678.11</v>
      </c>
      <c r="I8975" s="8">
        <v>12.338253469766164</v>
      </c>
      <c r="J8975" s="322"/>
      <c r="K8975" s="322">
        <v>108409.60000000001</v>
      </c>
      <c r="L8975" s="314"/>
      <c r="M8975" s="320"/>
      <c r="N8975" s="313"/>
      <c r="O8975" s="282"/>
    </row>
    <row r="8976" spans="1:21" s="150" customFormat="1">
      <c r="A8976" s="305"/>
      <c r="B8976" s="305"/>
      <c r="C8976" s="306"/>
      <c r="D8976" s="305"/>
      <c r="E8976" s="322"/>
      <c r="F8976" s="321"/>
      <c r="G8976" s="323"/>
      <c r="H8976" s="318"/>
      <c r="I8976" s="324"/>
      <c r="J8976" s="318"/>
      <c r="K8976" s="314"/>
      <c r="L8976" s="314"/>
      <c r="M8976" s="320"/>
      <c r="N8976" s="313"/>
      <c r="O8976" s="282"/>
    </row>
    <row r="8977" spans="1:21" s="150" customFormat="1">
      <c r="A8977" s="305"/>
      <c r="B8977" s="305"/>
      <c r="C8977" s="306"/>
      <c r="D8977" s="321"/>
      <c r="E8977" s="322"/>
      <c r="F8977" s="325"/>
      <c r="G8977" s="325"/>
      <c r="H8977" s="874" t="s">
        <v>242</v>
      </c>
      <c r="I8977" s="874"/>
      <c r="J8977" s="874"/>
      <c r="K8977" s="874"/>
      <c r="L8977" s="874"/>
      <c r="M8977" s="874"/>
      <c r="N8977" s="874"/>
      <c r="O8977" s="282"/>
    </row>
    <row r="8978" spans="1:21" s="150" customFormat="1">
      <c r="A8978" s="305"/>
      <c r="B8978" s="305"/>
      <c r="C8978" s="306"/>
      <c r="D8978" s="321"/>
      <c r="E8978" s="322"/>
      <c r="F8978" s="326"/>
      <c r="G8978" s="327"/>
      <c r="H8978" s="875" t="s">
        <v>243</v>
      </c>
      <c r="I8978" s="875"/>
      <c r="J8978" s="875"/>
      <c r="K8978" s="328">
        <v>104184.7225</v>
      </c>
      <c r="L8978" s="876" t="s">
        <v>244</v>
      </c>
      <c r="M8978" s="876"/>
      <c r="N8978" s="329">
        <v>89422.706923076912</v>
      </c>
      <c r="O8978" s="282"/>
    </row>
    <row r="8979" spans="1:21" s="150" customFormat="1">
      <c r="A8979" s="305"/>
      <c r="B8979" s="305"/>
      <c r="C8979" s="306"/>
      <c r="D8979" s="314"/>
      <c r="E8979" s="320"/>
      <c r="F8979" s="326"/>
      <c r="G8979" s="327"/>
      <c r="H8979" s="875" t="s">
        <v>245</v>
      </c>
      <c r="I8979" s="875"/>
      <c r="J8979" s="875"/>
      <c r="K8979" s="328">
        <v>77597.75</v>
      </c>
      <c r="L8979" s="876" t="s">
        <v>450</v>
      </c>
      <c r="M8979" s="876"/>
      <c r="N8979" s="329">
        <v>92196.65268292684</v>
      </c>
      <c r="O8979" s="282"/>
    </row>
    <row r="8980" spans="1:21" s="150" customFormat="1">
      <c r="A8980" s="305"/>
      <c r="B8980" s="305"/>
      <c r="C8980" s="306"/>
      <c r="D8980" s="300"/>
      <c r="E8980" s="307"/>
      <c r="F8980" s="307"/>
      <c r="G8980" s="308"/>
      <c r="H8980" s="309"/>
      <c r="I8980" s="310"/>
      <c r="J8980" s="311"/>
      <c r="K8980" s="305"/>
      <c r="L8980" s="300"/>
      <c r="M8980" s="312"/>
      <c r="N8980" s="313"/>
      <c r="O8980" s="282"/>
    </row>
    <row r="8981" spans="1:21" s="222" customFormat="1" ht="18">
      <c r="A8981" s="877" t="s">
        <v>172</v>
      </c>
      <c r="B8981" s="877"/>
      <c r="C8981" s="877"/>
      <c r="D8981" s="877"/>
      <c r="E8981" s="877"/>
      <c r="F8981" s="877"/>
      <c r="G8981" s="877"/>
      <c r="H8981" s="877"/>
      <c r="I8981" s="877"/>
      <c r="J8981" s="877"/>
      <c r="K8981" s="877"/>
      <c r="L8981" s="877"/>
      <c r="M8981" s="877"/>
      <c r="N8981" s="877"/>
      <c r="O8981" s="877"/>
    </row>
    <row r="8982" spans="1:21" s="222" customFormat="1" ht="27">
      <c r="A8982" s="223" t="s">
        <v>433</v>
      </c>
      <c r="B8982" s="224" t="s">
        <v>230</v>
      </c>
      <c r="C8982" s="223" t="s">
        <v>220</v>
      </c>
      <c r="D8982" s="223" t="s">
        <v>267</v>
      </c>
      <c r="E8982" s="223" t="s">
        <v>434</v>
      </c>
      <c r="F8982" s="223" t="s">
        <v>435</v>
      </c>
      <c r="G8982" s="225" t="s">
        <v>223</v>
      </c>
      <c r="H8982" s="225" t="s">
        <v>224</v>
      </c>
      <c r="I8982" s="227" t="s">
        <v>436</v>
      </c>
      <c r="J8982" s="227" t="s">
        <v>436</v>
      </c>
      <c r="K8982" s="225" t="s">
        <v>225</v>
      </c>
      <c r="L8982" s="223" t="s">
        <v>437</v>
      </c>
      <c r="M8982" s="223" t="s">
        <v>438</v>
      </c>
      <c r="N8982" s="228" t="s">
        <v>439</v>
      </c>
      <c r="O8982" s="223" t="s">
        <v>227</v>
      </c>
    </row>
    <row r="8983" spans="1:21" s="103" customFormat="1" ht="22.5">
      <c r="A8983" s="242" t="s">
        <v>4229</v>
      </c>
      <c r="B8983" s="243" t="s">
        <v>2153</v>
      </c>
      <c r="C8983" s="258" t="s">
        <v>1403</v>
      </c>
      <c r="D8983" s="232" t="s">
        <v>2507</v>
      </c>
      <c r="E8983" s="245" t="s">
        <v>279</v>
      </c>
      <c r="F8983" s="259" t="s">
        <v>325</v>
      </c>
      <c r="G8983" s="378">
        <v>90420</v>
      </c>
      <c r="H8983" s="234">
        <v>104112</v>
      </c>
      <c r="I8983" s="235">
        <v>31</v>
      </c>
      <c r="J8983" s="236">
        <v>1</v>
      </c>
      <c r="K8983" s="378">
        <v>117804</v>
      </c>
      <c r="L8983" s="247">
        <v>24</v>
      </c>
      <c r="M8983" s="248">
        <v>24</v>
      </c>
      <c r="N8983" s="344">
        <v>109655</v>
      </c>
      <c r="O8983" s="250"/>
      <c r="Q8983" s="129"/>
      <c r="R8983" s="129"/>
    </row>
    <row r="8984" spans="1:21" s="103" customFormat="1">
      <c r="A8984" s="252" t="s">
        <v>2172</v>
      </c>
      <c r="B8984" s="230" t="s">
        <v>2162</v>
      </c>
      <c r="C8984" s="231" t="s">
        <v>3620</v>
      </c>
      <c r="D8984" s="232" t="s">
        <v>278</v>
      </c>
      <c r="E8984" s="253"/>
      <c r="F8984" s="253" t="s">
        <v>440</v>
      </c>
      <c r="G8984" s="233">
        <v>61369.36</v>
      </c>
      <c r="H8984" s="234">
        <v>80876.76999999999</v>
      </c>
      <c r="I8984" s="235">
        <v>30</v>
      </c>
      <c r="J8984" s="236">
        <v>0.967741935483871</v>
      </c>
      <c r="K8984" s="233">
        <v>100384.18</v>
      </c>
      <c r="L8984" s="254">
        <v>0</v>
      </c>
      <c r="M8984" s="255">
        <v>0</v>
      </c>
      <c r="N8984" s="233"/>
      <c r="O8984" s="239"/>
      <c r="P8984" s="129"/>
    </row>
    <row r="8985" spans="1:21" s="103" customFormat="1">
      <c r="A8985" s="242" t="s">
        <v>198</v>
      </c>
      <c r="B8985" s="243" t="s">
        <v>2153</v>
      </c>
      <c r="C8985" s="244" t="s">
        <v>1404</v>
      </c>
      <c r="D8985" s="232" t="s">
        <v>2507</v>
      </c>
      <c r="E8985" s="245" t="s">
        <v>284</v>
      </c>
      <c r="F8985" s="245" t="s">
        <v>440</v>
      </c>
      <c r="G8985" s="246">
        <v>59446</v>
      </c>
      <c r="H8985" s="234">
        <v>79570</v>
      </c>
      <c r="I8985" s="235">
        <v>29</v>
      </c>
      <c r="J8985" s="236">
        <v>0.93548387096774188</v>
      </c>
      <c r="K8985" s="246">
        <v>99694</v>
      </c>
      <c r="L8985" s="247">
        <v>6</v>
      </c>
      <c r="M8985" s="248">
        <v>6</v>
      </c>
      <c r="N8985" s="249">
        <v>75147</v>
      </c>
      <c r="O8985" s="250"/>
    </row>
    <row r="8986" spans="1:21" s="103" customFormat="1" ht="22.5">
      <c r="A8986" s="229" t="s">
        <v>2161</v>
      </c>
      <c r="B8986" s="230" t="s">
        <v>2162</v>
      </c>
      <c r="C8986" s="231" t="s">
        <v>3621</v>
      </c>
      <c r="D8986" s="232" t="s">
        <v>2507</v>
      </c>
      <c r="E8986" s="232" t="s">
        <v>279</v>
      </c>
      <c r="F8986" s="259" t="s">
        <v>325</v>
      </c>
      <c r="G8986" s="233">
        <v>50702.29</v>
      </c>
      <c r="H8986" s="234">
        <v>75544.664999999994</v>
      </c>
      <c r="I8986" s="235">
        <v>28</v>
      </c>
      <c r="J8986" s="236">
        <v>0.90322580645161288</v>
      </c>
      <c r="K8986" s="233">
        <v>100387.04</v>
      </c>
      <c r="L8986" s="237"/>
      <c r="M8986" s="238">
        <v>5</v>
      </c>
      <c r="N8986" s="234">
        <v>79530.754000000001</v>
      </c>
      <c r="O8986" s="239"/>
      <c r="P8986" s="129"/>
      <c r="R8986" s="304"/>
    </row>
    <row r="8987" spans="1:21" s="103" customFormat="1" ht="22.5">
      <c r="A8987" s="229" t="s">
        <v>200</v>
      </c>
      <c r="B8987" s="230" t="s">
        <v>2153</v>
      </c>
      <c r="C8987" s="231" t="s">
        <v>1409</v>
      </c>
      <c r="D8987" s="232" t="s">
        <v>2507</v>
      </c>
      <c r="E8987" s="232" t="s">
        <v>279</v>
      </c>
      <c r="F8987" s="259" t="s">
        <v>325</v>
      </c>
      <c r="G8987" s="233">
        <v>58350</v>
      </c>
      <c r="H8987" s="234">
        <v>75523.5</v>
      </c>
      <c r="I8987" s="235">
        <v>27</v>
      </c>
      <c r="J8987" s="236">
        <v>0.87096774193548387</v>
      </c>
      <c r="K8987" s="233">
        <v>92697</v>
      </c>
      <c r="L8987" s="237">
        <v>6</v>
      </c>
      <c r="M8987" s="238">
        <v>6</v>
      </c>
      <c r="N8987" s="234">
        <v>81026</v>
      </c>
      <c r="O8987" s="239"/>
    </row>
    <row r="8988" spans="1:21" s="103" customFormat="1">
      <c r="A8988" s="242" t="s">
        <v>3793</v>
      </c>
      <c r="B8988" s="243" t="s">
        <v>2153</v>
      </c>
      <c r="C8988" s="258" t="s">
        <v>3618</v>
      </c>
      <c r="D8988" s="232" t="s">
        <v>2507</v>
      </c>
      <c r="E8988" s="245" t="s">
        <v>284</v>
      </c>
      <c r="F8988" s="245" t="s">
        <v>440</v>
      </c>
      <c r="G8988" s="246">
        <v>60500</v>
      </c>
      <c r="H8988" s="234">
        <v>75500</v>
      </c>
      <c r="I8988" s="235">
        <v>26</v>
      </c>
      <c r="J8988" s="236">
        <v>0.83870967741935487</v>
      </c>
      <c r="K8988" s="246">
        <v>90500</v>
      </c>
      <c r="L8988" s="247">
        <v>1</v>
      </c>
      <c r="M8988" s="248">
        <v>1</v>
      </c>
      <c r="N8988" s="249">
        <v>78428</v>
      </c>
      <c r="O8988" s="250"/>
      <c r="P8988" s="129"/>
      <c r="S8988" s="129"/>
      <c r="T8988" s="129"/>
      <c r="U8988" s="129"/>
    </row>
    <row r="8989" spans="1:21" s="103" customFormat="1">
      <c r="A8989" s="242" t="s">
        <v>4292</v>
      </c>
      <c r="B8989" s="243" t="s">
        <v>2163</v>
      </c>
      <c r="C8989" s="258" t="s">
        <v>172</v>
      </c>
      <c r="D8989" s="232" t="s">
        <v>278</v>
      </c>
      <c r="E8989" s="245" t="s">
        <v>279</v>
      </c>
      <c r="F8989" s="245" t="s">
        <v>440</v>
      </c>
      <c r="G8989" s="246">
        <v>55130</v>
      </c>
      <c r="H8989" s="234">
        <v>75130.5</v>
      </c>
      <c r="I8989" s="235">
        <v>25</v>
      </c>
      <c r="J8989" s="236">
        <v>0.80645161290322576</v>
      </c>
      <c r="K8989" s="246">
        <v>95131</v>
      </c>
      <c r="L8989" s="247">
        <v>1</v>
      </c>
      <c r="M8989" s="248">
        <v>1</v>
      </c>
      <c r="N8989" s="249">
        <v>63141</v>
      </c>
      <c r="O8989" s="250"/>
      <c r="P8989" s="129"/>
      <c r="Q8989" s="129"/>
      <c r="S8989" s="129"/>
      <c r="T8989" s="129"/>
      <c r="U8989" s="129"/>
    </row>
    <row r="8990" spans="1:21" s="103" customFormat="1">
      <c r="A8990" s="242" t="s">
        <v>3875</v>
      </c>
      <c r="B8990" s="243" t="s">
        <v>2153</v>
      </c>
      <c r="C8990" s="258" t="s">
        <v>3622</v>
      </c>
      <c r="D8990" s="232" t="s">
        <v>2507</v>
      </c>
      <c r="E8990" s="247" t="s">
        <v>279</v>
      </c>
      <c r="F8990" s="247" t="s">
        <v>440</v>
      </c>
      <c r="G8990" s="405">
        <v>56038.211275108348</v>
      </c>
      <c r="H8990" s="234">
        <v>72871.53611847639</v>
      </c>
      <c r="I8990" s="235">
        <v>24</v>
      </c>
      <c r="J8990" s="236">
        <v>0.77419354838709675</v>
      </c>
      <c r="K8990" s="405">
        <v>89704.860961844446</v>
      </c>
      <c r="L8990" s="247">
        <v>3</v>
      </c>
      <c r="M8990" s="248">
        <v>3</v>
      </c>
      <c r="N8990" s="249">
        <v>65870</v>
      </c>
      <c r="O8990" s="250"/>
      <c r="P8990" s="129"/>
      <c r="Q8990" s="129"/>
      <c r="S8990" s="129"/>
      <c r="T8990" s="129"/>
      <c r="U8990" s="129"/>
    </row>
    <row r="8991" spans="1:21" s="129" customFormat="1">
      <c r="A8991" s="242" t="s">
        <v>211</v>
      </c>
      <c r="B8991" s="243" t="s">
        <v>2153</v>
      </c>
      <c r="C8991" s="258" t="s">
        <v>1405</v>
      </c>
      <c r="D8991" s="232" t="s">
        <v>2507</v>
      </c>
      <c r="E8991" s="245" t="s">
        <v>321</v>
      </c>
      <c r="F8991" s="259" t="s">
        <v>325</v>
      </c>
      <c r="G8991" s="246">
        <v>56902.559999999998</v>
      </c>
      <c r="H8991" s="234">
        <v>71128.2</v>
      </c>
      <c r="I8991" s="235">
        <v>23</v>
      </c>
      <c r="J8991" s="236">
        <v>0.74193548387096775</v>
      </c>
      <c r="K8991" s="246">
        <v>85353.84</v>
      </c>
      <c r="L8991" s="247">
        <v>1</v>
      </c>
      <c r="M8991" s="248">
        <v>0</v>
      </c>
      <c r="N8991" s="249"/>
      <c r="O8991" s="250"/>
      <c r="P8991" s="103"/>
      <c r="Q8991" s="103"/>
      <c r="R8991" s="103"/>
    </row>
    <row r="8992" spans="1:21" s="129" customFormat="1">
      <c r="A8992" s="242" t="s">
        <v>4239</v>
      </c>
      <c r="B8992" s="243" t="s">
        <v>2176</v>
      </c>
      <c r="C8992" s="258" t="s">
        <v>172</v>
      </c>
      <c r="D8992" s="232" t="s">
        <v>2507</v>
      </c>
      <c r="E8992" s="245" t="s">
        <v>279</v>
      </c>
      <c r="F8992" s="259" t="s">
        <v>325</v>
      </c>
      <c r="G8992" s="378">
        <v>53914</v>
      </c>
      <c r="H8992" s="234">
        <v>71036.5</v>
      </c>
      <c r="I8992" s="235">
        <v>22</v>
      </c>
      <c r="J8992" s="236">
        <v>0.70967741935483875</v>
      </c>
      <c r="K8992" s="378">
        <v>88159</v>
      </c>
      <c r="L8992" s="247">
        <v>4</v>
      </c>
      <c r="M8992" s="248">
        <v>4</v>
      </c>
      <c r="N8992" s="249">
        <v>71086.080000000002</v>
      </c>
      <c r="O8992" s="250" t="s">
        <v>5665</v>
      </c>
      <c r="Q8992" s="103"/>
      <c r="R8992" s="304"/>
    </row>
    <row r="8993" spans="1:21" s="129" customFormat="1" ht="22.5">
      <c r="A8993" s="229" t="s">
        <v>212</v>
      </c>
      <c r="B8993" s="230" t="s">
        <v>2153</v>
      </c>
      <c r="C8993" s="231" t="s">
        <v>2136</v>
      </c>
      <c r="D8993" s="232" t="s">
        <v>2507</v>
      </c>
      <c r="E8993" s="232" t="s">
        <v>279</v>
      </c>
      <c r="F8993" s="259" t="s">
        <v>325</v>
      </c>
      <c r="G8993" s="233">
        <v>55715.867733890904</v>
      </c>
      <c r="H8993" s="234">
        <v>69650.544709788373</v>
      </c>
      <c r="I8993" s="235">
        <v>21</v>
      </c>
      <c r="J8993" s="236">
        <v>0.67741935483870963</v>
      </c>
      <c r="K8993" s="233">
        <v>83585.221685685858</v>
      </c>
      <c r="L8993" s="237">
        <v>3</v>
      </c>
      <c r="M8993" s="238">
        <v>3</v>
      </c>
      <c r="N8993" s="234">
        <v>60619.360000000008</v>
      </c>
      <c r="O8993" s="239"/>
      <c r="P8993" s="103"/>
    </row>
    <row r="8994" spans="1:21" s="129" customFormat="1">
      <c r="A8994" s="242" t="s">
        <v>4235</v>
      </c>
      <c r="B8994" s="243" t="s">
        <v>2151</v>
      </c>
      <c r="C8994" s="258" t="s">
        <v>5694</v>
      </c>
      <c r="D8994" s="232" t="s">
        <v>2507</v>
      </c>
      <c r="E8994" s="245" t="s">
        <v>279</v>
      </c>
      <c r="F8994" s="259" t="s">
        <v>325</v>
      </c>
      <c r="G8994" s="246">
        <v>55061</v>
      </c>
      <c r="H8994" s="234">
        <v>69222.5</v>
      </c>
      <c r="I8994" s="235">
        <v>20</v>
      </c>
      <c r="J8994" s="236">
        <v>0.64516129032258063</v>
      </c>
      <c r="K8994" s="246">
        <v>83384</v>
      </c>
      <c r="L8994" s="247"/>
      <c r="M8994" s="248">
        <v>38</v>
      </c>
      <c r="N8994" s="249">
        <v>81351</v>
      </c>
      <c r="O8994" s="250"/>
      <c r="P8994" s="103"/>
      <c r="S8994" s="103"/>
      <c r="T8994" s="103"/>
      <c r="U8994" s="103"/>
    </row>
    <row r="8995" spans="1:21" s="129" customFormat="1">
      <c r="A8995" s="260" t="s">
        <v>4238</v>
      </c>
      <c r="B8995" s="261" t="s">
        <v>2166</v>
      </c>
      <c r="C8995" s="262" t="s">
        <v>3623</v>
      </c>
      <c r="D8995" s="232" t="s">
        <v>2507</v>
      </c>
      <c r="E8995" s="276" t="s">
        <v>279</v>
      </c>
      <c r="F8995" s="259" t="s">
        <v>325</v>
      </c>
      <c r="G8995" s="256">
        <v>57578.23</v>
      </c>
      <c r="H8995" s="234">
        <v>69093.875</v>
      </c>
      <c r="I8995" s="235">
        <v>19</v>
      </c>
      <c r="J8995" s="236">
        <v>0.61290322580645162</v>
      </c>
      <c r="K8995" s="256">
        <v>80609.52</v>
      </c>
      <c r="L8995" s="265">
        <v>4</v>
      </c>
      <c r="M8995" s="266">
        <v>4</v>
      </c>
      <c r="N8995" s="264">
        <v>64972.65</v>
      </c>
      <c r="O8995" s="11"/>
      <c r="Q8995" s="103"/>
      <c r="R8995" s="304"/>
      <c r="S8995" s="103"/>
      <c r="T8995" s="103"/>
      <c r="U8995" s="103"/>
    </row>
    <row r="8996" spans="1:21" s="129" customFormat="1" ht="22.5">
      <c r="A8996" s="286" t="s">
        <v>213</v>
      </c>
      <c r="B8996" s="287" t="s">
        <v>2159</v>
      </c>
      <c r="C8996" s="288" t="s">
        <v>1409</v>
      </c>
      <c r="D8996" s="232" t="s">
        <v>2507</v>
      </c>
      <c r="E8996" s="289" t="s">
        <v>279</v>
      </c>
      <c r="F8996" s="289" t="s">
        <v>440</v>
      </c>
      <c r="G8996" s="290">
        <v>51771</v>
      </c>
      <c r="H8996" s="234">
        <v>67298.5</v>
      </c>
      <c r="I8996" s="235">
        <v>18</v>
      </c>
      <c r="J8996" s="236">
        <v>0.58064516129032262</v>
      </c>
      <c r="K8996" s="290">
        <v>82826</v>
      </c>
      <c r="L8996" s="291">
        <v>3</v>
      </c>
      <c r="M8996" s="292">
        <v>3</v>
      </c>
      <c r="N8996" s="293">
        <v>60403.199999999997</v>
      </c>
      <c r="O8996" s="294"/>
      <c r="Q8996" s="103"/>
      <c r="R8996" s="304"/>
      <c r="S8996" s="103"/>
      <c r="T8996" s="103"/>
      <c r="U8996" s="103"/>
    </row>
    <row r="8997" spans="1:21" s="129" customFormat="1">
      <c r="A8997" s="242" t="s">
        <v>4246</v>
      </c>
      <c r="B8997" s="243" t="s">
        <v>2159</v>
      </c>
      <c r="C8997" s="258" t="s">
        <v>3624</v>
      </c>
      <c r="D8997" s="232" t="s">
        <v>278</v>
      </c>
      <c r="E8997" s="259" t="s">
        <v>279</v>
      </c>
      <c r="F8997" s="245" t="s">
        <v>440</v>
      </c>
      <c r="G8997" s="249">
        <v>51438.400000000001</v>
      </c>
      <c r="H8997" s="234">
        <v>66882.399999999994</v>
      </c>
      <c r="I8997" s="235">
        <v>17</v>
      </c>
      <c r="J8997" s="236">
        <v>0.54838709677419351</v>
      </c>
      <c r="K8997" s="249">
        <v>82326.399999999994</v>
      </c>
      <c r="L8997" s="247"/>
      <c r="M8997" s="248">
        <v>2</v>
      </c>
      <c r="N8997" s="249">
        <v>66872</v>
      </c>
      <c r="O8997" s="250"/>
      <c r="Q8997" s="103"/>
      <c r="R8997" s="304"/>
      <c r="S8997" s="103"/>
      <c r="T8997" s="103"/>
      <c r="U8997" s="103"/>
    </row>
    <row r="8998" spans="1:21" s="129" customFormat="1">
      <c r="A8998" s="242" t="s">
        <v>204</v>
      </c>
      <c r="B8998" s="243" t="s">
        <v>2151</v>
      </c>
      <c r="C8998" s="258" t="s">
        <v>1407</v>
      </c>
      <c r="D8998" s="232" t="s">
        <v>2507</v>
      </c>
      <c r="E8998" s="245" t="s">
        <v>279</v>
      </c>
      <c r="F8998" s="245" t="s">
        <v>440</v>
      </c>
      <c r="G8998" s="246">
        <v>51840</v>
      </c>
      <c r="H8998" s="234">
        <v>65880</v>
      </c>
      <c r="I8998" s="235">
        <v>16</v>
      </c>
      <c r="J8998" s="236">
        <v>0.5161290322580645</v>
      </c>
      <c r="K8998" s="246">
        <v>79920</v>
      </c>
      <c r="L8998" s="247"/>
      <c r="M8998" s="248">
        <v>5</v>
      </c>
      <c r="N8998" s="246">
        <v>58903.495000000003</v>
      </c>
      <c r="O8998" s="250"/>
      <c r="P8998" s="103"/>
      <c r="R8998" s="150"/>
      <c r="S8998" s="103"/>
      <c r="T8998" s="103"/>
      <c r="U8998" s="103"/>
    </row>
    <row r="8999" spans="1:21" s="129" customFormat="1">
      <c r="A8999" s="242" t="s">
        <v>256</v>
      </c>
      <c r="B8999" s="243" t="s">
        <v>2150</v>
      </c>
      <c r="C8999" s="258" t="s">
        <v>5695</v>
      </c>
      <c r="D8999" s="232" t="s">
        <v>2507</v>
      </c>
      <c r="E8999" s="300" t="s">
        <v>279</v>
      </c>
      <c r="F8999" s="300" t="s">
        <v>440</v>
      </c>
      <c r="G8999" s="246">
        <v>49899.199999999997</v>
      </c>
      <c r="H8999" s="234">
        <v>64875.199999999997</v>
      </c>
      <c r="I8999" s="235">
        <v>15</v>
      </c>
      <c r="J8999" s="236">
        <v>0.4838709677419355</v>
      </c>
      <c r="K8999" s="246">
        <v>79851.199999999997</v>
      </c>
      <c r="L8999" s="247">
        <v>4</v>
      </c>
      <c r="M8999" s="248">
        <v>4</v>
      </c>
      <c r="N8999" s="249">
        <v>63627.199999999997</v>
      </c>
      <c r="O8999" s="250"/>
      <c r="R8999" s="103"/>
      <c r="S8999" s="103"/>
      <c r="T8999" s="103"/>
      <c r="U8999" s="103"/>
    </row>
    <row r="9000" spans="1:21" s="129" customFormat="1" ht="22.5">
      <c r="A9000" s="242" t="s">
        <v>3938</v>
      </c>
      <c r="B9000" s="243" t="s">
        <v>2157</v>
      </c>
      <c r="C9000" s="258" t="s">
        <v>5696</v>
      </c>
      <c r="D9000" s="232" t="s">
        <v>2507</v>
      </c>
      <c r="E9000" s="245" t="s">
        <v>279</v>
      </c>
      <c r="F9000" s="245" t="s">
        <v>440</v>
      </c>
      <c r="G9000" s="246">
        <v>49254.400000000001</v>
      </c>
      <c r="H9000" s="234">
        <v>64771.199999999997</v>
      </c>
      <c r="I9000" s="235">
        <v>14</v>
      </c>
      <c r="J9000" s="236">
        <v>0.45161290322580644</v>
      </c>
      <c r="K9000" s="246">
        <v>80288</v>
      </c>
      <c r="L9000" s="247">
        <v>5</v>
      </c>
      <c r="M9000" s="248">
        <v>3</v>
      </c>
      <c r="N9000" s="249">
        <v>69319.47</v>
      </c>
      <c r="O9000" s="250"/>
      <c r="P9000" s="103"/>
      <c r="Q9000" s="241"/>
    </row>
    <row r="9001" spans="1:21" s="129" customFormat="1">
      <c r="A9001" s="260" t="s">
        <v>262</v>
      </c>
      <c r="B9001" s="261" t="s">
        <v>2162</v>
      </c>
      <c r="C9001" s="262" t="s">
        <v>3626</v>
      </c>
      <c r="D9001" s="232" t="s">
        <v>2507</v>
      </c>
      <c r="E9001" s="276" t="s">
        <v>279</v>
      </c>
      <c r="F9001" s="276" t="s">
        <v>440</v>
      </c>
      <c r="G9001" s="256">
        <v>51854</v>
      </c>
      <c r="H9001" s="234">
        <v>64480</v>
      </c>
      <c r="I9001" s="235">
        <v>13</v>
      </c>
      <c r="J9001" s="236">
        <v>0.41935483870967744</v>
      </c>
      <c r="K9001" s="256">
        <v>77106</v>
      </c>
      <c r="L9001" s="265">
        <v>1</v>
      </c>
      <c r="M9001" s="266">
        <v>1</v>
      </c>
      <c r="N9001" s="264"/>
      <c r="O9001" s="11"/>
      <c r="Q9001" s="103"/>
      <c r="R9001" s="304"/>
    </row>
    <row r="9002" spans="1:21" s="129" customFormat="1">
      <c r="A9002" s="229" t="s">
        <v>260</v>
      </c>
      <c r="B9002" s="230" t="s">
        <v>2153</v>
      </c>
      <c r="C9002" s="231" t="s">
        <v>1405</v>
      </c>
      <c r="D9002" s="232" t="s">
        <v>2507</v>
      </c>
      <c r="E9002" s="232" t="s">
        <v>279</v>
      </c>
      <c r="F9002" s="232" t="s">
        <v>440</v>
      </c>
      <c r="G9002" s="233">
        <v>49953</v>
      </c>
      <c r="H9002" s="234">
        <v>63690.5</v>
      </c>
      <c r="I9002" s="235">
        <v>12</v>
      </c>
      <c r="J9002" s="236">
        <v>0.38709677419354838</v>
      </c>
      <c r="K9002" s="233">
        <v>77428</v>
      </c>
      <c r="L9002" s="237">
        <v>4</v>
      </c>
      <c r="M9002" s="238">
        <v>4</v>
      </c>
      <c r="N9002" s="234">
        <v>63690</v>
      </c>
      <c r="O9002" s="239"/>
      <c r="P9002" s="251"/>
      <c r="Q9002" s="375"/>
    </row>
    <row r="9003" spans="1:21" s="129" customFormat="1">
      <c r="A9003" s="229" t="s">
        <v>4266</v>
      </c>
      <c r="B9003" s="230" t="s">
        <v>2149</v>
      </c>
      <c r="C9003" s="231" t="s">
        <v>5697</v>
      </c>
      <c r="D9003" s="232" t="s">
        <v>2507</v>
      </c>
      <c r="E9003" s="232" t="s">
        <v>284</v>
      </c>
      <c r="F9003" s="259" t="s">
        <v>325</v>
      </c>
      <c r="G9003" s="233">
        <v>58656</v>
      </c>
      <c r="H9003" s="234">
        <v>62452</v>
      </c>
      <c r="I9003" s="235">
        <v>11</v>
      </c>
      <c r="J9003" s="236">
        <v>0.35483870967741937</v>
      </c>
      <c r="K9003" s="233">
        <v>66248</v>
      </c>
      <c r="L9003" s="237"/>
      <c r="M9003" s="238">
        <v>4</v>
      </c>
      <c r="N9003" s="234">
        <v>57304</v>
      </c>
      <c r="O9003" s="239"/>
      <c r="P9003" s="103"/>
    </row>
    <row r="9004" spans="1:21" s="129" customFormat="1" ht="22.5">
      <c r="A9004" s="242" t="s">
        <v>1444</v>
      </c>
      <c r="B9004" s="243" t="s">
        <v>2192</v>
      </c>
      <c r="C9004" s="258" t="s">
        <v>2135</v>
      </c>
      <c r="D9004" s="232" t="s">
        <v>278</v>
      </c>
      <c r="E9004" s="245" t="s">
        <v>279</v>
      </c>
      <c r="F9004" s="245" t="s">
        <v>440</v>
      </c>
      <c r="G9004" s="246">
        <v>51272</v>
      </c>
      <c r="H9004" s="234">
        <v>62296</v>
      </c>
      <c r="I9004" s="235">
        <v>10</v>
      </c>
      <c r="J9004" s="236">
        <v>0.32258064516129031</v>
      </c>
      <c r="K9004" s="246">
        <v>73320</v>
      </c>
      <c r="L9004" s="247">
        <v>4</v>
      </c>
      <c r="M9004" s="248">
        <v>4</v>
      </c>
      <c r="N9004" s="249">
        <v>63169.599999999999</v>
      </c>
      <c r="O9004" s="250"/>
      <c r="P9004" s="103"/>
      <c r="Q9004" s="241"/>
    </row>
    <row r="9005" spans="1:21" s="129" customFormat="1">
      <c r="A9005" s="242" t="s">
        <v>3786</v>
      </c>
      <c r="B9005" s="243" t="s">
        <v>2153</v>
      </c>
      <c r="C9005" s="258" t="s">
        <v>5698</v>
      </c>
      <c r="D9005" s="232" t="s">
        <v>2507</v>
      </c>
      <c r="E9005" s="245" t="s">
        <v>279</v>
      </c>
      <c r="F9005" s="259" t="s">
        <v>325</v>
      </c>
      <c r="G9005" s="246">
        <v>45022</v>
      </c>
      <c r="H9005" s="234">
        <v>61994.5</v>
      </c>
      <c r="I9005" s="235">
        <v>9</v>
      </c>
      <c r="J9005" s="236">
        <v>0.29032258064516131</v>
      </c>
      <c r="K9005" s="246">
        <v>78967</v>
      </c>
      <c r="L9005" s="247"/>
      <c r="M9005" s="248"/>
      <c r="N9005" s="249"/>
      <c r="O9005" s="250"/>
      <c r="P9005" s="103"/>
      <c r="Q9005" s="241"/>
    </row>
    <row r="9006" spans="1:21" s="129" customFormat="1">
      <c r="A9006" s="242" t="s">
        <v>199</v>
      </c>
      <c r="B9006" s="243" t="s">
        <v>2153</v>
      </c>
      <c r="C9006" s="258" t="s">
        <v>1405</v>
      </c>
      <c r="D9006" s="232" t="s">
        <v>2507</v>
      </c>
      <c r="E9006" s="247" t="s">
        <v>321</v>
      </c>
      <c r="F9006" s="247" t="s">
        <v>440</v>
      </c>
      <c r="G9006" s="246">
        <v>48838.400000000001</v>
      </c>
      <c r="H9006" s="234">
        <v>61048</v>
      </c>
      <c r="I9006" s="235">
        <v>8</v>
      </c>
      <c r="J9006" s="236">
        <v>0.25806451612903225</v>
      </c>
      <c r="K9006" s="246">
        <v>73257.600000000006</v>
      </c>
      <c r="L9006" s="247"/>
      <c r="M9006" s="248"/>
      <c r="N9006" s="249"/>
      <c r="O9006" s="334"/>
      <c r="Q9006" s="240"/>
      <c r="R9006" s="103"/>
    </row>
    <row r="9007" spans="1:21" s="129" customFormat="1">
      <c r="A9007" s="242" t="s">
        <v>3784</v>
      </c>
      <c r="B9007" s="243" t="s">
        <v>2162</v>
      </c>
      <c r="C9007" s="258" t="s">
        <v>5699</v>
      </c>
      <c r="D9007" s="232" t="s">
        <v>278</v>
      </c>
      <c r="E9007" s="247" t="s">
        <v>279</v>
      </c>
      <c r="F9007" s="259" t="s">
        <v>325</v>
      </c>
      <c r="G9007" s="246">
        <v>43885.66</v>
      </c>
      <c r="H9007" s="234">
        <v>60392.67</v>
      </c>
      <c r="I9007" s="235">
        <v>7</v>
      </c>
      <c r="J9007" s="236">
        <v>0.22580645161290322</v>
      </c>
      <c r="K9007" s="246">
        <v>76899.679999999993</v>
      </c>
      <c r="L9007" s="247"/>
      <c r="M9007" s="248">
        <v>6</v>
      </c>
      <c r="N9007" s="249">
        <v>88426.69</v>
      </c>
      <c r="O9007" s="250"/>
      <c r="P9007" s="103"/>
    </row>
    <row r="9008" spans="1:21" s="129" customFormat="1">
      <c r="A9008" s="242" t="s">
        <v>257</v>
      </c>
      <c r="B9008" s="243" t="s">
        <v>2159</v>
      </c>
      <c r="C9008" s="258" t="s">
        <v>3627</v>
      </c>
      <c r="D9008" s="232" t="s">
        <v>2507</v>
      </c>
      <c r="E9008" s="245" t="s">
        <v>279</v>
      </c>
      <c r="F9008" s="259" t="s">
        <v>325</v>
      </c>
      <c r="G9008" s="246">
        <v>44106.66</v>
      </c>
      <c r="H9008" s="234">
        <v>57338.71</v>
      </c>
      <c r="I9008" s="235">
        <v>6</v>
      </c>
      <c r="J9008" s="236">
        <v>0.19354838709677419</v>
      </c>
      <c r="K9008" s="246">
        <v>70570.759999999995</v>
      </c>
      <c r="L9008" s="247">
        <v>5</v>
      </c>
      <c r="M9008" s="248">
        <v>5</v>
      </c>
      <c r="N9008" s="249">
        <v>56075.55</v>
      </c>
      <c r="O9008" s="250"/>
      <c r="Q9008" s="103"/>
      <c r="R9008" s="103"/>
    </row>
    <row r="9009" spans="1:21" s="129" customFormat="1">
      <c r="A9009" s="229" t="s">
        <v>207</v>
      </c>
      <c r="B9009" s="230" t="s">
        <v>2163</v>
      </c>
      <c r="C9009" s="231" t="s">
        <v>5700</v>
      </c>
      <c r="D9009" s="232" t="s">
        <v>2507</v>
      </c>
      <c r="E9009" s="232" t="s">
        <v>279</v>
      </c>
      <c r="F9009" s="232" t="s">
        <v>440</v>
      </c>
      <c r="G9009" s="233">
        <v>43722</v>
      </c>
      <c r="H9009" s="234">
        <v>56836</v>
      </c>
      <c r="I9009" s="235">
        <v>5</v>
      </c>
      <c r="J9009" s="236">
        <v>0.16129032258064516</v>
      </c>
      <c r="K9009" s="233">
        <v>69950</v>
      </c>
      <c r="L9009" s="237">
        <v>1</v>
      </c>
      <c r="M9009" s="238">
        <v>1</v>
      </c>
      <c r="N9009" s="234">
        <v>62226.53</v>
      </c>
      <c r="O9009" s="239"/>
      <c r="Q9009" s="103"/>
      <c r="R9009" s="304"/>
    </row>
    <row r="9010" spans="1:21" s="129" customFormat="1">
      <c r="A9010" s="242" t="s">
        <v>2165</v>
      </c>
      <c r="B9010" s="243" t="s">
        <v>2180</v>
      </c>
      <c r="C9010" s="258" t="s">
        <v>3628</v>
      </c>
      <c r="D9010" s="232" t="s">
        <v>2507</v>
      </c>
      <c r="E9010" s="245" t="s">
        <v>284</v>
      </c>
      <c r="F9010" s="245" t="s">
        <v>440</v>
      </c>
      <c r="G9010" s="246">
        <v>43575.16</v>
      </c>
      <c r="H9010" s="234">
        <v>55587.275000000001</v>
      </c>
      <c r="I9010" s="235">
        <v>4</v>
      </c>
      <c r="J9010" s="236">
        <v>0.12903225806451613</v>
      </c>
      <c r="K9010" s="246">
        <v>67599.39</v>
      </c>
      <c r="L9010" s="247">
        <v>5</v>
      </c>
      <c r="M9010" s="248">
        <v>4</v>
      </c>
      <c r="N9010" s="249">
        <v>62117.83</v>
      </c>
      <c r="O9010" s="250"/>
      <c r="Q9010" s="103"/>
      <c r="R9010" s="103"/>
    </row>
    <row r="9011" spans="1:21" s="129" customFormat="1" ht="22.5">
      <c r="A9011" s="242" t="s">
        <v>4240</v>
      </c>
      <c r="B9011" s="243" t="s">
        <v>2149</v>
      </c>
      <c r="C9011" s="258" t="s">
        <v>1408</v>
      </c>
      <c r="D9011" s="232" t="s">
        <v>2507</v>
      </c>
      <c r="E9011" s="245" t="s">
        <v>279</v>
      </c>
      <c r="F9011" s="245" t="s">
        <v>440</v>
      </c>
      <c r="G9011" s="246">
        <v>39863.72</v>
      </c>
      <c r="H9011" s="234">
        <v>55310.97</v>
      </c>
      <c r="I9011" s="235">
        <v>3</v>
      </c>
      <c r="J9011" s="236">
        <v>9.6774193548387094E-2</v>
      </c>
      <c r="K9011" s="246">
        <v>70758.22</v>
      </c>
      <c r="L9011" s="247">
        <v>4</v>
      </c>
      <c r="M9011" s="248">
        <v>4</v>
      </c>
      <c r="N9011" s="249">
        <v>55773.38</v>
      </c>
      <c r="O9011" s="250"/>
      <c r="P9011" s="103"/>
      <c r="S9011" s="103"/>
      <c r="T9011" s="103"/>
      <c r="U9011" s="103"/>
    </row>
    <row r="9012" spans="1:21" s="129" customFormat="1" ht="22.5">
      <c r="A9012" s="242" t="s">
        <v>1436</v>
      </c>
      <c r="B9012" s="243" t="s">
        <v>2156</v>
      </c>
      <c r="C9012" s="258" t="s">
        <v>5701</v>
      </c>
      <c r="D9012" s="232" t="s">
        <v>2507</v>
      </c>
      <c r="E9012" s="245" t="s">
        <v>279</v>
      </c>
      <c r="F9012" s="259" t="s">
        <v>325</v>
      </c>
      <c r="G9012" s="246">
        <v>32837.769999999997</v>
      </c>
      <c r="H9012" s="234">
        <v>49388.744999999995</v>
      </c>
      <c r="I9012" s="235">
        <v>2</v>
      </c>
      <c r="J9012" s="236">
        <v>6.4516129032258063E-2</v>
      </c>
      <c r="K9012" s="246">
        <v>65939.72</v>
      </c>
      <c r="L9012" s="247">
        <v>14</v>
      </c>
      <c r="M9012" s="248">
        <v>14</v>
      </c>
      <c r="N9012" s="249">
        <v>48210.509285714288</v>
      </c>
      <c r="O9012" s="250"/>
      <c r="P9012" s="103"/>
      <c r="S9012" s="103"/>
      <c r="T9012" s="103"/>
      <c r="U9012" s="103"/>
    </row>
    <row r="9013" spans="1:21" s="129" customFormat="1" ht="67.5">
      <c r="A9013" s="229" t="s">
        <v>4310</v>
      </c>
      <c r="B9013" s="230" t="s">
        <v>2192</v>
      </c>
      <c r="C9013" s="358" t="s">
        <v>5702</v>
      </c>
      <c r="D9013" s="232" t="s">
        <v>2507</v>
      </c>
      <c r="E9013" s="359" t="s">
        <v>284</v>
      </c>
      <c r="F9013" s="359" t="s">
        <v>440</v>
      </c>
      <c r="G9013" s="360">
        <v>37900</v>
      </c>
      <c r="H9013" s="234">
        <v>47382</v>
      </c>
      <c r="I9013" s="235">
        <v>1</v>
      </c>
      <c r="J9013" s="236">
        <v>3.2258064516129031E-2</v>
      </c>
      <c r="K9013" s="360">
        <v>56864</v>
      </c>
      <c r="L9013" s="361">
        <v>1</v>
      </c>
      <c r="M9013" s="362">
        <v>1</v>
      </c>
      <c r="N9013" s="363">
        <v>40569</v>
      </c>
      <c r="O9013" s="364" t="s">
        <v>5703</v>
      </c>
      <c r="P9013" s="103"/>
      <c r="Q9013" s="103"/>
      <c r="S9013" s="103"/>
      <c r="T9013" s="103"/>
      <c r="U9013" s="103"/>
    </row>
    <row r="9014" spans="1:21" s="150" customFormat="1">
      <c r="A9014" s="305"/>
      <c r="B9014" s="305"/>
      <c r="C9014" s="306"/>
      <c r="D9014" s="300"/>
      <c r="E9014" s="307"/>
      <c r="F9014" s="307"/>
      <c r="G9014" s="308"/>
      <c r="H9014" s="309"/>
      <c r="I9014" s="310"/>
      <c r="J9014" s="311"/>
      <c r="K9014" s="300"/>
      <c r="L9014" s="300"/>
      <c r="M9014" s="312"/>
      <c r="N9014" s="313"/>
      <c r="O9014" s="282"/>
    </row>
    <row r="9015" spans="1:21" s="150" customFormat="1">
      <c r="A9015" s="305"/>
      <c r="B9015" s="305"/>
      <c r="C9015" s="306"/>
      <c r="D9015" s="314"/>
      <c r="E9015" s="305"/>
      <c r="F9015" s="305"/>
      <c r="G9015" s="315" t="s">
        <v>223</v>
      </c>
      <c r="H9015" s="316" t="s">
        <v>224</v>
      </c>
      <c r="I9015" s="317"/>
      <c r="J9015" s="318"/>
      <c r="K9015" s="319" t="s">
        <v>225</v>
      </c>
      <c r="L9015" s="314"/>
      <c r="M9015" s="320"/>
      <c r="N9015" s="313"/>
      <c r="O9015" s="282"/>
    </row>
    <row r="9016" spans="1:21" s="150" customFormat="1">
      <c r="A9016" s="305"/>
      <c r="B9016" s="305"/>
      <c r="C9016" s="306"/>
      <c r="D9016" s="305"/>
      <c r="E9016" s="305"/>
      <c r="F9016" s="321" t="s">
        <v>238</v>
      </c>
      <c r="G9016" s="322">
        <v>52155.383516419315</v>
      </c>
      <c r="H9016" s="322">
        <v>67005.33099446015</v>
      </c>
      <c r="I9016" s="8">
        <v>14.438004969995415</v>
      </c>
      <c r="J9016" s="322"/>
      <c r="K9016" s="322">
        <v>81855.278472500984</v>
      </c>
      <c r="L9016" s="314"/>
      <c r="M9016" s="320"/>
      <c r="N9016" s="313"/>
      <c r="O9016" s="282"/>
    </row>
    <row r="9017" spans="1:21" s="150" customFormat="1">
      <c r="A9017" s="305"/>
      <c r="B9017" s="305"/>
      <c r="C9017" s="306"/>
      <c r="D9017" s="305"/>
      <c r="E9017" s="305"/>
      <c r="F9017" s="321" t="s">
        <v>239</v>
      </c>
      <c r="G9017" s="322">
        <v>56470.385637554173</v>
      </c>
      <c r="H9017" s="322">
        <v>71999.868059238186</v>
      </c>
      <c r="I9017" s="8">
        <v>21.5</v>
      </c>
      <c r="J9017" s="322"/>
      <c r="K9017" s="322">
        <v>88931.930480922223</v>
      </c>
      <c r="L9017" s="314"/>
      <c r="M9017" s="320"/>
      <c r="N9017" s="313"/>
      <c r="O9017" s="282"/>
    </row>
    <row r="9018" spans="1:21" s="150" customFormat="1">
      <c r="A9018" s="305"/>
      <c r="B9018" s="305"/>
      <c r="C9018" s="306"/>
      <c r="D9018" s="305"/>
      <c r="E9018" s="305"/>
      <c r="F9018" s="321" t="s">
        <v>240</v>
      </c>
      <c r="G9018" s="322">
        <v>46930.2</v>
      </c>
      <c r="H9018" s="322">
        <v>61521.25</v>
      </c>
      <c r="I9018" s="8">
        <v>7</v>
      </c>
      <c r="J9018" s="322"/>
      <c r="K9018" s="322">
        <v>73288.800000000003</v>
      </c>
      <c r="L9018" s="314"/>
      <c r="M9018" s="320"/>
      <c r="N9018" s="313"/>
      <c r="O9018" s="282"/>
    </row>
    <row r="9019" spans="1:21" s="150" customFormat="1">
      <c r="A9019" s="305"/>
      <c r="B9019" s="305"/>
      <c r="C9019" s="306"/>
      <c r="D9019" s="305"/>
      <c r="E9019" s="305"/>
      <c r="F9019" s="321" t="s">
        <v>241</v>
      </c>
      <c r="G9019" s="322">
        <v>51771</v>
      </c>
      <c r="H9019" s="322">
        <v>65880</v>
      </c>
      <c r="I9019" s="8">
        <v>12.338253469766164</v>
      </c>
      <c r="J9019" s="322"/>
      <c r="K9019" s="322">
        <v>80288</v>
      </c>
      <c r="L9019" s="314"/>
      <c r="M9019" s="320"/>
      <c r="N9019" s="313"/>
      <c r="O9019" s="282"/>
    </row>
    <row r="9020" spans="1:21" s="150" customFormat="1">
      <c r="A9020" s="305"/>
      <c r="B9020" s="305"/>
      <c r="C9020" s="306"/>
      <c r="D9020" s="305"/>
      <c r="E9020" s="322"/>
      <c r="F9020" s="321"/>
      <c r="G9020" s="323"/>
      <c r="H9020" s="318"/>
      <c r="I9020" s="324"/>
      <c r="J9020" s="318"/>
      <c r="K9020" s="314"/>
      <c r="L9020" s="314"/>
      <c r="M9020" s="320"/>
      <c r="N9020" s="313"/>
      <c r="O9020" s="282"/>
    </row>
    <row r="9021" spans="1:21" s="150" customFormat="1">
      <c r="A9021" s="305"/>
      <c r="B9021" s="305"/>
      <c r="C9021" s="306"/>
      <c r="D9021" s="321"/>
      <c r="E9021" s="322"/>
      <c r="F9021" s="325"/>
      <c r="G9021" s="325"/>
      <c r="H9021" s="874" t="s">
        <v>242</v>
      </c>
      <c r="I9021" s="874"/>
      <c r="J9021" s="874"/>
      <c r="K9021" s="874"/>
      <c r="L9021" s="874"/>
      <c r="M9021" s="874"/>
      <c r="N9021" s="874"/>
      <c r="O9021" s="282"/>
    </row>
    <row r="9022" spans="1:21" s="150" customFormat="1">
      <c r="A9022" s="305"/>
      <c r="B9022" s="305"/>
      <c r="C9022" s="306"/>
      <c r="D9022" s="321"/>
      <c r="E9022" s="322"/>
      <c r="F9022" s="326"/>
      <c r="G9022" s="327"/>
      <c r="H9022" s="875" t="s">
        <v>243</v>
      </c>
      <c r="I9022" s="875"/>
      <c r="J9022" s="875"/>
      <c r="K9022" s="328">
        <v>74131.77</v>
      </c>
      <c r="L9022" s="876" t="s">
        <v>244</v>
      </c>
      <c r="M9022" s="876"/>
      <c r="N9022" s="329">
        <v>67212.126857142852</v>
      </c>
      <c r="O9022" s="282"/>
    </row>
    <row r="9023" spans="1:21" s="150" customFormat="1">
      <c r="A9023" s="305"/>
      <c r="B9023" s="305"/>
      <c r="C9023" s="306"/>
      <c r="D9023" s="314"/>
      <c r="E9023" s="320"/>
      <c r="F9023" s="326"/>
      <c r="G9023" s="327"/>
      <c r="H9023" s="875" t="s">
        <v>245</v>
      </c>
      <c r="I9023" s="875"/>
      <c r="J9023" s="875"/>
      <c r="K9023" s="328">
        <v>60457.24</v>
      </c>
      <c r="L9023" s="876" t="s">
        <v>450</v>
      </c>
      <c r="M9023" s="876"/>
      <c r="N9023" s="329">
        <v>74949.124031250001</v>
      </c>
      <c r="O9023" s="282"/>
    </row>
    <row r="9024" spans="1:21" s="150" customFormat="1">
      <c r="A9024" s="305"/>
      <c r="B9024" s="305"/>
      <c r="C9024" s="306"/>
      <c r="D9024" s="300"/>
      <c r="E9024" s="307"/>
      <c r="F9024" s="307"/>
      <c r="G9024" s="308"/>
      <c r="H9024" s="309"/>
      <c r="I9024" s="310"/>
      <c r="J9024" s="311"/>
      <c r="K9024" s="305"/>
      <c r="L9024" s="300"/>
      <c r="M9024" s="312"/>
      <c r="N9024" s="313"/>
      <c r="O9024" s="282"/>
    </row>
    <row r="9025" spans="1:21" s="222" customFormat="1" ht="18">
      <c r="A9025" s="877" t="s">
        <v>173</v>
      </c>
      <c r="B9025" s="877"/>
      <c r="C9025" s="877"/>
      <c r="D9025" s="877"/>
      <c r="E9025" s="877"/>
      <c r="F9025" s="877"/>
      <c r="G9025" s="877"/>
      <c r="H9025" s="877"/>
      <c r="I9025" s="877"/>
      <c r="J9025" s="877"/>
      <c r="K9025" s="877"/>
      <c r="L9025" s="877"/>
      <c r="M9025" s="877"/>
      <c r="N9025" s="877"/>
      <c r="O9025" s="877"/>
    </row>
    <row r="9026" spans="1:21" s="222" customFormat="1" ht="27">
      <c r="A9026" s="223" t="s">
        <v>433</v>
      </c>
      <c r="B9026" s="224" t="s">
        <v>230</v>
      </c>
      <c r="C9026" s="223" t="s">
        <v>220</v>
      </c>
      <c r="D9026" s="223" t="s">
        <v>267</v>
      </c>
      <c r="E9026" s="223" t="s">
        <v>434</v>
      </c>
      <c r="F9026" s="223" t="s">
        <v>435</v>
      </c>
      <c r="G9026" s="225" t="s">
        <v>223</v>
      </c>
      <c r="H9026" s="225" t="s">
        <v>224</v>
      </c>
      <c r="I9026" s="227" t="s">
        <v>436</v>
      </c>
      <c r="J9026" s="227" t="s">
        <v>436</v>
      </c>
      <c r="K9026" s="225" t="s">
        <v>225</v>
      </c>
      <c r="L9026" s="223" t="s">
        <v>437</v>
      </c>
      <c r="M9026" s="223" t="s">
        <v>438</v>
      </c>
      <c r="N9026" s="228" t="s">
        <v>439</v>
      </c>
      <c r="O9026" s="223" t="s">
        <v>227</v>
      </c>
    </row>
    <row r="9027" spans="1:21" s="129" customFormat="1" ht="22.5">
      <c r="A9027" s="242" t="s">
        <v>4229</v>
      </c>
      <c r="B9027" s="243" t="s">
        <v>2153</v>
      </c>
      <c r="C9027" s="258" t="s">
        <v>1414</v>
      </c>
      <c r="D9027" s="232" t="s">
        <v>2507</v>
      </c>
      <c r="E9027" s="245" t="s">
        <v>279</v>
      </c>
      <c r="F9027" s="259" t="s">
        <v>325</v>
      </c>
      <c r="G9027" s="378">
        <v>57420</v>
      </c>
      <c r="H9027" s="234">
        <v>71412</v>
      </c>
      <c r="I9027" s="235">
        <v>25</v>
      </c>
      <c r="J9027" s="236">
        <v>1</v>
      </c>
      <c r="K9027" s="378">
        <v>85404</v>
      </c>
      <c r="L9027" s="247">
        <v>13</v>
      </c>
      <c r="M9027" s="248">
        <v>11</v>
      </c>
      <c r="N9027" s="344">
        <v>67513</v>
      </c>
      <c r="O9027" s="250"/>
      <c r="R9027" s="103"/>
      <c r="S9027" s="103"/>
      <c r="T9027" s="103"/>
      <c r="U9027" s="103"/>
    </row>
    <row r="9028" spans="1:21" s="129" customFormat="1">
      <c r="A9028" s="229" t="s">
        <v>2161</v>
      </c>
      <c r="B9028" s="230" t="s">
        <v>2162</v>
      </c>
      <c r="C9028" s="231" t="s">
        <v>3630</v>
      </c>
      <c r="D9028" s="232" t="s">
        <v>2507</v>
      </c>
      <c r="E9028" s="232" t="s">
        <v>279</v>
      </c>
      <c r="F9028" s="259" t="s">
        <v>325</v>
      </c>
      <c r="G9028" s="233">
        <v>45988.38</v>
      </c>
      <c r="H9028" s="234">
        <v>68521.23</v>
      </c>
      <c r="I9028" s="235">
        <v>24</v>
      </c>
      <c r="J9028" s="236">
        <v>0.96</v>
      </c>
      <c r="K9028" s="233">
        <v>91054.080000000002</v>
      </c>
      <c r="L9028" s="237"/>
      <c r="M9028" s="238">
        <v>50</v>
      </c>
      <c r="N9028" s="234">
        <v>56619.345800000003</v>
      </c>
      <c r="O9028" s="239"/>
      <c r="P9028" s="103"/>
      <c r="Q9028" s="103"/>
      <c r="R9028" s="103"/>
      <c r="S9028" s="103"/>
      <c r="T9028" s="103"/>
      <c r="U9028" s="103"/>
    </row>
    <row r="9029" spans="1:21" s="129" customFormat="1">
      <c r="A9029" s="229" t="s">
        <v>200</v>
      </c>
      <c r="B9029" s="230" t="s">
        <v>2153</v>
      </c>
      <c r="C9029" s="231" t="s">
        <v>1410</v>
      </c>
      <c r="D9029" s="232" t="s">
        <v>2507</v>
      </c>
      <c r="E9029" s="232" t="s">
        <v>279</v>
      </c>
      <c r="F9029" s="259" t="s">
        <v>325</v>
      </c>
      <c r="G9029" s="233">
        <v>49862</v>
      </c>
      <c r="H9029" s="234">
        <v>64538</v>
      </c>
      <c r="I9029" s="235">
        <v>23</v>
      </c>
      <c r="J9029" s="236">
        <v>0.92</v>
      </c>
      <c r="K9029" s="233">
        <v>79214</v>
      </c>
      <c r="L9029" s="237">
        <v>26</v>
      </c>
      <c r="M9029" s="238">
        <v>26</v>
      </c>
      <c r="N9029" s="234">
        <v>68176</v>
      </c>
      <c r="O9029" s="239"/>
      <c r="P9029" s="103"/>
      <c r="Q9029" s="103"/>
      <c r="R9029" s="103"/>
      <c r="S9029" s="103"/>
      <c r="T9029" s="103"/>
      <c r="U9029" s="103"/>
    </row>
    <row r="9030" spans="1:21" s="129" customFormat="1">
      <c r="A9030" s="242" t="s">
        <v>198</v>
      </c>
      <c r="B9030" s="243" t="s">
        <v>2153</v>
      </c>
      <c r="C9030" s="244" t="s">
        <v>1411</v>
      </c>
      <c r="D9030" s="232" t="s">
        <v>2507</v>
      </c>
      <c r="E9030" s="245" t="s">
        <v>279</v>
      </c>
      <c r="F9030" s="245" t="s">
        <v>440</v>
      </c>
      <c r="G9030" s="246">
        <v>48526</v>
      </c>
      <c r="H9030" s="234">
        <v>64157.5</v>
      </c>
      <c r="I9030" s="235">
        <v>22</v>
      </c>
      <c r="J9030" s="236">
        <v>0.88</v>
      </c>
      <c r="K9030" s="246">
        <v>79789</v>
      </c>
      <c r="L9030" s="247">
        <v>4</v>
      </c>
      <c r="M9030" s="248">
        <v>3</v>
      </c>
      <c r="N9030" s="249">
        <v>52250</v>
      </c>
      <c r="O9030" s="250"/>
      <c r="S9030" s="330"/>
      <c r="T9030" s="330"/>
      <c r="U9030" s="330"/>
    </row>
    <row r="9031" spans="1:21" s="129" customFormat="1">
      <c r="A9031" s="252" t="s">
        <v>2172</v>
      </c>
      <c r="B9031" s="230" t="s">
        <v>2162</v>
      </c>
      <c r="C9031" s="231" t="s">
        <v>1417</v>
      </c>
      <c r="D9031" s="232" t="s">
        <v>2507</v>
      </c>
      <c r="E9031" s="253"/>
      <c r="F9031" s="259" t="s">
        <v>325</v>
      </c>
      <c r="G9031" s="234">
        <v>49406.76</v>
      </c>
      <c r="H9031" s="234">
        <v>61891.05</v>
      </c>
      <c r="I9031" s="235">
        <v>21</v>
      </c>
      <c r="J9031" s="236">
        <v>0.84</v>
      </c>
      <c r="K9031" s="234">
        <v>74375.34</v>
      </c>
      <c r="L9031" s="254">
        <v>46</v>
      </c>
      <c r="M9031" s="255">
        <v>46</v>
      </c>
      <c r="N9031" s="233">
        <v>62821.58</v>
      </c>
      <c r="O9031" s="239"/>
      <c r="S9031" s="330"/>
      <c r="T9031" s="330"/>
      <c r="U9031" s="330"/>
    </row>
    <row r="9032" spans="1:21" s="129" customFormat="1">
      <c r="A9032" s="242" t="s">
        <v>3784</v>
      </c>
      <c r="B9032" s="243" t="s">
        <v>2162</v>
      </c>
      <c r="C9032" s="258" t="s">
        <v>5704</v>
      </c>
      <c r="D9032" s="232" t="s">
        <v>2507</v>
      </c>
      <c r="E9032" s="247" t="s">
        <v>279</v>
      </c>
      <c r="F9032" s="259" t="s">
        <v>325</v>
      </c>
      <c r="G9032" s="246">
        <v>40095.64</v>
      </c>
      <c r="H9032" s="234">
        <v>55007.81</v>
      </c>
      <c r="I9032" s="235">
        <v>20</v>
      </c>
      <c r="J9032" s="236">
        <v>0.8</v>
      </c>
      <c r="K9032" s="246">
        <v>69919.98</v>
      </c>
      <c r="L9032" s="247"/>
      <c r="M9032" s="248">
        <v>113</v>
      </c>
      <c r="N9032" s="249">
        <v>68502.61</v>
      </c>
      <c r="O9032" s="250"/>
      <c r="S9032" s="103"/>
      <c r="T9032" s="103"/>
      <c r="U9032" s="103"/>
    </row>
    <row r="9033" spans="1:21" s="129" customFormat="1">
      <c r="A9033" s="260" t="s">
        <v>262</v>
      </c>
      <c r="B9033" s="261" t="s">
        <v>2162</v>
      </c>
      <c r="C9033" s="262" t="s">
        <v>3631</v>
      </c>
      <c r="D9033" s="232" t="s">
        <v>2507</v>
      </c>
      <c r="E9033" s="276" t="s">
        <v>279</v>
      </c>
      <c r="F9033" s="259" t="s">
        <v>325</v>
      </c>
      <c r="G9033" s="256">
        <v>43846</v>
      </c>
      <c r="H9033" s="234">
        <v>54610</v>
      </c>
      <c r="I9033" s="235">
        <v>19</v>
      </c>
      <c r="J9033" s="236">
        <v>0.76</v>
      </c>
      <c r="K9033" s="256">
        <v>65374</v>
      </c>
      <c r="L9033" s="265">
        <v>9</v>
      </c>
      <c r="M9033" s="266"/>
      <c r="N9033" s="264"/>
      <c r="O9033" s="11"/>
      <c r="P9033" s="330"/>
      <c r="Q9033" s="103"/>
      <c r="R9033" s="103"/>
      <c r="S9033" s="103"/>
      <c r="T9033" s="103"/>
      <c r="U9033" s="103"/>
    </row>
    <row r="9034" spans="1:21" s="129" customFormat="1">
      <c r="A9034" s="229" t="s">
        <v>3765</v>
      </c>
      <c r="B9034" s="230" t="s">
        <v>2151</v>
      </c>
      <c r="C9034" s="231" t="s">
        <v>3632</v>
      </c>
      <c r="D9034" s="232" t="s">
        <v>2507</v>
      </c>
      <c r="E9034" s="232" t="s">
        <v>279</v>
      </c>
      <c r="F9034" s="232"/>
      <c r="G9034" s="233">
        <v>44033</v>
      </c>
      <c r="H9034" s="234">
        <v>54370.5</v>
      </c>
      <c r="I9034" s="235">
        <v>18</v>
      </c>
      <c r="J9034" s="236">
        <v>0.72</v>
      </c>
      <c r="K9034" s="233">
        <v>64708</v>
      </c>
      <c r="L9034" s="237">
        <v>15</v>
      </c>
      <c r="M9034" s="238">
        <v>11</v>
      </c>
      <c r="N9034" s="234">
        <v>51033</v>
      </c>
      <c r="O9034" s="239"/>
      <c r="P9034" s="103"/>
      <c r="Q9034" s="103"/>
      <c r="R9034" s="103"/>
    </row>
    <row r="9035" spans="1:21" s="129" customFormat="1">
      <c r="A9035" s="242" t="s">
        <v>4292</v>
      </c>
      <c r="B9035" s="243" t="s">
        <v>2163</v>
      </c>
      <c r="C9035" s="258" t="s">
        <v>1416</v>
      </c>
      <c r="D9035" s="232" t="s">
        <v>2507</v>
      </c>
      <c r="E9035" s="245" t="s">
        <v>284</v>
      </c>
      <c r="F9035" s="259" t="s">
        <v>325</v>
      </c>
      <c r="G9035" s="246">
        <v>38865</v>
      </c>
      <c r="H9035" s="234">
        <v>52964</v>
      </c>
      <c r="I9035" s="235">
        <v>17</v>
      </c>
      <c r="J9035" s="236">
        <v>0.68</v>
      </c>
      <c r="K9035" s="246">
        <v>67063</v>
      </c>
      <c r="L9035" s="247">
        <v>10</v>
      </c>
      <c r="M9035" s="248">
        <v>10</v>
      </c>
      <c r="N9035" s="249">
        <v>41921</v>
      </c>
      <c r="O9035" s="250"/>
      <c r="Q9035" s="103"/>
      <c r="R9035" s="304"/>
      <c r="S9035" s="251"/>
      <c r="T9035" s="251"/>
      <c r="U9035" s="251"/>
    </row>
    <row r="9036" spans="1:21" s="129" customFormat="1">
      <c r="A9036" s="242" t="s">
        <v>3786</v>
      </c>
      <c r="B9036" s="243" t="s">
        <v>2153</v>
      </c>
      <c r="C9036" s="258" t="s">
        <v>3643</v>
      </c>
      <c r="D9036" s="232" t="s">
        <v>2507</v>
      </c>
      <c r="E9036" s="245" t="s">
        <v>279</v>
      </c>
      <c r="F9036" s="259" t="s">
        <v>325</v>
      </c>
      <c r="G9036" s="246">
        <v>37111</v>
      </c>
      <c r="H9036" s="234">
        <v>51677</v>
      </c>
      <c r="I9036" s="235">
        <v>16</v>
      </c>
      <c r="J9036" s="236">
        <v>0.64</v>
      </c>
      <c r="K9036" s="246">
        <v>66243</v>
      </c>
      <c r="L9036" s="247"/>
      <c r="M9036" s="248">
        <v>9</v>
      </c>
      <c r="N9036" s="249">
        <v>39080</v>
      </c>
      <c r="O9036" s="250"/>
      <c r="P9036" s="103"/>
    </row>
    <row r="9037" spans="1:21" s="129" customFormat="1">
      <c r="A9037" s="229" t="s">
        <v>212</v>
      </c>
      <c r="B9037" s="230" t="s">
        <v>2153</v>
      </c>
      <c r="C9037" s="231" t="s">
        <v>2138</v>
      </c>
      <c r="D9037" s="232" t="s">
        <v>2507</v>
      </c>
      <c r="E9037" s="232" t="s">
        <v>279</v>
      </c>
      <c r="F9037" s="259" t="s">
        <v>325</v>
      </c>
      <c r="G9037" s="233">
        <v>40417.425701405467</v>
      </c>
      <c r="H9037" s="234">
        <v>50525.924307877605</v>
      </c>
      <c r="I9037" s="235">
        <v>15</v>
      </c>
      <c r="J9037" s="236">
        <v>0.6</v>
      </c>
      <c r="K9037" s="233">
        <v>60634.422914349736</v>
      </c>
      <c r="L9037" s="237">
        <v>3</v>
      </c>
      <c r="M9037" s="238">
        <v>3</v>
      </c>
      <c r="N9037" s="234">
        <v>42495.203333333331</v>
      </c>
      <c r="O9037" s="239"/>
      <c r="R9037" s="103"/>
      <c r="S9037" s="241"/>
      <c r="T9037" s="241"/>
      <c r="U9037" s="241"/>
    </row>
    <row r="9038" spans="1:21" s="129" customFormat="1">
      <c r="A9038" s="229" t="s">
        <v>216</v>
      </c>
      <c r="B9038" s="230" t="s">
        <v>2151</v>
      </c>
      <c r="C9038" s="231" t="s">
        <v>5705</v>
      </c>
      <c r="D9038" s="232" t="s">
        <v>2507</v>
      </c>
      <c r="E9038" s="232" t="s">
        <v>279</v>
      </c>
      <c r="F9038" s="259" t="s">
        <v>325</v>
      </c>
      <c r="G9038" s="233">
        <v>41076</v>
      </c>
      <c r="H9038" s="234">
        <v>49353</v>
      </c>
      <c r="I9038" s="235">
        <v>14</v>
      </c>
      <c r="J9038" s="236">
        <v>0.56000000000000005</v>
      </c>
      <c r="K9038" s="233">
        <v>57630</v>
      </c>
      <c r="L9038" s="237">
        <v>10</v>
      </c>
      <c r="M9038" s="238">
        <v>9</v>
      </c>
      <c r="N9038" s="234">
        <v>50729</v>
      </c>
      <c r="O9038" s="239"/>
      <c r="R9038" s="103"/>
      <c r="S9038" s="103"/>
      <c r="T9038" s="103"/>
      <c r="U9038" s="103"/>
    </row>
    <row r="9039" spans="1:21" s="129" customFormat="1">
      <c r="A9039" s="229" t="s">
        <v>207</v>
      </c>
      <c r="B9039" s="230" t="s">
        <v>2163</v>
      </c>
      <c r="C9039" s="231" t="s">
        <v>2139</v>
      </c>
      <c r="D9039" s="232" t="s">
        <v>2507</v>
      </c>
      <c r="E9039" s="232" t="s">
        <v>284</v>
      </c>
      <c r="F9039" s="232" t="s">
        <v>440</v>
      </c>
      <c r="G9039" s="233">
        <v>37773</v>
      </c>
      <c r="H9039" s="234">
        <v>49098.5</v>
      </c>
      <c r="I9039" s="235">
        <v>13</v>
      </c>
      <c r="J9039" s="236">
        <v>0.52</v>
      </c>
      <c r="K9039" s="233">
        <v>60424</v>
      </c>
      <c r="L9039" s="237">
        <v>2</v>
      </c>
      <c r="M9039" s="238">
        <v>2</v>
      </c>
      <c r="N9039" s="234">
        <v>42843.63</v>
      </c>
      <c r="O9039" s="239"/>
      <c r="P9039" s="304"/>
    </row>
    <row r="9040" spans="1:21" s="129" customFormat="1">
      <c r="A9040" s="242" t="s">
        <v>257</v>
      </c>
      <c r="B9040" s="243" t="s">
        <v>2159</v>
      </c>
      <c r="C9040" s="258" t="s">
        <v>1412</v>
      </c>
      <c r="D9040" s="232" t="s">
        <v>2507</v>
      </c>
      <c r="E9040" s="245" t="s">
        <v>279</v>
      </c>
      <c r="F9040" s="259" t="s">
        <v>325</v>
      </c>
      <c r="G9040" s="246">
        <v>36286.639999999999</v>
      </c>
      <c r="H9040" s="234">
        <v>47172.58</v>
      </c>
      <c r="I9040" s="235">
        <v>12</v>
      </c>
      <c r="J9040" s="236">
        <v>0.48</v>
      </c>
      <c r="K9040" s="246">
        <v>58058.52</v>
      </c>
      <c r="L9040" s="247">
        <v>31</v>
      </c>
      <c r="M9040" s="248">
        <v>29</v>
      </c>
      <c r="N9040" s="249">
        <v>40433.54</v>
      </c>
      <c r="O9040" s="250"/>
      <c r="R9040" s="103"/>
    </row>
    <row r="9041" spans="1:21" s="129" customFormat="1">
      <c r="A9041" s="242" t="s">
        <v>4246</v>
      </c>
      <c r="B9041" s="243" t="s">
        <v>2159</v>
      </c>
      <c r="C9041" s="258" t="s">
        <v>3634</v>
      </c>
      <c r="D9041" s="232" t="s">
        <v>2507</v>
      </c>
      <c r="E9041" s="259" t="s">
        <v>279</v>
      </c>
      <c r="F9041" s="245" t="s">
        <v>440</v>
      </c>
      <c r="G9041" s="249">
        <v>36171.199999999997</v>
      </c>
      <c r="H9041" s="234">
        <v>47028.800000000003</v>
      </c>
      <c r="I9041" s="235">
        <v>11</v>
      </c>
      <c r="J9041" s="236">
        <v>0.44</v>
      </c>
      <c r="K9041" s="249">
        <v>57886.400000000001</v>
      </c>
      <c r="L9041" s="247"/>
      <c r="M9041" s="248">
        <v>28</v>
      </c>
      <c r="N9041" s="249">
        <v>47028.800000000003</v>
      </c>
      <c r="O9041" s="250"/>
      <c r="P9041" s="103"/>
    </row>
    <row r="9042" spans="1:21" s="129" customFormat="1">
      <c r="A9042" s="242" t="s">
        <v>4235</v>
      </c>
      <c r="B9042" s="243" t="s">
        <v>2151</v>
      </c>
      <c r="C9042" s="258" t="s">
        <v>5706</v>
      </c>
      <c r="D9042" s="232" t="s">
        <v>2507</v>
      </c>
      <c r="E9042" s="245" t="s">
        <v>279</v>
      </c>
      <c r="F9042" s="259" t="s">
        <v>325</v>
      </c>
      <c r="G9042" s="246">
        <v>37947</v>
      </c>
      <c r="H9042" s="234">
        <v>47006.5</v>
      </c>
      <c r="I9042" s="235">
        <v>10</v>
      </c>
      <c r="J9042" s="236">
        <v>0.4</v>
      </c>
      <c r="K9042" s="246">
        <v>56066</v>
      </c>
      <c r="L9042" s="247"/>
      <c r="M9042" s="248">
        <v>59</v>
      </c>
      <c r="N9042" s="249">
        <v>38642</v>
      </c>
      <c r="O9042" s="250"/>
      <c r="P9042" s="103"/>
    </row>
    <row r="9043" spans="1:21" s="129" customFormat="1">
      <c r="A9043" s="229" t="s">
        <v>4256</v>
      </c>
      <c r="B9043" s="230" t="s">
        <v>2169</v>
      </c>
      <c r="C9043" s="231" t="s">
        <v>3633</v>
      </c>
      <c r="D9043" s="232" t="s">
        <v>2507</v>
      </c>
      <c r="E9043" s="232" t="s">
        <v>284</v>
      </c>
      <c r="F9043" s="232" t="s">
        <v>440</v>
      </c>
      <c r="G9043" s="233">
        <v>37312.89</v>
      </c>
      <c r="H9043" s="234">
        <v>46158.345000000001</v>
      </c>
      <c r="I9043" s="235">
        <v>9</v>
      </c>
      <c r="J9043" s="236">
        <v>0.36</v>
      </c>
      <c r="K9043" s="233">
        <v>55003.8</v>
      </c>
      <c r="L9043" s="237">
        <v>8</v>
      </c>
      <c r="M9043" s="238">
        <v>6</v>
      </c>
      <c r="N9043" s="234">
        <v>41956.58</v>
      </c>
      <c r="O9043" s="239"/>
      <c r="P9043" s="304"/>
    </row>
    <row r="9044" spans="1:21" s="129" customFormat="1">
      <c r="A9044" s="229" t="s">
        <v>3859</v>
      </c>
      <c r="B9044" s="230" t="s">
        <v>2176</v>
      </c>
      <c r="C9044" s="231" t="s">
        <v>5707</v>
      </c>
      <c r="D9044" s="232" t="s">
        <v>2507</v>
      </c>
      <c r="E9044" s="232"/>
      <c r="F9044" s="232" t="s">
        <v>440</v>
      </c>
      <c r="G9044" s="233">
        <v>35297.599999999999</v>
      </c>
      <c r="H9044" s="234">
        <v>46103.199999999997</v>
      </c>
      <c r="I9044" s="235">
        <v>8</v>
      </c>
      <c r="J9044" s="236">
        <v>0.32</v>
      </c>
      <c r="K9044" s="233">
        <v>56908.800000000003</v>
      </c>
      <c r="L9044" s="237"/>
      <c r="M9044" s="238"/>
      <c r="N9044" s="233">
        <v>35297.599999999999</v>
      </c>
      <c r="O9044" s="239"/>
      <c r="R9044" s="103"/>
      <c r="S9044" s="251"/>
      <c r="T9044" s="251"/>
      <c r="U9044" s="251"/>
    </row>
    <row r="9045" spans="1:21" s="129" customFormat="1">
      <c r="A9045" s="242" t="s">
        <v>256</v>
      </c>
      <c r="B9045" s="243" t="s">
        <v>2150</v>
      </c>
      <c r="C9045" s="258" t="s">
        <v>5708</v>
      </c>
      <c r="D9045" s="232" t="s">
        <v>2507</v>
      </c>
      <c r="E9045" s="306" t="s">
        <v>279</v>
      </c>
      <c r="F9045" s="306" t="s">
        <v>440</v>
      </c>
      <c r="G9045" s="246">
        <v>35547.199999999997</v>
      </c>
      <c r="H9045" s="234">
        <v>45749.599999999999</v>
      </c>
      <c r="I9045" s="235">
        <v>7</v>
      </c>
      <c r="J9045" s="236">
        <v>0.28000000000000003</v>
      </c>
      <c r="K9045" s="246">
        <v>55952</v>
      </c>
      <c r="L9045" s="334">
        <v>42</v>
      </c>
      <c r="M9045" s="335">
        <v>37</v>
      </c>
      <c r="N9045" s="249">
        <v>38833.599999999999</v>
      </c>
      <c r="O9045" s="336" t="s">
        <v>5709</v>
      </c>
      <c r="P9045" s="103"/>
    </row>
    <row r="9046" spans="1:21" s="129" customFormat="1">
      <c r="A9046" s="242" t="s">
        <v>2165</v>
      </c>
      <c r="B9046" s="243" t="s">
        <v>2180</v>
      </c>
      <c r="C9046" s="258" t="s">
        <v>3635</v>
      </c>
      <c r="D9046" s="232" t="s">
        <v>2507</v>
      </c>
      <c r="E9046" s="245" t="s">
        <v>279</v>
      </c>
      <c r="F9046" s="245" t="s">
        <v>440</v>
      </c>
      <c r="G9046" s="246">
        <v>34142.28</v>
      </c>
      <c r="H9046" s="234">
        <v>43554.09</v>
      </c>
      <c r="I9046" s="235">
        <v>6</v>
      </c>
      <c r="J9046" s="236">
        <v>0.24</v>
      </c>
      <c r="K9046" s="246">
        <v>52965.9</v>
      </c>
      <c r="L9046" s="247">
        <v>2</v>
      </c>
      <c r="M9046" s="248">
        <v>2</v>
      </c>
      <c r="N9046" s="249">
        <v>37641.879999999997</v>
      </c>
      <c r="O9046" s="250"/>
      <c r="P9046" s="103"/>
    </row>
    <row r="9047" spans="1:21" s="129" customFormat="1">
      <c r="A9047" s="229" t="s">
        <v>4266</v>
      </c>
      <c r="B9047" s="230" t="s">
        <v>2149</v>
      </c>
      <c r="C9047" s="231" t="s">
        <v>5697</v>
      </c>
      <c r="D9047" s="232" t="s">
        <v>2507</v>
      </c>
      <c r="E9047" s="232" t="s">
        <v>284</v>
      </c>
      <c r="F9047" s="259" t="s">
        <v>325</v>
      </c>
      <c r="G9047" s="233">
        <v>33633.600000000006</v>
      </c>
      <c r="H9047" s="234">
        <v>42255.200000000004</v>
      </c>
      <c r="I9047" s="235">
        <v>5</v>
      </c>
      <c r="J9047" s="236">
        <v>0.2</v>
      </c>
      <c r="K9047" s="233">
        <v>50876.800000000003</v>
      </c>
      <c r="L9047" s="237"/>
      <c r="M9047" s="238">
        <v>5</v>
      </c>
      <c r="N9047" s="234">
        <v>40102.400000000001</v>
      </c>
      <c r="O9047" s="239"/>
      <c r="P9047" s="103"/>
      <c r="S9047" s="330"/>
      <c r="T9047" s="330"/>
      <c r="U9047" s="330"/>
    </row>
    <row r="9048" spans="1:21" s="129" customFormat="1" ht="22.5">
      <c r="A9048" s="242" t="s">
        <v>4240</v>
      </c>
      <c r="B9048" s="243" t="s">
        <v>2149</v>
      </c>
      <c r="C9048" s="258" t="s">
        <v>5710</v>
      </c>
      <c r="D9048" s="232" t="s">
        <v>2507</v>
      </c>
      <c r="E9048" s="245" t="s">
        <v>279</v>
      </c>
      <c r="F9048" s="245" t="s">
        <v>440</v>
      </c>
      <c r="G9048" s="246">
        <v>32032.52</v>
      </c>
      <c r="H9048" s="234">
        <v>42236.61</v>
      </c>
      <c r="I9048" s="235">
        <v>4</v>
      </c>
      <c r="J9048" s="236">
        <v>0.16</v>
      </c>
      <c r="K9048" s="246">
        <v>52440.7</v>
      </c>
      <c r="L9048" s="247">
        <v>28</v>
      </c>
      <c r="M9048" s="248">
        <v>27</v>
      </c>
      <c r="N9048" s="249">
        <v>36892.18</v>
      </c>
      <c r="O9048" s="250"/>
      <c r="P9048" s="103"/>
    </row>
    <row r="9049" spans="1:21" s="129" customFormat="1" ht="22.5">
      <c r="A9049" s="242" t="s">
        <v>1436</v>
      </c>
      <c r="B9049" s="243" t="s">
        <v>2156</v>
      </c>
      <c r="C9049" s="258" t="s">
        <v>5711</v>
      </c>
      <c r="D9049" s="232" t="s">
        <v>2507</v>
      </c>
      <c r="E9049" s="245" t="s">
        <v>279</v>
      </c>
      <c r="F9049" s="259" t="s">
        <v>325</v>
      </c>
      <c r="G9049" s="246">
        <v>26774.37</v>
      </c>
      <c r="H9049" s="234">
        <v>39152.425000000003</v>
      </c>
      <c r="I9049" s="235">
        <v>3</v>
      </c>
      <c r="J9049" s="236">
        <v>0.12</v>
      </c>
      <c r="K9049" s="246">
        <v>51530.48</v>
      </c>
      <c r="L9049" s="247">
        <v>17</v>
      </c>
      <c r="M9049" s="248">
        <v>17</v>
      </c>
      <c r="N9049" s="249">
        <v>34713.786470588231</v>
      </c>
      <c r="O9049" s="250"/>
      <c r="P9049" s="103"/>
      <c r="S9049" s="103"/>
      <c r="T9049" s="103"/>
      <c r="U9049" s="103"/>
    </row>
    <row r="9050" spans="1:21" s="129" customFormat="1">
      <c r="A9050" s="242" t="s">
        <v>1444</v>
      </c>
      <c r="B9050" s="243" t="s">
        <v>2192</v>
      </c>
      <c r="C9050" s="258" t="s">
        <v>1413</v>
      </c>
      <c r="D9050" s="232" t="s">
        <v>2507</v>
      </c>
      <c r="E9050" s="245" t="s">
        <v>279</v>
      </c>
      <c r="F9050" s="245" t="s">
        <v>440</v>
      </c>
      <c r="G9050" s="246">
        <v>32552</v>
      </c>
      <c r="H9050" s="234">
        <v>38688</v>
      </c>
      <c r="I9050" s="235">
        <v>2</v>
      </c>
      <c r="J9050" s="236">
        <v>0.08</v>
      </c>
      <c r="K9050" s="246">
        <v>44824</v>
      </c>
      <c r="L9050" s="247">
        <v>9</v>
      </c>
      <c r="M9050" s="248">
        <v>8</v>
      </c>
      <c r="N9050" s="249">
        <v>34002.800000000003</v>
      </c>
      <c r="O9050" s="250"/>
      <c r="Q9050" s="103"/>
      <c r="R9050" s="103"/>
      <c r="S9050" s="103"/>
      <c r="T9050" s="103"/>
      <c r="U9050" s="103"/>
    </row>
    <row r="9051" spans="1:21" s="129" customFormat="1" ht="22.5">
      <c r="A9051" s="242" t="s">
        <v>4247</v>
      </c>
      <c r="B9051" s="243" t="s">
        <v>2185</v>
      </c>
      <c r="C9051" s="258" t="s">
        <v>3636</v>
      </c>
      <c r="D9051" s="232" t="s">
        <v>2507</v>
      </c>
      <c r="E9051" s="245" t="s">
        <v>279</v>
      </c>
      <c r="F9051" s="259" t="s">
        <v>325</v>
      </c>
      <c r="G9051" s="246">
        <v>30263</v>
      </c>
      <c r="H9051" s="234">
        <v>15131.5</v>
      </c>
      <c r="I9051" s="235">
        <v>1</v>
      </c>
      <c r="J9051" s="236">
        <v>0.04</v>
      </c>
      <c r="K9051" s="488"/>
      <c r="L9051" s="247">
        <v>10</v>
      </c>
      <c r="M9051" s="248"/>
      <c r="N9051" s="249"/>
      <c r="O9051" s="250"/>
      <c r="P9051" s="240"/>
      <c r="R9051" s="241"/>
      <c r="S9051" s="103"/>
      <c r="T9051" s="103"/>
      <c r="U9051" s="103"/>
    </row>
    <row r="9052" spans="1:21" s="150" customFormat="1">
      <c r="A9052" s="305"/>
      <c r="B9052" s="305"/>
      <c r="C9052" s="306"/>
      <c r="D9052" s="300"/>
      <c r="E9052" s="307"/>
      <c r="F9052" s="307"/>
      <c r="G9052" s="308"/>
      <c r="H9052" s="309"/>
      <c r="I9052" s="310"/>
      <c r="J9052" s="311"/>
      <c r="K9052" s="300"/>
      <c r="L9052" s="300"/>
      <c r="M9052" s="312"/>
      <c r="N9052" s="313"/>
      <c r="O9052" s="282"/>
    </row>
    <row r="9053" spans="1:21" s="150" customFormat="1">
      <c r="A9053" s="305"/>
      <c r="B9053" s="305"/>
      <c r="C9053" s="306"/>
      <c r="D9053" s="314"/>
      <c r="E9053" s="305"/>
      <c r="F9053" s="305"/>
      <c r="G9053" s="315" t="s">
        <v>223</v>
      </c>
      <c r="H9053" s="316" t="s">
        <v>224</v>
      </c>
      <c r="I9053" s="317"/>
      <c r="J9053" s="318"/>
      <c r="K9053" s="319" t="s">
        <v>225</v>
      </c>
      <c r="L9053" s="314"/>
      <c r="M9053" s="320"/>
      <c r="N9053" s="313"/>
      <c r="O9053" s="282"/>
    </row>
    <row r="9054" spans="1:21" s="150" customFormat="1">
      <c r="A9054" s="305"/>
      <c r="B9054" s="305"/>
      <c r="C9054" s="306"/>
      <c r="D9054" s="305"/>
      <c r="E9054" s="305"/>
      <c r="F9054" s="321" t="s">
        <v>238</v>
      </c>
      <c r="G9054" s="322">
        <v>39295.220228056212</v>
      </c>
      <c r="H9054" s="322">
        <v>49934.534572315104</v>
      </c>
      <c r="I9054" s="8">
        <v>14.438004969995415</v>
      </c>
      <c r="J9054" s="322"/>
      <c r="K9054" s="322">
        <v>63097.759288097906</v>
      </c>
      <c r="L9054" s="314"/>
      <c r="M9054" s="320"/>
      <c r="N9054" s="313"/>
      <c r="O9054" s="282"/>
    </row>
    <row r="9055" spans="1:21" s="150" customFormat="1">
      <c r="A9055" s="305"/>
      <c r="B9055" s="305"/>
      <c r="C9055" s="306"/>
      <c r="D9055" s="305"/>
      <c r="E9055" s="305"/>
      <c r="F9055" s="321" t="s">
        <v>239</v>
      </c>
      <c r="G9055" s="322">
        <v>43846</v>
      </c>
      <c r="H9055" s="322">
        <v>54610</v>
      </c>
      <c r="I9055" s="8">
        <v>21.5</v>
      </c>
      <c r="J9055" s="322"/>
      <c r="K9055" s="322">
        <v>67777.244999999995</v>
      </c>
      <c r="L9055" s="314"/>
      <c r="M9055" s="320"/>
      <c r="N9055" s="313"/>
      <c r="O9055" s="282"/>
    </row>
    <row r="9056" spans="1:21" s="150" customFormat="1">
      <c r="A9056" s="305"/>
      <c r="B9056" s="305"/>
      <c r="C9056" s="306"/>
      <c r="D9056" s="305"/>
      <c r="E9056" s="305"/>
      <c r="F9056" s="321" t="s">
        <v>240</v>
      </c>
      <c r="G9056" s="322">
        <v>35297.599999999999</v>
      </c>
      <c r="H9056" s="322">
        <v>45749.599999999999</v>
      </c>
      <c r="I9056" s="8">
        <v>7</v>
      </c>
      <c r="J9056" s="322"/>
      <c r="K9056" s="322">
        <v>55714.95</v>
      </c>
      <c r="L9056" s="314"/>
      <c r="M9056" s="320"/>
      <c r="N9056" s="313"/>
      <c r="O9056" s="282"/>
    </row>
    <row r="9057" spans="1:21" s="150" customFormat="1">
      <c r="A9057" s="305"/>
      <c r="B9057" s="305"/>
      <c r="C9057" s="306"/>
      <c r="D9057" s="305"/>
      <c r="E9057" s="305"/>
      <c r="F9057" s="321" t="s">
        <v>241</v>
      </c>
      <c r="G9057" s="322">
        <v>37773</v>
      </c>
      <c r="H9057" s="322">
        <v>49098.5</v>
      </c>
      <c r="I9057" s="8">
        <v>12.338253469766164</v>
      </c>
      <c r="J9057" s="322"/>
      <c r="K9057" s="322">
        <v>59241.259999999995</v>
      </c>
      <c r="L9057" s="314"/>
      <c r="M9057" s="320"/>
      <c r="N9057" s="313"/>
      <c r="O9057" s="282"/>
    </row>
    <row r="9058" spans="1:21" s="150" customFormat="1">
      <c r="A9058" s="305"/>
      <c r="B9058" s="305"/>
      <c r="C9058" s="306"/>
      <c r="D9058" s="305"/>
      <c r="E9058" s="322"/>
      <c r="F9058" s="321"/>
      <c r="G9058" s="323"/>
      <c r="H9058" s="318"/>
      <c r="I9058" s="324"/>
      <c r="J9058" s="318"/>
      <c r="K9058" s="314"/>
      <c r="L9058" s="314"/>
      <c r="M9058" s="320"/>
      <c r="N9058" s="313"/>
      <c r="O9058" s="282"/>
    </row>
    <row r="9059" spans="1:21" s="150" customFormat="1">
      <c r="A9059" s="305"/>
      <c r="B9059" s="305"/>
      <c r="C9059" s="306"/>
      <c r="D9059" s="321"/>
      <c r="E9059" s="322"/>
      <c r="F9059" s="325"/>
      <c r="G9059" s="325"/>
      <c r="H9059" s="874" t="s">
        <v>242</v>
      </c>
      <c r="I9059" s="874"/>
      <c r="J9059" s="874"/>
      <c r="K9059" s="874"/>
      <c r="L9059" s="874"/>
      <c r="M9059" s="874"/>
      <c r="N9059" s="874"/>
      <c r="O9059" s="282"/>
    </row>
    <row r="9060" spans="1:21" s="150" customFormat="1">
      <c r="A9060" s="305"/>
      <c r="B9060" s="305"/>
      <c r="C9060" s="306"/>
      <c r="D9060" s="321"/>
      <c r="E9060" s="322"/>
      <c r="F9060" s="326"/>
      <c r="G9060" s="327"/>
      <c r="H9060" s="875" t="s">
        <v>243</v>
      </c>
      <c r="I9060" s="875"/>
      <c r="J9060" s="875"/>
      <c r="K9060" s="328">
        <v>51641.5</v>
      </c>
      <c r="L9060" s="876" t="s">
        <v>244</v>
      </c>
      <c r="M9060" s="876"/>
      <c r="N9060" s="329">
        <v>46501.284156692243</v>
      </c>
      <c r="O9060" s="282"/>
    </row>
    <row r="9061" spans="1:21" s="150" customFormat="1">
      <c r="A9061" s="305"/>
      <c r="B9061" s="305"/>
      <c r="C9061" s="306"/>
      <c r="D9061" s="314"/>
      <c r="E9061" s="320"/>
      <c r="F9061" s="326"/>
      <c r="G9061" s="327"/>
      <c r="H9061" s="875" t="s">
        <v>245</v>
      </c>
      <c r="I9061" s="875"/>
      <c r="J9061" s="875"/>
      <c r="K9061" s="328">
        <v>38737.800000000003</v>
      </c>
      <c r="L9061" s="876" t="s">
        <v>450</v>
      </c>
      <c r="M9061" s="876"/>
      <c r="N9061" s="329">
        <v>52304.172015655575</v>
      </c>
      <c r="O9061" s="282"/>
    </row>
    <row r="9062" spans="1:21" s="150" customFormat="1">
      <c r="A9062" s="305"/>
      <c r="B9062" s="305"/>
      <c r="C9062" s="306"/>
      <c r="D9062" s="300"/>
      <c r="E9062" s="307"/>
      <c r="F9062" s="307"/>
      <c r="G9062" s="308"/>
      <c r="H9062" s="309"/>
      <c r="I9062" s="310"/>
      <c r="J9062" s="311"/>
      <c r="K9062" s="305"/>
      <c r="L9062" s="300"/>
      <c r="M9062" s="312"/>
      <c r="N9062" s="313"/>
      <c r="O9062" s="282"/>
    </row>
    <row r="9063" spans="1:21" s="222" customFormat="1" ht="18">
      <c r="A9063" s="877" t="s">
        <v>174</v>
      </c>
      <c r="B9063" s="877"/>
      <c r="C9063" s="877"/>
      <c r="D9063" s="877"/>
      <c r="E9063" s="877"/>
      <c r="F9063" s="877"/>
      <c r="G9063" s="877"/>
      <c r="H9063" s="877"/>
      <c r="I9063" s="877"/>
      <c r="J9063" s="877"/>
      <c r="K9063" s="877"/>
      <c r="L9063" s="877"/>
      <c r="M9063" s="877"/>
      <c r="N9063" s="877"/>
      <c r="O9063" s="877"/>
    </row>
    <row r="9064" spans="1:21" s="222" customFormat="1" ht="27">
      <c r="A9064" s="223" t="s">
        <v>433</v>
      </c>
      <c r="B9064" s="224" t="s">
        <v>230</v>
      </c>
      <c r="C9064" s="223" t="s">
        <v>220</v>
      </c>
      <c r="D9064" s="223" t="s">
        <v>267</v>
      </c>
      <c r="E9064" s="223" t="s">
        <v>434</v>
      </c>
      <c r="F9064" s="223" t="s">
        <v>435</v>
      </c>
      <c r="G9064" s="225" t="s">
        <v>223</v>
      </c>
      <c r="H9064" s="225" t="s">
        <v>224</v>
      </c>
      <c r="I9064" s="227" t="s">
        <v>436</v>
      </c>
      <c r="J9064" s="227" t="s">
        <v>436</v>
      </c>
      <c r="K9064" s="225" t="s">
        <v>225</v>
      </c>
      <c r="L9064" s="223" t="s">
        <v>437</v>
      </c>
      <c r="M9064" s="223" t="s">
        <v>438</v>
      </c>
      <c r="N9064" s="228" t="s">
        <v>439</v>
      </c>
      <c r="O9064" s="223" t="s">
        <v>227</v>
      </c>
    </row>
    <row r="9065" spans="1:21" s="129" customFormat="1" ht="22.5">
      <c r="A9065" s="242" t="s">
        <v>4229</v>
      </c>
      <c r="B9065" s="243" t="s">
        <v>2153</v>
      </c>
      <c r="C9065" s="258" t="s">
        <v>2137</v>
      </c>
      <c r="D9065" s="232" t="s">
        <v>2507</v>
      </c>
      <c r="E9065" s="245" t="s">
        <v>279</v>
      </c>
      <c r="F9065" s="259" t="s">
        <v>325</v>
      </c>
      <c r="G9065" s="378">
        <v>60012</v>
      </c>
      <c r="H9065" s="234">
        <v>74634</v>
      </c>
      <c r="I9065" s="235">
        <v>33</v>
      </c>
      <c r="J9065" s="236">
        <v>1</v>
      </c>
      <c r="K9065" s="378">
        <v>89256</v>
      </c>
      <c r="L9065" s="247">
        <v>112</v>
      </c>
      <c r="M9065" s="248">
        <v>109</v>
      </c>
      <c r="N9065" s="344">
        <v>77661</v>
      </c>
      <c r="O9065" s="250"/>
      <c r="P9065" s="103"/>
      <c r="S9065" s="103"/>
      <c r="T9065" s="103"/>
      <c r="U9065" s="103"/>
    </row>
    <row r="9066" spans="1:21" s="129" customFormat="1">
      <c r="A9066" s="242" t="s">
        <v>198</v>
      </c>
      <c r="B9066" s="243" t="s">
        <v>2153</v>
      </c>
      <c r="C9066" s="244" t="s">
        <v>1415</v>
      </c>
      <c r="D9066" s="232" t="s">
        <v>2507</v>
      </c>
      <c r="E9066" s="245" t="s">
        <v>284</v>
      </c>
      <c r="F9066" s="245" t="s">
        <v>440</v>
      </c>
      <c r="G9066" s="246">
        <v>54163</v>
      </c>
      <c r="H9066" s="234">
        <v>72248.5</v>
      </c>
      <c r="I9066" s="235">
        <v>32</v>
      </c>
      <c r="J9066" s="236">
        <v>0.96969696969696972</v>
      </c>
      <c r="K9066" s="246">
        <v>90334</v>
      </c>
      <c r="L9066" s="247">
        <v>22</v>
      </c>
      <c r="M9066" s="248">
        <v>15</v>
      </c>
      <c r="N9066" s="249">
        <v>64006</v>
      </c>
      <c r="O9066" s="250"/>
      <c r="P9066" s="103"/>
      <c r="Q9066" s="103"/>
      <c r="R9066" s="103"/>
      <c r="S9066" s="103"/>
      <c r="T9066" s="103"/>
      <c r="U9066" s="103"/>
    </row>
    <row r="9067" spans="1:21" s="129" customFormat="1">
      <c r="A9067" s="229" t="s">
        <v>2161</v>
      </c>
      <c r="B9067" s="230" t="s">
        <v>2162</v>
      </c>
      <c r="C9067" s="231" t="s">
        <v>3630</v>
      </c>
      <c r="D9067" s="232" t="s">
        <v>2507</v>
      </c>
      <c r="E9067" s="232" t="s">
        <v>279</v>
      </c>
      <c r="F9067" s="259" t="s">
        <v>325</v>
      </c>
      <c r="G9067" s="233">
        <v>45988.38</v>
      </c>
      <c r="H9067" s="234">
        <v>68521.23</v>
      </c>
      <c r="I9067" s="235">
        <v>31</v>
      </c>
      <c r="J9067" s="236">
        <v>0.93939393939393945</v>
      </c>
      <c r="K9067" s="233">
        <v>91054.080000000002</v>
      </c>
      <c r="L9067" s="237"/>
      <c r="M9067" s="238">
        <v>50</v>
      </c>
      <c r="N9067" s="234">
        <v>56620.345799999988</v>
      </c>
      <c r="O9067" s="239"/>
      <c r="P9067" s="103"/>
      <c r="Q9067" s="103"/>
      <c r="R9067" s="103"/>
      <c r="S9067" s="103"/>
      <c r="T9067" s="103"/>
      <c r="U9067" s="103"/>
    </row>
    <row r="9068" spans="1:21" s="129" customFormat="1">
      <c r="A9068" s="229" t="s">
        <v>200</v>
      </c>
      <c r="B9068" s="230" t="s">
        <v>2153</v>
      </c>
      <c r="C9068" s="231" t="s">
        <v>1410</v>
      </c>
      <c r="D9068" s="232" t="s">
        <v>2507</v>
      </c>
      <c r="E9068" s="232" t="s">
        <v>279</v>
      </c>
      <c r="F9068" s="259" t="s">
        <v>325</v>
      </c>
      <c r="G9068" s="233">
        <v>49862</v>
      </c>
      <c r="H9068" s="234">
        <v>64538</v>
      </c>
      <c r="I9068" s="235">
        <v>30</v>
      </c>
      <c r="J9068" s="236">
        <v>0.90909090909090906</v>
      </c>
      <c r="K9068" s="233">
        <v>79214</v>
      </c>
      <c r="L9068" s="237">
        <v>26</v>
      </c>
      <c r="M9068" s="238">
        <v>26</v>
      </c>
      <c r="N9068" s="234">
        <v>68176</v>
      </c>
      <c r="O9068" s="239"/>
      <c r="P9068" s="103"/>
      <c r="Q9068" s="103"/>
      <c r="R9068" s="103"/>
      <c r="S9068" s="103"/>
      <c r="T9068" s="103"/>
      <c r="U9068" s="103"/>
    </row>
    <row r="9069" spans="1:21" s="129" customFormat="1">
      <c r="A9069" s="242" t="s">
        <v>3875</v>
      </c>
      <c r="B9069" s="243" t="s">
        <v>2153</v>
      </c>
      <c r="C9069" s="258" t="s">
        <v>1416</v>
      </c>
      <c r="D9069" s="232" t="s">
        <v>2507</v>
      </c>
      <c r="E9069" s="247" t="s">
        <v>279</v>
      </c>
      <c r="F9069" s="247" t="s">
        <v>440</v>
      </c>
      <c r="G9069" s="405">
        <v>48321.573956558561</v>
      </c>
      <c r="H9069" s="234">
        <v>62836.897212689946</v>
      </c>
      <c r="I9069" s="235">
        <v>29</v>
      </c>
      <c r="J9069" s="236">
        <v>0.87878787878787878</v>
      </c>
      <c r="K9069" s="405">
        <v>77352.220468821324</v>
      </c>
      <c r="L9069" s="247">
        <v>12</v>
      </c>
      <c r="M9069" s="248">
        <v>9</v>
      </c>
      <c r="N9069" s="249">
        <v>55302.534857142869</v>
      </c>
      <c r="O9069" s="250"/>
      <c r="P9069" s="103"/>
      <c r="Q9069" s="103"/>
      <c r="R9069" s="103"/>
      <c r="S9069" s="103"/>
      <c r="T9069" s="103"/>
      <c r="U9069" s="103"/>
    </row>
    <row r="9070" spans="1:21" s="129" customFormat="1">
      <c r="A9070" s="242" t="s">
        <v>211</v>
      </c>
      <c r="B9070" s="243" t="s">
        <v>2153</v>
      </c>
      <c r="C9070" s="258" t="s">
        <v>1417</v>
      </c>
      <c r="D9070" s="232" t="s">
        <v>2507</v>
      </c>
      <c r="E9070" s="245" t="s">
        <v>279</v>
      </c>
      <c r="F9070" s="259" t="s">
        <v>325</v>
      </c>
      <c r="G9070" s="246">
        <v>46693.5</v>
      </c>
      <c r="H9070" s="234">
        <v>60209.86</v>
      </c>
      <c r="I9070" s="235">
        <v>28</v>
      </c>
      <c r="J9070" s="236">
        <v>0.84848484848484851</v>
      </c>
      <c r="K9070" s="246">
        <v>73726.22</v>
      </c>
      <c r="L9070" s="247">
        <v>6</v>
      </c>
      <c r="M9070" s="248">
        <v>5</v>
      </c>
      <c r="N9070" s="249">
        <v>50662.559999999998</v>
      </c>
      <c r="O9070" s="250"/>
      <c r="P9070" s="103"/>
      <c r="S9070" s="240"/>
      <c r="T9070" s="240"/>
      <c r="U9070" s="240"/>
    </row>
    <row r="9071" spans="1:21" s="129" customFormat="1">
      <c r="A9071" s="229" t="s">
        <v>212</v>
      </c>
      <c r="B9071" s="230" t="s">
        <v>2153</v>
      </c>
      <c r="C9071" s="231" t="s">
        <v>2140</v>
      </c>
      <c r="D9071" s="232" t="s">
        <v>2507</v>
      </c>
      <c r="E9071" s="232" t="s">
        <v>279</v>
      </c>
      <c r="F9071" s="259" t="s">
        <v>325</v>
      </c>
      <c r="G9071" s="233">
        <v>48043.61813120413</v>
      </c>
      <c r="H9071" s="234">
        <v>60059.446415692531</v>
      </c>
      <c r="I9071" s="235">
        <v>27</v>
      </c>
      <c r="J9071" s="236">
        <v>0.81818181818181823</v>
      </c>
      <c r="K9071" s="233">
        <v>72075.274700180933</v>
      </c>
      <c r="L9071" s="237">
        <v>18</v>
      </c>
      <c r="M9071" s="238">
        <v>18</v>
      </c>
      <c r="N9071" s="234">
        <v>49839.154444444444</v>
      </c>
      <c r="O9071" s="239"/>
      <c r="S9071" s="240"/>
      <c r="T9071" s="240"/>
      <c r="U9071" s="240"/>
    </row>
    <row r="9072" spans="1:21" s="129" customFormat="1">
      <c r="A9072" s="242" t="s">
        <v>4292</v>
      </c>
      <c r="B9072" s="243" t="s">
        <v>2163</v>
      </c>
      <c r="C9072" s="258" t="s">
        <v>3637</v>
      </c>
      <c r="D9072" s="232" t="s">
        <v>2507</v>
      </c>
      <c r="E9072" s="245" t="s">
        <v>279</v>
      </c>
      <c r="F9072" s="259" t="s">
        <v>325</v>
      </c>
      <c r="G9072" s="246">
        <v>43668</v>
      </c>
      <c r="H9072" s="234">
        <v>59510.5</v>
      </c>
      <c r="I9072" s="235">
        <v>26</v>
      </c>
      <c r="J9072" s="236">
        <v>0.78787878787878785</v>
      </c>
      <c r="K9072" s="246">
        <v>75353</v>
      </c>
      <c r="L9072" s="247">
        <v>4</v>
      </c>
      <c r="M9072" s="248">
        <v>3</v>
      </c>
      <c r="N9072" s="249">
        <v>51260</v>
      </c>
      <c r="O9072" s="250"/>
    </row>
    <row r="9073" spans="1:21" s="129" customFormat="1">
      <c r="A9073" s="242" t="s">
        <v>4235</v>
      </c>
      <c r="B9073" s="243" t="s">
        <v>2151</v>
      </c>
      <c r="C9073" s="258" t="s">
        <v>5712</v>
      </c>
      <c r="D9073" s="232" t="s">
        <v>2507</v>
      </c>
      <c r="E9073" s="245" t="s">
        <v>279</v>
      </c>
      <c r="F9073" s="259" t="s">
        <v>325</v>
      </c>
      <c r="G9073" s="246">
        <v>46473</v>
      </c>
      <c r="H9073" s="234">
        <v>59284</v>
      </c>
      <c r="I9073" s="235">
        <v>25</v>
      </c>
      <c r="J9073" s="236">
        <v>0.75757575757575757</v>
      </c>
      <c r="K9073" s="246">
        <v>72095</v>
      </c>
      <c r="L9073" s="247"/>
      <c r="M9073" s="248">
        <v>264</v>
      </c>
      <c r="N9073" s="249">
        <v>64681</v>
      </c>
      <c r="O9073" s="250"/>
      <c r="P9073" s="240"/>
      <c r="R9073" s="103"/>
    </row>
    <row r="9074" spans="1:21" s="129" customFormat="1">
      <c r="A9074" s="242" t="s">
        <v>4239</v>
      </c>
      <c r="B9074" s="243" t="s">
        <v>2176</v>
      </c>
      <c r="C9074" s="258" t="s">
        <v>1416</v>
      </c>
      <c r="D9074" s="232" t="s">
        <v>2507</v>
      </c>
      <c r="E9074" s="245" t="s">
        <v>279</v>
      </c>
      <c r="F9074" s="259" t="s">
        <v>325</v>
      </c>
      <c r="G9074" s="378">
        <v>43056</v>
      </c>
      <c r="H9074" s="234">
        <v>58344</v>
      </c>
      <c r="I9074" s="235">
        <v>24</v>
      </c>
      <c r="J9074" s="236">
        <v>0.72727272727272729</v>
      </c>
      <c r="K9074" s="378">
        <v>73632</v>
      </c>
      <c r="L9074" s="247">
        <v>33</v>
      </c>
      <c r="M9074" s="248">
        <v>26</v>
      </c>
      <c r="N9074" s="249">
        <v>47473.919999999998</v>
      </c>
      <c r="O9074" s="250" t="s">
        <v>5665</v>
      </c>
      <c r="P9074" s="103"/>
    </row>
    <row r="9075" spans="1:21" s="129" customFormat="1">
      <c r="A9075" s="242" t="s">
        <v>204</v>
      </c>
      <c r="B9075" s="243" t="s">
        <v>2151</v>
      </c>
      <c r="C9075" s="258" t="s">
        <v>1416</v>
      </c>
      <c r="D9075" s="232" t="s">
        <v>2507</v>
      </c>
      <c r="E9075" s="245" t="s">
        <v>279</v>
      </c>
      <c r="F9075" s="245" t="s">
        <v>440</v>
      </c>
      <c r="G9075" s="246">
        <v>44280</v>
      </c>
      <c r="H9075" s="234">
        <v>56700</v>
      </c>
      <c r="I9075" s="235">
        <v>23</v>
      </c>
      <c r="J9075" s="236">
        <v>0.69696969696969702</v>
      </c>
      <c r="K9075" s="246">
        <v>69120</v>
      </c>
      <c r="L9075" s="247"/>
      <c r="M9075" s="248">
        <v>22</v>
      </c>
      <c r="N9075" s="246">
        <v>48164.096360000003</v>
      </c>
      <c r="O9075" s="250"/>
      <c r="P9075" s="103"/>
      <c r="Q9075" s="103"/>
      <c r="R9075" s="103"/>
    </row>
    <row r="9076" spans="1:21" s="129" customFormat="1">
      <c r="A9076" s="242" t="s">
        <v>3786</v>
      </c>
      <c r="B9076" s="243" t="s">
        <v>2153</v>
      </c>
      <c r="C9076" s="258" t="s">
        <v>3629</v>
      </c>
      <c r="D9076" s="232" t="s">
        <v>2507</v>
      </c>
      <c r="E9076" s="245" t="s">
        <v>279</v>
      </c>
      <c r="F9076" s="259" t="s">
        <v>325</v>
      </c>
      <c r="G9076" s="246">
        <v>40409</v>
      </c>
      <c r="H9076" s="234">
        <v>55757.5</v>
      </c>
      <c r="I9076" s="235">
        <v>22</v>
      </c>
      <c r="J9076" s="236">
        <v>0.66666666666666663</v>
      </c>
      <c r="K9076" s="246">
        <v>71106</v>
      </c>
      <c r="L9076" s="247"/>
      <c r="M9076" s="248">
        <v>3</v>
      </c>
      <c r="N9076" s="249">
        <v>45694</v>
      </c>
      <c r="O9076" s="250"/>
      <c r="P9076" s="103"/>
    </row>
    <row r="9077" spans="1:21" s="129" customFormat="1">
      <c r="A9077" s="242" t="s">
        <v>3793</v>
      </c>
      <c r="B9077" s="243" t="s">
        <v>2153</v>
      </c>
      <c r="C9077" s="258" t="s">
        <v>5713</v>
      </c>
      <c r="D9077" s="232" t="s">
        <v>2507</v>
      </c>
      <c r="E9077" s="245" t="s">
        <v>284</v>
      </c>
      <c r="F9077" s="245" t="s">
        <v>440</v>
      </c>
      <c r="G9077" s="246">
        <v>42500</v>
      </c>
      <c r="H9077" s="234">
        <v>55500</v>
      </c>
      <c r="I9077" s="235">
        <v>21</v>
      </c>
      <c r="J9077" s="236">
        <v>0.63636363636363635</v>
      </c>
      <c r="K9077" s="246">
        <v>68500</v>
      </c>
      <c r="L9077" s="247">
        <v>5</v>
      </c>
      <c r="M9077" s="248">
        <v>5</v>
      </c>
      <c r="N9077" s="249">
        <v>47738.2</v>
      </c>
      <c r="O9077" s="250"/>
      <c r="P9077" s="103"/>
    </row>
    <row r="9078" spans="1:21" s="129" customFormat="1">
      <c r="A9078" s="242" t="s">
        <v>3784</v>
      </c>
      <c r="B9078" s="243" t="s">
        <v>2162</v>
      </c>
      <c r="C9078" s="258" t="s">
        <v>5714</v>
      </c>
      <c r="D9078" s="232" t="s">
        <v>2507</v>
      </c>
      <c r="E9078" s="247" t="s">
        <v>279</v>
      </c>
      <c r="F9078" s="259" t="s">
        <v>325</v>
      </c>
      <c r="G9078" s="246">
        <v>40095.64</v>
      </c>
      <c r="H9078" s="234">
        <v>55007.81</v>
      </c>
      <c r="I9078" s="235">
        <v>20</v>
      </c>
      <c r="J9078" s="236">
        <v>0.60606060606060608</v>
      </c>
      <c r="K9078" s="246">
        <v>69919.98</v>
      </c>
      <c r="L9078" s="247"/>
      <c r="M9078" s="248">
        <v>79</v>
      </c>
      <c r="N9078" s="249">
        <v>68285.399999999994</v>
      </c>
      <c r="O9078" s="250"/>
      <c r="P9078" s="103"/>
      <c r="Q9078" s="103"/>
    </row>
    <row r="9079" spans="1:21" s="129" customFormat="1">
      <c r="A9079" s="229" t="s">
        <v>2217</v>
      </c>
      <c r="B9079" s="230" t="s">
        <v>2162</v>
      </c>
      <c r="C9079" s="231" t="s">
        <v>1417</v>
      </c>
      <c r="D9079" s="232" t="s">
        <v>2507</v>
      </c>
      <c r="E9079" s="232" t="s">
        <v>279</v>
      </c>
      <c r="F9079" s="232" t="s">
        <v>440</v>
      </c>
      <c r="G9079" s="233">
        <v>43280.639999999999</v>
      </c>
      <c r="H9079" s="234">
        <v>54747.887999999999</v>
      </c>
      <c r="I9079" s="235">
        <v>19</v>
      </c>
      <c r="J9079" s="236">
        <v>0.5757575757575758</v>
      </c>
      <c r="K9079" s="233">
        <v>66215.135999999999</v>
      </c>
      <c r="L9079" s="237">
        <v>9</v>
      </c>
      <c r="M9079" s="238">
        <v>9</v>
      </c>
      <c r="N9079" s="234">
        <v>49088</v>
      </c>
      <c r="O9079" s="239"/>
      <c r="P9079" s="251"/>
      <c r="R9079" s="103"/>
      <c r="S9079" s="103"/>
      <c r="T9079" s="103"/>
      <c r="U9079" s="103"/>
    </row>
    <row r="9080" spans="1:21" s="129" customFormat="1">
      <c r="A9080" s="229" t="s">
        <v>207</v>
      </c>
      <c r="B9080" s="230" t="s">
        <v>2163</v>
      </c>
      <c r="C9080" s="231" t="s">
        <v>2141</v>
      </c>
      <c r="D9080" s="232" t="s">
        <v>2507</v>
      </c>
      <c r="E9080" s="232" t="s">
        <v>284</v>
      </c>
      <c r="F9080" s="232" t="s">
        <v>440</v>
      </c>
      <c r="G9080" s="233">
        <v>41642</v>
      </c>
      <c r="H9080" s="234">
        <v>54132</v>
      </c>
      <c r="I9080" s="235">
        <v>18</v>
      </c>
      <c r="J9080" s="236">
        <v>0.54545454545454541</v>
      </c>
      <c r="K9080" s="233">
        <v>66622</v>
      </c>
      <c r="L9080" s="237">
        <v>6</v>
      </c>
      <c r="M9080" s="238">
        <v>6</v>
      </c>
      <c r="N9080" s="234">
        <v>52293.9</v>
      </c>
      <c r="O9080" s="239"/>
      <c r="P9080" s="251"/>
      <c r="R9080" s="103"/>
      <c r="S9080" s="103"/>
      <c r="T9080" s="103"/>
      <c r="U9080" s="103"/>
    </row>
    <row r="9081" spans="1:21" s="129" customFormat="1">
      <c r="A9081" s="242" t="s">
        <v>4246</v>
      </c>
      <c r="B9081" s="243" t="s">
        <v>2159</v>
      </c>
      <c r="C9081" s="258" t="s">
        <v>3638</v>
      </c>
      <c r="D9081" s="232" t="s">
        <v>2507</v>
      </c>
      <c r="E9081" s="259" t="s">
        <v>279</v>
      </c>
      <c r="F9081" s="245" t="s">
        <v>440</v>
      </c>
      <c r="G9081" s="249">
        <v>41288</v>
      </c>
      <c r="H9081" s="234">
        <v>53674.400000000001</v>
      </c>
      <c r="I9081" s="235">
        <v>17</v>
      </c>
      <c r="J9081" s="236">
        <v>0.51515151515151514</v>
      </c>
      <c r="K9081" s="249">
        <v>66060.800000000003</v>
      </c>
      <c r="L9081" s="247"/>
      <c r="M9081" s="248">
        <v>25</v>
      </c>
      <c r="N9081" s="249">
        <v>53664</v>
      </c>
      <c r="O9081" s="250"/>
      <c r="Q9081" s="103"/>
      <c r="R9081" s="103"/>
      <c r="S9081" s="103"/>
      <c r="T9081" s="103"/>
      <c r="U9081" s="103"/>
    </row>
    <row r="9082" spans="1:21" s="129" customFormat="1">
      <c r="A9082" s="229" t="s">
        <v>260</v>
      </c>
      <c r="B9082" s="230" t="s">
        <v>2153</v>
      </c>
      <c r="C9082" s="231" t="s">
        <v>698</v>
      </c>
      <c r="D9082" s="232" t="s">
        <v>2507</v>
      </c>
      <c r="E9082" s="232" t="s">
        <v>279</v>
      </c>
      <c r="F9082" s="232" t="s">
        <v>440</v>
      </c>
      <c r="G9082" s="233">
        <v>41705</v>
      </c>
      <c r="H9082" s="234">
        <v>53174</v>
      </c>
      <c r="I9082" s="235">
        <v>16</v>
      </c>
      <c r="J9082" s="236">
        <v>0.48484848484848486</v>
      </c>
      <c r="K9082" s="233">
        <v>64643</v>
      </c>
      <c r="L9082" s="237">
        <v>15</v>
      </c>
      <c r="M9082" s="238">
        <v>11</v>
      </c>
      <c r="N9082" s="234">
        <v>53174</v>
      </c>
      <c r="O9082" s="239"/>
      <c r="R9082" s="103"/>
      <c r="S9082" s="103"/>
      <c r="T9082" s="103"/>
      <c r="U9082" s="103"/>
    </row>
    <row r="9083" spans="1:21" s="129" customFormat="1">
      <c r="A9083" s="242" t="s">
        <v>199</v>
      </c>
      <c r="B9083" s="243" t="s">
        <v>2153</v>
      </c>
      <c r="C9083" s="258" t="s">
        <v>1418</v>
      </c>
      <c r="D9083" s="232" t="s">
        <v>2507</v>
      </c>
      <c r="E9083" s="247" t="s">
        <v>279</v>
      </c>
      <c r="F9083" s="259" t="s">
        <v>325</v>
      </c>
      <c r="G9083" s="246">
        <v>42307.199999999997</v>
      </c>
      <c r="H9083" s="234">
        <v>52884</v>
      </c>
      <c r="I9083" s="235">
        <v>15</v>
      </c>
      <c r="J9083" s="236">
        <v>0.45454545454545453</v>
      </c>
      <c r="K9083" s="246">
        <v>63460.800000000003</v>
      </c>
      <c r="L9083" s="247"/>
      <c r="M9083" s="248"/>
      <c r="N9083" s="249"/>
      <c r="O9083" s="334"/>
      <c r="Q9083" s="103"/>
      <c r="R9083" s="103"/>
      <c r="S9083" s="103"/>
      <c r="T9083" s="103"/>
      <c r="U9083" s="103"/>
    </row>
    <row r="9084" spans="1:21" s="129" customFormat="1">
      <c r="A9084" s="242" t="s">
        <v>257</v>
      </c>
      <c r="B9084" s="243" t="s">
        <v>2159</v>
      </c>
      <c r="C9084" s="258" t="s">
        <v>3639</v>
      </c>
      <c r="D9084" s="232" t="s">
        <v>2507</v>
      </c>
      <c r="E9084" s="245" t="s">
        <v>279</v>
      </c>
      <c r="F9084" s="259" t="s">
        <v>325</v>
      </c>
      <c r="G9084" s="246">
        <v>40005.94</v>
      </c>
      <c r="H9084" s="234">
        <v>52007.67</v>
      </c>
      <c r="I9084" s="235">
        <v>14</v>
      </c>
      <c r="J9084" s="236">
        <v>0.42424242424242425</v>
      </c>
      <c r="K9084" s="246">
        <v>64009.4</v>
      </c>
      <c r="L9084" s="247">
        <v>3</v>
      </c>
      <c r="M9084" s="248">
        <v>3</v>
      </c>
      <c r="N9084" s="249">
        <v>44298.63</v>
      </c>
      <c r="O9084" s="250"/>
      <c r="R9084" s="257"/>
      <c r="S9084" s="103"/>
      <c r="T9084" s="103"/>
      <c r="U9084" s="103"/>
    </row>
    <row r="9085" spans="1:21" s="129" customFormat="1">
      <c r="A9085" s="242" t="s">
        <v>256</v>
      </c>
      <c r="B9085" s="243" t="s">
        <v>2150</v>
      </c>
      <c r="C9085" s="258" t="s">
        <v>5715</v>
      </c>
      <c r="D9085" s="232" t="s">
        <v>2507</v>
      </c>
      <c r="E9085" s="306" t="s">
        <v>279</v>
      </c>
      <c r="F9085" s="306" t="s">
        <v>440</v>
      </c>
      <c r="G9085" s="378">
        <v>39748.800000000003</v>
      </c>
      <c r="H9085" s="234">
        <v>51209.600000000006</v>
      </c>
      <c r="I9085" s="235">
        <v>13</v>
      </c>
      <c r="J9085" s="236">
        <v>0.39393939393939392</v>
      </c>
      <c r="K9085" s="378">
        <v>62670.400000000001</v>
      </c>
      <c r="L9085" s="334">
        <v>14</v>
      </c>
      <c r="M9085" s="335">
        <v>14</v>
      </c>
      <c r="N9085" s="249">
        <v>45780.800000000003</v>
      </c>
      <c r="O9085" s="250"/>
      <c r="P9085" s="103"/>
      <c r="Q9085" s="251"/>
      <c r="S9085" s="103"/>
      <c r="T9085" s="103"/>
      <c r="U9085" s="103"/>
    </row>
    <row r="9086" spans="1:21" s="129" customFormat="1">
      <c r="A9086" s="242" t="s">
        <v>3938</v>
      </c>
      <c r="B9086" s="243" t="s">
        <v>2157</v>
      </c>
      <c r="C9086" s="258" t="s">
        <v>3640</v>
      </c>
      <c r="D9086" s="232" t="s">
        <v>2507</v>
      </c>
      <c r="E9086" s="245" t="s">
        <v>279</v>
      </c>
      <c r="F9086" s="245" t="s">
        <v>440</v>
      </c>
      <c r="G9086" s="246">
        <v>38563.199999999997</v>
      </c>
      <c r="H9086" s="234">
        <v>50710.399999999994</v>
      </c>
      <c r="I9086" s="235">
        <v>12</v>
      </c>
      <c r="J9086" s="236">
        <v>0.36363636363636365</v>
      </c>
      <c r="K9086" s="246">
        <v>62857.599999999999</v>
      </c>
      <c r="L9086" s="247">
        <v>15</v>
      </c>
      <c r="M9086" s="248">
        <v>9</v>
      </c>
      <c r="N9086" s="249">
        <v>43795.56</v>
      </c>
      <c r="O9086" s="250"/>
      <c r="Q9086" s="103"/>
      <c r="S9086" s="103"/>
      <c r="T9086" s="103"/>
      <c r="U9086" s="103"/>
    </row>
    <row r="9087" spans="1:21" s="129" customFormat="1">
      <c r="A9087" s="260" t="s">
        <v>4238</v>
      </c>
      <c r="B9087" s="261" t="s">
        <v>2166</v>
      </c>
      <c r="C9087" s="262" t="s">
        <v>1413</v>
      </c>
      <c r="D9087" s="232" t="s">
        <v>2507</v>
      </c>
      <c r="E9087" s="276" t="s">
        <v>279</v>
      </c>
      <c r="F9087" s="259" t="s">
        <v>325</v>
      </c>
      <c r="G9087" s="256">
        <v>38971.22</v>
      </c>
      <c r="H9087" s="234">
        <v>48714.025000000001</v>
      </c>
      <c r="I9087" s="235">
        <v>11</v>
      </c>
      <c r="J9087" s="236">
        <v>0.33333333333333331</v>
      </c>
      <c r="K9087" s="256">
        <v>58456.83</v>
      </c>
      <c r="L9087" s="265">
        <v>12</v>
      </c>
      <c r="M9087" s="266">
        <v>12</v>
      </c>
      <c r="N9087" s="264">
        <v>45625.89</v>
      </c>
      <c r="O9087" s="11"/>
      <c r="S9087" s="240"/>
      <c r="T9087" s="240"/>
      <c r="U9087" s="240"/>
    </row>
    <row r="9088" spans="1:21" s="129" customFormat="1">
      <c r="A9088" s="242" t="s">
        <v>2165</v>
      </c>
      <c r="B9088" s="243" t="s">
        <v>2180</v>
      </c>
      <c r="C9088" s="258" t="s">
        <v>3641</v>
      </c>
      <c r="D9088" s="232" t="s">
        <v>2507</v>
      </c>
      <c r="E9088" s="245" t="s">
        <v>321</v>
      </c>
      <c r="F9088" s="245" t="s">
        <v>440</v>
      </c>
      <c r="G9088" s="246">
        <v>37641.879999999997</v>
      </c>
      <c r="H9088" s="234">
        <v>48018.395000000004</v>
      </c>
      <c r="I9088" s="235">
        <v>10</v>
      </c>
      <c r="J9088" s="236">
        <v>0.30303030303030304</v>
      </c>
      <c r="K9088" s="246">
        <v>58394.91</v>
      </c>
      <c r="L9088" s="247">
        <v>37</v>
      </c>
      <c r="M9088" s="248">
        <v>32</v>
      </c>
      <c r="N9088" s="249">
        <v>45049.919999999998</v>
      </c>
      <c r="O9088" s="250"/>
      <c r="P9088" s="103"/>
      <c r="Q9088" s="251"/>
    </row>
    <row r="9089" spans="1:21" s="129" customFormat="1">
      <c r="A9089" s="229" t="s">
        <v>4256</v>
      </c>
      <c r="B9089" s="230" t="s">
        <v>2169</v>
      </c>
      <c r="C9089" s="231" t="s">
        <v>3642</v>
      </c>
      <c r="D9089" s="232" t="s">
        <v>2507</v>
      </c>
      <c r="E9089" s="253" t="s">
        <v>284</v>
      </c>
      <c r="F9089" s="253" t="s">
        <v>440</v>
      </c>
      <c r="G9089" s="233">
        <v>38805.42</v>
      </c>
      <c r="H9089" s="234">
        <v>48004.684999999998</v>
      </c>
      <c r="I9089" s="235">
        <v>9</v>
      </c>
      <c r="J9089" s="236">
        <v>0.27272727272727271</v>
      </c>
      <c r="K9089" s="233">
        <v>57203.95</v>
      </c>
      <c r="L9089" s="237">
        <v>2</v>
      </c>
      <c r="M9089" s="238">
        <v>1</v>
      </c>
      <c r="N9089" s="234">
        <v>49765.29</v>
      </c>
      <c r="O9089" s="239"/>
      <c r="Q9089" s="97"/>
      <c r="R9089" s="103"/>
      <c r="S9089" s="103"/>
      <c r="T9089" s="103"/>
      <c r="U9089" s="103"/>
    </row>
    <row r="9090" spans="1:21" s="129" customFormat="1">
      <c r="A9090" s="242" t="s">
        <v>1444</v>
      </c>
      <c r="B9090" s="243" t="s">
        <v>2192</v>
      </c>
      <c r="C9090" s="258" t="s">
        <v>3644</v>
      </c>
      <c r="D9090" s="232" t="s">
        <v>2507</v>
      </c>
      <c r="E9090" s="245" t="s">
        <v>279</v>
      </c>
      <c r="F9090" s="245" t="s">
        <v>440</v>
      </c>
      <c r="G9090" s="246">
        <v>39000</v>
      </c>
      <c r="H9090" s="234">
        <v>46800</v>
      </c>
      <c r="I9090" s="235">
        <v>8</v>
      </c>
      <c r="J9090" s="236">
        <v>0.24242424242424243</v>
      </c>
      <c r="K9090" s="246">
        <v>54600</v>
      </c>
      <c r="L9090" s="247">
        <v>21</v>
      </c>
      <c r="M9090" s="248">
        <v>20</v>
      </c>
      <c r="N9090" s="249">
        <v>46989.279999999999</v>
      </c>
      <c r="O9090" s="250"/>
      <c r="P9090" s="103"/>
      <c r="Q9090" s="103"/>
      <c r="R9090" s="103"/>
      <c r="S9090" s="103"/>
      <c r="T9090" s="103"/>
      <c r="U9090" s="103"/>
    </row>
    <row r="9091" spans="1:21" s="129" customFormat="1">
      <c r="A9091" s="229" t="s">
        <v>4266</v>
      </c>
      <c r="B9091" s="230" t="s">
        <v>2149</v>
      </c>
      <c r="C9091" s="231" t="s">
        <v>5697</v>
      </c>
      <c r="D9091" s="232" t="s">
        <v>2507</v>
      </c>
      <c r="E9091" s="232" t="s">
        <v>284</v>
      </c>
      <c r="F9091" s="259" t="s">
        <v>325</v>
      </c>
      <c r="G9091" s="233">
        <v>35214.400000000001</v>
      </c>
      <c r="H9091" s="234">
        <v>46196.800000000003</v>
      </c>
      <c r="I9091" s="235">
        <v>7</v>
      </c>
      <c r="J9091" s="236">
        <v>0.21212121212121213</v>
      </c>
      <c r="K9091" s="233">
        <v>57179.199999999997</v>
      </c>
      <c r="L9091" s="237"/>
      <c r="M9091" s="238">
        <v>14</v>
      </c>
      <c r="N9091" s="234">
        <v>36753.600000000006</v>
      </c>
      <c r="O9091" s="239"/>
      <c r="Q9091" s="97"/>
      <c r="R9091" s="103"/>
      <c r="S9091" s="103"/>
      <c r="T9091" s="103"/>
      <c r="U9091" s="103"/>
    </row>
    <row r="9092" spans="1:21" s="129" customFormat="1" ht="22.5">
      <c r="A9092" s="242" t="s">
        <v>1436</v>
      </c>
      <c r="B9092" s="243" t="s">
        <v>2156</v>
      </c>
      <c r="C9092" s="258" t="s">
        <v>5716</v>
      </c>
      <c r="D9092" s="232" t="s">
        <v>2507</v>
      </c>
      <c r="E9092" s="245" t="s">
        <v>279</v>
      </c>
      <c r="F9092" s="259" t="s">
        <v>325</v>
      </c>
      <c r="G9092" s="246">
        <v>30889.97</v>
      </c>
      <c r="H9092" s="234">
        <v>45171.25</v>
      </c>
      <c r="I9092" s="235">
        <v>6</v>
      </c>
      <c r="J9092" s="236">
        <v>0.18181818181818182</v>
      </c>
      <c r="K9092" s="246">
        <v>59452.53</v>
      </c>
      <c r="L9092" s="247">
        <v>103</v>
      </c>
      <c r="M9092" s="248">
        <v>83</v>
      </c>
      <c r="N9092" s="249">
        <v>38779.389518072254</v>
      </c>
      <c r="O9092" s="250"/>
      <c r="P9092" s="103"/>
      <c r="S9092" s="241"/>
      <c r="T9092" s="241"/>
      <c r="U9092" s="241"/>
    </row>
    <row r="9093" spans="1:21" s="129" customFormat="1">
      <c r="A9093" s="286" t="s">
        <v>213</v>
      </c>
      <c r="B9093" s="287" t="s">
        <v>2159</v>
      </c>
      <c r="C9093" s="288" t="s">
        <v>1416</v>
      </c>
      <c r="D9093" s="232" t="s">
        <v>2507</v>
      </c>
      <c r="E9093" s="289" t="s">
        <v>279</v>
      </c>
      <c r="F9093" s="259" t="s">
        <v>325</v>
      </c>
      <c r="G9093" s="290">
        <v>36691.199999999997</v>
      </c>
      <c r="H9093" s="234">
        <v>45021.599999999999</v>
      </c>
      <c r="I9093" s="235">
        <v>5</v>
      </c>
      <c r="J9093" s="236">
        <v>0.15151515151515152</v>
      </c>
      <c r="K9093" s="290">
        <v>53352</v>
      </c>
      <c r="L9093" s="291">
        <v>22</v>
      </c>
      <c r="M9093" s="292">
        <v>19</v>
      </c>
      <c r="N9093" s="293">
        <v>41688.67</v>
      </c>
      <c r="O9093" s="294"/>
      <c r="P9093" s="103"/>
      <c r="S9093" s="103"/>
      <c r="T9093" s="103"/>
      <c r="U9093" s="103"/>
    </row>
    <row r="9094" spans="1:21" s="129" customFormat="1" ht="56.25">
      <c r="A9094" s="229" t="s">
        <v>4310</v>
      </c>
      <c r="B9094" s="230" t="s">
        <v>2192</v>
      </c>
      <c r="C9094" s="358" t="s">
        <v>1417</v>
      </c>
      <c r="D9094" s="232" t="s">
        <v>2507</v>
      </c>
      <c r="E9094" s="289" t="s">
        <v>279</v>
      </c>
      <c r="F9094" s="359" t="s">
        <v>440</v>
      </c>
      <c r="G9094" s="360">
        <v>34376</v>
      </c>
      <c r="H9094" s="234">
        <v>42976.5</v>
      </c>
      <c r="I9094" s="235">
        <v>4</v>
      </c>
      <c r="J9094" s="236">
        <v>0.12121212121212122</v>
      </c>
      <c r="K9094" s="360">
        <v>51577</v>
      </c>
      <c r="L9094" s="481">
        <v>6</v>
      </c>
      <c r="M9094" s="362">
        <v>5</v>
      </c>
      <c r="N9094" s="363">
        <v>45034</v>
      </c>
      <c r="O9094" s="364" t="s">
        <v>5717</v>
      </c>
      <c r="P9094" s="103"/>
      <c r="Q9094" s="103"/>
      <c r="S9094" s="150"/>
      <c r="T9094" s="150"/>
      <c r="U9094" s="150"/>
    </row>
    <row r="9095" spans="1:21" s="129" customFormat="1">
      <c r="A9095" s="297" t="s">
        <v>4245</v>
      </c>
      <c r="B9095" s="298" t="s">
        <v>2179</v>
      </c>
      <c r="C9095" s="231" t="s">
        <v>5718</v>
      </c>
      <c r="D9095" s="232" t="s">
        <v>2507</v>
      </c>
      <c r="E9095" s="232" t="s">
        <v>279</v>
      </c>
      <c r="F9095" s="232" t="s">
        <v>440</v>
      </c>
      <c r="G9095" s="234">
        <v>34100.559999999998</v>
      </c>
      <c r="H9095" s="234">
        <v>42610.985000000001</v>
      </c>
      <c r="I9095" s="235">
        <v>3</v>
      </c>
      <c r="J9095" s="236">
        <v>9.0909090909090912E-2</v>
      </c>
      <c r="K9095" s="234">
        <v>51121.41</v>
      </c>
      <c r="L9095" s="237"/>
      <c r="M9095" s="238"/>
      <c r="N9095" s="234"/>
      <c r="O9095" s="352" t="s">
        <v>5648</v>
      </c>
      <c r="P9095" s="103"/>
      <c r="S9095" s="103"/>
      <c r="T9095" s="103"/>
      <c r="U9095" s="103"/>
    </row>
    <row r="9096" spans="1:21" s="129" customFormat="1" ht="22.5">
      <c r="A9096" s="242" t="s">
        <v>4240</v>
      </c>
      <c r="B9096" s="243" t="s">
        <v>2149</v>
      </c>
      <c r="C9096" s="258" t="s">
        <v>5710</v>
      </c>
      <c r="D9096" s="232" t="s">
        <v>2507</v>
      </c>
      <c r="E9096" s="245" t="s">
        <v>279</v>
      </c>
      <c r="F9096" s="245" t="s">
        <v>440</v>
      </c>
      <c r="G9096" s="246">
        <v>32032.52</v>
      </c>
      <c r="H9096" s="234">
        <v>42236.61</v>
      </c>
      <c r="I9096" s="235">
        <v>2</v>
      </c>
      <c r="J9096" s="236">
        <v>6.0606060606060608E-2</v>
      </c>
      <c r="K9096" s="246">
        <v>52440.7</v>
      </c>
      <c r="L9096" s="247">
        <v>28</v>
      </c>
      <c r="M9096" s="248">
        <v>27</v>
      </c>
      <c r="N9096" s="249">
        <v>36892.18</v>
      </c>
      <c r="O9096" s="250"/>
    </row>
    <row r="9097" spans="1:21" s="129" customFormat="1" ht="22.5">
      <c r="A9097" s="242" t="s">
        <v>4247</v>
      </c>
      <c r="B9097" s="243" t="s">
        <v>2185</v>
      </c>
      <c r="C9097" s="258" t="s">
        <v>3645</v>
      </c>
      <c r="D9097" s="232" t="s">
        <v>2507</v>
      </c>
      <c r="E9097" s="245" t="s">
        <v>279</v>
      </c>
      <c r="F9097" s="259" t="s">
        <v>325</v>
      </c>
      <c r="G9097" s="246">
        <v>35463</v>
      </c>
      <c r="H9097" s="234">
        <v>17731.5</v>
      </c>
      <c r="I9097" s="235">
        <v>1</v>
      </c>
      <c r="J9097" s="236">
        <v>3.0303030303030304E-2</v>
      </c>
      <c r="K9097" s="488"/>
      <c r="L9097" s="247"/>
      <c r="M9097" s="248"/>
      <c r="N9097" s="249"/>
      <c r="O9097" s="250"/>
      <c r="P9097" s="103"/>
    </row>
    <row r="9098" spans="1:21" s="150" customFormat="1">
      <c r="A9098" s="305"/>
      <c r="B9098" s="305"/>
      <c r="C9098" s="306"/>
      <c r="D9098" s="300"/>
      <c r="E9098" s="307"/>
      <c r="F9098" s="307"/>
      <c r="G9098" s="308"/>
      <c r="H9098" s="309"/>
      <c r="I9098" s="310"/>
      <c r="J9098" s="311"/>
      <c r="K9098" s="300"/>
      <c r="L9098" s="300"/>
      <c r="M9098" s="312"/>
      <c r="N9098" s="313"/>
      <c r="O9098" s="282"/>
    </row>
    <row r="9099" spans="1:21" s="150" customFormat="1">
      <c r="A9099" s="305"/>
      <c r="B9099" s="305"/>
      <c r="C9099" s="306"/>
      <c r="D9099" s="314"/>
      <c r="E9099" s="305"/>
      <c r="F9099" s="305"/>
      <c r="G9099" s="315" t="s">
        <v>223</v>
      </c>
      <c r="H9099" s="316" t="s">
        <v>224</v>
      </c>
      <c r="I9099" s="317"/>
      <c r="J9099" s="318"/>
      <c r="K9099" s="319" t="s">
        <v>225</v>
      </c>
      <c r="L9099" s="314"/>
      <c r="M9099" s="320"/>
      <c r="N9099" s="313"/>
      <c r="O9099" s="282"/>
    </row>
    <row r="9100" spans="1:21" s="150" customFormat="1">
      <c r="A9100" s="305"/>
      <c r="B9100" s="305"/>
      <c r="C9100" s="306"/>
      <c r="D9100" s="305"/>
      <c r="E9100" s="305"/>
      <c r="F9100" s="321" t="s">
        <v>238</v>
      </c>
      <c r="G9100" s="322">
        <v>41675.535214780684</v>
      </c>
      <c r="H9100" s="322">
        <v>53308.304594799476</v>
      </c>
      <c r="I9100" s="8">
        <v>14.438004969995415</v>
      </c>
      <c r="J9100" s="322"/>
      <c r="K9100" s="322">
        <v>66970.482536531315</v>
      </c>
      <c r="L9100" s="314"/>
      <c r="M9100" s="320"/>
      <c r="N9100" s="313"/>
      <c r="O9100" s="282"/>
    </row>
    <row r="9101" spans="1:21" s="150" customFormat="1">
      <c r="A9101" s="305"/>
      <c r="B9101" s="305"/>
      <c r="C9101" s="306"/>
      <c r="D9101" s="305"/>
      <c r="E9101" s="305"/>
      <c r="F9101" s="321" t="s">
        <v>239</v>
      </c>
      <c r="G9101" s="322">
        <v>44280</v>
      </c>
      <c r="H9101" s="322">
        <v>59284</v>
      </c>
      <c r="I9101" s="8">
        <v>21.5</v>
      </c>
      <c r="J9101" s="322"/>
      <c r="K9101" s="322">
        <v>72479.25</v>
      </c>
      <c r="L9101" s="314"/>
      <c r="M9101" s="320"/>
      <c r="N9101" s="313"/>
      <c r="O9101" s="282"/>
    </row>
    <row r="9102" spans="1:21" s="150" customFormat="1">
      <c r="A9102" s="305"/>
      <c r="B9102" s="305"/>
      <c r="C9102" s="306"/>
      <c r="D9102" s="305"/>
      <c r="E9102" s="305"/>
      <c r="F9102" s="321" t="s">
        <v>240</v>
      </c>
      <c r="G9102" s="322">
        <v>38563.199999999997</v>
      </c>
      <c r="H9102" s="322">
        <v>48004.684999999998</v>
      </c>
      <c r="I9102" s="8">
        <v>7</v>
      </c>
      <c r="J9102" s="322"/>
      <c r="K9102" s="322">
        <v>58441.350000000006</v>
      </c>
      <c r="L9102" s="314"/>
      <c r="M9102" s="320"/>
      <c r="N9102" s="313"/>
      <c r="O9102" s="282"/>
    </row>
    <row r="9103" spans="1:21" s="150" customFormat="1">
      <c r="A9103" s="305"/>
      <c r="B9103" s="305"/>
      <c r="C9103" s="306"/>
      <c r="D9103" s="305"/>
      <c r="E9103" s="305"/>
      <c r="F9103" s="321" t="s">
        <v>241</v>
      </c>
      <c r="G9103" s="322">
        <v>41288</v>
      </c>
      <c r="H9103" s="322">
        <v>53674.400000000001</v>
      </c>
      <c r="I9103" s="8">
        <v>12.338253469766164</v>
      </c>
      <c r="J9103" s="322"/>
      <c r="K9103" s="322">
        <v>66137.967999999993</v>
      </c>
      <c r="L9103" s="314"/>
      <c r="M9103" s="320"/>
      <c r="N9103" s="313"/>
      <c r="O9103" s="282"/>
    </row>
    <row r="9104" spans="1:21" s="150" customFormat="1">
      <c r="A9104" s="305"/>
      <c r="B9104" s="305"/>
      <c r="C9104" s="306"/>
      <c r="D9104" s="305"/>
      <c r="E9104" s="322"/>
      <c r="F9104" s="321"/>
      <c r="G9104" s="323"/>
      <c r="H9104" s="318"/>
      <c r="I9104" s="324"/>
      <c r="J9104" s="318"/>
      <c r="K9104" s="314"/>
      <c r="L9104" s="314"/>
      <c r="M9104" s="320"/>
      <c r="N9104" s="313"/>
      <c r="O9104" s="282"/>
    </row>
    <row r="9105" spans="1:21" s="150" customFormat="1">
      <c r="A9105" s="305"/>
      <c r="B9105" s="305"/>
      <c r="C9105" s="306"/>
      <c r="D9105" s="321"/>
      <c r="E9105" s="322"/>
      <c r="F9105" s="325"/>
      <c r="G9105" s="325"/>
      <c r="H9105" s="874" t="s">
        <v>242</v>
      </c>
      <c r="I9105" s="874"/>
      <c r="J9105" s="874"/>
      <c r="K9105" s="874"/>
      <c r="L9105" s="874"/>
      <c r="M9105" s="874"/>
      <c r="N9105" s="874"/>
      <c r="O9105" s="282"/>
    </row>
    <row r="9106" spans="1:21" s="150" customFormat="1">
      <c r="A9106" s="305"/>
      <c r="B9106" s="305"/>
      <c r="C9106" s="306"/>
      <c r="D9106" s="321"/>
      <c r="E9106" s="322"/>
      <c r="F9106" s="326"/>
      <c r="G9106" s="327"/>
      <c r="H9106" s="875" t="s">
        <v>243</v>
      </c>
      <c r="I9106" s="875"/>
      <c r="J9106" s="875"/>
      <c r="K9106" s="328">
        <v>53541.5</v>
      </c>
      <c r="L9106" s="876" t="s">
        <v>244</v>
      </c>
      <c r="M9106" s="876"/>
      <c r="N9106" s="329">
        <v>50807.91069932199</v>
      </c>
      <c r="O9106" s="282"/>
    </row>
    <row r="9107" spans="1:21" s="150" customFormat="1">
      <c r="A9107" s="305"/>
      <c r="B9107" s="305"/>
      <c r="C9107" s="306"/>
      <c r="D9107" s="314"/>
      <c r="E9107" s="320"/>
      <c r="F9107" s="326"/>
      <c r="G9107" s="327"/>
      <c r="H9107" s="875" t="s">
        <v>245</v>
      </c>
      <c r="I9107" s="875"/>
      <c r="J9107" s="875"/>
      <c r="K9107" s="328">
        <v>45193.912499999999</v>
      </c>
      <c r="L9107" s="876" t="s">
        <v>450</v>
      </c>
      <c r="M9107" s="876"/>
      <c r="N9107" s="329">
        <v>57950.202579690784</v>
      </c>
      <c r="O9107" s="282"/>
    </row>
    <row r="9108" spans="1:21" s="150" customFormat="1">
      <c r="A9108" s="305"/>
      <c r="B9108" s="305"/>
      <c r="C9108" s="306"/>
      <c r="D9108" s="300"/>
      <c r="E9108" s="307"/>
      <c r="F9108" s="307"/>
      <c r="G9108" s="308"/>
      <c r="H9108" s="309"/>
      <c r="I9108" s="310"/>
      <c r="J9108" s="311"/>
      <c r="K9108" s="305"/>
      <c r="L9108" s="300"/>
      <c r="M9108" s="312"/>
      <c r="N9108" s="313"/>
      <c r="O9108" s="282"/>
    </row>
    <row r="9109" spans="1:21" s="222" customFormat="1" ht="18">
      <c r="A9109" s="877" t="s">
        <v>175</v>
      </c>
      <c r="B9109" s="877"/>
      <c r="C9109" s="877"/>
      <c r="D9109" s="877"/>
      <c r="E9109" s="877"/>
      <c r="F9109" s="877"/>
      <c r="G9109" s="877"/>
      <c r="H9109" s="877"/>
      <c r="I9109" s="877"/>
      <c r="J9109" s="877"/>
      <c r="K9109" s="877"/>
      <c r="L9109" s="877"/>
      <c r="M9109" s="877"/>
      <c r="N9109" s="877"/>
      <c r="O9109" s="877"/>
    </row>
    <row r="9110" spans="1:21" s="222" customFormat="1" ht="27">
      <c r="A9110" s="223" t="s">
        <v>433</v>
      </c>
      <c r="B9110" s="224" t="s">
        <v>230</v>
      </c>
      <c r="C9110" s="223" t="s">
        <v>220</v>
      </c>
      <c r="D9110" s="223" t="s">
        <v>267</v>
      </c>
      <c r="E9110" s="223" t="s">
        <v>434</v>
      </c>
      <c r="F9110" s="223" t="s">
        <v>435</v>
      </c>
      <c r="G9110" s="225" t="s">
        <v>223</v>
      </c>
      <c r="H9110" s="225" t="s">
        <v>224</v>
      </c>
      <c r="I9110" s="227" t="s">
        <v>436</v>
      </c>
      <c r="J9110" s="227" t="s">
        <v>436</v>
      </c>
      <c r="K9110" s="225" t="s">
        <v>225</v>
      </c>
      <c r="L9110" s="223" t="s">
        <v>437</v>
      </c>
      <c r="M9110" s="223" t="s">
        <v>438</v>
      </c>
      <c r="N9110" s="228" t="s">
        <v>439</v>
      </c>
      <c r="O9110" s="223" t="s">
        <v>227</v>
      </c>
    </row>
    <row r="9111" spans="1:21" s="129" customFormat="1" ht="22.5">
      <c r="A9111" s="242" t="s">
        <v>4249</v>
      </c>
      <c r="B9111" s="243" t="s">
        <v>2180</v>
      </c>
      <c r="C9111" s="258" t="s">
        <v>695</v>
      </c>
      <c r="D9111" s="232" t="s">
        <v>278</v>
      </c>
      <c r="E9111" s="245"/>
      <c r="F9111" s="245" t="s">
        <v>440</v>
      </c>
      <c r="G9111" s="246">
        <v>52083.199999999997</v>
      </c>
      <c r="H9111" s="234">
        <v>65062.400000000001</v>
      </c>
      <c r="I9111" s="235">
        <v>31</v>
      </c>
      <c r="J9111" s="236">
        <v>1</v>
      </c>
      <c r="K9111" s="246">
        <v>78041.600000000006</v>
      </c>
      <c r="L9111" s="247"/>
      <c r="M9111" s="248"/>
      <c r="N9111" s="249"/>
      <c r="O9111" s="250"/>
      <c r="P9111" s="103"/>
    </row>
    <row r="9112" spans="1:21" s="129" customFormat="1">
      <c r="A9112" s="242" t="s">
        <v>198</v>
      </c>
      <c r="B9112" s="243" t="s">
        <v>2153</v>
      </c>
      <c r="C9112" s="244" t="s">
        <v>1420</v>
      </c>
      <c r="D9112" s="232" t="s">
        <v>2507</v>
      </c>
      <c r="E9112" s="245" t="s">
        <v>279</v>
      </c>
      <c r="F9112" s="245" t="s">
        <v>440</v>
      </c>
      <c r="G9112" s="246">
        <v>44158</v>
      </c>
      <c r="H9112" s="234">
        <v>57532.5</v>
      </c>
      <c r="I9112" s="235">
        <v>30</v>
      </c>
      <c r="J9112" s="236">
        <v>0.967741935483871</v>
      </c>
      <c r="K9112" s="246">
        <v>70907</v>
      </c>
      <c r="L9112" s="247">
        <v>11</v>
      </c>
      <c r="M9112" s="248">
        <v>11</v>
      </c>
      <c r="N9112" s="249">
        <v>58582</v>
      </c>
      <c r="O9112" s="250"/>
      <c r="P9112" s="103"/>
      <c r="Q9112" s="103"/>
      <c r="S9112" s="103"/>
      <c r="T9112" s="103"/>
      <c r="U9112" s="103"/>
    </row>
    <row r="9113" spans="1:21" s="129" customFormat="1">
      <c r="A9113" s="242" t="s">
        <v>208</v>
      </c>
      <c r="B9113" s="243" t="s">
        <v>2153</v>
      </c>
      <c r="C9113" s="258" t="s">
        <v>1420</v>
      </c>
      <c r="D9113" s="232" t="s">
        <v>2507</v>
      </c>
      <c r="E9113" s="245" t="s">
        <v>279</v>
      </c>
      <c r="F9113" s="245" t="s">
        <v>440</v>
      </c>
      <c r="G9113" s="275">
        <v>42263.700000000004</v>
      </c>
      <c r="H9113" s="234">
        <v>54338.97</v>
      </c>
      <c r="I9113" s="235">
        <v>29</v>
      </c>
      <c r="J9113" s="236">
        <v>0.93548387096774188</v>
      </c>
      <c r="K9113" s="275">
        <v>66414.240000000005</v>
      </c>
      <c r="L9113" s="247">
        <v>2</v>
      </c>
      <c r="M9113" s="248">
        <v>2</v>
      </c>
      <c r="N9113" s="249">
        <v>45937.68</v>
      </c>
      <c r="O9113" s="250"/>
      <c r="R9113" s="103"/>
      <c r="S9113" s="103"/>
      <c r="T9113" s="103"/>
      <c r="U9113" s="103"/>
    </row>
    <row r="9114" spans="1:21" s="129" customFormat="1">
      <c r="A9114" s="229" t="s">
        <v>2161</v>
      </c>
      <c r="B9114" s="230" t="s">
        <v>2162</v>
      </c>
      <c r="C9114" s="231" t="s">
        <v>3646</v>
      </c>
      <c r="D9114" s="232" t="s">
        <v>2507</v>
      </c>
      <c r="E9114" s="232" t="s">
        <v>279</v>
      </c>
      <c r="F9114" s="259" t="s">
        <v>325</v>
      </c>
      <c r="G9114" s="233">
        <v>36033.300000000003</v>
      </c>
      <c r="H9114" s="234">
        <v>53688.235000000001</v>
      </c>
      <c r="I9114" s="235">
        <v>28</v>
      </c>
      <c r="J9114" s="236">
        <v>0.90322580645161288</v>
      </c>
      <c r="K9114" s="233">
        <v>71343.17</v>
      </c>
      <c r="L9114" s="237"/>
      <c r="M9114" s="238">
        <v>62</v>
      </c>
      <c r="N9114" s="234">
        <v>44132.704516129015</v>
      </c>
      <c r="O9114" s="239"/>
      <c r="S9114" s="240"/>
      <c r="T9114" s="240"/>
      <c r="U9114" s="240"/>
    </row>
    <row r="9115" spans="1:21" s="129" customFormat="1">
      <c r="A9115" s="242" t="s">
        <v>2200</v>
      </c>
      <c r="B9115" s="243" t="s">
        <v>2166</v>
      </c>
      <c r="C9115" s="258" t="s">
        <v>5719</v>
      </c>
      <c r="D9115" s="232" t="s">
        <v>2507</v>
      </c>
      <c r="E9115" s="334" t="s">
        <v>284</v>
      </c>
      <c r="F9115" s="334"/>
      <c r="G9115" s="246">
        <v>40920.089999999997</v>
      </c>
      <c r="H9115" s="234">
        <v>53196.119999999995</v>
      </c>
      <c r="I9115" s="235">
        <v>27</v>
      </c>
      <c r="J9115" s="236">
        <v>0.87096774193548387</v>
      </c>
      <c r="K9115" s="246">
        <v>65472.15</v>
      </c>
      <c r="L9115" s="334">
        <v>1</v>
      </c>
      <c r="M9115" s="335">
        <v>1</v>
      </c>
      <c r="N9115" s="246">
        <v>56407</v>
      </c>
      <c r="O9115" s="250"/>
      <c r="S9115" s="103"/>
      <c r="T9115" s="103"/>
      <c r="U9115" s="103"/>
    </row>
    <row r="9116" spans="1:21" s="129" customFormat="1">
      <c r="A9116" s="242" t="s">
        <v>204</v>
      </c>
      <c r="B9116" s="243" t="s">
        <v>2151</v>
      </c>
      <c r="C9116" s="258" t="s">
        <v>1422</v>
      </c>
      <c r="D9116" s="232" t="s">
        <v>2507</v>
      </c>
      <c r="E9116" s="245" t="s">
        <v>279</v>
      </c>
      <c r="F9116" s="245" t="s">
        <v>440</v>
      </c>
      <c r="G9116" s="246">
        <v>42120</v>
      </c>
      <c r="H9116" s="234">
        <v>52920</v>
      </c>
      <c r="I9116" s="235">
        <v>26</v>
      </c>
      <c r="J9116" s="236">
        <v>0.83870967741935487</v>
      </c>
      <c r="K9116" s="246">
        <v>63720</v>
      </c>
      <c r="L9116" s="247"/>
      <c r="M9116" s="248">
        <v>8</v>
      </c>
      <c r="N9116" s="246">
        <v>46578.868750000001</v>
      </c>
      <c r="O9116" s="250"/>
      <c r="P9116" s="103"/>
      <c r="Q9116" s="241"/>
    </row>
    <row r="9117" spans="1:21" s="129" customFormat="1">
      <c r="A9117" s="229" t="s">
        <v>1438</v>
      </c>
      <c r="B9117" s="230" t="s">
        <v>2151</v>
      </c>
      <c r="C9117" s="231" t="s">
        <v>3647</v>
      </c>
      <c r="D9117" s="232" t="s">
        <v>2507</v>
      </c>
      <c r="E9117" s="232" t="s">
        <v>279</v>
      </c>
      <c r="F9117" s="259" t="s">
        <v>325</v>
      </c>
      <c r="G9117" s="233">
        <v>44187.85</v>
      </c>
      <c r="H9117" s="234">
        <v>52550.39</v>
      </c>
      <c r="I9117" s="235">
        <v>25</v>
      </c>
      <c r="J9117" s="236">
        <v>0.80645161290322576</v>
      </c>
      <c r="K9117" s="233">
        <v>60912.93</v>
      </c>
      <c r="L9117" s="237">
        <v>21</v>
      </c>
      <c r="M9117" s="238">
        <v>17</v>
      </c>
      <c r="N9117" s="234">
        <v>52550.39</v>
      </c>
      <c r="O9117" s="239"/>
      <c r="P9117" s="103"/>
      <c r="Q9117" s="103"/>
    </row>
    <row r="9118" spans="1:21" s="129" customFormat="1" ht="22.5">
      <c r="A9118" s="242" t="s">
        <v>4229</v>
      </c>
      <c r="B9118" s="243" t="s">
        <v>2153</v>
      </c>
      <c r="C9118" s="258" t="s">
        <v>5720</v>
      </c>
      <c r="D9118" s="232" t="s">
        <v>2507</v>
      </c>
      <c r="E9118" s="245" t="s">
        <v>279</v>
      </c>
      <c r="F9118" s="259" t="s">
        <v>325</v>
      </c>
      <c r="G9118" s="378">
        <v>42120</v>
      </c>
      <c r="H9118" s="234">
        <v>52422</v>
      </c>
      <c r="I9118" s="235">
        <v>24</v>
      </c>
      <c r="J9118" s="236">
        <v>0.77419354838709675</v>
      </c>
      <c r="K9118" s="378">
        <v>62724</v>
      </c>
      <c r="L9118" s="247">
        <v>25</v>
      </c>
      <c r="M9118" s="248">
        <v>24</v>
      </c>
      <c r="N9118" s="344">
        <v>42120</v>
      </c>
      <c r="O9118" s="250"/>
      <c r="R9118" s="103"/>
    </row>
    <row r="9119" spans="1:21" s="129" customFormat="1">
      <c r="A9119" s="229" t="s">
        <v>1457</v>
      </c>
      <c r="B9119" s="295" t="s">
        <v>2166</v>
      </c>
      <c r="C9119" s="231" t="s">
        <v>3648</v>
      </c>
      <c r="D9119" s="232"/>
      <c r="E9119" s="232"/>
      <c r="F9119" s="259" t="s">
        <v>325</v>
      </c>
      <c r="G9119" s="233">
        <v>42220.671999999999</v>
      </c>
      <c r="H9119" s="234">
        <v>51930.84</v>
      </c>
      <c r="I9119" s="235">
        <v>23</v>
      </c>
      <c r="J9119" s="236">
        <v>0.74193548387096775</v>
      </c>
      <c r="K9119" s="233">
        <v>61641.008000000002</v>
      </c>
      <c r="L9119" s="237">
        <v>5</v>
      </c>
      <c r="M9119" s="238">
        <v>5</v>
      </c>
      <c r="N9119" s="234">
        <v>42821</v>
      </c>
      <c r="O9119" s="239"/>
      <c r="Q9119" s="240"/>
      <c r="R9119" s="103"/>
    </row>
    <row r="9120" spans="1:21" s="129" customFormat="1">
      <c r="A9120" s="229" t="s">
        <v>212</v>
      </c>
      <c r="B9120" s="230" t="s">
        <v>2153</v>
      </c>
      <c r="C9120" s="231" t="s">
        <v>1419</v>
      </c>
      <c r="D9120" s="232" t="s">
        <v>2507</v>
      </c>
      <c r="E9120" s="232" t="s">
        <v>279</v>
      </c>
      <c r="F9120" s="259" t="s">
        <v>325</v>
      </c>
      <c r="G9120" s="233">
        <v>37444.730000000003</v>
      </c>
      <c r="H9120" s="234">
        <v>49848.65</v>
      </c>
      <c r="I9120" s="235">
        <v>22</v>
      </c>
      <c r="J9120" s="236">
        <v>0.70967741935483875</v>
      </c>
      <c r="K9120" s="233">
        <v>62252.57</v>
      </c>
      <c r="L9120" s="237">
        <v>5</v>
      </c>
      <c r="M9120" s="238">
        <v>5</v>
      </c>
      <c r="N9120" s="234">
        <v>53885.431999999993</v>
      </c>
      <c r="O9120" s="239"/>
      <c r="R9120" s="103"/>
    </row>
    <row r="9121" spans="1:21" s="129" customFormat="1">
      <c r="A9121" s="229" t="s">
        <v>216</v>
      </c>
      <c r="B9121" s="230" t="s">
        <v>2151</v>
      </c>
      <c r="C9121" s="231" t="s">
        <v>5721</v>
      </c>
      <c r="D9121" s="232" t="s">
        <v>2507</v>
      </c>
      <c r="E9121" s="232" t="s">
        <v>279</v>
      </c>
      <c r="F9121" s="259" t="s">
        <v>325</v>
      </c>
      <c r="G9121" s="233">
        <v>41076</v>
      </c>
      <c r="H9121" s="234">
        <v>49353</v>
      </c>
      <c r="I9121" s="235">
        <v>21</v>
      </c>
      <c r="J9121" s="236">
        <v>0.67741935483870963</v>
      </c>
      <c r="K9121" s="233">
        <v>57630</v>
      </c>
      <c r="L9121" s="237">
        <v>9</v>
      </c>
      <c r="M9121" s="238">
        <v>6</v>
      </c>
      <c r="N9121" s="234">
        <v>54193</v>
      </c>
      <c r="O9121" s="239"/>
      <c r="P9121" s="103"/>
      <c r="Q9121" s="103"/>
      <c r="R9121" s="103"/>
      <c r="S9121" s="103"/>
      <c r="T9121" s="103"/>
      <c r="U9121" s="103"/>
    </row>
    <row r="9122" spans="1:21" s="129" customFormat="1">
      <c r="A9122" s="260" t="s">
        <v>4238</v>
      </c>
      <c r="B9122" s="261" t="s">
        <v>2166</v>
      </c>
      <c r="C9122" s="262" t="s">
        <v>1420</v>
      </c>
      <c r="D9122" s="232" t="s">
        <v>2507</v>
      </c>
      <c r="E9122" s="276" t="s">
        <v>279</v>
      </c>
      <c r="F9122" s="276" t="s">
        <v>440</v>
      </c>
      <c r="G9122" s="256">
        <v>37845.81</v>
      </c>
      <c r="H9122" s="234">
        <v>47307.315000000002</v>
      </c>
      <c r="I9122" s="235">
        <v>20</v>
      </c>
      <c r="J9122" s="236">
        <v>0.64516129032258063</v>
      </c>
      <c r="K9122" s="256">
        <v>56768.82</v>
      </c>
      <c r="L9122" s="265">
        <v>3</v>
      </c>
      <c r="M9122" s="266">
        <v>2</v>
      </c>
      <c r="N9122" s="264">
        <v>38508.080000000002</v>
      </c>
      <c r="O9122" s="11"/>
      <c r="R9122" s="103"/>
      <c r="S9122" s="103"/>
      <c r="T9122" s="103"/>
      <c r="U9122" s="103"/>
    </row>
    <row r="9123" spans="1:21" s="129" customFormat="1">
      <c r="A9123" s="229" t="s">
        <v>260</v>
      </c>
      <c r="B9123" s="230" t="s">
        <v>2153</v>
      </c>
      <c r="C9123" s="231" t="s">
        <v>1420</v>
      </c>
      <c r="D9123" s="232" t="s">
        <v>2507</v>
      </c>
      <c r="E9123" s="232" t="s">
        <v>279</v>
      </c>
      <c r="F9123" s="232" t="s">
        <v>440</v>
      </c>
      <c r="G9123" s="233">
        <v>36978</v>
      </c>
      <c r="H9123" s="234">
        <v>47147</v>
      </c>
      <c r="I9123" s="235">
        <v>19</v>
      </c>
      <c r="J9123" s="236">
        <v>0.61290322580645162</v>
      </c>
      <c r="K9123" s="233">
        <v>57316</v>
      </c>
      <c r="L9123" s="237">
        <v>10</v>
      </c>
      <c r="M9123" s="238">
        <v>9</v>
      </c>
      <c r="N9123" s="234">
        <v>47147</v>
      </c>
      <c r="O9123" s="239"/>
      <c r="P9123" s="103"/>
      <c r="Q9123" s="103"/>
      <c r="R9123" s="103"/>
      <c r="S9123" s="103"/>
      <c r="T9123" s="103"/>
      <c r="U9123" s="103"/>
    </row>
    <row r="9124" spans="1:21" s="129" customFormat="1">
      <c r="A9124" s="242" t="s">
        <v>3875</v>
      </c>
      <c r="B9124" s="243" t="s">
        <v>2153</v>
      </c>
      <c r="C9124" s="258" t="s">
        <v>3649</v>
      </c>
      <c r="D9124" s="232" t="s">
        <v>2507</v>
      </c>
      <c r="E9124" s="247" t="s">
        <v>279</v>
      </c>
      <c r="F9124" s="247" t="s">
        <v>440</v>
      </c>
      <c r="G9124" s="405">
        <v>35929.790690051239</v>
      </c>
      <c r="H9124" s="234">
        <v>46722.744720482762</v>
      </c>
      <c r="I9124" s="235">
        <v>18</v>
      </c>
      <c r="J9124" s="236">
        <v>0.58064516129032262</v>
      </c>
      <c r="K9124" s="405">
        <v>57515.698750914278</v>
      </c>
      <c r="L9124" s="247">
        <v>2</v>
      </c>
      <c r="M9124" s="248">
        <v>2</v>
      </c>
      <c r="N9124" s="249">
        <v>44720</v>
      </c>
      <c r="O9124" s="250"/>
      <c r="P9124" s="103"/>
      <c r="Q9124" s="103"/>
      <c r="R9124" s="103"/>
      <c r="S9124" s="103"/>
      <c r="T9124" s="103"/>
      <c r="U9124" s="103"/>
    </row>
    <row r="9125" spans="1:21" s="129" customFormat="1">
      <c r="A9125" s="229" t="s">
        <v>209</v>
      </c>
      <c r="B9125" s="230" t="s">
        <v>2151</v>
      </c>
      <c r="C9125" s="231" t="s">
        <v>1420</v>
      </c>
      <c r="D9125" s="232" t="s">
        <v>2507</v>
      </c>
      <c r="E9125" s="232" t="s">
        <v>279</v>
      </c>
      <c r="F9125" s="259" t="s">
        <v>325</v>
      </c>
      <c r="G9125" s="233">
        <v>37058.487000000001</v>
      </c>
      <c r="H9125" s="234">
        <v>46693.886400000003</v>
      </c>
      <c r="I9125" s="235">
        <v>17</v>
      </c>
      <c r="J9125" s="236">
        <v>0.54838709677419351</v>
      </c>
      <c r="K9125" s="233">
        <v>56329.285800000005</v>
      </c>
      <c r="L9125" s="237">
        <v>23</v>
      </c>
      <c r="M9125" s="238">
        <v>21</v>
      </c>
      <c r="N9125" s="234">
        <v>44450.59</v>
      </c>
      <c r="O9125" s="239"/>
      <c r="P9125" s="103"/>
      <c r="Q9125" s="103"/>
      <c r="R9125" s="103"/>
      <c r="S9125" s="103"/>
      <c r="T9125" s="103"/>
      <c r="U9125" s="103"/>
    </row>
    <row r="9126" spans="1:21" s="129" customFormat="1">
      <c r="A9126" s="242" t="s">
        <v>211</v>
      </c>
      <c r="B9126" s="243" t="s">
        <v>2153</v>
      </c>
      <c r="C9126" s="258" t="s">
        <v>1419</v>
      </c>
      <c r="D9126" s="232" t="s">
        <v>2507</v>
      </c>
      <c r="E9126" s="245" t="s">
        <v>321</v>
      </c>
      <c r="F9126" s="245" t="s">
        <v>440</v>
      </c>
      <c r="G9126" s="246">
        <v>35846.720000000001</v>
      </c>
      <c r="H9126" s="234">
        <v>46600.735000000001</v>
      </c>
      <c r="I9126" s="235">
        <v>16</v>
      </c>
      <c r="J9126" s="236">
        <v>0.5161290322580645</v>
      </c>
      <c r="K9126" s="246">
        <v>57354.75</v>
      </c>
      <c r="L9126" s="247">
        <v>1</v>
      </c>
      <c r="M9126" s="248">
        <v>0</v>
      </c>
      <c r="N9126" s="249"/>
      <c r="O9126" s="250"/>
      <c r="P9126" s="330"/>
      <c r="Q9126" s="103"/>
      <c r="R9126" s="103"/>
      <c r="S9126" s="103"/>
      <c r="T9126" s="103"/>
      <c r="U9126" s="103"/>
    </row>
    <row r="9127" spans="1:21" s="129" customFormat="1">
      <c r="A9127" s="278" t="s">
        <v>202</v>
      </c>
      <c r="B9127" s="279" t="s">
        <v>2151</v>
      </c>
      <c r="C9127" s="258" t="s">
        <v>2142</v>
      </c>
      <c r="D9127" s="232" t="s">
        <v>2507</v>
      </c>
      <c r="E9127" s="245" t="s">
        <v>279</v>
      </c>
      <c r="F9127" s="245" t="s">
        <v>440</v>
      </c>
      <c r="G9127" s="246">
        <v>36337.599999999999</v>
      </c>
      <c r="H9127" s="234">
        <v>46342.399999999994</v>
      </c>
      <c r="I9127" s="235">
        <v>15</v>
      </c>
      <c r="J9127" s="236">
        <v>0.4838709677419355</v>
      </c>
      <c r="K9127" s="246">
        <v>56347.199999999997</v>
      </c>
      <c r="L9127" s="247">
        <v>8</v>
      </c>
      <c r="M9127" s="248">
        <v>7</v>
      </c>
      <c r="N9127" s="249">
        <v>44904.228571428568</v>
      </c>
      <c r="O9127" s="250"/>
      <c r="P9127" s="330"/>
      <c r="S9127" s="103"/>
      <c r="T9127" s="103"/>
      <c r="U9127" s="103"/>
    </row>
    <row r="9128" spans="1:21" s="129" customFormat="1">
      <c r="A9128" s="242" t="s">
        <v>3784</v>
      </c>
      <c r="B9128" s="243" t="s">
        <v>2162</v>
      </c>
      <c r="C9128" s="258" t="s">
        <v>3647</v>
      </c>
      <c r="D9128" s="232" t="s">
        <v>2507</v>
      </c>
      <c r="E9128" s="247" t="s">
        <v>279</v>
      </c>
      <c r="F9128" s="259" t="s">
        <v>325</v>
      </c>
      <c r="G9128" s="246">
        <v>33540</v>
      </c>
      <c r="H9128" s="234">
        <v>45795</v>
      </c>
      <c r="I9128" s="235">
        <v>14</v>
      </c>
      <c r="J9128" s="236">
        <v>0.45161290322580644</v>
      </c>
      <c r="K9128" s="246">
        <v>58050</v>
      </c>
      <c r="L9128" s="247"/>
      <c r="M9128" s="248">
        <v>55</v>
      </c>
      <c r="N9128" s="249">
        <v>53606</v>
      </c>
      <c r="O9128" s="250"/>
      <c r="P9128" s="330"/>
      <c r="Q9128" s="103"/>
      <c r="R9128" s="103"/>
      <c r="S9128" s="330"/>
      <c r="T9128" s="330"/>
      <c r="U9128" s="330"/>
    </row>
    <row r="9129" spans="1:21" s="129" customFormat="1">
      <c r="A9129" s="242" t="s">
        <v>4235</v>
      </c>
      <c r="B9129" s="243" t="s">
        <v>2151</v>
      </c>
      <c r="C9129" s="258" t="s">
        <v>1419</v>
      </c>
      <c r="D9129" s="232" t="s">
        <v>2507</v>
      </c>
      <c r="E9129" s="245" t="s">
        <v>279</v>
      </c>
      <c r="F9129" s="259" t="s">
        <v>325</v>
      </c>
      <c r="G9129" s="246">
        <v>36242</v>
      </c>
      <c r="H9129" s="234">
        <v>44894</v>
      </c>
      <c r="I9129" s="235">
        <v>13</v>
      </c>
      <c r="J9129" s="236">
        <v>0.41935483870967744</v>
      </c>
      <c r="K9129" s="246">
        <v>53546</v>
      </c>
      <c r="L9129" s="247"/>
      <c r="M9129" s="248">
        <v>133</v>
      </c>
      <c r="N9129" s="249">
        <v>47947</v>
      </c>
      <c r="O9129" s="250"/>
      <c r="P9129" s="103"/>
      <c r="Q9129" s="330"/>
      <c r="R9129" s="103"/>
      <c r="S9129" s="103"/>
      <c r="T9129" s="103"/>
      <c r="U9129" s="103"/>
    </row>
    <row r="9130" spans="1:21" s="129" customFormat="1">
      <c r="A9130" s="229" t="s">
        <v>2217</v>
      </c>
      <c r="B9130" s="230" t="s">
        <v>2162</v>
      </c>
      <c r="C9130" s="231" t="s">
        <v>1419</v>
      </c>
      <c r="D9130" s="232" t="s">
        <v>2507</v>
      </c>
      <c r="E9130" s="232" t="s">
        <v>279</v>
      </c>
      <c r="F9130" s="232" t="s">
        <v>440</v>
      </c>
      <c r="G9130" s="233">
        <v>35464</v>
      </c>
      <c r="H9130" s="234">
        <v>44844.800000000003</v>
      </c>
      <c r="I9130" s="235">
        <v>12</v>
      </c>
      <c r="J9130" s="236">
        <v>0.38709677419354838</v>
      </c>
      <c r="K9130" s="233">
        <v>54225.599999999999</v>
      </c>
      <c r="L9130" s="237">
        <v>4</v>
      </c>
      <c r="M9130" s="238">
        <v>4</v>
      </c>
      <c r="N9130" s="234">
        <v>40534</v>
      </c>
      <c r="O9130" s="239"/>
      <c r="P9130" s="330"/>
      <c r="S9130" s="103"/>
      <c r="T9130" s="103"/>
      <c r="U9130" s="103"/>
    </row>
    <row r="9131" spans="1:21" s="129" customFormat="1">
      <c r="A9131" s="229" t="s">
        <v>3765</v>
      </c>
      <c r="B9131" s="230" t="s">
        <v>2151</v>
      </c>
      <c r="C9131" s="231" t="s">
        <v>2143</v>
      </c>
      <c r="D9131" s="232" t="s">
        <v>2507</v>
      </c>
      <c r="E9131" s="232" t="s">
        <v>279</v>
      </c>
      <c r="F9131" s="232"/>
      <c r="G9131" s="233">
        <v>36275</v>
      </c>
      <c r="H9131" s="234">
        <v>44719.5</v>
      </c>
      <c r="I9131" s="235">
        <v>11</v>
      </c>
      <c r="J9131" s="236">
        <v>0.35483870967741937</v>
      </c>
      <c r="K9131" s="233">
        <v>53164</v>
      </c>
      <c r="L9131" s="237">
        <v>18</v>
      </c>
      <c r="M9131" s="238">
        <v>16</v>
      </c>
      <c r="N9131" s="234">
        <v>42295</v>
      </c>
      <c r="O9131" s="239"/>
      <c r="Q9131" s="103"/>
    </row>
    <row r="9132" spans="1:21" s="129" customFormat="1">
      <c r="A9132" s="229" t="s">
        <v>264</v>
      </c>
      <c r="B9132" s="230" t="s">
        <v>2153</v>
      </c>
      <c r="C9132" s="231" t="s">
        <v>1421</v>
      </c>
      <c r="D9132" s="232" t="s">
        <v>2507</v>
      </c>
      <c r="E9132" s="232" t="s">
        <v>284</v>
      </c>
      <c r="F9132" s="232" t="s">
        <v>440</v>
      </c>
      <c r="G9132" s="233">
        <v>34257.599999999999</v>
      </c>
      <c r="H9132" s="234">
        <v>44543.199999999997</v>
      </c>
      <c r="I9132" s="235">
        <v>10</v>
      </c>
      <c r="J9132" s="236">
        <v>0.32258064516129031</v>
      </c>
      <c r="K9132" s="233">
        <v>54828.800000000003</v>
      </c>
      <c r="L9132" s="237">
        <v>1</v>
      </c>
      <c r="M9132" s="238">
        <v>1</v>
      </c>
      <c r="N9132" s="234">
        <v>54828.800000000003</v>
      </c>
      <c r="O9132" s="239"/>
      <c r="Q9132" s="103"/>
      <c r="R9132" s="103"/>
    </row>
    <row r="9133" spans="1:21" s="129" customFormat="1">
      <c r="A9133" s="242" t="s">
        <v>2171</v>
      </c>
      <c r="B9133" s="243" t="s">
        <v>2159</v>
      </c>
      <c r="C9133" s="258" t="s">
        <v>1420</v>
      </c>
      <c r="D9133" s="232" t="s">
        <v>2507</v>
      </c>
      <c r="E9133" s="245" t="s">
        <v>284</v>
      </c>
      <c r="F9133" s="245" t="s">
        <v>440</v>
      </c>
      <c r="G9133" s="246">
        <v>34531</v>
      </c>
      <c r="H9133" s="234">
        <v>43164</v>
      </c>
      <c r="I9133" s="235">
        <v>9</v>
      </c>
      <c r="J9133" s="236">
        <v>0.29032258064516131</v>
      </c>
      <c r="K9133" s="246">
        <v>51797</v>
      </c>
      <c r="L9133" s="247">
        <v>1</v>
      </c>
      <c r="M9133" s="248">
        <v>1</v>
      </c>
      <c r="N9133" s="249">
        <v>48524.94</v>
      </c>
      <c r="O9133" s="250"/>
      <c r="P9133" s="103"/>
      <c r="Q9133" s="103"/>
    </row>
    <row r="9134" spans="1:21" s="129" customFormat="1">
      <c r="A9134" s="260" t="s">
        <v>262</v>
      </c>
      <c r="B9134" s="261" t="s">
        <v>2162</v>
      </c>
      <c r="C9134" s="262" t="s">
        <v>3647</v>
      </c>
      <c r="D9134" s="232" t="s">
        <v>2507</v>
      </c>
      <c r="E9134" s="276" t="s">
        <v>279</v>
      </c>
      <c r="F9134" s="259" t="s">
        <v>325</v>
      </c>
      <c r="G9134" s="256">
        <v>34091</v>
      </c>
      <c r="H9134" s="234">
        <v>42463</v>
      </c>
      <c r="I9134" s="235">
        <v>8</v>
      </c>
      <c r="J9134" s="236">
        <v>0.25806451612903225</v>
      </c>
      <c r="K9134" s="256">
        <v>50835</v>
      </c>
      <c r="L9134" s="265">
        <v>3</v>
      </c>
      <c r="M9134" s="266"/>
      <c r="N9134" s="264"/>
      <c r="O9134" s="11"/>
      <c r="P9134" s="103"/>
      <c r="Q9134" s="103"/>
    </row>
    <row r="9135" spans="1:21" s="129" customFormat="1">
      <c r="A9135" s="229" t="s">
        <v>258</v>
      </c>
      <c r="B9135" s="295" t="s">
        <v>2159</v>
      </c>
      <c r="C9135" s="231" t="s">
        <v>2597</v>
      </c>
      <c r="D9135" s="232" t="s">
        <v>2507</v>
      </c>
      <c r="E9135" s="232" t="s">
        <v>279</v>
      </c>
      <c r="F9135" s="232" t="s">
        <v>440</v>
      </c>
      <c r="G9135" s="233">
        <v>34340.800000000003</v>
      </c>
      <c r="H9135" s="234">
        <v>42265.600000000006</v>
      </c>
      <c r="I9135" s="235">
        <v>7</v>
      </c>
      <c r="J9135" s="236">
        <v>0.22580645161290322</v>
      </c>
      <c r="K9135" s="233">
        <v>50190.400000000001</v>
      </c>
      <c r="L9135" s="237">
        <v>1</v>
      </c>
      <c r="M9135" s="238">
        <v>1</v>
      </c>
      <c r="N9135" s="296">
        <v>35027.200000000004</v>
      </c>
      <c r="O9135" s="239"/>
      <c r="P9135" s="103"/>
      <c r="R9135" s="103"/>
    </row>
    <row r="9136" spans="1:21" s="129" customFormat="1">
      <c r="A9136" s="229" t="s">
        <v>4266</v>
      </c>
      <c r="B9136" s="230" t="s">
        <v>2149</v>
      </c>
      <c r="C9136" s="231" t="s">
        <v>1419</v>
      </c>
      <c r="D9136" s="232" t="s">
        <v>2507</v>
      </c>
      <c r="E9136" s="232" t="s">
        <v>284</v>
      </c>
      <c r="F9136" s="259" t="s">
        <v>325</v>
      </c>
      <c r="G9136" s="233">
        <v>33633.600000000006</v>
      </c>
      <c r="H9136" s="234">
        <v>42255.200000000004</v>
      </c>
      <c r="I9136" s="235">
        <v>6</v>
      </c>
      <c r="J9136" s="236">
        <v>0.19354838709677419</v>
      </c>
      <c r="K9136" s="233">
        <v>50876.800000000003</v>
      </c>
      <c r="L9136" s="237"/>
      <c r="M9136" s="238">
        <v>5</v>
      </c>
      <c r="N9136" s="234">
        <v>36753.600000000006</v>
      </c>
      <c r="O9136" s="239"/>
      <c r="P9136" s="103"/>
      <c r="R9136" s="103"/>
    </row>
    <row r="9137" spans="1:18" s="129" customFormat="1">
      <c r="A9137" s="242" t="s">
        <v>1436</v>
      </c>
      <c r="B9137" s="243" t="s">
        <v>2156</v>
      </c>
      <c r="C9137" s="258" t="s">
        <v>5722</v>
      </c>
      <c r="D9137" s="232" t="s">
        <v>2507</v>
      </c>
      <c r="E9137" s="245" t="s">
        <v>279</v>
      </c>
      <c r="F9137" s="259" t="s">
        <v>325</v>
      </c>
      <c r="G9137" s="246">
        <v>28679.23</v>
      </c>
      <c r="H9137" s="234">
        <v>41938.589999999997</v>
      </c>
      <c r="I9137" s="235">
        <v>5</v>
      </c>
      <c r="J9137" s="236">
        <v>0.16129032258064516</v>
      </c>
      <c r="K9137" s="246">
        <v>55197.95</v>
      </c>
      <c r="L9137" s="247">
        <v>80</v>
      </c>
      <c r="M9137" s="248">
        <v>71</v>
      </c>
      <c r="N9137" s="249">
        <v>29769.854084507031</v>
      </c>
      <c r="O9137" s="250"/>
      <c r="Q9137" s="97"/>
      <c r="R9137" s="103"/>
    </row>
    <row r="9138" spans="1:18" s="129" customFormat="1">
      <c r="A9138" s="242" t="s">
        <v>2165</v>
      </c>
      <c r="B9138" s="243" t="s">
        <v>2180</v>
      </c>
      <c r="C9138" s="258" t="s">
        <v>1423</v>
      </c>
      <c r="D9138" s="232" t="s">
        <v>2507</v>
      </c>
      <c r="E9138" s="245" t="s">
        <v>279</v>
      </c>
      <c r="F9138" s="245" t="s">
        <v>440</v>
      </c>
      <c r="G9138" s="246">
        <v>30221.73</v>
      </c>
      <c r="H9138" s="234">
        <v>38552.78</v>
      </c>
      <c r="I9138" s="235">
        <v>4</v>
      </c>
      <c r="J9138" s="236">
        <v>0.12903225806451613</v>
      </c>
      <c r="K9138" s="246">
        <v>46883.83</v>
      </c>
      <c r="L9138" s="247">
        <v>10</v>
      </c>
      <c r="M9138" s="248">
        <v>10</v>
      </c>
      <c r="N9138" s="249">
        <v>35356.18</v>
      </c>
      <c r="O9138" s="250"/>
      <c r="Q9138" s="97"/>
      <c r="R9138" s="103"/>
    </row>
    <row r="9139" spans="1:18" s="129" customFormat="1">
      <c r="A9139" s="229" t="s">
        <v>4290</v>
      </c>
      <c r="B9139" s="230" t="s">
        <v>2151</v>
      </c>
      <c r="C9139" s="231" t="s">
        <v>5723</v>
      </c>
      <c r="D9139" s="232" t="s">
        <v>2507</v>
      </c>
      <c r="E9139" s="232" t="s">
        <v>284</v>
      </c>
      <c r="F9139" s="259" t="s">
        <v>325</v>
      </c>
      <c r="G9139" s="233">
        <v>29600</v>
      </c>
      <c r="H9139" s="234">
        <v>37300</v>
      </c>
      <c r="I9139" s="235">
        <v>3</v>
      </c>
      <c r="J9139" s="236">
        <v>9.6774193548387094E-2</v>
      </c>
      <c r="K9139" s="233">
        <v>45000</v>
      </c>
      <c r="L9139" s="237">
        <v>8</v>
      </c>
      <c r="M9139" s="238">
        <v>6</v>
      </c>
      <c r="N9139" s="234">
        <v>36818.97</v>
      </c>
      <c r="O9139" s="239"/>
      <c r="Q9139" s="97"/>
      <c r="R9139" s="103"/>
    </row>
    <row r="9140" spans="1:18" s="129" customFormat="1">
      <c r="A9140" s="229" t="s">
        <v>3740</v>
      </c>
      <c r="B9140" s="230" t="s">
        <v>2149</v>
      </c>
      <c r="C9140" s="231" t="s">
        <v>5724</v>
      </c>
      <c r="D9140" s="232" t="s">
        <v>2507</v>
      </c>
      <c r="E9140" s="232" t="s">
        <v>321</v>
      </c>
      <c r="F9140" s="259" t="s">
        <v>325</v>
      </c>
      <c r="G9140" s="233">
        <v>25765</v>
      </c>
      <c r="H9140" s="234">
        <v>36071.5</v>
      </c>
      <c r="I9140" s="235">
        <v>2</v>
      </c>
      <c r="J9140" s="236">
        <v>6.4516129032258063E-2</v>
      </c>
      <c r="K9140" s="233">
        <v>46378</v>
      </c>
      <c r="L9140" s="237">
        <v>4</v>
      </c>
      <c r="M9140" s="238">
        <v>4</v>
      </c>
      <c r="N9140" s="234">
        <v>35000</v>
      </c>
      <c r="O9140" s="239"/>
      <c r="Q9140" s="97"/>
      <c r="R9140" s="103"/>
    </row>
    <row r="9141" spans="1:18" s="129" customFormat="1">
      <c r="A9141" s="229" t="s">
        <v>2187</v>
      </c>
      <c r="B9141" s="230" t="s">
        <v>2178</v>
      </c>
      <c r="C9141" s="231" t="s">
        <v>3650</v>
      </c>
      <c r="D9141" s="232" t="s">
        <v>2507</v>
      </c>
      <c r="E9141" s="232" t="s">
        <v>279</v>
      </c>
      <c r="F9141" s="232" t="s">
        <v>440</v>
      </c>
      <c r="G9141" s="233">
        <v>33280</v>
      </c>
      <c r="H9141" s="234">
        <v>16640</v>
      </c>
      <c r="I9141" s="235">
        <v>1</v>
      </c>
      <c r="J9141" s="236">
        <v>3.2258064516129031E-2</v>
      </c>
      <c r="K9141" s="459"/>
      <c r="L9141" s="237">
        <v>6</v>
      </c>
      <c r="M9141" s="238">
        <v>6</v>
      </c>
      <c r="N9141" s="234">
        <v>38771.200000000004</v>
      </c>
      <c r="O9141" s="239" t="s">
        <v>3651</v>
      </c>
      <c r="P9141" s="103"/>
      <c r="Q9141" s="103"/>
      <c r="R9141" s="241"/>
    </row>
    <row r="9142" spans="1:18" s="129" customFormat="1">
      <c r="A9142" s="229"/>
      <c r="B9142" s="230"/>
      <c r="C9142" s="231"/>
      <c r="D9142" s="232"/>
      <c r="E9142" s="232"/>
      <c r="F9142" s="232"/>
      <c r="G9142" s="233"/>
      <c r="H9142" s="234"/>
      <c r="I9142" s="235"/>
      <c r="J9142" s="236"/>
      <c r="K9142" s="459"/>
      <c r="L9142" s="237"/>
      <c r="M9142" s="238"/>
      <c r="N9142" s="234"/>
      <c r="O9142" s="239"/>
      <c r="P9142" s="103"/>
      <c r="Q9142" s="103"/>
      <c r="R9142" s="241"/>
    </row>
    <row r="9143" spans="1:18" s="129" customFormat="1">
      <c r="A9143" s="242" t="s">
        <v>257</v>
      </c>
      <c r="B9143" s="243" t="s">
        <v>2159</v>
      </c>
      <c r="C9143" s="258" t="s">
        <v>5725</v>
      </c>
      <c r="D9143" s="232" t="s">
        <v>2507</v>
      </c>
      <c r="E9143" s="245" t="s">
        <v>279</v>
      </c>
      <c r="F9143" s="245" t="s">
        <v>440</v>
      </c>
      <c r="G9143" s="393">
        <v>11.81</v>
      </c>
      <c r="H9143" s="234"/>
      <c r="I9143" s="235"/>
      <c r="J9143" s="236"/>
      <c r="K9143" s="488"/>
      <c r="L9143" s="247"/>
      <c r="M9143" s="248">
        <v>4.8</v>
      </c>
      <c r="N9143" s="393">
        <v>11.81</v>
      </c>
      <c r="O9143" s="250"/>
      <c r="P9143" s="103"/>
      <c r="Q9143" s="103"/>
      <c r="R9143" s="103"/>
    </row>
    <row r="9144" spans="1:18" s="150" customFormat="1">
      <c r="A9144" s="305"/>
      <c r="B9144" s="305"/>
      <c r="C9144" s="306"/>
      <c r="D9144" s="300"/>
      <c r="E9144" s="307"/>
      <c r="F9144" s="307"/>
      <c r="G9144" s="308"/>
      <c r="H9144" s="309"/>
      <c r="I9144" s="310"/>
      <c r="J9144" s="311"/>
      <c r="K9144" s="300"/>
      <c r="L9144" s="300"/>
      <c r="M9144" s="312"/>
      <c r="N9144" s="313"/>
      <c r="O9144" s="282"/>
    </row>
    <row r="9145" spans="1:18" s="150" customFormat="1">
      <c r="A9145" s="305"/>
      <c r="B9145" s="305"/>
      <c r="C9145" s="306"/>
      <c r="D9145" s="314"/>
      <c r="E9145" s="305"/>
      <c r="F9145" s="305"/>
      <c r="G9145" s="315" t="s">
        <v>223</v>
      </c>
      <c r="H9145" s="316" t="s">
        <v>224</v>
      </c>
      <c r="I9145" s="317"/>
      <c r="J9145" s="318"/>
      <c r="K9145" s="319" t="s">
        <v>225</v>
      </c>
      <c r="L9145" s="314"/>
      <c r="M9145" s="320"/>
      <c r="N9145" s="313"/>
      <c r="O9145" s="282"/>
    </row>
    <row r="9146" spans="1:18" s="150" customFormat="1">
      <c r="A9146" s="305"/>
      <c r="B9146" s="305"/>
      <c r="C9146" s="306"/>
      <c r="D9146" s="305"/>
      <c r="E9146" s="305"/>
      <c r="F9146" s="321" t="s">
        <v>238</v>
      </c>
      <c r="G9146" s="322">
        <v>36920.803538388747</v>
      </c>
      <c r="H9146" s="322">
        <v>46422.721165176867</v>
      </c>
      <c r="I9146" s="8">
        <v>14.438004969995415</v>
      </c>
      <c r="J9146" s="322"/>
      <c r="K9146" s="322">
        <v>57788.793418363814</v>
      </c>
      <c r="L9146" s="314"/>
      <c r="M9146" s="320"/>
      <c r="N9146" s="313"/>
      <c r="O9146" s="282"/>
    </row>
    <row r="9147" spans="1:18" s="150" customFormat="1">
      <c r="A9147" s="305"/>
      <c r="B9147" s="305"/>
      <c r="C9147" s="306"/>
      <c r="D9147" s="305"/>
      <c r="E9147" s="305"/>
      <c r="F9147" s="321" t="s">
        <v>239</v>
      </c>
      <c r="G9147" s="322">
        <v>40998.044999999998</v>
      </c>
      <c r="H9147" s="322">
        <v>52176.42</v>
      </c>
      <c r="I9147" s="8">
        <v>21.5</v>
      </c>
      <c r="J9147" s="322"/>
      <c r="K9147" s="322">
        <v>62099.679499999998</v>
      </c>
      <c r="L9147" s="314"/>
      <c r="M9147" s="320"/>
      <c r="N9147" s="313"/>
      <c r="O9147" s="282"/>
    </row>
    <row r="9148" spans="1:18" s="150" customFormat="1">
      <c r="A9148" s="305"/>
      <c r="B9148" s="305"/>
      <c r="C9148" s="306"/>
      <c r="D9148" s="305"/>
      <c r="E9148" s="305"/>
      <c r="F9148" s="321" t="s">
        <v>240</v>
      </c>
      <c r="G9148" s="322">
        <v>34174.300000000003</v>
      </c>
      <c r="H9148" s="322">
        <v>42813.5</v>
      </c>
      <c r="I9148" s="8">
        <v>7</v>
      </c>
      <c r="J9148" s="322"/>
      <c r="K9148" s="322">
        <v>53259.5</v>
      </c>
      <c r="L9148" s="314"/>
      <c r="M9148" s="320"/>
      <c r="N9148" s="313"/>
      <c r="O9148" s="282"/>
    </row>
    <row r="9149" spans="1:18" s="150" customFormat="1">
      <c r="A9149" s="305"/>
      <c r="B9149" s="305"/>
      <c r="C9149" s="306"/>
      <c r="D9149" s="305"/>
      <c r="E9149" s="305"/>
      <c r="F9149" s="321" t="s">
        <v>241</v>
      </c>
      <c r="G9149" s="322">
        <v>36242</v>
      </c>
      <c r="H9149" s="322">
        <v>46600.735000000001</v>
      </c>
      <c r="I9149" s="8">
        <v>12.338253469766164</v>
      </c>
      <c r="J9149" s="322"/>
      <c r="K9149" s="322">
        <v>57042.41</v>
      </c>
      <c r="L9149" s="314"/>
      <c r="M9149" s="320"/>
      <c r="N9149" s="313"/>
      <c r="O9149" s="282"/>
    </row>
    <row r="9150" spans="1:18" s="150" customFormat="1">
      <c r="A9150" s="305"/>
      <c r="B9150" s="305"/>
      <c r="C9150" s="306"/>
      <c r="D9150" s="305"/>
      <c r="E9150" s="322"/>
      <c r="F9150" s="321"/>
      <c r="G9150" s="323"/>
      <c r="H9150" s="318"/>
      <c r="I9150" s="324"/>
      <c r="J9150" s="318"/>
      <c r="K9150" s="314"/>
      <c r="L9150" s="314"/>
      <c r="M9150" s="320"/>
      <c r="N9150" s="313"/>
      <c r="O9150" s="282"/>
    </row>
    <row r="9151" spans="1:18" s="150" customFormat="1">
      <c r="A9151" s="305"/>
      <c r="B9151" s="305"/>
      <c r="C9151" s="306"/>
      <c r="D9151" s="321"/>
      <c r="E9151" s="322"/>
      <c r="F9151" s="325"/>
      <c r="G9151" s="325"/>
      <c r="H9151" s="874" t="s">
        <v>242</v>
      </c>
      <c r="I9151" s="874"/>
      <c r="J9151" s="874"/>
      <c r="K9151" s="874"/>
      <c r="L9151" s="874"/>
      <c r="M9151" s="874"/>
      <c r="N9151" s="874"/>
      <c r="O9151" s="282"/>
    </row>
    <row r="9152" spans="1:18" s="150" customFormat="1">
      <c r="A9152" s="305"/>
      <c r="B9152" s="305"/>
      <c r="C9152" s="306"/>
      <c r="D9152" s="321"/>
      <c r="E9152" s="322"/>
      <c r="F9152" s="326"/>
      <c r="G9152" s="327"/>
      <c r="H9152" s="875" t="s">
        <v>243</v>
      </c>
      <c r="I9152" s="875"/>
      <c r="J9152" s="875"/>
      <c r="K9152" s="328">
        <v>49531.302500000005</v>
      </c>
      <c r="L9152" s="876" t="s">
        <v>244</v>
      </c>
      <c r="M9152" s="876"/>
      <c r="N9152" s="329">
        <v>44720.382782930872</v>
      </c>
      <c r="O9152" s="282"/>
    </row>
    <row r="9153" spans="1:21" s="150" customFormat="1">
      <c r="A9153" s="305"/>
      <c r="B9153" s="305"/>
      <c r="C9153" s="306"/>
      <c r="D9153" s="314"/>
      <c r="E9153" s="320"/>
      <c r="F9153" s="326"/>
      <c r="G9153" s="327"/>
      <c r="H9153" s="875" t="s">
        <v>245</v>
      </c>
      <c r="I9153" s="875"/>
      <c r="J9153" s="875"/>
      <c r="K9153" s="328">
        <v>38705.420000000006</v>
      </c>
      <c r="L9153" s="876" t="s">
        <v>450</v>
      </c>
      <c r="M9153" s="876"/>
      <c r="N9153" s="329">
        <v>44444.624909090911</v>
      </c>
      <c r="O9153" s="282"/>
    </row>
    <row r="9154" spans="1:21" s="150" customFormat="1">
      <c r="A9154" s="305"/>
      <c r="B9154" s="305"/>
      <c r="C9154" s="306"/>
      <c r="D9154" s="300"/>
      <c r="E9154" s="307"/>
      <c r="F9154" s="307"/>
      <c r="G9154" s="308"/>
      <c r="H9154" s="309"/>
      <c r="I9154" s="310"/>
      <c r="J9154" s="311"/>
      <c r="K9154" s="305"/>
      <c r="L9154" s="300"/>
      <c r="M9154" s="312"/>
      <c r="N9154" s="313"/>
      <c r="O9154" s="282"/>
    </row>
    <row r="9155" spans="1:21" s="222" customFormat="1" ht="18">
      <c r="A9155" s="877" t="s">
        <v>176</v>
      </c>
      <c r="B9155" s="877"/>
      <c r="C9155" s="877"/>
      <c r="D9155" s="877"/>
      <c r="E9155" s="877"/>
      <c r="F9155" s="877"/>
      <c r="G9155" s="877"/>
      <c r="H9155" s="877"/>
      <c r="I9155" s="877"/>
      <c r="J9155" s="877"/>
      <c r="K9155" s="877"/>
      <c r="L9155" s="877"/>
      <c r="M9155" s="877"/>
      <c r="N9155" s="877"/>
      <c r="O9155" s="877"/>
    </row>
    <row r="9156" spans="1:21" s="222" customFormat="1" ht="27">
      <c r="A9156" s="223" t="s">
        <v>433</v>
      </c>
      <c r="B9156" s="224" t="s">
        <v>230</v>
      </c>
      <c r="C9156" s="223" t="s">
        <v>220</v>
      </c>
      <c r="D9156" s="223" t="s">
        <v>267</v>
      </c>
      <c r="E9156" s="223" t="s">
        <v>434</v>
      </c>
      <c r="F9156" s="223" t="s">
        <v>435</v>
      </c>
      <c r="G9156" s="225" t="s">
        <v>223</v>
      </c>
      <c r="H9156" s="225" t="s">
        <v>224</v>
      </c>
      <c r="I9156" s="227" t="s">
        <v>436</v>
      </c>
      <c r="J9156" s="227" t="s">
        <v>436</v>
      </c>
      <c r="K9156" s="225" t="s">
        <v>225</v>
      </c>
      <c r="L9156" s="223" t="s">
        <v>437</v>
      </c>
      <c r="M9156" s="223" t="s">
        <v>438</v>
      </c>
      <c r="N9156" s="228" t="s">
        <v>439</v>
      </c>
      <c r="O9156" s="223" t="s">
        <v>227</v>
      </c>
    </row>
    <row r="9157" spans="1:21" s="129" customFormat="1">
      <c r="A9157" s="242" t="s">
        <v>3875</v>
      </c>
      <c r="B9157" s="243" t="s">
        <v>2153</v>
      </c>
      <c r="C9157" s="258" t="s">
        <v>3652</v>
      </c>
      <c r="D9157" s="232" t="s">
        <v>2507</v>
      </c>
      <c r="E9157" s="247" t="s">
        <v>279</v>
      </c>
      <c r="F9157" s="259" t="s">
        <v>325</v>
      </c>
      <c r="G9157" s="405">
        <v>63011.67</v>
      </c>
      <c r="H9157" s="234">
        <v>80377.214874999991</v>
      </c>
      <c r="I9157" s="235">
        <v>16</v>
      </c>
      <c r="J9157" s="236">
        <v>1</v>
      </c>
      <c r="K9157" s="405">
        <v>97742.759749999983</v>
      </c>
      <c r="L9157" s="247">
        <v>25</v>
      </c>
      <c r="M9157" s="248">
        <v>24</v>
      </c>
      <c r="N9157" s="249">
        <v>69185.449617391307</v>
      </c>
      <c r="O9157" s="250"/>
      <c r="P9157" s="103"/>
      <c r="Q9157" s="103"/>
      <c r="R9157" s="103"/>
    </row>
    <row r="9158" spans="1:21" s="129" customFormat="1">
      <c r="A9158" s="229" t="s">
        <v>209</v>
      </c>
      <c r="B9158" s="230" t="s">
        <v>2151</v>
      </c>
      <c r="C9158" s="231" t="s">
        <v>176</v>
      </c>
      <c r="D9158" s="232" t="s">
        <v>2507</v>
      </c>
      <c r="E9158" s="232" t="s">
        <v>279</v>
      </c>
      <c r="F9158" s="259" t="s">
        <v>325</v>
      </c>
      <c r="G9158" s="233">
        <v>56137.607400000001</v>
      </c>
      <c r="H9158" s="234">
        <v>74756.248800000001</v>
      </c>
      <c r="I9158" s="235">
        <v>15</v>
      </c>
      <c r="J9158" s="236">
        <v>0.9375</v>
      </c>
      <c r="K9158" s="233">
        <v>93374.890199999994</v>
      </c>
      <c r="L9158" s="237">
        <v>100</v>
      </c>
      <c r="M9158" s="238">
        <v>100</v>
      </c>
      <c r="N9158" s="234">
        <v>61434.879999999997</v>
      </c>
      <c r="O9158" s="239"/>
      <c r="P9158" s="103"/>
      <c r="Q9158" s="103"/>
      <c r="R9158" s="103"/>
    </row>
    <row r="9159" spans="1:21" s="129" customFormat="1">
      <c r="A9159" s="242" t="s">
        <v>198</v>
      </c>
      <c r="B9159" s="243" t="s">
        <v>2153</v>
      </c>
      <c r="C9159" s="244" t="s">
        <v>2144</v>
      </c>
      <c r="D9159" s="232" t="s">
        <v>2507</v>
      </c>
      <c r="E9159" s="245" t="s">
        <v>279</v>
      </c>
      <c r="F9159" s="259" t="s">
        <v>325</v>
      </c>
      <c r="G9159" s="246">
        <v>57340</v>
      </c>
      <c r="H9159" s="234">
        <v>72465</v>
      </c>
      <c r="I9159" s="235">
        <v>14</v>
      </c>
      <c r="J9159" s="236">
        <v>0.875</v>
      </c>
      <c r="K9159" s="246">
        <v>87590</v>
      </c>
      <c r="L9159" s="247">
        <v>9</v>
      </c>
      <c r="M9159" s="248">
        <v>8</v>
      </c>
      <c r="N9159" s="249">
        <v>59124</v>
      </c>
      <c r="O9159" s="250"/>
      <c r="P9159" s="103"/>
      <c r="Q9159" s="103"/>
      <c r="R9159" s="103"/>
    </row>
    <row r="9160" spans="1:21" s="129" customFormat="1">
      <c r="A9160" s="229" t="s">
        <v>200</v>
      </c>
      <c r="B9160" s="230" t="s">
        <v>2153</v>
      </c>
      <c r="C9160" s="451" t="s">
        <v>176</v>
      </c>
      <c r="D9160" s="232" t="s">
        <v>2507</v>
      </c>
      <c r="E9160" s="232" t="s">
        <v>279</v>
      </c>
      <c r="F9160" s="259" t="s">
        <v>325</v>
      </c>
      <c r="G9160" s="233">
        <v>56543</v>
      </c>
      <c r="H9160" s="234">
        <v>72085</v>
      </c>
      <c r="I9160" s="235">
        <v>13</v>
      </c>
      <c r="J9160" s="236">
        <v>0.8125</v>
      </c>
      <c r="K9160" s="233">
        <v>87627</v>
      </c>
      <c r="L9160" s="237">
        <v>20</v>
      </c>
      <c r="M9160" s="238">
        <v>18</v>
      </c>
      <c r="N9160" s="234">
        <v>63307</v>
      </c>
      <c r="O9160" s="239"/>
      <c r="R9160" s="103"/>
    </row>
    <row r="9161" spans="1:21" s="129" customFormat="1">
      <c r="A9161" s="229" t="s">
        <v>2161</v>
      </c>
      <c r="B9161" s="230" t="s">
        <v>2162</v>
      </c>
      <c r="C9161" s="231" t="s">
        <v>1424</v>
      </c>
      <c r="D9161" s="232" t="s">
        <v>2507</v>
      </c>
      <c r="E9161" s="232" t="s">
        <v>279</v>
      </c>
      <c r="F9161" s="259" t="s">
        <v>325</v>
      </c>
      <c r="G9161" s="233">
        <v>45865.25</v>
      </c>
      <c r="H9161" s="234">
        <v>65196.394999999997</v>
      </c>
      <c r="I9161" s="235">
        <v>12</v>
      </c>
      <c r="J9161" s="236">
        <v>0.75</v>
      </c>
      <c r="K9161" s="233">
        <v>84527.54</v>
      </c>
      <c r="L9161" s="237"/>
      <c r="M9161" s="238">
        <v>365</v>
      </c>
      <c r="N9161" s="234">
        <v>60926.884164383591</v>
      </c>
      <c r="O9161" s="239"/>
      <c r="Q9161" s="103"/>
      <c r="R9161" s="103"/>
    </row>
    <row r="9162" spans="1:21" s="129" customFormat="1">
      <c r="A9162" s="286" t="s">
        <v>213</v>
      </c>
      <c r="B9162" s="287" t="s">
        <v>2159</v>
      </c>
      <c r="C9162" s="380" t="s">
        <v>187</v>
      </c>
      <c r="D9162" s="232" t="s">
        <v>2507</v>
      </c>
      <c r="E9162" s="289" t="s">
        <v>279</v>
      </c>
      <c r="F9162" s="259" t="s">
        <v>325</v>
      </c>
      <c r="G9162" s="290">
        <v>51102.11</v>
      </c>
      <c r="H9162" s="234">
        <v>64701.52</v>
      </c>
      <c r="I9162" s="235">
        <v>11</v>
      </c>
      <c r="J9162" s="236">
        <v>0.6875</v>
      </c>
      <c r="K9162" s="290">
        <v>78300.929999999993</v>
      </c>
      <c r="L9162" s="291">
        <v>69</v>
      </c>
      <c r="M9162" s="292">
        <v>72</v>
      </c>
      <c r="N9162" s="293">
        <v>61938.75</v>
      </c>
      <c r="O9162" s="294"/>
      <c r="P9162" s="103"/>
      <c r="Q9162" s="103"/>
    </row>
    <row r="9163" spans="1:21" s="129" customFormat="1">
      <c r="A9163" s="229" t="s">
        <v>212</v>
      </c>
      <c r="B9163" s="230" t="s">
        <v>2153</v>
      </c>
      <c r="C9163" s="231" t="s">
        <v>5619</v>
      </c>
      <c r="D9163" s="232" t="s">
        <v>2507</v>
      </c>
      <c r="E9163" s="232" t="s">
        <v>279</v>
      </c>
      <c r="F9163" s="259" t="s">
        <v>325</v>
      </c>
      <c r="G9163" s="233">
        <v>49360.68</v>
      </c>
      <c r="H9163" s="234">
        <v>62967.649999999994</v>
      </c>
      <c r="I9163" s="235">
        <v>10</v>
      </c>
      <c r="J9163" s="236">
        <v>0.625</v>
      </c>
      <c r="K9163" s="233">
        <v>76574.62</v>
      </c>
      <c r="L9163" s="237">
        <v>160</v>
      </c>
      <c r="M9163" s="238">
        <v>155</v>
      </c>
      <c r="N9163" s="234">
        <v>58562.734064516182</v>
      </c>
      <c r="O9163" s="239"/>
      <c r="P9163" s="103"/>
      <c r="Q9163" s="103"/>
    </row>
    <row r="9164" spans="1:21" s="129" customFormat="1">
      <c r="A9164" s="229" t="s">
        <v>260</v>
      </c>
      <c r="B9164" s="230" t="s">
        <v>2153</v>
      </c>
      <c r="C9164" s="231" t="s">
        <v>176</v>
      </c>
      <c r="D9164" s="232" t="s">
        <v>2507</v>
      </c>
      <c r="E9164" s="232" t="s">
        <v>279</v>
      </c>
      <c r="F9164" s="232" t="s">
        <v>440</v>
      </c>
      <c r="G9164" s="233">
        <v>46500</v>
      </c>
      <c r="H9164" s="234">
        <v>62700</v>
      </c>
      <c r="I9164" s="235">
        <v>9</v>
      </c>
      <c r="J9164" s="236">
        <v>0.5625</v>
      </c>
      <c r="K9164" s="233">
        <v>78900</v>
      </c>
      <c r="L9164" s="237">
        <v>4</v>
      </c>
      <c r="M9164" s="238">
        <v>4</v>
      </c>
      <c r="N9164" s="234">
        <v>62700</v>
      </c>
      <c r="O9164" s="239"/>
      <c r="Q9164" s="103"/>
      <c r="R9164" s="103"/>
      <c r="S9164" s="103"/>
      <c r="T9164" s="103"/>
      <c r="U9164" s="103"/>
    </row>
    <row r="9165" spans="1:21" s="129" customFormat="1">
      <c r="A9165" s="229" t="s">
        <v>217</v>
      </c>
      <c r="B9165" s="230" t="s">
        <v>2153</v>
      </c>
      <c r="C9165" s="231" t="s">
        <v>1425</v>
      </c>
      <c r="D9165" s="232" t="s">
        <v>2507</v>
      </c>
      <c r="E9165" s="237" t="s">
        <v>279</v>
      </c>
      <c r="F9165" s="259" t="s">
        <v>325</v>
      </c>
      <c r="G9165" s="264">
        <v>48195</v>
      </c>
      <c r="H9165" s="234">
        <v>60873</v>
      </c>
      <c r="I9165" s="235">
        <v>8</v>
      </c>
      <c r="J9165" s="236">
        <v>0.5</v>
      </c>
      <c r="K9165" s="379">
        <v>73551</v>
      </c>
      <c r="L9165" s="237">
        <v>3</v>
      </c>
      <c r="M9165" s="238">
        <v>3</v>
      </c>
      <c r="N9165" s="357">
        <v>61487</v>
      </c>
      <c r="O9165" s="239"/>
      <c r="Q9165" s="103"/>
      <c r="R9165" s="103"/>
      <c r="S9165" s="103"/>
      <c r="T9165" s="103"/>
      <c r="U9165" s="103"/>
    </row>
    <row r="9166" spans="1:21" s="129" customFormat="1">
      <c r="A9166" s="229" t="s">
        <v>1438</v>
      </c>
      <c r="B9166" s="230" t="s">
        <v>2151</v>
      </c>
      <c r="C9166" s="231" t="s">
        <v>1359</v>
      </c>
      <c r="D9166" s="232" t="s">
        <v>2507</v>
      </c>
      <c r="E9166" s="232" t="s">
        <v>279</v>
      </c>
      <c r="F9166" s="259" t="s">
        <v>325</v>
      </c>
      <c r="G9166" s="233">
        <v>45504.99</v>
      </c>
      <c r="H9166" s="234">
        <v>60034.875</v>
      </c>
      <c r="I9166" s="235">
        <v>7</v>
      </c>
      <c r="J9166" s="236">
        <v>0.4375</v>
      </c>
      <c r="K9166" s="233">
        <v>74564.759999999995</v>
      </c>
      <c r="L9166" s="237">
        <v>60</v>
      </c>
      <c r="M9166" s="238">
        <v>60</v>
      </c>
      <c r="N9166" s="234">
        <v>60034.875</v>
      </c>
      <c r="O9166" s="239"/>
      <c r="Q9166" s="103"/>
      <c r="R9166" s="103"/>
      <c r="S9166" s="103"/>
      <c r="T9166" s="103"/>
      <c r="U9166" s="103"/>
    </row>
    <row r="9167" spans="1:21" s="129" customFormat="1">
      <c r="A9167" s="242" t="s">
        <v>3784</v>
      </c>
      <c r="B9167" s="243" t="s">
        <v>2162</v>
      </c>
      <c r="C9167" s="258" t="s">
        <v>176</v>
      </c>
      <c r="D9167" s="232" t="s">
        <v>2507</v>
      </c>
      <c r="E9167" s="247" t="s">
        <v>279</v>
      </c>
      <c r="F9167" s="259" t="s">
        <v>325</v>
      </c>
      <c r="G9167" s="246">
        <v>41837</v>
      </c>
      <c r="H9167" s="234">
        <v>59164</v>
      </c>
      <c r="I9167" s="235">
        <v>6</v>
      </c>
      <c r="J9167" s="236">
        <v>0.375</v>
      </c>
      <c r="K9167" s="246">
        <v>76491</v>
      </c>
      <c r="L9167" s="247"/>
      <c r="M9167" s="248">
        <v>1329</v>
      </c>
      <c r="N9167" s="249">
        <v>87393</v>
      </c>
      <c r="O9167" s="250"/>
      <c r="Q9167" s="103"/>
      <c r="R9167" s="103"/>
      <c r="S9167" s="103"/>
      <c r="T9167" s="103"/>
      <c r="U9167" s="103"/>
    </row>
    <row r="9168" spans="1:21" s="129" customFormat="1">
      <c r="A9168" s="242" t="s">
        <v>257</v>
      </c>
      <c r="B9168" s="243" t="s">
        <v>2159</v>
      </c>
      <c r="C9168" s="258" t="s">
        <v>176</v>
      </c>
      <c r="D9168" s="232" t="s">
        <v>2507</v>
      </c>
      <c r="E9168" s="245" t="s">
        <v>284</v>
      </c>
      <c r="F9168" s="259" t="s">
        <v>325</v>
      </c>
      <c r="G9168" s="246">
        <v>45391.58</v>
      </c>
      <c r="H9168" s="234">
        <v>57261.49</v>
      </c>
      <c r="I9168" s="235">
        <v>5</v>
      </c>
      <c r="J9168" s="236">
        <v>0.3125</v>
      </c>
      <c r="K9168" s="246">
        <v>69131.399999999994</v>
      </c>
      <c r="L9168" s="247">
        <v>6</v>
      </c>
      <c r="M9168" s="248">
        <v>6</v>
      </c>
      <c r="N9168" s="249">
        <v>68850.64</v>
      </c>
      <c r="O9168" s="250"/>
      <c r="P9168" s="103"/>
      <c r="Q9168" s="103"/>
      <c r="R9168" s="240"/>
      <c r="S9168" s="103"/>
      <c r="T9168" s="103"/>
      <c r="U9168" s="103"/>
    </row>
    <row r="9169" spans="1:21" s="129" customFormat="1">
      <c r="A9169" s="229" t="s">
        <v>4256</v>
      </c>
      <c r="B9169" s="230" t="s">
        <v>2169</v>
      </c>
      <c r="C9169" s="231" t="s">
        <v>1426</v>
      </c>
      <c r="D9169" s="232" t="s">
        <v>2507</v>
      </c>
      <c r="E9169" s="232" t="s">
        <v>284</v>
      </c>
      <c r="F9169" s="259" t="s">
        <v>325</v>
      </c>
      <c r="G9169" s="233">
        <v>45247.56</v>
      </c>
      <c r="H9169" s="234">
        <v>55974.004999999997</v>
      </c>
      <c r="I9169" s="235">
        <v>4</v>
      </c>
      <c r="J9169" s="236">
        <v>0.25</v>
      </c>
      <c r="K9169" s="233">
        <v>66700.45</v>
      </c>
      <c r="L9169" s="237">
        <v>21</v>
      </c>
      <c r="M9169" s="238">
        <v>20</v>
      </c>
      <c r="N9169" s="234">
        <v>55448.15</v>
      </c>
      <c r="O9169" s="239"/>
      <c r="P9169" s="103"/>
      <c r="S9169" s="103"/>
      <c r="T9169" s="103"/>
      <c r="U9169" s="103"/>
    </row>
    <row r="9170" spans="1:21" s="129" customFormat="1">
      <c r="A9170" s="242" t="s">
        <v>4239</v>
      </c>
      <c r="B9170" s="243" t="s">
        <v>2176</v>
      </c>
      <c r="C9170" s="258" t="s">
        <v>3653</v>
      </c>
      <c r="D9170" s="232" t="s">
        <v>2507</v>
      </c>
      <c r="E9170" s="245" t="s">
        <v>279</v>
      </c>
      <c r="F9170" s="259" t="s">
        <v>325</v>
      </c>
      <c r="G9170" s="378">
        <v>46301</v>
      </c>
      <c r="H9170" s="234">
        <v>54700</v>
      </c>
      <c r="I9170" s="235">
        <v>3</v>
      </c>
      <c r="J9170" s="236">
        <v>0.1875</v>
      </c>
      <c r="K9170" s="378">
        <v>63099</v>
      </c>
      <c r="L9170" s="247">
        <v>289</v>
      </c>
      <c r="M9170" s="248">
        <v>261</v>
      </c>
      <c r="N9170" s="249">
        <v>49021.440000000002</v>
      </c>
      <c r="O9170" s="250" t="s">
        <v>5665</v>
      </c>
      <c r="P9170" s="103"/>
      <c r="S9170" s="240"/>
      <c r="T9170" s="240"/>
      <c r="U9170" s="240"/>
    </row>
    <row r="9171" spans="1:21" s="129" customFormat="1" ht="22.5">
      <c r="A9171" s="242" t="s">
        <v>4249</v>
      </c>
      <c r="B9171" s="243" t="s">
        <v>2180</v>
      </c>
      <c r="C9171" s="302" t="s">
        <v>3654</v>
      </c>
      <c r="D9171" s="232" t="s">
        <v>2507</v>
      </c>
      <c r="E9171" s="245"/>
      <c r="F9171" s="259" t="s">
        <v>325</v>
      </c>
      <c r="G9171" s="246">
        <v>41437.760000000002</v>
      </c>
      <c r="H9171" s="234">
        <v>52022.880000000005</v>
      </c>
      <c r="I9171" s="235">
        <v>2</v>
      </c>
      <c r="J9171" s="236">
        <v>0.125</v>
      </c>
      <c r="K9171" s="246">
        <v>62608</v>
      </c>
      <c r="L9171" s="247"/>
      <c r="M9171" s="248"/>
      <c r="N9171" s="249"/>
      <c r="O9171" s="250"/>
      <c r="Q9171" s="103"/>
      <c r="S9171" s="103"/>
      <c r="T9171" s="103"/>
      <c r="U9171" s="103"/>
    </row>
    <row r="9172" spans="1:21" s="129" customFormat="1">
      <c r="A9172" s="229" t="s">
        <v>4250</v>
      </c>
      <c r="B9172" s="230" t="s">
        <v>2180</v>
      </c>
      <c r="C9172" s="231" t="s">
        <v>5726</v>
      </c>
      <c r="D9172" s="232" t="s">
        <v>2507</v>
      </c>
      <c r="E9172" s="232" t="s">
        <v>279</v>
      </c>
      <c r="F9172" s="259" t="s">
        <v>325</v>
      </c>
      <c r="G9172" s="233">
        <v>29997.24</v>
      </c>
      <c r="H9172" s="234">
        <v>36122.334999999999</v>
      </c>
      <c r="I9172" s="235">
        <v>1</v>
      </c>
      <c r="J9172" s="236">
        <v>6.25E-2</v>
      </c>
      <c r="K9172" s="233">
        <v>42247.43</v>
      </c>
      <c r="L9172" s="237">
        <v>0</v>
      </c>
      <c r="M9172" s="238">
        <v>0</v>
      </c>
      <c r="N9172" s="234"/>
      <c r="O9172" s="239"/>
      <c r="Q9172" s="103"/>
      <c r="S9172" s="103"/>
      <c r="T9172" s="103"/>
      <c r="U9172" s="103"/>
    </row>
    <row r="9173" spans="1:21" s="129" customFormat="1">
      <c r="A9173" s="242" t="s">
        <v>199</v>
      </c>
      <c r="B9173" s="243" t="s">
        <v>2153</v>
      </c>
      <c r="C9173" s="258" t="s">
        <v>176</v>
      </c>
      <c r="D9173" s="232" t="s">
        <v>2507</v>
      </c>
      <c r="E9173" s="247" t="s">
        <v>279</v>
      </c>
      <c r="F9173" s="259" t="s">
        <v>325</v>
      </c>
      <c r="G9173" s="246">
        <v>49246.080000000002</v>
      </c>
      <c r="H9173" s="234"/>
      <c r="I9173" s="235"/>
      <c r="J9173" s="236"/>
      <c r="K9173" s="488"/>
      <c r="L9173" s="247"/>
      <c r="M9173" s="248"/>
      <c r="N9173" s="249"/>
      <c r="O9173" s="334"/>
      <c r="Q9173" s="103"/>
      <c r="R9173" s="304"/>
      <c r="S9173" s="103"/>
      <c r="T9173" s="103"/>
      <c r="U9173" s="103"/>
    </row>
    <row r="9174" spans="1:21" s="129" customFormat="1">
      <c r="A9174" s="297" t="s">
        <v>4245</v>
      </c>
      <c r="B9174" s="298" t="s">
        <v>2179</v>
      </c>
      <c r="C9174" s="231" t="s">
        <v>5727</v>
      </c>
      <c r="D9174" s="232" t="s">
        <v>2507</v>
      </c>
      <c r="E9174" s="232" t="s">
        <v>279</v>
      </c>
      <c r="F9174" s="259" t="s">
        <v>325</v>
      </c>
      <c r="G9174" s="234">
        <v>35500.11</v>
      </c>
      <c r="H9174" s="234"/>
      <c r="I9174" s="235"/>
      <c r="J9174" s="236"/>
      <c r="K9174" s="459"/>
      <c r="L9174" s="237"/>
      <c r="M9174" s="238">
        <v>34</v>
      </c>
      <c r="N9174" s="234">
        <v>40678.019999999997</v>
      </c>
      <c r="O9174" s="352"/>
      <c r="S9174" s="103"/>
      <c r="T9174" s="103"/>
      <c r="U9174" s="103"/>
    </row>
    <row r="9175" spans="1:21" s="150" customFormat="1">
      <c r="A9175" s="305"/>
      <c r="B9175" s="305"/>
      <c r="C9175" s="306"/>
      <c r="D9175" s="300"/>
      <c r="E9175" s="307"/>
      <c r="F9175" s="307"/>
      <c r="G9175" s="308"/>
      <c r="H9175" s="309"/>
      <c r="I9175" s="310"/>
      <c r="J9175" s="311"/>
      <c r="K9175" s="300"/>
      <c r="L9175" s="300"/>
      <c r="M9175" s="312"/>
      <c r="N9175" s="313"/>
      <c r="O9175" s="282"/>
    </row>
    <row r="9176" spans="1:21" s="150" customFormat="1">
      <c r="A9176" s="305"/>
      <c r="B9176" s="305"/>
      <c r="C9176" s="306"/>
      <c r="D9176" s="314"/>
      <c r="E9176" s="305"/>
      <c r="F9176" s="305"/>
      <c r="G9176" s="315" t="s">
        <v>223</v>
      </c>
      <c r="H9176" s="316" t="s">
        <v>224</v>
      </c>
      <c r="I9176" s="317"/>
      <c r="J9176" s="318"/>
      <c r="K9176" s="319" t="s">
        <v>225</v>
      </c>
      <c r="L9176" s="314"/>
      <c r="M9176" s="320"/>
      <c r="N9176" s="313"/>
      <c r="O9176" s="282"/>
    </row>
    <row r="9177" spans="1:21" s="150" customFormat="1">
      <c r="A9177" s="305"/>
      <c r="B9177" s="305"/>
      <c r="C9177" s="306"/>
      <c r="D9177" s="305"/>
      <c r="E9177" s="305"/>
      <c r="F9177" s="321" t="s">
        <v>238</v>
      </c>
      <c r="G9177" s="322">
        <v>47473.257633333327</v>
      </c>
      <c r="H9177" s="322">
        <v>61962.600854687502</v>
      </c>
      <c r="I9177" s="8">
        <v>14.438004969995415</v>
      </c>
      <c r="J9177" s="322"/>
      <c r="K9177" s="322">
        <v>75814.423746874993</v>
      </c>
      <c r="L9177" s="314"/>
      <c r="M9177" s="320"/>
      <c r="N9177" s="313"/>
      <c r="O9177" s="282"/>
    </row>
    <row r="9178" spans="1:21" s="150" customFormat="1">
      <c r="A9178" s="305"/>
      <c r="B9178" s="305"/>
      <c r="C9178" s="306"/>
      <c r="D9178" s="305"/>
      <c r="E9178" s="305"/>
      <c r="F9178" s="321" t="s">
        <v>239</v>
      </c>
      <c r="G9178" s="322">
        <v>50666.752500000002</v>
      </c>
      <c r="H9178" s="322">
        <v>66918.546249999999</v>
      </c>
      <c r="I9178" s="8">
        <v>21.5</v>
      </c>
      <c r="J9178" s="322"/>
      <c r="K9178" s="322">
        <v>85293.154999999999</v>
      </c>
      <c r="L9178" s="314"/>
      <c r="M9178" s="320"/>
      <c r="N9178" s="313"/>
      <c r="O9178" s="282"/>
    </row>
    <row r="9179" spans="1:21" s="150" customFormat="1">
      <c r="A9179" s="305"/>
      <c r="B9179" s="305"/>
      <c r="C9179" s="306"/>
      <c r="D9179" s="305"/>
      <c r="E9179" s="305"/>
      <c r="F9179" s="321" t="s">
        <v>240</v>
      </c>
      <c r="G9179" s="322">
        <v>45283.565000000002</v>
      </c>
      <c r="H9179" s="322">
        <v>56939.618749999994</v>
      </c>
      <c r="I9179" s="8">
        <v>7</v>
      </c>
      <c r="J9179" s="322"/>
      <c r="K9179" s="322">
        <v>68523.662499999991</v>
      </c>
      <c r="L9179" s="314"/>
      <c r="M9179" s="320"/>
      <c r="N9179" s="313"/>
      <c r="O9179" s="282"/>
    </row>
    <row r="9180" spans="1:21" s="150" customFormat="1">
      <c r="A9180" s="305"/>
      <c r="B9180" s="305"/>
      <c r="C9180" s="306"/>
      <c r="D9180" s="305"/>
      <c r="E9180" s="305"/>
      <c r="F9180" s="321" t="s">
        <v>241</v>
      </c>
      <c r="G9180" s="322">
        <v>46400.5</v>
      </c>
      <c r="H9180" s="322">
        <v>61786.5</v>
      </c>
      <c r="I9180" s="8">
        <v>12.338253469766164</v>
      </c>
      <c r="J9180" s="322"/>
      <c r="K9180" s="322">
        <v>76532.81</v>
      </c>
      <c r="L9180" s="314"/>
      <c r="M9180" s="320"/>
      <c r="N9180" s="313"/>
      <c r="O9180" s="282"/>
    </row>
    <row r="9181" spans="1:21" s="150" customFormat="1">
      <c r="A9181" s="305"/>
      <c r="B9181" s="305"/>
      <c r="C9181" s="306"/>
      <c r="D9181" s="305"/>
      <c r="E9181" s="322"/>
      <c r="F9181" s="321"/>
      <c r="G9181" s="323"/>
      <c r="H9181" s="318"/>
      <c r="I9181" s="324"/>
      <c r="J9181" s="318"/>
      <c r="K9181" s="314"/>
      <c r="L9181" s="314"/>
      <c r="M9181" s="320"/>
      <c r="N9181" s="313"/>
      <c r="O9181" s="282"/>
    </row>
    <row r="9182" spans="1:21" s="150" customFormat="1">
      <c r="A9182" s="305"/>
      <c r="B9182" s="305"/>
      <c r="C9182" s="306"/>
      <c r="D9182" s="321"/>
      <c r="E9182" s="322"/>
      <c r="F9182" s="325"/>
      <c r="G9182" s="325"/>
      <c r="H9182" s="874" t="s">
        <v>242</v>
      </c>
      <c r="I9182" s="874"/>
      <c r="J9182" s="874"/>
      <c r="K9182" s="874"/>
      <c r="L9182" s="874"/>
      <c r="M9182" s="874"/>
      <c r="N9182" s="874"/>
      <c r="O9182" s="282"/>
    </row>
    <row r="9183" spans="1:21" s="150" customFormat="1">
      <c r="A9183" s="305"/>
      <c r="B9183" s="305"/>
      <c r="C9183" s="306"/>
      <c r="D9183" s="321"/>
      <c r="E9183" s="322"/>
      <c r="F9183" s="326"/>
      <c r="G9183" s="327"/>
      <c r="H9183" s="875" t="s">
        <v>243</v>
      </c>
      <c r="I9183" s="875"/>
      <c r="J9183" s="875"/>
      <c r="K9183" s="328">
        <v>63003.5</v>
      </c>
      <c r="L9183" s="876" t="s">
        <v>244</v>
      </c>
      <c r="M9183" s="876"/>
      <c r="N9183" s="329">
        <v>61339.521523086078</v>
      </c>
      <c r="O9183" s="282"/>
    </row>
    <row r="9184" spans="1:21" s="150" customFormat="1">
      <c r="A9184" s="305"/>
      <c r="B9184" s="305"/>
      <c r="C9184" s="306"/>
      <c r="D9184" s="314"/>
      <c r="E9184" s="320"/>
      <c r="F9184" s="326"/>
      <c r="G9184" s="327"/>
      <c r="H9184" s="875" t="s">
        <v>245</v>
      </c>
      <c r="I9184" s="875"/>
      <c r="J9184" s="875"/>
      <c r="K9184" s="328">
        <v>58843.367032258087</v>
      </c>
      <c r="L9184" s="876" t="s">
        <v>450</v>
      </c>
      <c r="M9184" s="876"/>
      <c r="N9184" s="329">
        <v>73637.230236200659</v>
      </c>
      <c r="O9184" s="282"/>
    </row>
    <row r="9185" spans="1:21" s="150" customFormat="1">
      <c r="A9185" s="305"/>
      <c r="B9185" s="305"/>
      <c r="C9185" s="306"/>
      <c r="D9185" s="300"/>
      <c r="E9185" s="307"/>
      <c r="F9185" s="307"/>
      <c r="G9185" s="308"/>
      <c r="H9185" s="309"/>
      <c r="I9185" s="310"/>
      <c r="J9185" s="311"/>
      <c r="K9185" s="305"/>
      <c r="L9185" s="300"/>
      <c r="M9185" s="312"/>
      <c r="N9185" s="313"/>
      <c r="O9185" s="282"/>
    </row>
    <row r="9186" spans="1:21" s="222" customFormat="1" ht="18">
      <c r="A9186" s="877" t="s">
        <v>177</v>
      </c>
      <c r="B9186" s="877"/>
      <c r="C9186" s="877"/>
      <c r="D9186" s="877"/>
      <c r="E9186" s="877"/>
      <c r="F9186" s="877"/>
      <c r="G9186" s="877"/>
      <c r="H9186" s="877"/>
      <c r="I9186" s="877"/>
      <c r="J9186" s="877"/>
      <c r="K9186" s="877"/>
      <c r="L9186" s="877"/>
      <c r="M9186" s="877"/>
      <c r="N9186" s="877"/>
      <c r="O9186" s="877"/>
    </row>
    <row r="9187" spans="1:21" s="222" customFormat="1" ht="27">
      <c r="A9187" s="223" t="s">
        <v>433</v>
      </c>
      <c r="B9187" s="224" t="s">
        <v>230</v>
      </c>
      <c r="C9187" s="223" t="s">
        <v>220</v>
      </c>
      <c r="D9187" s="223" t="s">
        <v>267</v>
      </c>
      <c r="E9187" s="223" t="s">
        <v>434</v>
      </c>
      <c r="F9187" s="223" t="s">
        <v>435</v>
      </c>
      <c r="G9187" s="225" t="s">
        <v>223</v>
      </c>
      <c r="H9187" s="225" t="s">
        <v>224</v>
      </c>
      <c r="I9187" s="227" t="s">
        <v>436</v>
      </c>
      <c r="J9187" s="227" t="s">
        <v>436</v>
      </c>
      <c r="K9187" s="225" t="s">
        <v>225</v>
      </c>
      <c r="L9187" s="223" t="s">
        <v>437</v>
      </c>
      <c r="M9187" s="223" t="s">
        <v>438</v>
      </c>
      <c r="N9187" s="228" t="s">
        <v>439</v>
      </c>
      <c r="O9187" s="223" t="s">
        <v>227</v>
      </c>
    </row>
    <row r="9188" spans="1:21" s="129" customFormat="1">
      <c r="A9188" s="229" t="s">
        <v>2161</v>
      </c>
      <c r="B9188" s="230" t="s">
        <v>2162</v>
      </c>
      <c r="C9188" s="231" t="s">
        <v>2145</v>
      </c>
      <c r="D9188" s="232" t="s">
        <v>2507</v>
      </c>
      <c r="E9188" s="232" t="s">
        <v>279</v>
      </c>
      <c r="F9188" s="259" t="s">
        <v>325</v>
      </c>
      <c r="G9188" s="233">
        <v>67945.899999999994</v>
      </c>
      <c r="H9188" s="234">
        <v>101237.13499999999</v>
      </c>
      <c r="I9188" s="235">
        <v>11</v>
      </c>
      <c r="J9188" s="236">
        <v>1</v>
      </c>
      <c r="K9188" s="233">
        <v>134528.37</v>
      </c>
      <c r="L9188" s="237"/>
      <c r="M9188" s="238">
        <v>2</v>
      </c>
      <c r="N9188" s="234">
        <v>71428.13</v>
      </c>
      <c r="O9188" s="239"/>
      <c r="P9188" s="103"/>
      <c r="S9188" s="251"/>
      <c r="T9188" s="251"/>
      <c r="U9188" s="251"/>
    </row>
    <row r="9189" spans="1:21" s="129" customFormat="1">
      <c r="A9189" s="242" t="s">
        <v>3784</v>
      </c>
      <c r="B9189" s="243" t="s">
        <v>2162</v>
      </c>
      <c r="C9189" s="258" t="s">
        <v>5728</v>
      </c>
      <c r="D9189" s="232" t="s">
        <v>2507</v>
      </c>
      <c r="E9189" s="247" t="s">
        <v>279</v>
      </c>
      <c r="F9189" s="259" t="s">
        <v>325</v>
      </c>
      <c r="G9189" s="246">
        <v>61440</v>
      </c>
      <c r="H9189" s="234">
        <v>77647</v>
      </c>
      <c r="I9189" s="235">
        <v>10</v>
      </c>
      <c r="J9189" s="236">
        <v>0.90909090909090906</v>
      </c>
      <c r="K9189" s="246">
        <v>93854</v>
      </c>
      <c r="L9189" s="247"/>
      <c r="M9189" s="248">
        <v>6</v>
      </c>
      <c r="N9189" s="249">
        <v>86474</v>
      </c>
      <c r="O9189" s="250"/>
      <c r="P9189" s="103"/>
      <c r="S9189" s="251"/>
      <c r="T9189" s="251"/>
      <c r="U9189" s="251"/>
    </row>
    <row r="9190" spans="1:21" s="129" customFormat="1">
      <c r="A9190" s="229" t="s">
        <v>209</v>
      </c>
      <c r="B9190" s="230" t="s">
        <v>2151</v>
      </c>
      <c r="C9190" s="231" t="s">
        <v>1427</v>
      </c>
      <c r="D9190" s="232" t="s">
        <v>2507</v>
      </c>
      <c r="E9190" s="232" t="s">
        <v>279</v>
      </c>
      <c r="F9190" s="259" t="s">
        <v>325</v>
      </c>
      <c r="G9190" s="233">
        <v>59244.068399999996</v>
      </c>
      <c r="H9190" s="234">
        <v>74647.419900000008</v>
      </c>
      <c r="I9190" s="235">
        <v>9</v>
      </c>
      <c r="J9190" s="236">
        <v>0.81818181818181823</v>
      </c>
      <c r="K9190" s="233">
        <v>90050.771400000012</v>
      </c>
      <c r="L9190" s="237">
        <v>2</v>
      </c>
      <c r="M9190" s="238">
        <v>2</v>
      </c>
      <c r="N9190" s="234">
        <v>65592.800000000003</v>
      </c>
      <c r="O9190" s="239"/>
      <c r="Q9190" s="103"/>
      <c r="R9190" s="103"/>
      <c r="S9190" s="251"/>
      <c r="T9190" s="251"/>
      <c r="U9190" s="251"/>
    </row>
    <row r="9191" spans="1:21" s="129" customFormat="1" ht="22.5">
      <c r="A9191" s="242" t="s">
        <v>4229</v>
      </c>
      <c r="B9191" s="243" t="s">
        <v>2153</v>
      </c>
      <c r="C9191" s="258" t="s">
        <v>5729</v>
      </c>
      <c r="D9191" s="232" t="s">
        <v>2507</v>
      </c>
      <c r="E9191" s="245" t="s">
        <v>279</v>
      </c>
      <c r="F9191" s="259" t="s">
        <v>325</v>
      </c>
      <c r="G9191" s="378">
        <v>60012</v>
      </c>
      <c r="H9191" s="234">
        <v>74634</v>
      </c>
      <c r="I9191" s="235">
        <v>8</v>
      </c>
      <c r="J9191" s="236">
        <v>0.72727272727272729</v>
      </c>
      <c r="K9191" s="378">
        <v>89256</v>
      </c>
      <c r="L9191" s="247">
        <v>5</v>
      </c>
      <c r="M9191" s="248">
        <v>5</v>
      </c>
      <c r="N9191" s="344">
        <v>60012</v>
      </c>
      <c r="O9191" s="250"/>
      <c r="Q9191" s="103"/>
      <c r="R9191" s="103"/>
      <c r="S9191" s="251"/>
      <c r="T9191" s="251"/>
      <c r="U9191" s="251"/>
    </row>
    <row r="9192" spans="1:21" s="129" customFormat="1">
      <c r="A9192" s="242" t="s">
        <v>4235</v>
      </c>
      <c r="B9192" s="243" t="s">
        <v>2151</v>
      </c>
      <c r="C9192" s="258" t="s">
        <v>5730</v>
      </c>
      <c r="D9192" s="232" t="s">
        <v>2507</v>
      </c>
      <c r="E9192" s="245" t="s">
        <v>279</v>
      </c>
      <c r="F9192" s="259" t="s">
        <v>325</v>
      </c>
      <c r="G9192" s="246">
        <v>56627</v>
      </c>
      <c r="H9192" s="234">
        <v>74433.5</v>
      </c>
      <c r="I9192" s="235">
        <v>7</v>
      </c>
      <c r="J9192" s="236">
        <v>0.63636363636363635</v>
      </c>
      <c r="K9192" s="246">
        <v>92240</v>
      </c>
      <c r="L9192" s="247"/>
      <c r="M9192" s="248">
        <v>0</v>
      </c>
      <c r="N9192" s="249"/>
      <c r="O9192" s="250"/>
      <c r="Q9192" s="103"/>
      <c r="R9192" s="103"/>
      <c r="S9192" s="251"/>
      <c r="T9192" s="251"/>
      <c r="U9192" s="251"/>
    </row>
    <row r="9193" spans="1:21" s="129" customFormat="1">
      <c r="A9193" s="242" t="s">
        <v>204</v>
      </c>
      <c r="B9193" s="243" t="s">
        <v>2151</v>
      </c>
      <c r="C9193" s="258" t="s">
        <v>1427</v>
      </c>
      <c r="D9193" s="232" t="s">
        <v>2507</v>
      </c>
      <c r="E9193" s="245" t="s">
        <v>279</v>
      </c>
      <c r="F9193" s="245" t="s">
        <v>440</v>
      </c>
      <c r="G9193" s="246">
        <v>56160</v>
      </c>
      <c r="H9193" s="234">
        <v>71820</v>
      </c>
      <c r="I9193" s="235">
        <v>6</v>
      </c>
      <c r="J9193" s="236">
        <v>0.54545454545454541</v>
      </c>
      <c r="K9193" s="246">
        <v>87480</v>
      </c>
      <c r="L9193" s="247"/>
      <c r="M9193" s="248">
        <v>1</v>
      </c>
      <c r="N9193" s="246">
        <v>59484.87</v>
      </c>
      <c r="O9193" s="250"/>
      <c r="P9193" s="251"/>
      <c r="R9193" s="103"/>
      <c r="S9193" s="103"/>
      <c r="T9193" s="103"/>
      <c r="U9193" s="103"/>
    </row>
    <row r="9194" spans="1:21" s="129" customFormat="1">
      <c r="A9194" s="242" t="s">
        <v>198</v>
      </c>
      <c r="B9194" s="243" t="s">
        <v>2153</v>
      </c>
      <c r="C9194" s="280" t="s">
        <v>1427</v>
      </c>
      <c r="D9194" s="232" t="s">
        <v>2507</v>
      </c>
      <c r="E9194" s="245" t="s">
        <v>279</v>
      </c>
      <c r="F9194" s="245" t="s">
        <v>440</v>
      </c>
      <c r="G9194" s="246">
        <v>52998</v>
      </c>
      <c r="H9194" s="234">
        <v>70553.5</v>
      </c>
      <c r="I9194" s="235">
        <v>5</v>
      </c>
      <c r="J9194" s="236">
        <v>0.45454545454545453</v>
      </c>
      <c r="K9194" s="246">
        <v>88109</v>
      </c>
      <c r="L9194" s="247">
        <v>1</v>
      </c>
      <c r="M9194" s="248">
        <v>1</v>
      </c>
      <c r="N9194" s="249">
        <v>86882</v>
      </c>
      <c r="O9194" s="250"/>
      <c r="P9194" s="251"/>
      <c r="R9194" s="103"/>
      <c r="S9194" s="103"/>
      <c r="T9194" s="103"/>
      <c r="U9194" s="103"/>
    </row>
    <row r="9195" spans="1:21" s="129" customFormat="1">
      <c r="A9195" s="229" t="s">
        <v>212</v>
      </c>
      <c r="B9195" s="230" t="s">
        <v>2153</v>
      </c>
      <c r="C9195" s="231" t="s">
        <v>177</v>
      </c>
      <c r="D9195" s="232" t="s">
        <v>2507</v>
      </c>
      <c r="E9195" s="232" t="s">
        <v>279</v>
      </c>
      <c r="F9195" s="259" t="s">
        <v>325</v>
      </c>
      <c r="G9195" s="233">
        <v>52162.86</v>
      </c>
      <c r="H9195" s="234">
        <v>63539.695</v>
      </c>
      <c r="I9195" s="235">
        <v>4</v>
      </c>
      <c r="J9195" s="236">
        <v>0.36363636363636365</v>
      </c>
      <c r="K9195" s="233">
        <v>74916.53</v>
      </c>
      <c r="L9195" s="237"/>
      <c r="M9195" s="238"/>
      <c r="N9195" s="234"/>
      <c r="O9195" s="239"/>
      <c r="P9195" s="103"/>
      <c r="Q9195" s="103"/>
      <c r="R9195" s="103"/>
      <c r="S9195" s="103"/>
      <c r="T9195" s="103"/>
      <c r="U9195" s="103"/>
    </row>
    <row r="9196" spans="1:21" s="129" customFormat="1">
      <c r="A9196" s="242" t="s">
        <v>2165</v>
      </c>
      <c r="B9196" s="243" t="s">
        <v>2180</v>
      </c>
      <c r="C9196" s="258" t="s">
        <v>177</v>
      </c>
      <c r="D9196" s="232" t="s">
        <v>2507</v>
      </c>
      <c r="E9196" s="245" t="s">
        <v>284</v>
      </c>
      <c r="F9196" s="245" t="s">
        <v>440</v>
      </c>
      <c r="G9196" s="246">
        <v>48041.620640000001</v>
      </c>
      <c r="H9196" s="234">
        <v>61284.975439999995</v>
      </c>
      <c r="I9196" s="235">
        <v>3</v>
      </c>
      <c r="J9196" s="236">
        <v>0.27272727272727271</v>
      </c>
      <c r="K9196" s="246">
        <v>74528.330239999996</v>
      </c>
      <c r="L9196" s="247">
        <v>2</v>
      </c>
      <c r="M9196" s="248">
        <v>1</v>
      </c>
      <c r="N9196" s="249">
        <v>30657.32</v>
      </c>
      <c r="O9196" s="250"/>
      <c r="P9196" s="103"/>
      <c r="Q9196" s="103"/>
      <c r="R9196" s="103"/>
      <c r="S9196" s="103"/>
      <c r="T9196" s="103"/>
      <c r="U9196" s="103"/>
    </row>
    <row r="9197" spans="1:21" s="129" customFormat="1">
      <c r="A9197" s="242" t="s">
        <v>1436</v>
      </c>
      <c r="B9197" s="243" t="s">
        <v>2156</v>
      </c>
      <c r="C9197" s="258" t="s">
        <v>177</v>
      </c>
      <c r="D9197" s="245" t="s">
        <v>278</v>
      </c>
      <c r="E9197" s="245" t="s">
        <v>279</v>
      </c>
      <c r="F9197" s="259" t="s">
        <v>325</v>
      </c>
      <c r="G9197" s="246">
        <v>36675.99</v>
      </c>
      <c r="H9197" s="234">
        <v>52870.595000000001</v>
      </c>
      <c r="I9197" s="235">
        <v>2</v>
      </c>
      <c r="J9197" s="236">
        <v>0.18181818181818182</v>
      </c>
      <c r="K9197" s="246">
        <v>69065.2</v>
      </c>
      <c r="L9197" s="247">
        <v>4</v>
      </c>
      <c r="M9197" s="248">
        <v>2</v>
      </c>
      <c r="N9197" s="249">
        <v>54192.41</v>
      </c>
      <c r="O9197" s="250"/>
      <c r="P9197" s="103"/>
      <c r="Q9197" s="103"/>
      <c r="R9197" s="103"/>
      <c r="S9197" s="103"/>
      <c r="T9197" s="103"/>
      <c r="U9197" s="103"/>
    </row>
    <row r="9198" spans="1:21" s="129" customFormat="1">
      <c r="A9198" s="229" t="s">
        <v>3765</v>
      </c>
      <c r="B9198" s="230" t="s">
        <v>2151</v>
      </c>
      <c r="C9198" s="231" t="s">
        <v>3655</v>
      </c>
      <c r="D9198" s="232" t="s">
        <v>2507</v>
      </c>
      <c r="E9198" s="232" t="s">
        <v>279</v>
      </c>
      <c r="F9198" s="232"/>
      <c r="G9198" s="233">
        <v>42016</v>
      </c>
      <c r="H9198" s="234">
        <v>51792</v>
      </c>
      <c r="I9198" s="235">
        <v>1</v>
      </c>
      <c r="J9198" s="236">
        <v>9.0909090909090912E-2</v>
      </c>
      <c r="K9198" s="233">
        <v>61568</v>
      </c>
      <c r="L9198" s="237">
        <v>1</v>
      </c>
      <c r="M9198" s="238">
        <v>1</v>
      </c>
      <c r="N9198" s="234">
        <v>44033</v>
      </c>
      <c r="O9198" s="239"/>
      <c r="P9198" s="103"/>
      <c r="Q9198" s="103"/>
      <c r="R9198" s="330"/>
      <c r="S9198" s="103"/>
      <c r="T9198" s="103"/>
      <c r="U9198" s="103"/>
    </row>
    <row r="9199" spans="1:21" s="150" customFormat="1">
      <c r="A9199" s="305"/>
      <c r="B9199" s="305"/>
      <c r="C9199" s="306"/>
      <c r="D9199" s="300"/>
      <c r="E9199" s="307"/>
      <c r="F9199" s="307"/>
      <c r="G9199" s="308"/>
      <c r="H9199" s="309"/>
      <c r="I9199" s="310"/>
      <c r="J9199" s="311"/>
      <c r="K9199" s="300"/>
      <c r="L9199" s="300"/>
      <c r="M9199" s="312"/>
      <c r="N9199" s="313"/>
      <c r="O9199" s="282"/>
    </row>
    <row r="9200" spans="1:21" s="150" customFormat="1">
      <c r="A9200" s="305"/>
      <c r="B9200" s="305"/>
      <c r="C9200" s="306"/>
      <c r="D9200" s="314"/>
      <c r="E9200" s="305"/>
      <c r="F9200" s="305"/>
      <c r="G9200" s="315" t="s">
        <v>223</v>
      </c>
      <c r="H9200" s="316" t="s">
        <v>224</v>
      </c>
      <c r="I9200" s="317"/>
      <c r="J9200" s="318"/>
      <c r="K9200" s="319" t="s">
        <v>225</v>
      </c>
      <c r="L9200" s="314"/>
      <c r="M9200" s="320"/>
      <c r="N9200" s="313"/>
      <c r="O9200" s="282"/>
    </row>
    <row r="9201" spans="1:21" s="150" customFormat="1">
      <c r="A9201" s="305"/>
      <c r="B9201" s="305"/>
      <c r="C9201" s="306"/>
      <c r="D9201" s="305"/>
      <c r="E9201" s="305"/>
      <c r="F9201" s="321" t="s">
        <v>238</v>
      </c>
      <c r="G9201" s="322">
        <v>53938.494458181813</v>
      </c>
      <c r="H9201" s="322">
        <v>70405.438212727255</v>
      </c>
      <c r="I9201" s="8">
        <v>14.438004969995415</v>
      </c>
      <c r="J9201" s="322"/>
      <c r="K9201" s="322">
        <v>86872.38196727274</v>
      </c>
      <c r="L9201" s="314"/>
      <c r="M9201" s="320"/>
      <c r="N9201" s="313"/>
      <c r="O9201" s="282"/>
    </row>
    <row r="9202" spans="1:21" s="150" customFormat="1">
      <c r="A9202" s="305"/>
      <c r="B9202" s="305"/>
      <c r="C9202" s="306"/>
      <c r="D9202" s="305"/>
      <c r="E9202" s="305"/>
      <c r="F9202" s="321" t="s">
        <v>239</v>
      </c>
      <c r="G9202" s="322">
        <v>59628.034199999995</v>
      </c>
      <c r="H9202" s="322">
        <v>74640.709950000004</v>
      </c>
      <c r="I9202" s="8">
        <v>21.5</v>
      </c>
      <c r="J9202" s="322"/>
      <c r="K9202" s="322">
        <v>91145.385700000013</v>
      </c>
      <c r="L9202" s="314"/>
      <c r="M9202" s="320"/>
      <c r="N9202" s="313"/>
      <c r="O9202" s="282"/>
    </row>
    <row r="9203" spans="1:21" s="150" customFormat="1">
      <c r="A9203" s="305"/>
      <c r="B9203" s="305"/>
      <c r="C9203" s="306"/>
      <c r="D9203" s="305"/>
      <c r="E9203" s="305"/>
      <c r="F9203" s="321" t="s">
        <v>240</v>
      </c>
      <c r="G9203" s="322">
        <v>50102.240319999997</v>
      </c>
      <c r="H9203" s="322">
        <v>62412.335219999994</v>
      </c>
      <c r="I9203" s="8">
        <v>7</v>
      </c>
      <c r="J9203" s="322"/>
      <c r="K9203" s="322">
        <v>74722.430120000005</v>
      </c>
      <c r="L9203" s="314"/>
      <c r="M9203" s="320"/>
      <c r="N9203" s="313"/>
      <c r="O9203" s="282"/>
    </row>
    <row r="9204" spans="1:21" s="150" customFormat="1">
      <c r="A9204" s="305"/>
      <c r="B9204" s="305"/>
      <c r="C9204" s="306"/>
      <c r="D9204" s="305"/>
      <c r="E9204" s="305"/>
      <c r="F9204" s="321" t="s">
        <v>241</v>
      </c>
      <c r="G9204" s="322">
        <v>56160</v>
      </c>
      <c r="H9204" s="322">
        <v>71820</v>
      </c>
      <c r="I9204" s="8">
        <v>12.338253469766164</v>
      </c>
      <c r="J9204" s="322"/>
      <c r="K9204" s="322">
        <v>88109</v>
      </c>
      <c r="L9204" s="314"/>
      <c r="M9204" s="320"/>
      <c r="N9204" s="313"/>
      <c r="O9204" s="282"/>
    </row>
    <row r="9205" spans="1:21" s="150" customFormat="1">
      <c r="A9205" s="305"/>
      <c r="B9205" s="305"/>
      <c r="C9205" s="306"/>
      <c r="D9205" s="305"/>
      <c r="E9205" s="322"/>
      <c r="F9205" s="321"/>
      <c r="G9205" s="323"/>
      <c r="H9205" s="318"/>
      <c r="I9205" s="324"/>
      <c r="J9205" s="318"/>
      <c r="K9205" s="314"/>
      <c r="L9205" s="314"/>
      <c r="M9205" s="320"/>
      <c r="N9205" s="313"/>
      <c r="O9205" s="282"/>
    </row>
    <row r="9206" spans="1:21" s="150" customFormat="1">
      <c r="A9206" s="305"/>
      <c r="B9206" s="305"/>
      <c r="C9206" s="306"/>
      <c r="D9206" s="321"/>
      <c r="E9206" s="322"/>
      <c r="F9206" s="325"/>
      <c r="G9206" s="325"/>
      <c r="H9206" s="874" t="s">
        <v>242</v>
      </c>
      <c r="I9206" s="874"/>
      <c r="J9206" s="874"/>
      <c r="K9206" s="874"/>
      <c r="L9206" s="874"/>
      <c r="M9206" s="874"/>
      <c r="N9206" s="874"/>
      <c r="O9206" s="282"/>
    </row>
    <row r="9207" spans="1:21" s="150" customFormat="1">
      <c r="A9207" s="305"/>
      <c r="B9207" s="305"/>
      <c r="C9207" s="306"/>
      <c r="D9207" s="321"/>
      <c r="E9207" s="322"/>
      <c r="F9207" s="326"/>
      <c r="G9207" s="327"/>
      <c r="H9207" s="875" t="s">
        <v>243</v>
      </c>
      <c r="I9207" s="875"/>
      <c r="J9207" s="875"/>
      <c r="K9207" s="328">
        <v>71428.13</v>
      </c>
      <c r="L9207" s="876" t="s">
        <v>244</v>
      </c>
      <c r="M9207" s="876"/>
      <c r="N9207" s="329">
        <v>62084.058888888889</v>
      </c>
      <c r="O9207" s="282"/>
    </row>
    <row r="9208" spans="1:21" s="150" customFormat="1">
      <c r="A9208" s="305"/>
      <c r="B9208" s="305"/>
      <c r="C9208" s="306"/>
      <c r="D9208" s="314"/>
      <c r="E9208" s="320"/>
      <c r="F9208" s="326"/>
      <c r="G9208" s="327"/>
      <c r="H9208" s="875" t="s">
        <v>245</v>
      </c>
      <c r="I9208" s="875"/>
      <c r="J9208" s="875"/>
      <c r="K9208" s="328">
        <v>54192.41</v>
      </c>
      <c r="L9208" s="876" t="s">
        <v>450</v>
      </c>
      <c r="M9208" s="876"/>
      <c r="N9208" s="329">
        <v>67732.755714285726</v>
      </c>
      <c r="O9208" s="282"/>
    </row>
    <row r="9209" spans="1:21" s="150" customFormat="1">
      <c r="A9209" s="305"/>
      <c r="B9209" s="305"/>
      <c r="C9209" s="306"/>
      <c r="D9209" s="300"/>
      <c r="E9209" s="307"/>
      <c r="F9209" s="307"/>
      <c r="G9209" s="308"/>
      <c r="H9209" s="309"/>
      <c r="I9209" s="310"/>
      <c r="J9209" s="311"/>
      <c r="K9209" s="305"/>
      <c r="L9209" s="300"/>
      <c r="M9209" s="312"/>
      <c r="N9209" s="313"/>
      <c r="O9209" s="282"/>
    </row>
    <row r="9210" spans="1:21" s="222" customFormat="1" ht="18">
      <c r="A9210" s="877" t="s">
        <v>178</v>
      </c>
      <c r="B9210" s="877"/>
      <c r="C9210" s="877"/>
      <c r="D9210" s="877"/>
      <c r="E9210" s="877"/>
      <c r="F9210" s="877"/>
      <c r="G9210" s="877"/>
      <c r="H9210" s="877"/>
      <c r="I9210" s="877"/>
      <c r="J9210" s="877"/>
      <c r="K9210" s="877"/>
      <c r="L9210" s="877"/>
      <c r="M9210" s="877"/>
      <c r="N9210" s="877"/>
      <c r="O9210" s="877"/>
    </row>
    <row r="9211" spans="1:21" s="222" customFormat="1" ht="27">
      <c r="A9211" s="223" t="s">
        <v>433</v>
      </c>
      <c r="B9211" s="224" t="s">
        <v>230</v>
      </c>
      <c r="C9211" s="223" t="s">
        <v>220</v>
      </c>
      <c r="D9211" s="223" t="s">
        <v>267</v>
      </c>
      <c r="E9211" s="223" t="s">
        <v>434</v>
      </c>
      <c r="F9211" s="223" t="s">
        <v>435</v>
      </c>
      <c r="G9211" s="225" t="s">
        <v>223</v>
      </c>
      <c r="H9211" s="225" t="s">
        <v>224</v>
      </c>
      <c r="I9211" s="227" t="s">
        <v>436</v>
      </c>
      <c r="J9211" s="227" t="s">
        <v>436</v>
      </c>
      <c r="K9211" s="225" t="s">
        <v>225</v>
      </c>
      <c r="L9211" s="223" t="s">
        <v>437</v>
      </c>
      <c r="M9211" s="223" t="s">
        <v>438</v>
      </c>
      <c r="N9211" s="228" t="s">
        <v>439</v>
      </c>
      <c r="O9211" s="223" t="s">
        <v>227</v>
      </c>
    </row>
    <row r="9212" spans="1:21" s="129" customFormat="1">
      <c r="A9212" s="260" t="s">
        <v>205</v>
      </c>
      <c r="B9212" s="261" t="s">
        <v>2151</v>
      </c>
      <c r="C9212" s="262" t="s">
        <v>1428</v>
      </c>
      <c r="D9212" s="232" t="s">
        <v>2507</v>
      </c>
      <c r="E9212" s="263" t="s">
        <v>279</v>
      </c>
      <c r="F9212" s="259" t="s">
        <v>325</v>
      </c>
      <c r="G9212" s="264">
        <v>53370.095999999998</v>
      </c>
      <c r="H9212" s="234">
        <v>64232.896000000008</v>
      </c>
      <c r="I9212" s="235">
        <v>16</v>
      </c>
      <c r="J9212" s="236">
        <v>1</v>
      </c>
      <c r="K9212" s="264">
        <v>75095.696000000011</v>
      </c>
      <c r="L9212" s="265">
        <v>1</v>
      </c>
      <c r="M9212" s="266">
        <v>1</v>
      </c>
      <c r="N9212" s="264">
        <v>75095.7</v>
      </c>
      <c r="O9212" s="267"/>
      <c r="Q9212" s="330"/>
      <c r="R9212" s="103"/>
      <c r="S9212" s="103"/>
      <c r="T9212" s="103"/>
      <c r="U9212" s="103"/>
    </row>
    <row r="9213" spans="1:21" s="129" customFormat="1">
      <c r="A9213" s="242" t="s">
        <v>199</v>
      </c>
      <c r="B9213" s="243" t="s">
        <v>2153</v>
      </c>
      <c r="C9213" s="258" t="s">
        <v>1430</v>
      </c>
      <c r="D9213" s="232" t="s">
        <v>2507</v>
      </c>
      <c r="E9213" s="247" t="s">
        <v>284</v>
      </c>
      <c r="F9213" s="247" t="s">
        <v>440</v>
      </c>
      <c r="G9213" s="246">
        <v>48838.400000000001</v>
      </c>
      <c r="H9213" s="234">
        <v>61048</v>
      </c>
      <c r="I9213" s="235">
        <v>15</v>
      </c>
      <c r="J9213" s="236">
        <v>0.9375</v>
      </c>
      <c r="K9213" s="246">
        <v>73257.600000000006</v>
      </c>
      <c r="L9213" s="247"/>
      <c r="M9213" s="248"/>
      <c r="N9213" s="249"/>
      <c r="O9213" s="334"/>
      <c r="P9213" s="241"/>
      <c r="Q9213" s="103"/>
      <c r="R9213" s="103"/>
      <c r="S9213" s="103"/>
      <c r="T9213" s="103"/>
      <c r="U9213" s="103"/>
    </row>
    <row r="9214" spans="1:21" s="129" customFormat="1">
      <c r="A9214" s="242" t="s">
        <v>3784</v>
      </c>
      <c r="B9214" s="243" t="s">
        <v>2162</v>
      </c>
      <c r="C9214" s="258" t="s">
        <v>5731</v>
      </c>
      <c r="D9214" s="232" t="s">
        <v>2507</v>
      </c>
      <c r="E9214" s="247" t="s">
        <v>279</v>
      </c>
      <c r="F9214" s="259" t="s">
        <v>325</v>
      </c>
      <c r="G9214" s="246">
        <v>41390.44</v>
      </c>
      <c r="H9214" s="234">
        <v>57173.72</v>
      </c>
      <c r="I9214" s="235">
        <v>14</v>
      </c>
      <c r="J9214" s="236">
        <v>0.875</v>
      </c>
      <c r="K9214" s="246">
        <v>72957</v>
      </c>
      <c r="L9214" s="247"/>
      <c r="M9214" s="248">
        <v>2</v>
      </c>
      <c r="N9214" s="249">
        <v>56492</v>
      </c>
      <c r="O9214" s="250"/>
      <c r="P9214" s="103"/>
      <c r="R9214" s="251"/>
    </row>
    <row r="9215" spans="1:21" s="129" customFormat="1">
      <c r="A9215" s="229" t="s">
        <v>216</v>
      </c>
      <c r="B9215" s="230" t="s">
        <v>2151</v>
      </c>
      <c r="C9215" s="231" t="s">
        <v>178</v>
      </c>
      <c r="D9215" s="232" t="s">
        <v>2507</v>
      </c>
      <c r="E9215" s="232" t="s">
        <v>279</v>
      </c>
      <c r="F9215" s="259" t="s">
        <v>325</v>
      </c>
      <c r="G9215" s="233">
        <v>47446</v>
      </c>
      <c r="H9215" s="234">
        <v>57006.5</v>
      </c>
      <c r="I9215" s="235">
        <v>13</v>
      </c>
      <c r="J9215" s="236">
        <v>0.8125</v>
      </c>
      <c r="K9215" s="233">
        <v>66567</v>
      </c>
      <c r="L9215" s="237">
        <v>2</v>
      </c>
      <c r="M9215" s="238">
        <v>2</v>
      </c>
      <c r="N9215" s="234">
        <v>57961</v>
      </c>
      <c r="O9215" s="239"/>
      <c r="P9215" s="103"/>
      <c r="R9215" s="251"/>
      <c r="S9215" s="103"/>
      <c r="T9215" s="103"/>
      <c r="U9215" s="103"/>
    </row>
    <row r="9216" spans="1:21" s="129" customFormat="1">
      <c r="A9216" s="229" t="s">
        <v>209</v>
      </c>
      <c r="B9216" s="230" t="s">
        <v>2151</v>
      </c>
      <c r="C9216" s="231" t="s">
        <v>1429</v>
      </c>
      <c r="D9216" s="232" t="s">
        <v>2507</v>
      </c>
      <c r="E9216" s="232" t="s">
        <v>279</v>
      </c>
      <c r="F9216" s="259" t="s">
        <v>325</v>
      </c>
      <c r="G9216" s="233">
        <v>45152.370600000002</v>
      </c>
      <c r="H9216" s="234">
        <v>56891.882100000003</v>
      </c>
      <c r="I9216" s="235">
        <v>12</v>
      </c>
      <c r="J9216" s="236">
        <v>0.75</v>
      </c>
      <c r="K9216" s="233">
        <v>68631.393599999996</v>
      </c>
      <c r="L9216" s="237">
        <v>1</v>
      </c>
      <c r="M9216" s="238">
        <v>0</v>
      </c>
      <c r="N9216" s="234"/>
      <c r="O9216" s="239"/>
      <c r="P9216" s="103"/>
      <c r="R9216" s="251"/>
      <c r="S9216" s="103"/>
      <c r="T9216" s="103"/>
      <c r="U9216" s="103"/>
    </row>
    <row r="9217" spans="1:21" s="129" customFormat="1">
      <c r="A9217" s="242" t="s">
        <v>4246</v>
      </c>
      <c r="B9217" s="243" t="s">
        <v>2159</v>
      </c>
      <c r="C9217" s="258" t="s">
        <v>3657</v>
      </c>
      <c r="D9217" s="232" t="s">
        <v>2507</v>
      </c>
      <c r="E9217" s="259" t="s">
        <v>284</v>
      </c>
      <c r="F9217" s="245" t="s">
        <v>440</v>
      </c>
      <c r="G9217" s="249">
        <v>37793.599999999999</v>
      </c>
      <c r="H9217" s="234">
        <v>49140</v>
      </c>
      <c r="I9217" s="235">
        <v>11</v>
      </c>
      <c r="J9217" s="236">
        <v>0.6875</v>
      </c>
      <c r="K9217" s="249">
        <v>60486.400000000001</v>
      </c>
      <c r="L9217" s="247"/>
      <c r="M9217" s="248">
        <v>9</v>
      </c>
      <c r="N9217" s="249">
        <v>49150.400000000001</v>
      </c>
      <c r="O9217" s="250"/>
      <c r="P9217" s="103"/>
      <c r="R9217" s="251"/>
      <c r="S9217" s="103"/>
      <c r="T9217" s="103"/>
      <c r="U9217" s="103"/>
    </row>
    <row r="9218" spans="1:21" s="129" customFormat="1">
      <c r="A9218" s="242" t="s">
        <v>4241</v>
      </c>
      <c r="B9218" s="243" t="s">
        <v>2178</v>
      </c>
      <c r="C9218" s="258" t="s">
        <v>178</v>
      </c>
      <c r="D9218" s="232" t="s">
        <v>2507</v>
      </c>
      <c r="E9218" s="245" t="s">
        <v>279</v>
      </c>
      <c r="F9218" s="245" t="s">
        <v>440</v>
      </c>
      <c r="G9218" s="246">
        <v>36129</v>
      </c>
      <c r="H9218" s="234">
        <v>48018.5</v>
      </c>
      <c r="I9218" s="235">
        <v>10</v>
      </c>
      <c r="J9218" s="236">
        <v>0.625</v>
      </c>
      <c r="K9218" s="246">
        <v>59908</v>
      </c>
      <c r="L9218" s="247"/>
      <c r="M9218" s="248">
        <v>6</v>
      </c>
      <c r="N9218" s="249">
        <v>48018.5</v>
      </c>
      <c r="O9218" s="250"/>
      <c r="R9218" s="103"/>
      <c r="S9218" s="103"/>
      <c r="T9218" s="103"/>
      <c r="U9218" s="103"/>
    </row>
    <row r="9219" spans="1:21" s="129" customFormat="1">
      <c r="A9219" s="278" t="s">
        <v>202</v>
      </c>
      <c r="B9219" s="279" t="s">
        <v>2151</v>
      </c>
      <c r="C9219" s="258" t="s">
        <v>3656</v>
      </c>
      <c r="D9219" s="232" t="s">
        <v>2507</v>
      </c>
      <c r="E9219" s="245" t="s">
        <v>279</v>
      </c>
      <c r="F9219" s="245" t="s">
        <v>440</v>
      </c>
      <c r="G9219" s="246">
        <v>36337.599999999999</v>
      </c>
      <c r="H9219" s="234">
        <v>46342.399999999994</v>
      </c>
      <c r="I9219" s="235">
        <v>9</v>
      </c>
      <c r="J9219" s="236">
        <v>0.5625</v>
      </c>
      <c r="K9219" s="246">
        <v>56347.199999999997</v>
      </c>
      <c r="L9219" s="247">
        <v>1</v>
      </c>
      <c r="M9219" s="248">
        <v>1</v>
      </c>
      <c r="N9219" s="249">
        <v>38147.199999999997</v>
      </c>
      <c r="O9219" s="461"/>
      <c r="P9219" s="103"/>
      <c r="Q9219" s="103"/>
      <c r="S9219" s="103"/>
      <c r="T9219" s="103"/>
      <c r="U9219" s="103"/>
    </row>
    <row r="9220" spans="1:21" s="129" customFormat="1">
      <c r="A9220" s="242" t="s">
        <v>4239</v>
      </c>
      <c r="B9220" s="243" t="s">
        <v>2176</v>
      </c>
      <c r="C9220" s="258" t="s">
        <v>178</v>
      </c>
      <c r="D9220" s="232" t="s">
        <v>2507</v>
      </c>
      <c r="E9220" s="245" t="s">
        <v>279</v>
      </c>
      <c r="F9220" s="259" t="s">
        <v>325</v>
      </c>
      <c r="G9220" s="283">
        <v>35859.200000000004</v>
      </c>
      <c r="H9220" s="234">
        <v>45718.400000000009</v>
      </c>
      <c r="I9220" s="235">
        <v>8</v>
      </c>
      <c r="J9220" s="236">
        <v>0.5</v>
      </c>
      <c r="K9220" s="283">
        <v>55577.600000000006</v>
      </c>
      <c r="L9220" s="247">
        <v>24</v>
      </c>
      <c r="M9220" s="248">
        <v>23</v>
      </c>
      <c r="N9220" s="249">
        <v>37315.199999999997</v>
      </c>
      <c r="O9220" s="250"/>
      <c r="Q9220" s="103"/>
      <c r="S9220" s="304"/>
      <c r="T9220" s="304"/>
      <c r="U9220" s="304"/>
    </row>
    <row r="9221" spans="1:21" s="129" customFormat="1">
      <c r="A9221" s="242" t="s">
        <v>1436</v>
      </c>
      <c r="B9221" s="243" t="s">
        <v>2156</v>
      </c>
      <c r="C9221" s="258" t="s">
        <v>5732</v>
      </c>
      <c r="D9221" s="232" t="s">
        <v>2507</v>
      </c>
      <c r="E9221" s="245" t="s">
        <v>279</v>
      </c>
      <c r="F9221" s="259" t="s">
        <v>325</v>
      </c>
      <c r="G9221" s="246">
        <v>30889.97</v>
      </c>
      <c r="H9221" s="234">
        <v>45171.25</v>
      </c>
      <c r="I9221" s="235">
        <v>7</v>
      </c>
      <c r="J9221" s="236">
        <v>0.4375</v>
      </c>
      <c r="K9221" s="246">
        <v>59452.53</v>
      </c>
      <c r="L9221" s="247">
        <v>13</v>
      </c>
      <c r="M9221" s="248">
        <v>13</v>
      </c>
      <c r="N9221" s="249">
        <v>36451.672307692301</v>
      </c>
      <c r="O9221" s="250"/>
      <c r="P9221" s="103"/>
      <c r="R9221" s="103"/>
      <c r="S9221" s="103"/>
      <c r="T9221" s="103"/>
      <c r="U9221" s="103"/>
    </row>
    <row r="9222" spans="1:21" s="129" customFormat="1">
      <c r="A9222" s="242" t="s">
        <v>204</v>
      </c>
      <c r="B9222" s="243" t="s">
        <v>2151</v>
      </c>
      <c r="C9222" s="258" t="s">
        <v>3658</v>
      </c>
      <c r="D9222" s="232" t="s">
        <v>2507</v>
      </c>
      <c r="E9222" s="245" t="s">
        <v>279</v>
      </c>
      <c r="F9222" s="245" t="s">
        <v>440</v>
      </c>
      <c r="G9222" s="246">
        <v>34560</v>
      </c>
      <c r="H9222" s="234">
        <v>44280</v>
      </c>
      <c r="I9222" s="235">
        <v>6</v>
      </c>
      <c r="J9222" s="236">
        <v>0.375</v>
      </c>
      <c r="K9222" s="246">
        <v>54000</v>
      </c>
      <c r="L9222" s="247"/>
      <c r="M9222" s="248">
        <v>3</v>
      </c>
      <c r="N9222" s="246">
        <v>38285.50333</v>
      </c>
      <c r="O9222" s="250"/>
      <c r="P9222" s="103"/>
      <c r="R9222" s="103"/>
      <c r="S9222" s="103"/>
      <c r="T9222" s="103"/>
      <c r="U9222" s="103"/>
    </row>
    <row r="9223" spans="1:21" s="129" customFormat="1">
      <c r="A9223" s="297" t="s">
        <v>4245</v>
      </c>
      <c r="B9223" s="298" t="s">
        <v>2179</v>
      </c>
      <c r="C9223" s="231" t="s">
        <v>3656</v>
      </c>
      <c r="D9223" s="232" t="s">
        <v>2507</v>
      </c>
      <c r="E9223" s="232" t="s">
        <v>279</v>
      </c>
      <c r="F9223" s="259" t="s">
        <v>325</v>
      </c>
      <c r="G9223" s="498">
        <v>34100.559999999998</v>
      </c>
      <c r="H9223" s="234">
        <v>42610.985000000001</v>
      </c>
      <c r="I9223" s="235">
        <v>5</v>
      </c>
      <c r="J9223" s="236">
        <v>0.3125</v>
      </c>
      <c r="K9223" s="499">
        <v>51121.41</v>
      </c>
      <c r="L9223" s="237"/>
      <c r="M9223" s="238">
        <v>6</v>
      </c>
      <c r="N9223" s="234">
        <v>36312.15</v>
      </c>
      <c r="O9223" s="352"/>
      <c r="R9223" s="103"/>
      <c r="S9223" s="103"/>
      <c r="T9223" s="103"/>
      <c r="U9223" s="103"/>
    </row>
    <row r="9224" spans="1:21" s="129" customFormat="1">
      <c r="A9224" s="242" t="s">
        <v>256</v>
      </c>
      <c r="B9224" s="243" t="s">
        <v>2150</v>
      </c>
      <c r="C9224" s="258" t="s">
        <v>2146</v>
      </c>
      <c r="D9224" s="232" t="s">
        <v>2507</v>
      </c>
      <c r="E9224" s="247" t="s">
        <v>279</v>
      </c>
      <c r="F9224" s="259" t="s">
        <v>325</v>
      </c>
      <c r="G9224" s="246">
        <v>31324.799999999999</v>
      </c>
      <c r="H9224" s="234">
        <v>40248</v>
      </c>
      <c r="I9224" s="235">
        <v>4</v>
      </c>
      <c r="J9224" s="236">
        <v>0.25</v>
      </c>
      <c r="K9224" s="246">
        <v>49171.199999999997</v>
      </c>
      <c r="L9224" s="247">
        <v>4</v>
      </c>
      <c r="M9224" s="248">
        <v>4</v>
      </c>
      <c r="N9224" s="249">
        <v>35505.599999999999</v>
      </c>
      <c r="O9224" s="250"/>
      <c r="Q9224" s="103"/>
      <c r="S9224" s="103"/>
      <c r="T9224" s="103"/>
      <c r="U9224" s="103"/>
    </row>
    <row r="9225" spans="1:21" s="129" customFormat="1" ht="22.5">
      <c r="A9225" s="242" t="s">
        <v>4240</v>
      </c>
      <c r="B9225" s="243" t="s">
        <v>2149</v>
      </c>
      <c r="C9225" s="258" t="s">
        <v>1431</v>
      </c>
      <c r="D9225" s="232" t="s">
        <v>2507</v>
      </c>
      <c r="E9225" s="245" t="s">
        <v>279</v>
      </c>
      <c r="F9225" s="245" t="s">
        <v>440</v>
      </c>
      <c r="G9225" s="246">
        <v>27073.8</v>
      </c>
      <c r="H9225" s="234">
        <v>37476.400000000001</v>
      </c>
      <c r="I9225" s="235">
        <v>3</v>
      </c>
      <c r="J9225" s="236">
        <v>0.1875</v>
      </c>
      <c r="K9225" s="246">
        <v>47879</v>
      </c>
      <c r="L9225" s="247">
        <v>12</v>
      </c>
      <c r="M9225" s="248">
        <v>11</v>
      </c>
      <c r="N9225" s="249">
        <v>30486.3</v>
      </c>
      <c r="O9225" s="250"/>
      <c r="Q9225" s="103"/>
      <c r="S9225" s="103"/>
      <c r="T9225" s="103"/>
      <c r="U9225" s="103"/>
    </row>
    <row r="9226" spans="1:21" s="129" customFormat="1" ht="22.5">
      <c r="A9226" s="242" t="s">
        <v>4247</v>
      </c>
      <c r="B9226" s="243" t="s">
        <v>2185</v>
      </c>
      <c r="C9226" s="258" t="s">
        <v>178</v>
      </c>
      <c r="D9226" s="232" t="s">
        <v>2507</v>
      </c>
      <c r="E9226" s="245" t="s">
        <v>279</v>
      </c>
      <c r="F9226" s="245" t="s">
        <v>440</v>
      </c>
      <c r="G9226" s="405">
        <v>27254.78</v>
      </c>
      <c r="H9226" s="234">
        <v>36793.955000000002</v>
      </c>
      <c r="I9226" s="235">
        <v>2</v>
      </c>
      <c r="J9226" s="236">
        <v>0.125</v>
      </c>
      <c r="K9226" s="405">
        <v>46333.13</v>
      </c>
      <c r="L9226" s="247">
        <v>6</v>
      </c>
      <c r="M9226" s="248">
        <v>4</v>
      </c>
      <c r="N9226" s="249">
        <v>33881.78</v>
      </c>
      <c r="O9226" s="250"/>
      <c r="Q9226" s="103"/>
    </row>
    <row r="9227" spans="1:21" s="129" customFormat="1">
      <c r="A9227" s="242" t="s">
        <v>1444</v>
      </c>
      <c r="B9227" s="243" t="s">
        <v>2192</v>
      </c>
      <c r="C9227" s="258" t="s">
        <v>3659</v>
      </c>
      <c r="D9227" s="232" t="s">
        <v>2507</v>
      </c>
      <c r="E9227" s="245" t="s">
        <v>279</v>
      </c>
      <c r="F9227" s="245" t="s">
        <v>440</v>
      </c>
      <c r="G9227" s="246">
        <v>29640</v>
      </c>
      <c r="H9227" s="234">
        <v>35152</v>
      </c>
      <c r="I9227" s="235">
        <v>1</v>
      </c>
      <c r="J9227" s="236">
        <v>6.25E-2</v>
      </c>
      <c r="K9227" s="246">
        <v>40664</v>
      </c>
      <c r="L9227" s="247">
        <v>4</v>
      </c>
      <c r="M9227" s="248">
        <v>3</v>
      </c>
      <c r="N9227" s="249">
        <v>31740.799999999999</v>
      </c>
      <c r="O9227" s="250"/>
      <c r="P9227" s="150"/>
      <c r="Q9227" s="103"/>
      <c r="R9227" s="251"/>
    </row>
    <row r="9228" spans="1:21" s="150" customFormat="1">
      <c r="A9228" s="305"/>
      <c r="B9228" s="305"/>
      <c r="C9228" s="306"/>
      <c r="D9228" s="300"/>
      <c r="E9228" s="307"/>
      <c r="F9228" s="307"/>
      <c r="G9228" s="308"/>
      <c r="H9228" s="309"/>
      <c r="I9228" s="310"/>
      <c r="J9228" s="311"/>
      <c r="K9228" s="300"/>
      <c r="L9228" s="300"/>
      <c r="M9228" s="312"/>
      <c r="N9228" s="313"/>
      <c r="O9228" s="282"/>
    </row>
    <row r="9229" spans="1:21" s="150" customFormat="1">
      <c r="A9229" s="305"/>
      <c r="B9229" s="305"/>
      <c r="C9229" s="306"/>
      <c r="D9229" s="314"/>
      <c r="E9229" s="305"/>
      <c r="F9229" s="305"/>
      <c r="G9229" s="315" t="s">
        <v>223</v>
      </c>
      <c r="H9229" s="316" t="s">
        <v>224</v>
      </c>
      <c r="I9229" s="317"/>
      <c r="J9229" s="318"/>
      <c r="K9229" s="319" t="s">
        <v>225</v>
      </c>
      <c r="L9229" s="314"/>
      <c r="M9229" s="320"/>
      <c r="N9229" s="313"/>
      <c r="O9229" s="282"/>
    </row>
    <row r="9230" spans="1:21" s="150" customFormat="1">
      <c r="A9230" s="305"/>
      <c r="B9230" s="305"/>
      <c r="C9230" s="306"/>
      <c r="D9230" s="305"/>
      <c r="E9230" s="305"/>
      <c r="F9230" s="321" t="s">
        <v>238</v>
      </c>
      <c r="G9230" s="322">
        <v>37322.538537500004</v>
      </c>
      <c r="H9230" s="322">
        <v>47956.555506249999</v>
      </c>
      <c r="I9230" s="8">
        <v>14.438004969995415</v>
      </c>
      <c r="J9230" s="322"/>
      <c r="K9230" s="322">
        <v>58590.572475000001</v>
      </c>
      <c r="L9230" s="314"/>
      <c r="M9230" s="320"/>
      <c r="N9230" s="313"/>
      <c r="O9230" s="282"/>
    </row>
    <row r="9231" spans="1:21" s="150" customFormat="1">
      <c r="A9231" s="305"/>
      <c r="B9231" s="305"/>
      <c r="C9231" s="306"/>
      <c r="D9231" s="305"/>
      <c r="E9231" s="305"/>
      <c r="F9231" s="321" t="s">
        <v>239</v>
      </c>
      <c r="G9231" s="322">
        <v>42330.92265</v>
      </c>
      <c r="H9231" s="322">
        <v>56920.536575000006</v>
      </c>
      <c r="I9231" s="8">
        <v>21.5</v>
      </c>
      <c r="J9231" s="322"/>
      <c r="K9231" s="322">
        <v>67083.098400000003</v>
      </c>
      <c r="L9231" s="314"/>
      <c r="M9231" s="320"/>
      <c r="N9231" s="313"/>
      <c r="O9231" s="282"/>
    </row>
    <row r="9232" spans="1:21" s="150" customFormat="1">
      <c r="A9232" s="305"/>
      <c r="B9232" s="305"/>
      <c r="C9232" s="306"/>
      <c r="D9232" s="305"/>
      <c r="E9232" s="305"/>
      <c r="F9232" s="321" t="s">
        <v>240</v>
      </c>
      <c r="G9232" s="322">
        <v>31216.092499999999</v>
      </c>
      <c r="H9232" s="322">
        <v>42020.238750000004</v>
      </c>
      <c r="I9232" s="8">
        <v>7</v>
      </c>
      <c r="J9232" s="322"/>
      <c r="K9232" s="322">
        <v>50633.857499999998</v>
      </c>
      <c r="L9232" s="314"/>
      <c r="M9232" s="320"/>
      <c r="N9232" s="313"/>
      <c r="O9232" s="282"/>
    </row>
    <row r="9233" spans="1:21" s="150" customFormat="1">
      <c r="A9233" s="305"/>
      <c r="B9233" s="305"/>
      <c r="C9233" s="306"/>
      <c r="D9233" s="305"/>
      <c r="E9233" s="305"/>
      <c r="F9233" s="321" t="s">
        <v>241</v>
      </c>
      <c r="G9233" s="322">
        <v>35994.100000000006</v>
      </c>
      <c r="H9233" s="322">
        <v>46030.400000000001</v>
      </c>
      <c r="I9233" s="8">
        <v>12.338253469766164</v>
      </c>
      <c r="J9233" s="322"/>
      <c r="K9233" s="322">
        <v>57899.864999999998</v>
      </c>
      <c r="L9233" s="314"/>
      <c r="M9233" s="320"/>
      <c r="N9233" s="313"/>
      <c r="O9233" s="282"/>
    </row>
    <row r="9234" spans="1:21" s="150" customFormat="1">
      <c r="A9234" s="305"/>
      <c r="B9234" s="305"/>
      <c r="C9234" s="306"/>
      <c r="D9234" s="305"/>
      <c r="E9234" s="322"/>
      <c r="F9234" s="321"/>
      <c r="G9234" s="323"/>
      <c r="H9234" s="318"/>
      <c r="I9234" s="324"/>
      <c r="J9234" s="318"/>
      <c r="K9234" s="314"/>
      <c r="L9234" s="314"/>
      <c r="M9234" s="320"/>
      <c r="N9234" s="313"/>
      <c r="O9234" s="282"/>
    </row>
    <row r="9235" spans="1:21" s="150" customFormat="1">
      <c r="A9235" s="305"/>
      <c r="B9235" s="305"/>
      <c r="C9235" s="306"/>
      <c r="D9235" s="321"/>
      <c r="E9235" s="322"/>
      <c r="F9235" s="325"/>
      <c r="G9235" s="325"/>
      <c r="H9235" s="874" t="s">
        <v>242</v>
      </c>
      <c r="I9235" s="874"/>
      <c r="J9235" s="874"/>
      <c r="K9235" s="874"/>
      <c r="L9235" s="874"/>
      <c r="M9235" s="874"/>
      <c r="N9235" s="874"/>
      <c r="O9235" s="282"/>
    </row>
    <row r="9236" spans="1:21" s="150" customFormat="1">
      <c r="A9236" s="305"/>
      <c r="B9236" s="305"/>
      <c r="C9236" s="306"/>
      <c r="D9236" s="321"/>
      <c r="E9236" s="322"/>
      <c r="F9236" s="326"/>
      <c r="G9236" s="327"/>
      <c r="H9236" s="875" t="s">
        <v>243</v>
      </c>
      <c r="I9236" s="875"/>
      <c r="J9236" s="875"/>
      <c r="K9236" s="328">
        <v>48867.425000000003</v>
      </c>
      <c r="L9236" s="876" t="s">
        <v>244</v>
      </c>
      <c r="M9236" s="876"/>
      <c r="N9236" s="329">
        <v>43203.128974120882</v>
      </c>
      <c r="O9236" s="282"/>
    </row>
    <row r="9237" spans="1:21" s="150" customFormat="1">
      <c r="A9237" s="305"/>
      <c r="B9237" s="305"/>
      <c r="C9237" s="306"/>
      <c r="D9237" s="314"/>
      <c r="E9237" s="320"/>
      <c r="F9237" s="326"/>
      <c r="G9237" s="327"/>
      <c r="H9237" s="875" t="s">
        <v>245</v>
      </c>
      <c r="I9237" s="875"/>
      <c r="J9237" s="875"/>
      <c r="K9237" s="328">
        <v>35707.237500000003</v>
      </c>
      <c r="L9237" s="876" t="s">
        <v>450</v>
      </c>
      <c r="M9237" s="876"/>
      <c r="N9237" s="329">
        <v>39154.380340795447</v>
      </c>
      <c r="O9237" s="282"/>
    </row>
    <row r="9238" spans="1:21" s="150" customFormat="1">
      <c r="A9238" s="305"/>
      <c r="B9238" s="305"/>
      <c r="C9238" s="306"/>
      <c r="D9238" s="300"/>
      <c r="E9238" s="307"/>
      <c r="F9238" s="307"/>
      <c r="G9238" s="308"/>
      <c r="H9238" s="309"/>
      <c r="I9238" s="310"/>
      <c r="J9238" s="311"/>
      <c r="K9238" s="305"/>
      <c r="L9238" s="300"/>
      <c r="M9238" s="312"/>
      <c r="N9238" s="313"/>
      <c r="O9238" s="282"/>
    </row>
    <row r="9239" spans="1:21" s="222" customFormat="1" ht="18">
      <c r="A9239" s="877" t="s">
        <v>179</v>
      </c>
      <c r="B9239" s="877"/>
      <c r="C9239" s="877"/>
      <c r="D9239" s="877"/>
      <c r="E9239" s="877"/>
      <c r="F9239" s="877"/>
      <c r="G9239" s="877"/>
      <c r="H9239" s="877"/>
      <c r="I9239" s="877"/>
      <c r="J9239" s="877"/>
      <c r="K9239" s="877"/>
      <c r="L9239" s="877"/>
      <c r="M9239" s="877"/>
      <c r="N9239" s="877"/>
      <c r="O9239" s="877"/>
    </row>
    <row r="9240" spans="1:21" s="222" customFormat="1" ht="27">
      <c r="A9240" s="223" t="s">
        <v>433</v>
      </c>
      <c r="B9240" s="224" t="s">
        <v>230</v>
      </c>
      <c r="C9240" s="223" t="s">
        <v>220</v>
      </c>
      <c r="D9240" s="223" t="s">
        <v>267</v>
      </c>
      <c r="E9240" s="223" t="s">
        <v>434</v>
      </c>
      <c r="F9240" s="223" t="s">
        <v>435</v>
      </c>
      <c r="G9240" s="225" t="s">
        <v>223</v>
      </c>
      <c r="H9240" s="225" t="s">
        <v>224</v>
      </c>
      <c r="I9240" s="227" t="s">
        <v>436</v>
      </c>
      <c r="J9240" s="227" t="s">
        <v>436</v>
      </c>
      <c r="K9240" s="225" t="s">
        <v>225</v>
      </c>
      <c r="L9240" s="223" t="s">
        <v>437</v>
      </c>
      <c r="M9240" s="223" t="s">
        <v>438</v>
      </c>
      <c r="N9240" s="228" t="s">
        <v>439</v>
      </c>
      <c r="O9240" s="223" t="s">
        <v>227</v>
      </c>
    </row>
    <row r="9241" spans="1:21" s="129" customFormat="1" ht="56.25">
      <c r="A9241" s="242" t="s">
        <v>4239</v>
      </c>
      <c r="B9241" s="243" t="s">
        <v>2176</v>
      </c>
      <c r="C9241" s="258" t="s">
        <v>3660</v>
      </c>
      <c r="D9241" s="232" t="s">
        <v>2507</v>
      </c>
      <c r="E9241" s="245" t="s">
        <v>284</v>
      </c>
      <c r="F9241" s="259" t="s">
        <v>325</v>
      </c>
      <c r="G9241" s="378">
        <v>80570</v>
      </c>
      <c r="H9241" s="234">
        <v>94136</v>
      </c>
      <c r="I9241" s="235">
        <v>10</v>
      </c>
      <c r="J9241" s="236">
        <v>1</v>
      </c>
      <c r="K9241" s="378">
        <v>107702</v>
      </c>
      <c r="L9241" s="247">
        <v>4</v>
      </c>
      <c r="M9241" s="248">
        <v>4</v>
      </c>
      <c r="N9241" s="249">
        <v>96595.199999999997</v>
      </c>
      <c r="O9241" s="250" t="s">
        <v>5733</v>
      </c>
      <c r="P9241" s="103"/>
      <c r="Q9241" s="103"/>
      <c r="R9241" s="103"/>
    </row>
    <row r="9242" spans="1:21" s="129" customFormat="1">
      <c r="A9242" s="260" t="s">
        <v>205</v>
      </c>
      <c r="B9242" s="261" t="s">
        <v>2151</v>
      </c>
      <c r="C9242" s="262" t="s">
        <v>3661</v>
      </c>
      <c r="D9242" s="232" t="s">
        <v>2507</v>
      </c>
      <c r="E9242" s="263" t="s">
        <v>279</v>
      </c>
      <c r="F9242" s="259" t="s">
        <v>325</v>
      </c>
      <c r="G9242" s="264">
        <v>69069.935999999987</v>
      </c>
      <c r="H9242" s="234">
        <v>87093.863999999987</v>
      </c>
      <c r="I9242" s="235">
        <v>9</v>
      </c>
      <c r="J9242" s="236">
        <v>0.9</v>
      </c>
      <c r="K9242" s="264">
        <v>105117.79199999999</v>
      </c>
      <c r="L9242" s="265">
        <v>2</v>
      </c>
      <c r="M9242" s="266">
        <v>2</v>
      </c>
      <c r="N9242" s="264">
        <v>113134.01</v>
      </c>
      <c r="O9242" s="267"/>
      <c r="P9242" s="150"/>
      <c r="Q9242" s="103"/>
      <c r="R9242" s="251"/>
      <c r="S9242" s="103"/>
      <c r="T9242" s="103"/>
      <c r="U9242" s="103"/>
    </row>
    <row r="9243" spans="1:21" s="129" customFormat="1">
      <c r="A9243" s="242" t="s">
        <v>1436</v>
      </c>
      <c r="B9243" s="243" t="s">
        <v>2156</v>
      </c>
      <c r="C9243" s="258" t="s">
        <v>5651</v>
      </c>
      <c r="D9243" s="232" t="s">
        <v>2507</v>
      </c>
      <c r="E9243" s="245" t="s">
        <v>279</v>
      </c>
      <c r="F9243" s="259" t="s">
        <v>325</v>
      </c>
      <c r="G9243" s="246">
        <v>74472</v>
      </c>
      <c r="H9243" s="234">
        <v>78348</v>
      </c>
      <c r="I9243" s="235">
        <v>8</v>
      </c>
      <c r="J9243" s="236">
        <v>0.8</v>
      </c>
      <c r="K9243" s="246">
        <v>82224</v>
      </c>
      <c r="L9243" s="247">
        <v>7</v>
      </c>
      <c r="M9243" s="248">
        <v>7</v>
      </c>
      <c r="N9243" s="249">
        <v>81486.857142857145</v>
      </c>
      <c r="O9243" s="250"/>
      <c r="P9243" s="103"/>
      <c r="Q9243" s="103"/>
      <c r="S9243" s="103"/>
      <c r="T9243" s="103"/>
      <c r="U9243" s="103"/>
    </row>
    <row r="9244" spans="1:21" s="129" customFormat="1">
      <c r="A9244" s="242" t="s">
        <v>257</v>
      </c>
      <c r="B9244" s="243" t="s">
        <v>2159</v>
      </c>
      <c r="C9244" s="258" t="s">
        <v>3662</v>
      </c>
      <c r="D9244" s="232" t="s">
        <v>2507</v>
      </c>
      <c r="E9244" s="245" t="s">
        <v>279</v>
      </c>
      <c r="F9244" s="259" t="s">
        <v>325</v>
      </c>
      <c r="G9244" s="246">
        <v>66311.179999999993</v>
      </c>
      <c r="H9244" s="234">
        <v>76708.84</v>
      </c>
      <c r="I9244" s="235">
        <v>7</v>
      </c>
      <c r="J9244" s="236">
        <v>0.7</v>
      </c>
      <c r="K9244" s="246">
        <v>87106.5</v>
      </c>
      <c r="L9244" s="247">
        <v>7</v>
      </c>
      <c r="M9244" s="248">
        <v>7</v>
      </c>
      <c r="N9244" s="249">
        <v>76220.67</v>
      </c>
      <c r="O9244" s="250"/>
      <c r="P9244" s="103"/>
      <c r="S9244" s="103"/>
      <c r="T9244" s="103"/>
      <c r="U9244" s="103"/>
    </row>
    <row r="9245" spans="1:21" s="129" customFormat="1">
      <c r="A9245" s="242" t="s">
        <v>3784</v>
      </c>
      <c r="B9245" s="243" t="s">
        <v>2162</v>
      </c>
      <c r="C9245" s="258" t="s">
        <v>5734</v>
      </c>
      <c r="D9245" s="232" t="s">
        <v>2507</v>
      </c>
      <c r="E9245" s="247" t="s">
        <v>279</v>
      </c>
      <c r="F9245" s="259" t="s">
        <v>325</v>
      </c>
      <c r="G9245" s="246">
        <v>54932</v>
      </c>
      <c r="H9245" s="234">
        <v>75817</v>
      </c>
      <c r="I9245" s="235">
        <v>6</v>
      </c>
      <c r="J9245" s="236">
        <v>0.6</v>
      </c>
      <c r="K9245" s="246">
        <v>96702</v>
      </c>
      <c r="L9245" s="247"/>
      <c r="M9245" s="248">
        <v>22</v>
      </c>
      <c r="N9245" s="249">
        <v>84125</v>
      </c>
      <c r="O9245" s="250"/>
      <c r="P9245" s="103"/>
      <c r="Q9245" s="103"/>
      <c r="R9245" s="240"/>
    </row>
    <row r="9246" spans="1:21" s="129" customFormat="1">
      <c r="A9246" s="229" t="s">
        <v>212</v>
      </c>
      <c r="B9246" s="230" t="s">
        <v>2153</v>
      </c>
      <c r="C9246" s="231" t="s">
        <v>179</v>
      </c>
      <c r="D9246" s="232" t="s">
        <v>2507</v>
      </c>
      <c r="E9246" s="232" t="s">
        <v>279</v>
      </c>
      <c r="F9246" s="232" t="s">
        <v>440</v>
      </c>
      <c r="G9246" s="233">
        <v>55715.867733890904</v>
      </c>
      <c r="H9246" s="234">
        <v>69650.544709788373</v>
      </c>
      <c r="I9246" s="235">
        <v>5</v>
      </c>
      <c r="J9246" s="236">
        <v>0.5</v>
      </c>
      <c r="K9246" s="233">
        <v>83585.221685685858</v>
      </c>
      <c r="L9246" s="237">
        <v>1</v>
      </c>
      <c r="M9246" s="238">
        <v>1</v>
      </c>
      <c r="N9246" s="234">
        <v>58509.36</v>
      </c>
      <c r="O9246" s="239"/>
      <c r="P9246" s="150"/>
      <c r="Q9246" s="103"/>
      <c r="R9246" s="251"/>
    </row>
    <row r="9247" spans="1:21" s="129" customFormat="1">
      <c r="A9247" s="242" t="s">
        <v>3875</v>
      </c>
      <c r="B9247" s="243" t="s">
        <v>2153</v>
      </c>
      <c r="C9247" s="258" t="s">
        <v>3663</v>
      </c>
      <c r="D9247" s="245" t="s">
        <v>278</v>
      </c>
      <c r="E9247" s="247" t="s">
        <v>279</v>
      </c>
      <c r="F9247" s="247" t="s">
        <v>440</v>
      </c>
      <c r="G9247" s="405">
        <v>53337.976228538602</v>
      </c>
      <c r="H9247" s="234">
        <v>69360.177150245261</v>
      </c>
      <c r="I9247" s="235">
        <v>4</v>
      </c>
      <c r="J9247" s="236">
        <v>0.4</v>
      </c>
      <c r="K9247" s="405">
        <v>85382.378071951913</v>
      </c>
      <c r="L9247" s="247">
        <v>1</v>
      </c>
      <c r="M9247" s="248">
        <v>1</v>
      </c>
      <c r="N9247" s="249">
        <v>69324</v>
      </c>
      <c r="O9247" s="250"/>
      <c r="P9247" s="103"/>
      <c r="Q9247" s="241"/>
      <c r="R9247" s="103"/>
    </row>
    <row r="9248" spans="1:21" s="129" customFormat="1">
      <c r="A9248" s="242" t="s">
        <v>2165</v>
      </c>
      <c r="B9248" s="243" t="s">
        <v>2180</v>
      </c>
      <c r="C9248" s="258" t="s">
        <v>1370</v>
      </c>
      <c r="D9248" s="232" t="s">
        <v>2507</v>
      </c>
      <c r="E9248" s="245" t="s">
        <v>284</v>
      </c>
      <c r="F9248" s="245" t="s">
        <v>440</v>
      </c>
      <c r="G9248" s="246">
        <v>52965.9</v>
      </c>
      <c r="H9248" s="234">
        <v>67566.695000000007</v>
      </c>
      <c r="I9248" s="235">
        <v>3</v>
      </c>
      <c r="J9248" s="236">
        <v>0.3</v>
      </c>
      <c r="K9248" s="246">
        <v>82167.490000000005</v>
      </c>
      <c r="L9248" s="247">
        <v>3</v>
      </c>
      <c r="M9248" s="248">
        <v>3</v>
      </c>
      <c r="N9248" s="249">
        <v>59497.07</v>
      </c>
      <c r="O9248" s="250"/>
      <c r="P9248" s="150"/>
      <c r="Q9248" s="103"/>
      <c r="R9248" s="251"/>
      <c r="S9248" s="251"/>
      <c r="T9248" s="251"/>
      <c r="U9248" s="251"/>
    </row>
    <row r="9249" spans="1:21" s="129" customFormat="1">
      <c r="A9249" s="229" t="s">
        <v>207</v>
      </c>
      <c r="B9249" s="230" t="s">
        <v>2163</v>
      </c>
      <c r="C9249" s="231"/>
      <c r="D9249" s="232" t="s">
        <v>2507</v>
      </c>
      <c r="E9249" s="232" t="s">
        <v>279</v>
      </c>
      <c r="F9249" s="232" t="s">
        <v>440</v>
      </c>
      <c r="G9249" s="233">
        <v>45906</v>
      </c>
      <c r="H9249" s="234">
        <v>59675.5</v>
      </c>
      <c r="I9249" s="235">
        <v>2</v>
      </c>
      <c r="J9249" s="236">
        <v>0.2</v>
      </c>
      <c r="K9249" s="233">
        <v>73445</v>
      </c>
      <c r="L9249" s="237">
        <v>1</v>
      </c>
      <c r="M9249" s="238">
        <v>1</v>
      </c>
      <c r="N9249" s="234">
        <v>49030.18</v>
      </c>
      <c r="O9249" s="239"/>
      <c r="P9249" s="103"/>
      <c r="Q9249" s="240"/>
      <c r="R9249" s="103"/>
    </row>
    <row r="9250" spans="1:21" s="129" customFormat="1">
      <c r="A9250" s="229" t="s">
        <v>3738</v>
      </c>
      <c r="B9250" s="230" t="s">
        <v>2159</v>
      </c>
      <c r="C9250" s="231" t="s">
        <v>1366</v>
      </c>
      <c r="D9250" s="232" t="s">
        <v>2507</v>
      </c>
      <c r="E9250" s="232" t="s">
        <v>279</v>
      </c>
      <c r="F9250" s="232" t="s">
        <v>440</v>
      </c>
      <c r="G9250" s="234">
        <v>42291.13</v>
      </c>
      <c r="H9250" s="234">
        <v>48634.8</v>
      </c>
      <c r="I9250" s="235">
        <v>1</v>
      </c>
      <c r="J9250" s="236">
        <v>0.1</v>
      </c>
      <c r="K9250" s="234">
        <v>54978.47</v>
      </c>
      <c r="L9250" s="237">
        <v>2</v>
      </c>
      <c r="M9250" s="238">
        <v>2</v>
      </c>
      <c r="N9250" s="234">
        <v>52253.760000000002</v>
      </c>
      <c r="O9250" s="239"/>
      <c r="P9250" s="103"/>
      <c r="Q9250" s="240"/>
      <c r="R9250" s="103"/>
    </row>
    <row r="9251" spans="1:21" s="150" customFormat="1">
      <c r="A9251" s="305"/>
      <c r="B9251" s="305"/>
      <c r="C9251" s="306"/>
      <c r="D9251" s="300"/>
      <c r="E9251" s="307"/>
      <c r="F9251" s="307"/>
      <c r="G9251" s="308"/>
      <c r="H9251" s="309"/>
      <c r="I9251" s="310"/>
      <c r="J9251" s="311"/>
      <c r="K9251" s="300"/>
      <c r="L9251" s="300"/>
      <c r="M9251" s="312"/>
      <c r="N9251" s="313"/>
      <c r="O9251" s="282"/>
    </row>
    <row r="9252" spans="1:21" s="150" customFormat="1">
      <c r="A9252" s="305"/>
      <c r="B9252" s="305"/>
      <c r="C9252" s="306"/>
      <c r="D9252" s="314"/>
      <c r="E9252" s="305"/>
      <c r="F9252" s="305"/>
      <c r="G9252" s="315" t="s">
        <v>223</v>
      </c>
      <c r="H9252" s="316" t="s">
        <v>224</v>
      </c>
      <c r="I9252" s="317"/>
      <c r="J9252" s="318"/>
      <c r="K9252" s="319" t="s">
        <v>225</v>
      </c>
      <c r="L9252" s="314"/>
      <c r="M9252" s="320"/>
      <c r="N9252" s="313"/>
      <c r="O9252" s="282"/>
    </row>
    <row r="9253" spans="1:21" s="150" customFormat="1">
      <c r="A9253" s="305"/>
      <c r="B9253" s="305"/>
      <c r="C9253" s="306"/>
      <c r="D9253" s="305"/>
      <c r="E9253" s="305"/>
      <c r="F9253" s="321" t="s">
        <v>238</v>
      </c>
      <c r="G9253" s="322">
        <v>59557.198996242951</v>
      </c>
      <c r="H9253" s="322">
        <v>72699.142086003369</v>
      </c>
      <c r="I9253" s="8">
        <v>14.438004969995415</v>
      </c>
      <c r="J9253" s="322"/>
      <c r="K9253" s="322">
        <v>85841.085175763772</v>
      </c>
      <c r="L9253" s="314"/>
      <c r="M9253" s="320"/>
      <c r="N9253" s="313"/>
      <c r="O9253" s="282"/>
    </row>
    <row r="9254" spans="1:21" s="150" customFormat="1">
      <c r="A9254" s="305"/>
      <c r="B9254" s="305"/>
      <c r="C9254" s="306"/>
      <c r="D9254" s="305"/>
      <c r="E9254" s="305"/>
      <c r="F9254" s="321" t="s">
        <v>239</v>
      </c>
      <c r="G9254" s="322">
        <v>68380.246999999988</v>
      </c>
      <c r="H9254" s="322">
        <v>77938.209999999992</v>
      </c>
      <c r="I9254" s="8">
        <v>21.5</v>
      </c>
      <c r="J9254" s="322"/>
      <c r="K9254" s="322">
        <v>94303.125</v>
      </c>
      <c r="L9254" s="314"/>
      <c r="M9254" s="320"/>
      <c r="N9254" s="313"/>
      <c r="O9254" s="282"/>
    </row>
    <row r="9255" spans="1:21" s="150" customFormat="1">
      <c r="A9255" s="305"/>
      <c r="B9255" s="305"/>
      <c r="C9255" s="306"/>
      <c r="D9255" s="305"/>
      <c r="E9255" s="305"/>
      <c r="F9255" s="321" t="s">
        <v>240</v>
      </c>
      <c r="G9255" s="322">
        <v>53058.919057134655</v>
      </c>
      <c r="H9255" s="322">
        <v>68015.065537561313</v>
      </c>
      <c r="I9255" s="8">
        <v>7</v>
      </c>
      <c r="J9255" s="322"/>
      <c r="K9255" s="322">
        <v>82181.617500000008</v>
      </c>
      <c r="L9255" s="314"/>
      <c r="M9255" s="320"/>
      <c r="N9255" s="313"/>
      <c r="O9255" s="282"/>
    </row>
    <row r="9256" spans="1:21" s="150" customFormat="1">
      <c r="A9256" s="305"/>
      <c r="B9256" s="305"/>
      <c r="C9256" s="306"/>
      <c r="D9256" s="305"/>
      <c r="E9256" s="305"/>
      <c r="F9256" s="321" t="s">
        <v>241</v>
      </c>
      <c r="G9256" s="322">
        <v>55323.933866945452</v>
      </c>
      <c r="H9256" s="322">
        <v>72733.772354894187</v>
      </c>
      <c r="I9256" s="8">
        <v>12.338253469766164</v>
      </c>
      <c r="J9256" s="322"/>
      <c r="K9256" s="322">
        <v>84483.799878818885</v>
      </c>
      <c r="L9256" s="314"/>
      <c r="M9256" s="320"/>
      <c r="N9256" s="313"/>
      <c r="O9256" s="282"/>
    </row>
    <row r="9257" spans="1:21" s="150" customFormat="1">
      <c r="A9257" s="305"/>
      <c r="B9257" s="305"/>
      <c r="C9257" s="306"/>
      <c r="D9257" s="305"/>
      <c r="E9257" s="322"/>
      <c r="F9257" s="321"/>
      <c r="G9257" s="323"/>
      <c r="H9257" s="318"/>
      <c r="I9257" s="324"/>
      <c r="J9257" s="318"/>
      <c r="K9257" s="314"/>
      <c r="L9257" s="314"/>
      <c r="M9257" s="320"/>
      <c r="N9257" s="313"/>
      <c r="O9257" s="282"/>
    </row>
    <row r="9258" spans="1:21" s="150" customFormat="1">
      <c r="A9258" s="305"/>
      <c r="B9258" s="305"/>
      <c r="C9258" s="306"/>
      <c r="D9258" s="321"/>
      <c r="E9258" s="322"/>
      <c r="F9258" s="325"/>
      <c r="G9258" s="325"/>
      <c r="H9258" s="874" t="s">
        <v>242</v>
      </c>
      <c r="I9258" s="874"/>
      <c r="J9258" s="874"/>
      <c r="K9258" s="874"/>
      <c r="L9258" s="874"/>
      <c r="M9258" s="874"/>
      <c r="N9258" s="874"/>
      <c r="O9258" s="282"/>
    </row>
    <row r="9259" spans="1:21" s="150" customFormat="1">
      <c r="A9259" s="305"/>
      <c r="B9259" s="305"/>
      <c r="C9259" s="306"/>
      <c r="D9259" s="321"/>
      <c r="E9259" s="322"/>
      <c r="F9259" s="326"/>
      <c r="G9259" s="327"/>
      <c r="H9259" s="875" t="s">
        <v>243</v>
      </c>
      <c r="I9259" s="875"/>
      <c r="J9259" s="875"/>
      <c r="K9259" s="328">
        <v>83465.46428571429</v>
      </c>
      <c r="L9259" s="876" t="s">
        <v>244</v>
      </c>
      <c r="M9259" s="876"/>
      <c r="N9259" s="329">
        <v>74017.610714285707</v>
      </c>
      <c r="O9259" s="282"/>
    </row>
    <row r="9260" spans="1:21" s="150" customFormat="1">
      <c r="A9260" s="305"/>
      <c r="B9260" s="305"/>
      <c r="C9260" s="306"/>
      <c r="D9260" s="314"/>
      <c r="E9260" s="320"/>
      <c r="F9260" s="326"/>
      <c r="G9260" s="327"/>
      <c r="H9260" s="875" t="s">
        <v>245</v>
      </c>
      <c r="I9260" s="875"/>
      <c r="J9260" s="875"/>
      <c r="K9260" s="328">
        <v>58756.287499999999</v>
      </c>
      <c r="L9260" s="876" t="s">
        <v>450</v>
      </c>
      <c r="M9260" s="876"/>
      <c r="N9260" s="329">
        <v>80544.275599999994</v>
      </c>
      <c r="O9260" s="282"/>
    </row>
    <row r="9261" spans="1:21" s="150" customFormat="1">
      <c r="A9261" s="305"/>
      <c r="B9261" s="305"/>
      <c r="C9261" s="306"/>
      <c r="D9261" s="300"/>
      <c r="E9261" s="307"/>
      <c r="F9261" s="307"/>
      <c r="G9261" s="308"/>
      <c r="H9261" s="309"/>
      <c r="I9261" s="310"/>
      <c r="J9261" s="311"/>
      <c r="K9261" s="305"/>
      <c r="L9261" s="300"/>
      <c r="M9261" s="312"/>
      <c r="N9261" s="313"/>
      <c r="O9261" s="282"/>
    </row>
    <row r="9262" spans="1:21" s="222" customFormat="1" ht="18">
      <c r="A9262" s="877" t="s">
        <v>1426</v>
      </c>
      <c r="B9262" s="877"/>
      <c r="C9262" s="877"/>
      <c r="D9262" s="877"/>
      <c r="E9262" s="877"/>
      <c r="F9262" s="877"/>
      <c r="G9262" s="877"/>
      <c r="H9262" s="877"/>
      <c r="I9262" s="877"/>
      <c r="J9262" s="877"/>
      <c r="K9262" s="877"/>
      <c r="L9262" s="877"/>
      <c r="M9262" s="877"/>
      <c r="N9262" s="877"/>
      <c r="O9262" s="877"/>
    </row>
    <row r="9263" spans="1:21" s="222" customFormat="1" ht="27">
      <c r="A9263" s="223" t="s">
        <v>433</v>
      </c>
      <c r="B9263" s="224" t="s">
        <v>230</v>
      </c>
      <c r="C9263" s="223" t="s">
        <v>220</v>
      </c>
      <c r="D9263" s="223" t="s">
        <v>267</v>
      </c>
      <c r="E9263" s="223" t="s">
        <v>434</v>
      </c>
      <c r="F9263" s="223" t="s">
        <v>435</v>
      </c>
      <c r="G9263" s="225" t="s">
        <v>223</v>
      </c>
      <c r="H9263" s="225" t="s">
        <v>224</v>
      </c>
      <c r="I9263" s="227" t="s">
        <v>436</v>
      </c>
      <c r="J9263" s="227" t="s">
        <v>436</v>
      </c>
      <c r="K9263" s="225" t="s">
        <v>225</v>
      </c>
      <c r="L9263" s="223" t="s">
        <v>437</v>
      </c>
      <c r="M9263" s="223" t="s">
        <v>438</v>
      </c>
      <c r="N9263" s="228" t="s">
        <v>439</v>
      </c>
      <c r="O9263" s="223" t="s">
        <v>227</v>
      </c>
    </row>
    <row r="9264" spans="1:21" s="129" customFormat="1">
      <c r="A9264" s="242" t="s">
        <v>261</v>
      </c>
      <c r="B9264" s="243" t="s">
        <v>2151</v>
      </c>
      <c r="C9264" s="258" t="s">
        <v>1426</v>
      </c>
      <c r="D9264" s="232" t="s">
        <v>2507</v>
      </c>
      <c r="E9264" s="245" t="s">
        <v>279</v>
      </c>
      <c r="F9264" s="259" t="s">
        <v>325</v>
      </c>
      <c r="G9264" s="246">
        <v>59989</v>
      </c>
      <c r="H9264" s="234">
        <v>72200.5</v>
      </c>
      <c r="I9264" s="235">
        <v>33</v>
      </c>
      <c r="J9264" s="236">
        <v>1</v>
      </c>
      <c r="K9264" s="246">
        <v>84412</v>
      </c>
      <c r="L9264" s="247"/>
      <c r="M9264" s="248"/>
      <c r="N9264" s="249"/>
      <c r="O9264" s="250"/>
      <c r="P9264" s="103"/>
      <c r="Q9264" s="103"/>
      <c r="R9264" s="240"/>
      <c r="S9264" s="304"/>
      <c r="T9264" s="304"/>
      <c r="U9264" s="304"/>
    </row>
    <row r="9265" spans="1:21" s="129" customFormat="1">
      <c r="A9265" s="229" t="s">
        <v>200</v>
      </c>
      <c r="B9265" s="230" t="s">
        <v>2153</v>
      </c>
      <c r="C9265" s="231" t="s">
        <v>176</v>
      </c>
      <c r="D9265" s="232" t="s">
        <v>2507</v>
      </c>
      <c r="E9265" s="232" t="s">
        <v>279</v>
      </c>
      <c r="F9265" s="259" t="s">
        <v>325</v>
      </c>
      <c r="G9265" s="233">
        <v>56543</v>
      </c>
      <c r="H9265" s="234">
        <v>72085</v>
      </c>
      <c r="I9265" s="235">
        <v>32</v>
      </c>
      <c r="J9265" s="236">
        <v>0.96969696969696972</v>
      </c>
      <c r="K9265" s="233">
        <v>87627</v>
      </c>
      <c r="L9265" s="237">
        <v>20</v>
      </c>
      <c r="M9265" s="238">
        <v>18</v>
      </c>
      <c r="N9265" s="234">
        <v>63307</v>
      </c>
      <c r="O9265" s="239"/>
      <c r="P9265" s="103"/>
    </row>
    <row r="9266" spans="1:21" s="129" customFormat="1">
      <c r="A9266" s="242" t="s">
        <v>3875</v>
      </c>
      <c r="B9266" s="243" t="s">
        <v>2153</v>
      </c>
      <c r="C9266" s="258" t="s">
        <v>3664</v>
      </c>
      <c r="D9266" s="232" t="s">
        <v>2507</v>
      </c>
      <c r="E9266" s="247" t="s">
        <v>279</v>
      </c>
      <c r="F9266" s="259" t="s">
        <v>325</v>
      </c>
      <c r="G9266" s="405">
        <v>54688.76</v>
      </c>
      <c r="H9266" s="234">
        <v>71384.37</v>
      </c>
      <c r="I9266" s="235">
        <v>31</v>
      </c>
      <c r="J9266" s="236">
        <v>0.93939393939393945</v>
      </c>
      <c r="K9266" s="405">
        <v>88079.98</v>
      </c>
      <c r="L9266" s="247">
        <v>9</v>
      </c>
      <c r="M9266" s="248">
        <v>9</v>
      </c>
      <c r="N9266" s="249">
        <v>59499.792222222226</v>
      </c>
      <c r="O9266" s="250"/>
      <c r="P9266" s="103"/>
      <c r="Q9266" s="240"/>
      <c r="R9266" s="103"/>
    </row>
    <row r="9267" spans="1:21" s="129" customFormat="1">
      <c r="A9267" s="242" t="s">
        <v>3938</v>
      </c>
      <c r="B9267" s="243" t="s">
        <v>2157</v>
      </c>
      <c r="C9267" s="258" t="s">
        <v>5619</v>
      </c>
      <c r="D9267" s="232" t="s">
        <v>2507</v>
      </c>
      <c r="E9267" s="245" t="s">
        <v>279</v>
      </c>
      <c r="F9267" s="245" t="s">
        <v>440</v>
      </c>
      <c r="G9267" s="246">
        <v>52338</v>
      </c>
      <c r="H9267" s="234">
        <v>70304</v>
      </c>
      <c r="I9267" s="235">
        <v>30</v>
      </c>
      <c r="J9267" s="236">
        <v>0.90909090909090906</v>
      </c>
      <c r="K9267" s="246">
        <v>88270</v>
      </c>
      <c r="L9267" s="247">
        <v>7</v>
      </c>
      <c r="M9267" s="248">
        <v>5</v>
      </c>
      <c r="N9267" s="249">
        <v>58208.800000000003</v>
      </c>
      <c r="O9267" s="250"/>
      <c r="P9267" s="103"/>
      <c r="Q9267" s="103"/>
      <c r="R9267" s="103"/>
      <c r="S9267" s="97"/>
      <c r="T9267" s="97"/>
      <c r="U9267" s="97"/>
    </row>
    <row r="9268" spans="1:21" s="129" customFormat="1" ht="22.5">
      <c r="A9268" s="229" t="s">
        <v>210</v>
      </c>
      <c r="B9268" s="230" t="s">
        <v>2151</v>
      </c>
      <c r="C9268" s="231" t="s">
        <v>3665</v>
      </c>
      <c r="D9268" s="232" t="s">
        <v>2507</v>
      </c>
      <c r="E9268" s="232" t="s">
        <v>279</v>
      </c>
      <c r="F9268" s="259" t="s">
        <v>325</v>
      </c>
      <c r="G9268" s="233">
        <v>54462.720000000001</v>
      </c>
      <c r="H9268" s="234">
        <v>69526.080000000002</v>
      </c>
      <c r="I9268" s="235">
        <v>29</v>
      </c>
      <c r="J9268" s="236">
        <v>0.87878787878787878</v>
      </c>
      <c r="K9268" s="233">
        <v>84589.440000000002</v>
      </c>
      <c r="L9268" s="237">
        <v>0</v>
      </c>
      <c r="M9268" s="238">
        <v>0</v>
      </c>
      <c r="N9268" s="234"/>
      <c r="O9268" s="239" t="s">
        <v>3666</v>
      </c>
      <c r="Q9268" s="103"/>
    </row>
    <row r="9269" spans="1:21" s="129" customFormat="1">
      <c r="A9269" s="229" t="s">
        <v>2161</v>
      </c>
      <c r="B9269" s="230" t="s">
        <v>2162</v>
      </c>
      <c r="C9269" s="231" t="s">
        <v>1424</v>
      </c>
      <c r="D9269" s="232" t="s">
        <v>2507</v>
      </c>
      <c r="E9269" s="232" t="s">
        <v>279</v>
      </c>
      <c r="F9269" s="259" t="s">
        <v>325</v>
      </c>
      <c r="G9269" s="233">
        <v>45865.25</v>
      </c>
      <c r="H9269" s="234">
        <v>65196.394999999997</v>
      </c>
      <c r="I9269" s="235">
        <v>28</v>
      </c>
      <c r="J9269" s="236">
        <v>0.84848484848484851</v>
      </c>
      <c r="K9269" s="233">
        <v>84527.54</v>
      </c>
      <c r="L9269" s="237"/>
      <c r="M9269" s="238">
        <v>365</v>
      </c>
      <c r="N9269" s="234">
        <v>60926.884164383591</v>
      </c>
      <c r="O9269" s="239"/>
      <c r="P9269" s="103"/>
      <c r="Q9269" s="240"/>
      <c r="R9269" s="103"/>
    </row>
    <row r="9270" spans="1:21" s="129" customFormat="1" ht="22.5">
      <c r="A9270" s="242" t="s">
        <v>3821</v>
      </c>
      <c r="B9270" s="243" t="s">
        <v>2149</v>
      </c>
      <c r="C9270" s="258" t="s">
        <v>1426</v>
      </c>
      <c r="D9270" s="232" t="s">
        <v>2507</v>
      </c>
      <c r="E9270" s="245" t="s">
        <v>279</v>
      </c>
      <c r="F9270" s="259" t="s">
        <v>325</v>
      </c>
      <c r="G9270" s="246">
        <v>51228</v>
      </c>
      <c r="H9270" s="234">
        <v>64826.5</v>
      </c>
      <c r="I9270" s="235">
        <v>27</v>
      </c>
      <c r="J9270" s="236">
        <v>0.81818181818181823</v>
      </c>
      <c r="K9270" s="246">
        <v>78425</v>
      </c>
      <c r="L9270" s="247">
        <v>2</v>
      </c>
      <c r="M9270" s="248">
        <v>2</v>
      </c>
      <c r="N9270" s="249">
        <v>65547</v>
      </c>
      <c r="O9270" s="250"/>
      <c r="P9270" s="103"/>
      <c r="Q9270" s="241"/>
      <c r="R9270" s="103"/>
      <c r="S9270" s="103"/>
      <c r="T9270" s="103"/>
      <c r="U9270" s="103"/>
    </row>
    <row r="9271" spans="1:21" s="129" customFormat="1">
      <c r="A9271" s="242" t="s">
        <v>204</v>
      </c>
      <c r="B9271" s="243" t="s">
        <v>2151</v>
      </c>
      <c r="C9271" s="258" t="s">
        <v>1426</v>
      </c>
      <c r="D9271" s="232" t="s">
        <v>2507</v>
      </c>
      <c r="E9271" s="245" t="s">
        <v>279</v>
      </c>
      <c r="F9271" s="259" t="s">
        <v>325</v>
      </c>
      <c r="G9271" s="246">
        <v>48472</v>
      </c>
      <c r="H9271" s="234">
        <v>64612</v>
      </c>
      <c r="I9271" s="235">
        <v>26</v>
      </c>
      <c r="J9271" s="236">
        <v>0.78787878787878785</v>
      </c>
      <c r="K9271" s="246">
        <v>80752</v>
      </c>
      <c r="L9271" s="247"/>
      <c r="M9271" s="248" t="s">
        <v>292</v>
      </c>
      <c r="N9271" s="246" t="s">
        <v>292</v>
      </c>
      <c r="O9271" s="250" t="s">
        <v>5735</v>
      </c>
      <c r="P9271" s="103"/>
      <c r="Q9271" s="240"/>
      <c r="R9271" s="103"/>
      <c r="S9271" s="103"/>
      <c r="T9271" s="103"/>
      <c r="U9271" s="103"/>
    </row>
    <row r="9272" spans="1:21" s="129" customFormat="1">
      <c r="A9272" s="229" t="s">
        <v>206</v>
      </c>
      <c r="B9272" s="230" t="s">
        <v>2153</v>
      </c>
      <c r="C9272" s="231" t="s">
        <v>1426</v>
      </c>
      <c r="D9272" s="232" t="s">
        <v>2507</v>
      </c>
      <c r="E9272" s="232" t="s">
        <v>279</v>
      </c>
      <c r="F9272" s="259" t="s">
        <v>325</v>
      </c>
      <c r="G9272" s="234">
        <v>50807.87</v>
      </c>
      <c r="H9272" s="234">
        <v>64512.125</v>
      </c>
      <c r="I9272" s="235">
        <v>25</v>
      </c>
      <c r="J9272" s="236">
        <v>0.75757575757575757</v>
      </c>
      <c r="K9272" s="234">
        <v>78216.38</v>
      </c>
      <c r="L9272" s="237">
        <v>17</v>
      </c>
      <c r="M9272" s="238">
        <v>16</v>
      </c>
      <c r="N9272" s="234">
        <v>62757.120000000003</v>
      </c>
      <c r="O9272" s="239" t="s">
        <v>5623</v>
      </c>
      <c r="P9272" s="103"/>
      <c r="Q9272" s="103"/>
      <c r="R9272" s="103"/>
      <c r="S9272" s="103"/>
      <c r="T9272" s="103"/>
      <c r="U9272" s="103"/>
    </row>
    <row r="9273" spans="1:21" s="129" customFormat="1" ht="33.75">
      <c r="A9273" s="242" t="s">
        <v>4274</v>
      </c>
      <c r="B9273" s="243" t="s">
        <v>2170</v>
      </c>
      <c r="C9273" s="258"/>
      <c r="D9273" s="232" t="s">
        <v>2507</v>
      </c>
      <c r="E9273" s="245"/>
      <c r="F9273" s="259" t="s">
        <v>325</v>
      </c>
      <c r="G9273" s="246">
        <v>49275.76</v>
      </c>
      <c r="H9273" s="234">
        <v>64065.119999999995</v>
      </c>
      <c r="I9273" s="235">
        <v>24</v>
      </c>
      <c r="J9273" s="236">
        <v>0.72727272727272729</v>
      </c>
      <c r="K9273" s="246">
        <v>78854.48</v>
      </c>
      <c r="L9273" s="247">
        <v>115</v>
      </c>
      <c r="M9273" s="248">
        <v>112</v>
      </c>
      <c r="N9273" s="249">
        <v>64813.39</v>
      </c>
      <c r="O9273" s="250" t="s">
        <v>5622</v>
      </c>
      <c r="S9273" s="103"/>
      <c r="T9273" s="103"/>
      <c r="U9273" s="103"/>
    </row>
    <row r="9274" spans="1:21" s="129" customFormat="1">
      <c r="A9274" s="229" t="s">
        <v>207</v>
      </c>
      <c r="B9274" s="230" t="s">
        <v>2163</v>
      </c>
      <c r="C9274" s="231"/>
      <c r="D9274" s="232" t="s">
        <v>2507</v>
      </c>
      <c r="E9274" s="232" t="s">
        <v>279</v>
      </c>
      <c r="F9274" s="259" t="s">
        <v>325</v>
      </c>
      <c r="G9274" s="233">
        <v>45127.68</v>
      </c>
      <c r="H9274" s="234">
        <v>62050.559999999998</v>
      </c>
      <c r="I9274" s="235">
        <v>23</v>
      </c>
      <c r="J9274" s="236">
        <v>0.69696969696969702</v>
      </c>
      <c r="K9274" s="233">
        <v>78973.440000000002</v>
      </c>
      <c r="L9274" s="237">
        <v>17</v>
      </c>
      <c r="M9274" s="238">
        <v>17</v>
      </c>
      <c r="N9274" s="234">
        <v>39637.46</v>
      </c>
      <c r="O9274" s="239"/>
      <c r="P9274" s="103"/>
      <c r="Q9274" s="103"/>
      <c r="R9274" s="103"/>
      <c r="S9274" s="103"/>
      <c r="T9274" s="103"/>
      <c r="U9274" s="103"/>
    </row>
    <row r="9275" spans="1:21" s="129" customFormat="1">
      <c r="A9275" s="242" t="s">
        <v>4292</v>
      </c>
      <c r="B9275" s="243" t="s">
        <v>2163</v>
      </c>
      <c r="C9275" s="258" t="s">
        <v>3665</v>
      </c>
      <c r="D9275" s="232" t="s">
        <v>2507</v>
      </c>
      <c r="E9275" s="245" t="s">
        <v>279</v>
      </c>
      <c r="F9275" s="259" t="s">
        <v>325</v>
      </c>
      <c r="G9275" s="246">
        <v>44523</v>
      </c>
      <c r="H9275" s="234">
        <v>59872</v>
      </c>
      <c r="I9275" s="235">
        <v>22</v>
      </c>
      <c r="J9275" s="236">
        <v>0.66666666666666663</v>
      </c>
      <c r="K9275" s="246">
        <v>75221</v>
      </c>
      <c r="L9275" s="247">
        <v>107</v>
      </c>
      <c r="M9275" s="248">
        <v>108</v>
      </c>
      <c r="N9275" s="249">
        <v>55261</v>
      </c>
      <c r="O9275" s="250"/>
      <c r="S9275" s="103"/>
      <c r="T9275" s="103"/>
      <c r="U9275" s="103"/>
    </row>
    <row r="9276" spans="1:21" s="129" customFormat="1">
      <c r="A9276" s="242" t="s">
        <v>3784</v>
      </c>
      <c r="B9276" s="243" t="s">
        <v>2162</v>
      </c>
      <c r="C9276" s="258" t="s">
        <v>176</v>
      </c>
      <c r="D9276" s="232" t="s">
        <v>2507</v>
      </c>
      <c r="E9276" s="247" t="s">
        <v>279</v>
      </c>
      <c r="F9276" s="259" t="s">
        <v>325</v>
      </c>
      <c r="G9276" s="246">
        <v>41837</v>
      </c>
      <c r="H9276" s="234">
        <v>59164</v>
      </c>
      <c r="I9276" s="235">
        <v>21</v>
      </c>
      <c r="J9276" s="236">
        <v>0.63636363636363635</v>
      </c>
      <c r="K9276" s="246">
        <v>76491</v>
      </c>
      <c r="L9276" s="247"/>
      <c r="M9276" s="248">
        <v>1329</v>
      </c>
      <c r="N9276" s="249">
        <v>87393</v>
      </c>
      <c r="O9276" s="250"/>
      <c r="P9276" s="330"/>
      <c r="Q9276" s="103"/>
      <c r="R9276" s="251"/>
      <c r="S9276" s="103"/>
      <c r="T9276" s="103"/>
      <c r="U9276" s="103"/>
    </row>
    <row r="9277" spans="1:21" s="129" customFormat="1">
      <c r="A9277" s="229" t="s">
        <v>3765</v>
      </c>
      <c r="B9277" s="230" t="s">
        <v>2151</v>
      </c>
      <c r="C9277" s="231" t="s">
        <v>1605</v>
      </c>
      <c r="D9277" s="232" t="s">
        <v>2507</v>
      </c>
      <c r="E9277" s="232" t="s">
        <v>279</v>
      </c>
      <c r="F9277" s="232"/>
      <c r="G9277" s="233">
        <v>44528</v>
      </c>
      <c r="H9277" s="234">
        <v>58555.5</v>
      </c>
      <c r="I9277" s="235">
        <v>20</v>
      </c>
      <c r="J9277" s="236">
        <v>0.60606060606060608</v>
      </c>
      <c r="K9277" s="233">
        <v>72583</v>
      </c>
      <c r="L9277" s="237">
        <v>19</v>
      </c>
      <c r="M9277" s="238">
        <v>19</v>
      </c>
      <c r="N9277" s="234">
        <v>70462</v>
      </c>
      <c r="O9277" s="239"/>
      <c r="R9277" s="103"/>
      <c r="S9277" s="330"/>
      <c r="T9277" s="330"/>
      <c r="U9277" s="330"/>
    </row>
    <row r="9278" spans="1:21" s="129" customFormat="1">
      <c r="A9278" s="242" t="s">
        <v>257</v>
      </c>
      <c r="B9278" s="243" t="s">
        <v>2159</v>
      </c>
      <c r="C9278" s="258" t="s">
        <v>5619</v>
      </c>
      <c r="D9278" s="232" t="s">
        <v>2507</v>
      </c>
      <c r="E9278" s="245" t="s">
        <v>279</v>
      </c>
      <c r="F9278" s="259" t="s">
        <v>325</v>
      </c>
      <c r="G9278" s="246">
        <v>45391.58</v>
      </c>
      <c r="H9278" s="234">
        <v>57261.49</v>
      </c>
      <c r="I9278" s="235">
        <v>19</v>
      </c>
      <c r="J9278" s="236">
        <v>0.5757575757575758</v>
      </c>
      <c r="K9278" s="246">
        <v>69131.399999999994</v>
      </c>
      <c r="L9278" s="247">
        <v>6</v>
      </c>
      <c r="M9278" s="248">
        <v>6</v>
      </c>
      <c r="N9278" s="249">
        <v>68850.64</v>
      </c>
      <c r="O9278" s="250"/>
      <c r="P9278" s="103"/>
      <c r="Q9278" s="103"/>
    </row>
    <row r="9279" spans="1:21" s="129" customFormat="1">
      <c r="A9279" s="260" t="s">
        <v>4238</v>
      </c>
      <c r="B9279" s="261" t="s">
        <v>2166</v>
      </c>
      <c r="C9279" s="262" t="s">
        <v>1426</v>
      </c>
      <c r="D9279" s="232" t="s">
        <v>2507</v>
      </c>
      <c r="E9279" s="276" t="s">
        <v>279</v>
      </c>
      <c r="F9279" s="259" t="s">
        <v>325</v>
      </c>
      <c r="G9279" s="256">
        <v>45215.839999999997</v>
      </c>
      <c r="H9279" s="234">
        <v>57227.525000000001</v>
      </c>
      <c r="I9279" s="235">
        <v>18</v>
      </c>
      <c r="J9279" s="236">
        <v>0.54545454545454541</v>
      </c>
      <c r="K9279" s="256">
        <v>69239.210000000006</v>
      </c>
      <c r="L9279" s="265">
        <v>46</v>
      </c>
      <c r="M9279" s="266">
        <v>46</v>
      </c>
      <c r="N9279" s="264">
        <v>53614.71</v>
      </c>
      <c r="O9279" s="11"/>
      <c r="P9279" s="103"/>
      <c r="R9279" s="103"/>
      <c r="S9279" s="103"/>
      <c r="T9279" s="103"/>
      <c r="U9279" s="103"/>
    </row>
    <row r="9280" spans="1:21" s="129" customFormat="1" ht="67.5">
      <c r="A9280" s="242" t="s">
        <v>2177</v>
      </c>
      <c r="B9280" s="243" t="s">
        <v>2166</v>
      </c>
      <c r="C9280" s="258" t="s">
        <v>1426</v>
      </c>
      <c r="D9280" s="232" t="s">
        <v>2507</v>
      </c>
      <c r="E9280" s="245"/>
      <c r="F9280" s="259" t="s">
        <v>325</v>
      </c>
      <c r="G9280" s="307">
        <v>43003.64</v>
      </c>
      <c r="H9280" s="234">
        <v>56663.01</v>
      </c>
      <c r="I9280" s="235">
        <v>17</v>
      </c>
      <c r="J9280" s="236">
        <v>0.51515151515151514</v>
      </c>
      <c r="K9280" s="307">
        <v>70322.38</v>
      </c>
      <c r="L9280" s="247"/>
      <c r="M9280" s="248">
        <v>224</v>
      </c>
      <c r="N9280" s="249">
        <v>63254.598918918899</v>
      </c>
      <c r="O9280" s="301" t="s">
        <v>5627</v>
      </c>
      <c r="P9280" s="103"/>
      <c r="R9280" s="103"/>
      <c r="S9280" s="103"/>
      <c r="T9280" s="103"/>
      <c r="U9280" s="103"/>
    </row>
    <row r="9281" spans="1:21" s="129" customFormat="1">
      <c r="A9281" s="229" t="s">
        <v>1457</v>
      </c>
      <c r="B9281" s="295" t="s">
        <v>2166</v>
      </c>
      <c r="C9281" s="231" t="s">
        <v>1355</v>
      </c>
      <c r="D9281" s="232"/>
      <c r="E9281" s="232"/>
      <c r="F9281" s="259" t="s">
        <v>325</v>
      </c>
      <c r="G9281" s="233">
        <v>41651.375999999997</v>
      </c>
      <c r="H9281" s="234">
        <v>56462.327999999994</v>
      </c>
      <c r="I9281" s="235">
        <v>16</v>
      </c>
      <c r="J9281" s="236">
        <v>0.48484848484848486</v>
      </c>
      <c r="K9281" s="233">
        <v>71273.279999999999</v>
      </c>
      <c r="L9281" s="237">
        <v>27</v>
      </c>
      <c r="M9281" s="238">
        <v>27</v>
      </c>
      <c r="N9281" s="234">
        <v>59000</v>
      </c>
      <c r="O9281" s="239"/>
      <c r="Q9281" s="241"/>
      <c r="R9281" s="241"/>
    </row>
    <row r="9282" spans="1:21" s="129" customFormat="1">
      <c r="A9282" s="286" t="s">
        <v>213</v>
      </c>
      <c r="B9282" s="287" t="s">
        <v>2159</v>
      </c>
      <c r="C9282" s="288" t="s">
        <v>1426</v>
      </c>
      <c r="D9282" s="232" t="s">
        <v>2507</v>
      </c>
      <c r="E9282" s="289" t="s">
        <v>279</v>
      </c>
      <c r="F9282" s="259" t="s">
        <v>325</v>
      </c>
      <c r="G9282" s="290">
        <v>44477.25</v>
      </c>
      <c r="H9282" s="234">
        <v>56265.09</v>
      </c>
      <c r="I9282" s="235">
        <v>15</v>
      </c>
      <c r="J9282" s="236">
        <v>0.45454545454545453</v>
      </c>
      <c r="K9282" s="290">
        <v>68052.929999999993</v>
      </c>
      <c r="L9282" s="291">
        <v>39</v>
      </c>
      <c r="M9282" s="292">
        <v>32</v>
      </c>
      <c r="N9282" s="293">
        <v>57612.62</v>
      </c>
      <c r="O9282" s="294"/>
      <c r="P9282" s="103"/>
      <c r="R9282" s="103"/>
    </row>
    <row r="9283" spans="1:21" s="129" customFormat="1">
      <c r="A9283" s="242" t="s">
        <v>4239</v>
      </c>
      <c r="B9283" s="243" t="s">
        <v>2176</v>
      </c>
      <c r="C9283" s="258" t="s">
        <v>2147</v>
      </c>
      <c r="D9283" s="232" t="s">
        <v>2507</v>
      </c>
      <c r="E9283" s="245" t="s">
        <v>279</v>
      </c>
      <c r="F9283" s="259" t="s">
        <v>325</v>
      </c>
      <c r="G9283" s="378">
        <v>46301</v>
      </c>
      <c r="H9283" s="234">
        <v>54700</v>
      </c>
      <c r="I9283" s="235">
        <v>14</v>
      </c>
      <c r="J9283" s="236">
        <v>0.42424242424242425</v>
      </c>
      <c r="K9283" s="378">
        <v>63099</v>
      </c>
      <c r="L9283" s="247">
        <v>289</v>
      </c>
      <c r="M9283" s="248">
        <v>261</v>
      </c>
      <c r="N9283" s="249">
        <v>49021.440000000002</v>
      </c>
      <c r="O9283" s="250" t="s">
        <v>5665</v>
      </c>
      <c r="R9283" s="103"/>
      <c r="S9283" s="103"/>
      <c r="T9283" s="103"/>
      <c r="U9283" s="103"/>
    </row>
    <row r="9284" spans="1:21" s="129" customFormat="1">
      <c r="A9284" s="242" t="s">
        <v>2165</v>
      </c>
      <c r="B9284" s="243" t="s">
        <v>2180</v>
      </c>
      <c r="C9284" s="258" t="s">
        <v>1426</v>
      </c>
      <c r="D9284" s="232" t="s">
        <v>2507</v>
      </c>
      <c r="E9284" s="245" t="s">
        <v>279</v>
      </c>
      <c r="F9284" s="259" t="s">
        <v>325</v>
      </c>
      <c r="G9284" s="246">
        <v>43214.29</v>
      </c>
      <c r="H9284" s="234">
        <v>53683.07</v>
      </c>
      <c r="I9284" s="235">
        <v>13</v>
      </c>
      <c r="J9284" s="236">
        <v>0.39393939393939392</v>
      </c>
      <c r="K9284" s="246">
        <v>64151.85</v>
      </c>
      <c r="L9284" s="247">
        <v>44</v>
      </c>
      <c r="M9284" s="248">
        <v>42</v>
      </c>
      <c r="N9284" s="249">
        <v>47547.78</v>
      </c>
      <c r="O9284" s="250"/>
      <c r="P9284" s="241"/>
      <c r="Q9284" s="103"/>
      <c r="R9284" s="240"/>
      <c r="S9284" s="251"/>
      <c r="T9284" s="251"/>
      <c r="U9284" s="251"/>
    </row>
    <row r="9285" spans="1:21" s="129" customFormat="1">
      <c r="A9285" s="229" t="s">
        <v>4242</v>
      </c>
      <c r="B9285" s="230" t="s">
        <v>2159</v>
      </c>
      <c r="C9285" s="231" t="s">
        <v>1426</v>
      </c>
      <c r="D9285" s="232" t="s">
        <v>278</v>
      </c>
      <c r="E9285" s="232" t="s">
        <v>279</v>
      </c>
      <c r="F9285" s="259" t="s">
        <v>325</v>
      </c>
      <c r="G9285" s="233">
        <v>41812</v>
      </c>
      <c r="H9285" s="234">
        <v>52539.5</v>
      </c>
      <c r="I9285" s="235">
        <v>12</v>
      </c>
      <c r="J9285" s="236">
        <v>0.36363636363636365</v>
      </c>
      <c r="K9285" s="233">
        <v>63267</v>
      </c>
      <c r="L9285" s="237">
        <v>3</v>
      </c>
      <c r="M9285" s="238">
        <v>3</v>
      </c>
      <c r="N9285" s="234">
        <v>55811.9</v>
      </c>
      <c r="O9285" s="239"/>
      <c r="P9285" s="103"/>
      <c r="R9285" s="103"/>
    </row>
    <row r="9286" spans="1:21" s="129" customFormat="1" ht="22.5">
      <c r="A9286" s="242" t="s">
        <v>4240</v>
      </c>
      <c r="B9286" s="243" t="s">
        <v>2149</v>
      </c>
      <c r="C9286" s="258" t="s">
        <v>3667</v>
      </c>
      <c r="D9286" s="232" t="s">
        <v>2507</v>
      </c>
      <c r="E9286" s="245" t="s">
        <v>279</v>
      </c>
      <c r="F9286" s="259" t="s">
        <v>325</v>
      </c>
      <c r="G9286" s="246">
        <v>40015.040000000001</v>
      </c>
      <c r="H9286" s="234">
        <v>52459.68</v>
      </c>
      <c r="I9286" s="235">
        <v>11</v>
      </c>
      <c r="J9286" s="236">
        <v>0.33333333333333331</v>
      </c>
      <c r="K9286" s="246">
        <v>64904.32</v>
      </c>
      <c r="L9286" s="247">
        <v>139</v>
      </c>
      <c r="M9286" s="248">
        <v>131</v>
      </c>
      <c r="N9286" s="249">
        <v>40015.300000000003</v>
      </c>
      <c r="O9286" s="250"/>
      <c r="P9286" s="241"/>
      <c r="Q9286" s="103"/>
      <c r="R9286" s="240"/>
      <c r="S9286" s="103"/>
      <c r="T9286" s="103"/>
      <c r="U9286" s="103"/>
    </row>
    <row r="9287" spans="1:21" s="129" customFormat="1">
      <c r="A9287" s="229" t="s">
        <v>2187</v>
      </c>
      <c r="B9287" s="230" t="s">
        <v>2178</v>
      </c>
      <c r="C9287" s="231" t="s">
        <v>1426</v>
      </c>
      <c r="D9287" s="232" t="s">
        <v>2507</v>
      </c>
      <c r="E9287" s="232" t="s">
        <v>279</v>
      </c>
      <c r="F9287" s="259" t="s">
        <v>325</v>
      </c>
      <c r="G9287" s="233">
        <v>46072.62</v>
      </c>
      <c r="H9287" s="234">
        <v>52389.81</v>
      </c>
      <c r="I9287" s="235">
        <v>10</v>
      </c>
      <c r="J9287" s="236">
        <v>0.30303030303030304</v>
      </c>
      <c r="K9287" s="233">
        <v>58707</v>
      </c>
      <c r="L9287" s="237">
        <v>2</v>
      </c>
      <c r="M9287" s="238">
        <v>2</v>
      </c>
      <c r="N9287" s="234">
        <v>46258.68</v>
      </c>
      <c r="O9287" s="239"/>
      <c r="P9287" s="103"/>
      <c r="R9287" s="103"/>
      <c r="S9287" s="103"/>
      <c r="T9287" s="103"/>
      <c r="U9287" s="103"/>
    </row>
    <row r="9288" spans="1:21" s="129" customFormat="1" ht="56.25">
      <c r="A9288" s="229" t="s">
        <v>3738</v>
      </c>
      <c r="B9288" s="230" t="s">
        <v>2159</v>
      </c>
      <c r="C9288" s="231" t="s">
        <v>5736</v>
      </c>
      <c r="D9288" s="232" t="s">
        <v>2507</v>
      </c>
      <c r="E9288" s="232" t="s">
        <v>279</v>
      </c>
      <c r="F9288" s="259" t="s">
        <v>325</v>
      </c>
      <c r="G9288" s="234">
        <v>42371.93</v>
      </c>
      <c r="H9288" s="234">
        <v>52208.17</v>
      </c>
      <c r="I9288" s="235">
        <v>9</v>
      </c>
      <c r="J9288" s="236">
        <v>0.27272727272727271</v>
      </c>
      <c r="K9288" s="234">
        <v>62044.41</v>
      </c>
      <c r="L9288" s="237">
        <v>3</v>
      </c>
      <c r="M9288" s="238">
        <v>3</v>
      </c>
      <c r="N9288" s="234">
        <v>53469.21</v>
      </c>
      <c r="O9288" s="239" t="s">
        <v>5629</v>
      </c>
      <c r="P9288" s="103"/>
    </row>
    <row r="9289" spans="1:21" s="129" customFormat="1" ht="22.5">
      <c r="A9289" s="242" t="s">
        <v>4249</v>
      </c>
      <c r="B9289" s="243" t="s">
        <v>2180</v>
      </c>
      <c r="C9289" s="258" t="s">
        <v>3654</v>
      </c>
      <c r="D9289" s="232" t="s">
        <v>2507</v>
      </c>
      <c r="E9289" s="245"/>
      <c r="F9289" s="259" t="s">
        <v>325</v>
      </c>
      <c r="G9289" s="246">
        <v>41437.760000000002</v>
      </c>
      <c r="H9289" s="234">
        <v>52022.880000000005</v>
      </c>
      <c r="I9289" s="235">
        <v>8</v>
      </c>
      <c r="J9289" s="236">
        <v>0.24242424242424243</v>
      </c>
      <c r="K9289" s="246">
        <v>62608</v>
      </c>
      <c r="L9289" s="247"/>
      <c r="M9289" s="248"/>
      <c r="N9289" s="249"/>
      <c r="O9289" s="250"/>
      <c r="P9289" s="103"/>
      <c r="S9289" s="103"/>
      <c r="T9289" s="103"/>
      <c r="U9289" s="103"/>
    </row>
    <row r="9290" spans="1:21" s="129" customFormat="1">
      <c r="A9290" s="242" t="s">
        <v>4241</v>
      </c>
      <c r="B9290" s="243" t="s">
        <v>2178</v>
      </c>
      <c r="C9290" s="258" t="s">
        <v>5737</v>
      </c>
      <c r="D9290" s="232" t="s">
        <v>2507</v>
      </c>
      <c r="E9290" s="245" t="s">
        <v>279</v>
      </c>
      <c r="F9290" s="259" t="s">
        <v>325</v>
      </c>
      <c r="G9290" s="246">
        <v>40073.11</v>
      </c>
      <c r="H9290" s="234">
        <v>49502.17</v>
      </c>
      <c r="I9290" s="235">
        <v>7</v>
      </c>
      <c r="J9290" s="236">
        <v>0.21212121212121213</v>
      </c>
      <c r="K9290" s="246">
        <v>58931.23</v>
      </c>
      <c r="L9290" s="247"/>
      <c r="M9290" s="248">
        <v>21</v>
      </c>
      <c r="N9290" s="249">
        <v>49502.17</v>
      </c>
      <c r="O9290" s="250"/>
      <c r="P9290" s="103"/>
      <c r="S9290" s="241"/>
      <c r="T9290" s="241"/>
      <c r="U9290" s="241"/>
    </row>
    <row r="9291" spans="1:21" s="129" customFormat="1">
      <c r="A9291" s="229" t="s">
        <v>258</v>
      </c>
      <c r="B9291" s="295" t="s">
        <v>2159</v>
      </c>
      <c r="C9291" s="231" t="s">
        <v>1426</v>
      </c>
      <c r="D9291" s="232" t="s">
        <v>2507</v>
      </c>
      <c r="E9291" s="232" t="s">
        <v>279</v>
      </c>
      <c r="F9291" s="259" t="s">
        <v>325</v>
      </c>
      <c r="G9291" s="233">
        <v>40574.35</v>
      </c>
      <c r="H9291" s="234">
        <v>49212.07</v>
      </c>
      <c r="I9291" s="235">
        <v>6</v>
      </c>
      <c r="J9291" s="236">
        <v>0.18181818181818182</v>
      </c>
      <c r="K9291" s="233">
        <v>57849.79</v>
      </c>
      <c r="L9291" s="237">
        <v>5</v>
      </c>
      <c r="M9291" s="238">
        <v>4</v>
      </c>
      <c r="N9291" s="296">
        <v>45477.75</v>
      </c>
      <c r="O9291" s="239"/>
      <c r="P9291" s="103"/>
    </row>
    <row r="9292" spans="1:21" s="129" customFormat="1">
      <c r="A9292" s="229" t="s">
        <v>4250</v>
      </c>
      <c r="B9292" s="230" t="s">
        <v>2180</v>
      </c>
      <c r="C9292" s="231" t="s">
        <v>1426</v>
      </c>
      <c r="D9292" s="232" t="s">
        <v>2507</v>
      </c>
      <c r="E9292" s="232" t="s">
        <v>279</v>
      </c>
      <c r="F9292" s="259" t="s">
        <v>325</v>
      </c>
      <c r="G9292" s="233">
        <v>36870.03</v>
      </c>
      <c r="H9292" s="234">
        <v>44398.47</v>
      </c>
      <c r="I9292" s="235">
        <v>5</v>
      </c>
      <c r="J9292" s="236">
        <v>0.15151515151515152</v>
      </c>
      <c r="K9292" s="233">
        <v>51926.91</v>
      </c>
      <c r="L9292" s="237">
        <v>10</v>
      </c>
      <c r="M9292" s="238">
        <v>8</v>
      </c>
      <c r="N9292" s="234">
        <v>38416.851199999997</v>
      </c>
      <c r="O9292" s="239"/>
      <c r="P9292" s="103"/>
    </row>
    <row r="9293" spans="1:21" s="129" customFormat="1" ht="22.5">
      <c r="A9293" s="242" t="s">
        <v>1444</v>
      </c>
      <c r="B9293" s="243" t="s">
        <v>2192</v>
      </c>
      <c r="C9293" s="258" t="s">
        <v>3667</v>
      </c>
      <c r="D9293" s="232" t="s">
        <v>2507</v>
      </c>
      <c r="E9293" s="245" t="s">
        <v>321</v>
      </c>
      <c r="F9293" s="259" t="s">
        <v>325</v>
      </c>
      <c r="G9293" s="246">
        <v>33679.360000000001</v>
      </c>
      <c r="H9293" s="234">
        <v>43792.404999999999</v>
      </c>
      <c r="I9293" s="235">
        <v>4</v>
      </c>
      <c r="J9293" s="236">
        <v>0.12121212121212122</v>
      </c>
      <c r="K9293" s="246">
        <v>53905.45</v>
      </c>
      <c r="L9293" s="247">
        <v>36</v>
      </c>
      <c r="M9293" s="248">
        <v>35</v>
      </c>
      <c r="N9293" s="249">
        <v>38520.559999999998</v>
      </c>
      <c r="O9293" s="250" t="s">
        <v>3668</v>
      </c>
      <c r="P9293" s="103"/>
      <c r="Q9293" s="103"/>
      <c r="R9293" s="241"/>
      <c r="S9293" s="103"/>
      <c r="T9293" s="103"/>
      <c r="U9293" s="103"/>
    </row>
    <row r="9294" spans="1:21" s="129" customFormat="1">
      <c r="A9294" s="229" t="s">
        <v>3859</v>
      </c>
      <c r="B9294" s="230" t="s">
        <v>2176</v>
      </c>
      <c r="C9294" s="231" t="s">
        <v>1426</v>
      </c>
      <c r="D9294" s="232"/>
      <c r="E9294" s="232"/>
      <c r="F9294" s="232" t="s">
        <v>440</v>
      </c>
      <c r="G9294" s="233">
        <v>40826.239999999998</v>
      </c>
      <c r="H9294" s="234">
        <v>41860</v>
      </c>
      <c r="I9294" s="235">
        <v>3</v>
      </c>
      <c r="J9294" s="236">
        <v>9.0909090909090912E-2</v>
      </c>
      <c r="K9294" s="233">
        <v>42893.760000000002</v>
      </c>
      <c r="L9294" s="237"/>
      <c r="M9294" s="238"/>
      <c r="N9294" s="234">
        <v>40826.239999999998</v>
      </c>
      <c r="O9294" s="239"/>
      <c r="S9294" s="103"/>
      <c r="T9294" s="103"/>
      <c r="U9294" s="103"/>
    </row>
    <row r="9295" spans="1:21" s="129" customFormat="1">
      <c r="A9295" s="297" t="s">
        <v>4245</v>
      </c>
      <c r="B9295" s="298" t="s">
        <v>2179</v>
      </c>
      <c r="C9295" s="500" t="s">
        <v>5738</v>
      </c>
      <c r="D9295" s="232" t="s">
        <v>2507</v>
      </c>
      <c r="E9295" s="232" t="s">
        <v>279</v>
      </c>
      <c r="F9295" s="259" t="s">
        <v>325</v>
      </c>
      <c r="G9295" s="233">
        <v>44500.02</v>
      </c>
      <c r="H9295" s="234">
        <v>22250.01</v>
      </c>
      <c r="I9295" s="235">
        <v>2</v>
      </c>
      <c r="J9295" s="236">
        <v>6.0606060606060608E-2</v>
      </c>
      <c r="K9295" s="501"/>
      <c r="L9295" s="237"/>
      <c r="M9295" s="238">
        <v>37</v>
      </c>
      <c r="N9295" s="234">
        <v>57808.54</v>
      </c>
      <c r="O9295" s="352"/>
      <c r="S9295" s="103"/>
      <c r="T9295" s="103"/>
      <c r="U9295" s="103"/>
    </row>
    <row r="9296" spans="1:21" s="129" customFormat="1" ht="22.5">
      <c r="A9296" s="242" t="s">
        <v>4247</v>
      </c>
      <c r="B9296" s="243" t="s">
        <v>2185</v>
      </c>
      <c r="C9296" s="258" t="s">
        <v>3560</v>
      </c>
      <c r="D9296" s="232" t="s">
        <v>2507</v>
      </c>
      <c r="E9296" s="245" t="s">
        <v>279</v>
      </c>
      <c r="F9296" s="259" t="s">
        <v>325</v>
      </c>
      <c r="G9296" s="246">
        <v>35000</v>
      </c>
      <c r="H9296" s="234">
        <v>17500</v>
      </c>
      <c r="I9296" s="235">
        <v>1</v>
      </c>
      <c r="J9296" s="236">
        <v>3.0303030303030304E-2</v>
      </c>
      <c r="K9296" s="488"/>
      <c r="L9296" s="247"/>
      <c r="M9296" s="248"/>
      <c r="N9296" s="249"/>
      <c r="O9296" s="250"/>
      <c r="P9296" s="103"/>
      <c r="S9296" s="240"/>
      <c r="T9296" s="240"/>
      <c r="U9296" s="240"/>
    </row>
    <row r="9297" spans="1:18" s="150" customFormat="1">
      <c r="A9297" s="305"/>
      <c r="B9297" s="305"/>
      <c r="C9297" s="306"/>
      <c r="D9297" s="300"/>
      <c r="E9297" s="307"/>
      <c r="F9297" s="307"/>
      <c r="G9297" s="308"/>
      <c r="H9297" s="309"/>
      <c r="I9297" s="310"/>
      <c r="J9297" s="311"/>
      <c r="K9297" s="300"/>
      <c r="L9297" s="300"/>
      <c r="M9297" s="312"/>
      <c r="N9297" s="313"/>
      <c r="O9297" s="282"/>
    </row>
    <row r="9298" spans="1:18" s="150" customFormat="1">
      <c r="A9298" s="305"/>
      <c r="B9298" s="305"/>
      <c r="C9298" s="306"/>
      <c r="D9298" s="314"/>
      <c r="E9298" s="305"/>
      <c r="F9298" s="305"/>
      <c r="G9298" s="315" t="s">
        <v>223</v>
      </c>
      <c r="H9298" s="316" t="s">
        <v>224</v>
      </c>
      <c r="I9298" s="317"/>
      <c r="J9298" s="318"/>
      <c r="K9298" s="319" t="s">
        <v>225</v>
      </c>
      <c r="L9298" s="314"/>
      <c r="M9298" s="320"/>
      <c r="N9298" s="313"/>
      <c r="O9298" s="282"/>
    </row>
    <row r="9299" spans="1:18" s="150" customFormat="1">
      <c r="A9299" s="305"/>
      <c r="B9299" s="305"/>
      <c r="C9299" s="306"/>
      <c r="D9299" s="305"/>
      <c r="E9299" s="305"/>
      <c r="F9299" s="321" t="s">
        <v>238</v>
      </c>
      <c r="G9299" s="322">
        <v>45217.378060606075</v>
      </c>
      <c r="H9299" s="322">
        <v>55780.358424242419</v>
      </c>
      <c r="I9299" s="8">
        <v>14.438004969995415</v>
      </c>
      <c r="J9299" s="322"/>
      <c r="K9299" s="322">
        <v>70623.554193548378</v>
      </c>
      <c r="L9299" s="314"/>
      <c r="M9299" s="320"/>
      <c r="N9299" s="313"/>
      <c r="O9299" s="282"/>
    </row>
    <row r="9300" spans="1:18" s="150" customFormat="1">
      <c r="A9300" s="305"/>
      <c r="B9300" s="305"/>
      <c r="C9300" s="306"/>
      <c r="D9300" s="305"/>
      <c r="E9300" s="305"/>
      <c r="F9300" s="321" t="s">
        <v>239</v>
      </c>
      <c r="G9300" s="322">
        <v>48472</v>
      </c>
      <c r="H9300" s="322">
        <v>64512.125</v>
      </c>
      <c r="I9300" s="8">
        <v>21.5</v>
      </c>
      <c r="J9300" s="322"/>
      <c r="K9300" s="322">
        <v>78913.959999999992</v>
      </c>
      <c r="L9300" s="314"/>
      <c r="M9300" s="320"/>
      <c r="N9300" s="313"/>
      <c r="O9300" s="282"/>
    </row>
    <row r="9301" spans="1:18" s="150" customFormat="1">
      <c r="A9301" s="305"/>
      <c r="B9301" s="305"/>
      <c r="C9301" s="306"/>
      <c r="D9301" s="305"/>
      <c r="E9301" s="305"/>
      <c r="F9301" s="321" t="s">
        <v>240</v>
      </c>
      <c r="G9301" s="322">
        <v>41651.375999999997</v>
      </c>
      <c r="H9301" s="322">
        <v>52208.17</v>
      </c>
      <c r="I9301" s="8">
        <v>7</v>
      </c>
      <c r="J9301" s="322"/>
      <c r="K9301" s="322">
        <v>62853.5</v>
      </c>
      <c r="L9301" s="314"/>
      <c r="M9301" s="320"/>
      <c r="N9301" s="313"/>
      <c r="O9301" s="282"/>
    </row>
    <row r="9302" spans="1:18" s="150" customFormat="1">
      <c r="A9302" s="305"/>
      <c r="B9302" s="305"/>
      <c r="C9302" s="306"/>
      <c r="D9302" s="305"/>
      <c r="E9302" s="305"/>
      <c r="F9302" s="321" t="s">
        <v>241</v>
      </c>
      <c r="G9302" s="322">
        <v>44523</v>
      </c>
      <c r="H9302" s="322">
        <v>56663.01</v>
      </c>
      <c r="I9302" s="8">
        <v>12.338253469766164</v>
      </c>
      <c r="J9302" s="322"/>
      <c r="K9302" s="322">
        <v>70322.38</v>
      </c>
      <c r="L9302" s="314"/>
      <c r="M9302" s="320"/>
      <c r="N9302" s="313"/>
      <c r="O9302" s="282"/>
    </row>
    <row r="9303" spans="1:18" s="150" customFormat="1">
      <c r="A9303" s="305"/>
      <c r="B9303" s="305"/>
      <c r="C9303" s="306"/>
      <c r="D9303" s="305"/>
      <c r="E9303" s="322"/>
      <c r="F9303" s="321"/>
      <c r="G9303" s="323"/>
      <c r="H9303" s="318"/>
      <c r="I9303" s="324"/>
      <c r="J9303" s="318"/>
      <c r="K9303" s="314"/>
      <c r="L9303" s="314"/>
      <c r="M9303" s="320"/>
      <c r="N9303" s="313"/>
      <c r="O9303" s="282"/>
    </row>
    <row r="9304" spans="1:18" s="150" customFormat="1">
      <c r="A9304" s="305"/>
      <c r="B9304" s="305"/>
      <c r="C9304" s="306"/>
      <c r="D9304" s="321"/>
      <c r="E9304" s="322"/>
      <c r="F9304" s="325"/>
      <c r="G9304" s="325"/>
      <c r="H9304" s="874" t="s">
        <v>242</v>
      </c>
      <c r="I9304" s="874"/>
      <c r="J9304" s="874"/>
      <c r="K9304" s="874"/>
      <c r="L9304" s="874"/>
      <c r="M9304" s="874"/>
      <c r="N9304" s="874"/>
      <c r="O9304" s="282"/>
    </row>
    <row r="9305" spans="1:18" s="150" customFormat="1">
      <c r="A9305" s="305"/>
      <c r="B9305" s="305"/>
      <c r="C9305" s="306"/>
      <c r="D9305" s="321"/>
      <c r="E9305" s="322"/>
      <c r="F9305" s="326"/>
      <c r="G9305" s="327"/>
      <c r="H9305" s="875" t="s">
        <v>243</v>
      </c>
      <c r="I9305" s="875"/>
      <c r="J9305" s="875"/>
      <c r="K9305" s="328">
        <v>62881.489729729728</v>
      </c>
      <c r="L9305" s="876" t="s">
        <v>244</v>
      </c>
      <c r="M9305" s="876"/>
      <c r="N9305" s="329">
        <v>55457.944160911589</v>
      </c>
      <c r="O9305" s="282"/>
    </row>
    <row r="9306" spans="1:18" s="150" customFormat="1">
      <c r="A9306" s="305"/>
      <c r="B9306" s="305"/>
      <c r="C9306" s="306"/>
      <c r="D9306" s="314"/>
      <c r="E9306" s="320"/>
      <c r="F9306" s="326"/>
      <c r="G9306" s="327"/>
      <c r="H9306" s="875" t="s">
        <v>245</v>
      </c>
      <c r="I9306" s="875"/>
      <c r="J9306" s="875"/>
      <c r="K9306" s="328">
        <v>47225.504999999997</v>
      </c>
      <c r="L9306" s="876" t="s">
        <v>450</v>
      </c>
      <c r="M9306" s="876"/>
      <c r="N9306" s="329">
        <v>70326.057362053369</v>
      </c>
      <c r="O9306" s="282"/>
    </row>
    <row r="9307" spans="1:18" s="150" customFormat="1">
      <c r="A9307" s="305"/>
      <c r="B9307" s="305"/>
      <c r="C9307" s="306"/>
      <c r="D9307" s="300"/>
      <c r="E9307" s="307"/>
      <c r="F9307" s="307"/>
      <c r="G9307" s="308"/>
      <c r="H9307" s="309"/>
      <c r="I9307" s="310"/>
      <c r="J9307" s="311"/>
      <c r="K9307" s="305"/>
      <c r="L9307" s="300"/>
      <c r="M9307" s="312"/>
      <c r="N9307" s="313"/>
      <c r="O9307" s="282"/>
    </row>
    <row r="9308" spans="1:18" s="222" customFormat="1" ht="18">
      <c r="A9308" s="877" t="s">
        <v>3669</v>
      </c>
      <c r="B9308" s="877"/>
      <c r="C9308" s="877"/>
      <c r="D9308" s="877"/>
      <c r="E9308" s="877"/>
      <c r="F9308" s="877"/>
      <c r="G9308" s="877"/>
      <c r="H9308" s="877"/>
      <c r="I9308" s="877"/>
      <c r="J9308" s="877"/>
      <c r="K9308" s="877"/>
      <c r="L9308" s="877"/>
      <c r="M9308" s="877"/>
      <c r="N9308" s="877"/>
      <c r="O9308" s="877"/>
    </row>
    <row r="9309" spans="1:18" s="222" customFormat="1" ht="27">
      <c r="A9309" s="223" t="s">
        <v>433</v>
      </c>
      <c r="B9309" s="224" t="s">
        <v>230</v>
      </c>
      <c r="C9309" s="223" t="s">
        <v>220</v>
      </c>
      <c r="D9309" s="223" t="s">
        <v>267</v>
      </c>
      <c r="E9309" s="223" t="s">
        <v>434</v>
      </c>
      <c r="F9309" s="223" t="s">
        <v>435</v>
      </c>
      <c r="G9309" s="225" t="s">
        <v>223</v>
      </c>
      <c r="H9309" s="225" t="s">
        <v>224</v>
      </c>
      <c r="I9309" s="227" t="s">
        <v>436</v>
      </c>
      <c r="J9309" s="227" t="s">
        <v>436</v>
      </c>
      <c r="K9309" s="225" t="s">
        <v>225</v>
      </c>
      <c r="L9309" s="223" t="s">
        <v>437</v>
      </c>
      <c r="M9309" s="223" t="s">
        <v>438</v>
      </c>
      <c r="N9309" s="228" t="s">
        <v>439</v>
      </c>
      <c r="O9309" s="223" t="s">
        <v>227</v>
      </c>
    </row>
    <row r="9310" spans="1:18" s="129" customFormat="1">
      <c r="A9310" s="260" t="s">
        <v>205</v>
      </c>
      <c r="B9310" s="261" t="s">
        <v>2151</v>
      </c>
      <c r="C9310" s="262" t="s">
        <v>1428</v>
      </c>
      <c r="D9310" s="232" t="s">
        <v>2507</v>
      </c>
      <c r="E9310" s="263"/>
      <c r="F9310" s="259" t="s">
        <v>325</v>
      </c>
      <c r="G9310" s="264">
        <v>53370.095999999998</v>
      </c>
      <c r="H9310" s="234">
        <v>64232.896000000008</v>
      </c>
      <c r="I9310" s="235">
        <v>10</v>
      </c>
      <c r="J9310" s="236">
        <v>1</v>
      </c>
      <c r="K9310" s="264">
        <v>75095.696000000011</v>
      </c>
      <c r="L9310" s="265">
        <v>1</v>
      </c>
      <c r="M9310" s="266">
        <v>1</v>
      </c>
      <c r="N9310" s="264">
        <v>75095.7</v>
      </c>
      <c r="O9310" s="267"/>
      <c r="P9310" s="103"/>
      <c r="Q9310" s="103"/>
      <c r="R9310" s="241"/>
    </row>
    <row r="9311" spans="1:18" s="129" customFormat="1">
      <c r="A9311" s="242" t="s">
        <v>4239</v>
      </c>
      <c r="B9311" s="243" t="s">
        <v>2176</v>
      </c>
      <c r="C9311" s="258" t="s">
        <v>3670</v>
      </c>
      <c r="D9311" s="232" t="s">
        <v>2507</v>
      </c>
      <c r="E9311" s="245" t="s">
        <v>279</v>
      </c>
      <c r="F9311" s="259" t="s">
        <v>325</v>
      </c>
      <c r="G9311" s="283">
        <v>31200</v>
      </c>
      <c r="H9311" s="234">
        <v>39613.599999999999</v>
      </c>
      <c r="I9311" s="235">
        <v>9</v>
      </c>
      <c r="J9311" s="236">
        <v>0.9</v>
      </c>
      <c r="K9311" s="283">
        <v>48027.199999999997</v>
      </c>
      <c r="L9311" s="247">
        <v>26</v>
      </c>
      <c r="M9311" s="248">
        <v>25</v>
      </c>
      <c r="N9311" s="249">
        <v>31657.599999999999</v>
      </c>
      <c r="O9311" s="250"/>
      <c r="P9311" s="103"/>
      <c r="Q9311" s="103"/>
      <c r="R9311" s="241"/>
    </row>
    <row r="9312" spans="1:18" s="129" customFormat="1">
      <c r="A9312" s="242" t="s">
        <v>4241</v>
      </c>
      <c r="B9312" s="243" t="s">
        <v>2178</v>
      </c>
      <c r="C9312" s="280" t="s">
        <v>1431</v>
      </c>
      <c r="D9312" s="232" t="s">
        <v>2507</v>
      </c>
      <c r="E9312" s="245" t="s">
        <v>279</v>
      </c>
      <c r="F9312" s="245" t="s">
        <v>440</v>
      </c>
      <c r="G9312" s="246">
        <v>29425</v>
      </c>
      <c r="H9312" s="234">
        <v>39110.9</v>
      </c>
      <c r="I9312" s="235">
        <v>8</v>
      </c>
      <c r="J9312" s="236">
        <v>0.8</v>
      </c>
      <c r="K9312" s="246">
        <v>48796.800000000003</v>
      </c>
      <c r="L9312" s="247"/>
      <c r="M9312" s="248">
        <v>10</v>
      </c>
      <c r="N9312" s="249">
        <v>39110.9</v>
      </c>
      <c r="O9312" s="250"/>
    </row>
    <row r="9313" spans="1:21" s="129" customFormat="1" ht="22.5">
      <c r="A9313" s="242" t="s">
        <v>4240</v>
      </c>
      <c r="B9313" s="243" t="s">
        <v>2149</v>
      </c>
      <c r="C9313" s="258" t="s">
        <v>1431</v>
      </c>
      <c r="D9313" s="232" t="s">
        <v>2507</v>
      </c>
      <c r="E9313" s="245" t="s">
        <v>284</v>
      </c>
      <c r="F9313" s="245" t="s">
        <v>440</v>
      </c>
      <c r="G9313" s="246">
        <v>27073.8</v>
      </c>
      <c r="H9313" s="234">
        <v>37476.400000000001</v>
      </c>
      <c r="I9313" s="235">
        <v>7</v>
      </c>
      <c r="J9313" s="236">
        <v>0.7</v>
      </c>
      <c r="K9313" s="246">
        <v>47879</v>
      </c>
      <c r="L9313" s="247">
        <v>12</v>
      </c>
      <c r="M9313" s="248">
        <v>11</v>
      </c>
      <c r="N9313" s="249">
        <v>30486.3</v>
      </c>
      <c r="O9313" s="250"/>
    </row>
    <row r="9314" spans="1:21" s="257" customFormat="1">
      <c r="A9314" s="242" t="s">
        <v>4246</v>
      </c>
      <c r="B9314" s="243" t="s">
        <v>2159</v>
      </c>
      <c r="C9314" s="258" t="s">
        <v>3670</v>
      </c>
      <c r="D9314" s="232" t="s">
        <v>2507</v>
      </c>
      <c r="E9314" s="259" t="s">
        <v>279</v>
      </c>
      <c r="F9314" s="245" t="s">
        <v>440</v>
      </c>
      <c r="G9314" s="249">
        <v>27768</v>
      </c>
      <c r="H9314" s="234">
        <v>36108.800000000003</v>
      </c>
      <c r="I9314" s="235">
        <v>6</v>
      </c>
      <c r="J9314" s="236">
        <v>0.6</v>
      </c>
      <c r="K9314" s="249">
        <v>44449.599999999999</v>
      </c>
      <c r="L9314" s="247"/>
      <c r="M9314" s="248">
        <v>8</v>
      </c>
      <c r="N9314" s="249">
        <v>36108.800000000003</v>
      </c>
      <c r="O9314" s="284"/>
      <c r="P9314" s="129"/>
      <c r="Q9314" s="129"/>
      <c r="R9314" s="129"/>
      <c r="S9314" s="129"/>
      <c r="T9314" s="129"/>
      <c r="U9314" s="129"/>
    </row>
    <row r="9315" spans="1:21" s="257" customFormat="1">
      <c r="A9315" s="242" t="s">
        <v>3784</v>
      </c>
      <c r="B9315" s="243" t="s">
        <v>2162</v>
      </c>
      <c r="C9315" s="258" t="s">
        <v>5739</v>
      </c>
      <c r="D9315" s="232" t="s">
        <v>2507</v>
      </c>
      <c r="E9315" s="247" t="s">
        <v>279</v>
      </c>
      <c r="F9315" s="259" t="s">
        <v>325</v>
      </c>
      <c r="G9315" s="246">
        <v>27188.46</v>
      </c>
      <c r="H9315" s="234">
        <v>35210.229999999996</v>
      </c>
      <c r="I9315" s="235">
        <v>5</v>
      </c>
      <c r="J9315" s="236">
        <v>0.5</v>
      </c>
      <c r="K9315" s="246">
        <v>43232</v>
      </c>
      <c r="L9315" s="247"/>
      <c r="M9315" s="248">
        <v>71</v>
      </c>
      <c r="N9315" s="249">
        <v>34222</v>
      </c>
      <c r="O9315" s="250"/>
      <c r="P9315" s="103"/>
      <c r="Q9315" s="129"/>
      <c r="R9315" s="129"/>
      <c r="S9315" s="304"/>
      <c r="T9315" s="304"/>
      <c r="U9315" s="304"/>
    </row>
    <row r="9316" spans="1:21" s="257" customFormat="1">
      <c r="A9316" s="242" t="s">
        <v>1444</v>
      </c>
      <c r="B9316" s="243" t="s">
        <v>2192</v>
      </c>
      <c r="C9316" s="258" t="s">
        <v>3671</v>
      </c>
      <c r="D9316" s="232" t="s">
        <v>2507</v>
      </c>
      <c r="E9316" s="245" t="s">
        <v>279</v>
      </c>
      <c r="F9316" s="245" t="s">
        <v>440</v>
      </c>
      <c r="G9316" s="246">
        <v>29640</v>
      </c>
      <c r="H9316" s="234">
        <v>35152</v>
      </c>
      <c r="I9316" s="235">
        <v>4</v>
      </c>
      <c r="J9316" s="236">
        <v>0.4</v>
      </c>
      <c r="K9316" s="246">
        <v>40664</v>
      </c>
      <c r="L9316" s="247">
        <v>3</v>
      </c>
      <c r="M9316" s="248">
        <v>3</v>
      </c>
      <c r="N9316" s="249">
        <v>35311.465279999997</v>
      </c>
      <c r="O9316" s="250"/>
      <c r="P9316" s="129"/>
      <c r="Q9316" s="129"/>
      <c r="R9316" s="129"/>
      <c r="S9316" s="129"/>
      <c r="T9316" s="129"/>
      <c r="U9316" s="129"/>
    </row>
    <row r="9317" spans="1:21" s="257" customFormat="1">
      <c r="A9317" s="297" t="s">
        <v>4245</v>
      </c>
      <c r="B9317" s="298" t="s">
        <v>2179</v>
      </c>
      <c r="C9317" s="231" t="s">
        <v>5740</v>
      </c>
      <c r="D9317" s="232" t="s">
        <v>2507</v>
      </c>
      <c r="E9317" s="232" t="s">
        <v>279</v>
      </c>
      <c r="F9317" s="259" t="s">
        <v>325</v>
      </c>
      <c r="G9317" s="234">
        <v>31200</v>
      </c>
      <c r="H9317" s="234">
        <v>34706.775000000001</v>
      </c>
      <c r="I9317" s="235">
        <v>3</v>
      </c>
      <c r="J9317" s="236">
        <v>0.3</v>
      </c>
      <c r="K9317" s="234">
        <v>38213.550000000003</v>
      </c>
      <c r="L9317" s="237" t="s">
        <v>280</v>
      </c>
      <c r="M9317" s="238">
        <v>8</v>
      </c>
      <c r="N9317" s="234">
        <v>31620.7</v>
      </c>
      <c r="O9317" s="352"/>
      <c r="P9317" s="129"/>
      <c r="Q9317" s="129"/>
      <c r="R9317" s="129"/>
      <c r="S9317" s="97"/>
      <c r="T9317" s="97"/>
      <c r="U9317" s="97"/>
    </row>
    <row r="9318" spans="1:21" s="257" customFormat="1">
      <c r="A9318" s="242" t="s">
        <v>1436</v>
      </c>
      <c r="B9318" s="243" t="s">
        <v>2156</v>
      </c>
      <c r="C9318" s="258" t="s">
        <v>3670</v>
      </c>
      <c r="D9318" s="232" t="s">
        <v>2507</v>
      </c>
      <c r="E9318" s="245" t="s">
        <v>279</v>
      </c>
      <c r="F9318" s="259" t="s">
        <v>325</v>
      </c>
      <c r="G9318" s="246">
        <v>23724.15</v>
      </c>
      <c r="H9318" s="234">
        <v>34692.964999999997</v>
      </c>
      <c r="I9318" s="235">
        <v>2</v>
      </c>
      <c r="J9318" s="236">
        <v>0.2</v>
      </c>
      <c r="K9318" s="246">
        <v>45661.78</v>
      </c>
      <c r="L9318" s="247">
        <v>5</v>
      </c>
      <c r="M9318" s="248">
        <v>5</v>
      </c>
      <c r="N9318" s="249">
        <v>26911.248</v>
      </c>
      <c r="O9318" s="250"/>
      <c r="P9318" s="129"/>
      <c r="Q9318" s="129"/>
      <c r="R9318" s="129"/>
      <c r="S9318" s="97"/>
      <c r="T9318" s="97"/>
      <c r="U9318" s="97"/>
    </row>
    <row r="9319" spans="1:21" s="257" customFormat="1" ht="22.5">
      <c r="A9319" s="242" t="s">
        <v>4247</v>
      </c>
      <c r="B9319" s="243" t="s">
        <v>2185</v>
      </c>
      <c r="C9319" s="258" t="s">
        <v>3672</v>
      </c>
      <c r="D9319" s="232" t="s">
        <v>2507</v>
      </c>
      <c r="E9319" s="245" t="s">
        <v>279</v>
      </c>
      <c r="F9319" s="245" t="s">
        <v>440</v>
      </c>
      <c r="G9319" s="246">
        <v>22524.62</v>
      </c>
      <c r="H9319" s="234">
        <v>30408.235000000001</v>
      </c>
      <c r="I9319" s="235">
        <v>1</v>
      </c>
      <c r="J9319" s="236">
        <v>0.1</v>
      </c>
      <c r="K9319" s="246">
        <v>38291.85</v>
      </c>
      <c r="L9319" s="247">
        <v>3</v>
      </c>
      <c r="M9319" s="248">
        <v>3</v>
      </c>
      <c r="N9319" s="249">
        <v>25671.64</v>
      </c>
      <c r="O9319" s="250"/>
      <c r="P9319" s="103"/>
      <c r="Q9319" s="129"/>
      <c r="R9319" s="129"/>
      <c r="S9319" s="97"/>
      <c r="T9319" s="97"/>
      <c r="U9319" s="97"/>
    </row>
    <row r="9320" spans="1:21" s="150" customFormat="1">
      <c r="A9320" s="305"/>
      <c r="B9320" s="305"/>
      <c r="C9320" s="306"/>
      <c r="D9320" s="300"/>
      <c r="E9320" s="307"/>
      <c r="F9320" s="307"/>
      <c r="G9320" s="308"/>
      <c r="H9320" s="309"/>
      <c r="I9320" s="310"/>
      <c r="J9320" s="311"/>
      <c r="K9320" s="300"/>
      <c r="L9320" s="300"/>
      <c r="M9320" s="312"/>
      <c r="N9320" s="313"/>
      <c r="O9320" s="282"/>
    </row>
    <row r="9321" spans="1:21" s="150" customFormat="1">
      <c r="A9321" s="305"/>
      <c r="B9321" s="305"/>
      <c r="C9321" s="306"/>
      <c r="D9321" s="314"/>
      <c r="E9321" s="305"/>
      <c r="F9321" s="305"/>
      <c r="G9321" s="315" t="s">
        <v>223</v>
      </c>
      <c r="H9321" s="316" t="s">
        <v>224</v>
      </c>
      <c r="I9321" s="317"/>
      <c r="J9321" s="318"/>
      <c r="K9321" s="319" t="s">
        <v>225</v>
      </c>
      <c r="L9321" s="314"/>
      <c r="M9321" s="320"/>
      <c r="N9321" s="313"/>
      <c r="O9321" s="282"/>
    </row>
    <row r="9322" spans="1:21" s="150" customFormat="1">
      <c r="A9322" s="305"/>
      <c r="B9322" s="305"/>
      <c r="C9322" s="306"/>
      <c r="D9322" s="305"/>
      <c r="E9322" s="305"/>
      <c r="F9322" s="321" t="s">
        <v>238</v>
      </c>
      <c r="G9322" s="322">
        <v>30311.4126</v>
      </c>
      <c r="H9322" s="322">
        <v>38671.280099999996</v>
      </c>
      <c r="I9322" s="8">
        <v>14.438004969995415</v>
      </c>
      <c r="J9322" s="322"/>
      <c r="K9322" s="322">
        <v>47031.147599999989</v>
      </c>
      <c r="L9322" s="314"/>
      <c r="M9322" s="320"/>
      <c r="N9322" s="313"/>
      <c r="O9322" s="282"/>
    </row>
    <row r="9323" spans="1:21" s="150" customFormat="1">
      <c r="A9323" s="305"/>
      <c r="B9323" s="305"/>
      <c r="C9323" s="306"/>
      <c r="D9323" s="305"/>
      <c r="E9323" s="305"/>
      <c r="F9323" s="321" t="s">
        <v>239</v>
      </c>
      <c r="G9323" s="322">
        <v>30810</v>
      </c>
      <c r="H9323" s="322">
        <v>38702.275000000001</v>
      </c>
      <c r="I9323" s="8">
        <v>21.5</v>
      </c>
      <c r="J9323" s="322"/>
      <c r="K9323" s="322">
        <v>47990.149999999994</v>
      </c>
      <c r="L9323" s="314"/>
      <c r="M9323" s="320"/>
      <c r="N9323" s="313"/>
      <c r="O9323" s="282"/>
    </row>
    <row r="9324" spans="1:21" s="150" customFormat="1">
      <c r="A9324" s="305"/>
      <c r="B9324" s="305"/>
      <c r="C9324" s="306"/>
      <c r="D9324" s="305"/>
      <c r="E9324" s="305"/>
      <c r="F9324" s="321" t="s">
        <v>240</v>
      </c>
      <c r="G9324" s="322">
        <v>27102.465</v>
      </c>
      <c r="H9324" s="322">
        <v>34818.081250000003</v>
      </c>
      <c r="I9324" s="8">
        <v>7</v>
      </c>
      <c r="J9324" s="322"/>
      <c r="K9324" s="322">
        <v>41306</v>
      </c>
      <c r="L9324" s="314"/>
      <c r="M9324" s="320"/>
      <c r="N9324" s="313"/>
      <c r="O9324" s="282"/>
    </row>
    <row r="9325" spans="1:21" s="150" customFormat="1">
      <c r="A9325" s="305"/>
      <c r="B9325" s="305"/>
      <c r="C9325" s="306"/>
      <c r="D9325" s="305"/>
      <c r="E9325" s="305"/>
      <c r="F9325" s="321" t="s">
        <v>241</v>
      </c>
      <c r="G9325" s="322">
        <v>28596.5</v>
      </c>
      <c r="H9325" s="322">
        <v>35659.514999999999</v>
      </c>
      <c r="I9325" s="8">
        <v>12.338253469766164</v>
      </c>
      <c r="J9325" s="322"/>
      <c r="K9325" s="322">
        <v>45055.69</v>
      </c>
      <c r="L9325" s="314"/>
      <c r="M9325" s="320"/>
      <c r="N9325" s="313"/>
      <c r="O9325" s="282"/>
    </row>
    <row r="9326" spans="1:21" s="150" customFormat="1">
      <c r="A9326" s="305"/>
      <c r="B9326" s="305"/>
      <c r="C9326" s="306"/>
      <c r="D9326" s="305"/>
      <c r="E9326" s="322"/>
      <c r="F9326" s="321"/>
      <c r="G9326" s="323"/>
      <c r="H9326" s="318"/>
      <c r="I9326" s="324"/>
      <c r="J9326" s="318"/>
      <c r="K9326" s="314"/>
      <c r="L9326" s="314"/>
      <c r="M9326" s="320"/>
      <c r="N9326" s="313"/>
      <c r="O9326" s="282"/>
    </row>
    <row r="9327" spans="1:21" s="150" customFormat="1">
      <c r="A9327" s="305"/>
      <c r="B9327" s="305"/>
      <c r="C9327" s="306"/>
      <c r="D9327" s="321"/>
      <c r="E9327" s="322"/>
      <c r="F9327" s="325"/>
      <c r="G9327" s="325"/>
      <c r="H9327" s="874" t="s">
        <v>242</v>
      </c>
      <c r="I9327" s="874"/>
      <c r="J9327" s="874"/>
      <c r="K9327" s="874"/>
      <c r="L9327" s="874"/>
      <c r="M9327" s="874"/>
      <c r="N9327" s="874"/>
      <c r="O9327" s="282"/>
    </row>
    <row r="9328" spans="1:21" s="150" customFormat="1">
      <c r="A9328" s="305"/>
      <c r="B9328" s="305"/>
      <c r="C9328" s="306"/>
      <c r="D9328" s="321"/>
      <c r="E9328" s="322"/>
      <c r="F9328" s="326"/>
      <c r="G9328" s="327"/>
      <c r="H9328" s="875" t="s">
        <v>243</v>
      </c>
      <c r="I9328" s="875"/>
      <c r="J9328" s="875"/>
      <c r="K9328" s="328">
        <v>35909.46632</v>
      </c>
      <c r="L9328" s="876" t="s">
        <v>244</v>
      </c>
      <c r="M9328" s="876"/>
      <c r="N9328" s="329">
        <v>36619.635328000004</v>
      </c>
      <c r="O9328" s="282"/>
    </row>
    <row r="9329" spans="1:21" s="150" customFormat="1">
      <c r="A9329" s="305"/>
      <c r="B9329" s="305"/>
      <c r="C9329" s="306"/>
      <c r="D9329" s="314"/>
      <c r="E9329" s="320"/>
      <c r="F9329" s="326"/>
      <c r="G9329" s="327"/>
      <c r="H9329" s="875" t="s">
        <v>245</v>
      </c>
      <c r="I9329" s="875"/>
      <c r="J9329" s="875"/>
      <c r="K9329" s="328">
        <v>30769.9</v>
      </c>
      <c r="L9329" s="876" t="s">
        <v>450</v>
      </c>
      <c r="M9329" s="876"/>
      <c r="N9329" s="329">
        <v>33669.638316137934</v>
      </c>
      <c r="O9329" s="282"/>
    </row>
    <row r="9330" spans="1:21" s="150" customFormat="1">
      <c r="A9330" s="305"/>
      <c r="B9330" s="305"/>
      <c r="C9330" s="306"/>
      <c r="D9330" s="300"/>
      <c r="E9330" s="307"/>
      <c r="F9330" s="307"/>
      <c r="G9330" s="308"/>
      <c r="H9330" s="309"/>
      <c r="I9330" s="310"/>
      <c r="J9330" s="311"/>
      <c r="K9330" s="305"/>
      <c r="L9330" s="300"/>
      <c r="M9330" s="312"/>
      <c r="N9330" s="313"/>
      <c r="O9330" s="282"/>
    </row>
    <row r="9331" spans="1:21" s="222" customFormat="1" ht="18">
      <c r="A9331" s="877" t="s">
        <v>3673</v>
      </c>
      <c r="B9331" s="877"/>
      <c r="C9331" s="877"/>
      <c r="D9331" s="877"/>
      <c r="E9331" s="877"/>
      <c r="F9331" s="877"/>
      <c r="G9331" s="877"/>
      <c r="H9331" s="877"/>
      <c r="I9331" s="877"/>
      <c r="J9331" s="877"/>
      <c r="K9331" s="877"/>
      <c r="L9331" s="877"/>
      <c r="M9331" s="877"/>
      <c r="N9331" s="877"/>
      <c r="O9331" s="877"/>
    </row>
    <row r="9332" spans="1:21" s="222" customFormat="1" ht="27">
      <c r="A9332" s="223" t="s">
        <v>433</v>
      </c>
      <c r="B9332" s="224" t="s">
        <v>230</v>
      </c>
      <c r="C9332" s="223" t="s">
        <v>220</v>
      </c>
      <c r="D9332" s="223" t="s">
        <v>267</v>
      </c>
      <c r="E9332" s="223" t="s">
        <v>434</v>
      </c>
      <c r="F9332" s="223" t="s">
        <v>435</v>
      </c>
      <c r="G9332" s="225" t="s">
        <v>223</v>
      </c>
      <c r="H9332" s="225" t="s">
        <v>224</v>
      </c>
      <c r="I9332" s="227" t="s">
        <v>436</v>
      </c>
      <c r="J9332" s="227" t="s">
        <v>436</v>
      </c>
      <c r="K9332" s="225" t="s">
        <v>225</v>
      </c>
      <c r="L9332" s="223" t="s">
        <v>437</v>
      </c>
      <c r="M9332" s="223" t="s">
        <v>438</v>
      </c>
      <c r="N9332" s="228" t="s">
        <v>439</v>
      </c>
      <c r="O9332" s="223" t="s">
        <v>227</v>
      </c>
    </row>
    <row r="9333" spans="1:21" s="257" customFormat="1" ht="22.5">
      <c r="A9333" s="242" t="s">
        <v>4240</v>
      </c>
      <c r="B9333" s="243" t="s">
        <v>2149</v>
      </c>
      <c r="C9333" s="258" t="s">
        <v>5741</v>
      </c>
      <c r="D9333" s="232" t="s">
        <v>278</v>
      </c>
      <c r="E9333" s="245" t="s">
        <v>279</v>
      </c>
      <c r="F9333" s="245" t="s">
        <v>440</v>
      </c>
      <c r="G9333" s="246">
        <v>87839.96</v>
      </c>
      <c r="H9333" s="234">
        <v>118894.75</v>
      </c>
      <c r="I9333" s="235">
        <v>9</v>
      </c>
      <c r="J9333" s="236">
        <v>1</v>
      </c>
      <c r="K9333" s="246">
        <v>149949.54</v>
      </c>
      <c r="L9333" s="247">
        <v>2</v>
      </c>
      <c r="M9333" s="248">
        <v>2</v>
      </c>
      <c r="N9333" s="249">
        <v>103978.42</v>
      </c>
      <c r="O9333" s="250"/>
      <c r="P9333" s="129"/>
      <c r="Q9333" s="129"/>
      <c r="R9333" s="129"/>
      <c r="S9333" s="103"/>
      <c r="T9333" s="103"/>
      <c r="U9333" s="103"/>
    </row>
    <row r="9334" spans="1:21" s="257" customFormat="1">
      <c r="A9334" s="242" t="s">
        <v>4246</v>
      </c>
      <c r="B9334" s="243" t="s">
        <v>2159</v>
      </c>
      <c r="C9334" s="258" t="s">
        <v>5742</v>
      </c>
      <c r="D9334" s="232" t="s">
        <v>2507</v>
      </c>
      <c r="E9334" s="259" t="s">
        <v>279</v>
      </c>
      <c r="F9334" s="245" t="s">
        <v>440</v>
      </c>
      <c r="G9334" s="249">
        <v>41288</v>
      </c>
      <c r="H9334" s="234">
        <v>53674.400000000001</v>
      </c>
      <c r="I9334" s="235">
        <v>8</v>
      </c>
      <c r="J9334" s="236">
        <v>0.88888888888888884</v>
      </c>
      <c r="K9334" s="249">
        <v>66060.800000000003</v>
      </c>
      <c r="L9334" s="247"/>
      <c r="M9334" s="248">
        <v>6</v>
      </c>
      <c r="N9334" s="249">
        <v>53664</v>
      </c>
      <c r="O9334" s="284"/>
      <c r="P9334" s="129"/>
      <c r="Q9334" s="129"/>
      <c r="R9334" s="129"/>
      <c r="S9334" s="103"/>
      <c r="T9334" s="103"/>
      <c r="U9334" s="103"/>
    </row>
    <row r="9335" spans="1:21" s="257" customFormat="1">
      <c r="A9335" s="242" t="s">
        <v>3784</v>
      </c>
      <c r="B9335" s="243" t="s">
        <v>2162</v>
      </c>
      <c r="C9335" s="258" t="s">
        <v>5743</v>
      </c>
      <c r="D9335" s="232" t="s">
        <v>2507</v>
      </c>
      <c r="E9335" s="247" t="s">
        <v>279</v>
      </c>
      <c r="F9335" s="259" t="s">
        <v>325</v>
      </c>
      <c r="G9335" s="246">
        <v>34182</v>
      </c>
      <c r="H9335" s="234">
        <v>44909.5</v>
      </c>
      <c r="I9335" s="235">
        <v>7</v>
      </c>
      <c r="J9335" s="236">
        <v>0.77777777777777779</v>
      </c>
      <c r="K9335" s="246">
        <v>55637</v>
      </c>
      <c r="L9335" s="247"/>
      <c r="M9335" s="248">
        <v>29</v>
      </c>
      <c r="N9335" s="249">
        <v>43761</v>
      </c>
      <c r="O9335" s="250"/>
      <c r="P9335" s="129"/>
      <c r="Q9335" s="129"/>
      <c r="R9335" s="129"/>
      <c r="S9335" s="103"/>
      <c r="T9335" s="103"/>
      <c r="U9335" s="103"/>
    </row>
    <row r="9336" spans="1:21" s="257" customFormat="1">
      <c r="A9336" s="242" t="s">
        <v>4239</v>
      </c>
      <c r="B9336" s="243" t="s">
        <v>2176</v>
      </c>
      <c r="C9336" s="258" t="s">
        <v>3674</v>
      </c>
      <c r="D9336" s="232" t="s">
        <v>2507</v>
      </c>
      <c r="E9336" s="245" t="s">
        <v>279</v>
      </c>
      <c r="F9336" s="245" t="s">
        <v>440</v>
      </c>
      <c r="G9336" s="283">
        <v>34756.800000000003</v>
      </c>
      <c r="H9336" s="234">
        <v>44314.400000000001</v>
      </c>
      <c r="I9336" s="235">
        <v>6</v>
      </c>
      <c r="J9336" s="236">
        <v>0.66666666666666663</v>
      </c>
      <c r="K9336" s="283">
        <v>53872</v>
      </c>
      <c r="L9336" s="247">
        <v>12</v>
      </c>
      <c r="M9336" s="248">
        <v>12</v>
      </c>
      <c r="N9336" s="249">
        <v>36233.599999999999</v>
      </c>
      <c r="O9336" s="250"/>
      <c r="P9336" s="129"/>
      <c r="Q9336" s="129"/>
      <c r="R9336" s="129"/>
      <c r="S9336" s="103"/>
      <c r="T9336" s="103"/>
      <c r="U9336" s="103"/>
    </row>
    <row r="9337" spans="1:21" s="257" customFormat="1">
      <c r="A9337" s="242" t="s">
        <v>4241</v>
      </c>
      <c r="B9337" s="243" t="s">
        <v>2178</v>
      </c>
      <c r="C9337" s="280" t="s">
        <v>3673</v>
      </c>
      <c r="D9337" s="232" t="s">
        <v>2507</v>
      </c>
      <c r="E9337" s="245" t="s">
        <v>279</v>
      </c>
      <c r="F9337" s="245" t="s">
        <v>440</v>
      </c>
      <c r="G9337" s="246">
        <v>32769.980000000003</v>
      </c>
      <c r="H9337" s="234">
        <v>43553.990000000005</v>
      </c>
      <c r="I9337" s="235">
        <v>5</v>
      </c>
      <c r="J9337" s="236">
        <v>0.55555555555555558</v>
      </c>
      <c r="K9337" s="246">
        <v>54338</v>
      </c>
      <c r="L9337" s="247"/>
      <c r="M9337" s="248">
        <v>2</v>
      </c>
      <c r="N9337" s="249">
        <v>43553.990000000005</v>
      </c>
      <c r="O9337" s="250"/>
      <c r="P9337" s="129"/>
      <c r="Q9337" s="129"/>
      <c r="R9337" s="103"/>
      <c r="S9337" s="103"/>
      <c r="T9337" s="103"/>
      <c r="U9337" s="103"/>
    </row>
    <row r="9338" spans="1:21" s="257" customFormat="1">
      <c r="A9338" s="242" t="s">
        <v>1436</v>
      </c>
      <c r="B9338" s="243" t="s">
        <v>2156</v>
      </c>
      <c r="C9338" s="258" t="s">
        <v>3674</v>
      </c>
      <c r="D9338" s="232" t="s">
        <v>2507</v>
      </c>
      <c r="E9338" s="245" t="s">
        <v>279</v>
      </c>
      <c r="F9338" s="259" t="s">
        <v>325</v>
      </c>
      <c r="G9338" s="246">
        <v>28679.23</v>
      </c>
      <c r="H9338" s="234">
        <v>41938.589999999997</v>
      </c>
      <c r="I9338" s="235">
        <v>4</v>
      </c>
      <c r="J9338" s="236">
        <v>0.44444444444444442</v>
      </c>
      <c r="K9338" s="246">
        <v>55197.95</v>
      </c>
      <c r="L9338" s="247">
        <v>10</v>
      </c>
      <c r="M9338" s="248">
        <v>8</v>
      </c>
      <c r="N9338" s="249">
        <v>32439.344999999994</v>
      </c>
      <c r="O9338" s="250"/>
      <c r="P9338" s="129"/>
      <c r="Q9338" s="129"/>
      <c r="R9338" s="103"/>
      <c r="S9338" s="103"/>
      <c r="T9338" s="103"/>
      <c r="U9338" s="103"/>
    </row>
    <row r="9339" spans="1:21" s="257" customFormat="1" ht="22.5">
      <c r="A9339" s="242" t="s">
        <v>4247</v>
      </c>
      <c r="B9339" s="243" t="s">
        <v>2185</v>
      </c>
      <c r="C9339" s="258" t="s">
        <v>5744</v>
      </c>
      <c r="D9339" s="232" t="s">
        <v>2507</v>
      </c>
      <c r="E9339" s="245" t="s">
        <v>279</v>
      </c>
      <c r="F9339" s="245" t="s">
        <v>440</v>
      </c>
      <c r="G9339" s="405">
        <v>29980.26</v>
      </c>
      <c r="H9339" s="234">
        <v>40473.354999999996</v>
      </c>
      <c r="I9339" s="235">
        <v>3</v>
      </c>
      <c r="J9339" s="236">
        <v>0.33333333333333331</v>
      </c>
      <c r="K9339" s="405">
        <v>50966.45</v>
      </c>
      <c r="L9339" s="247">
        <v>1</v>
      </c>
      <c r="M9339" s="248">
        <v>1</v>
      </c>
      <c r="N9339" s="249">
        <v>30296.45</v>
      </c>
      <c r="O9339" s="250"/>
      <c r="P9339" s="129"/>
      <c r="Q9339" s="129"/>
      <c r="R9339" s="103"/>
      <c r="S9339" s="103"/>
      <c r="T9339" s="103"/>
      <c r="U9339" s="103"/>
    </row>
    <row r="9340" spans="1:21" s="257" customFormat="1">
      <c r="A9340" s="242" t="s">
        <v>1444</v>
      </c>
      <c r="B9340" s="243" t="s">
        <v>2192</v>
      </c>
      <c r="C9340" s="258" t="s">
        <v>3675</v>
      </c>
      <c r="D9340" s="232" t="s">
        <v>2507</v>
      </c>
      <c r="E9340" s="245" t="s">
        <v>279</v>
      </c>
      <c r="F9340" s="245" t="s">
        <v>440</v>
      </c>
      <c r="G9340" s="246">
        <v>32552</v>
      </c>
      <c r="H9340" s="234">
        <v>38688</v>
      </c>
      <c r="I9340" s="235">
        <v>2</v>
      </c>
      <c r="J9340" s="236">
        <v>0.22222222222222221</v>
      </c>
      <c r="K9340" s="246">
        <v>44824</v>
      </c>
      <c r="L9340" s="247">
        <v>2</v>
      </c>
      <c r="M9340" s="248">
        <v>2</v>
      </c>
      <c r="N9340" s="249">
        <v>40279.199999999997</v>
      </c>
      <c r="O9340" s="250"/>
      <c r="P9340" s="330"/>
      <c r="Q9340" s="103"/>
      <c r="R9340" s="103"/>
      <c r="S9340" s="330"/>
      <c r="T9340" s="330"/>
      <c r="U9340" s="330"/>
    </row>
    <row r="9341" spans="1:21" s="257" customFormat="1">
      <c r="A9341" s="297" t="s">
        <v>4245</v>
      </c>
      <c r="B9341" s="298" t="s">
        <v>2179</v>
      </c>
      <c r="C9341" s="231" t="s">
        <v>3673</v>
      </c>
      <c r="D9341" s="232" t="s">
        <v>2507</v>
      </c>
      <c r="E9341" s="232" t="s">
        <v>279</v>
      </c>
      <c r="F9341" s="259" t="s">
        <v>325</v>
      </c>
      <c r="G9341" s="234">
        <v>32240</v>
      </c>
      <c r="H9341" s="234">
        <v>37305.735000000001</v>
      </c>
      <c r="I9341" s="235">
        <v>1</v>
      </c>
      <c r="J9341" s="236">
        <v>0.1111111111111111</v>
      </c>
      <c r="K9341" s="234">
        <v>42371.47</v>
      </c>
      <c r="L9341" s="237"/>
      <c r="M9341" s="238">
        <v>3</v>
      </c>
      <c r="N9341" s="234">
        <v>35307.51</v>
      </c>
      <c r="O9341" s="352"/>
      <c r="P9341" s="103"/>
      <c r="Q9341" s="103"/>
      <c r="R9341" s="241"/>
      <c r="S9341" s="103"/>
      <c r="T9341" s="103"/>
      <c r="U9341" s="103"/>
    </row>
    <row r="9342" spans="1:21" s="150" customFormat="1">
      <c r="A9342" s="305"/>
      <c r="B9342" s="305"/>
      <c r="C9342" s="306"/>
      <c r="D9342" s="300"/>
      <c r="E9342" s="307"/>
      <c r="F9342" s="307"/>
      <c r="G9342" s="308"/>
      <c r="H9342" s="309"/>
      <c r="I9342" s="310"/>
      <c r="J9342" s="311"/>
      <c r="K9342" s="300"/>
      <c r="L9342" s="300"/>
      <c r="M9342" s="312"/>
      <c r="N9342" s="313"/>
      <c r="O9342" s="282"/>
    </row>
    <row r="9343" spans="1:21" s="150" customFormat="1">
      <c r="A9343" s="305"/>
      <c r="B9343" s="305"/>
      <c r="C9343" s="306"/>
      <c r="D9343" s="314"/>
      <c r="E9343" s="305"/>
      <c r="F9343" s="305"/>
      <c r="G9343" s="315" t="s">
        <v>223</v>
      </c>
      <c r="H9343" s="316" t="s">
        <v>224</v>
      </c>
      <c r="I9343" s="317"/>
      <c r="J9343" s="318"/>
      <c r="K9343" s="319" t="s">
        <v>225</v>
      </c>
      <c r="L9343" s="314"/>
      <c r="M9343" s="320"/>
      <c r="N9343" s="313"/>
      <c r="O9343" s="282"/>
    </row>
    <row r="9344" spans="1:21" s="150" customFormat="1">
      <c r="A9344" s="305"/>
      <c r="B9344" s="305"/>
      <c r="C9344" s="306"/>
      <c r="D9344" s="305"/>
      <c r="E9344" s="305"/>
      <c r="F9344" s="321" t="s">
        <v>238</v>
      </c>
      <c r="G9344" s="322">
        <v>39365.358888888892</v>
      </c>
      <c r="H9344" s="322">
        <v>51528.079999999994</v>
      </c>
      <c r="I9344" s="8">
        <v>14.438004969995415</v>
      </c>
      <c r="J9344" s="322"/>
      <c r="K9344" s="322">
        <v>63690.801111111105</v>
      </c>
      <c r="L9344" s="314"/>
      <c r="M9344" s="320"/>
      <c r="N9344" s="313"/>
      <c r="O9344" s="282"/>
    </row>
    <row r="9345" spans="1:15" s="150" customFormat="1">
      <c r="A9345" s="305"/>
      <c r="B9345" s="305"/>
      <c r="C9345" s="306"/>
      <c r="D9345" s="305"/>
      <c r="E9345" s="305"/>
      <c r="F9345" s="321" t="s">
        <v>239</v>
      </c>
      <c r="G9345" s="322">
        <v>34756.800000000003</v>
      </c>
      <c r="H9345" s="322">
        <v>44909.5</v>
      </c>
      <c r="I9345" s="8">
        <v>21.5</v>
      </c>
      <c r="J9345" s="322"/>
      <c r="K9345" s="322">
        <v>55637</v>
      </c>
      <c r="L9345" s="314"/>
      <c r="M9345" s="320"/>
      <c r="N9345" s="313"/>
      <c r="O9345" s="282"/>
    </row>
    <row r="9346" spans="1:15" s="150" customFormat="1">
      <c r="A9346" s="305"/>
      <c r="B9346" s="305"/>
      <c r="C9346" s="306"/>
      <c r="D9346" s="305"/>
      <c r="E9346" s="305"/>
      <c r="F9346" s="321" t="s">
        <v>240</v>
      </c>
      <c r="G9346" s="322">
        <v>32240</v>
      </c>
      <c r="H9346" s="322">
        <v>40473.354999999996</v>
      </c>
      <c r="I9346" s="8">
        <v>7</v>
      </c>
      <c r="J9346" s="322"/>
      <c r="K9346" s="322">
        <v>50966.45</v>
      </c>
      <c r="L9346" s="314"/>
      <c r="M9346" s="320"/>
      <c r="N9346" s="313"/>
      <c r="O9346" s="282"/>
    </row>
    <row r="9347" spans="1:15" s="150" customFormat="1">
      <c r="A9347" s="305"/>
      <c r="B9347" s="305"/>
      <c r="C9347" s="306"/>
      <c r="D9347" s="305"/>
      <c r="E9347" s="305"/>
      <c r="F9347" s="321" t="s">
        <v>241</v>
      </c>
      <c r="G9347" s="322">
        <v>32769.980000000003</v>
      </c>
      <c r="H9347" s="322">
        <v>43553.990000000005</v>
      </c>
      <c r="I9347" s="8">
        <v>12.338253469766164</v>
      </c>
      <c r="J9347" s="322"/>
      <c r="K9347" s="322">
        <v>54338</v>
      </c>
      <c r="L9347" s="314"/>
      <c r="M9347" s="320"/>
      <c r="N9347" s="313"/>
      <c r="O9347" s="282"/>
    </row>
    <row r="9348" spans="1:15" s="150" customFormat="1">
      <c r="A9348" s="305"/>
      <c r="B9348" s="305"/>
      <c r="C9348" s="306"/>
      <c r="D9348" s="305"/>
      <c r="E9348" s="322"/>
      <c r="F9348" s="321"/>
      <c r="G9348" s="323"/>
      <c r="H9348" s="318"/>
      <c r="I9348" s="324"/>
      <c r="J9348" s="318"/>
      <c r="K9348" s="314"/>
      <c r="L9348" s="314"/>
      <c r="M9348" s="320"/>
      <c r="N9348" s="313"/>
      <c r="O9348" s="282"/>
    </row>
    <row r="9349" spans="1:15" s="150" customFormat="1">
      <c r="A9349" s="305"/>
      <c r="B9349" s="305"/>
      <c r="C9349" s="306"/>
      <c r="D9349" s="321"/>
      <c r="E9349" s="322"/>
      <c r="F9349" s="325"/>
      <c r="G9349" s="325"/>
      <c r="H9349" s="874" t="s">
        <v>242</v>
      </c>
      <c r="I9349" s="874"/>
      <c r="J9349" s="874"/>
      <c r="K9349" s="874"/>
      <c r="L9349" s="874"/>
      <c r="M9349" s="874"/>
      <c r="N9349" s="874"/>
      <c r="O9349" s="282"/>
    </row>
    <row r="9350" spans="1:15" s="150" customFormat="1">
      <c r="A9350" s="305"/>
      <c r="B9350" s="305"/>
      <c r="C9350" s="306"/>
      <c r="D9350" s="321"/>
      <c r="E9350" s="322"/>
      <c r="F9350" s="326"/>
      <c r="G9350" s="327"/>
      <c r="H9350" s="875" t="s">
        <v>243</v>
      </c>
      <c r="I9350" s="875"/>
      <c r="J9350" s="875"/>
      <c r="K9350" s="328">
        <v>43761</v>
      </c>
      <c r="L9350" s="876" t="s">
        <v>244</v>
      </c>
      <c r="M9350" s="876"/>
      <c r="N9350" s="329">
        <v>46612.61277777778</v>
      </c>
      <c r="O9350" s="282"/>
    </row>
    <row r="9351" spans="1:15" s="150" customFormat="1">
      <c r="A9351" s="305"/>
      <c r="B9351" s="305"/>
      <c r="C9351" s="306"/>
      <c r="D9351" s="314"/>
      <c r="E9351" s="320"/>
      <c r="F9351" s="326"/>
      <c r="G9351" s="327"/>
      <c r="H9351" s="875" t="s">
        <v>245</v>
      </c>
      <c r="I9351" s="875"/>
      <c r="J9351" s="875"/>
      <c r="K9351" s="328">
        <v>35307.51</v>
      </c>
      <c r="L9351" s="876" t="s">
        <v>450</v>
      </c>
      <c r="M9351" s="876"/>
      <c r="N9351" s="329">
        <v>43034.048615384614</v>
      </c>
      <c r="O9351" s="282"/>
    </row>
    <row r="9352" spans="1:15" s="150" customFormat="1">
      <c r="A9352" s="502"/>
      <c r="B9352" s="502"/>
      <c r="C9352" s="503"/>
      <c r="D9352" s="504"/>
      <c r="E9352" s="505"/>
      <c r="F9352" s="505"/>
      <c r="G9352" s="506"/>
      <c r="H9352" s="12"/>
      <c r="I9352" s="507"/>
      <c r="J9352" s="508"/>
      <c r="K9352" s="502"/>
      <c r="L9352" s="504"/>
      <c r="M9352" s="509"/>
      <c r="N9352" s="510"/>
    </row>
  </sheetData>
  <mergeCells count="1184">
    <mergeCell ref="A62:O62"/>
    <mergeCell ref="A101:O101"/>
    <mergeCell ref="H111:N111"/>
    <mergeCell ref="H112:J112"/>
    <mergeCell ref="L112:M112"/>
    <mergeCell ref="H113:J113"/>
    <mergeCell ref="L113:M113"/>
    <mergeCell ref="A1:O1"/>
    <mergeCell ref="A42:O42"/>
    <mergeCell ref="H58:N58"/>
    <mergeCell ref="H59:J59"/>
    <mergeCell ref="L59:M59"/>
    <mergeCell ref="H60:J60"/>
    <mergeCell ref="L60:M60"/>
    <mergeCell ref="A221:O221"/>
    <mergeCell ref="A264:O264"/>
    <mergeCell ref="H282:N282"/>
    <mergeCell ref="H283:J283"/>
    <mergeCell ref="L283:M283"/>
    <mergeCell ref="H284:J284"/>
    <mergeCell ref="L284:M284"/>
    <mergeCell ref="A157:O157"/>
    <mergeCell ref="A196:O196"/>
    <mergeCell ref="H217:N217"/>
    <mergeCell ref="H218:J218"/>
    <mergeCell ref="L218:M218"/>
    <mergeCell ref="H219:J219"/>
    <mergeCell ref="L219:M219"/>
    <mergeCell ref="A115:O115"/>
    <mergeCell ref="H153:N153"/>
    <mergeCell ref="H154:J154"/>
    <mergeCell ref="L154:M154"/>
    <mergeCell ref="H155:J155"/>
    <mergeCell ref="L155:M155"/>
    <mergeCell ref="H425:J425"/>
    <mergeCell ref="L425:M425"/>
    <mergeCell ref="A427:O427"/>
    <mergeCell ref="H470:N470"/>
    <mergeCell ref="H471:J471"/>
    <mergeCell ref="L471:M471"/>
    <mergeCell ref="A329:O329"/>
    <mergeCell ref="A374:O374"/>
    <mergeCell ref="A413:O413"/>
    <mergeCell ref="H423:N423"/>
    <mergeCell ref="H424:J424"/>
    <mergeCell ref="L424:M424"/>
    <mergeCell ref="A286:O286"/>
    <mergeCell ref="H325:N325"/>
    <mergeCell ref="H326:J326"/>
    <mergeCell ref="L326:M326"/>
    <mergeCell ref="H327:J327"/>
    <mergeCell ref="L327:M327"/>
    <mergeCell ref="H606:J606"/>
    <mergeCell ref="L606:M606"/>
    <mergeCell ref="A608:O608"/>
    <mergeCell ref="A655:O655"/>
    <mergeCell ref="H682:N682"/>
    <mergeCell ref="H683:J683"/>
    <mergeCell ref="L683:M683"/>
    <mergeCell ref="H551:J551"/>
    <mergeCell ref="L551:M551"/>
    <mergeCell ref="A553:O553"/>
    <mergeCell ref="A594:O594"/>
    <mergeCell ref="H604:N604"/>
    <mergeCell ref="H605:J605"/>
    <mergeCell ref="L605:M605"/>
    <mergeCell ref="H472:J472"/>
    <mergeCell ref="L472:M472"/>
    <mergeCell ref="A474:O474"/>
    <mergeCell ref="A512:O512"/>
    <mergeCell ref="H549:N549"/>
    <mergeCell ref="H550:J550"/>
    <mergeCell ref="L550:M550"/>
    <mergeCell ref="H749:J749"/>
    <mergeCell ref="L749:M749"/>
    <mergeCell ref="A751:O751"/>
    <mergeCell ref="A799:O799"/>
    <mergeCell ref="H810:N810"/>
    <mergeCell ref="H811:J811"/>
    <mergeCell ref="L811:M811"/>
    <mergeCell ref="H724:J724"/>
    <mergeCell ref="L724:M724"/>
    <mergeCell ref="A726:O726"/>
    <mergeCell ref="H747:N747"/>
    <mergeCell ref="H748:J748"/>
    <mergeCell ref="L748:M748"/>
    <mergeCell ref="H684:J684"/>
    <mergeCell ref="L684:M684"/>
    <mergeCell ref="A686:O686"/>
    <mergeCell ref="H722:N722"/>
    <mergeCell ref="H723:J723"/>
    <mergeCell ref="L723:M723"/>
    <mergeCell ref="H935:J935"/>
    <mergeCell ref="L935:M935"/>
    <mergeCell ref="A937:O937"/>
    <mergeCell ref="A985:O985"/>
    <mergeCell ref="H1010:N1010"/>
    <mergeCell ref="H1011:J1011"/>
    <mergeCell ref="L1011:M1011"/>
    <mergeCell ref="H874:J874"/>
    <mergeCell ref="L874:M874"/>
    <mergeCell ref="A876:O876"/>
    <mergeCell ref="A923:O923"/>
    <mergeCell ref="H933:N933"/>
    <mergeCell ref="H934:J934"/>
    <mergeCell ref="L934:M934"/>
    <mergeCell ref="H812:J812"/>
    <mergeCell ref="L812:M812"/>
    <mergeCell ref="A814:O814"/>
    <mergeCell ref="A861:O861"/>
    <mergeCell ref="H872:N872"/>
    <mergeCell ref="H873:J873"/>
    <mergeCell ref="L873:M873"/>
    <mergeCell ref="H1144:J1144"/>
    <mergeCell ref="L1144:M1144"/>
    <mergeCell ref="A1146:O1146"/>
    <mergeCell ref="A1192:O1192"/>
    <mergeCell ref="H1217:N1217"/>
    <mergeCell ref="H1218:J1218"/>
    <mergeCell ref="L1218:M1218"/>
    <mergeCell ref="H1079:J1079"/>
    <mergeCell ref="L1079:M1079"/>
    <mergeCell ref="A1081:O1081"/>
    <mergeCell ref="A1127:O1127"/>
    <mergeCell ref="H1142:N1142"/>
    <mergeCell ref="H1143:J1143"/>
    <mergeCell ref="L1143:M1143"/>
    <mergeCell ref="H1012:J1012"/>
    <mergeCell ref="L1012:M1012"/>
    <mergeCell ref="A1014:O1014"/>
    <mergeCell ref="A1060:O1060"/>
    <mergeCell ref="H1077:N1077"/>
    <mergeCell ref="H1078:J1078"/>
    <mergeCell ref="L1078:M1078"/>
    <mergeCell ref="H1353:J1353"/>
    <mergeCell ref="L1353:M1353"/>
    <mergeCell ref="A1355:O1355"/>
    <mergeCell ref="H1392:N1392"/>
    <mergeCell ref="H1393:J1393"/>
    <mergeCell ref="L1393:M1393"/>
    <mergeCell ref="H1284:J1284"/>
    <mergeCell ref="L1284:M1284"/>
    <mergeCell ref="A1286:O1286"/>
    <mergeCell ref="A1330:O1330"/>
    <mergeCell ref="H1351:N1351"/>
    <mergeCell ref="H1352:J1352"/>
    <mergeCell ref="L1352:M1352"/>
    <mergeCell ref="H1219:J1219"/>
    <mergeCell ref="L1219:M1219"/>
    <mergeCell ref="A1221:O1221"/>
    <mergeCell ref="A1265:O1265"/>
    <mergeCell ref="H1282:N1282"/>
    <mergeCell ref="H1283:J1283"/>
    <mergeCell ref="L1283:M1283"/>
    <mergeCell ref="H1482:J1482"/>
    <mergeCell ref="L1482:M1482"/>
    <mergeCell ref="A1484:O1484"/>
    <mergeCell ref="H1524:N1524"/>
    <mergeCell ref="H1525:J1525"/>
    <mergeCell ref="L1525:M1525"/>
    <mergeCell ref="H1435:J1435"/>
    <mergeCell ref="L1435:M1435"/>
    <mergeCell ref="A1437:O1437"/>
    <mergeCell ref="H1480:N1480"/>
    <mergeCell ref="H1481:J1481"/>
    <mergeCell ref="L1481:M1481"/>
    <mergeCell ref="H1394:J1394"/>
    <mergeCell ref="L1394:M1394"/>
    <mergeCell ref="A1396:O1396"/>
    <mergeCell ref="H1433:N1433"/>
    <mergeCell ref="H1434:J1434"/>
    <mergeCell ref="L1434:M1434"/>
    <mergeCell ref="H1651:J1651"/>
    <mergeCell ref="L1651:M1651"/>
    <mergeCell ref="A1653:O1653"/>
    <mergeCell ref="H1696:N1696"/>
    <mergeCell ref="H1697:J1697"/>
    <mergeCell ref="L1697:M1697"/>
    <mergeCell ref="H1591:J1591"/>
    <mergeCell ref="L1591:M1591"/>
    <mergeCell ref="A1593:O1593"/>
    <mergeCell ref="A1639:O1639"/>
    <mergeCell ref="H1649:N1649"/>
    <mergeCell ref="H1650:J1650"/>
    <mergeCell ref="L1650:M1650"/>
    <mergeCell ref="H1526:J1526"/>
    <mergeCell ref="L1526:M1526"/>
    <mergeCell ref="A1528:O1528"/>
    <mergeCell ref="A1574:O1574"/>
    <mergeCell ref="H1589:N1589"/>
    <mergeCell ref="H1590:J1590"/>
    <mergeCell ref="L1590:M1590"/>
    <mergeCell ref="H1795:J1795"/>
    <mergeCell ref="L1795:M1795"/>
    <mergeCell ref="A1797:O1797"/>
    <mergeCell ref="A1847:O1847"/>
    <mergeCell ref="H1857:N1857"/>
    <mergeCell ref="H1858:J1858"/>
    <mergeCell ref="L1858:M1858"/>
    <mergeCell ref="H1753:J1753"/>
    <mergeCell ref="L1753:M1753"/>
    <mergeCell ref="A1755:O1755"/>
    <mergeCell ref="H1793:N1793"/>
    <mergeCell ref="H1794:J1794"/>
    <mergeCell ref="L1794:M1794"/>
    <mergeCell ref="H1698:J1698"/>
    <mergeCell ref="L1698:M1698"/>
    <mergeCell ref="A1700:O1700"/>
    <mergeCell ref="H1751:N1751"/>
    <mergeCell ref="H1752:J1752"/>
    <mergeCell ref="L1752:M1752"/>
    <mergeCell ref="H1990:J1990"/>
    <mergeCell ref="L1990:M1990"/>
    <mergeCell ref="A1992:O1992"/>
    <mergeCell ref="A2038:O2038"/>
    <mergeCell ref="H2048:N2048"/>
    <mergeCell ref="H2049:J2049"/>
    <mergeCell ref="L2049:M2049"/>
    <mergeCell ref="H1926:J1926"/>
    <mergeCell ref="L1926:M1926"/>
    <mergeCell ref="A1928:O1928"/>
    <mergeCell ref="A1975:O1975"/>
    <mergeCell ref="H1988:N1988"/>
    <mergeCell ref="H1989:J1989"/>
    <mergeCell ref="L1989:M1989"/>
    <mergeCell ref="H1859:J1859"/>
    <mergeCell ref="L1859:M1859"/>
    <mergeCell ref="A1861:O1861"/>
    <mergeCell ref="A1911:O1911"/>
    <mergeCell ref="H1924:N1924"/>
    <mergeCell ref="H1925:J1925"/>
    <mergeCell ref="L1925:M1925"/>
    <mergeCell ref="H2148:J2148"/>
    <mergeCell ref="L2148:M2148"/>
    <mergeCell ref="A2150:O2150"/>
    <mergeCell ref="A2196:O2196"/>
    <mergeCell ref="H2213:N2213"/>
    <mergeCell ref="H2214:J2214"/>
    <mergeCell ref="L2214:M2214"/>
    <mergeCell ref="H2098:J2098"/>
    <mergeCell ref="L2098:M2098"/>
    <mergeCell ref="A2100:O2100"/>
    <mergeCell ref="H2146:N2146"/>
    <mergeCell ref="H2147:J2147"/>
    <mergeCell ref="L2147:M2147"/>
    <mergeCell ref="H2050:J2050"/>
    <mergeCell ref="L2050:M2050"/>
    <mergeCell ref="A2052:O2052"/>
    <mergeCell ref="H2096:N2096"/>
    <mergeCell ref="H2097:J2097"/>
    <mergeCell ref="L2097:M2097"/>
    <mergeCell ref="H2332:J2332"/>
    <mergeCell ref="L2332:M2332"/>
    <mergeCell ref="A2334:O2334"/>
    <mergeCell ref="A2385:O2385"/>
    <mergeCell ref="H2408:N2408"/>
    <mergeCell ref="H2409:J2409"/>
    <mergeCell ref="L2409:M2409"/>
    <mergeCell ref="H2280:J2280"/>
    <mergeCell ref="L2280:M2280"/>
    <mergeCell ref="A2282:O2282"/>
    <mergeCell ref="A2320:O2320"/>
    <mergeCell ref="H2330:N2330"/>
    <mergeCell ref="H2331:J2331"/>
    <mergeCell ref="L2331:M2331"/>
    <mergeCell ref="H2215:J2215"/>
    <mergeCell ref="L2215:M2215"/>
    <mergeCell ref="A2217:O2217"/>
    <mergeCell ref="A2267:O2267"/>
    <mergeCell ref="H2278:N2278"/>
    <mergeCell ref="H2279:J2279"/>
    <mergeCell ref="L2279:M2279"/>
    <mergeCell ref="H2520:J2520"/>
    <mergeCell ref="L2520:M2520"/>
    <mergeCell ref="A2522:O2522"/>
    <mergeCell ref="H2566:N2566"/>
    <mergeCell ref="H2567:J2567"/>
    <mergeCell ref="L2567:M2567"/>
    <mergeCell ref="H2458:J2458"/>
    <mergeCell ref="L2458:M2458"/>
    <mergeCell ref="A2460:O2460"/>
    <mergeCell ref="A2505:O2505"/>
    <mergeCell ref="H2518:N2518"/>
    <mergeCell ref="H2519:J2519"/>
    <mergeCell ref="L2519:M2519"/>
    <mergeCell ref="H2410:J2410"/>
    <mergeCell ref="L2410:M2410"/>
    <mergeCell ref="A2412:O2412"/>
    <mergeCell ref="H2456:N2456"/>
    <mergeCell ref="H2457:J2457"/>
    <mergeCell ref="L2457:M2457"/>
    <mergeCell ref="H2694:J2694"/>
    <mergeCell ref="L2694:M2694"/>
    <mergeCell ref="A2696:O2696"/>
    <mergeCell ref="H2728:N2728"/>
    <mergeCell ref="H2729:J2729"/>
    <mergeCell ref="L2729:M2729"/>
    <mergeCell ref="H2623:J2623"/>
    <mergeCell ref="L2623:M2623"/>
    <mergeCell ref="A2625:O2625"/>
    <mergeCell ref="A2674:O2674"/>
    <mergeCell ref="H2692:N2692"/>
    <mergeCell ref="H2693:J2693"/>
    <mergeCell ref="L2693:M2693"/>
    <mergeCell ref="H2568:J2568"/>
    <mergeCell ref="L2568:M2568"/>
    <mergeCell ref="A2570:O2570"/>
    <mergeCell ref="A2611:O2611"/>
    <mergeCell ref="H2621:N2621"/>
    <mergeCell ref="H2622:J2622"/>
    <mergeCell ref="L2622:M2622"/>
    <mergeCell ref="H2824:J2824"/>
    <mergeCell ref="L2824:M2824"/>
    <mergeCell ref="A2826:O2826"/>
    <mergeCell ref="H2864:N2864"/>
    <mergeCell ref="H2865:J2865"/>
    <mergeCell ref="L2865:M2865"/>
    <mergeCell ref="H2792:J2792"/>
    <mergeCell ref="L2792:M2792"/>
    <mergeCell ref="A2794:O2794"/>
    <mergeCell ref="H2822:N2822"/>
    <mergeCell ref="H2823:J2823"/>
    <mergeCell ref="L2823:M2823"/>
    <mergeCell ref="H2730:J2730"/>
    <mergeCell ref="L2730:M2730"/>
    <mergeCell ref="A2732:O2732"/>
    <mergeCell ref="A2780:O2780"/>
    <mergeCell ref="H2790:N2790"/>
    <mergeCell ref="H2791:J2791"/>
    <mergeCell ref="L2791:M2791"/>
    <mergeCell ref="H2926:J2926"/>
    <mergeCell ref="L2926:M2926"/>
    <mergeCell ref="A2928:O2928"/>
    <mergeCell ref="H2953:N2953"/>
    <mergeCell ref="H2954:J2954"/>
    <mergeCell ref="L2954:M2954"/>
    <mergeCell ref="H2895:J2895"/>
    <mergeCell ref="L2895:M2895"/>
    <mergeCell ref="A2897:O2897"/>
    <mergeCell ref="H2924:N2924"/>
    <mergeCell ref="H2925:J2925"/>
    <mergeCell ref="L2925:M2925"/>
    <mergeCell ref="H2866:J2866"/>
    <mergeCell ref="L2866:M2866"/>
    <mergeCell ref="A2868:O2868"/>
    <mergeCell ref="H2893:N2893"/>
    <mergeCell ref="H2894:J2894"/>
    <mergeCell ref="L2894:M2894"/>
    <mergeCell ref="H3036:J3036"/>
    <mergeCell ref="L3036:M3036"/>
    <mergeCell ref="A3038:O3038"/>
    <mergeCell ref="H3082:N3082"/>
    <mergeCell ref="H3083:J3083"/>
    <mergeCell ref="L3083:M3083"/>
    <mergeCell ref="H2997:J2997"/>
    <mergeCell ref="L2997:M2997"/>
    <mergeCell ref="A2999:O2999"/>
    <mergeCell ref="H3034:N3034"/>
    <mergeCell ref="H3035:J3035"/>
    <mergeCell ref="L3035:M3035"/>
    <mergeCell ref="H2955:J2955"/>
    <mergeCell ref="L2955:M2955"/>
    <mergeCell ref="A2957:O2957"/>
    <mergeCell ref="H2995:N2995"/>
    <mergeCell ref="H2996:J2996"/>
    <mergeCell ref="L2996:M2996"/>
    <mergeCell ref="H3149:J3149"/>
    <mergeCell ref="L3149:M3149"/>
    <mergeCell ref="A3151:O3151"/>
    <mergeCell ref="H3182:N3182"/>
    <mergeCell ref="H3183:J3183"/>
    <mergeCell ref="L3183:M3183"/>
    <mergeCell ref="H3115:J3115"/>
    <mergeCell ref="L3115:M3115"/>
    <mergeCell ref="A3117:O3117"/>
    <mergeCell ref="H3147:N3147"/>
    <mergeCell ref="H3148:J3148"/>
    <mergeCell ref="L3148:M3148"/>
    <mergeCell ref="H3084:J3084"/>
    <mergeCell ref="L3084:M3084"/>
    <mergeCell ref="A3086:O3086"/>
    <mergeCell ref="H3113:N3113"/>
    <mergeCell ref="H3114:J3114"/>
    <mergeCell ref="L3114:M3114"/>
    <mergeCell ref="H3246:J3246"/>
    <mergeCell ref="L3246:M3246"/>
    <mergeCell ref="A3248:O3248"/>
    <mergeCell ref="H3289:N3289"/>
    <mergeCell ref="H3290:J3290"/>
    <mergeCell ref="L3290:M3290"/>
    <mergeCell ref="H3208:J3208"/>
    <mergeCell ref="L3208:M3208"/>
    <mergeCell ref="A3210:O3210"/>
    <mergeCell ref="H3244:N3244"/>
    <mergeCell ref="H3245:J3245"/>
    <mergeCell ref="L3245:M3245"/>
    <mergeCell ref="H3184:J3184"/>
    <mergeCell ref="L3184:M3184"/>
    <mergeCell ref="A3186:O3186"/>
    <mergeCell ref="H3206:N3206"/>
    <mergeCell ref="H3207:J3207"/>
    <mergeCell ref="L3207:M3207"/>
    <mergeCell ref="H3419:J3419"/>
    <mergeCell ref="L3419:M3419"/>
    <mergeCell ref="A3421:O3421"/>
    <mergeCell ref="A3467:O3467"/>
    <mergeCell ref="H3477:N3477"/>
    <mergeCell ref="H3478:J3478"/>
    <mergeCell ref="L3478:M3478"/>
    <mergeCell ref="H3353:J3353"/>
    <mergeCell ref="L3353:M3353"/>
    <mergeCell ref="A3355:O3355"/>
    <mergeCell ref="A3402:O3402"/>
    <mergeCell ref="H3417:N3417"/>
    <mergeCell ref="H3418:J3418"/>
    <mergeCell ref="L3418:M3418"/>
    <mergeCell ref="H3291:J3291"/>
    <mergeCell ref="L3291:M3291"/>
    <mergeCell ref="A3293:O3293"/>
    <mergeCell ref="A3340:O3340"/>
    <mergeCell ref="H3351:N3351"/>
    <mergeCell ref="H3352:J3352"/>
    <mergeCell ref="L3352:M3352"/>
    <mergeCell ref="H3614:J3614"/>
    <mergeCell ref="L3614:M3614"/>
    <mergeCell ref="A3616:O3616"/>
    <mergeCell ref="A3662:O3662"/>
    <mergeCell ref="H3672:N3672"/>
    <mergeCell ref="H3673:J3673"/>
    <mergeCell ref="L3673:M3673"/>
    <mergeCell ref="H3533:J3533"/>
    <mergeCell ref="L3533:M3533"/>
    <mergeCell ref="A3535:O3535"/>
    <mergeCell ref="A3589:O3589"/>
    <mergeCell ref="H3612:N3612"/>
    <mergeCell ref="H3613:J3613"/>
    <mergeCell ref="L3613:M3613"/>
    <mergeCell ref="H3479:J3479"/>
    <mergeCell ref="L3479:M3479"/>
    <mergeCell ref="A3481:O3481"/>
    <mergeCell ref="H3531:N3531"/>
    <mergeCell ref="H3532:J3532"/>
    <mergeCell ref="L3532:M3532"/>
    <mergeCell ref="H3801:J3801"/>
    <mergeCell ref="L3801:M3801"/>
    <mergeCell ref="A3803:O3803"/>
    <mergeCell ref="A3855:O3855"/>
    <mergeCell ref="H3869:N3869"/>
    <mergeCell ref="H3870:J3870"/>
    <mergeCell ref="L3870:M3870"/>
    <mergeCell ref="H3737:J3737"/>
    <mergeCell ref="L3737:M3737"/>
    <mergeCell ref="A3739:O3739"/>
    <mergeCell ref="A3789:O3789"/>
    <mergeCell ref="H3799:N3799"/>
    <mergeCell ref="H3800:J3800"/>
    <mergeCell ref="L3800:M3800"/>
    <mergeCell ref="H3674:J3674"/>
    <mergeCell ref="L3674:M3674"/>
    <mergeCell ref="A3676:O3676"/>
    <mergeCell ref="A3725:O3725"/>
    <mergeCell ref="H3735:N3735"/>
    <mergeCell ref="H3736:J3736"/>
    <mergeCell ref="L3736:M3736"/>
    <mergeCell ref="H3999:J3999"/>
    <mergeCell ref="L3999:M3999"/>
    <mergeCell ref="A4001:O4001"/>
    <mergeCell ref="H4049:N4049"/>
    <mergeCell ref="H4050:J4050"/>
    <mergeCell ref="L4050:M4050"/>
    <mergeCell ref="H3942:J3942"/>
    <mergeCell ref="L3942:M3942"/>
    <mergeCell ref="A3944:O3944"/>
    <mergeCell ref="H3997:N3997"/>
    <mergeCell ref="H3998:J3998"/>
    <mergeCell ref="L3998:M3998"/>
    <mergeCell ref="H3871:J3871"/>
    <mergeCell ref="L3871:M3871"/>
    <mergeCell ref="A3873:O3873"/>
    <mergeCell ref="A3925:O3925"/>
    <mergeCell ref="H3940:N3940"/>
    <mergeCell ref="H3941:J3941"/>
    <mergeCell ref="L3941:M3941"/>
    <mergeCell ref="H4129:J4129"/>
    <mergeCell ref="L4129:M4129"/>
    <mergeCell ref="A4131:O4131"/>
    <mergeCell ref="H4169:N4169"/>
    <mergeCell ref="H4170:J4170"/>
    <mergeCell ref="L4170:M4170"/>
    <mergeCell ref="H4095:J4095"/>
    <mergeCell ref="L4095:M4095"/>
    <mergeCell ref="A4097:O4097"/>
    <mergeCell ref="H4127:N4127"/>
    <mergeCell ref="H4128:J4128"/>
    <mergeCell ref="L4128:M4128"/>
    <mergeCell ref="H4051:J4051"/>
    <mergeCell ref="L4051:M4051"/>
    <mergeCell ref="A4053:O4053"/>
    <mergeCell ref="H4093:N4093"/>
    <mergeCell ref="H4094:J4094"/>
    <mergeCell ref="L4094:M4094"/>
    <mergeCell ref="H4289:J4289"/>
    <mergeCell ref="L4289:M4289"/>
    <mergeCell ref="A4291:O4291"/>
    <mergeCell ref="H4326:N4326"/>
    <mergeCell ref="H4327:J4327"/>
    <mergeCell ref="L4327:M4327"/>
    <mergeCell ref="H4233:J4233"/>
    <mergeCell ref="L4233:M4233"/>
    <mergeCell ref="A4235:O4235"/>
    <mergeCell ref="H4287:N4287"/>
    <mergeCell ref="H4288:J4288"/>
    <mergeCell ref="L4288:M4288"/>
    <mergeCell ref="H4171:J4171"/>
    <mergeCell ref="L4171:M4171"/>
    <mergeCell ref="A4173:O4173"/>
    <mergeCell ref="A4220:O4220"/>
    <mergeCell ref="H4231:N4231"/>
    <mergeCell ref="H4232:J4232"/>
    <mergeCell ref="L4232:M4232"/>
    <mergeCell ref="H4385:J4385"/>
    <mergeCell ref="L4385:M4385"/>
    <mergeCell ref="A4387:O4387"/>
    <mergeCell ref="H4439:N4439"/>
    <mergeCell ref="H4440:J4440"/>
    <mergeCell ref="L4440:M4440"/>
    <mergeCell ref="H4368:J4368"/>
    <mergeCell ref="L4368:M4368"/>
    <mergeCell ref="A4370:O4370"/>
    <mergeCell ref="H4383:N4383"/>
    <mergeCell ref="H4384:J4384"/>
    <mergeCell ref="L4384:M4384"/>
    <mergeCell ref="H4328:J4328"/>
    <mergeCell ref="L4328:M4328"/>
    <mergeCell ref="A4330:O4330"/>
    <mergeCell ref="H4366:N4366"/>
    <mergeCell ref="H4367:J4367"/>
    <mergeCell ref="L4367:M4367"/>
    <mergeCell ref="H4533:J4533"/>
    <mergeCell ref="L4533:M4533"/>
    <mergeCell ref="A4535:O4535"/>
    <mergeCell ref="H4582:N4582"/>
    <mergeCell ref="H4583:J4583"/>
    <mergeCell ref="L4583:M4583"/>
    <mergeCell ref="H4499:J4499"/>
    <mergeCell ref="L4499:M4499"/>
    <mergeCell ref="A4501:O4501"/>
    <mergeCell ref="H4531:N4531"/>
    <mergeCell ref="H4532:J4532"/>
    <mergeCell ref="L4532:M4532"/>
    <mergeCell ref="H4441:J4441"/>
    <mergeCell ref="L4441:M4441"/>
    <mergeCell ref="A4443:O4443"/>
    <mergeCell ref="A4486:O4486"/>
    <mergeCell ref="H4497:N4497"/>
    <mergeCell ref="H4498:J4498"/>
    <mergeCell ref="L4498:M4498"/>
    <mergeCell ref="H4691:J4691"/>
    <mergeCell ref="L4691:M4691"/>
    <mergeCell ref="A4693:O4693"/>
    <mergeCell ref="H4745:N4745"/>
    <mergeCell ref="H4746:J4746"/>
    <mergeCell ref="L4746:M4746"/>
    <mergeCell ref="H4619:J4619"/>
    <mergeCell ref="L4619:M4619"/>
    <mergeCell ref="A4621:O4621"/>
    <mergeCell ref="A4676:O4676"/>
    <mergeCell ref="H4689:N4689"/>
    <mergeCell ref="H4690:J4690"/>
    <mergeCell ref="L4690:M4690"/>
    <mergeCell ref="H4584:J4584"/>
    <mergeCell ref="L4584:M4584"/>
    <mergeCell ref="A4586:O4586"/>
    <mergeCell ref="H4617:N4617"/>
    <mergeCell ref="H4618:J4618"/>
    <mergeCell ref="L4618:M4618"/>
    <mergeCell ref="H4827:J4827"/>
    <mergeCell ref="L4827:M4827"/>
    <mergeCell ref="A4829:O4829"/>
    <mergeCell ref="A4877:O4877"/>
    <mergeCell ref="H4888:N4888"/>
    <mergeCell ref="H4889:J4889"/>
    <mergeCell ref="L4889:M4889"/>
    <mergeCell ref="H4803:J4803"/>
    <mergeCell ref="L4803:M4803"/>
    <mergeCell ref="A4805:O4805"/>
    <mergeCell ref="H4825:N4825"/>
    <mergeCell ref="H4826:J4826"/>
    <mergeCell ref="L4826:M4826"/>
    <mergeCell ref="H4747:J4747"/>
    <mergeCell ref="L4747:M4747"/>
    <mergeCell ref="A4749:O4749"/>
    <mergeCell ref="H4801:N4801"/>
    <mergeCell ref="H4802:J4802"/>
    <mergeCell ref="L4802:M4802"/>
    <mergeCell ref="H4968:J4968"/>
    <mergeCell ref="L4968:M4968"/>
    <mergeCell ref="A4970:O4970"/>
    <mergeCell ref="H5013:N5013"/>
    <mergeCell ref="H5014:J5014"/>
    <mergeCell ref="L5014:M5014"/>
    <mergeCell ref="H4932:J4932"/>
    <mergeCell ref="L4932:M4932"/>
    <mergeCell ref="A4934:O4934"/>
    <mergeCell ref="H4966:N4966"/>
    <mergeCell ref="H4967:J4967"/>
    <mergeCell ref="L4967:M4967"/>
    <mergeCell ref="H4890:J4890"/>
    <mergeCell ref="L4890:M4890"/>
    <mergeCell ref="A4892:O4892"/>
    <mergeCell ref="H4930:N4930"/>
    <mergeCell ref="H4931:J4931"/>
    <mergeCell ref="L4931:M4931"/>
    <mergeCell ref="H5101:J5101"/>
    <mergeCell ref="L5101:M5101"/>
    <mergeCell ref="A5103:O5103"/>
    <mergeCell ref="A5151:O5151"/>
    <mergeCell ref="H5161:N5161"/>
    <mergeCell ref="H5162:J5162"/>
    <mergeCell ref="L5162:M5162"/>
    <mergeCell ref="H5051:J5051"/>
    <mergeCell ref="L5051:M5051"/>
    <mergeCell ref="A5053:O5053"/>
    <mergeCell ref="H5099:N5099"/>
    <mergeCell ref="H5100:J5100"/>
    <mergeCell ref="L5100:M5100"/>
    <mergeCell ref="H5015:J5015"/>
    <mergeCell ref="L5015:M5015"/>
    <mergeCell ref="A5017:O5017"/>
    <mergeCell ref="H5049:N5049"/>
    <mergeCell ref="H5050:J5050"/>
    <mergeCell ref="L5050:M5050"/>
    <mergeCell ref="H5257:J5257"/>
    <mergeCell ref="L5257:M5257"/>
    <mergeCell ref="A5259:O5259"/>
    <mergeCell ref="H5290:N5290"/>
    <mergeCell ref="H5291:J5291"/>
    <mergeCell ref="L5291:M5291"/>
    <mergeCell ref="H5220:J5220"/>
    <mergeCell ref="L5220:M5220"/>
    <mergeCell ref="A5222:O5222"/>
    <mergeCell ref="H5255:N5255"/>
    <mergeCell ref="H5256:J5256"/>
    <mergeCell ref="L5256:M5256"/>
    <mergeCell ref="H5163:J5163"/>
    <mergeCell ref="L5163:M5163"/>
    <mergeCell ref="A5165:O5165"/>
    <mergeCell ref="H5218:N5218"/>
    <mergeCell ref="H5219:J5219"/>
    <mergeCell ref="L5219:M5219"/>
    <mergeCell ref="H5402:J5402"/>
    <mergeCell ref="L5402:M5402"/>
    <mergeCell ref="A5404:O5404"/>
    <mergeCell ref="A5459:O5459"/>
    <mergeCell ref="H5470:N5470"/>
    <mergeCell ref="H5471:J5471"/>
    <mergeCell ref="L5471:M5471"/>
    <mergeCell ref="H5338:J5338"/>
    <mergeCell ref="L5338:M5338"/>
    <mergeCell ref="A5340:O5340"/>
    <mergeCell ref="A5389:O5389"/>
    <mergeCell ref="H5400:N5400"/>
    <mergeCell ref="H5401:J5401"/>
    <mergeCell ref="L5401:M5401"/>
    <mergeCell ref="H5292:J5292"/>
    <mergeCell ref="L5292:M5292"/>
    <mergeCell ref="A5294:O5294"/>
    <mergeCell ref="H5336:N5336"/>
    <mergeCell ref="H5337:J5337"/>
    <mergeCell ref="L5337:M5337"/>
    <mergeCell ref="H5585:J5585"/>
    <mergeCell ref="L5585:M5585"/>
    <mergeCell ref="A5587:O5587"/>
    <mergeCell ref="H5627:N5627"/>
    <mergeCell ref="H5628:J5628"/>
    <mergeCell ref="L5628:M5628"/>
    <mergeCell ref="H5521:J5521"/>
    <mergeCell ref="L5521:M5521"/>
    <mergeCell ref="A5523:O5523"/>
    <mergeCell ref="A5572:O5572"/>
    <mergeCell ref="H5583:N5583"/>
    <mergeCell ref="H5584:J5584"/>
    <mergeCell ref="L5584:M5584"/>
    <mergeCell ref="H5472:J5472"/>
    <mergeCell ref="L5472:M5472"/>
    <mergeCell ref="A5474:O5474"/>
    <mergeCell ref="H5519:N5519"/>
    <mergeCell ref="H5520:J5520"/>
    <mergeCell ref="L5520:M5520"/>
    <mergeCell ref="H5708:J5708"/>
    <mergeCell ref="L5708:M5708"/>
    <mergeCell ref="A5710:O5710"/>
    <mergeCell ref="H5765:N5765"/>
    <mergeCell ref="H5766:J5766"/>
    <mergeCell ref="L5766:M5766"/>
    <mergeCell ref="H5666:J5666"/>
    <mergeCell ref="L5666:M5666"/>
    <mergeCell ref="A5668:O5668"/>
    <mergeCell ref="H5706:N5706"/>
    <mergeCell ref="H5707:J5707"/>
    <mergeCell ref="L5707:M5707"/>
    <mergeCell ref="H5629:J5629"/>
    <mergeCell ref="L5629:M5629"/>
    <mergeCell ref="A5631:O5631"/>
    <mergeCell ref="H5664:N5664"/>
    <mergeCell ref="H5665:J5665"/>
    <mergeCell ref="L5665:M5665"/>
    <mergeCell ref="H5885:J5885"/>
    <mergeCell ref="L5885:M5885"/>
    <mergeCell ref="A5887:O5887"/>
    <mergeCell ref="H5940:N5940"/>
    <mergeCell ref="H5941:J5941"/>
    <mergeCell ref="L5941:M5941"/>
    <mergeCell ref="H5828:J5828"/>
    <mergeCell ref="L5828:M5828"/>
    <mergeCell ref="A5830:O5830"/>
    <mergeCell ref="H5883:N5883"/>
    <mergeCell ref="H5884:J5884"/>
    <mergeCell ref="L5884:M5884"/>
    <mergeCell ref="H5767:J5767"/>
    <mergeCell ref="L5767:M5767"/>
    <mergeCell ref="A5769:O5769"/>
    <mergeCell ref="H5826:N5826"/>
    <mergeCell ref="H5827:J5827"/>
    <mergeCell ref="L5827:M5827"/>
    <mergeCell ref="H6061:J6061"/>
    <mergeCell ref="L6061:M6061"/>
    <mergeCell ref="A6063:O6063"/>
    <mergeCell ref="H6104:N6104"/>
    <mergeCell ref="H6105:J6105"/>
    <mergeCell ref="L6105:M6105"/>
    <mergeCell ref="H6021:J6021"/>
    <mergeCell ref="L6021:M6021"/>
    <mergeCell ref="A6023:O6023"/>
    <mergeCell ref="H6059:N6059"/>
    <mergeCell ref="H6060:J6060"/>
    <mergeCell ref="L6060:M6060"/>
    <mergeCell ref="H5942:J5942"/>
    <mergeCell ref="L5942:M5942"/>
    <mergeCell ref="A5944:O5944"/>
    <mergeCell ref="A6003:O6003"/>
    <mergeCell ref="H6019:N6019"/>
    <mergeCell ref="H6020:J6020"/>
    <mergeCell ref="L6020:M6020"/>
    <mergeCell ref="H6215:J6215"/>
    <mergeCell ref="L6215:M6215"/>
    <mergeCell ref="A6217:O6217"/>
    <mergeCell ref="H6265:N6265"/>
    <mergeCell ref="H6266:J6266"/>
    <mergeCell ref="L6266:M6266"/>
    <mergeCell ref="H6159:J6159"/>
    <mergeCell ref="L6159:M6159"/>
    <mergeCell ref="A6161:O6161"/>
    <mergeCell ref="H6213:N6213"/>
    <mergeCell ref="H6214:J6214"/>
    <mergeCell ref="L6214:M6214"/>
    <mergeCell ref="H6106:J6106"/>
    <mergeCell ref="L6106:M6106"/>
    <mergeCell ref="A6108:O6108"/>
    <mergeCell ref="H6157:N6157"/>
    <mergeCell ref="H6158:J6158"/>
    <mergeCell ref="L6158:M6158"/>
    <mergeCell ref="H6409:J6409"/>
    <mergeCell ref="L6409:M6409"/>
    <mergeCell ref="A6411:O6411"/>
    <mergeCell ref="H6459:N6459"/>
    <mergeCell ref="H6460:J6460"/>
    <mergeCell ref="L6460:M6460"/>
    <mergeCell ref="H6338:J6338"/>
    <mergeCell ref="L6338:M6338"/>
    <mergeCell ref="A6340:O6340"/>
    <mergeCell ref="A6395:O6395"/>
    <mergeCell ref="H6407:N6407"/>
    <mergeCell ref="H6408:J6408"/>
    <mergeCell ref="L6408:M6408"/>
    <mergeCell ref="H6267:J6267"/>
    <mergeCell ref="L6267:M6267"/>
    <mergeCell ref="A6269:O6269"/>
    <mergeCell ref="A6326:O6326"/>
    <mergeCell ref="H6336:N6336"/>
    <mergeCell ref="H6337:J6337"/>
    <mergeCell ref="L6337:M6337"/>
    <mergeCell ref="H6568:J6568"/>
    <mergeCell ref="L6568:M6568"/>
    <mergeCell ref="A6570:O6570"/>
    <mergeCell ref="H6608:N6608"/>
    <mergeCell ref="H6609:J6609"/>
    <mergeCell ref="L6609:M6609"/>
    <mergeCell ref="H6524:J6524"/>
    <mergeCell ref="L6524:M6524"/>
    <mergeCell ref="A6526:O6526"/>
    <mergeCell ref="H6566:N6566"/>
    <mergeCell ref="H6567:J6567"/>
    <mergeCell ref="L6567:M6567"/>
    <mergeCell ref="H6461:J6461"/>
    <mergeCell ref="L6461:M6461"/>
    <mergeCell ref="A6463:O6463"/>
    <mergeCell ref="A6512:O6512"/>
    <mergeCell ref="H6522:N6522"/>
    <mergeCell ref="H6523:J6523"/>
    <mergeCell ref="L6523:M6523"/>
    <mergeCell ref="H6683:J6683"/>
    <mergeCell ref="L6683:M6683"/>
    <mergeCell ref="A6685:O6685"/>
    <mergeCell ref="H6710:N6710"/>
    <mergeCell ref="H6711:J6711"/>
    <mergeCell ref="L6711:M6711"/>
    <mergeCell ref="H6635:J6635"/>
    <mergeCell ref="L6635:M6635"/>
    <mergeCell ref="A6637:O6637"/>
    <mergeCell ref="H6681:N6681"/>
    <mergeCell ref="H6682:J6682"/>
    <mergeCell ref="L6682:M6682"/>
    <mergeCell ref="H6610:J6610"/>
    <mergeCell ref="L6610:M6610"/>
    <mergeCell ref="A6612:O6612"/>
    <mergeCell ref="H6633:N6633"/>
    <mergeCell ref="H6634:J6634"/>
    <mergeCell ref="L6634:M6634"/>
    <mergeCell ref="H6815:J6815"/>
    <mergeCell ref="L6815:M6815"/>
    <mergeCell ref="A6817:O6817"/>
    <mergeCell ref="H6863:N6863"/>
    <mergeCell ref="H6864:J6864"/>
    <mergeCell ref="L6864:M6864"/>
    <mergeCell ref="H6766:J6766"/>
    <mergeCell ref="L6766:M6766"/>
    <mergeCell ref="A6768:O6768"/>
    <mergeCell ref="H6813:N6813"/>
    <mergeCell ref="H6814:J6814"/>
    <mergeCell ref="L6814:M6814"/>
    <mergeCell ref="H6712:J6712"/>
    <mergeCell ref="L6712:M6712"/>
    <mergeCell ref="A6714:O6714"/>
    <mergeCell ref="H6764:N6764"/>
    <mergeCell ref="H6765:J6765"/>
    <mergeCell ref="L6765:M6765"/>
    <mergeCell ref="H6980:J6980"/>
    <mergeCell ref="L6980:M6980"/>
    <mergeCell ref="A6982:O6982"/>
    <mergeCell ref="H7036:N7036"/>
    <mergeCell ref="H7037:J7037"/>
    <mergeCell ref="L7037:M7037"/>
    <mergeCell ref="H6929:J6929"/>
    <mergeCell ref="L6929:M6929"/>
    <mergeCell ref="A6931:O6931"/>
    <mergeCell ref="H6978:N6978"/>
    <mergeCell ref="H6979:J6979"/>
    <mergeCell ref="L6979:M6979"/>
    <mergeCell ref="H6865:J6865"/>
    <mergeCell ref="L6865:M6865"/>
    <mergeCell ref="A6867:O6867"/>
    <mergeCell ref="A6916:O6916"/>
    <mergeCell ref="H6927:N6927"/>
    <mergeCell ref="H6928:J6928"/>
    <mergeCell ref="L6928:M6928"/>
    <mergeCell ref="H7127:J7127"/>
    <mergeCell ref="L7127:M7127"/>
    <mergeCell ref="A7129:O7129"/>
    <mergeCell ref="H7186:N7186"/>
    <mergeCell ref="H7187:J7187"/>
    <mergeCell ref="L7187:M7187"/>
    <mergeCell ref="H7084:J7084"/>
    <mergeCell ref="L7084:M7084"/>
    <mergeCell ref="A7086:O7086"/>
    <mergeCell ref="H7125:N7125"/>
    <mergeCell ref="H7126:J7126"/>
    <mergeCell ref="L7126:M7126"/>
    <mergeCell ref="H7038:J7038"/>
    <mergeCell ref="L7038:M7038"/>
    <mergeCell ref="A7040:O7040"/>
    <mergeCell ref="H7082:N7082"/>
    <mergeCell ref="H7083:J7083"/>
    <mergeCell ref="L7083:M7083"/>
    <mergeCell ref="H7283:J7283"/>
    <mergeCell ref="L7283:M7283"/>
    <mergeCell ref="A7285:O7285"/>
    <mergeCell ref="H7329:N7329"/>
    <mergeCell ref="H7330:J7330"/>
    <mergeCell ref="L7330:M7330"/>
    <mergeCell ref="H7241:J7241"/>
    <mergeCell ref="L7241:M7241"/>
    <mergeCell ref="A7243:O7243"/>
    <mergeCell ref="H7281:N7281"/>
    <mergeCell ref="H7282:J7282"/>
    <mergeCell ref="L7282:M7282"/>
    <mergeCell ref="H7188:J7188"/>
    <mergeCell ref="L7188:M7188"/>
    <mergeCell ref="A7190:O7190"/>
    <mergeCell ref="H7239:N7239"/>
    <mergeCell ref="H7240:J7240"/>
    <mergeCell ref="L7240:M7240"/>
    <mergeCell ref="H7414:J7414"/>
    <mergeCell ref="L7414:M7414"/>
    <mergeCell ref="A7416:O7416"/>
    <mergeCell ref="H7451:N7451"/>
    <mergeCell ref="H7452:J7452"/>
    <mergeCell ref="L7452:M7452"/>
    <mergeCell ref="H7364:J7364"/>
    <mergeCell ref="L7364:M7364"/>
    <mergeCell ref="A7366:O7366"/>
    <mergeCell ref="H7412:N7412"/>
    <mergeCell ref="H7413:J7413"/>
    <mergeCell ref="L7413:M7413"/>
    <mergeCell ref="H7331:J7331"/>
    <mergeCell ref="L7331:M7331"/>
    <mergeCell ref="A7333:O7333"/>
    <mergeCell ref="H7362:N7362"/>
    <mergeCell ref="H7363:J7363"/>
    <mergeCell ref="L7363:M7363"/>
    <mergeCell ref="H7516:J7516"/>
    <mergeCell ref="L7516:M7516"/>
    <mergeCell ref="A7518:O7518"/>
    <mergeCell ref="H7569:N7569"/>
    <mergeCell ref="H7570:J7570"/>
    <mergeCell ref="L7570:M7570"/>
    <mergeCell ref="H7477:J7477"/>
    <mergeCell ref="L7477:M7477"/>
    <mergeCell ref="A7479:O7479"/>
    <mergeCell ref="H7514:N7514"/>
    <mergeCell ref="H7515:J7515"/>
    <mergeCell ref="L7515:M7515"/>
    <mergeCell ref="H7453:J7453"/>
    <mergeCell ref="L7453:M7453"/>
    <mergeCell ref="A7455:O7455"/>
    <mergeCell ref="H7475:N7475"/>
    <mergeCell ref="H7476:J7476"/>
    <mergeCell ref="L7476:M7476"/>
    <mergeCell ref="H7671:J7671"/>
    <mergeCell ref="L7671:M7671"/>
    <mergeCell ref="A7673:O7673"/>
    <mergeCell ref="H7719:N7719"/>
    <mergeCell ref="H7720:J7720"/>
    <mergeCell ref="L7720:M7720"/>
    <mergeCell ref="H7626:J7626"/>
    <mergeCell ref="L7626:M7626"/>
    <mergeCell ref="A7628:O7628"/>
    <mergeCell ref="H7669:N7669"/>
    <mergeCell ref="H7670:J7670"/>
    <mergeCell ref="L7670:M7670"/>
    <mergeCell ref="H7571:J7571"/>
    <mergeCell ref="L7571:M7571"/>
    <mergeCell ref="A7573:O7573"/>
    <mergeCell ref="H7624:N7624"/>
    <mergeCell ref="H7625:J7625"/>
    <mergeCell ref="L7625:M7625"/>
    <mergeCell ref="H7783:J7783"/>
    <mergeCell ref="L7783:M7783"/>
    <mergeCell ref="A7785:O7785"/>
    <mergeCell ref="H7812:N7812"/>
    <mergeCell ref="H7813:J7813"/>
    <mergeCell ref="L7813:M7813"/>
    <mergeCell ref="H7751:J7751"/>
    <mergeCell ref="L7751:M7751"/>
    <mergeCell ref="A7753:O7753"/>
    <mergeCell ref="H7781:N7781"/>
    <mergeCell ref="H7782:J7782"/>
    <mergeCell ref="L7782:M7782"/>
    <mergeCell ref="H7721:J7721"/>
    <mergeCell ref="L7721:M7721"/>
    <mergeCell ref="A7723:O7723"/>
    <mergeCell ref="H7749:N7749"/>
    <mergeCell ref="H7750:J7750"/>
    <mergeCell ref="L7750:M7750"/>
    <mergeCell ref="H7888:J7888"/>
    <mergeCell ref="L7888:M7888"/>
    <mergeCell ref="A7890:O7890"/>
    <mergeCell ref="H7947:N7947"/>
    <mergeCell ref="H7948:J7948"/>
    <mergeCell ref="L7948:M7948"/>
    <mergeCell ref="H7848:J7848"/>
    <mergeCell ref="L7848:M7848"/>
    <mergeCell ref="A7850:O7850"/>
    <mergeCell ref="H7886:N7886"/>
    <mergeCell ref="H7887:J7887"/>
    <mergeCell ref="L7887:M7887"/>
    <mergeCell ref="H7814:J7814"/>
    <mergeCell ref="L7814:M7814"/>
    <mergeCell ref="A7816:O7816"/>
    <mergeCell ref="H7846:N7846"/>
    <mergeCell ref="H7847:J7847"/>
    <mergeCell ref="L7847:M7847"/>
    <mergeCell ref="H8046:J8046"/>
    <mergeCell ref="L8046:M8046"/>
    <mergeCell ref="A8048:O8048"/>
    <mergeCell ref="H8096:N8096"/>
    <mergeCell ref="H8097:J8097"/>
    <mergeCell ref="L8097:M8097"/>
    <mergeCell ref="H7987:J7987"/>
    <mergeCell ref="L7987:M7987"/>
    <mergeCell ref="A7989:O7989"/>
    <mergeCell ref="H8044:N8044"/>
    <mergeCell ref="H8045:J8045"/>
    <mergeCell ref="L8045:M8045"/>
    <mergeCell ref="H7949:J7949"/>
    <mergeCell ref="L7949:M7949"/>
    <mergeCell ref="A7951:O7951"/>
    <mergeCell ref="H7985:N7985"/>
    <mergeCell ref="H7986:J7986"/>
    <mergeCell ref="L7986:M7986"/>
    <mergeCell ref="H8203:J8203"/>
    <mergeCell ref="L8203:M8203"/>
    <mergeCell ref="A8205:O8205"/>
    <mergeCell ref="H8257:N8257"/>
    <mergeCell ref="H8258:J8258"/>
    <mergeCell ref="L8258:M8258"/>
    <mergeCell ref="H8150:J8150"/>
    <mergeCell ref="L8150:M8150"/>
    <mergeCell ref="A8152:O8152"/>
    <mergeCell ref="H8201:N8201"/>
    <mergeCell ref="H8202:J8202"/>
    <mergeCell ref="L8202:M8202"/>
    <mergeCell ref="H8098:J8098"/>
    <mergeCell ref="L8098:M8098"/>
    <mergeCell ref="A8100:O8100"/>
    <mergeCell ref="H8148:N8148"/>
    <mergeCell ref="H8149:J8149"/>
    <mergeCell ref="L8149:M8149"/>
    <mergeCell ref="H8349:J8349"/>
    <mergeCell ref="L8349:M8349"/>
    <mergeCell ref="A8351:O8351"/>
    <mergeCell ref="H8389:N8389"/>
    <mergeCell ref="H8390:J8390"/>
    <mergeCell ref="L8390:M8390"/>
    <mergeCell ref="H8300:J8300"/>
    <mergeCell ref="L8300:M8300"/>
    <mergeCell ref="A8302:O8302"/>
    <mergeCell ref="H8347:N8347"/>
    <mergeCell ref="H8348:J8348"/>
    <mergeCell ref="L8348:M8348"/>
    <mergeCell ref="H8259:J8259"/>
    <mergeCell ref="L8259:M8259"/>
    <mergeCell ref="A8261:O8261"/>
    <mergeCell ref="H8298:N8298"/>
    <mergeCell ref="H8299:J8299"/>
    <mergeCell ref="L8299:M8299"/>
    <mergeCell ref="H8497:J8497"/>
    <mergeCell ref="L8497:M8497"/>
    <mergeCell ref="A8499:O8499"/>
    <mergeCell ref="G8535:K8535"/>
    <mergeCell ref="H8543:N8543"/>
    <mergeCell ref="H8544:J8544"/>
    <mergeCell ref="L8544:M8544"/>
    <mergeCell ref="H8435:J8435"/>
    <mergeCell ref="L8435:M8435"/>
    <mergeCell ref="A8437:O8437"/>
    <mergeCell ref="A8483:O8483"/>
    <mergeCell ref="H8495:N8495"/>
    <mergeCell ref="H8496:J8496"/>
    <mergeCell ref="L8496:M8496"/>
    <mergeCell ref="H8391:J8391"/>
    <mergeCell ref="L8391:M8391"/>
    <mergeCell ref="A8393:O8393"/>
    <mergeCell ref="H8433:N8433"/>
    <mergeCell ref="H8434:J8434"/>
    <mergeCell ref="L8434:M8434"/>
    <mergeCell ref="H8642:J8642"/>
    <mergeCell ref="L8642:M8642"/>
    <mergeCell ref="A8644:O8644"/>
    <mergeCell ref="G8687:K8687"/>
    <mergeCell ref="H8695:N8695"/>
    <mergeCell ref="H8696:J8696"/>
    <mergeCell ref="L8696:M8696"/>
    <mergeCell ref="H8589:J8589"/>
    <mergeCell ref="L8589:M8589"/>
    <mergeCell ref="A8591:O8591"/>
    <mergeCell ref="G8632:K8632"/>
    <mergeCell ref="H8640:N8640"/>
    <mergeCell ref="H8641:J8641"/>
    <mergeCell ref="L8641:M8641"/>
    <mergeCell ref="H8545:J8545"/>
    <mergeCell ref="L8545:M8545"/>
    <mergeCell ref="A8547:O8547"/>
    <mergeCell ref="G8579:K8579"/>
    <mergeCell ref="H8587:N8587"/>
    <mergeCell ref="H8588:J8588"/>
    <mergeCell ref="L8588:M8588"/>
    <mergeCell ref="H8801:N8801"/>
    <mergeCell ref="H8802:J8802"/>
    <mergeCell ref="L8802:M8802"/>
    <mergeCell ref="H8803:J8803"/>
    <mergeCell ref="L8803:M8803"/>
    <mergeCell ref="A8805:O8805"/>
    <mergeCell ref="H8754:J8754"/>
    <mergeCell ref="L8754:M8754"/>
    <mergeCell ref="H8755:J8755"/>
    <mergeCell ref="L8755:M8755"/>
    <mergeCell ref="A8757:O8757"/>
    <mergeCell ref="G8793:K8793"/>
    <mergeCell ref="H8697:J8697"/>
    <mergeCell ref="L8697:M8697"/>
    <mergeCell ref="A8699:O8699"/>
    <mergeCell ref="A8741:O8741"/>
    <mergeCell ref="G8745:K8745"/>
    <mergeCell ref="H8753:N8753"/>
    <mergeCell ref="H8937:N8937"/>
    <mergeCell ref="H8938:J8938"/>
    <mergeCell ref="L8938:M8938"/>
    <mergeCell ref="H8939:J8939"/>
    <mergeCell ref="L8939:M8939"/>
    <mergeCell ref="A8941:O8941"/>
    <mergeCell ref="H8904:N8904"/>
    <mergeCell ref="H8905:J8905"/>
    <mergeCell ref="L8905:M8905"/>
    <mergeCell ref="H8906:J8906"/>
    <mergeCell ref="L8906:M8906"/>
    <mergeCell ref="A8908:O8908"/>
    <mergeCell ref="H8849:N8849"/>
    <mergeCell ref="H8850:J8850"/>
    <mergeCell ref="L8850:M8850"/>
    <mergeCell ref="H8851:J8851"/>
    <mergeCell ref="L8851:M8851"/>
    <mergeCell ref="A8853:O8853"/>
    <mergeCell ref="H9059:N9059"/>
    <mergeCell ref="H9060:J9060"/>
    <mergeCell ref="L9060:M9060"/>
    <mergeCell ref="H9061:J9061"/>
    <mergeCell ref="L9061:M9061"/>
    <mergeCell ref="A9063:O9063"/>
    <mergeCell ref="H9021:N9021"/>
    <mergeCell ref="H9022:J9022"/>
    <mergeCell ref="L9022:M9022"/>
    <mergeCell ref="H9023:J9023"/>
    <mergeCell ref="L9023:M9023"/>
    <mergeCell ref="A9025:O9025"/>
    <mergeCell ref="H8977:N8977"/>
    <mergeCell ref="H8978:J8978"/>
    <mergeCell ref="L8978:M8978"/>
    <mergeCell ref="H8979:J8979"/>
    <mergeCell ref="L8979:M8979"/>
    <mergeCell ref="A8981:O8981"/>
    <mergeCell ref="H9182:N9182"/>
    <mergeCell ref="H9183:J9183"/>
    <mergeCell ref="L9183:M9183"/>
    <mergeCell ref="H9184:J9184"/>
    <mergeCell ref="L9184:M9184"/>
    <mergeCell ref="A9186:O9186"/>
    <mergeCell ref="H9151:N9151"/>
    <mergeCell ref="H9152:J9152"/>
    <mergeCell ref="L9152:M9152"/>
    <mergeCell ref="H9153:J9153"/>
    <mergeCell ref="L9153:M9153"/>
    <mergeCell ref="A9155:O9155"/>
    <mergeCell ref="H9105:N9105"/>
    <mergeCell ref="H9106:J9106"/>
    <mergeCell ref="L9106:M9106"/>
    <mergeCell ref="H9107:J9107"/>
    <mergeCell ref="L9107:M9107"/>
    <mergeCell ref="A9109:O9109"/>
    <mergeCell ref="H9258:N9258"/>
    <mergeCell ref="H9259:J9259"/>
    <mergeCell ref="L9259:M9259"/>
    <mergeCell ref="H9260:J9260"/>
    <mergeCell ref="L9260:M9260"/>
    <mergeCell ref="A9262:O9262"/>
    <mergeCell ref="H9235:N9235"/>
    <mergeCell ref="H9236:J9236"/>
    <mergeCell ref="L9236:M9236"/>
    <mergeCell ref="H9237:J9237"/>
    <mergeCell ref="L9237:M9237"/>
    <mergeCell ref="A9239:O9239"/>
    <mergeCell ref="H9206:N9206"/>
    <mergeCell ref="H9207:J9207"/>
    <mergeCell ref="L9207:M9207"/>
    <mergeCell ref="H9208:J9208"/>
    <mergeCell ref="L9208:M9208"/>
    <mergeCell ref="A9210:O9210"/>
    <mergeCell ref="H9349:N9349"/>
    <mergeCell ref="H9350:J9350"/>
    <mergeCell ref="L9350:M9350"/>
    <mergeCell ref="H9351:J9351"/>
    <mergeCell ref="L9351:M9351"/>
    <mergeCell ref="H9327:N9327"/>
    <mergeCell ref="H9328:J9328"/>
    <mergeCell ref="L9328:M9328"/>
    <mergeCell ref="H9329:J9329"/>
    <mergeCell ref="L9329:M9329"/>
    <mergeCell ref="A9331:O9331"/>
    <mergeCell ref="H9304:N9304"/>
    <mergeCell ref="H9305:J9305"/>
    <mergeCell ref="L9305:M9305"/>
    <mergeCell ref="H9306:J9306"/>
    <mergeCell ref="L9306:M9306"/>
    <mergeCell ref="A9308:O9308"/>
  </mergeCells>
  <dataValidations count="3">
    <dataValidation type="list" allowBlank="1" showInputMessage="1" showErrorMessage="1" prompt="Under column headed FLSA status, please indicate whether your position is classified exempt (E) or non-exempt (NE)" sqref="D3095" xr:uid="{54B0CE9B-782C-439F-BE2A-631E9ACA0FD7}">
      <formula1>"Exempt,Non-Exempt"</formula1>
      <formula2>0</formula2>
    </dataValidation>
    <dataValidation type="list" allowBlank="1" showInputMessage="1" showErrorMessage="1" prompt="N: None, L, S, H" sqref="E3095" xr:uid="{373CCC95-F36B-4DFA-9234-6A2C6FC2A2CB}">
      <formula1>"N,L,S,H"</formula1>
      <formula2>0</formula2>
    </dataValidation>
    <dataValidation type="list" allowBlank="1" showInputMessage="1" showErrorMessage="1" prompt="N: None, L, S, H" sqref="E912 E1511 E2372 E2549 E2850 E8217 E4782 E5201 E5481 E5736 E6041 E6889 E7439 E8086 E7534 E8281 E495 E8212 E3717" xr:uid="{F928A324-A30D-4688-A5FB-43FB5888C430}">
      <formula1>"N,L,S,H,"</formula1>
    </dataValidation>
  </dataValidations>
  <printOptions horizontalCentered="1"/>
  <pageMargins left="0.25" right="0.25" top="0.75" bottom="0.75" header="0.3" footer="0.3"/>
  <pageSetup paperSize="5" scale="65" orientation="landscape" r:id="rId1"/>
  <headerFooter>
    <oddHeader>&amp;C&amp;"Arial,Bold"&amp;9 2021 PEPIE ANNUAL SALARY SURVEY
GENERAL AND PUBLIC SAFETY JOBS SALARY DATA</oddHeader>
    <oddFooter>&amp;C&amp;"Arial,Bold"&amp;8G - &amp;P&amp;R&amp;"Arial,Bold"&amp;8APRIL 2021</oddFooter>
  </headerFooter>
  <rowBreaks count="202" manualBreakCount="202">
    <brk id="61" max="16383" man="1"/>
    <brk id="100" max="14" man="1"/>
    <brk id="114" max="14" man="1"/>
    <brk id="220" max="14" man="1"/>
    <brk id="285" max="16383" man="1"/>
    <brk id="328" max="14" man="1"/>
    <brk id="412" max="14" man="1"/>
    <brk id="426" max="16383" man="1"/>
    <brk id="472" max="14" man="1"/>
    <brk id="552" max="14" man="1"/>
    <brk id="593" max="14" man="1"/>
    <brk id="607" max="16383" man="1"/>
    <brk id="686" max="14" man="1"/>
    <brk id="725" max="14" man="1"/>
    <brk id="750" max="16383" man="1"/>
    <brk id="813" max="16383" man="1"/>
    <brk id="875" max="16383" man="1"/>
    <brk id="936" max="16383" man="1"/>
    <brk id="1013" max="16383" man="1"/>
    <brk id="1080" max="16383" man="1"/>
    <brk id="1145" max="16383" man="1"/>
    <brk id="1220" max="16383" man="1"/>
    <brk id="1285" max="16383" man="1"/>
    <brk id="1355" max="14" man="1"/>
    <brk id="1395" max="14" man="1"/>
    <brk id="1436" max="14" man="1"/>
    <brk id="1482" max="14" man="1"/>
    <brk id="1527" max="14" man="1"/>
    <brk id="1592" max="14" man="1"/>
    <brk id="1638" max="14" man="1"/>
    <brk id="1652" max="16383" man="1"/>
    <brk id="1699" max="14" man="1"/>
    <brk id="1754" max="14" man="1"/>
    <brk id="1796" max="14" man="1"/>
    <brk id="1860" max="16383" man="1"/>
    <brk id="1927" max="16383" man="1"/>
    <brk id="1991" max="16383" man="1"/>
    <brk id="2051" max="14" man="1"/>
    <brk id="2099" max="14" man="1"/>
    <brk id="2149" max="14" man="1"/>
    <brk id="2216" max="14" man="1"/>
    <brk id="2281" max="14" man="1"/>
    <brk id="2319" max="14" man="1"/>
    <brk id="2333" max="16383" man="1"/>
    <brk id="2384" max="14" man="1"/>
    <brk id="2411" max="14" man="1"/>
    <brk id="2459" max="14" man="1"/>
    <brk id="2504" max="14" man="1"/>
    <brk id="2521" max="16383" man="1"/>
    <brk id="2569" max="14" man="1"/>
    <brk id="2610" max="14" man="1"/>
    <brk id="2624" max="16383" man="1"/>
    <brk id="2695" max="14" man="1"/>
    <brk id="2731" max="16383" man="1"/>
    <brk id="2779" max="14" man="1"/>
    <brk id="2793" max="16383" man="1"/>
    <brk id="2825" max="16383" man="1"/>
    <brk id="2867" max="16383" man="1"/>
    <brk id="2896" max="16383" man="1"/>
    <brk id="2927" max="16383" man="1"/>
    <brk id="2956" max="16383" man="1"/>
    <brk id="2998" max="14" man="1"/>
    <brk id="3037" max="14" man="1"/>
    <brk id="3085" max="14" man="1"/>
    <brk id="3116" max="14" man="1"/>
    <brk id="3150" max="14" man="1"/>
    <brk id="3185" max="14" man="1"/>
    <brk id="3209" max="16383" man="1"/>
    <brk id="3247" max="14" man="1"/>
    <brk id="3292" max="14" man="1"/>
    <brk id="3354" max="16383" man="1"/>
    <brk id="3420" max="16383" man="1"/>
    <brk id="3466" max="14" man="1"/>
    <brk id="3480" max="16383" man="1"/>
    <brk id="3534" max="14" man="1"/>
    <brk id="3615" max="16383" man="1"/>
    <brk id="3661" max="14" man="1"/>
    <brk id="3675" max="16383" man="1"/>
    <brk id="3724" max="14" man="1"/>
    <brk id="3738" max="16383" man="1"/>
    <brk id="3788" max="14" man="1"/>
    <brk id="3802" max="16383" man="1"/>
    <brk id="3872" max="16383" man="1"/>
    <brk id="3943" max="16383" man="1"/>
    <brk id="3999" max="14" man="1"/>
    <brk id="4096" max="16383" man="1"/>
    <brk id="4130" max="16383" man="1"/>
    <brk id="4172" max="16383" man="1"/>
    <brk id="4219" max="14" man="1"/>
    <brk id="4234" max="16383" man="1"/>
    <brk id="4329" max="14" man="1"/>
    <brk id="4369" max="14" man="1"/>
    <brk id="4386" max="16383" man="1"/>
    <brk id="4442" max="14" man="1"/>
    <brk id="4485" max="14" man="1"/>
    <brk id="4500" max="16383" man="1"/>
    <brk id="4534" max="16383" man="1"/>
    <brk id="4585" max="14" man="1"/>
    <brk id="4620" max="16383" man="1"/>
    <brk id="4692" max="16383" man="1"/>
    <brk id="4828" max="16383" man="1"/>
    <brk id="4876" max="14" man="1"/>
    <brk id="4891" max="16383" man="1"/>
    <brk id="4933" max="16383" man="1"/>
    <brk id="4969" max="16383" man="1"/>
    <brk id="5016" max="16383" man="1"/>
    <brk id="5052" max="16383" man="1"/>
    <brk id="5102" max="16383" man="1"/>
    <brk id="5150" max="14" man="1"/>
    <brk id="5164" max="16383" man="1"/>
    <brk id="5220" max="14" man="1"/>
    <brk id="5258" max="14" man="1"/>
    <brk id="5293" max="16383" man="1"/>
    <brk id="5339" max="16383" man="1"/>
    <brk id="5387" max="14" man="1"/>
    <brk id="5403" max="16383" man="1"/>
    <brk id="5458" max="14" man="1"/>
    <brk id="5473" max="16383" man="1"/>
    <brk id="5522" max="16383" man="1"/>
    <brk id="5571" max="14" man="1"/>
    <brk id="5586" max="16383" man="1"/>
    <brk id="5630" max="16383" man="1"/>
    <brk id="5667" max="16383" man="1"/>
    <brk id="5709" max="14" man="1"/>
    <brk id="5768" max="14" man="1"/>
    <brk id="5828" max="14" man="1"/>
    <brk id="5886" max="14" man="1"/>
    <brk id="6022" max="16383" man="1"/>
    <brk id="6062" max="14" man="1"/>
    <brk id="6107" max="14" man="1"/>
    <brk id="6160" max="14" man="1"/>
    <brk id="6216" max="14" man="1"/>
    <brk id="6268" max="14" man="1"/>
    <brk id="6339" max="16383" man="1"/>
    <brk id="6410" max="16383" man="1"/>
    <brk id="6462" max="16383" man="1"/>
    <brk id="6511" max="14" man="1"/>
    <brk id="6525" max="16383" man="1"/>
    <brk id="6569" max="14" man="1"/>
    <brk id="6611" max="16383" man="1"/>
    <brk id="6636" max="16383" man="1"/>
    <brk id="6684" max="14" man="1"/>
    <brk id="6713" max="14" man="1"/>
    <brk id="6767" max="14" man="1"/>
    <brk id="6816" max="14" man="1"/>
    <brk id="6866" max="14" man="1"/>
    <brk id="6915" max="14" man="1"/>
    <brk id="6930" max="16383" man="1"/>
    <brk id="6981" max="14" man="1"/>
    <brk id="7038" max="14" man="1"/>
    <brk id="7085" max="14" man="1"/>
    <brk id="7128" max="14" man="1"/>
    <brk id="7188" max="14" man="1"/>
    <brk id="7242" max="14" man="1"/>
    <brk id="7284" max="16383" man="1"/>
    <brk id="7332" max="16383" man="1"/>
    <brk id="7365" max="16383" man="1"/>
    <brk id="7415" max="16383" man="1"/>
    <brk id="7454" max="16383" man="1"/>
    <brk id="7478" max="16383" man="1"/>
    <brk id="7517" max="16383" man="1"/>
    <brk id="7572" max="16383" man="1"/>
    <brk id="7627" max="16383" man="1"/>
    <brk id="7672" max="16383" man="1"/>
    <brk id="7722" max="16383" man="1"/>
    <brk id="7752" max="16383" man="1"/>
    <brk id="7784" max="16383" man="1"/>
    <brk id="7815" max="16383" man="1"/>
    <brk id="7849" max="16383" man="1"/>
    <brk id="7889" max="16383" man="1"/>
    <brk id="7950" max="14" man="1"/>
    <brk id="7988" max="16383" man="1"/>
    <brk id="8047" max="14" man="1"/>
    <brk id="8099" max="14" man="1"/>
    <brk id="8151" max="14" man="1"/>
    <brk id="8204" max="14" man="1"/>
    <brk id="8260" max="14" man="1"/>
    <brk id="8301" max="14" man="1"/>
    <brk id="8350" max="16383" man="1"/>
    <brk id="8392" max="16383" man="1"/>
    <brk id="8436" max="16383" man="1"/>
    <brk id="8498" max="16383" man="1"/>
    <brk id="8546" max="16383" man="1"/>
    <brk id="8590" max="16383" man="1"/>
    <brk id="8698" max="14" man="1"/>
    <brk id="8740" max="14" man="1"/>
    <brk id="8756" max="16383" man="1"/>
    <brk id="8804" max="16383" man="1"/>
    <brk id="8852" max="16383" man="1"/>
    <brk id="8907" max="16383" man="1"/>
    <brk id="8940" max="16383" man="1"/>
    <brk id="8980" max="16383" man="1"/>
    <brk id="9024" max="16383" man="1"/>
    <brk id="9062" max="16383" man="1"/>
    <brk id="9108" max="16383" man="1"/>
    <brk id="9154" max="16383" man="1"/>
    <brk id="9185" max="16383" man="1"/>
    <brk id="9209" max="16383" man="1"/>
    <brk id="9238" max="16383" man="1"/>
    <brk id="9261" max="16383" man="1"/>
    <brk id="9307" max="16383" man="1"/>
    <brk id="9330"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9E87A-78A1-478C-B8FD-189F551C4BEA}">
  <dimension ref="A1:U1463"/>
  <sheetViews>
    <sheetView zoomScaleNormal="100" workbookViewId="0">
      <selection activeCell="E42" sqref="E42"/>
    </sheetView>
  </sheetViews>
  <sheetFormatPr defaultColWidth="8" defaultRowHeight="11.25"/>
  <cols>
    <col min="1" max="1" width="25.7109375" style="511" customWidth="1"/>
    <col min="2" max="2" width="14.85546875" style="512" bestFit="1" customWidth="1"/>
    <col min="3" max="3" width="28.7109375" style="511" customWidth="1"/>
    <col min="4" max="4" width="10.5703125" style="513" bestFit="1" customWidth="1"/>
    <col min="5" max="5" width="6.28515625" style="513" bestFit="1" customWidth="1"/>
    <col min="6" max="6" width="9" style="513" bestFit="1" customWidth="1"/>
    <col min="7" max="7" width="7.85546875" style="514" bestFit="1" customWidth="1"/>
    <col min="8" max="8" width="7.7109375" style="514" bestFit="1" customWidth="1"/>
    <col min="9" max="9" width="4.5703125" style="515" hidden="1" customWidth="1"/>
    <col min="10" max="10" width="5" style="516" bestFit="1" customWidth="1"/>
    <col min="11" max="11" width="8.7109375" style="513" bestFit="1" customWidth="1"/>
    <col min="12" max="12" width="8.42578125" style="513" bestFit="1" customWidth="1"/>
    <col min="13" max="13" width="8.42578125" style="517" bestFit="1" customWidth="1"/>
    <col min="14" max="14" width="7.42578125" style="514" bestFit="1" customWidth="1"/>
    <col min="15" max="15" width="25.5703125" style="241" customWidth="1"/>
    <col min="16" max="16384" width="8" style="241"/>
  </cols>
  <sheetData>
    <row r="1" spans="1:21" s="222" customFormat="1" ht="18">
      <c r="A1" s="877" t="s">
        <v>152</v>
      </c>
      <c r="B1" s="877"/>
      <c r="C1" s="877"/>
      <c r="D1" s="877"/>
      <c r="E1" s="877"/>
      <c r="F1" s="877"/>
      <c r="G1" s="877"/>
      <c r="H1" s="877"/>
      <c r="I1" s="877"/>
      <c r="J1" s="877"/>
      <c r="K1" s="877"/>
      <c r="L1" s="877"/>
      <c r="M1" s="877"/>
      <c r="N1" s="877"/>
      <c r="O1" s="877"/>
    </row>
    <row r="2" spans="1:21" s="222" customFormat="1" ht="27">
      <c r="A2" s="223" t="s">
        <v>433</v>
      </c>
      <c r="B2" s="224" t="s">
        <v>230</v>
      </c>
      <c r="C2" s="223" t="s">
        <v>220</v>
      </c>
      <c r="D2" s="223" t="s">
        <v>267</v>
      </c>
      <c r="E2" s="223" t="s">
        <v>434</v>
      </c>
      <c r="F2" s="223" t="s">
        <v>435</v>
      </c>
      <c r="G2" s="225" t="s">
        <v>223</v>
      </c>
      <c r="H2" s="225" t="s">
        <v>224</v>
      </c>
      <c r="I2" s="227" t="s">
        <v>436</v>
      </c>
      <c r="J2" s="227" t="s">
        <v>436</v>
      </c>
      <c r="K2" s="225" t="s">
        <v>225</v>
      </c>
      <c r="L2" s="223" t="s">
        <v>437</v>
      </c>
      <c r="M2" s="223" t="s">
        <v>438</v>
      </c>
      <c r="N2" s="228" t="s">
        <v>439</v>
      </c>
      <c r="O2" s="223" t="s">
        <v>227</v>
      </c>
    </row>
    <row r="3" spans="1:21" s="103" customFormat="1">
      <c r="A3" s="242" t="s">
        <v>198</v>
      </c>
      <c r="B3" s="243" t="s">
        <v>2153</v>
      </c>
      <c r="C3" s="244" t="s">
        <v>1297</v>
      </c>
      <c r="D3" s="232" t="s">
        <v>2507</v>
      </c>
      <c r="E3" s="245" t="s">
        <v>284</v>
      </c>
      <c r="F3" s="259" t="s">
        <v>325</v>
      </c>
      <c r="G3" s="246">
        <v>66855</v>
      </c>
      <c r="H3" s="234">
        <v>83138</v>
      </c>
      <c r="I3" s="235">
        <v>48</v>
      </c>
      <c r="J3" s="236">
        <v>1</v>
      </c>
      <c r="K3" s="246">
        <v>99421</v>
      </c>
      <c r="L3" s="247">
        <v>170</v>
      </c>
      <c r="M3" s="248">
        <v>164</v>
      </c>
      <c r="N3" s="249">
        <v>87012</v>
      </c>
      <c r="O3" s="250"/>
      <c r="R3" s="251"/>
      <c r="S3" s="129"/>
      <c r="T3" s="129"/>
      <c r="U3" s="129"/>
    </row>
    <row r="4" spans="1:21" s="103" customFormat="1">
      <c r="A4" s="242" t="s">
        <v>204</v>
      </c>
      <c r="B4" s="243" t="s">
        <v>2151</v>
      </c>
      <c r="C4" s="258" t="s">
        <v>1298</v>
      </c>
      <c r="D4" s="232" t="s">
        <v>2507</v>
      </c>
      <c r="E4" s="245" t="s">
        <v>284</v>
      </c>
      <c r="F4" s="259" t="s">
        <v>325</v>
      </c>
      <c r="G4" s="246">
        <v>62424</v>
      </c>
      <c r="H4" s="234">
        <v>80179</v>
      </c>
      <c r="I4" s="235">
        <v>47</v>
      </c>
      <c r="J4" s="236">
        <v>0.97916666666666663</v>
      </c>
      <c r="K4" s="246">
        <v>97934</v>
      </c>
      <c r="L4" s="247"/>
      <c r="M4" s="248">
        <v>117</v>
      </c>
      <c r="N4" s="246">
        <v>85427.229229999997</v>
      </c>
      <c r="O4" s="250"/>
      <c r="P4" s="150"/>
      <c r="R4" s="251"/>
      <c r="S4" s="129"/>
      <c r="T4" s="129"/>
      <c r="U4" s="129"/>
    </row>
    <row r="5" spans="1:21" s="103" customFormat="1">
      <c r="A5" s="229" t="s">
        <v>1438</v>
      </c>
      <c r="B5" s="230" t="s">
        <v>2151</v>
      </c>
      <c r="C5" s="231" t="s">
        <v>1297</v>
      </c>
      <c r="D5" s="232" t="s">
        <v>2507</v>
      </c>
      <c r="E5" s="232" t="s">
        <v>279</v>
      </c>
      <c r="F5" s="259" t="s">
        <v>325</v>
      </c>
      <c r="G5" s="233">
        <v>65594.490000000005</v>
      </c>
      <c r="H5" s="234">
        <v>79138.895000000004</v>
      </c>
      <c r="I5" s="235">
        <v>46</v>
      </c>
      <c r="J5" s="236">
        <v>0.95833333333333337</v>
      </c>
      <c r="K5" s="233">
        <v>92683.3</v>
      </c>
      <c r="L5" s="237">
        <v>156</v>
      </c>
      <c r="M5" s="238">
        <v>142</v>
      </c>
      <c r="N5" s="234">
        <v>77587.149999999994</v>
      </c>
      <c r="O5" s="239"/>
      <c r="R5" s="304"/>
      <c r="S5" s="129"/>
      <c r="T5" s="129"/>
      <c r="U5" s="129"/>
    </row>
    <row r="6" spans="1:21" s="103" customFormat="1">
      <c r="A6" s="229" t="s">
        <v>209</v>
      </c>
      <c r="B6" s="230" t="s">
        <v>2151</v>
      </c>
      <c r="C6" s="231" t="s">
        <v>1297</v>
      </c>
      <c r="D6" s="232" t="s">
        <v>2507</v>
      </c>
      <c r="E6" s="232" t="s">
        <v>279</v>
      </c>
      <c r="F6" s="259" t="s">
        <v>325</v>
      </c>
      <c r="G6" s="234">
        <v>61229.947200000002</v>
      </c>
      <c r="H6" s="234">
        <v>78137.115300000005</v>
      </c>
      <c r="I6" s="235">
        <v>45</v>
      </c>
      <c r="J6" s="236">
        <v>0.9375</v>
      </c>
      <c r="K6" s="234">
        <v>95044.2834</v>
      </c>
      <c r="L6" s="237">
        <v>264</v>
      </c>
      <c r="M6" s="238">
        <v>247</v>
      </c>
      <c r="N6" s="234">
        <v>83425.77</v>
      </c>
      <c r="O6" s="239"/>
      <c r="Q6" s="129"/>
      <c r="R6" s="129"/>
      <c r="S6" s="129"/>
      <c r="T6" s="129"/>
      <c r="U6" s="129"/>
    </row>
    <row r="7" spans="1:21" s="103" customFormat="1">
      <c r="A7" s="278" t="s">
        <v>202</v>
      </c>
      <c r="B7" s="279" t="s">
        <v>2151</v>
      </c>
      <c r="C7" s="258" t="s">
        <v>1297</v>
      </c>
      <c r="D7" s="232" t="s">
        <v>2507</v>
      </c>
      <c r="E7" s="245" t="s">
        <v>279</v>
      </c>
      <c r="F7" s="259" t="s">
        <v>325</v>
      </c>
      <c r="G7" s="246">
        <v>59317.440000000002</v>
      </c>
      <c r="H7" s="234">
        <v>76931.399999999994</v>
      </c>
      <c r="I7" s="235">
        <v>44</v>
      </c>
      <c r="J7" s="236">
        <v>0.91666666666666663</v>
      </c>
      <c r="K7" s="249">
        <v>94545.36</v>
      </c>
      <c r="L7" s="247">
        <v>86</v>
      </c>
      <c r="M7" s="248">
        <v>80</v>
      </c>
      <c r="N7" s="249">
        <v>82710.53700000004</v>
      </c>
      <c r="O7" s="461"/>
      <c r="Q7" s="129"/>
      <c r="R7" s="129"/>
      <c r="S7" s="129"/>
      <c r="T7" s="129"/>
      <c r="U7" s="129"/>
    </row>
    <row r="8" spans="1:21" s="103" customFormat="1">
      <c r="A8" s="242" t="s">
        <v>3875</v>
      </c>
      <c r="B8" s="243" t="s">
        <v>2153</v>
      </c>
      <c r="C8" s="258" t="s">
        <v>1297</v>
      </c>
      <c r="D8" s="232" t="s">
        <v>2507</v>
      </c>
      <c r="E8" s="247" t="s">
        <v>279</v>
      </c>
      <c r="F8" s="247" t="s">
        <v>440</v>
      </c>
      <c r="G8" s="405">
        <v>57725.4</v>
      </c>
      <c r="H8" s="234">
        <v>75999.7</v>
      </c>
      <c r="I8" s="235">
        <v>43</v>
      </c>
      <c r="J8" s="236">
        <v>0.89583333333333337</v>
      </c>
      <c r="K8" s="405">
        <v>94274</v>
      </c>
      <c r="L8" s="247">
        <v>49</v>
      </c>
      <c r="M8" s="248">
        <v>46</v>
      </c>
      <c r="N8" s="249">
        <v>71611.348900000041</v>
      </c>
      <c r="O8" s="250"/>
      <c r="Q8" s="129"/>
      <c r="R8" s="129"/>
      <c r="S8" s="129"/>
      <c r="T8" s="129"/>
      <c r="U8" s="129"/>
    </row>
    <row r="9" spans="1:21" s="103" customFormat="1">
      <c r="A9" s="242" t="s">
        <v>208</v>
      </c>
      <c r="B9" s="243" t="s">
        <v>2153</v>
      </c>
      <c r="C9" s="258" t="s">
        <v>1297</v>
      </c>
      <c r="D9" s="232" t="s">
        <v>2507</v>
      </c>
      <c r="E9" s="245" t="s">
        <v>279</v>
      </c>
      <c r="F9" s="259" t="s">
        <v>325</v>
      </c>
      <c r="G9" s="246">
        <v>58100</v>
      </c>
      <c r="H9" s="234">
        <v>75942.274999999994</v>
      </c>
      <c r="I9" s="235">
        <v>42</v>
      </c>
      <c r="J9" s="236">
        <v>0.875</v>
      </c>
      <c r="K9" s="246">
        <v>93784.55</v>
      </c>
      <c r="L9" s="247">
        <v>92</v>
      </c>
      <c r="M9" s="248">
        <v>89</v>
      </c>
      <c r="N9" s="249">
        <v>80136.84</v>
      </c>
      <c r="O9" s="250"/>
      <c r="Q9" s="129"/>
      <c r="R9" s="129"/>
      <c r="S9" s="129"/>
      <c r="T9" s="129"/>
      <c r="U9" s="129"/>
    </row>
    <row r="10" spans="1:21" s="103" customFormat="1">
      <c r="A10" s="229" t="s">
        <v>200</v>
      </c>
      <c r="B10" s="230" t="s">
        <v>2153</v>
      </c>
      <c r="C10" s="231" t="s">
        <v>1297</v>
      </c>
      <c r="D10" s="232" t="s">
        <v>2507</v>
      </c>
      <c r="E10" s="232" t="s">
        <v>279</v>
      </c>
      <c r="F10" s="259" t="s">
        <v>325</v>
      </c>
      <c r="G10" s="233">
        <v>57290</v>
      </c>
      <c r="H10" s="234">
        <v>75836</v>
      </c>
      <c r="I10" s="235">
        <v>41</v>
      </c>
      <c r="J10" s="236">
        <v>0.85416666666666663</v>
      </c>
      <c r="K10" s="233">
        <v>94382</v>
      </c>
      <c r="L10" s="237">
        <v>95</v>
      </c>
      <c r="M10" s="238">
        <v>95</v>
      </c>
      <c r="N10" s="234">
        <v>73819</v>
      </c>
      <c r="O10" s="239"/>
      <c r="R10" s="304"/>
      <c r="S10" s="129"/>
      <c r="T10" s="129"/>
      <c r="U10" s="129"/>
    </row>
    <row r="11" spans="1:21" s="103" customFormat="1">
      <c r="A11" s="229" t="s">
        <v>264</v>
      </c>
      <c r="B11" s="230" t="s">
        <v>2153</v>
      </c>
      <c r="C11" s="231" t="s">
        <v>1297</v>
      </c>
      <c r="D11" s="232" t="s">
        <v>2507</v>
      </c>
      <c r="E11" s="232" t="s">
        <v>279</v>
      </c>
      <c r="F11" s="259" t="s">
        <v>325</v>
      </c>
      <c r="G11" s="233">
        <v>58212.81</v>
      </c>
      <c r="H11" s="234">
        <v>75676.654999999999</v>
      </c>
      <c r="I11" s="235">
        <v>40</v>
      </c>
      <c r="J11" s="236">
        <v>0.83333333333333337</v>
      </c>
      <c r="K11" s="233">
        <v>93140.5</v>
      </c>
      <c r="L11" s="237">
        <v>24</v>
      </c>
      <c r="M11" s="238">
        <v>24</v>
      </c>
      <c r="N11" s="234">
        <v>74291.94</v>
      </c>
      <c r="O11" s="239"/>
      <c r="R11" s="304"/>
      <c r="S11" s="129"/>
      <c r="T11" s="129"/>
      <c r="U11" s="129"/>
    </row>
    <row r="12" spans="1:21" s="103" customFormat="1">
      <c r="A12" s="242" t="s">
        <v>4235</v>
      </c>
      <c r="B12" s="243" t="s">
        <v>2151</v>
      </c>
      <c r="C12" s="258" t="s">
        <v>1300</v>
      </c>
      <c r="D12" s="232" t="s">
        <v>2507</v>
      </c>
      <c r="E12" s="245" t="s">
        <v>279</v>
      </c>
      <c r="F12" s="259" t="s">
        <v>325</v>
      </c>
      <c r="G12" s="246">
        <v>57250</v>
      </c>
      <c r="H12" s="234">
        <v>75157</v>
      </c>
      <c r="I12" s="235">
        <v>39</v>
      </c>
      <c r="J12" s="236">
        <v>0.8125</v>
      </c>
      <c r="K12" s="246">
        <v>93064</v>
      </c>
      <c r="L12" s="247"/>
      <c r="M12" s="248">
        <v>1237</v>
      </c>
      <c r="N12" s="249">
        <v>80732</v>
      </c>
      <c r="O12" s="250" t="s">
        <v>5555</v>
      </c>
      <c r="R12" s="304"/>
      <c r="S12" s="129"/>
      <c r="T12" s="129"/>
      <c r="U12" s="129"/>
    </row>
    <row r="13" spans="1:21" s="103" customFormat="1">
      <c r="A13" s="260" t="s">
        <v>262</v>
      </c>
      <c r="B13" s="261" t="s">
        <v>2162</v>
      </c>
      <c r="C13" s="262" t="s">
        <v>1299</v>
      </c>
      <c r="D13" s="232" t="s">
        <v>2507</v>
      </c>
      <c r="E13" s="276" t="s">
        <v>284</v>
      </c>
      <c r="F13" s="259" t="s">
        <v>325</v>
      </c>
      <c r="G13" s="256">
        <v>60340</v>
      </c>
      <c r="H13" s="234">
        <v>74838</v>
      </c>
      <c r="I13" s="235">
        <v>38</v>
      </c>
      <c r="J13" s="236">
        <v>0.79166666666666663</v>
      </c>
      <c r="K13" s="256">
        <v>89336</v>
      </c>
      <c r="L13" s="265">
        <v>88</v>
      </c>
      <c r="M13" s="266"/>
      <c r="N13" s="264"/>
      <c r="O13" s="11"/>
      <c r="Q13" s="129"/>
      <c r="R13" s="129"/>
      <c r="S13" s="129"/>
      <c r="T13" s="129"/>
      <c r="U13" s="129"/>
    </row>
    <row r="14" spans="1:21" s="103" customFormat="1">
      <c r="A14" s="242" t="s">
        <v>3786</v>
      </c>
      <c r="B14" s="243" t="s">
        <v>2153</v>
      </c>
      <c r="C14" s="258" t="s">
        <v>3516</v>
      </c>
      <c r="D14" s="232" t="s">
        <v>2507</v>
      </c>
      <c r="E14" s="245" t="s">
        <v>321</v>
      </c>
      <c r="F14" s="259" t="s">
        <v>325</v>
      </c>
      <c r="G14" s="246">
        <v>55265</v>
      </c>
      <c r="H14" s="234">
        <v>74391</v>
      </c>
      <c r="I14" s="235">
        <v>37</v>
      </c>
      <c r="J14" s="236">
        <v>0.77083333333333337</v>
      </c>
      <c r="K14" s="246">
        <v>93517</v>
      </c>
      <c r="L14" s="247"/>
      <c r="M14" s="248">
        <v>254</v>
      </c>
      <c r="N14" s="249">
        <v>64255</v>
      </c>
      <c r="O14" s="250" t="s">
        <v>4286</v>
      </c>
      <c r="P14" s="251"/>
      <c r="Q14" s="129"/>
      <c r="S14" s="129"/>
      <c r="T14" s="129"/>
      <c r="U14" s="129"/>
    </row>
    <row r="15" spans="1:21" s="103" customFormat="1">
      <c r="A15" s="229" t="s">
        <v>216</v>
      </c>
      <c r="B15" s="230" t="s">
        <v>2151</v>
      </c>
      <c r="C15" s="231" t="s">
        <v>1297</v>
      </c>
      <c r="D15" s="232" t="s">
        <v>2507</v>
      </c>
      <c r="E15" s="232" t="s">
        <v>279</v>
      </c>
      <c r="F15" s="259" t="s">
        <v>325</v>
      </c>
      <c r="G15" s="233">
        <v>57932</v>
      </c>
      <c r="H15" s="234">
        <v>73869.5</v>
      </c>
      <c r="I15" s="235">
        <v>36</v>
      </c>
      <c r="J15" s="236">
        <v>0.75</v>
      </c>
      <c r="K15" s="233">
        <v>89807</v>
      </c>
      <c r="L15" s="237">
        <v>93</v>
      </c>
      <c r="M15" s="238">
        <v>91</v>
      </c>
      <c r="N15" s="234">
        <v>80002</v>
      </c>
      <c r="O15" s="239"/>
      <c r="Q15" s="129"/>
      <c r="R15" s="129"/>
      <c r="S15" s="129"/>
      <c r="T15" s="129"/>
      <c r="U15" s="129"/>
    </row>
    <row r="16" spans="1:21" s="103" customFormat="1">
      <c r="A16" s="252" t="s">
        <v>2172</v>
      </c>
      <c r="B16" s="230" t="s">
        <v>2162</v>
      </c>
      <c r="C16" s="231" t="s">
        <v>1301</v>
      </c>
      <c r="D16" s="232" t="s">
        <v>2507</v>
      </c>
      <c r="E16" s="253"/>
      <c r="F16" s="259" t="s">
        <v>325</v>
      </c>
      <c r="G16" s="233">
        <v>59195.24</v>
      </c>
      <c r="H16" s="234">
        <v>73339.759999999995</v>
      </c>
      <c r="I16" s="235">
        <v>35</v>
      </c>
      <c r="J16" s="236">
        <v>0.72916666666666663</v>
      </c>
      <c r="K16" s="233">
        <v>87484.28</v>
      </c>
      <c r="L16" s="254">
        <v>327</v>
      </c>
      <c r="M16" s="255">
        <v>325</v>
      </c>
      <c r="N16" s="233">
        <v>79601.210000000006</v>
      </c>
      <c r="O16" s="239"/>
      <c r="R16" s="129"/>
      <c r="S16" s="129"/>
      <c r="T16" s="129"/>
      <c r="U16" s="129"/>
    </row>
    <row r="17" spans="1:21" s="103" customFormat="1">
      <c r="A17" s="229" t="s">
        <v>2161</v>
      </c>
      <c r="B17" s="230" t="s">
        <v>2162</v>
      </c>
      <c r="C17" s="231" t="s">
        <v>1296</v>
      </c>
      <c r="D17" s="232" t="s">
        <v>2507</v>
      </c>
      <c r="E17" s="232" t="s">
        <v>279</v>
      </c>
      <c r="F17" s="259" t="s">
        <v>325</v>
      </c>
      <c r="G17" s="233">
        <v>54199.81</v>
      </c>
      <c r="H17" s="234">
        <v>72671.354999999996</v>
      </c>
      <c r="I17" s="235">
        <v>34</v>
      </c>
      <c r="J17" s="236">
        <v>0.70833333333333337</v>
      </c>
      <c r="K17" s="233">
        <v>91142.9</v>
      </c>
      <c r="L17" s="237"/>
      <c r="M17" s="238">
        <v>996</v>
      </c>
      <c r="N17" s="234">
        <v>70082.408975903876</v>
      </c>
      <c r="O17" s="239"/>
      <c r="P17" s="129"/>
      <c r="Q17" s="129"/>
      <c r="S17" s="129"/>
      <c r="T17" s="129"/>
      <c r="U17" s="129"/>
    </row>
    <row r="18" spans="1:21" s="103" customFormat="1">
      <c r="A18" s="242" t="s">
        <v>211</v>
      </c>
      <c r="B18" s="243" t="s">
        <v>2153</v>
      </c>
      <c r="C18" s="258" t="s">
        <v>1297</v>
      </c>
      <c r="D18" s="232" t="s">
        <v>2507</v>
      </c>
      <c r="E18" s="245" t="s">
        <v>279</v>
      </c>
      <c r="F18" s="259" t="s">
        <v>325</v>
      </c>
      <c r="G18" s="246">
        <v>56056.73</v>
      </c>
      <c r="H18" s="234">
        <v>72624.555000000008</v>
      </c>
      <c r="I18" s="235">
        <v>33</v>
      </c>
      <c r="J18" s="236">
        <v>0.6875</v>
      </c>
      <c r="K18" s="246">
        <v>89192.38</v>
      </c>
      <c r="L18" s="334">
        <v>24</v>
      </c>
      <c r="M18" s="248">
        <v>21</v>
      </c>
      <c r="N18" s="249">
        <v>67652.52</v>
      </c>
      <c r="O18" s="250"/>
      <c r="R18" s="129"/>
      <c r="S18" s="97"/>
      <c r="T18" s="97"/>
      <c r="U18" s="97"/>
    </row>
    <row r="19" spans="1:21" s="103" customFormat="1">
      <c r="A19" s="229" t="s">
        <v>260</v>
      </c>
      <c r="B19" s="230" t="s">
        <v>2153</v>
      </c>
      <c r="C19" s="231" t="s">
        <v>1297</v>
      </c>
      <c r="D19" s="232" t="s">
        <v>2507</v>
      </c>
      <c r="E19" s="232" t="s">
        <v>279</v>
      </c>
      <c r="F19" s="259" t="s">
        <v>325</v>
      </c>
      <c r="G19" s="233">
        <v>52800</v>
      </c>
      <c r="H19" s="234">
        <v>72464.5</v>
      </c>
      <c r="I19" s="235">
        <v>32</v>
      </c>
      <c r="J19" s="236">
        <v>0.66666666666666663</v>
      </c>
      <c r="K19" s="233">
        <v>92129</v>
      </c>
      <c r="L19" s="237">
        <v>140</v>
      </c>
      <c r="M19" s="238">
        <v>139</v>
      </c>
      <c r="N19" s="234">
        <v>72788</v>
      </c>
      <c r="O19" s="239"/>
      <c r="P19" s="129"/>
      <c r="S19" s="129"/>
      <c r="T19" s="129"/>
      <c r="U19" s="129"/>
    </row>
    <row r="20" spans="1:21" s="103" customFormat="1" ht="45">
      <c r="A20" s="242" t="s">
        <v>4229</v>
      </c>
      <c r="B20" s="243" t="s">
        <v>2153</v>
      </c>
      <c r="C20" s="258" t="s">
        <v>2091</v>
      </c>
      <c r="D20" s="232" t="s">
        <v>2507</v>
      </c>
      <c r="E20" s="245" t="s">
        <v>279</v>
      </c>
      <c r="F20" s="259" t="s">
        <v>325</v>
      </c>
      <c r="G20" s="246">
        <v>58140</v>
      </c>
      <c r="H20" s="234">
        <v>72330</v>
      </c>
      <c r="I20" s="235">
        <v>31</v>
      </c>
      <c r="J20" s="236">
        <v>0.64583333333333337</v>
      </c>
      <c r="K20" s="246">
        <v>86520</v>
      </c>
      <c r="L20" s="247">
        <v>1014</v>
      </c>
      <c r="M20" s="248">
        <v>1000</v>
      </c>
      <c r="N20" s="344">
        <v>87602</v>
      </c>
      <c r="O20" s="282" t="s">
        <v>5556</v>
      </c>
      <c r="R20" s="304"/>
      <c r="S20" s="129"/>
      <c r="T20" s="129"/>
      <c r="U20" s="129"/>
    </row>
    <row r="21" spans="1:21" s="103" customFormat="1">
      <c r="A21" s="229" t="s">
        <v>3765</v>
      </c>
      <c r="B21" s="230" t="s">
        <v>2151</v>
      </c>
      <c r="C21" s="231" t="s">
        <v>2090</v>
      </c>
      <c r="D21" s="232" t="s">
        <v>2507</v>
      </c>
      <c r="E21" s="232" t="s">
        <v>279</v>
      </c>
      <c r="F21" s="232"/>
      <c r="G21" s="233">
        <v>57200</v>
      </c>
      <c r="H21" s="234">
        <v>72082</v>
      </c>
      <c r="I21" s="235">
        <v>30</v>
      </c>
      <c r="J21" s="236">
        <v>0.625</v>
      </c>
      <c r="K21" s="233">
        <v>86964</v>
      </c>
      <c r="L21" s="237">
        <v>264</v>
      </c>
      <c r="M21" s="238">
        <v>240</v>
      </c>
      <c r="N21" s="234">
        <v>73632</v>
      </c>
      <c r="O21" s="239"/>
      <c r="R21" s="304"/>
      <c r="S21" s="129"/>
      <c r="T21" s="129"/>
      <c r="U21" s="129"/>
    </row>
    <row r="22" spans="1:21" s="103" customFormat="1">
      <c r="A22" s="229" t="s">
        <v>4290</v>
      </c>
      <c r="B22" s="230" t="s">
        <v>2151</v>
      </c>
      <c r="C22" s="231" t="s">
        <v>1301</v>
      </c>
      <c r="D22" s="253" t="s">
        <v>278</v>
      </c>
      <c r="E22" s="232" t="s">
        <v>284</v>
      </c>
      <c r="F22" s="232" t="s">
        <v>440</v>
      </c>
      <c r="G22" s="233">
        <v>58011.82</v>
      </c>
      <c r="H22" s="234">
        <v>71880.429999999993</v>
      </c>
      <c r="I22" s="235">
        <v>29</v>
      </c>
      <c r="J22" s="236">
        <v>0.60416666666666663</v>
      </c>
      <c r="K22" s="233">
        <v>85749.04</v>
      </c>
      <c r="L22" s="237">
        <v>72</v>
      </c>
      <c r="M22" s="238">
        <v>72</v>
      </c>
      <c r="N22" s="234">
        <v>71880.429999999993</v>
      </c>
      <c r="O22" s="239"/>
      <c r="Q22" s="129"/>
      <c r="S22" s="129"/>
      <c r="T22" s="129"/>
      <c r="U22" s="129"/>
    </row>
    <row r="23" spans="1:21" s="103" customFormat="1">
      <c r="A23" s="242" t="s">
        <v>4306</v>
      </c>
      <c r="B23" s="243" t="s">
        <v>2153</v>
      </c>
      <c r="C23" s="258" t="s">
        <v>1297</v>
      </c>
      <c r="D23" s="232" t="s">
        <v>2507</v>
      </c>
      <c r="E23" s="245" t="s">
        <v>284</v>
      </c>
      <c r="F23" s="259" t="s">
        <v>325</v>
      </c>
      <c r="G23" s="246">
        <v>57946.13</v>
      </c>
      <c r="H23" s="234">
        <v>71686.024999999994</v>
      </c>
      <c r="I23" s="235">
        <v>28</v>
      </c>
      <c r="J23" s="236">
        <v>0.58333333333333337</v>
      </c>
      <c r="K23" s="246">
        <v>85425.919999999998</v>
      </c>
      <c r="L23" s="247">
        <v>9</v>
      </c>
      <c r="M23" s="248">
        <v>8</v>
      </c>
      <c r="N23" s="249">
        <v>73132.08</v>
      </c>
      <c r="O23" s="250"/>
      <c r="P23" s="251"/>
      <c r="Q23" s="129"/>
    </row>
    <row r="24" spans="1:21" s="103" customFormat="1">
      <c r="A24" s="242" t="s">
        <v>3793</v>
      </c>
      <c r="B24" s="243" t="s">
        <v>2153</v>
      </c>
      <c r="C24" s="258" t="s">
        <v>1296</v>
      </c>
      <c r="D24" s="232" t="s">
        <v>2507</v>
      </c>
      <c r="E24" s="245" t="s">
        <v>284</v>
      </c>
      <c r="F24" s="259" t="s">
        <v>325</v>
      </c>
      <c r="G24" s="246">
        <v>54500</v>
      </c>
      <c r="H24" s="234">
        <v>70500</v>
      </c>
      <c r="I24" s="235">
        <v>27</v>
      </c>
      <c r="J24" s="236">
        <v>0.5625</v>
      </c>
      <c r="K24" s="246">
        <v>86500</v>
      </c>
      <c r="L24" s="247">
        <v>11</v>
      </c>
      <c r="M24" s="248">
        <v>11</v>
      </c>
      <c r="N24" s="249">
        <v>72513</v>
      </c>
      <c r="O24" s="250"/>
      <c r="R24" s="129"/>
    </row>
    <row r="25" spans="1:21" s="103" customFormat="1">
      <c r="A25" s="229" t="s">
        <v>2217</v>
      </c>
      <c r="B25" s="230" t="s">
        <v>2162</v>
      </c>
      <c r="C25" s="231" t="s">
        <v>1297</v>
      </c>
      <c r="D25" s="232" t="s">
        <v>2507</v>
      </c>
      <c r="E25" s="232" t="s">
        <v>279</v>
      </c>
      <c r="F25" s="259" t="s">
        <v>325</v>
      </c>
      <c r="G25" s="233">
        <v>57033.599999999999</v>
      </c>
      <c r="H25" s="234">
        <v>69867.199999999997</v>
      </c>
      <c r="I25" s="235">
        <v>26</v>
      </c>
      <c r="J25" s="236">
        <v>0.54166666666666663</v>
      </c>
      <c r="K25" s="233">
        <v>82700.800000000003</v>
      </c>
      <c r="L25" s="237">
        <v>38</v>
      </c>
      <c r="M25" s="238">
        <v>34</v>
      </c>
      <c r="N25" s="234">
        <v>69284.800000000003</v>
      </c>
      <c r="O25" s="239"/>
      <c r="R25" s="330"/>
    </row>
    <row r="26" spans="1:21" s="103" customFormat="1">
      <c r="A26" s="286" t="s">
        <v>213</v>
      </c>
      <c r="B26" s="287" t="s">
        <v>2159</v>
      </c>
      <c r="C26" s="288" t="s">
        <v>1297</v>
      </c>
      <c r="D26" s="232" t="s">
        <v>2507</v>
      </c>
      <c r="E26" s="289" t="s">
        <v>279</v>
      </c>
      <c r="F26" s="259" t="s">
        <v>325</v>
      </c>
      <c r="G26" s="290">
        <v>56388.800000000003</v>
      </c>
      <c r="H26" s="234">
        <v>69680</v>
      </c>
      <c r="I26" s="235">
        <v>25</v>
      </c>
      <c r="J26" s="236">
        <v>0.52083333333333337</v>
      </c>
      <c r="K26" s="290">
        <v>82971.199999999997</v>
      </c>
      <c r="L26" s="291">
        <v>122</v>
      </c>
      <c r="M26" s="292">
        <v>116</v>
      </c>
      <c r="N26" s="293">
        <v>67690.55</v>
      </c>
      <c r="O26" s="294"/>
      <c r="P26" s="251"/>
      <c r="Q26" s="129"/>
    </row>
    <row r="27" spans="1:21" s="103" customFormat="1">
      <c r="A27" s="242" t="s">
        <v>257</v>
      </c>
      <c r="B27" s="243" t="s">
        <v>2159</v>
      </c>
      <c r="C27" s="258" t="s">
        <v>1297</v>
      </c>
      <c r="D27" s="232" t="s">
        <v>2507</v>
      </c>
      <c r="E27" s="245" t="s">
        <v>279</v>
      </c>
      <c r="F27" s="259" t="s">
        <v>325</v>
      </c>
      <c r="G27" s="246">
        <v>56029.22</v>
      </c>
      <c r="H27" s="234">
        <v>69503.459999999992</v>
      </c>
      <c r="I27" s="235">
        <v>24</v>
      </c>
      <c r="J27" s="236">
        <v>0.5</v>
      </c>
      <c r="K27" s="246">
        <v>82977.7</v>
      </c>
      <c r="L27" s="247">
        <v>194</v>
      </c>
      <c r="M27" s="248">
        <v>184</v>
      </c>
      <c r="N27" s="249">
        <v>71019.64</v>
      </c>
      <c r="O27" s="250"/>
      <c r="R27" s="330"/>
    </row>
    <row r="28" spans="1:21" s="103" customFormat="1">
      <c r="A28" s="229" t="s">
        <v>217</v>
      </c>
      <c r="B28" s="230" t="s">
        <v>2153</v>
      </c>
      <c r="C28" s="231" t="s">
        <v>1297</v>
      </c>
      <c r="D28" s="232" t="s">
        <v>2507</v>
      </c>
      <c r="E28" s="237" t="s">
        <v>279</v>
      </c>
      <c r="F28" s="259" t="s">
        <v>325</v>
      </c>
      <c r="G28" s="264">
        <v>54242.01</v>
      </c>
      <c r="H28" s="234">
        <v>68871.544999999998</v>
      </c>
      <c r="I28" s="235">
        <v>23</v>
      </c>
      <c r="J28" s="236">
        <v>0.47916666666666669</v>
      </c>
      <c r="K28" s="379">
        <v>83501.08</v>
      </c>
      <c r="L28" s="237">
        <v>12</v>
      </c>
      <c r="M28" s="238">
        <v>0</v>
      </c>
      <c r="N28" s="357">
        <v>61697</v>
      </c>
      <c r="O28" s="239"/>
      <c r="R28" s="330"/>
    </row>
    <row r="29" spans="1:21" s="103" customFormat="1">
      <c r="A29" s="229" t="s">
        <v>4265</v>
      </c>
      <c r="B29" s="230" t="s">
        <v>2151</v>
      </c>
      <c r="C29" s="231" t="s">
        <v>1297</v>
      </c>
      <c r="D29" s="232" t="s">
        <v>2507</v>
      </c>
      <c r="E29" s="232" t="s">
        <v>279</v>
      </c>
      <c r="F29" s="259" t="s">
        <v>325</v>
      </c>
      <c r="G29" s="233">
        <v>54142</v>
      </c>
      <c r="H29" s="234">
        <v>68589.5</v>
      </c>
      <c r="I29" s="235">
        <v>22</v>
      </c>
      <c r="J29" s="236">
        <v>0.45833333333333331</v>
      </c>
      <c r="K29" s="233">
        <v>83037</v>
      </c>
      <c r="L29" s="237">
        <v>19</v>
      </c>
      <c r="M29" s="238">
        <v>17</v>
      </c>
      <c r="N29" s="234">
        <v>64086</v>
      </c>
      <c r="O29" s="239"/>
      <c r="P29" s="129"/>
      <c r="Q29" s="330"/>
    </row>
    <row r="30" spans="1:21" s="103" customFormat="1">
      <c r="A30" s="229" t="s">
        <v>212</v>
      </c>
      <c r="B30" s="230" t="s">
        <v>2153</v>
      </c>
      <c r="C30" s="231" t="s">
        <v>1297</v>
      </c>
      <c r="D30" s="232" t="s">
        <v>2507</v>
      </c>
      <c r="E30" s="232" t="s">
        <v>279</v>
      </c>
      <c r="F30" s="259" t="s">
        <v>325</v>
      </c>
      <c r="G30" s="233">
        <v>49964.77</v>
      </c>
      <c r="H30" s="234">
        <v>68587.145000000004</v>
      </c>
      <c r="I30" s="235">
        <v>21</v>
      </c>
      <c r="J30" s="236">
        <v>0.4375</v>
      </c>
      <c r="K30" s="233">
        <v>87209.52</v>
      </c>
      <c r="L30" s="237">
        <v>248</v>
      </c>
      <c r="M30" s="238">
        <v>227</v>
      </c>
      <c r="N30" s="234">
        <v>71484.34303964756</v>
      </c>
      <c r="O30" s="239"/>
      <c r="P30" s="129"/>
      <c r="Q30" s="330"/>
    </row>
    <row r="31" spans="1:21" s="103" customFormat="1">
      <c r="A31" s="229" t="s">
        <v>2187</v>
      </c>
      <c r="B31" s="230" t="s">
        <v>2178</v>
      </c>
      <c r="C31" s="231" t="s">
        <v>1297</v>
      </c>
      <c r="D31" s="232" t="s">
        <v>2507</v>
      </c>
      <c r="E31" s="232" t="s">
        <v>279</v>
      </c>
      <c r="F31" s="259" t="s">
        <v>325</v>
      </c>
      <c r="G31" s="233">
        <v>50537</v>
      </c>
      <c r="H31" s="234">
        <v>66170.5</v>
      </c>
      <c r="I31" s="235">
        <v>20</v>
      </c>
      <c r="J31" s="236">
        <v>0.41666666666666669</v>
      </c>
      <c r="K31" s="233">
        <v>81804</v>
      </c>
      <c r="L31" s="237">
        <v>25</v>
      </c>
      <c r="M31" s="238">
        <v>22</v>
      </c>
      <c r="N31" s="234">
        <v>59398.03</v>
      </c>
      <c r="O31" s="239"/>
      <c r="P31" s="129"/>
      <c r="Q31" s="330"/>
    </row>
    <row r="32" spans="1:21" s="103" customFormat="1" ht="33.75">
      <c r="A32" s="229" t="s">
        <v>207</v>
      </c>
      <c r="B32" s="230" t="s">
        <v>2163</v>
      </c>
      <c r="C32" s="231"/>
      <c r="D32" s="232" t="s">
        <v>2507</v>
      </c>
      <c r="E32" s="232" t="s">
        <v>279</v>
      </c>
      <c r="F32" s="259" t="s">
        <v>325</v>
      </c>
      <c r="G32" s="233">
        <v>48684</v>
      </c>
      <c r="H32" s="234">
        <v>65142</v>
      </c>
      <c r="I32" s="235">
        <v>19</v>
      </c>
      <c r="J32" s="236">
        <v>0.39583333333333331</v>
      </c>
      <c r="K32" s="233">
        <v>81600</v>
      </c>
      <c r="L32" s="237">
        <v>34</v>
      </c>
      <c r="M32" s="238">
        <v>33</v>
      </c>
      <c r="N32" s="234">
        <v>64989.279999999999</v>
      </c>
      <c r="O32" s="239" t="s">
        <v>5557</v>
      </c>
      <c r="P32" s="129"/>
      <c r="Q32" s="330"/>
    </row>
    <row r="33" spans="1:21" s="103" customFormat="1">
      <c r="A33" s="242" t="s">
        <v>3784</v>
      </c>
      <c r="B33" s="243" t="s">
        <v>2162</v>
      </c>
      <c r="C33" s="258" t="s">
        <v>1297</v>
      </c>
      <c r="D33" s="232" t="s">
        <v>2507</v>
      </c>
      <c r="E33" s="247" t="s">
        <v>279</v>
      </c>
      <c r="F33" s="259" t="s">
        <v>325</v>
      </c>
      <c r="G33" s="246">
        <v>45979</v>
      </c>
      <c r="H33" s="234">
        <v>65067</v>
      </c>
      <c r="I33" s="235">
        <v>18</v>
      </c>
      <c r="J33" s="236">
        <v>0.375</v>
      </c>
      <c r="K33" s="246">
        <v>84155</v>
      </c>
      <c r="L33" s="247"/>
      <c r="M33" s="248">
        <v>2284</v>
      </c>
      <c r="N33" s="249">
        <v>81936</v>
      </c>
      <c r="O33" s="250"/>
      <c r="P33" s="129"/>
      <c r="Q33" s="330"/>
    </row>
    <row r="34" spans="1:21" s="103" customFormat="1">
      <c r="A34" s="229" t="s">
        <v>3859</v>
      </c>
      <c r="B34" s="230" t="s">
        <v>2176</v>
      </c>
      <c r="C34" s="231" t="s">
        <v>5558</v>
      </c>
      <c r="D34" s="232"/>
      <c r="E34" s="232"/>
      <c r="F34" s="232" t="s">
        <v>440</v>
      </c>
      <c r="G34" s="233">
        <v>49489.440000000002</v>
      </c>
      <c r="H34" s="234">
        <v>64362.48</v>
      </c>
      <c r="I34" s="235">
        <v>17</v>
      </c>
      <c r="J34" s="236">
        <v>0.35416666666666669</v>
      </c>
      <c r="K34" s="233">
        <v>79235.520000000004</v>
      </c>
      <c r="L34" s="237"/>
      <c r="M34" s="238"/>
      <c r="N34" s="234"/>
      <c r="O34" s="239"/>
      <c r="P34" s="129"/>
    </row>
    <row r="35" spans="1:21" s="103" customFormat="1">
      <c r="A35" s="229" t="s">
        <v>4266</v>
      </c>
      <c r="B35" s="230" t="s">
        <v>2149</v>
      </c>
      <c r="C35" s="231" t="s">
        <v>1301</v>
      </c>
      <c r="D35" s="232" t="s">
        <v>2507</v>
      </c>
      <c r="E35" s="232" t="s">
        <v>284</v>
      </c>
      <c r="F35" s="259" t="s">
        <v>325</v>
      </c>
      <c r="G35" s="233">
        <v>47715.200000000004</v>
      </c>
      <c r="H35" s="234">
        <v>61984</v>
      </c>
      <c r="I35" s="235">
        <v>16</v>
      </c>
      <c r="J35" s="236">
        <v>0.33333333333333331</v>
      </c>
      <c r="K35" s="233">
        <v>76252.799999999988</v>
      </c>
      <c r="L35" s="237"/>
      <c r="M35" s="238">
        <v>192</v>
      </c>
      <c r="N35" s="234">
        <v>60944</v>
      </c>
      <c r="O35" s="239" t="s">
        <v>5559</v>
      </c>
      <c r="P35" s="330"/>
      <c r="R35" s="240"/>
    </row>
    <row r="36" spans="1:21" s="103" customFormat="1">
      <c r="A36" s="242" t="s">
        <v>1436</v>
      </c>
      <c r="B36" s="243" t="s">
        <v>2156</v>
      </c>
      <c r="C36" s="258" t="s">
        <v>1297</v>
      </c>
      <c r="D36" s="232" t="s">
        <v>2507</v>
      </c>
      <c r="E36" s="245" t="s">
        <v>279</v>
      </c>
      <c r="F36" s="259" t="s">
        <v>325</v>
      </c>
      <c r="G36" s="246">
        <v>46297</v>
      </c>
      <c r="H36" s="234">
        <v>61057</v>
      </c>
      <c r="I36" s="235">
        <v>15</v>
      </c>
      <c r="J36" s="236">
        <v>0.3125</v>
      </c>
      <c r="K36" s="246">
        <v>75817</v>
      </c>
      <c r="L36" s="247">
        <v>1350</v>
      </c>
      <c r="M36" s="248">
        <v>1339</v>
      </c>
      <c r="N36" s="249">
        <v>63486.667662434651</v>
      </c>
      <c r="O36" s="250"/>
      <c r="P36" s="129"/>
      <c r="Q36" s="129"/>
      <c r="R36" s="129"/>
    </row>
    <row r="37" spans="1:21" s="103" customFormat="1">
      <c r="A37" s="260" t="s">
        <v>4238</v>
      </c>
      <c r="B37" s="261" t="s">
        <v>2166</v>
      </c>
      <c r="C37" s="262" t="s">
        <v>1297</v>
      </c>
      <c r="D37" s="232" t="s">
        <v>2507</v>
      </c>
      <c r="E37" s="276" t="s">
        <v>279</v>
      </c>
      <c r="F37" s="259" t="s">
        <v>325</v>
      </c>
      <c r="G37" s="256">
        <v>48579.58</v>
      </c>
      <c r="H37" s="234">
        <v>60724.480000000003</v>
      </c>
      <c r="I37" s="235">
        <v>14</v>
      </c>
      <c r="J37" s="236">
        <v>0.29166666666666669</v>
      </c>
      <c r="K37" s="256">
        <v>72869.38</v>
      </c>
      <c r="L37" s="265">
        <v>94</v>
      </c>
      <c r="M37" s="266">
        <v>92</v>
      </c>
      <c r="N37" s="264">
        <v>61074.98</v>
      </c>
      <c r="O37" s="11"/>
      <c r="P37" s="129"/>
      <c r="Q37" s="129"/>
      <c r="R37" s="129"/>
    </row>
    <row r="38" spans="1:21" s="103" customFormat="1">
      <c r="A38" s="229" t="s">
        <v>3740</v>
      </c>
      <c r="B38" s="230" t="s">
        <v>2149</v>
      </c>
      <c r="C38" s="231" t="s">
        <v>5560</v>
      </c>
      <c r="D38" s="232"/>
      <c r="E38" s="232"/>
      <c r="F38" s="232"/>
      <c r="G38" s="233">
        <v>46072</v>
      </c>
      <c r="H38" s="234">
        <v>60536</v>
      </c>
      <c r="I38" s="235">
        <v>13</v>
      </c>
      <c r="J38" s="236">
        <v>0.27083333333333331</v>
      </c>
      <c r="K38" s="233">
        <v>75000</v>
      </c>
      <c r="L38" s="237">
        <v>108</v>
      </c>
      <c r="M38" s="238">
        <v>105</v>
      </c>
      <c r="N38" s="234">
        <v>55000</v>
      </c>
      <c r="O38" s="239"/>
      <c r="P38" s="129"/>
      <c r="Q38" s="129"/>
      <c r="R38" s="129"/>
    </row>
    <row r="39" spans="1:21" s="103" customFormat="1" ht="22.5">
      <c r="A39" s="242" t="s">
        <v>2200</v>
      </c>
      <c r="B39" s="243" t="s">
        <v>2166</v>
      </c>
      <c r="C39" s="258" t="s">
        <v>1297</v>
      </c>
      <c r="D39" s="232" t="s">
        <v>2507</v>
      </c>
      <c r="E39" s="245" t="s">
        <v>279</v>
      </c>
      <c r="F39" s="245" t="s">
        <v>325</v>
      </c>
      <c r="G39" s="246">
        <v>47633.04</v>
      </c>
      <c r="H39" s="234">
        <v>60464.039999999994</v>
      </c>
      <c r="I39" s="235">
        <v>12</v>
      </c>
      <c r="J39" s="236">
        <v>0.25</v>
      </c>
      <c r="K39" s="246">
        <v>73295.039999999994</v>
      </c>
      <c r="L39" s="247">
        <v>11</v>
      </c>
      <c r="M39" s="248">
        <v>10</v>
      </c>
      <c r="N39" s="249">
        <v>55100</v>
      </c>
      <c r="O39" s="250" t="s">
        <v>5561</v>
      </c>
      <c r="P39" s="330"/>
      <c r="R39" s="240"/>
    </row>
    <row r="40" spans="1:21" s="103" customFormat="1">
      <c r="A40" s="229" t="s">
        <v>4233</v>
      </c>
      <c r="B40" s="230" t="s">
        <v>2166</v>
      </c>
      <c r="C40" s="262" t="s">
        <v>5562</v>
      </c>
      <c r="D40" s="232" t="s">
        <v>2507</v>
      </c>
      <c r="E40" s="276" t="s">
        <v>279</v>
      </c>
      <c r="F40" s="259" t="s">
        <v>325</v>
      </c>
      <c r="G40" s="256">
        <v>42816</v>
      </c>
      <c r="H40" s="234">
        <v>59531.5</v>
      </c>
      <c r="I40" s="235">
        <v>11</v>
      </c>
      <c r="J40" s="236">
        <v>0.22916666666666666</v>
      </c>
      <c r="K40" s="256">
        <v>76247</v>
      </c>
      <c r="L40" s="265"/>
      <c r="M40" s="266">
        <v>138</v>
      </c>
      <c r="N40" s="264">
        <v>68198</v>
      </c>
      <c r="O40" s="400"/>
      <c r="P40" s="129"/>
      <c r="Q40" s="129"/>
      <c r="R40" s="129"/>
    </row>
    <row r="41" spans="1:21" s="103" customFormat="1">
      <c r="A41" s="229" t="s">
        <v>258</v>
      </c>
      <c r="B41" s="295" t="s">
        <v>2159</v>
      </c>
      <c r="C41" s="231" t="s">
        <v>1297</v>
      </c>
      <c r="D41" s="232" t="s">
        <v>2507</v>
      </c>
      <c r="E41" s="232" t="s">
        <v>279</v>
      </c>
      <c r="F41" s="259" t="s">
        <v>325</v>
      </c>
      <c r="G41" s="233">
        <v>46007.519999999997</v>
      </c>
      <c r="H41" s="234">
        <v>59473.649999999994</v>
      </c>
      <c r="I41" s="235">
        <v>10</v>
      </c>
      <c r="J41" s="236">
        <v>0.20833333333333334</v>
      </c>
      <c r="K41" s="233">
        <v>72939.78</v>
      </c>
      <c r="L41" s="237">
        <v>12</v>
      </c>
      <c r="M41" s="238">
        <v>12</v>
      </c>
      <c r="N41" s="296">
        <v>56047.333333333321</v>
      </c>
      <c r="O41" s="239"/>
      <c r="P41" s="330"/>
    </row>
    <row r="42" spans="1:21" s="103" customFormat="1" ht="22.5">
      <c r="A42" s="242" t="s">
        <v>4247</v>
      </c>
      <c r="B42" s="243" t="s">
        <v>2185</v>
      </c>
      <c r="C42" s="258" t="s">
        <v>3517</v>
      </c>
      <c r="D42" s="232" t="s">
        <v>2507</v>
      </c>
      <c r="E42" s="245" t="s">
        <v>279</v>
      </c>
      <c r="F42" s="245" t="s">
        <v>440</v>
      </c>
      <c r="G42" s="246">
        <v>43894.1</v>
      </c>
      <c r="H42" s="234">
        <v>59257.039999999994</v>
      </c>
      <c r="I42" s="235">
        <v>9</v>
      </c>
      <c r="J42" s="236">
        <v>0.1875</v>
      </c>
      <c r="K42" s="246">
        <v>74619.98</v>
      </c>
      <c r="L42" s="247">
        <v>1</v>
      </c>
      <c r="M42" s="248">
        <v>1</v>
      </c>
      <c r="N42" s="249">
        <v>46500.06</v>
      </c>
      <c r="O42" s="250"/>
      <c r="P42" s="129"/>
      <c r="Q42" s="251"/>
      <c r="S42" s="330"/>
      <c r="T42" s="330"/>
      <c r="U42" s="330"/>
    </row>
    <row r="43" spans="1:21" s="103" customFormat="1">
      <c r="A43" s="229" t="s">
        <v>1457</v>
      </c>
      <c r="B43" s="295" t="s">
        <v>2166</v>
      </c>
      <c r="C43" s="231" t="s">
        <v>1297</v>
      </c>
      <c r="D43" s="232"/>
      <c r="E43" s="232"/>
      <c r="F43" s="259" t="s">
        <v>325</v>
      </c>
      <c r="G43" s="233">
        <v>45073.600000000006</v>
      </c>
      <c r="H43" s="234">
        <v>57688.800000000003</v>
      </c>
      <c r="I43" s="235">
        <v>8</v>
      </c>
      <c r="J43" s="236">
        <v>0.16666666666666666</v>
      </c>
      <c r="K43" s="233">
        <v>70304</v>
      </c>
      <c r="L43" s="237">
        <v>37</v>
      </c>
      <c r="M43" s="238">
        <v>37</v>
      </c>
      <c r="N43" s="234">
        <v>63993</v>
      </c>
      <c r="O43" s="239"/>
      <c r="P43" s="129"/>
      <c r="Q43" s="129"/>
      <c r="R43" s="257"/>
    </row>
    <row r="44" spans="1:21" s="103" customFormat="1">
      <c r="A44" s="242" t="s">
        <v>2165</v>
      </c>
      <c r="B44" s="243" t="s">
        <v>2180</v>
      </c>
      <c r="C44" s="258" t="s">
        <v>1297</v>
      </c>
      <c r="D44" s="232" t="s">
        <v>2507</v>
      </c>
      <c r="E44" s="245" t="s">
        <v>279</v>
      </c>
      <c r="F44" s="259" t="s">
        <v>325</v>
      </c>
      <c r="G44" s="246">
        <v>44124.21</v>
      </c>
      <c r="H44" s="234">
        <v>57511.485000000001</v>
      </c>
      <c r="I44" s="235">
        <v>7</v>
      </c>
      <c r="J44" s="236">
        <v>0.14583333333333334</v>
      </c>
      <c r="K44" s="246">
        <v>70898.759999999995</v>
      </c>
      <c r="L44" s="247">
        <v>206</v>
      </c>
      <c r="M44" s="248">
        <v>177</v>
      </c>
      <c r="N44" s="249">
        <v>55097.33</v>
      </c>
      <c r="O44" s="250"/>
      <c r="Q44" s="330"/>
    </row>
    <row r="45" spans="1:21" s="103" customFormat="1">
      <c r="A45" s="229" t="s">
        <v>4256</v>
      </c>
      <c r="B45" s="230" t="s">
        <v>2169</v>
      </c>
      <c r="C45" s="231" t="s">
        <v>1605</v>
      </c>
      <c r="D45" s="232" t="s">
        <v>2507</v>
      </c>
      <c r="E45" s="232" t="s">
        <v>279</v>
      </c>
      <c r="F45" s="259" t="s">
        <v>325</v>
      </c>
      <c r="G45" s="233">
        <v>45818.17</v>
      </c>
      <c r="H45" s="234">
        <v>56680.114999999998</v>
      </c>
      <c r="I45" s="235">
        <v>6</v>
      </c>
      <c r="J45" s="236">
        <v>0.125</v>
      </c>
      <c r="K45" s="233">
        <v>67542.06</v>
      </c>
      <c r="L45" s="237">
        <v>37</v>
      </c>
      <c r="M45" s="238">
        <v>34</v>
      </c>
      <c r="N45" s="283">
        <v>54679.8</v>
      </c>
      <c r="O45" s="239"/>
      <c r="P45" s="129"/>
      <c r="Q45" s="304"/>
      <c r="R45" s="129"/>
    </row>
    <row r="46" spans="1:21" s="103" customFormat="1">
      <c r="A46" s="242" t="s">
        <v>2171</v>
      </c>
      <c r="B46" s="243" t="s">
        <v>2159</v>
      </c>
      <c r="C46" s="258" t="s">
        <v>1297</v>
      </c>
      <c r="D46" s="232" t="s">
        <v>2507</v>
      </c>
      <c r="E46" s="245" t="s">
        <v>279</v>
      </c>
      <c r="F46" s="259" t="s">
        <v>325</v>
      </c>
      <c r="G46" s="246">
        <v>43460</v>
      </c>
      <c r="H46" s="234">
        <v>54325</v>
      </c>
      <c r="I46" s="235">
        <v>5</v>
      </c>
      <c r="J46" s="236">
        <v>0.10416666666666667</v>
      </c>
      <c r="K46" s="246">
        <v>65190</v>
      </c>
      <c r="L46" s="247">
        <v>40</v>
      </c>
      <c r="M46" s="248">
        <v>35</v>
      </c>
      <c r="N46" s="249">
        <v>51228.66</v>
      </c>
      <c r="O46" s="250"/>
      <c r="Q46" s="241"/>
      <c r="R46" s="129"/>
    </row>
    <row r="47" spans="1:21" s="103" customFormat="1">
      <c r="A47" s="229" t="s">
        <v>4310</v>
      </c>
      <c r="B47" s="230" t="s">
        <v>2192</v>
      </c>
      <c r="C47" s="358" t="s">
        <v>1297</v>
      </c>
      <c r="D47" s="232" t="s">
        <v>2507</v>
      </c>
      <c r="E47" s="359" t="s">
        <v>279</v>
      </c>
      <c r="F47" s="259" t="s">
        <v>325</v>
      </c>
      <c r="G47" s="360">
        <v>44550</v>
      </c>
      <c r="H47" s="234">
        <v>52296</v>
      </c>
      <c r="I47" s="235">
        <v>4</v>
      </c>
      <c r="J47" s="236">
        <v>8.3333333333333329E-2</v>
      </c>
      <c r="K47" s="360">
        <v>60042</v>
      </c>
      <c r="L47" s="361">
        <v>21</v>
      </c>
      <c r="M47" s="362">
        <v>17</v>
      </c>
      <c r="N47" s="363">
        <v>46132</v>
      </c>
      <c r="O47" s="364"/>
      <c r="Q47" s="129"/>
      <c r="R47" s="251"/>
    </row>
    <row r="48" spans="1:21" s="103" customFormat="1">
      <c r="A48" s="229" t="s">
        <v>2173</v>
      </c>
      <c r="B48" s="230" t="s">
        <v>2169</v>
      </c>
      <c r="C48" s="231" t="s">
        <v>5563</v>
      </c>
      <c r="D48" s="232" t="s">
        <v>2507</v>
      </c>
      <c r="E48" s="232" t="s">
        <v>279</v>
      </c>
      <c r="F48" s="232" t="s">
        <v>440</v>
      </c>
      <c r="G48" s="233">
        <v>40700.959999999999</v>
      </c>
      <c r="H48" s="234">
        <v>50876.2</v>
      </c>
      <c r="I48" s="235">
        <v>3</v>
      </c>
      <c r="J48" s="236">
        <v>6.25E-2</v>
      </c>
      <c r="K48" s="233">
        <v>61051.44</v>
      </c>
      <c r="L48" s="237"/>
      <c r="M48" s="238">
        <v>14</v>
      </c>
      <c r="N48" s="234">
        <v>47560.22</v>
      </c>
      <c r="O48" s="239"/>
      <c r="P48" s="129"/>
      <c r="Q48" s="129"/>
      <c r="R48" s="129"/>
    </row>
    <row r="49" spans="1:21" s="103" customFormat="1">
      <c r="A49" s="229" t="s">
        <v>4250</v>
      </c>
      <c r="B49" s="230" t="s">
        <v>2180</v>
      </c>
      <c r="C49" s="231" t="s">
        <v>1297</v>
      </c>
      <c r="D49" s="232" t="s">
        <v>2507</v>
      </c>
      <c r="E49" s="232" t="s">
        <v>279</v>
      </c>
      <c r="F49" s="232" t="s">
        <v>440</v>
      </c>
      <c r="G49" s="233">
        <v>40823.769999999997</v>
      </c>
      <c r="H49" s="234">
        <v>49159.519999999997</v>
      </c>
      <c r="I49" s="235">
        <v>2</v>
      </c>
      <c r="J49" s="236">
        <v>4.1666666666666664E-2</v>
      </c>
      <c r="K49" s="233">
        <v>57495.27</v>
      </c>
      <c r="L49" s="237">
        <v>37</v>
      </c>
      <c r="M49" s="238">
        <v>35</v>
      </c>
      <c r="N49" s="234">
        <v>43366.127999999997</v>
      </c>
      <c r="O49" s="239"/>
      <c r="R49" s="304"/>
    </row>
    <row r="50" spans="1:21" s="103" customFormat="1">
      <c r="A50" s="229" t="s">
        <v>3777</v>
      </c>
      <c r="B50" s="230" t="s">
        <v>2175</v>
      </c>
      <c r="C50" s="337" t="s">
        <v>3518</v>
      </c>
      <c r="D50" s="232" t="s">
        <v>2507</v>
      </c>
      <c r="E50" s="338" t="s">
        <v>321</v>
      </c>
      <c r="F50" s="338" t="s">
        <v>440</v>
      </c>
      <c r="G50" s="339">
        <v>39766</v>
      </c>
      <c r="H50" s="234">
        <v>48679</v>
      </c>
      <c r="I50" s="235">
        <v>1</v>
      </c>
      <c r="J50" s="236">
        <v>2.0833333333333332E-2</v>
      </c>
      <c r="K50" s="339">
        <v>57592</v>
      </c>
      <c r="L50" s="340">
        <v>7</v>
      </c>
      <c r="M50" s="341">
        <v>6</v>
      </c>
      <c r="N50" s="374">
        <v>41074</v>
      </c>
      <c r="O50" s="239"/>
      <c r="P50" s="129"/>
      <c r="R50" s="129"/>
      <c r="S50" s="129"/>
      <c r="T50" s="129"/>
      <c r="U50" s="129"/>
    </row>
    <row r="51" spans="1:21" s="150" customFormat="1">
      <c r="A51" s="305"/>
      <c r="B51" s="305"/>
      <c r="C51" s="306"/>
      <c r="D51" s="300"/>
      <c r="E51" s="307"/>
      <c r="F51" s="307"/>
      <c r="G51" s="308"/>
      <c r="H51" s="309"/>
      <c r="I51" s="310"/>
      <c r="J51" s="311"/>
      <c r="K51" s="300"/>
      <c r="L51" s="300"/>
      <c r="M51" s="312"/>
      <c r="N51" s="313"/>
      <c r="O51" s="282"/>
    </row>
    <row r="52" spans="1:21" s="150" customFormat="1">
      <c r="A52" s="305"/>
      <c r="B52" s="305"/>
      <c r="C52" s="306"/>
      <c r="D52" s="314"/>
      <c r="E52" s="305"/>
      <c r="F52" s="305"/>
      <c r="G52" s="315" t="s">
        <v>223</v>
      </c>
      <c r="H52" s="316" t="s">
        <v>224</v>
      </c>
      <c r="I52" s="317"/>
      <c r="J52" s="318"/>
      <c r="K52" s="319" t="s">
        <v>225</v>
      </c>
      <c r="L52" s="314"/>
      <c r="M52" s="320"/>
      <c r="N52" s="313"/>
      <c r="O52" s="282"/>
    </row>
    <row r="53" spans="1:21" s="150" customFormat="1">
      <c r="A53" s="305"/>
      <c r="B53" s="305"/>
      <c r="C53" s="306"/>
      <c r="D53" s="305"/>
      <c r="E53" s="305"/>
      <c r="F53" s="321" t="s">
        <v>238</v>
      </c>
      <c r="G53" s="322">
        <v>52529.308483333334</v>
      </c>
      <c r="H53" s="322">
        <v>67393.704693749998</v>
      </c>
      <c r="I53" s="8">
        <v>14.438004969995415</v>
      </c>
      <c r="J53" s="322"/>
      <c r="K53" s="322">
        <v>82258.100904166655</v>
      </c>
      <c r="L53" s="314"/>
      <c r="M53" s="320"/>
      <c r="N53" s="313"/>
      <c r="O53" s="282"/>
    </row>
    <row r="54" spans="1:21" s="150" customFormat="1">
      <c r="A54" s="305"/>
      <c r="B54" s="305"/>
      <c r="C54" s="306"/>
      <c r="D54" s="305"/>
      <c r="E54" s="305"/>
      <c r="F54" s="321" t="s">
        <v>239</v>
      </c>
      <c r="G54" s="322">
        <v>57935.532500000001</v>
      </c>
      <c r="H54" s="322">
        <v>73999.875</v>
      </c>
      <c r="I54" s="8">
        <v>21.5</v>
      </c>
      <c r="J54" s="322"/>
      <c r="K54" s="322">
        <v>91389.424999999988</v>
      </c>
      <c r="L54" s="314"/>
      <c r="M54" s="320"/>
      <c r="N54" s="313"/>
      <c r="O54" s="282"/>
    </row>
    <row r="55" spans="1:21" s="150" customFormat="1">
      <c r="A55" s="305"/>
      <c r="B55" s="305"/>
      <c r="C55" s="306"/>
      <c r="D55" s="305"/>
      <c r="E55" s="305"/>
      <c r="F55" s="321" t="s">
        <v>240</v>
      </c>
      <c r="G55" s="322">
        <v>46055.88</v>
      </c>
      <c r="H55" s="322">
        <v>60518.009999999995</v>
      </c>
      <c r="I55" s="8">
        <v>7</v>
      </c>
      <c r="J55" s="322"/>
      <c r="K55" s="322">
        <v>74904.994999999995</v>
      </c>
      <c r="L55" s="314"/>
      <c r="M55" s="320"/>
      <c r="N55" s="313"/>
      <c r="O55" s="282"/>
    </row>
    <row r="56" spans="1:21" s="150" customFormat="1">
      <c r="A56" s="305"/>
      <c r="B56" s="305"/>
      <c r="C56" s="306"/>
      <c r="D56" s="305"/>
      <c r="E56" s="305"/>
      <c r="F56" s="321" t="s">
        <v>241</v>
      </c>
      <c r="G56" s="322">
        <v>54220.91</v>
      </c>
      <c r="H56" s="322">
        <v>69591.73</v>
      </c>
      <c r="I56" s="8">
        <v>12.338253469766164</v>
      </c>
      <c r="J56" s="322"/>
      <c r="K56" s="322">
        <v>83828.040000000008</v>
      </c>
      <c r="L56" s="314"/>
      <c r="M56" s="320"/>
      <c r="N56" s="313"/>
      <c r="O56" s="282"/>
    </row>
    <row r="57" spans="1:21" s="150" customFormat="1">
      <c r="A57" s="305"/>
      <c r="B57" s="305"/>
      <c r="C57" s="306"/>
      <c r="D57" s="305"/>
      <c r="E57" s="322"/>
      <c r="F57" s="321"/>
      <c r="G57" s="323"/>
      <c r="H57" s="318"/>
      <c r="I57" s="324"/>
      <c r="J57" s="318"/>
      <c r="K57" s="314"/>
      <c r="L57" s="314"/>
      <c r="M57" s="320"/>
      <c r="N57" s="313"/>
      <c r="O57" s="282"/>
    </row>
    <row r="58" spans="1:21" s="150" customFormat="1">
      <c r="A58" s="305"/>
      <c r="B58" s="305"/>
      <c r="C58" s="306"/>
      <c r="D58" s="321"/>
      <c r="E58" s="322"/>
      <c r="F58" s="325"/>
      <c r="G58" s="325"/>
      <c r="H58" s="874" t="s">
        <v>242</v>
      </c>
      <c r="I58" s="874"/>
      <c r="J58" s="874"/>
      <c r="K58" s="874"/>
      <c r="L58" s="874"/>
      <c r="M58" s="874"/>
      <c r="N58" s="874"/>
      <c r="O58" s="282"/>
    </row>
    <row r="59" spans="1:21" s="150" customFormat="1">
      <c r="A59" s="305"/>
      <c r="B59" s="305"/>
      <c r="C59" s="306"/>
      <c r="D59" s="321"/>
      <c r="E59" s="322"/>
      <c r="F59" s="326"/>
      <c r="G59" s="327"/>
      <c r="H59" s="875" t="s">
        <v>243</v>
      </c>
      <c r="I59" s="875"/>
      <c r="J59" s="875"/>
      <c r="K59" s="328">
        <v>74173.705000000002</v>
      </c>
      <c r="L59" s="876" t="s">
        <v>244</v>
      </c>
      <c r="M59" s="876"/>
      <c r="N59" s="329">
        <v>67194.832307420002</v>
      </c>
      <c r="O59" s="282"/>
    </row>
    <row r="60" spans="1:21" s="150" customFormat="1">
      <c r="A60" s="305"/>
      <c r="B60" s="305"/>
      <c r="C60" s="306"/>
      <c r="D60" s="314"/>
      <c r="E60" s="320"/>
      <c r="F60" s="326"/>
      <c r="G60" s="327"/>
      <c r="H60" s="875" t="s">
        <v>245</v>
      </c>
      <c r="I60" s="875"/>
      <c r="J60" s="875"/>
      <c r="K60" s="328">
        <v>59784.522499999999</v>
      </c>
      <c r="L60" s="876" t="s">
        <v>450</v>
      </c>
      <c r="M60" s="876"/>
      <c r="N60" s="329">
        <v>75120.088622910334</v>
      </c>
      <c r="O60" s="282"/>
    </row>
    <row r="61" spans="1:21" s="150" customFormat="1">
      <c r="A61" s="305"/>
      <c r="B61" s="305"/>
      <c r="C61" s="306"/>
      <c r="D61" s="300"/>
      <c r="E61" s="307"/>
      <c r="F61" s="307"/>
      <c r="G61" s="308"/>
      <c r="H61" s="309"/>
      <c r="I61" s="310"/>
      <c r="J61" s="311"/>
      <c r="K61" s="305"/>
      <c r="L61" s="300"/>
      <c r="M61" s="312"/>
      <c r="N61" s="313"/>
      <c r="O61" s="282"/>
    </row>
    <row r="62" spans="1:21" s="222" customFormat="1" ht="18">
      <c r="A62" s="877" t="s">
        <v>153</v>
      </c>
      <c r="B62" s="877"/>
      <c r="C62" s="877"/>
      <c r="D62" s="877"/>
      <c r="E62" s="877"/>
      <c r="F62" s="877"/>
      <c r="G62" s="877"/>
      <c r="H62" s="877"/>
      <c r="I62" s="877"/>
      <c r="J62" s="877"/>
      <c r="K62" s="877"/>
      <c r="L62" s="877"/>
      <c r="M62" s="877"/>
      <c r="N62" s="877"/>
      <c r="O62" s="877"/>
    </row>
    <row r="63" spans="1:21" s="222" customFormat="1" ht="27">
      <c r="A63" s="223" t="s">
        <v>433</v>
      </c>
      <c r="B63" s="224" t="s">
        <v>230</v>
      </c>
      <c r="C63" s="223" t="s">
        <v>220</v>
      </c>
      <c r="D63" s="223" t="s">
        <v>267</v>
      </c>
      <c r="E63" s="223" t="s">
        <v>434</v>
      </c>
      <c r="F63" s="223" t="s">
        <v>435</v>
      </c>
      <c r="G63" s="225" t="s">
        <v>223</v>
      </c>
      <c r="H63" s="225" t="s">
        <v>224</v>
      </c>
      <c r="I63" s="227" t="s">
        <v>436</v>
      </c>
      <c r="J63" s="227" t="s">
        <v>436</v>
      </c>
      <c r="K63" s="225" t="s">
        <v>225</v>
      </c>
      <c r="L63" s="223" t="s">
        <v>437</v>
      </c>
      <c r="M63" s="223" t="s">
        <v>438</v>
      </c>
      <c r="N63" s="228" t="s">
        <v>439</v>
      </c>
      <c r="O63" s="223" t="s">
        <v>227</v>
      </c>
    </row>
    <row r="64" spans="1:21" s="103" customFormat="1">
      <c r="A64" s="242" t="s">
        <v>204</v>
      </c>
      <c r="B64" s="243" t="s">
        <v>2151</v>
      </c>
      <c r="C64" s="258" t="s">
        <v>2092</v>
      </c>
      <c r="D64" s="232" t="s">
        <v>2507</v>
      </c>
      <c r="E64" s="245" t="s">
        <v>279</v>
      </c>
      <c r="F64" s="245" t="s">
        <v>440</v>
      </c>
      <c r="G64" s="246">
        <v>56182</v>
      </c>
      <c r="H64" s="234">
        <v>72161.5</v>
      </c>
      <c r="I64" s="235">
        <v>25</v>
      </c>
      <c r="J64" s="236">
        <v>1</v>
      </c>
      <c r="K64" s="246">
        <v>88141</v>
      </c>
      <c r="L64" s="247"/>
      <c r="M64" s="248">
        <v>3</v>
      </c>
      <c r="N64" s="246">
        <v>56182</v>
      </c>
      <c r="O64" s="250"/>
      <c r="P64" s="129"/>
    </row>
    <row r="65" spans="1:21" s="103" customFormat="1">
      <c r="A65" s="242" t="s">
        <v>3784</v>
      </c>
      <c r="B65" s="243" t="s">
        <v>2162</v>
      </c>
      <c r="C65" s="258" t="s">
        <v>1297</v>
      </c>
      <c r="D65" s="232" t="s">
        <v>2507</v>
      </c>
      <c r="E65" s="247" t="s">
        <v>279</v>
      </c>
      <c r="F65" s="259" t="s">
        <v>325</v>
      </c>
      <c r="G65" s="246">
        <v>45979</v>
      </c>
      <c r="H65" s="234">
        <v>65067</v>
      </c>
      <c r="I65" s="235">
        <v>24</v>
      </c>
      <c r="J65" s="236">
        <v>0.96</v>
      </c>
      <c r="K65" s="246">
        <v>84155</v>
      </c>
      <c r="L65" s="247"/>
      <c r="M65" s="248">
        <v>2284</v>
      </c>
      <c r="N65" s="249">
        <v>81936</v>
      </c>
      <c r="O65" s="250"/>
      <c r="P65" s="251"/>
      <c r="Q65" s="129"/>
    </row>
    <row r="66" spans="1:21" s="103" customFormat="1">
      <c r="A66" s="229" t="s">
        <v>1438</v>
      </c>
      <c r="B66" s="230" t="s">
        <v>2151</v>
      </c>
      <c r="C66" s="231" t="s">
        <v>1308</v>
      </c>
      <c r="D66" s="232" t="s">
        <v>2507</v>
      </c>
      <c r="E66" s="232" t="s">
        <v>279</v>
      </c>
      <c r="F66" s="259" t="s">
        <v>325</v>
      </c>
      <c r="G66" s="233">
        <v>62314.82</v>
      </c>
      <c r="H66" s="234">
        <v>62314.82</v>
      </c>
      <c r="I66" s="235">
        <v>23</v>
      </c>
      <c r="J66" s="236">
        <v>0.92</v>
      </c>
      <c r="K66" s="233">
        <v>62314.82</v>
      </c>
      <c r="L66" s="237">
        <v>0</v>
      </c>
      <c r="M66" s="238">
        <v>4</v>
      </c>
      <c r="N66" s="234">
        <v>62314.82</v>
      </c>
      <c r="O66" s="239"/>
    </row>
    <row r="67" spans="1:21" s="103" customFormat="1">
      <c r="A67" s="242" t="s">
        <v>198</v>
      </c>
      <c r="B67" s="243" t="s">
        <v>2153</v>
      </c>
      <c r="C67" s="244" t="s">
        <v>1302</v>
      </c>
      <c r="D67" s="232" t="s">
        <v>2507</v>
      </c>
      <c r="E67" s="245" t="s">
        <v>284</v>
      </c>
      <c r="F67" s="259" t="s">
        <v>325</v>
      </c>
      <c r="G67" s="246">
        <v>44158</v>
      </c>
      <c r="H67" s="234">
        <v>57532.5</v>
      </c>
      <c r="I67" s="235">
        <v>22</v>
      </c>
      <c r="J67" s="236">
        <v>0.88</v>
      </c>
      <c r="K67" s="246">
        <v>70907</v>
      </c>
      <c r="L67" s="247">
        <v>2</v>
      </c>
      <c r="M67" s="248">
        <v>2</v>
      </c>
      <c r="N67" s="249">
        <v>66872</v>
      </c>
      <c r="O67" s="250"/>
      <c r="P67" s="129"/>
      <c r="Q67" s="129"/>
      <c r="S67" s="129"/>
      <c r="T67" s="129"/>
      <c r="U67" s="129"/>
    </row>
    <row r="68" spans="1:21" s="103" customFormat="1">
      <c r="A68" s="260" t="s">
        <v>262</v>
      </c>
      <c r="B68" s="261" t="s">
        <v>2162</v>
      </c>
      <c r="C68" s="262" t="s">
        <v>1303</v>
      </c>
      <c r="D68" s="232" t="s">
        <v>2507</v>
      </c>
      <c r="E68" s="276" t="s">
        <v>284</v>
      </c>
      <c r="F68" s="276" t="s">
        <v>440</v>
      </c>
      <c r="G68" s="256">
        <v>45614</v>
      </c>
      <c r="H68" s="234">
        <v>56836</v>
      </c>
      <c r="I68" s="235">
        <v>21</v>
      </c>
      <c r="J68" s="236">
        <v>0.84</v>
      </c>
      <c r="K68" s="256">
        <v>68058</v>
      </c>
      <c r="L68" s="265">
        <v>1</v>
      </c>
      <c r="M68" s="266"/>
      <c r="N68" s="264"/>
      <c r="O68" s="11"/>
      <c r="P68" s="330"/>
      <c r="Q68" s="129"/>
      <c r="R68" s="129"/>
      <c r="S68" s="129"/>
      <c r="T68" s="129"/>
      <c r="U68" s="129"/>
    </row>
    <row r="69" spans="1:21" s="103" customFormat="1">
      <c r="A69" s="252" t="s">
        <v>2172</v>
      </c>
      <c r="B69" s="230" t="s">
        <v>2162</v>
      </c>
      <c r="C69" s="231" t="s">
        <v>1307</v>
      </c>
      <c r="D69" s="232" t="s">
        <v>2507</v>
      </c>
      <c r="E69" s="253"/>
      <c r="F69" s="259" t="s">
        <v>325</v>
      </c>
      <c r="G69" s="233">
        <v>50315.98</v>
      </c>
      <c r="H69" s="234">
        <v>53275.95</v>
      </c>
      <c r="I69" s="235">
        <v>20</v>
      </c>
      <c r="J69" s="236">
        <v>0.8</v>
      </c>
      <c r="K69" s="233">
        <v>56235.92</v>
      </c>
      <c r="L69" s="254">
        <v>0</v>
      </c>
      <c r="M69" s="255">
        <v>0</v>
      </c>
      <c r="N69" s="233"/>
      <c r="O69" s="239"/>
      <c r="Q69" s="330"/>
      <c r="S69" s="129"/>
      <c r="T69" s="129"/>
      <c r="U69" s="129"/>
    </row>
    <row r="70" spans="1:21" s="103" customFormat="1">
      <c r="A70" s="242" t="s">
        <v>2165</v>
      </c>
      <c r="B70" s="243" t="s">
        <v>2180</v>
      </c>
      <c r="C70" s="258" t="s">
        <v>3519</v>
      </c>
      <c r="D70" s="232" t="s">
        <v>2507</v>
      </c>
      <c r="E70" s="245" t="s">
        <v>279</v>
      </c>
      <c r="F70" s="245" t="s">
        <v>440</v>
      </c>
      <c r="G70" s="246">
        <v>41500.17</v>
      </c>
      <c r="H70" s="234">
        <v>52940.270000000004</v>
      </c>
      <c r="I70" s="235">
        <v>19</v>
      </c>
      <c r="J70" s="236">
        <v>0.76</v>
      </c>
      <c r="K70" s="246">
        <v>64380.37</v>
      </c>
      <c r="L70" s="247">
        <v>0</v>
      </c>
      <c r="M70" s="248">
        <v>6</v>
      </c>
      <c r="N70" s="249">
        <v>41500.17</v>
      </c>
      <c r="O70" s="250"/>
      <c r="R70" s="241"/>
    </row>
    <row r="71" spans="1:21" s="103" customFormat="1">
      <c r="A71" s="229" t="s">
        <v>2161</v>
      </c>
      <c r="B71" s="230" t="s">
        <v>2162</v>
      </c>
      <c r="C71" s="231" t="s">
        <v>3520</v>
      </c>
      <c r="D71" s="232" t="s">
        <v>2507</v>
      </c>
      <c r="E71" s="232" t="s">
        <v>279</v>
      </c>
      <c r="F71" s="259" t="s">
        <v>325</v>
      </c>
      <c r="G71" s="233">
        <v>51618.74</v>
      </c>
      <c r="H71" s="234">
        <v>51618.74</v>
      </c>
      <c r="I71" s="235">
        <v>18</v>
      </c>
      <c r="J71" s="236">
        <v>0.72</v>
      </c>
      <c r="K71" s="233">
        <v>51618.74</v>
      </c>
      <c r="L71" s="237"/>
      <c r="M71" s="238">
        <v>45</v>
      </c>
      <c r="N71" s="234">
        <v>51618.73</v>
      </c>
      <c r="O71" s="239"/>
      <c r="P71" s="129"/>
      <c r="Q71" s="241"/>
      <c r="R71" s="241"/>
    </row>
    <row r="72" spans="1:21" s="103" customFormat="1" ht="22.5">
      <c r="A72" s="242" t="s">
        <v>4229</v>
      </c>
      <c r="B72" s="243" t="s">
        <v>2153</v>
      </c>
      <c r="C72" s="258" t="s">
        <v>1304</v>
      </c>
      <c r="D72" s="232" t="s">
        <v>2507</v>
      </c>
      <c r="E72" s="245" t="s">
        <v>279</v>
      </c>
      <c r="F72" s="245" t="s">
        <v>440</v>
      </c>
      <c r="G72" s="246">
        <v>44028</v>
      </c>
      <c r="H72" s="234">
        <v>50724</v>
      </c>
      <c r="I72" s="235">
        <v>17</v>
      </c>
      <c r="J72" s="236">
        <v>0.68</v>
      </c>
      <c r="K72" s="246">
        <v>57420</v>
      </c>
      <c r="L72" s="247">
        <v>18</v>
      </c>
      <c r="M72" s="248">
        <v>16</v>
      </c>
      <c r="N72" s="344">
        <v>29972.799999999999</v>
      </c>
      <c r="O72" s="250"/>
      <c r="P72" s="129"/>
    </row>
    <row r="73" spans="1:21" s="103" customFormat="1">
      <c r="A73" s="286" t="s">
        <v>213</v>
      </c>
      <c r="B73" s="287" t="s">
        <v>2159</v>
      </c>
      <c r="C73" s="288" t="s">
        <v>1306</v>
      </c>
      <c r="D73" s="232" t="s">
        <v>2507</v>
      </c>
      <c r="E73" s="289" t="s">
        <v>279</v>
      </c>
      <c r="F73" s="289" t="s">
        <v>440</v>
      </c>
      <c r="G73" s="290">
        <v>48068.800000000003</v>
      </c>
      <c r="H73" s="234">
        <v>48068.800000000003</v>
      </c>
      <c r="I73" s="235">
        <v>16</v>
      </c>
      <c r="J73" s="236">
        <v>0.64</v>
      </c>
      <c r="K73" s="290">
        <v>48068.800000000003</v>
      </c>
      <c r="L73" s="291">
        <v>3</v>
      </c>
      <c r="M73" s="292">
        <v>2</v>
      </c>
      <c r="N73" s="293">
        <v>48068.800000000003</v>
      </c>
      <c r="O73" s="294"/>
    </row>
    <row r="74" spans="1:21" s="103" customFormat="1">
      <c r="A74" s="229" t="s">
        <v>4290</v>
      </c>
      <c r="B74" s="230" t="s">
        <v>2151</v>
      </c>
      <c r="C74" s="231" t="s">
        <v>5564</v>
      </c>
      <c r="D74" s="232" t="s">
        <v>2507</v>
      </c>
      <c r="E74" s="232" t="s">
        <v>279</v>
      </c>
      <c r="F74" s="259" t="s">
        <v>325</v>
      </c>
      <c r="G74" s="233">
        <v>45000</v>
      </c>
      <c r="H74" s="234">
        <v>45000</v>
      </c>
      <c r="I74" s="235">
        <v>15</v>
      </c>
      <c r="J74" s="236">
        <v>0.6</v>
      </c>
      <c r="K74" s="233">
        <v>45000</v>
      </c>
      <c r="L74" s="237">
        <v>6</v>
      </c>
      <c r="M74" s="238">
        <v>6</v>
      </c>
      <c r="N74" s="233">
        <v>45000</v>
      </c>
      <c r="O74" s="239"/>
    </row>
    <row r="75" spans="1:21" s="103" customFormat="1">
      <c r="A75" s="242" t="s">
        <v>3875</v>
      </c>
      <c r="B75" s="243" t="s">
        <v>2153</v>
      </c>
      <c r="C75" s="258" t="s">
        <v>3521</v>
      </c>
      <c r="D75" s="232" t="s">
        <v>2507</v>
      </c>
      <c r="E75" s="247" t="s">
        <v>279</v>
      </c>
      <c r="F75" s="247" t="s">
        <v>440</v>
      </c>
      <c r="G75" s="405">
        <v>43869.999999999993</v>
      </c>
      <c r="H75" s="234">
        <v>43869.999999999993</v>
      </c>
      <c r="I75" s="235">
        <v>14</v>
      </c>
      <c r="J75" s="236">
        <v>0.56000000000000005</v>
      </c>
      <c r="K75" s="405">
        <v>43869.999999999993</v>
      </c>
      <c r="L75" s="247">
        <v>2</v>
      </c>
      <c r="M75" s="248">
        <v>1</v>
      </c>
      <c r="N75" s="249">
        <v>43869.999999999993</v>
      </c>
      <c r="O75" s="250"/>
      <c r="P75" s="129"/>
      <c r="Q75" s="129"/>
    </row>
    <row r="76" spans="1:21" s="103" customFormat="1">
      <c r="A76" s="229" t="s">
        <v>216</v>
      </c>
      <c r="B76" s="230" t="s">
        <v>2151</v>
      </c>
      <c r="C76" s="231"/>
      <c r="D76" s="232" t="s">
        <v>2507</v>
      </c>
      <c r="E76" s="232" t="s">
        <v>279</v>
      </c>
      <c r="F76" s="259" t="s">
        <v>325</v>
      </c>
      <c r="G76" s="233">
        <v>43252</v>
      </c>
      <c r="H76" s="234">
        <v>43252</v>
      </c>
      <c r="I76" s="235">
        <v>13</v>
      </c>
      <c r="J76" s="236">
        <v>0.52</v>
      </c>
      <c r="K76" s="233">
        <v>43252</v>
      </c>
      <c r="L76" s="237"/>
      <c r="M76" s="238"/>
      <c r="N76" s="234"/>
      <c r="O76" s="239"/>
      <c r="P76" s="129"/>
      <c r="Q76" s="129"/>
    </row>
    <row r="77" spans="1:21" s="103" customFormat="1">
      <c r="A77" s="229" t="s">
        <v>260</v>
      </c>
      <c r="B77" s="230" t="s">
        <v>2153</v>
      </c>
      <c r="C77" s="231" t="s">
        <v>1305</v>
      </c>
      <c r="D77" s="232" t="s">
        <v>2507</v>
      </c>
      <c r="E77" s="232" t="s">
        <v>279</v>
      </c>
      <c r="F77" s="259" t="s">
        <v>325</v>
      </c>
      <c r="G77" s="233">
        <v>42800</v>
      </c>
      <c r="H77" s="234">
        <v>42800</v>
      </c>
      <c r="I77" s="235">
        <v>12</v>
      </c>
      <c r="J77" s="236">
        <v>0.48</v>
      </c>
      <c r="K77" s="233">
        <v>42800</v>
      </c>
      <c r="L77" s="237">
        <v>0</v>
      </c>
      <c r="M77" s="238">
        <v>0</v>
      </c>
      <c r="N77" s="234">
        <v>42800</v>
      </c>
      <c r="O77" s="239"/>
      <c r="P77" s="129"/>
      <c r="Q77" s="129"/>
    </row>
    <row r="78" spans="1:21" s="103" customFormat="1">
      <c r="A78" s="260" t="s">
        <v>4238</v>
      </c>
      <c r="B78" s="261" t="s">
        <v>2166</v>
      </c>
      <c r="C78" s="262" t="s">
        <v>1306</v>
      </c>
      <c r="D78" s="232" t="s">
        <v>2507</v>
      </c>
      <c r="E78" s="276" t="s">
        <v>279</v>
      </c>
      <c r="F78" s="276" t="s">
        <v>440</v>
      </c>
      <c r="G78" s="256">
        <v>41292.639999999999</v>
      </c>
      <c r="H78" s="234">
        <v>41292.639999999999</v>
      </c>
      <c r="I78" s="235">
        <v>11</v>
      </c>
      <c r="J78" s="236">
        <v>0.44</v>
      </c>
      <c r="K78" s="256">
        <v>41292.639999999999</v>
      </c>
      <c r="L78" s="265"/>
      <c r="M78" s="266"/>
      <c r="N78" s="264"/>
      <c r="O78" s="11"/>
      <c r="P78" s="304"/>
      <c r="Q78" s="129"/>
    </row>
    <row r="79" spans="1:21" s="103" customFormat="1">
      <c r="A79" s="229" t="s">
        <v>4266</v>
      </c>
      <c r="B79" s="230" t="s">
        <v>2149</v>
      </c>
      <c r="C79" s="231" t="s">
        <v>1301</v>
      </c>
      <c r="D79" s="232" t="s">
        <v>2507</v>
      </c>
      <c r="E79" s="232" t="s">
        <v>284</v>
      </c>
      <c r="F79" s="259" t="s">
        <v>325</v>
      </c>
      <c r="G79" s="233">
        <v>41017.599999999999</v>
      </c>
      <c r="H79" s="234">
        <v>41017.599999999999</v>
      </c>
      <c r="I79" s="235">
        <v>10</v>
      </c>
      <c r="J79" s="236">
        <v>0.4</v>
      </c>
      <c r="K79" s="233">
        <v>41017.599999999999</v>
      </c>
      <c r="L79" s="237"/>
      <c r="M79" s="238">
        <v>16</v>
      </c>
      <c r="N79" s="234">
        <v>41017.599999999999</v>
      </c>
      <c r="O79" s="239" t="s">
        <v>5559</v>
      </c>
      <c r="P79" s="304"/>
      <c r="Q79" s="129"/>
    </row>
    <row r="80" spans="1:21" s="103" customFormat="1">
      <c r="A80" s="242" t="s">
        <v>2171</v>
      </c>
      <c r="B80" s="243" t="s">
        <v>2159</v>
      </c>
      <c r="C80" s="258" t="s">
        <v>1307</v>
      </c>
      <c r="D80" s="232" t="s">
        <v>2507</v>
      </c>
      <c r="E80" s="245" t="s">
        <v>279</v>
      </c>
      <c r="F80" s="245" t="s">
        <v>440</v>
      </c>
      <c r="G80" s="246">
        <v>39113</v>
      </c>
      <c r="H80" s="234">
        <v>39113</v>
      </c>
      <c r="I80" s="235">
        <v>9</v>
      </c>
      <c r="J80" s="236">
        <v>0.36</v>
      </c>
      <c r="K80" s="246">
        <v>39113</v>
      </c>
      <c r="L80" s="247">
        <v>1</v>
      </c>
      <c r="M80" s="248">
        <v>1</v>
      </c>
      <c r="N80" s="249">
        <v>39113</v>
      </c>
      <c r="O80" s="250"/>
      <c r="Q80" s="129"/>
    </row>
    <row r="81" spans="1:21" s="103" customFormat="1" ht="22.5">
      <c r="A81" s="229" t="s">
        <v>3740</v>
      </c>
      <c r="B81" s="230" t="s">
        <v>2149</v>
      </c>
      <c r="C81" s="231" t="s">
        <v>5565</v>
      </c>
      <c r="D81" s="232" t="s">
        <v>2507</v>
      </c>
      <c r="E81" s="232" t="s">
        <v>321</v>
      </c>
      <c r="F81" s="259" t="s">
        <v>325</v>
      </c>
      <c r="G81" s="233">
        <v>35000</v>
      </c>
      <c r="H81" s="234">
        <v>35000</v>
      </c>
      <c r="I81" s="235">
        <v>8</v>
      </c>
      <c r="J81" s="236">
        <v>0.32</v>
      </c>
      <c r="K81" s="233">
        <v>35000</v>
      </c>
      <c r="L81" s="237">
        <v>3</v>
      </c>
      <c r="M81" s="238">
        <v>1</v>
      </c>
      <c r="N81" s="234">
        <v>35000</v>
      </c>
      <c r="O81" s="239"/>
      <c r="P81" s="304"/>
      <c r="Q81" s="129"/>
    </row>
    <row r="82" spans="1:21" s="103" customFormat="1">
      <c r="A82" s="229" t="s">
        <v>212</v>
      </c>
      <c r="B82" s="230" t="s">
        <v>2153</v>
      </c>
      <c r="C82" s="231" t="s">
        <v>1306</v>
      </c>
      <c r="D82" s="232" t="s">
        <v>2507</v>
      </c>
      <c r="E82" s="232" t="s">
        <v>279</v>
      </c>
      <c r="F82" s="232" t="s">
        <v>440</v>
      </c>
      <c r="G82" s="233">
        <v>25914.275503066332</v>
      </c>
      <c r="H82" s="234">
        <v>32395.500204157866</v>
      </c>
      <c r="I82" s="235">
        <v>7</v>
      </c>
      <c r="J82" s="236">
        <v>0.28000000000000003</v>
      </c>
      <c r="K82" s="233">
        <v>38876.724905249401</v>
      </c>
      <c r="L82" s="237"/>
      <c r="M82" s="238"/>
      <c r="N82" s="234"/>
      <c r="O82" s="239"/>
      <c r="R82" s="129"/>
    </row>
    <row r="83" spans="1:21" s="103" customFormat="1">
      <c r="A83" s="278" t="s">
        <v>202</v>
      </c>
      <c r="B83" s="279" t="s">
        <v>2151</v>
      </c>
      <c r="C83" s="258" t="s">
        <v>2093</v>
      </c>
      <c r="D83" s="232" t="s">
        <v>2507</v>
      </c>
      <c r="E83" s="245" t="s">
        <v>279</v>
      </c>
      <c r="F83" s="245" t="s">
        <v>440</v>
      </c>
      <c r="G83" s="246">
        <v>54272.4</v>
      </c>
      <c r="H83" s="234">
        <v>27136.2</v>
      </c>
      <c r="I83" s="235">
        <v>6</v>
      </c>
      <c r="J83" s="236">
        <v>0.24</v>
      </c>
      <c r="K83" s="398"/>
      <c r="L83" s="247">
        <v>0</v>
      </c>
      <c r="M83" s="248">
        <v>0</v>
      </c>
      <c r="N83" s="249"/>
      <c r="O83" s="461"/>
      <c r="R83" s="129"/>
    </row>
    <row r="84" spans="1:21" s="103" customFormat="1">
      <c r="A84" s="242" t="s">
        <v>4235</v>
      </c>
      <c r="B84" s="243" t="s">
        <v>2151</v>
      </c>
      <c r="C84" s="258" t="s">
        <v>1304</v>
      </c>
      <c r="D84" s="232" t="s">
        <v>2507</v>
      </c>
      <c r="E84" s="245" t="s">
        <v>279</v>
      </c>
      <c r="F84" s="245" t="s">
        <v>440</v>
      </c>
      <c r="G84" s="246">
        <v>50512</v>
      </c>
      <c r="H84" s="234">
        <v>25256</v>
      </c>
      <c r="I84" s="235">
        <v>5</v>
      </c>
      <c r="J84" s="236">
        <v>0.2</v>
      </c>
      <c r="K84" s="246"/>
      <c r="L84" s="247"/>
      <c r="M84" s="248">
        <v>69</v>
      </c>
      <c r="N84" s="249">
        <v>50512</v>
      </c>
      <c r="O84" s="250"/>
      <c r="R84" s="129"/>
    </row>
    <row r="85" spans="1:21" s="103" customFormat="1">
      <c r="A85" s="242" t="s">
        <v>1436</v>
      </c>
      <c r="B85" s="243" t="s">
        <v>2156</v>
      </c>
      <c r="C85" s="258" t="s">
        <v>5564</v>
      </c>
      <c r="D85" s="232" t="s">
        <v>2507</v>
      </c>
      <c r="E85" s="245" t="s">
        <v>279</v>
      </c>
      <c r="F85" s="259" t="s">
        <v>325</v>
      </c>
      <c r="G85" s="246">
        <v>43980</v>
      </c>
      <c r="H85" s="234">
        <v>21990</v>
      </c>
      <c r="I85" s="235">
        <v>4</v>
      </c>
      <c r="J85" s="236">
        <v>0.16</v>
      </c>
      <c r="K85" s="393"/>
      <c r="L85" s="247">
        <v>158</v>
      </c>
      <c r="M85" s="248">
        <v>158</v>
      </c>
      <c r="N85" s="249">
        <v>43980</v>
      </c>
      <c r="O85" s="250"/>
      <c r="R85" s="129"/>
    </row>
    <row r="86" spans="1:21" s="103" customFormat="1">
      <c r="A86" s="242" t="s">
        <v>257</v>
      </c>
      <c r="B86" s="243" t="s">
        <v>2159</v>
      </c>
      <c r="C86" s="258" t="s">
        <v>1306</v>
      </c>
      <c r="D86" s="232" t="s">
        <v>2507</v>
      </c>
      <c r="E86" s="245" t="s">
        <v>279</v>
      </c>
      <c r="F86" s="245" t="s">
        <v>440</v>
      </c>
      <c r="G86" s="246">
        <v>40102.400000000001</v>
      </c>
      <c r="H86" s="234">
        <v>20051.2</v>
      </c>
      <c r="I86" s="235">
        <v>3</v>
      </c>
      <c r="J86" s="236">
        <v>0.12</v>
      </c>
      <c r="K86" s="488"/>
      <c r="L86" s="247"/>
      <c r="M86" s="248">
        <v>4</v>
      </c>
      <c r="N86" s="249">
        <v>40102.400000000001</v>
      </c>
      <c r="O86" s="250"/>
      <c r="P86" s="129"/>
      <c r="Q86" s="304"/>
    </row>
    <row r="87" spans="1:21" s="103" customFormat="1">
      <c r="A87" s="229" t="s">
        <v>2217</v>
      </c>
      <c r="B87" s="230" t="s">
        <v>2162</v>
      </c>
      <c r="C87" s="231" t="s">
        <v>1306</v>
      </c>
      <c r="D87" s="232" t="s">
        <v>2507</v>
      </c>
      <c r="E87" s="232" t="s">
        <v>279</v>
      </c>
      <c r="F87" s="232" t="s">
        <v>440</v>
      </c>
      <c r="G87" s="233">
        <v>37065</v>
      </c>
      <c r="H87" s="234">
        <v>18532.5</v>
      </c>
      <c r="I87" s="235">
        <v>2</v>
      </c>
      <c r="J87" s="236">
        <v>0.08</v>
      </c>
      <c r="K87" s="303"/>
      <c r="L87" s="237"/>
      <c r="M87" s="238"/>
      <c r="N87" s="234"/>
      <c r="O87" s="239"/>
      <c r="P87" s="129"/>
      <c r="Q87" s="304"/>
    </row>
    <row r="88" spans="1:21" s="103" customFormat="1">
      <c r="A88" s="229" t="s">
        <v>3765</v>
      </c>
      <c r="B88" s="230" t="s">
        <v>2151</v>
      </c>
      <c r="C88" s="231" t="s">
        <v>5566</v>
      </c>
      <c r="D88" s="232" t="s">
        <v>2507</v>
      </c>
      <c r="E88" s="232" t="s">
        <v>279</v>
      </c>
      <c r="F88" s="232"/>
      <c r="G88" s="233">
        <v>36004</v>
      </c>
      <c r="H88" s="234">
        <v>18002</v>
      </c>
      <c r="I88" s="235">
        <v>1</v>
      </c>
      <c r="J88" s="236">
        <v>0.04</v>
      </c>
      <c r="K88" s="459"/>
      <c r="L88" s="237">
        <v>10</v>
      </c>
      <c r="M88" s="238"/>
      <c r="N88" s="234"/>
      <c r="O88" s="239"/>
      <c r="P88" s="129"/>
      <c r="Q88" s="129"/>
      <c r="S88" s="129"/>
      <c r="T88" s="129"/>
      <c r="U88" s="129"/>
    </row>
    <row r="89" spans="1:21" s="150" customFormat="1">
      <c r="A89" s="305"/>
      <c r="B89" s="305"/>
      <c r="C89" s="306"/>
      <c r="D89" s="300"/>
      <c r="E89" s="307"/>
      <c r="F89" s="307"/>
      <c r="G89" s="308"/>
      <c r="H89" s="309"/>
      <c r="I89" s="310"/>
      <c r="J89" s="311"/>
      <c r="K89" s="300"/>
      <c r="L89" s="300"/>
      <c r="M89" s="312"/>
      <c r="N89" s="313"/>
      <c r="O89" s="282"/>
    </row>
    <row r="90" spans="1:21" s="150" customFormat="1">
      <c r="A90" s="305"/>
      <c r="B90" s="305"/>
      <c r="C90" s="306"/>
      <c r="D90" s="314"/>
      <c r="E90" s="305"/>
      <c r="F90" s="305"/>
      <c r="G90" s="315" t="s">
        <v>223</v>
      </c>
      <c r="H90" s="316" t="s">
        <v>224</v>
      </c>
      <c r="I90" s="317"/>
      <c r="J90" s="318"/>
      <c r="K90" s="319" t="s">
        <v>225</v>
      </c>
      <c r="L90" s="314"/>
      <c r="M90" s="320"/>
      <c r="N90" s="313"/>
      <c r="O90" s="282"/>
    </row>
    <row r="91" spans="1:21" s="150" customFormat="1">
      <c r="A91" s="305"/>
      <c r="B91" s="305"/>
      <c r="C91" s="306"/>
      <c r="D91" s="305"/>
      <c r="E91" s="305"/>
      <c r="F91" s="321" t="s">
        <v>238</v>
      </c>
      <c r="G91" s="322">
        <v>44358.99302012266</v>
      </c>
      <c r="H91" s="322">
        <v>42609.928808166311</v>
      </c>
      <c r="I91" s="8">
        <v>14.438004969995415</v>
      </c>
      <c r="J91" s="322"/>
      <c r="K91" s="322">
        <v>53764.295521328917</v>
      </c>
      <c r="L91" s="314"/>
      <c r="M91" s="320"/>
      <c r="N91" s="313"/>
      <c r="O91" s="282"/>
    </row>
    <row r="92" spans="1:21" s="150" customFormat="1">
      <c r="A92" s="305"/>
      <c r="B92" s="305"/>
      <c r="C92" s="306"/>
      <c r="D92" s="305"/>
      <c r="E92" s="305"/>
      <c r="F92" s="321" t="s">
        <v>239</v>
      </c>
      <c r="G92" s="322">
        <v>48068.800000000003</v>
      </c>
      <c r="H92" s="322">
        <v>52940.270000000004</v>
      </c>
      <c r="I92" s="8">
        <v>21.5</v>
      </c>
      <c r="J92" s="322"/>
      <c r="K92" s="322">
        <v>63347.595000000001</v>
      </c>
      <c r="L92" s="314"/>
      <c r="M92" s="320"/>
      <c r="N92" s="313"/>
      <c r="O92" s="282"/>
    </row>
    <row r="93" spans="1:21" s="150" customFormat="1">
      <c r="A93" s="305"/>
      <c r="B93" s="305"/>
      <c r="C93" s="306"/>
      <c r="D93" s="305"/>
      <c r="E93" s="305"/>
      <c r="F93" s="321" t="s">
        <v>240</v>
      </c>
      <c r="G93" s="322">
        <v>41017.599999999999</v>
      </c>
      <c r="H93" s="322">
        <v>32395.500204157866</v>
      </c>
      <c r="I93" s="8">
        <v>7</v>
      </c>
      <c r="J93" s="322"/>
      <c r="K93" s="322">
        <v>42046.32</v>
      </c>
      <c r="L93" s="314"/>
      <c r="M93" s="320"/>
      <c r="N93" s="313"/>
      <c r="O93" s="282"/>
    </row>
    <row r="94" spans="1:21" s="150" customFormat="1">
      <c r="A94" s="305"/>
      <c r="B94" s="305"/>
      <c r="C94" s="306"/>
      <c r="D94" s="305"/>
      <c r="E94" s="305"/>
      <c r="F94" s="321" t="s">
        <v>241</v>
      </c>
      <c r="G94" s="322">
        <v>43980</v>
      </c>
      <c r="H94" s="322">
        <v>43252</v>
      </c>
      <c r="I94" s="8">
        <v>12.338253469766164</v>
      </c>
      <c r="J94" s="322"/>
      <c r="K94" s="322">
        <v>48068.800000000003</v>
      </c>
      <c r="L94" s="314"/>
      <c r="M94" s="320"/>
      <c r="N94" s="313"/>
      <c r="O94" s="282"/>
    </row>
    <row r="95" spans="1:21" s="150" customFormat="1">
      <c r="A95" s="305"/>
      <c r="B95" s="305"/>
      <c r="C95" s="306"/>
      <c r="D95" s="305"/>
      <c r="E95" s="322"/>
      <c r="F95" s="321"/>
      <c r="G95" s="323"/>
      <c r="H95" s="318"/>
      <c r="I95" s="324"/>
      <c r="J95" s="318"/>
      <c r="K95" s="314"/>
      <c r="L95" s="314"/>
      <c r="M95" s="320"/>
      <c r="N95" s="313"/>
      <c r="O95" s="282"/>
    </row>
    <row r="96" spans="1:21" s="150" customFormat="1">
      <c r="A96" s="305"/>
      <c r="B96" s="305"/>
      <c r="C96" s="306"/>
      <c r="D96" s="321"/>
      <c r="E96" s="322"/>
      <c r="F96" s="325"/>
      <c r="G96" s="325"/>
      <c r="H96" s="874" t="s">
        <v>242</v>
      </c>
      <c r="I96" s="874"/>
      <c r="J96" s="874"/>
      <c r="K96" s="874"/>
      <c r="L96" s="874"/>
      <c r="M96" s="874"/>
      <c r="N96" s="874"/>
      <c r="O96" s="282"/>
    </row>
    <row r="97" spans="1:21" s="150" customFormat="1">
      <c r="A97" s="305"/>
      <c r="B97" s="305"/>
      <c r="C97" s="306"/>
      <c r="D97" s="321"/>
      <c r="E97" s="322"/>
      <c r="F97" s="326"/>
      <c r="G97" s="327"/>
      <c r="H97" s="875" t="s">
        <v>243</v>
      </c>
      <c r="I97" s="875"/>
      <c r="J97" s="875"/>
      <c r="K97" s="328">
        <v>51618.73</v>
      </c>
      <c r="L97" s="876" t="s">
        <v>244</v>
      </c>
      <c r="M97" s="876"/>
      <c r="N97" s="329">
        <v>48227.077647058817</v>
      </c>
      <c r="O97" s="282"/>
    </row>
    <row r="98" spans="1:21" s="150" customFormat="1">
      <c r="A98" s="305"/>
      <c r="B98" s="305"/>
      <c r="C98" s="306"/>
      <c r="D98" s="314"/>
      <c r="E98" s="320"/>
      <c r="F98" s="326"/>
      <c r="G98" s="327"/>
      <c r="H98" s="875" t="s">
        <v>245</v>
      </c>
      <c r="I98" s="875"/>
      <c r="J98" s="875"/>
      <c r="K98" s="328">
        <v>41017.599999999999</v>
      </c>
      <c r="L98" s="876" t="s">
        <v>450</v>
      </c>
      <c r="M98" s="876"/>
      <c r="N98" s="329">
        <v>77341.391042780742</v>
      </c>
      <c r="O98" s="282"/>
    </row>
    <row r="99" spans="1:21" s="150" customFormat="1">
      <c r="A99" s="305"/>
      <c r="B99" s="305"/>
      <c r="C99" s="306"/>
      <c r="D99" s="300"/>
      <c r="E99" s="307"/>
      <c r="F99" s="307"/>
      <c r="G99" s="308"/>
      <c r="H99" s="309"/>
      <c r="I99" s="310"/>
      <c r="J99" s="311"/>
      <c r="K99" s="305"/>
      <c r="L99" s="300"/>
      <c r="M99" s="312"/>
      <c r="N99" s="313"/>
      <c r="O99" s="282"/>
    </row>
    <row r="100" spans="1:21" s="222" customFormat="1" ht="18">
      <c r="A100" s="877" t="s">
        <v>154</v>
      </c>
      <c r="B100" s="877"/>
      <c r="C100" s="877"/>
      <c r="D100" s="877"/>
      <c r="E100" s="877"/>
      <c r="F100" s="877"/>
      <c r="G100" s="877"/>
      <c r="H100" s="877"/>
      <c r="I100" s="877"/>
      <c r="J100" s="877"/>
      <c r="K100" s="877"/>
      <c r="L100" s="877"/>
      <c r="M100" s="877"/>
      <c r="N100" s="877"/>
      <c r="O100" s="877"/>
    </row>
    <row r="101" spans="1:21" s="222" customFormat="1" ht="27">
      <c r="A101" s="223" t="s">
        <v>433</v>
      </c>
      <c r="B101" s="224" t="s">
        <v>230</v>
      </c>
      <c r="C101" s="223" t="s">
        <v>220</v>
      </c>
      <c r="D101" s="223" t="s">
        <v>267</v>
      </c>
      <c r="E101" s="223" t="s">
        <v>434</v>
      </c>
      <c r="F101" s="223" t="s">
        <v>435</v>
      </c>
      <c r="G101" s="225" t="s">
        <v>223</v>
      </c>
      <c r="H101" s="225" t="s">
        <v>224</v>
      </c>
      <c r="I101" s="227" t="s">
        <v>436</v>
      </c>
      <c r="J101" s="227" t="s">
        <v>436</v>
      </c>
      <c r="K101" s="225" t="s">
        <v>225</v>
      </c>
      <c r="L101" s="223" t="s">
        <v>437</v>
      </c>
      <c r="M101" s="223" t="s">
        <v>438</v>
      </c>
      <c r="N101" s="228" t="s">
        <v>439</v>
      </c>
      <c r="O101" s="223" t="s">
        <v>227</v>
      </c>
    </row>
    <row r="102" spans="1:21" s="103" customFormat="1">
      <c r="A102" s="242" t="s">
        <v>204</v>
      </c>
      <c r="B102" s="243" t="s">
        <v>2151</v>
      </c>
      <c r="C102" s="258" t="s">
        <v>1309</v>
      </c>
      <c r="D102" s="232" t="s">
        <v>2507</v>
      </c>
      <c r="E102" s="245" t="s">
        <v>279</v>
      </c>
      <c r="F102" s="259" t="s">
        <v>325</v>
      </c>
      <c r="G102" s="246">
        <v>105279</v>
      </c>
      <c r="H102" s="234">
        <v>111481.5</v>
      </c>
      <c r="I102" s="235">
        <v>46</v>
      </c>
      <c r="J102" s="236">
        <v>1</v>
      </c>
      <c r="K102" s="246">
        <v>117684</v>
      </c>
      <c r="L102" s="247"/>
      <c r="M102" s="248">
        <v>27</v>
      </c>
      <c r="N102" s="246">
        <v>116589.79150000001</v>
      </c>
      <c r="O102" s="250"/>
      <c r="P102" s="129"/>
      <c r="Q102" s="129"/>
      <c r="S102" s="129"/>
      <c r="T102" s="129"/>
      <c r="U102" s="129"/>
    </row>
    <row r="103" spans="1:21" s="103" customFormat="1">
      <c r="A103" s="242" t="s">
        <v>198</v>
      </c>
      <c r="B103" s="243" t="s">
        <v>2153</v>
      </c>
      <c r="C103" s="244" t="s">
        <v>154</v>
      </c>
      <c r="D103" s="232" t="s">
        <v>2507</v>
      </c>
      <c r="E103" s="245" t="s">
        <v>284</v>
      </c>
      <c r="F103" s="259" t="s">
        <v>325</v>
      </c>
      <c r="G103" s="246">
        <v>102541</v>
      </c>
      <c r="H103" s="234">
        <v>109835</v>
      </c>
      <c r="I103" s="235">
        <v>45</v>
      </c>
      <c r="J103" s="236">
        <v>0.97826086956521741</v>
      </c>
      <c r="K103" s="246">
        <v>117129</v>
      </c>
      <c r="L103" s="247">
        <v>27</v>
      </c>
      <c r="M103" s="248">
        <v>25</v>
      </c>
      <c r="N103" s="249">
        <v>113209</v>
      </c>
      <c r="O103" s="250"/>
      <c r="P103" s="129"/>
      <c r="Q103" s="129"/>
      <c r="R103" s="251"/>
      <c r="S103" s="129"/>
      <c r="T103" s="129"/>
      <c r="U103" s="129"/>
    </row>
    <row r="104" spans="1:21" s="103" customFormat="1">
      <c r="A104" s="229" t="s">
        <v>216</v>
      </c>
      <c r="B104" s="230" t="s">
        <v>2151</v>
      </c>
      <c r="C104" s="231" t="s">
        <v>154</v>
      </c>
      <c r="D104" s="232" t="s">
        <v>2507</v>
      </c>
      <c r="E104" s="232" t="s">
        <v>279</v>
      </c>
      <c r="F104" s="259" t="s">
        <v>325</v>
      </c>
      <c r="G104" s="233">
        <v>105896</v>
      </c>
      <c r="H104" s="234">
        <v>105896</v>
      </c>
      <c r="I104" s="235">
        <v>44</v>
      </c>
      <c r="J104" s="236">
        <v>0.95652173913043481</v>
      </c>
      <c r="K104" s="233">
        <v>105896</v>
      </c>
      <c r="L104" s="237">
        <v>13</v>
      </c>
      <c r="M104" s="238">
        <v>13</v>
      </c>
      <c r="N104" s="234">
        <v>105895</v>
      </c>
      <c r="O104" s="239"/>
      <c r="P104" s="129"/>
      <c r="Q104" s="129"/>
      <c r="R104" s="251"/>
      <c r="S104" s="129"/>
      <c r="T104" s="129"/>
      <c r="U104" s="129"/>
    </row>
    <row r="105" spans="1:21" s="103" customFormat="1">
      <c r="A105" s="242" t="s">
        <v>208</v>
      </c>
      <c r="B105" s="243" t="s">
        <v>2153</v>
      </c>
      <c r="C105" s="258" t="s">
        <v>154</v>
      </c>
      <c r="D105" s="232" t="s">
        <v>2507</v>
      </c>
      <c r="E105" s="245" t="s">
        <v>279</v>
      </c>
      <c r="F105" s="259" t="s">
        <v>325</v>
      </c>
      <c r="G105" s="246">
        <v>95000</v>
      </c>
      <c r="H105" s="234">
        <v>105000</v>
      </c>
      <c r="I105" s="235">
        <v>43</v>
      </c>
      <c r="J105" s="236">
        <v>0.93478260869565222</v>
      </c>
      <c r="K105" s="246">
        <v>115000</v>
      </c>
      <c r="L105" s="247">
        <v>14</v>
      </c>
      <c r="M105" s="248">
        <v>14</v>
      </c>
      <c r="N105" s="249">
        <v>106857.61</v>
      </c>
      <c r="O105" s="250"/>
      <c r="P105" s="129"/>
      <c r="Q105" s="129"/>
      <c r="R105" s="129"/>
      <c r="S105" s="129"/>
      <c r="T105" s="129"/>
      <c r="U105" s="129"/>
    </row>
    <row r="106" spans="1:21" s="103" customFormat="1" ht="22.5">
      <c r="A106" s="242" t="s">
        <v>4229</v>
      </c>
      <c r="B106" s="243" t="s">
        <v>2153</v>
      </c>
      <c r="C106" s="258" t="s">
        <v>2094</v>
      </c>
      <c r="D106" s="232" t="s">
        <v>2507</v>
      </c>
      <c r="E106" s="245" t="s">
        <v>279</v>
      </c>
      <c r="F106" s="259" t="s">
        <v>325</v>
      </c>
      <c r="G106" s="246">
        <v>90420</v>
      </c>
      <c r="H106" s="234">
        <v>104112</v>
      </c>
      <c r="I106" s="235">
        <v>42</v>
      </c>
      <c r="J106" s="236">
        <v>0.91304347826086951</v>
      </c>
      <c r="K106" s="246">
        <v>117804</v>
      </c>
      <c r="L106" s="247">
        <v>206</v>
      </c>
      <c r="M106" s="248">
        <v>208</v>
      </c>
      <c r="N106" s="344">
        <v>114557</v>
      </c>
      <c r="O106" s="250" t="s">
        <v>5567</v>
      </c>
      <c r="Q106" s="251"/>
      <c r="R106" s="129"/>
      <c r="S106" s="129"/>
      <c r="T106" s="129"/>
      <c r="U106" s="129"/>
    </row>
    <row r="107" spans="1:21" s="103" customFormat="1">
      <c r="A107" s="229" t="s">
        <v>260</v>
      </c>
      <c r="B107" s="230" t="s">
        <v>2153</v>
      </c>
      <c r="C107" s="231" t="s">
        <v>154</v>
      </c>
      <c r="D107" s="232" t="s">
        <v>2507</v>
      </c>
      <c r="E107" s="232" t="s">
        <v>279</v>
      </c>
      <c r="F107" s="259" t="s">
        <v>325</v>
      </c>
      <c r="G107" s="233">
        <v>93010</v>
      </c>
      <c r="H107" s="234">
        <v>103032</v>
      </c>
      <c r="I107" s="235">
        <v>41</v>
      </c>
      <c r="J107" s="236">
        <v>0.89130434782608692</v>
      </c>
      <c r="K107" s="233">
        <v>113054</v>
      </c>
      <c r="L107" s="237">
        <v>26</v>
      </c>
      <c r="M107" s="238">
        <v>26</v>
      </c>
      <c r="N107" s="234">
        <v>102554</v>
      </c>
      <c r="O107" s="239"/>
      <c r="Q107" s="251"/>
      <c r="R107" s="129"/>
      <c r="S107" s="129"/>
      <c r="T107" s="129"/>
      <c r="U107" s="129"/>
    </row>
    <row r="108" spans="1:21" s="103" customFormat="1">
      <c r="A108" s="278" t="s">
        <v>202</v>
      </c>
      <c r="B108" s="279" t="s">
        <v>2151</v>
      </c>
      <c r="C108" s="258" t="s">
        <v>154</v>
      </c>
      <c r="D108" s="232" t="s">
        <v>2507</v>
      </c>
      <c r="E108" s="245" t="s">
        <v>279</v>
      </c>
      <c r="F108" s="259" t="s">
        <v>325</v>
      </c>
      <c r="G108" s="246">
        <v>89347.44</v>
      </c>
      <c r="H108" s="234">
        <v>101141.04000000001</v>
      </c>
      <c r="I108" s="235">
        <v>40</v>
      </c>
      <c r="J108" s="236">
        <v>0.86956521739130432</v>
      </c>
      <c r="K108" s="249">
        <v>112934.64</v>
      </c>
      <c r="L108" s="247">
        <v>15</v>
      </c>
      <c r="M108" s="248">
        <v>15</v>
      </c>
      <c r="N108" s="249">
        <v>110338.592</v>
      </c>
      <c r="O108" s="461"/>
      <c r="P108" s="129"/>
      <c r="Q108" s="304"/>
      <c r="R108" s="129"/>
      <c r="S108" s="129"/>
      <c r="T108" s="129"/>
      <c r="U108" s="129"/>
    </row>
    <row r="109" spans="1:21" s="103" customFormat="1">
      <c r="A109" s="242" t="s">
        <v>3875</v>
      </c>
      <c r="B109" s="243" t="s">
        <v>2153</v>
      </c>
      <c r="C109" s="258" t="s">
        <v>1310</v>
      </c>
      <c r="D109" s="232" t="s">
        <v>2507</v>
      </c>
      <c r="E109" s="247" t="s">
        <v>279</v>
      </c>
      <c r="F109" s="247" t="s">
        <v>440</v>
      </c>
      <c r="G109" s="405">
        <v>85218.745999999999</v>
      </c>
      <c r="H109" s="234">
        <v>99965.849995299999</v>
      </c>
      <c r="I109" s="235">
        <v>39</v>
      </c>
      <c r="J109" s="236">
        <v>0.84782608695652173</v>
      </c>
      <c r="K109" s="405">
        <v>114712.9539906</v>
      </c>
      <c r="L109" s="247">
        <v>10</v>
      </c>
      <c r="M109" s="248">
        <v>10</v>
      </c>
      <c r="N109" s="249">
        <v>100132.53158999998</v>
      </c>
      <c r="O109" s="250"/>
      <c r="P109" s="129"/>
      <c r="Q109" s="129"/>
      <c r="S109" s="129"/>
      <c r="T109" s="129"/>
      <c r="U109" s="129"/>
    </row>
    <row r="110" spans="1:21" s="103" customFormat="1">
      <c r="A110" s="229" t="s">
        <v>1457</v>
      </c>
      <c r="B110" s="295" t="s">
        <v>2166</v>
      </c>
      <c r="C110" s="231" t="s">
        <v>154</v>
      </c>
      <c r="D110" s="232"/>
      <c r="E110" s="232"/>
      <c r="F110" s="259" t="s">
        <v>325</v>
      </c>
      <c r="G110" s="233">
        <v>98476.56</v>
      </c>
      <c r="H110" s="234">
        <v>98476.56</v>
      </c>
      <c r="I110" s="235">
        <v>38</v>
      </c>
      <c r="J110" s="236">
        <v>0.82608695652173914</v>
      </c>
      <c r="K110" s="233">
        <v>98476.56</v>
      </c>
      <c r="L110" s="237">
        <v>6</v>
      </c>
      <c r="M110" s="238">
        <v>6</v>
      </c>
      <c r="N110" s="234">
        <v>98476</v>
      </c>
      <c r="O110" s="239"/>
      <c r="Q110" s="129"/>
      <c r="S110" s="129"/>
      <c r="T110" s="129"/>
      <c r="U110" s="129"/>
    </row>
    <row r="111" spans="1:21" s="103" customFormat="1">
      <c r="A111" s="229" t="s">
        <v>209</v>
      </c>
      <c r="B111" s="230" t="s">
        <v>2151</v>
      </c>
      <c r="C111" s="231" t="s">
        <v>154</v>
      </c>
      <c r="D111" s="232" t="s">
        <v>2507</v>
      </c>
      <c r="E111" s="232" t="s">
        <v>279</v>
      </c>
      <c r="F111" s="259" t="s">
        <v>325</v>
      </c>
      <c r="G111" s="234">
        <v>86229.188399999999</v>
      </c>
      <c r="H111" s="234">
        <v>98173.714800000002</v>
      </c>
      <c r="I111" s="235">
        <v>37</v>
      </c>
      <c r="J111" s="236">
        <v>0.80434782608695654</v>
      </c>
      <c r="K111" s="234">
        <v>110118.2412</v>
      </c>
      <c r="L111" s="237">
        <v>38</v>
      </c>
      <c r="M111" s="238">
        <v>38</v>
      </c>
      <c r="N111" s="234">
        <v>110045.68</v>
      </c>
      <c r="O111" s="239"/>
      <c r="Q111" s="129"/>
      <c r="S111" s="129"/>
      <c r="T111" s="129"/>
      <c r="U111" s="129"/>
    </row>
    <row r="112" spans="1:21" s="103" customFormat="1">
      <c r="A112" s="229" t="s">
        <v>264</v>
      </c>
      <c r="B112" s="230" t="s">
        <v>2153</v>
      </c>
      <c r="C112" s="231" t="s">
        <v>3710</v>
      </c>
      <c r="D112" s="232" t="s">
        <v>2507</v>
      </c>
      <c r="E112" s="232" t="s">
        <v>279</v>
      </c>
      <c r="F112" s="259" t="s">
        <v>325</v>
      </c>
      <c r="G112" s="233">
        <v>73492.33</v>
      </c>
      <c r="H112" s="234">
        <v>95540.035000000003</v>
      </c>
      <c r="I112" s="235">
        <v>36</v>
      </c>
      <c r="J112" s="236">
        <v>0.78260869565217395</v>
      </c>
      <c r="K112" s="233">
        <v>117587.74</v>
      </c>
      <c r="L112" s="237">
        <v>6</v>
      </c>
      <c r="M112" s="238">
        <v>6</v>
      </c>
      <c r="N112" s="234">
        <v>109607.6</v>
      </c>
      <c r="O112" s="239"/>
      <c r="Q112" s="129"/>
      <c r="S112" s="129"/>
      <c r="T112" s="129"/>
      <c r="U112" s="129"/>
    </row>
    <row r="113" spans="1:21" s="103" customFormat="1">
      <c r="A113" s="229" t="s">
        <v>1438</v>
      </c>
      <c r="B113" s="230" t="s">
        <v>2151</v>
      </c>
      <c r="C113" s="231" t="s">
        <v>1311</v>
      </c>
      <c r="D113" s="232" t="s">
        <v>2507</v>
      </c>
      <c r="E113" s="232" t="s">
        <v>279</v>
      </c>
      <c r="F113" s="259" t="s">
        <v>325</v>
      </c>
      <c r="G113" s="233">
        <v>78352.67</v>
      </c>
      <c r="H113" s="234">
        <v>94532.165000000008</v>
      </c>
      <c r="I113" s="235">
        <v>35</v>
      </c>
      <c r="J113" s="236">
        <v>0.76086956521739135</v>
      </c>
      <c r="K113" s="233">
        <v>110711.66</v>
      </c>
      <c r="L113" s="237">
        <v>23</v>
      </c>
      <c r="M113" s="238">
        <v>23</v>
      </c>
      <c r="N113" s="234">
        <v>94532.165000000008</v>
      </c>
      <c r="O113" s="239"/>
      <c r="Q113" s="129"/>
      <c r="S113" s="129"/>
      <c r="T113" s="129"/>
      <c r="U113" s="129"/>
    </row>
    <row r="114" spans="1:21" s="103" customFormat="1">
      <c r="A114" s="252" t="s">
        <v>2172</v>
      </c>
      <c r="B114" s="230" t="s">
        <v>2162</v>
      </c>
      <c r="C114" s="231" t="s">
        <v>3522</v>
      </c>
      <c r="D114" s="232" t="s">
        <v>2507</v>
      </c>
      <c r="E114" s="253"/>
      <c r="F114" s="259" t="s">
        <v>325</v>
      </c>
      <c r="G114" s="233">
        <v>87443.72</v>
      </c>
      <c r="H114" s="234">
        <v>94354.39</v>
      </c>
      <c r="I114" s="235">
        <v>34</v>
      </c>
      <c r="J114" s="236">
        <v>0.73913043478260865</v>
      </c>
      <c r="K114" s="233">
        <v>101265.06</v>
      </c>
      <c r="L114" s="254">
        <v>62</v>
      </c>
      <c r="M114" s="255">
        <v>62</v>
      </c>
      <c r="N114" s="233">
        <v>99369.83</v>
      </c>
      <c r="O114" s="239"/>
      <c r="P114" s="129"/>
      <c r="Q114" s="304"/>
      <c r="R114" s="129"/>
      <c r="S114" s="129"/>
      <c r="T114" s="129"/>
      <c r="U114" s="129"/>
    </row>
    <row r="115" spans="1:21" s="103" customFormat="1">
      <c r="A115" s="229" t="s">
        <v>200</v>
      </c>
      <c r="B115" s="230" t="s">
        <v>2153</v>
      </c>
      <c r="C115" s="231" t="s">
        <v>154</v>
      </c>
      <c r="D115" s="232" t="s">
        <v>2507</v>
      </c>
      <c r="E115" s="232" t="s">
        <v>279</v>
      </c>
      <c r="F115" s="259" t="s">
        <v>325</v>
      </c>
      <c r="G115" s="233">
        <v>76720</v>
      </c>
      <c r="H115" s="234">
        <v>94131.5</v>
      </c>
      <c r="I115" s="235">
        <v>33</v>
      </c>
      <c r="J115" s="236">
        <v>0.71739130434782605</v>
      </c>
      <c r="K115" s="233">
        <v>111543</v>
      </c>
      <c r="L115" s="237">
        <v>18</v>
      </c>
      <c r="M115" s="238">
        <v>18</v>
      </c>
      <c r="N115" s="234">
        <v>97364</v>
      </c>
      <c r="O115" s="239"/>
      <c r="P115" s="240"/>
      <c r="Q115" s="129"/>
      <c r="R115" s="129"/>
      <c r="S115" s="129"/>
      <c r="T115" s="129"/>
      <c r="U115" s="129"/>
    </row>
    <row r="116" spans="1:21" s="103" customFormat="1">
      <c r="A116" s="286" t="s">
        <v>213</v>
      </c>
      <c r="B116" s="287" t="s">
        <v>2159</v>
      </c>
      <c r="C116" s="288" t="s">
        <v>154</v>
      </c>
      <c r="D116" s="232" t="s">
        <v>2507</v>
      </c>
      <c r="E116" s="289" t="s">
        <v>279</v>
      </c>
      <c r="F116" s="259" t="s">
        <v>325</v>
      </c>
      <c r="G116" s="290">
        <v>87110.399999999994</v>
      </c>
      <c r="H116" s="234">
        <v>93891.199999999997</v>
      </c>
      <c r="I116" s="235">
        <v>32</v>
      </c>
      <c r="J116" s="236">
        <v>0.69565217391304346</v>
      </c>
      <c r="K116" s="290">
        <v>100672</v>
      </c>
      <c r="L116" s="291">
        <v>19</v>
      </c>
      <c r="M116" s="292">
        <v>19</v>
      </c>
      <c r="N116" s="293">
        <v>92391.41</v>
      </c>
      <c r="O116" s="294"/>
      <c r="P116" s="129"/>
      <c r="Q116" s="129"/>
      <c r="S116" s="129"/>
      <c r="T116" s="129"/>
      <c r="U116" s="129"/>
    </row>
    <row r="117" spans="1:21" s="103" customFormat="1">
      <c r="A117" s="229" t="s">
        <v>212</v>
      </c>
      <c r="B117" s="230" t="s">
        <v>2153</v>
      </c>
      <c r="C117" s="231" t="s">
        <v>154</v>
      </c>
      <c r="D117" s="232" t="s">
        <v>2507</v>
      </c>
      <c r="E117" s="232" t="s">
        <v>279</v>
      </c>
      <c r="F117" s="259" t="s">
        <v>325</v>
      </c>
      <c r="G117" s="233">
        <v>85491.15</v>
      </c>
      <c r="H117" s="234">
        <v>93223.535000000003</v>
      </c>
      <c r="I117" s="235">
        <v>31</v>
      </c>
      <c r="J117" s="236">
        <v>0.67391304347826086</v>
      </c>
      <c r="K117" s="233">
        <v>100955.92</v>
      </c>
      <c r="L117" s="237">
        <v>37</v>
      </c>
      <c r="M117" s="238">
        <v>39</v>
      </c>
      <c r="N117" s="234">
        <v>100786.48487179495</v>
      </c>
      <c r="O117" s="239"/>
      <c r="P117" s="129"/>
      <c r="Q117" s="129"/>
      <c r="R117" s="129"/>
      <c r="S117" s="129"/>
      <c r="T117" s="129"/>
      <c r="U117" s="129"/>
    </row>
    <row r="118" spans="1:21" s="103" customFormat="1">
      <c r="A118" s="229" t="s">
        <v>4290</v>
      </c>
      <c r="B118" s="230" t="s">
        <v>2151</v>
      </c>
      <c r="C118" s="231" t="s">
        <v>154</v>
      </c>
      <c r="D118" s="253" t="s">
        <v>278</v>
      </c>
      <c r="E118" s="232" t="s">
        <v>284</v>
      </c>
      <c r="F118" s="232" t="s">
        <v>440</v>
      </c>
      <c r="G118" s="233">
        <v>91974.48</v>
      </c>
      <c r="H118" s="234">
        <v>91974.48</v>
      </c>
      <c r="I118" s="235">
        <v>30</v>
      </c>
      <c r="J118" s="236">
        <v>0.65217391304347827</v>
      </c>
      <c r="K118" s="233">
        <v>91974.48</v>
      </c>
      <c r="L118" s="237">
        <v>15</v>
      </c>
      <c r="M118" s="238">
        <v>15</v>
      </c>
      <c r="N118" s="233">
        <v>91974.48</v>
      </c>
      <c r="O118" s="239"/>
      <c r="P118" s="129"/>
      <c r="R118" s="129"/>
      <c r="S118" s="129"/>
      <c r="T118" s="129"/>
      <c r="U118" s="129"/>
    </row>
    <row r="119" spans="1:21" s="103" customFormat="1">
      <c r="A119" s="242" t="s">
        <v>4235</v>
      </c>
      <c r="B119" s="243" t="s">
        <v>2151</v>
      </c>
      <c r="C119" s="258" t="s">
        <v>1311</v>
      </c>
      <c r="D119" s="232" t="s">
        <v>2507</v>
      </c>
      <c r="E119" s="245" t="s">
        <v>279</v>
      </c>
      <c r="F119" s="259" t="s">
        <v>325</v>
      </c>
      <c r="G119" s="246">
        <v>69597</v>
      </c>
      <c r="H119" s="234">
        <v>91395.5</v>
      </c>
      <c r="I119" s="235">
        <v>29</v>
      </c>
      <c r="J119" s="236">
        <v>0.63043478260869568</v>
      </c>
      <c r="K119" s="246">
        <v>113194</v>
      </c>
      <c r="L119" s="247"/>
      <c r="M119" s="248">
        <v>205</v>
      </c>
      <c r="N119" s="249">
        <v>103261</v>
      </c>
      <c r="O119" s="250" t="s">
        <v>5555</v>
      </c>
      <c r="P119" s="129"/>
      <c r="R119" s="129"/>
      <c r="S119" s="129"/>
      <c r="T119" s="129"/>
      <c r="U119" s="129"/>
    </row>
    <row r="120" spans="1:21" s="103" customFormat="1">
      <c r="A120" s="229" t="s">
        <v>3765</v>
      </c>
      <c r="B120" s="230" t="s">
        <v>2151</v>
      </c>
      <c r="C120" s="231" t="s">
        <v>5568</v>
      </c>
      <c r="D120" s="232" t="s">
        <v>2507</v>
      </c>
      <c r="E120" s="232" t="s">
        <v>279</v>
      </c>
      <c r="F120" s="232"/>
      <c r="G120" s="233">
        <v>70720</v>
      </c>
      <c r="H120" s="234">
        <v>90604.800000000003</v>
      </c>
      <c r="I120" s="235">
        <v>28</v>
      </c>
      <c r="J120" s="236">
        <v>0.60869565217391308</v>
      </c>
      <c r="K120" s="233">
        <v>110489.60000000001</v>
      </c>
      <c r="L120" s="237">
        <v>30</v>
      </c>
      <c r="M120" s="238">
        <v>30</v>
      </c>
      <c r="N120" s="234">
        <v>85174</v>
      </c>
      <c r="O120" s="239"/>
      <c r="P120" s="129"/>
      <c r="R120" s="129"/>
      <c r="S120" s="129"/>
      <c r="T120" s="129"/>
      <c r="U120" s="129"/>
    </row>
    <row r="121" spans="1:21" s="103" customFormat="1">
      <c r="A121" s="260" t="s">
        <v>262</v>
      </c>
      <c r="B121" s="261" t="s">
        <v>2162</v>
      </c>
      <c r="C121" s="262" t="s">
        <v>154</v>
      </c>
      <c r="D121" s="232" t="s">
        <v>2507</v>
      </c>
      <c r="E121" s="276" t="s">
        <v>284</v>
      </c>
      <c r="F121" s="259" t="s">
        <v>325</v>
      </c>
      <c r="G121" s="256">
        <v>71490</v>
      </c>
      <c r="H121" s="234">
        <v>88598</v>
      </c>
      <c r="I121" s="235">
        <v>27</v>
      </c>
      <c r="J121" s="236">
        <v>0.58695652173913049</v>
      </c>
      <c r="K121" s="256">
        <v>105706</v>
      </c>
      <c r="L121" s="265">
        <v>16</v>
      </c>
      <c r="M121" s="266"/>
      <c r="N121" s="264"/>
      <c r="O121" s="11"/>
      <c r="P121" s="129"/>
      <c r="R121" s="129"/>
      <c r="S121" s="129"/>
      <c r="T121" s="129"/>
      <c r="U121" s="129"/>
    </row>
    <row r="122" spans="1:21" s="103" customFormat="1">
      <c r="A122" s="242" t="s">
        <v>257</v>
      </c>
      <c r="B122" s="243" t="s">
        <v>2159</v>
      </c>
      <c r="C122" s="258" t="s">
        <v>154</v>
      </c>
      <c r="D122" s="232" t="s">
        <v>2507</v>
      </c>
      <c r="E122" s="245" t="s">
        <v>279</v>
      </c>
      <c r="F122" s="259" t="s">
        <v>325</v>
      </c>
      <c r="G122" s="246">
        <v>76497.2</v>
      </c>
      <c r="H122" s="234">
        <v>88580.959999999992</v>
      </c>
      <c r="I122" s="235">
        <v>26</v>
      </c>
      <c r="J122" s="236">
        <v>0.56521739130434778</v>
      </c>
      <c r="K122" s="246">
        <v>100664.72</v>
      </c>
      <c r="L122" s="247">
        <v>33</v>
      </c>
      <c r="M122" s="248">
        <v>33</v>
      </c>
      <c r="N122" s="249">
        <v>97006.92</v>
      </c>
      <c r="O122" s="250"/>
      <c r="P122" s="129"/>
      <c r="R122" s="129"/>
      <c r="S122" s="129"/>
      <c r="T122" s="129"/>
      <c r="U122" s="129"/>
    </row>
    <row r="123" spans="1:21" s="103" customFormat="1">
      <c r="A123" s="229" t="s">
        <v>217</v>
      </c>
      <c r="B123" s="230" t="s">
        <v>2153</v>
      </c>
      <c r="C123" s="231" t="s">
        <v>154</v>
      </c>
      <c r="D123" s="232" t="s">
        <v>2507</v>
      </c>
      <c r="E123" s="237" t="s">
        <v>279</v>
      </c>
      <c r="F123" s="259" t="s">
        <v>325</v>
      </c>
      <c r="G123" s="264">
        <v>71961.25</v>
      </c>
      <c r="H123" s="234">
        <v>87495.87</v>
      </c>
      <c r="I123" s="235">
        <v>25</v>
      </c>
      <c r="J123" s="236">
        <v>0.54347826086956519</v>
      </c>
      <c r="K123" s="379">
        <v>103030.49</v>
      </c>
      <c r="L123" s="237">
        <v>4</v>
      </c>
      <c r="M123" s="238">
        <v>4</v>
      </c>
      <c r="N123" s="357">
        <v>77045</v>
      </c>
      <c r="O123" s="239"/>
      <c r="P123" s="129"/>
      <c r="R123" s="129"/>
      <c r="S123" s="129"/>
      <c r="T123" s="129"/>
      <c r="U123" s="129"/>
    </row>
    <row r="124" spans="1:21" s="103" customFormat="1">
      <c r="A124" s="242" t="s">
        <v>211</v>
      </c>
      <c r="B124" s="243" t="s">
        <v>2153</v>
      </c>
      <c r="C124" s="258" t="s">
        <v>154</v>
      </c>
      <c r="D124" s="232" t="s">
        <v>2507</v>
      </c>
      <c r="E124" s="245" t="s">
        <v>279</v>
      </c>
      <c r="F124" s="259" t="s">
        <v>325</v>
      </c>
      <c r="G124" s="246">
        <v>71073.91</v>
      </c>
      <c r="H124" s="234">
        <v>86822.735000000001</v>
      </c>
      <c r="I124" s="235">
        <v>24</v>
      </c>
      <c r="J124" s="236">
        <v>0.52173913043478259</v>
      </c>
      <c r="K124" s="246">
        <v>102571.56</v>
      </c>
      <c r="L124" s="334">
        <v>5</v>
      </c>
      <c r="M124" s="248">
        <v>5</v>
      </c>
      <c r="N124" s="249">
        <v>112988.36</v>
      </c>
      <c r="O124" s="250"/>
      <c r="P124" s="129"/>
      <c r="R124" s="129"/>
      <c r="S124" s="129"/>
      <c r="T124" s="129"/>
      <c r="U124" s="129"/>
    </row>
    <row r="125" spans="1:21" s="103" customFormat="1">
      <c r="A125" s="242" t="s">
        <v>4306</v>
      </c>
      <c r="B125" s="243" t="s">
        <v>2153</v>
      </c>
      <c r="C125" s="258" t="s">
        <v>154</v>
      </c>
      <c r="D125" s="232" t="s">
        <v>2507</v>
      </c>
      <c r="E125" s="245" t="s">
        <v>284</v>
      </c>
      <c r="F125" s="259" t="s">
        <v>325</v>
      </c>
      <c r="G125" s="246">
        <v>69808.990000000005</v>
      </c>
      <c r="H125" s="234">
        <v>86552.145000000004</v>
      </c>
      <c r="I125" s="235">
        <v>23</v>
      </c>
      <c r="J125" s="236">
        <v>0.5</v>
      </c>
      <c r="K125" s="246">
        <v>103295.3</v>
      </c>
      <c r="L125" s="247">
        <v>4</v>
      </c>
      <c r="M125" s="248">
        <v>3</v>
      </c>
      <c r="N125" s="249">
        <v>83883.95</v>
      </c>
      <c r="O125" s="250"/>
      <c r="P125" s="129"/>
      <c r="R125" s="129"/>
      <c r="S125" s="129"/>
      <c r="T125" s="129"/>
      <c r="U125" s="129"/>
    </row>
    <row r="126" spans="1:21" s="103" customFormat="1">
      <c r="A126" s="229" t="s">
        <v>2217</v>
      </c>
      <c r="B126" s="230" t="s">
        <v>2162</v>
      </c>
      <c r="C126" s="231" t="s">
        <v>154</v>
      </c>
      <c r="D126" s="232" t="s">
        <v>2507</v>
      </c>
      <c r="E126" s="232" t="s">
        <v>279</v>
      </c>
      <c r="F126" s="259" t="s">
        <v>325</v>
      </c>
      <c r="G126" s="233">
        <v>69638.399999999994</v>
      </c>
      <c r="H126" s="234">
        <v>86351.2</v>
      </c>
      <c r="I126" s="235">
        <v>22</v>
      </c>
      <c r="J126" s="236">
        <v>0.47826086956521741</v>
      </c>
      <c r="K126" s="233">
        <v>103064</v>
      </c>
      <c r="L126" s="237">
        <v>8</v>
      </c>
      <c r="M126" s="238">
        <v>8</v>
      </c>
      <c r="N126" s="234">
        <v>88004.800000000003</v>
      </c>
      <c r="O126" s="239"/>
      <c r="P126" s="129"/>
      <c r="R126" s="129"/>
      <c r="S126" s="129"/>
      <c r="T126" s="129"/>
      <c r="U126" s="129"/>
    </row>
    <row r="127" spans="1:21" s="103" customFormat="1">
      <c r="A127" s="229" t="s">
        <v>4266</v>
      </c>
      <c r="B127" s="230" t="s">
        <v>2149</v>
      </c>
      <c r="C127" s="231" t="s">
        <v>154</v>
      </c>
      <c r="D127" s="232" t="s">
        <v>2507</v>
      </c>
      <c r="E127" s="232" t="s">
        <v>284</v>
      </c>
      <c r="F127" s="259" t="s">
        <v>325</v>
      </c>
      <c r="G127" s="233">
        <v>78436.800000000003</v>
      </c>
      <c r="H127" s="234">
        <v>84687.2</v>
      </c>
      <c r="I127" s="235">
        <v>21</v>
      </c>
      <c r="J127" s="236">
        <v>0.45652173913043476</v>
      </c>
      <c r="K127" s="233">
        <v>90937.599999999991</v>
      </c>
      <c r="L127" s="237"/>
      <c r="M127" s="238">
        <v>22</v>
      </c>
      <c r="N127" s="234">
        <v>83803.199999999997</v>
      </c>
      <c r="O127" s="239" t="s">
        <v>5559</v>
      </c>
      <c r="P127" s="129"/>
      <c r="S127" s="129"/>
      <c r="T127" s="129"/>
      <c r="U127" s="129"/>
    </row>
    <row r="128" spans="1:21" s="103" customFormat="1">
      <c r="A128" s="229" t="s">
        <v>3859</v>
      </c>
      <c r="B128" s="230" t="s">
        <v>2176</v>
      </c>
      <c r="C128" s="231" t="s">
        <v>154</v>
      </c>
      <c r="D128" s="232" t="s">
        <v>278</v>
      </c>
      <c r="E128" s="232"/>
      <c r="F128" s="232" t="s">
        <v>440</v>
      </c>
      <c r="G128" s="233">
        <v>83232.240000000005</v>
      </c>
      <c r="H128" s="234">
        <v>84317.959999999992</v>
      </c>
      <c r="I128" s="235">
        <v>20</v>
      </c>
      <c r="J128" s="236">
        <v>0.43478260869565216</v>
      </c>
      <c r="K128" s="233">
        <v>85403.68</v>
      </c>
      <c r="L128" s="237"/>
      <c r="M128" s="238"/>
      <c r="N128" s="233">
        <v>83232.240000000005</v>
      </c>
      <c r="O128" s="239"/>
      <c r="P128" s="129"/>
      <c r="S128" s="129"/>
      <c r="T128" s="129"/>
      <c r="U128" s="129"/>
    </row>
    <row r="129" spans="1:21" s="103" customFormat="1">
      <c r="A129" s="229" t="s">
        <v>3740</v>
      </c>
      <c r="B129" s="230" t="s">
        <v>2149</v>
      </c>
      <c r="C129" s="231" t="s">
        <v>5569</v>
      </c>
      <c r="D129" s="232" t="s">
        <v>2507</v>
      </c>
      <c r="E129" s="232" t="s">
        <v>321</v>
      </c>
      <c r="F129" s="259" t="s">
        <v>325</v>
      </c>
      <c r="G129" s="233">
        <v>72066</v>
      </c>
      <c r="H129" s="234">
        <v>84268</v>
      </c>
      <c r="I129" s="235">
        <v>19</v>
      </c>
      <c r="J129" s="236">
        <v>0.41304347826086957</v>
      </c>
      <c r="K129" s="233">
        <v>96470</v>
      </c>
      <c r="L129" s="237">
        <v>13</v>
      </c>
      <c r="M129" s="238">
        <v>13</v>
      </c>
      <c r="N129" s="234">
        <v>80000</v>
      </c>
      <c r="O129" s="239"/>
      <c r="P129" s="129"/>
      <c r="S129" s="129"/>
      <c r="T129" s="129"/>
      <c r="U129" s="129"/>
    </row>
    <row r="130" spans="1:21" s="103" customFormat="1">
      <c r="A130" s="229" t="s">
        <v>2161</v>
      </c>
      <c r="B130" s="230" t="s">
        <v>2162</v>
      </c>
      <c r="C130" s="231" t="s">
        <v>1310</v>
      </c>
      <c r="D130" s="232" t="s">
        <v>2507</v>
      </c>
      <c r="E130" s="232" t="s">
        <v>279</v>
      </c>
      <c r="F130" s="259" t="s">
        <v>325</v>
      </c>
      <c r="G130" s="233">
        <v>62600.51</v>
      </c>
      <c r="H130" s="234">
        <v>83935.28</v>
      </c>
      <c r="I130" s="235">
        <v>18</v>
      </c>
      <c r="J130" s="236">
        <v>0.39130434782608697</v>
      </c>
      <c r="K130" s="233">
        <v>105270.05</v>
      </c>
      <c r="L130" s="237"/>
      <c r="M130" s="238">
        <v>190</v>
      </c>
      <c r="N130" s="234">
        <v>94001</v>
      </c>
      <c r="O130" s="239"/>
      <c r="R130" s="241"/>
      <c r="S130" s="129"/>
      <c r="T130" s="129"/>
      <c r="U130" s="129"/>
    </row>
    <row r="131" spans="1:21" s="103" customFormat="1">
      <c r="A131" s="229" t="s">
        <v>4265</v>
      </c>
      <c r="B131" s="230" t="s">
        <v>2151</v>
      </c>
      <c r="C131" s="231" t="s">
        <v>154</v>
      </c>
      <c r="D131" s="232" t="s">
        <v>2507</v>
      </c>
      <c r="E131" s="232" t="s">
        <v>279</v>
      </c>
      <c r="F131" s="259" t="s">
        <v>325</v>
      </c>
      <c r="G131" s="233">
        <v>65172</v>
      </c>
      <c r="H131" s="234">
        <v>82563</v>
      </c>
      <c r="I131" s="235">
        <v>17</v>
      </c>
      <c r="J131" s="236">
        <v>0.36956521739130432</v>
      </c>
      <c r="K131" s="233">
        <v>99954</v>
      </c>
      <c r="L131" s="237">
        <v>6</v>
      </c>
      <c r="M131" s="238">
        <v>6</v>
      </c>
      <c r="N131" s="234">
        <v>93586</v>
      </c>
      <c r="O131" s="239"/>
      <c r="P131" s="129"/>
      <c r="S131" s="129"/>
      <c r="T131" s="129"/>
      <c r="U131" s="129"/>
    </row>
    <row r="132" spans="1:21" s="103" customFormat="1">
      <c r="A132" s="242" t="s">
        <v>3793</v>
      </c>
      <c r="B132" s="243" t="s">
        <v>2153</v>
      </c>
      <c r="C132" s="258" t="s">
        <v>1310</v>
      </c>
      <c r="D132" s="232" t="s">
        <v>2507</v>
      </c>
      <c r="E132" s="245" t="s">
        <v>284</v>
      </c>
      <c r="F132" s="259" t="s">
        <v>325</v>
      </c>
      <c r="G132" s="246">
        <v>67500</v>
      </c>
      <c r="H132" s="234">
        <v>82500</v>
      </c>
      <c r="I132" s="235">
        <v>16</v>
      </c>
      <c r="J132" s="236">
        <v>0.34782608695652173</v>
      </c>
      <c r="K132" s="246">
        <v>97500</v>
      </c>
      <c r="L132" s="247">
        <v>4</v>
      </c>
      <c r="M132" s="248">
        <v>4</v>
      </c>
      <c r="N132" s="249">
        <v>75370</v>
      </c>
      <c r="O132" s="250"/>
      <c r="P132" s="129"/>
      <c r="R132" s="129"/>
      <c r="S132" s="129"/>
      <c r="T132" s="129"/>
      <c r="U132" s="129"/>
    </row>
    <row r="133" spans="1:21" s="103" customFormat="1">
      <c r="A133" s="229" t="s">
        <v>4233</v>
      </c>
      <c r="B133" s="230" t="s">
        <v>2166</v>
      </c>
      <c r="C133" s="262" t="s">
        <v>154</v>
      </c>
      <c r="D133" s="232" t="s">
        <v>2507</v>
      </c>
      <c r="E133" s="276" t="s">
        <v>279</v>
      </c>
      <c r="F133" s="259" t="s">
        <v>325</v>
      </c>
      <c r="G133" s="256">
        <v>75761</v>
      </c>
      <c r="H133" s="234">
        <v>82395.5</v>
      </c>
      <c r="I133" s="235">
        <v>15</v>
      </c>
      <c r="J133" s="236">
        <v>0.32608695652173914</v>
      </c>
      <c r="K133" s="256">
        <v>89030</v>
      </c>
      <c r="L133" s="265"/>
      <c r="M133" s="266">
        <v>23</v>
      </c>
      <c r="N133" s="264">
        <v>90847</v>
      </c>
      <c r="O133" s="400"/>
      <c r="Q133" s="129"/>
      <c r="S133" s="129"/>
      <c r="T133" s="129"/>
      <c r="U133" s="129"/>
    </row>
    <row r="134" spans="1:21" s="103" customFormat="1">
      <c r="A134" s="260" t="s">
        <v>4238</v>
      </c>
      <c r="B134" s="261" t="s">
        <v>2166</v>
      </c>
      <c r="C134" s="262" t="s">
        <v>1311</v>
      </c>
      <c r="D134" s="232" t="s">
        <v>2507</v>
      </c>
      <c r="E134" s="276" t="s">
        <v>279</v>
      </c>
      <c r="F134" s="259" t="s">
        <v>325</v>
      </c>
      <c r="G134" s="256">
        <v>72388.39</v>
      </c>
      <c r="H134" s="234">
        <v>81430.06</v>
      </c>
      <c r="I134" s="235">
        <v>14</v>
      </c>
      <c r="J134" s="236">
        <v>0.30434782608695654</v>
      </c>
      <c r="K134" s="256">
        <v>90471.73</v>
      </c>
      <c r="L134" s="265">
        <v>16</v>
      </c>
      <c r="M134" s="266">
        <v>14</v>
      </c>
      <c r="N134" s="264">
        <v>87827.7</v>
      </c>
      <c r="O134" s="11"/>
      <c r="P134" s="129"/>
      <c r="S134" s="129"/>
      <c r="T134" s="129"/>
      <c r="U134" s="129"/>
    </row>
    <row r="135" spans="1:21" s="103" customFormat="1">
      <c r="A135" s="229" t="s">
        <v>2187</v>
      </c>
      <c r="B135" s="230" t="s">
        <v>2178</v>
      </c>
      <c r="C135" s="231" t="s">
        <v>154</v>
      </c>
      <c r="D135" s="232" t="s">
        <v>2507</v>
      </c>
      <c r="E135" s="232" t="s">
        <v>279</v>
      </c>
      <c r="F135" s="259" t="s">
        <v>325</v>
      </c>
      <c r="G135" s="233">
        <v>65800</v>
      </c>
      <c r="H135" s="234">
        <v>80605</v>
      </c>
      <c r="I135" s="235">
        <v>13</v>
      </c>
      <c r="J135" s="236">
        <v>0.28260869565217389</v>
      </c>
      <c r="K135" s="233">
        <v>95410</v>
      </c>
      <c r="L135" s="237">
        <v>6</v>
      </c>
      <c r="M135" s="238">
        <v>6</v>
      </c>
      <c r="N135" s="234">
        <v>75317.63</v>
      </c>
      <c r="O135" s="239"/>
      <c r="Q135" s="241"/>
      <c r="S135" s="129"/>
      <c r="T135" s="129"/>
      <c r="U135" s="129"/>
    </row>
    <row r="136" spans="1:21" s="103" customFormat="1" ht="22.5">
      <c r="A136" s="229" t="s">
        <v>207</v>
      </c>
      <c r="B136" s="230" t="s">
        <v>2163</v>
      </c>
      <c r="C136" s="231"/>
      <c r="D136" s="232" t="s">
        <v>2507</v>
      </c>
      <c r="E136" s="232" t="s">
        <v>279</v>
      </c>
      <c r="F136" s="259" t="s">
        <v>325</v>
      </c>
      <c r="G136" s="233">
        <v>69360</v>
      </c>
      <c r="H136" s="234">
        <v>80580</v>
      </c>
      <c r="I136" s="235">
        <v>12</v>
      </c>
      <c r="J136" s="236">
        <v>0.2608695652173913</v>
      </c>
      <c r="K136" s="233">
        <v>91800</v>
      </c>
      <c r="L136" s="237">
        <v>7</v>
      </c>
      <c r="M136" s="238">
        <v>7</v>
      </c>
      <c r="N136" s="234">
        <v>87112.78</v>
      </c>
      <c r="O136" s="239" t="s">
        <v>5570</v>
      </c>
      <c r="Q136" s="241"/>
      <c r="S136" s="129"/>
      <c r="T136" s="129"/>
      <c r="U136" s="129"/>
    </row>
    <row r="137" spans="1:21" s="103" customFormat="1">
      <c r="A137" s="242" t="s">
        <v>1436</v>
      </c>
      <c r="B137" s="243" t="s">
        <v>2156</v>
      </c>
      <c r="C137" s="258" t="s">
        <v>154</v>
      </c>
      <c r="D137" s="232" t="s">
        <v>2507</v>
      </c>
      <c r="E137" s="245" t="s">
        <v>279</v>
      </c>
      <c r="F137" s="259" t="s">
        <v>325</v>
      </c>
      <c r="G137" s="246">
        <v>71579</v>
      </c>
      <c r="H137" s="234">
        <v>80332</v>
      </c>
      <c r="I137" s="235">
        <v>11</v>
      </c>
      <c r="J137" s="236">
        <v>0.2391304347826087</v>
      </c>
      <c r="K137" s="246">
        <v>89085</v>
      </c>
      <c r="L137" s="247">
        <v>191</v>
      </c>
      <c r="M137" s="248">
        <v>190</v>
      </c>
      <c r="N137" s="249">
        <v>86653.263157894733</v>
      </c>
      <c r="O137" s="250"/>
      <c r="Q137" s="241"/>
      <c r="S137" s="129"/>
      <c r="T137" s="129"/>
      <c r="U137" s="129"/>
    </row>
    <row r="138" spans="1:21" s="103" customFormat="1">
      <c r="A138" s="242" t="s">
        <v>3784</v>
      </c>
      <c r="B138" s="243" t="s">
        <v>2162</v>
      </c>
      <c r="C138" s="258" t="s">
        <v>154</v>
      </c>
      <c r="D138" s="232" t="s">
        <v>2507</v>
      </c>
      <c r="E138" s="247" t="s">
        <v>279</v>
      </c>
      <c r="F138" s="259" t="s">
        <v>325</v>
      </c>
      <c r="G138" s="246">
        <v>61539</v>
      </c>
      <c r="H138" s="234">
        <v>79387</v>
      </c>
      <c r="I138" s="235">
        <v>10</v>
      </c>
      <c r="J138" s="236">
        <v>0.21739130434782608</v>
      </c>
      <c r="K138" s="246">
        <v>97235</v>
      </c>
      <c r="L138" s="247"/>
      <c r="M138" s="248">
        <v>485</v>
      </c>
      <c r="N138" s="249">
        <v>108685</v>
      </c>
      <c r="O138" s="250"/>
      <c r="P138" s="129"/>
      <c r="Q138" s="129"/>
      <c r="R138" s="251"/>
      <c r="S138" s="129"/>
      <c r="T138" s="129"/>
      <c r="U138" s="129"/>
    </row>
    <row r="139" spans="1:21" s="103" customFormat="1" ht="33.75">
      <c r="A139" s="242" t="s">
        <v>2200</v>
      </c>
      <c r="B139" s="243" t="s">
        <v>2166</v>
      </c>
      <c r="C139" s="258"/>
      <c r="D139" s="232" t="s">
        <v>2507</v>
      </c>
      <c r="E139" s="245" t="s">
        <v>279</v>
      </c>
      <c r="F139" s="245" t="s">
        <v>325</v>
      </c>
      <c r="G139" s="246">
        <v>68250</v>
      </c>
      <c r="H139" s="234">
        <v>79038.959999999992</v>
      </c>
      <c r="I139" s="235">
        <v>9</v>
      </c>
      <c r="J139" s="236">
        <v>0.19565217391304349</v>
      </c>
      <c r="K139" s="246">
        <v>89827.92</v>
      </c>
      <c r="L139" s="247">
        <v>4</v>
      </c>
      <c r="M139" s="248">
        <v>4</v>
      </c>
      <c r="N139" s="249">
        <v>72981</v>
      </c>
      <c r="O139" s="250" t="s">
        <v>5571</v>
      </c>
      <c r="P139" s="129"/>
      <c r="Q139" s="129"/>
      <c r="R139" s="251"/>
      <c r="S139" s="129"/>
      <c r="T139" s="129"/>
      <c r="U139" s="129"/>
    </row>
    <row r="140" spans="1:21" s="103" customFormat="1">
      <c r="A140" s="229" t="s">
        <v>258</v>
      </c>
      <c r="B140" s="295" t="s">
        <v>2159</v>
      </c>
      <c r="C140" s="231" t="s">
        <v>154</v>
      </c>
      <c r="D140" s="232" t="s">
        <v>2507</v>
      </c>
      <c r="E140" s="232" t="s">
        <v>279</v>
      </c>
      <c r="F140" s="259" t="s">
        <v>325</v>
      </c>
      <c r="G140" s="233">
        <v>65061.78</v>
      </c>
      <c r="H140" s="234">
        <v>73391.45</v>
      </c>
      <c r="I140" s="235">
        <v>8</v>
      </c>
      <c r="J140" s="236">
        <v>0.17391304347826086</v>
      </c>
      <c r="K140" s="233">
        <v>81721.119999999995</v>
      </c>
      <c r="L140" s="237">
        <v>4</v>
      </c>
      <c r="M140" s="238">
        <v>4</v>
      </c>
      <c r="N140" s="296">
        <v>84094.399999999994</v>
      </c>
      <c r="O140" s="239"/>
      <c r="R140" s="129"/>
      <c r="S140" s="129"/>
      <c r="T140" s="129"/>
      <c r="U140" s="129"/>
    </row>
    <row r="141" spans="1:21" s="103" customFormat="1">
      <c r="A141" s="229" t="s">
        <v>4310</v>
      </c>
      <c r="B141" s="230" t="s">
        <v>2192</v>
      </c>
      <c r="C141" s="358" t="s">
        <v>154</v>
      </c>
      <c r="D141" s="232" t="s">
        <v>2507</v>
      </c>
      <c r="E141" s="359" t="s">
        <v>279</v>
      </c>
      <c r="F141" s="259" t="s">
        <v>325</v>
      </c>
      <c r="G141" s="360">
        <v>65663</v>
      </c>
      <c r="H141" s="234">
        <v>72067.5</v>
      </c>
      <c r="I141" s="235">
        <v>7</v>
      </c>
      <c r="J141" s="236">
        <v>0.15217391304347827</v>
      </c>
      <c r="K141" s="360">
        <v>78472</v>
      </c>
      <c r="L141" s="361">
        <v>6</v>
      </c>
      <c r="M141" s="362">
        <v>5</v>
      </c>
      <c r="N141" s="363">
        <v>70921</v>
      </c>
      <c r="O141" s="364"/>
      <c r="R141" s="129"/>
    </row>
    <row r="142" spans="1:21" s="103" customFormat="1">
      <c r="A142" s="242" t="s">
        <v>2165</v>
      </c>
      <c r="B142" s="243" t="s">
        <v>2180</v>
      </c>
      <c r="C142" s="258" t="s">
        <v>154</v>
      </c>
      <c r="D142" s="232" t="s">
        <v>2507</v>
      </c>
      <c r="E142" s="245" t="s">
        <v>284</v>
      </c>
      <c r="F142" s="259" t="s">
        <v>325</v>
      </c>
      <c r="G142" s="246">
        <v>53236.56</v>
      </c>
      <c r="H142" s="234">
        <v>69388.51999999999</v>
      </c>
      <c r="I142" s="235">
        <v>6</v>
      </c>
      <c r="J142" s="236">
        <v>0.13043478260869565</v>
      </c>
      <c r="K142" s="246">
        <v>85540.479999999996</v>
      </c>
      <c r="L142" s="247">
        <v>37</v>
      </c>
      <c r="M142" s="248">
        <v>37</v>
      </c>
      <c r="N142" s="249">
        <v>81041.63</v>
      </c>
      <c r="O142" s="250"/>
      <c r="Q142" s="251"/>
      <c r="R142" s="129"/>
    </row>
    <row r="143" spans="1:21" s="103" customFormat="1">
      <c r="A143" s="229" t="s">
        <v>2173</v>
      </c>
      <c r="B143" s="230" t="s">
        <v>2169</v>
      </c>
      <c r="C143" s="231" t="s">
        <v>154</v>
      </c>
      <c r="D143" s="232" t="s">
        <v>2507</v>
      </c>
      <c r="E143" s="232" t="s">
        <v>279</v>
      </c>
      <c r="F143" s="232" t="s">
        <v>440</v>
      </c>
      <c r="G143" s="233">
        <v>54965.599999999999</v>
      </c>
      <c r="H143" s="234">
        <v>68707</v>
      </c>
      <c r="I143" s="235">
        <v>5</v>
      </c>
      <c r="J143" s="236">
        <v>0.10869565217391304</v>
      </c>
      <c r="K143" s="233">
        <v>82448.399999999994</v>
      </c>
      <c r="L143" s="237"/>
      <c r="M143" s="238">
        <v>4</v>
      </c>
      <c r="N143" s="234">
        <v>62504.160000000003</v>
      </c>
      <c r="O143" s="239"/>
      <c r="Q143" s="251"/>
      <c r="R143" s="129"/>
    </row>
    <row r="144" spans="1:21" s="103" customFormat="1">
      <c r="A144" s="242" t="s">
        <v>2171</v>
      </c>
      <c r="B144" s="243" t="s">
        <v>2159</v>
      </c>
      <c r="C144" s="258" t="s">
        <v>154</v>
      </c>
      <c r="D144" s="232" t="s">
        <v>2507</v>
      </c>
      <c r="E144" s="245" t="s">
        <v>279</v>
      </c>
      <c r="F144" s="259" t="s">
        <v>325</v>
      </c>
      <c r="G144" s="246">
        <v>52830</v>
      </c>
      <c r="H144" s="234">
        <v>66043</v>
      </c>
      <c r="I144" s="235">
        <v>4</v>
      </c>
      <c r="J144" s="236">
        <v>8.6956521739130432E-2</v>
      </c>
      <c r="K144" s="246">
        <v>79256</v>
      </c>
      <c r="L144" s="247">
        <v>7</v>
      </c>
      <c r="M144" s="248">
        <v>7</v>
      </c>
      <c r="N144" s="249">
        <v>66281.87</v>
      </c>
      <c r="O144" s="250"/>
      <c r="Q144" s="251"/>
      <c r="R144" s="129"/>
    </row>
    <row r="145" spans="1:18" s="103" customFormat="1">
      <c r="A145" s="229" t="s">
        <v>4250</v>
      </c>
      <c r="B145" s="230" t="s">
        <v>2180</v>
      </c>
      <c r="C145" s="231" t="s">
        <v>154</v>
      </c>
      <c r="D145" s="232" t="s">
        <v>2507</v>
      </c>
      <c r="E145" s="232" t="s">
        <v>279</v>
      </c>
      <c r="F145" s="232" t="s">
        <v>440</v>
      </c>
      <c r="G145" s="233">
        <v>54336.44</v>
      </c>
      <c r="H145" s="234">
        <v>65431.32</v>
      </c>
      <c r="I145" s="235">
        <v>3</v>
      </c>
      <c r="J145" s="236">
        <v>6.5217391304347824E-2</v>
      </c>
      <c r="K145" s="233">
        <v>76526.2</v>
      </c>
      <c r="L145" s="237">
        <v>8</v>
      </c>
      <c r="M145" s="238">
        <v>8</v>
      </c>
      <c r="N145" s="234">
        <v>59332.415999999997</v>
      </c>
      <c r="O145" s="239"/>
      <c r="Q145" s="251"/>
      <c r="R145" s="129"/>
    </row>
    <row r="146" spans="1:18" s="103" customFormat="1">
      <c r="A146" s="229" t="s">
        <v>4256</v>
      </c>
      <c r="B146" s="230" t="s">
        <v>2169</v>
      </c>
      <c r="C146" s="231" t="s">
        <v>3523</v>
      </c>
      <c r="D146" s="232" t="s">
        <v>2507</v>
      </c>
      <c r="E146" s="232" t="s">
        <v>279</v>
      </c>
      <c r="F146" s="259" t="s">
        <v>325</v>
      </c>
      <c r="G146" s="233">
        <v>48304.21</v>
      </c>
      <c r="H146" s="234">
        <v>59755.25</v>
      </c>
      <c r="I146" s="235">
        <v>2</v>
      </c>
      <c r="J146" s="236">
        <v>4.3478260869565216E-2</v>
      </c>
      <c r="K146" s="233">
        <v>71206.289999999994</v>
      </c>
      <c r="L146" s="237">
        <v>6</v>
      </c>
      <c r="M146" s="238">
        <v>6</v>
      </c>
      <c r="N146" s="234">
        <v>68609.87</v>
      </c>
      <c r="O146" s="239"/>
      <c r="Q146" s="251"/>
      <c r="R146" s="129"/>
    </row>
    <row r="147" spans="1:18" s="103" customFormat="1">
      <c r="A147" s="229" t="s">
        <v>3777</v>
      </c>
      <c r="B147" s="230" t="s">
        <v>2175</v>
      </c>
      <c r="C147" s="337" t="s">
        <v>3524</v>
      </c>
      <c r="D147" s="232" t="s">
        <v>2507</v>
      </c>
      <c r="E147" s="338" t="s">
        <v>284</v>
      </c>
      <c r="F147" s="338" t="s">
        <v>440</v>
      </c>
      <c r="G147" s="339">
        <v>42084</v>
      </c>
      <c r="H147" s="234">
        <v>53295.5</v>
      </c>
      <c r="I147" s="235">
        <v>1</v>
      </c>
      <c r="J147" s="236">
        <v>2.1739130434782608E-2</v>
      </c>
      <c r="K147" s="339">
        <v>64507</v>
      </c>
      <c r="L147" s="340">
        <v>5</v>
      </c>
      <c r="M147" s="341">
        <v>4</v>
      </c>
      <c r="N147" s="374">
        <v>45872</v>
      </c>
      <c r="O147" s="239"/>
      <c r="Q147" s="251"/>
      <c r="R147" s="129"/>
    </row>
    <row r="148" spans="1:18" s="150" customFormat="1">
      <c r="A148" s="305"/>
      <c r="B148" s="305"/>
      <c r="C148" s="306"/>
      <c r="D148" s="300"/>
      <c r="E148" s="307"/>
      <c r="F148" s="307"/>
      <c r="G148" s="308"/>
      <c r="H148" s="309"/>
      <c r="I148" s="310"/>
      <c r="J148" s="311"/>
      <c r="K148" s="300"/>
      <c r="L148" s="300"/>
      <c r="M148" s="312"/>
      <c r="N148" s="313"/>
      <c r="O148" s="282"/>
    </row>
    <row r="149" spans="1:18" s="150" customFormat="1">
      <c r="A149" s="305"/>
      <c r="B149" s="305"/>
      <c r="C149" s="306"/>
      <c r="D149" s="314"/>
      <c r="E149" s="305"/>
      <c r="F149" s="305"/>
      <c r="G149" s="315" t="s">
        <v>223</v>
      </c>
      <c r="H149" s="316" t="s">
        <v>224</v>
      </c>
      <c r="I149" s="317"/>
      <c r="J149" s="318"/>
      <c r="K149" s="319" t="s">
        <v>225</v>
      </c>
      <c r="L149" s="314"/>
      <c r="M149" s="320"/>
      <c r="N149" s="313"/>
      <c r="O149" s="282"/>
    </row>
    <row r="150" spans="1:18" s="150" customFormat="1">
      <c r="A150" s="305"/>
      <c r="B150" s="305"/>
      <c r="C150" s="306"/>
      <c r="D150" s="305"/>
      <c r="E150" s="305"/>
      <c r="F150" s="321" t="s">
        <v>238</v>
      </c>
      <c r="G150" s="322">
        <v>75064.260095652164</v>
      </c>
      <c r="H150" s="322">
        <v>86853.949560767389</v>
      </c>
      <c r="I150" s="8">
        <v>14.438004969995415</v>
      </c>
      <c r="J150" s="322"/>
      <c r="K150" s="322">
        <v>98643.639025882629</v>
      </c>
      <c r="L150" s="314"/>
      <c r="M150" s="320"/>
      <c r="N150" s="313"/>
      <c r="O150" s="282"/>
    </row>
    <row r="151" spans="1:18" s="150" customFormat="1">
      <c r="A151" s="305"/>
      <c r="B151" s="305"/>
      <c r="C151" s="306"/>
      <c r="D151" s="305"/>
      <c r="E151" s="305"/>
      <c r="F151" s="321" t="s">
        <v>239</v>
      </c>
      <c r="G151" s="322">
        <v>86044.678799999994</v>
      </c>
      <c r="H151" s="322">
        <v>94487.721250000002</v>
      </c>
      <c r="I151" s="8">
        <v>21.5</v>
      </c>
      <c r="J151" s="322"/>
      <c r="K151" s="322">
        <v>110396.76030000001</v>
      </c>
      <c r="L151" s="314"/>
      <c r="M151" s="320"/>
      <c r="N151" s="313"/>
      <c r="O151" s="282"/>
    </row>
    <row r="152" spans="1:18" s="150" customFormat="1">
      <c r="A152" s="305"/>
      <c r="B152" s="305"/>
      <c r="C152" s="306"/>
      <c r="D152" s="305"/>
      <c r="E152" s="305"/>
      <c r="F152" s="321" t="s">
        <v>240</v>
      </c>
      <c r="G152" s="322">
        <v>66225</v>
      </c>
      <c r="H152" s="322">
        <v>80586.25</v>
      </c>
      <c r="I152" s="8">
        <v>7</v>
      </c>
      <c r="J152" s="322"/>
      <c r="K152" s="322">
        <v>89988.872499999998</v>
      </c>
      <c r="L152" s="314"/>
      <c r="M152" s="320"/>
      <c r="N152" s="313"/>
      <c r="O152" s="282"/>
    </row>
    <row r="153" spans="1:18" s="150" customFormat="1">
      <c r="A153" s="305"/>
      <c r="B153" s="305"/>
      <c r="C153" s="306"/>
      <c r="D153" s="305"/>
      <c r="E153" s="305"/>
      <c r="F153" s="321" t="s">
        <v>241</v>
      </c>
      <c r="G153" s="322">
        <v>72013.625</v>
      </c>
      <c r="H153" s="322">
        <v>86687.44</v>
      </c>
      <c r="I153" s="8">
        <v>12.338253469766164</v>
      </c>
      <c r="J153" s="322"/>
      <c r="K153" s="322">
        <v>100668.36</v>
      </c>
      <c r="L153" s="314"/>
      <c r="M153" s="320"/>
      <c r="N153" s="313"/>
      <c r="O153" s="282"/>
    </row>
    <row r="154" spans="1:18" s="150" customFormat="1">
      <c r="A154" s="305"/>
      <c r="B154" s="305"/>
      <c r="C154" s="306"/>
      <c r="D154" s="305"/>
      <c r="E154" s="322"/>
      <c r="F154" s="321"/>
      <c r="G154" s="323"/>
      <c r="H154" s="318"/>
      <c r="I154" s="324"/>
      <c r="J154" s="318"/>
      <c r="K154" s="314"/>
      <c r="L154" s="314"/>
      <c r="M154" s="320"/>
      <c r="N154" s="313"/>
      <c r="O154" s="282"/>
    </row>
    <row r="155" spans="1:18" s="150" customFormat="1">
      <c r="A155" s="305"/>
      <c r="B155" s="305"/>
      <c r="C155" s="306"/>
      <c r="D155" s="321"/>
      <c r="E155" s="322"/>
      <c r="F155" s="325"/>
      <c r="G155" s="325"/>
      <c r="H155" s="874" t="s">
        <v>242</v>
      </c>
      <c r="I155" s="874"/>
      <c r="J155" s="874"/>
      <c r="K155" s="874"/>
      <c r="L155" s="874"/>
      <c r="M155" s="874"/>
      <c r="N155" s="874"/>
      <c r="O155" s="282"/>
    </row>
    <row r="156" spans="1:18" s="150" customFormat="1">
      <c r="A156" s="305"/>
      <c r="B156" s="305"/>
      <c r="C156" s="306"/>
      <c r="D156" s="321"/>
      <c r="E156" s="322"/>
      <c r="F156" s="326"/>
      <c r="G156" s="327"/>
      <c r="H156" s="875" t="s">
        <v>243</v>
      </c>
      <c r="I156" s="875"/>
      <c r="J156" s="875"/>
      <c r="K156" s="328">
        <v>102554</v>
      </c>
      <c r="L156" s="876" t="s">
        <v>244</v>
      </c>
      <c r="M156" s="876"/>
      <c r="N156" s="329">
        <v>90447.096980437564</v>
      </c>
      <c r="O156" s="282"/>
    </row>
    <row r="157" spans="1:18" s="150" customFormat="1">
      <c r="A157" s="305"/>
      <c r="B157" s="305"/>
      <c r="C157" s="306"/>
      <c r="D157" s="314"/>
      <c r="E157" s="320"/>
      <c r="F157" s="326"/>
      <c r="G157" s="327"/>
      <c r="H157" s="875" t="s">
        <v>245</v>
      </c>
      <c r="I157" s="875"/>
      <c r="J157" s="875"/>
      <c r="K157" s="328">
        <v>81041.63</v>
      </c>
      <c r="L157" s="876" t="s">
        <v>450</v>
      </c>
      <c r="M157" s="876"/>
      <c r="N157" s="329">
        <v>100617.72328894764</v>
      </c>
      <c r="O157" s="282"/>
    </row>
    <row r="158" spans="1:18" s="150" customFormat="1">
      <c r="A158" s="305"/>
      <c r="B158" s="305"/>
      <c r="C158" s="306"/>
      <c r="D158" s="300"/>
      <c r="E158" s="307"/>
      <c r="F158" s="307"/>
      <c r="G158" s="308"/>
      <c r="H158" s="309"/>
      <c r="I158" s="310"/>
      <c r="J158" s="311"/>
      <c r="K158" s="305"/>
      <c r="L158" s="300"/>
      <c r="M158" s="312"/>
      <c r="N158" s="313"/>
      <c r="O158" s="282"/>
    </row>
    <row r="159" spans="1:18" s="222" customFormat="1" ht="18">
      <c r="A159" s="877" t="s">
        <v>155</v>
      </c>
      <c r="B159" s="877"/>
      <c r="C159" s="877"/>
      <c r="D159" s="877"/>
      <c r="E159" s="877"/>
      <c r="F159" s="877"/>
      <c r="G159" s="877"/>
      <c r="H159" s="877"/>
      <c r="I159" s="877"/>
      <c r="J159" s="877"/>
      <c r="K159" s="877"/>
      <c r="L159" s="877"/>
      <c r="M159" s="877"/>
      <c r="N159" s="877"/>
      <c r="O159" s="877"/>
    </row>
    <row r="160" spans="1:18" s="222" customFormat="1" ht="27">
      <c r="A160" s="223" t="s">
        <v>433</v>
      </c>
      <c r="B160" s="224" t="s">
        <v>230</v>
      </c>
      <c r="C160" s="223" t="s">
        <v>220</v>
      </c>
      <c r="D160" s="223" t="s">
        <v>267</v>
      </c>
      <c r="E160" s="223" t="s">
        <v>434</v>
      </c>
      <c r="F160" s="223" t="s">
        <v>435</v>
      </c>
      <c r="G160" s="225" t="s">
        <v>223</v>
      </c>
      <c r="H160" s="225" t="s">
        <v>224</v>
      </c>
      <c r="I160" s="227" t="s">
        <v>436</v>
      </c>
      <c r="J160" s="227" t="s">
        <v>436</v>
      </c>
      <c r="K160" s="225" t="s">
        <v>225</v>
      </c>
      <c r="L160" s="223" t="s">
        <v>437</v>
      </c>
      <c r="M160" s="223" t="s">
        <v>438</v>
      </c>
      <c r="N160" s="228" t="s">
        <v>439</v>
      </c>
      <c r="O160" s="223" t="s">
        <v>227</v>
      </c>
    </row>
    <row r="161" spans="1:18" s="103" customFormat="1">
      <c r="A161" s="242" t="s">
        <v>208</v>
      </c>
      <c r="B161" s="243" t="s">
        <v>2153</v>
      </c>
      <c r="C161" s="258" t="s">
        <v>156</v>
      </c>
      <c r="D161" s="232" t="s">
        <v>278</v>
      </c>
      <c r="E161" s="245" t="s">
        <v>279</v>
      </c>
      <c r="F161" s="245" t="s">
        <v>440</v>
      </c>
      <c r="G161" s="275">
        <v>122400</v>
      </c>
      <c r="H161" s="234">
        <v>131580</v>
      </c>
      <c r="I161" s="235">
        <v>39</v>
      </c>
      <c r="J161" s="236">
        <v>1</v>
      </c>
      <c r="K161" s="275">
        <v>140760</v>
      </c>
      <c r="L161" s="247">
        <v>3</v>
      </c>
      <c r="M161" s="248">
        <v>3</v>
      </c>
      <c r="N161" s="249">
        <v>128128</v>
      </c>
      <c r="O161" s="250"/>
      <c r="Q161" s="251"/>
      <c r="R161" s="129"/>
    </row>
    <row r="162" spans="1:18" s="103" customFormat="1">
      <c r="A162" s="242" t="s">
        <v>204</v>
      </c>
      <c r="B162" s="243" t="s">
        <v>2151</v>
      </c>
      <c r="C162" s="258" t="s">
        <v>1312</v>
      </c>
      <c r="D162" s="232" t="s">
        <v>2507</v>
      </c>
      <c r="E162" s="245" t="s">
        <v>279</v>
      </c>
      <c r="F162" s="259" t="s">
        <v>325</v>
      </c>
      <c r="G162" s="246">
        <v>126510</v>
      </c>
      <c r="H162" s="234">
        <v>131511.5</v>
      </c>
      <c r="I162" s="235">
        <v>38</v>
      </c>
      <c r="J162" s="236">
        <v>0.97435897435897434</v>
      </c>
      <c r="K162" s="246">
        <v>136513</v>
      </c>
      <c r="L162" s="247"/>
      <c r="M162" s="248">
        <v>6</v>
      </c>
      <c r="N162" s="246">
        <v>134927.7617</v>
      </c>
      <c r="O162" s="250"/>
    </row>
    <row r="163" spans="1:18" s="103" customFormat="1">
      <c r="A163" s="229" t="s">
        <v>216</v>
      </c>
      <c r="B163" s="230" t="s">
        <v>2151</v>
      </c>
      <c r="C163" s="231" t="s">
        <v>155</v>
      </c>
      <c r="D163" s="232" t="s">
        <v>2507</v>
      </c>
      <c r="E163" s="232" t="s">
        <v>279</v>
      </c>
      <c r="F163" s="259" t="s">
        <v>325</v>
      </c>
      <c r="G163" s="233">
        <v>127296</v>
      </c>
      <c r="H163" s="234">
        <v>127296</v>
      </c>
      <c r="I163" s="235">
        <v>37</v>
      </c>
      <c r="J163" s="236">
        <v>0.94871794871794868</v>
      </c>
      <c r="K163" s="233">
        <v>127296</v>
      </c>
      <c r="L163" s="237">
        <v>7</v>
      </c>
      <c r="M163" s="238">
        <v>7</v>
      </c>
      <c r="N163" s="234">
        <v>127296</v>
      </c>
      <c r="O163" s="239"/>
    </row>
    <row r="164" spans="1:18" s="103" customFormat="1">
      <c r="A164" s="242" t="s">
        <v>198</v>
      </c>
      <c r="B164" s="243" t="s">
        <v>2153</v>
      </c>
      <c r="C164" s="244" t="s">
        <v>155</v>
      </c>
      <c r="D164" s="232" t="s">
        <v>2507</v>
      </c>
      <c r="E164" s="245" t="s">
        <v>284</v>
      </c>
      <c r="F164" s="259" t="s">
        <v>325</v>
      </c>
      <c r="G164" s="246">
        <v>120770</v>
      </c>
      <c r="H164" s="234">
        <v>126401.5</v>
      </c>
      <c r="I164" s="235">
        <v>36</v>
      </c>
      <c r="J164" s="236">
        <v>0.92307692307692313</v>
      </c>
      <c r="K164" s="246">
        <v>132033</v>
      </c>
      <c r="L164" s="247">
        <v>9</v>
      </c>
      <c r="M164" s="248">
        <v>9</v>
      </c>
      <c r="N164" s="249">
        <v>128257</v>
      </c>
      <c r="O164" s="250"/>
      <c r="P164" s="129"/>
    </row>
    <row r="165" spans="1:18" s="103" customFormat="1">
      <c r="A165" s="278" t="s">
        <v>202</v>
      </c>
      <c r="B165" s="279" t="s">
        <v>2151</v>
      </c>
      <c r="C165" s="258" t="s">
        <v>155</v>
      </c>
      <c r="D165" s="253" t="s">
        <v>278</v>
      </c>
      <c r="E165" s="245" t="s">
        <v>279</v>
      </c>
      <c r="F165" s="259" t="s">
        <v>325</v>
      </c>
      <c r="G165" s="246">
        <v>108908.8</v>
      </c>
      <c r="H165" s="234">
        <v>120286.39999999999</v>
      </c>
      <c r="I165" s="235">
        <v>35</v>
      </c>
      <c r="J165" s="236">
        <v>0.89743589743589747</v>
      </c>
      <c r="K165" s="249">
        <v>131664</v>
      </c>
      <c r="L165" s="247">
        <v>7</v>
      </c>
      <c r="M165" s="248">
        <v>7</v>
      </c>
      <c r="N165" s="249">
        <v>129973.25714285715</v>
      </c>
      <c r="O165" s="461"/>
      <c r="P165" s="304"/>
      <c r="Q165" s="129"/>
      <c r="R165" s="240"/>
    </row>
    <row r="166" spans="1:18" s="103" customFormat="1">
      <c r="A166" s="229" t="s">
        <v>260</v>
      </c>
      <c r="B166" s="230" t="s">
        <v>2153</v>
      </c>
      <c r="C166" s="231" t="s">
        <v>155</v>
      </c>
      <c r="D166" s="232" t="s">
        <v>2507</v>
      </c>
      <c r="E166" s="232" t="s">
        <v>279</v>
      </c>
      <c r="F166" s="259" t="s">
        <v>325</v>
      </c>
      <c r="G166" s="233">
        <v>106960</v>
      </c>
      <c r="H166" s="234">
        <v>117873</v>
      </c>
      <c r="I166" s="235">
        <v>34</v>
      </c>
      <c r="J166" s="236">
        <v>0.87179487179487181</v>
      </c>
      <c r="K166" s="233">
        <v>128786</v>
      </c>
      <c r="L166" s="237">
        <v>10</v>
      </c>
      <c r="M166" s="238">
        <v>10</v>
      </c>
      <c r="N166" s="234">
        <v>110915</v>
      </c>
      <c r="O166" s="239"/>
      <c r="Q166" s="251"/>
      <c r="R166" s="129"/>
    </row>
    <row r="167" spans="1:18" s="103" customFormat="1">
      <c r="A167" s="242" t="s">
        <v>261</v>
      </c>
      <c r="B167" s="243" t="s">
        <v>2151</v>
      </c>
      <c r="C167" s="258" t="s">
        <v>155</v>
      </c>
      <c r="D167" s="253" t="s">
        <v>278</v>
      </c>
      <c r="E167" s="245" t="s">
        <v>279</v>
      </c>
      <c r="F167" s="259" t="s">
        <v>325</v>
      </c>
      <c r="G167" s="246">
        <v>91767</v>
      </c>
      <c r="H167" s="234">
        <v>114243</v>
      </c>
      <c r="I167" s="235">
        <v>33</v>
      </c>
      <c r="J167" s="236">
        <v>0.84615384615384615</v>
      </c>
      <c r="K167" s="246">
        <v>136719</v>
      </c>
      <c r="L167" s="247"/>
      <c r="M167" s="248"/>
      <c r="N167" s="249"/>
      <c r="O167" s="250"/>
      <c r="P167" s="129"/>
      <c r="Q167" s="304"/>
      <c r="R167" s="129"/>
    </row>
    <row r="168" spans="1:18" s="103" customFormat="1">
      <c r="A168" s="229" t="s">
        <v>209</v>
      </c>
      <c r="B168" s="230" t="s">
        <v>2151</v>
      </c>
      <c r="C168" s="231" t="s">
        <v>155</v>
      </c>
      <c r="D168" s="232" t="s">
        <v>2507</v>
      </c>
      <c r="E168" s="232" t="s">
        <v>279</v>
      </c>
      <c r="F168" s="259" t="s">
        <v>325</v>
      </c>
      <c r="G168" s="234">
        <v>99577.857000000004</v>
      </c>
      <c r="H168" s="234">
        <v>113371.4394</v>
      </c>
      <c r="I168" s="235">
        <v>32</v>
      </c>
      <c r="J168" s="236">
        <v>0.82051282051282048</v>
      </c>
      <c r="K168" s="234">
        <v>127165.0218</v>
      </c>
      <c r="L168" s="237">
        <v>18</v>
      </c>
      <c r="M168" s="238">
        <v>18</v>
      </c>
      <c r="N168" s="234">
        <v>132782.57999999999</v>
      </c>
      <c r="O168" s="239"/>
      <c r="R168" s="129"/>
    </row>
    <row r="169" spans="1:18" s="103" customFormat="1">
      <c r="A169" s="242" t="s">
        <v>3875</v>
      </c>
      <c r="B169" s="243" t="s">
        <v>2153</v>
      </c>
      <c r="C169" s="258" t="s">
        <v>1313</v>
      </c>
      <c r="D169" s="232" t="s">
        <v>2507</v>
      </c>
      <c r="E169" s="247" t="s">
        <v>279</v>
      </c>
      <c r="F169" s="247" t="s">
        <v>440</v>
      </c>
      <c r="G169" s="405">
        <v>91911.749999999985</v>
      </c>
      <c r="H169" s="234">
        <v>111812.125</v>
      </c>
      <c r="I169" s="235">
        <v>31</v>
      </c>
      <c r="J169" s="236">
        <v>0.79487179487179482</v>
      </c>
      <c r="K169" s="405">
        <v>131712.5</v>
      </c>
      <c r="L169" s="247">
        <v>2</v>
      </c>
      <c r="M169" s="248">
        <v>2</v>
      </c>
      <c r="N169" s="249">
        <v>118350</v>
      </c>
      <c r="O169" s="250"/>
      <c r="R169" s="129"/>
    </row>
    <row r="170" spans="1:18" s="103" customFormat="1">
      <c r="A170" s="229" t="s">
        <v>1457</v>
      </c>
      <c r="B170" s="295" t="s">
        <v>2166</v>
      </c>
      <c r="C170" s="231" t="s">
        <v>155</v>
      </c>
      <c r="D170" s="232"/>
      <c r="E170" s="232"/>
      <c r="F170" s="259" t="s">
        <v>325</v>
      </c>
      <c r="G170" s="233">
        <v>111052.864</v>
      </c>
      <c r="H170" s="234">
        <v>111052.864</v>
      </c>
      <c r="I170" s="235">
        <v>30</v>
      </c>
      <c r="J170" s="236">
        <v>0.76923076923076927</v>
      </c>
      <c r="K170" s="233">
        <v>111052.864</v>
      </c>
      <c r="L170" s="237">
        <v>4</v>
      </c>
      <c r="M170" s="238">
        <v>4</v>
      </c>
      <c r="N170" s="234">
        <v>111052</v>
      </c>
      <c r="O170" s="239"/>
      <c r="R170" s="129"/>
    </row>
    <row r="171" spans="1:18" s="103" customFormat="1">
      <c r="A171" s="242" t="s">
        <v>257</v>
      </c>
      <c r="B171" s="243" t="s">
        <v>2159</v>
      </c>
      <c r="C171" s="258" t="s">
        <v>155</v>
      </c>
      <c r="D171" s="232" t="s">
        <v>2507</v>
      </c>
      <c r="E171" s="245" t="s">
        <v>279</v>
      </c>
      <c r="F171" s="259" t="s">
        <v>325</v>
      </c>
      <c r="G171" s="246">
        <v>97304.74</v>
      </c>
      <c r="H171" s="234">
        <v>110236.88</v>
      </c>
      <c r="I171" s="235">
        <v>29</v>
      </c>
      <c r="J171" s="236">
        <v>0.74358974358974361</v>
      </c>
      <c r="K171" s="246">
        <v>123169.02</v>
      </c>
      <c r="L171" s="247">
        <v>9</v>
      </c>
      <c r="M171" s="248">
        <v>9</v>
      </c>
      <c r="N171" s="249">
        <v>121104.04</v>
      </c>
      <c r="O171" s="250"/>
      <c r="R171" s="129"/>
    </row>
    <row r="172" spans="1:18" s="103" customFormat="1">
      <c r="A172" s="229" t="s">
        <v>1438</v>
      </c>
      <c r="B172" s="230" t="s">
        <v>2151</v>
      </c>
      <c r="C172" s="231" t="s">
        <v>1314</v>
      </c>
      <c r="D172" s="232" t="s">
        <v>2507</v>
      </c>
      <c r="E172" s="232" t="s">
        <v>279</v>
      </c>
      <c r="F172" s="259" t="s">
        <v>325</v>
      </c>
      <c r="G172" s="233">
        <v>92675.98</v>
      </c>
      <c r="H172" s="234">
        <v>110216.04000000001</v>
      </c>
      <c r="I172" s="235">
        <v>28</v>
      </c>
      <c r="J172" s="236">
        <v>0.71794871794871795</v>
      </c>
      <c r="K172" s="233">
        <v>127756.1</v>
      </c>
      <c r="L172" s="237">
        <v>9</v>
      </c>
      <c r="M172" s="238">
        <v>9</v>
      </c>
      <c r="N172" s="234">
        <v>110216.04000000001</v>
      </c>
      <c r="O172" s="239"/>
      <c r="P172" s="129"/>
      <c r="R172" s="129"/>
    </row>
    <row r="173" spans="1:18" s="103" customFormat="1">
      <c r="A173" s="229" t="s">
        <v>2217</v>
      </c>
      <c r="B173" s="230" t="s">
        <v>2162</v>
      </c>
      <c r="C173" s="231" t="s">
        <v>155</v>
      </c>
      <c r="D173" s="232" t="s">
        <v>278</v>
      </c>
      <c r="E173" s="232" t="s">
        <v>279</v>
      </c>
      <c r="F173" s="232" t="s">
        <v>440</v>
      </c>
      <c r="G173" s="233">
        <v>87876.672000000006</v>
      </c>
      <c r="H173" s="234">
        <v>108912.33600000001</v>
      </c>
      <c r="I173" s="235">
        <v>27</v>
      </c>
      <c r="J173" s="236">
        <v>0.69230769230769229</v>
      </c>
      <c r="K173" s="233">
        <v>129948</v>
      </c>
      <c r="L173" s="237">
        <v>2</v>
      </c>
      <c r="M173" s="238">
        <v>2</v>
      </c>
      <c r="N173" s="234">
        <v>104759.20000000001</v>
      </c>
      <c r="O173" s="239"/>
      <c r="P173" s="129"/>
      <c r="R173" s="129"/>
    </row>
    <row r="174" spans="1:18" s="103" customFormat="1">
      <c r="A174" s="229" t="s">
        <v>212</v>
      </c>
      <c r="B174" s="230" t="s">
        <v>2153</v>
      </c>
      <c r="C174" s="231" t="s">
        <v>155</v>
      </c>
      <c r="D174" s="232" t="s">
        <v>2507</v>
      </c>
      <c r="E174" s="232" t="s">
        <v>279</v>
      </c>
      <c r="F174" s="259" t="s">
        <v>325</v>
      </c>
      <c r="G174" s="233">
        <v>98966.69</v>
      </c>
      <c r="H174" s="234">
        <v>107917.895</v>
      </c>
      <c r="I174" s="235">
        <v>26</v>
      </c>
      <c r="J174" s="236">
        <v>0.66666666666666663</v>
      </c>
      <c r="K174" s="233">
        <v>116869.1</v>
      </c>
      <c r="L174" s="237">
        <v>16</v>
      </c>
      <c r="M174" s="238">
        <v>16</v>
      </c>
      <c r="N174" s="234">
        <v>117485.62812499997</v>
      </c>
      <c r="O174" s="239"/>
      <c r="P174" s="129"/>
      <c r="R174" s="129"/>
    </row>
    <row r="175" spans="1:18" s="103" customFormat="1">
      <c r="A175" s="286" t="s">
        <v>213</v>
      </c>
      <c r="B175" s="287" t="s">
        <v>2159</v>
      </c>
      <c r="C175" s="288" t="s">
        <v>155</v>
      </c>
      <c r="D175" s="253" t="s">
        <v>278</v>
      </c>
      <c r="E175" s="289" t="s">
        <v>279</v>
      </c>
      <c r="F175" s="259" t="s">
        <v>325</v>
      </c>
      <c r="G175" s="290">
        <v>102003.2</v>
      </c>
      <c r="H175" s="234">
        <v>107005.6</v>
      </c>
      <c r="I175" s="235">
        <v>25</v>
      </c>
      <c r="J175" s="236">
        <v>0.64102564102564108</v>
      </c>
      <c r="K175" s="290">
        <v>112008</v>
      </c>
      <c r="L175" s="291">
        <v>6</v>
      </c>
      <c r="M175" s="292">
        <v>6</v>
      </c>
      <c r="N175" s="293">
        <v>106818.4</v>
      </c>
      <c r="O175" s="294"/>
      <c r="P175" s="129"/>
      <c r="R175" s="129"/>
    </row>
    <row r="176" spans="1:18" s="103" customFormat="1">
      <c r="A176" s="252" t="s">
        <v>2172</v>
      </c>
      <c r="B176" s="230" t="s">
        <v>2162</v>
      </c>
      <c r="C176" s="231" t="s">
        <v>3525</v>
      </c>
      <c r="D176" s="232" t="s">
        <v>2507</v>
      </c>
      <c r="E176" s="253"/>
      <c r="F176" s="259" t="s">
        <v>325</v>
      </c>
      <c r="G176" s="233">
        <v>96443.1</v>
      </c>
      <c r="H176" s="234">
        <v>106828.93</v>
      </c>
      <c r="I176" s="235">
        <v>24</v>
      </c>
      <c r="J176" s="236">
        <v>0.61538461538461542</v>
      </c>
      <c r="K176" s="233">
        <v>117214.76</v>
      </c>
      <c r="L176" s="254">
        <v>23</v>
      </c>
      <c r="M176" s="255">
        <v>22</v>
      </c>
      <c r="N176" s="233">
        <v>114472.62</v>
      </c>
      <c r="O176" s="239"/>
      <c r="P176" s="251"/>
      <c r="Q176" s="129"/>
      <c r="R176" s="129"/>
    </row>
    <row r="177" spans="1:21" s="103" customFormat="1">
      <c r="A177" s="242" t="s">
        <v>3793</v>
      </c>
      <c r="B177" s="243" t="s">
        <v>2153</v>
      </c>
      <c r="C177" s="258" t="s">
        <v>1313</v>
      </c>
      <c r="D177" s="232" t="s">
        <v>278</v>
      </c>
      <c r="E177" s="245" t="s">
        <v>284</v>
      </c>
      <c r="F177" s="245" t="s">
        <v>440</v>
      </c>
      <c r="G177" s="246">
        <v>85000</v>
      </c>
      <c r="H177" s="234">
        <v>105000</v>
      </c>
      <c r="I177" s="235">
        <v>23</v>
      </c>
      <c r="J177" s="236">
        <v>0.58974358974358976</v>
      </c>
      <c r="K177" s="246">
        <v>125000</v>
      </c>
      <c r="L177" s="247">
        <v>2</v>
      </c>
      <c r="M177" s="248">
        <v>2</v>
      </c>
      <c r="N177" s="249">
        <v>95090</v>
      </c>
      <c r="O177" s="250"/>
      <c r="P177" s="251"/>
      <c r="Q177" s="129"/>
      <c r="R177" s="129"/>
      <c r="S177" s="129"/>
      <c r="T177" s="129"/>
      <c r="U177" s="129"/>
    </row>
    <row r="178" spans="1:21" s="103" customFormat="1">
      <c r="A178" s="229" t="s">
        <v>217</v>
      </c>
      <c r="B178" s="230" t="s">
        <v>2153</v>
      </c>
      <c r="C178" s="231" t="s">
        <v>155</v>
      </c>
      <c r="D178" s="237" t="s">
        <v>278</v>
      </c>
      <c r="E178" s="237" t="s">
        <v>279</v>
      </c>
      <c r="F178" s="237" t="s">
        <v>440</v>
      </c>
      <c r="G178" s="264">
        <v>82067.460000000006</v>
      </c>
      <c r="H178" s="234">
        <v>102544.25</v>
      </c>
      <c r="I178" s="235">
        <v>22</v>
      </c>
      <c r="J178" s="236">
        <v>0.5641025641025641</v>
      </c>
      <c r="K178" s="379">
        <v>123021.04</v>
      </c>
      <c r="L178" s="237">
        <v>2</v>
      </c>
      <c r="M178" s="238">
        <v>2</v>
      </c>
      <c r="N178" s="357">
        <v>103339</v>
      </c>
      <c r="O178" s="239"/>
      <c r="P178" s="251"/>
      <c r="Q178" s="129"/>
      <c r="R178" s="129"/>
      <c r="S178" s="129"/>
      <c r="T178" s="129"/>
      <c r="U178" s="129"/>
    </row>
    <row r="179" spans="1:21" s="103" customFormat="1">
      <c r="A179" s="242" t="s">
        <v>4235</v>
      </c>
      <c r="B179" s="243" t="s">
        <v>2151</v>
      </c>
      <c r="C179" s="258" t="s">
        <v>1314</v>
      </c>
      <c r="D179" s="253" t="s">
        <v>278</v>
      </c>
      <c r="E179" s="245" t="s">
        <v>279</v>
      </c>
      <c r="F179" s="259" t="s">
        <v>325</v>
      </c>
      <c r="G179" s="246">
        <v>81742</v>
      </c>
      <c r="H179" s="234">
        <v>101256</v>
      </c>
      <c r="I179" s="235">
        <v>21</v>
      </c>
      <c r="J179" s="236">
        <v>0.53846153846153844</v>
      </c>
      <c r="K179" s="246">
        <v>120770</v>
      </c>
      <c r="L179" s="247"/>
      <c r="M179" s="248">
        <v>52</v>
      </c>
      <c r="N179" s="249">
        <v>120770</v>
      </c>
      <c r="O179" s="250"/>
      <c r="P179" s="251"/>
      <c r="Q179" s="129"/>
      <c r="R179" s="129"/>
      <c r="S179" s="129"/>
      <c r="T179" s="129"/>
      <c r="U179" s="129"/>
    </row>
    <row r="180" spans="1:21" s="103" customFormat="1">
      <c r="A180" s="260" t="s">
        <v>4238</v>
      </c>
      <c r="B180" s="261" t="s">
        <v>2166</v>
      </c>
      <c r="C180" s="262" t="s">
        <v>1315</v>
      </c>
      <c r="D180" s="232" t="s">
        <v>278</v>
      </c>
      <c r="E180" s="276" t="s">
        <v>279</v>
      </c>
      <c r="F180" s="276" t="s">
        <v>440</v>
      </c>
      <c r="G180" s="256">
        <v>80914.06</v>
      </c>
      <c r="H180" s="234">
        <v>101142.63</v>
      </c>
      <c r="I180" s="235">
        <v>20</v>
      </c>
      <c r="J180" s="236">
        <v>0.51282051282051277</v>
      </c>
      <c r="K180" s="256">
        <v>121371.2</v>
      </c>
      <c r="L180" s="265">
        <v>8</v>
      </c>
      <c r="M180" s="266">
        <v>8</v>
      </c>
      <c r="N180" s="264">
        <v>93251.08</v>
      </c>
      <c r="O180" s="11"/>
      <c r="Q180" s="129"/>
      <c r="R180" s="129"/>
      <c r="S180" s="129"/>
      <c r="T180" s="129"/>
      <c r="U180" s="129"/>
    </row>
    <row r="181" spans="1:21" s="103" customFormat="1">
      <c r="A181" s="242" t="s">
        <v>1436</v>
      </c>
      <c r="B181" s="243" t="s">
        <v>2156</v>
      </c>
      <c r="C181" s="258" t="s">
        <v>155</v>
      </c>
      <c r="D181" s="232" t="s">
        <v>2507</v>
      </c>
      <c r="E181" s="245" t="s">
        <v>284</v>
      </c>
      <c r="F181" s="259" t="s">
        <v>325</v>
      </c>
      <c r="G181" s="246">
        <v>91633</v>
      </c>
      <c r="H181" s="234">
        <v>98150.5</v>
      </c>
      <c r="I181" s="235">
        <v>19</v>
      </c>
      <c r="J181" s="236">
        <v>0.48717948717948717</v>
      </c>
      <c r="K181" s="246">
        <v>104668</v>
      </c>
      <c r="L181" s="247">
        <v>70</v>
      </c>
      <c r="M181" s="248">
        <v>70</v>
      </c>
      <c r="N181" s="249">
        <v>103499.31428571428</v>
      </c>
      <c r="O181" s="250"/>
      <c r="Q181" s="129"/>
      <c r="R181" s="129"/>
      <c r="S181" s="129"/>
      <c r="T181" s="129"/>
      <c r="U181" s="129"/>
    </row>
    <row r="182" spans="1:21" s="103" customFormat="1">
      <c r="A182" s="229" t="s">
        <v>4233</v>
      </c>
      <c r="B182" s="230" t="s">
        <v>2166</v>
      </c>
      <c r="C182" s="262" t="s">
        <v>155</v>
      </c>
      <c r="D182" s="232" t="s">
        <v>2507</v>
      </c>
      <c r="E182" s="276" t="s">
        <v>279</v>
      </c>
      <c r="F182" s="259" t="s">
        <v>325</v>
      </c>
      <c r="G182" s="256">
        <v>91052</v>
      </c>
      <c r="H182" s="234">
        <v>97776</v>
      </c>
      <c r="I182" s="235">
        <v>18</v>
      </c>
      <c r="J182" s="236">
        <v>0.46153846153846156</v>
      </c>
      <c r="K182" s="256">
        <v>104500</v>
      </c>
      <c r="L182" s="265"/>
      <c r="M182" s="266">
        <v>8</v>
      </c>
      <c r="N182" s="264">
        <v>118693</v>
      </c>
      <c r="O182" s="11"/>
      <c r="Q182" s="129"/>
      <c r="R182" s="129"/>
      <c r="S182" s="129"/>
      <c r="T182" s="129"/>
      <c r="U182" s="129"/>
    </row>
    <row r="183" spans="1:21" s="103" customFormat="1">
      <c r="A183" s="229" t="s">
        <v>4266</v>
      </c>
      <c r="B183" s="230" t="s">
        <v>2149</v>
      </c>
      <c r="C183" s="231" t="s">
        <v>155</v>
      </c>
      <c r="D183" s="232" t="s">
        <v>2507</v>
      </c>
      <c r="E183" s="232" t="s">
        <v>284</v>
      </c>
      <c r="F183" s="259" t="s">
        <v>325</v>
      </c>
      <c r="G183" s="233">
        <v>91686.399999999994</v>
      </c>
      <c r="H183" s="234">
        <v>97344</v>
      </c>
      <c r="I183" s="235">
        <v>17</v>
      </c>
      <c r="J183" s="236">
        <v>0.4358974358974359</v>
      </c>
      <c r="K183" s="233">
        <v>103001.60000000001</v>
      </c>
      <c r="L183" s="237"/>
      <c r="M183" s="238">
        <v>12</v>
      </c>
      <c r="N183" s="234">
        <v>97281.600000000006</v>
      </c>
      <c r="O183" s="239" t="s">
        <v>5559</v>
      </c>
      <c r="Q183" s="129"/>
      <c r="R183" s="129"/>
      <c r="S183" s="129"/>
      <c r="T183" s="129"/>
      <c r="U183" s="129"/>
    </row>
    <row r="184" spans="1:21" s="103" customFormat="1">
      <c r="A184" s="229" t="s">
        <v>2161</v>
      </c>
      <c r="B184" s="230" t="s">
        <v>2162</v>
      </c>
      <c r="C184" s="231" t="s">
        <v>1313</v>
      </c>
      <c r="D184" s="232" t="s">
        <v>2507</v>
      </c>
      <c r="E184" s="232" t="s">
        <v>279</v>
      </c>
      <c r="F184" s="259" t="s">
        <v>325</v>
      </c>
      <c r="G184" s="233">
        <v>72303.710000000006</v>
      </c>
      <c r="H184" s="234">
        <v>96945.265000000014</v>
      </c>
      <c r="I184" s="235">
        <v>16</v>
      </c>
      <c r="J184" s="236">
        <v>0.41025641025641024</v>
      </c>
      <c r="K184" s="233">
        <v>121586.82</v>
      </c>
      <c r="L184" s="237"/>
      <c r="M184" s="238">
        <v>52</v>
      </c>
      <c r="N184" s="234">
        <v>113476.45288461533</v>
      </c>
      <c r="O184" s="239"/>
      <c r="Q184" s="129"/>
      <c r="R184" s="129"/>
      <c r="S184" s="129"/>
      <c r="T184" s="129"/>
      <c r="U184" s="129"/>
    </row>
    <row r="185" spans="1:21" s="103" customFormat="1">
      <c r="A185" s="229" t="s">
        <v>3740</v>
      </c>
      <c r="B185" s="230" t="s">
        <v>2149</v>
      </c>
      <c r="C185" s="231" t="s">
        <v>5572</v>
      </c>
      <c r="D185" s="232" t="s">
        <v>2507</v>
      </c>
      <c r="E185" s="232" t="s">
        <v>321</v>
      </c>
      <c r="F185" s="259" t="s">
        <v>325</v>
      </c>
      <c r="G185" s="233">
        <v>87095</v>
      </c>
      <c r="H185" s="234">
        <v>96171.5</v>
      </c>
      <c r="I185" s="235">
        <v>15</v>
      </c>
      <c r="J185" s="236">
        <v>0.38461538461538464</v>
      </c>
      <c r="K185" s="233">
        <v>105248</v>
      </c>
      <c r="L185" s="237">
        <v>7</v>
      </c>
      <c r="M185" s="238">
        <v>7</v>
      </c>
      <c r="N185" s="234">
        <v>86000</v>
      </c>
      <c r="O185" s="239"/>
      <c r="P185" s="129"/>
      <c r="Q185" s="129"/>
      <c r="R185" s="129"/>
      <c r="S185" s="129"/>
      <c r="T185" s="129"/>
      <c r="U185" s="129"/>
    </row>
    <row r="186" spans="1:21" s="103" customFormat="1">
      <c r="A186" s="229" t="s">
        <v>3859</v>
      </c>
      <c r="B186" s="230" t="s">
        <v>2176</v>
      </c>
      <c r="C186" s="231" t="s">
        <v>155</v>
      </c>
      <c r="D186" s="232" t="s">
        <v>2507</v>
      </c>
      <c r="E186" s="232"/>
      <c r="F186" s="232" t="s">
        <v>440</v>
      </c>
      <c r="G186" s="233">
        <v>95472</v>
      </c>
      <c r="H186" s="234">
        <v>95472</v>
      </c>
      <c r="I186" s="235">
        <v>14</v>
      </c>
      <c r="J186" s="236">
        <v>0.35897435897435898</v>
      </c>
      <c r="K186" s="233">
        <v>95472</v>
      </c>
      <c r="L186" s="237"/>
      <c r="M186" s="238"/>
      <c r="N186" s="233">
        <v>95472</v>
      </c>
      <c r="O186" s="239"/>
      <c r="P186" s="129"/>
      <c r="S186" s="129"/>
      <c r="T186" s="129"/>
      <c r="U186" s="129"/>
    </row>
    <row r="187" spans="1:21" s="103" customFormat="1">
      <c r="A187" s="229" t="s">
        <v>258</v>
      </c>
      <c r="B187" s="295" t="s">
        <v>2159</v>
      </c>
      <c r="C187" s="231" t="s">
        <v>155</v>
      </c>
      <c r="D187" s="232" t="s">
        <v>278</v>
      </c>
      <c r="E187" s="232" t="s">
        <v>279</v>
      </c>
      <c r="F187" s="232" t="s">
        <v>440</v>
      </c>
      <c r="G187" s="233">
        <v>75408</v>
      </c>
      <c r="H187" s="234">
        <v>94259.5</v>
      </c>
      <c r="I187" s="235">
        <v>13</v>
      </c>
      <c r="J187" s="236">
        <v>0.33333333333333331</v>
      </c>
      <c r="K187" s="233">
        <v>113111</v>
      </c>
      <c r="L187" s="237">
        <v>1</v>
      </c>
      <c r="M187" s="238">
        <v>1</v>
      </c>
      <c r="N187" s="296">
        <v>83200</v>
      </c>
      <c r="O187" s="239"/>
      <c r="Q187" s="129"/>
      <c r="R187" s="129"/>
      <c r="S187" s="129"/>
      <c r="T187" s="129"/>
      <c r="U187" s="129"/>
    </row>
    <row r="188" spans="1:21" s="103" customFormat="1">
      <c r="A188" s="260" t="s">
        <v>262</v>
      </c>
      <c r="B188" s="261" t="s">
        <v>2162</v>
      </c>
      <c r="C188" s="262" t="s">
        <v>1315</v>
      </c>
      <c r="D188" s="232" t="s">
        <v>278</v>
      </c>
      <c r="E188" s="276" t="s">
        <v>279</v>
      </c>
      <c r="F188" s="276" t="s">
        <v>440</v>
      </c>
      <c r="G188" s="256">
        <v>75592</v>
      </c>
      <c r="H188" s="234">
        <v>93891</v>
      </c>
      <c r="I188" s="235">
        <v>12</v>
      </c>
      <c r="J188" s="236">
        <v>0.30769230769230771</v>
      </c>
      <c r="K188" s="256">
        <v>112190</v>
      </c>
      <c r="L188" s="265">
        <v>6</v>
      </c>
      <c r="M188" s="266"/>
      <c r="N188" s="264"/>
      <c r="O188" s="11"/>
      <c r="S188" s="129"/>
      <c r="T188" s="129"/>
      <c r="U188" s="129"/>
    </row>
    <row r="189" spans="1:21" s="103" customFormat="1">
      <c r="A189" s="242" t="s">
        <v>3784</v>
      </c>
      <c r="B189" s="243" t="s">
        <v>2162</v>
      </c>
      <c r="C189" s="258" t="s">
        <v>155</v>
      </c>
      <c r="D189" s="232" t="s">
        <v>2507</v>
      </c>
      <c r="E189" s="247" t="s">
        <v>279</v>
      </c>
      <c r="F189" s="259" t="s">
        <v>325</v>
      </c>
      <c r="G189" s="246">
        <v>74485</v>
      </c>
      <c r="H189" s="234">
        <v>93679</v>
      </c>
      <c r="I189" s="235">
        <v>11</v>
      </c>
      <c r="J189" s="236">
        <v>0.28205128205128205</v>
      </c>
      <c r="K189" s="246">
        <v>112873</v>
      </c>
      <c r="L189" s="247"/>
      <c r="M189" s="248">
        <v>153</v>
      </c>
      <c r="N189" s="249">
        <v>122544</v>
      </c>
      <c r="O189" s="250"/>
      <c r="S189" s="129"/>
      <c r="T189" s="129"/>
      <c r="U189" s="129"/>
    </row>
    <row r="190" spans="1:21" s="103" customFormat="1">
      <c r="A190" s="229" t="s">
        <v>2187</v>
      </c>
      <c r="B190" s="230" t="s">
        <v>2178</v>
      </c>
      <c r="C190" s="231" t="s">
        <v>155</v>
      </c>
      <c r="D190" s="253" t="s">
        <v>278</v>
      </c>
      <c r="E190" s="232" t="s">
        <v>279</v>
      </c>
      <c r="F190" s="232" t="s">
        <v>440</v>
      </c>
      <c r="G190" s="233">
        <v>73224</v>
      </c>
      <c r="H190" s="234">
        <v>92350</v>
      </c>
      <c r="I190" s="235">
        <v>10</v>
      </c>
      <c r="J190" s="236">
        <v>0.25641025641025639</v>
      </c>
      <c r="K190" s="233">
        <v>111476</v>
      </c>
      <c r="L190" s="237">
        <v>1</v>
      </c>
      <c r="M190" s="238">
        <v>1</v>
      </c>
      <c r="N190" s="234">
        <v>80546.5</v>
      </c>
      <c r="O190" s="239"/>
      <c r="S190" s="129"/>
      <c r="T190" s="129"/>
      <c r="U190" s="129"/>
    </row>
    <row r="191" spans="1:21" s="103" customFormat="1">
      <c r="A191" s="242" t="s">
        <v>4306</v>
      </c>
      <c r="B191" s="243" t="s">
        <v>2153</v>
      </c>
      <c r="C191" s="258" t="s">
        <v>155</v>
      </c>
      <c r="D191" s="232" t="s">
        <v>278</v>
      </c>
      <c r="E191" s="245" t="s">
        <v>284</v>
      </c>
      <c r="F191" s="245" t="s">
        <v>440</v>
      </c>
      <c r="G191" s="246">
        <v>67406.2</v>
      </c>
      <c r="H191" s="234">
        <v>87546.33</v>
      </c>
      <c r="I191" s="235">
        <v>9</v>
      </c>
      <c r="J191" s="236">
        <v>0.23076923076923078</v>
      </c>
      <c r="K191" s="246">
        <v>107686.46</v>
      </c>
      <c r="L191" s="334">
        <v>1</v>
      </c>
      <c r="M191" s="248">
        <v>0</v>
      </c>
      <c r="N191" s="249"/>
      <c r="O191" s="250"/>
      <c r="S191" s="129"/>
      <c r="T191" s="129"/>
      <c r="U191" s="129"/>
    </row>
    <row r="192" spans="1:21" s="103" customFormat="1">
      <c r="A192" s="242" t="s">
        <v>3786</v>
      </c>
      <c r="B192" s="243" t="s">
        <v>2153</v>
      </c>
      <c r="C192" s="258" t="s">
        <v>5573</v>
      </c>
      <c r="D192" s="245" t="s">
        <v>278</v>
      </c>
      <c r="E192" s="245" t="s">
        <v>279</v>
      </c>
      <c r="F192" s="245" t="s">
        <v>440</v>
      </c>
      <c r="G192" s="246">
        <v>61031</v>
      </c>
      <c r="H192" s="234">
        <v>83937</v>
      </c>
      <c r="I192" s="235">
        <v>8</v>
      </c>
      <c r="J192" s="236">
        <v>0.20512820512820512</v>
      </c>
      <c r="K192" s="246">
        <v>106843</v>
      </c>
      <c r="L192" s="247"/>
      <c r="M192" s="248">
        <v>11</v>
      </c>
      <c r="N192" s="249">
        <v>74689</v>
      </c>
      <c r="O192" s="250"/>
      <c r="S192" s="129"/>
      <c r="T192" s="129"/>
      <c r="U192" s="129"/>
    </row>
    <row r="193" spans="1:21" s="103" customFormat="1" ht="101.25">
      <c r="A193" s="242" t="s">
        <v>2200</v>
      </c>
      <c r="B193" s="243" t="s">
        <v>2166</v>
      </c>
      <c r="C193" s="258" t="s">
        <v>155</v>
      </c>
      <c r="D193" s="232" t="s">
        <v>278</v>
      </c>
      <c r="E193" s="245" t="s">
        <v>279</v>
      </c>
      <c r="F193" s="245"/>
      <c r="G193" s="246">
        <v>63152.04</v>
      </c>
      <c r="H193" s="234">
        <v>82097.654999999999</v>
      </c>
      <c r="I193" s="235">
        <v>7</v>
      </c>
      <c r="J193" s="236">
        <v>0.17948717948717949</v>
      </c>
      <c r="K193" s="246">
        <v>101043.27</v>
      </c>
      <c r="L193" s="247">
        <v>1</v>
      </c>
      <c r="M193" s="248">
        <v>1</v>
      </c>
      <c r="N193" s="249">
        <v>81737</v>
      </c>
      <c r="O193" s="492" t="s">
        <v>5574</v>
      </c>
      <c r="S193" s="129"/>
      <c r="T193" s="129"/>
      <c r="U193" s="129"/>
    </row>
    <row r="194" spans="1:21" s="103" customFormat="1">
      <c r="A194" s="242" t="s">
        <v>2165</v>
      </c>
      <c r="B194" s="243" t="s">
        <v>2180</v>
      </c>
      <c r="C194" s="258" t="s">
        <v>155</v>
      </c>
      <c r="D194" s="232" t="s">
        <v>2507</v>
      </c>
      <c r="E194" s="245" t="s">
        <v>321</v>
      </c>
      <c r="F194" s="259" t="s">
        <v>325</v>
      </c>
      <c r="G194" s="246">
        <v>62346.35</v>
      </c>
      <c r="H194" s="234">
        <v>81262.214999999997</v>
      </c>
      <c r="I194" s="235">
        <v>6</v>
      </c>
      <c r="J194" s="236">
        <v>0.15384615384615385</v>
      </c>
      <c r="K194" s="246">
        <v>100178.08</v>
      </c>
      <c r="L194" s="247">
        <v>11</v>
      </c>
      <c r="M194" s="248">
        <v>11</v>
      </c>
      <c r="N194" s="249">
        <v>94715.56</v>
      </c>
      <c r="O194" s="250"/>
      <c r="Q194" s="251"/>
      <c r="S194" s="129"/>
      <c r="T194" s="129"/>
      <c r="U194" s="129"/>
    </row>
    <row r="195" spans="1:21" s="103" customFormat="1">
      <c r="A195" s="229" t="s">
        <v>2173</v>
      </c>
      <c r="B195" s="230" t="s">
        <v>2169</v>
      </c>
      <c r="C195" s="231" t="s">
        <v>2565</v>
      </c>
      <c r="D195" s="232" t="s">
        <v>2507</v>
      </c>
      <c r="E195" s="232" t="s">
        <v>279</v>
      </c>
      <c r="F195" s="232" t="s">
        <v>440</v>
      </c>
      <c r="G195" s="233">
        <v>60689.74</v>
      </c>
      <c r="H195" s="234">
        <v>75861.67</v>
      </c>
      <c r="I195" s="235">
        <v>5</v>
      </c>
      <c r="J195" s="236">
        <v>0.12820512820512819</v>
      </c>
      <c r="K195" s="233">
        <v>91033.600000000006</v>
      </c>
      <c r="L195" s="237"/>
      <c r="M195" s="238">
        <v>1</v>
      </c>
      <c r="N195" s="234">
        <v>70784.039999999994</v>
      </c>
      <c r="O195" s="239"/>
      <c r="Q195" s="251"/>
      <c r="S195" s="129"/>
      <c r="T195" s="129"/>
      <c r="U195" s="129"/>
    </row>
    <row r="196" spans="1:21" s="103" customFormat="1">
      <c r="A196" s="229" t="s">
        <v>4250</v>
      </c>
      <c r="B196" s="230" t="s">
        <v>2180</v>
      </c>
      <c r="C196" s="231" t="s">
        <v>155</v>
      </c>
      <c r="D196" s="232" t="s">
        <v>2507</v>
      </c>
      <c r="E196" s="232" t="s">
        <v>279</v>
      </c>
      <c r="F196" s="232" t="s">
        <v>440</v>
      </c>
      <c r="G196" s="233">
        <v>59770.080000000002</v>
      </c>
      <c r="H196" s="234">
        <v>71974.450000000012</v>
      </c>
      <c r="I196" s="235">
        <v>4</v>
      </c>
      <c r="J196" s="236">
        <v>0.10256410256410256</v>
      </c>
      <c r="K196" s="233">
        <v>84178.82</v>
      </c>
      <c r="L196" s="237">
        <v>2</v>
      </c>
      <c r="M196" s="238">
        <v>2</v>
      </c>
      <c r="N196" s="234">
        <v>77323.584000000003</v>
      </c>
      <c r="O196" s="239"/>
      <c r="Q196" s="251"/>
      <c r="S196" s="129"/>
      <c r="T196" s="129"/>
      <c r="U196" s="129"/>
    </row>
    <row r="197" spans="1:21" s="103" customFormat="1">
      <c r="A197" s="229" t="s">
        <v>4256</v>
      </c>
      <c r="B197" s="230" t="s">
        <v>2169</v>
      </c>
      <c r="C197" s="231" t="s">
        <v>3526</v>
      </c>
      <c r="D197" s="232" t="s">
        <v>2507</v>
      </c>
      <c r="E197" s="232" t="s">
        <v>279</v>
      </c>
      <c r="F197" s="259" t="s">
        <v>325</v>
      </c>
      <c r="G197" s="233">
        <v>60652.59</v>
      </c>
      <c r="H197" s="234">
        <v>70796.86</v>
      </c>
      <c r="I197" s="235">
        <v>3</v>
      </c>
      <c r="J197" s="236">
        <v>7.6923076923076927E-2</v>
      </c>
      <c r="K197" s="233">
        <v>80941.13</v>
      </c>
      <c r="L197" s="237">
        <v>9</v>
      </c>
      <c r="M197" s="238">
        <v>9</v>
      </c>
      <c r="N197" s="234">
        <v>76165.990000000005</v>
      </c>
      <c r="O197" s="239"/>
      <c r="Q197" s="251"/>
      <c r="S197" s="129"/>
      <c r="T197" s="129"/>
      <c r="U197" s="129"/>
    </row>
    <row r="198" spans="1:21" s="103" customFormat="1" ht="22.5">
      <c r="A198" s="242" t="s">
        <v>4229</v>
      </c>
      <c r="B198" s="243" t="s">
        <v>2153</v>
      </c>
      <c r="C198" s="258" t="s">
        <v>2095</v>
      </c>
      <c r="D198" s="232" t="s">
        <v>2507</v>
      </c>
      <c r="E198" s="245" t="s">
        <v>279</v>
      </c>
      <c r="F198" s="259" t="s">
        <v>325</v>
      </c>
      <c r="G198" s="246">
        <v>117804</v>
      </c>
      <c r="H198" s="234">
        <v>65626</v>
      </c>
      <c r="I198" s="235">
        <v>2</v>
      </c>
      <c r="J198" s="236">
        <v>5.128205128205128E-2</v>
      </c>
      <c r="K198" s="246">
        <v>13448</v>
      </c>
      <c r="L198" s="247">
        <v>54</v>
      </c>
      <c r="M198" s="248">
        <v>54</v>
      </c>
      <c r="N198" s="344">
        <v>132512</v>
      </c>
      <c r="O198" s="250"/>
      <c r="Q198" s="251"/>
      <c r="S198" s="129"/>
      <c r="T198" s="129"/>
      <c r="U198" s="129"/>
    </row>
    <row r="199" spans="1:21" s="103" customFormat="1">
      <c r="A199" s="229" t="s">
        <v>3777</v>
      </c>
      <c r="B199" s="230" t="s">
        <v>2175</v>
      </c>
      <c r="C199" s="337" t="s">
        <v>1314</v>
      </c>
      <c r="D199" s="232" t="s">
        <v>278</v>
      </c>
      <c r="E199" s="338" t="s">
        <v>321</v>
      </c>
      <c r="F199" s="338" t="s">
        <v>440</v>
      </c>
      <c r="G199" s="339">
        <v>47132</v>
      </c>
      <c r="H199" s="234">
        <v>57696.5</v>
      </c>
      <c r="I199" s="235">
        <v>1</v>
      </c>
      <c r="J199" s="236">
        <v>2.564102564102564E-2</v>
      </c>
      <c r="K199" s="339">
        <v>68261</v>
      </c>
      <c r="L199" s="340">
        <v>1</v>
      </c>
      <c r="M199" s="341">
        <v>1</v>
      </c>
      <c r="N199" s="374">
        <v>54642</v>
      </c>
      <c r="O199" s="239"/>
      <c r="Q199" s="129"/>
    </row>
    <row r="200" spans="1:21" s="150" customFormat="1">
      <c r="A200" s="305"/>
      <c r="B200" s="305"/>
      <c r="C200" s="306"/>
      <c r="D200" s="300"/>
      <c r="E200" s="307"/>
      <c r="F200" s="307"/>
      <c r="G200" s="308"/>
      <c r="H200" s="309"/>
      <c r="I200" s="310"/>
      <c r="J200" s="311"/>
      <c r="K200" s="300"/>
      <c r="L200" s="300"/>
      <c r="M200" s="312"/>
      <c r="N200" s="313"/>
      <c r="O200" s="282"/>
    </row>
    <row r="201" spans="1:21" s="150" customFormat="1">
      <c r="A201" s="305"/>
      <c r="B201" s="305"/>
      <c r="C201" s="306"/>
      <c r="D201" s="314"/>
      <c r="E201" s="305"/>
      <c r="F201" s="305"/>
      <c r="G201" s="315" t="s">
        <v>223</v>
      </c>
      <c r="H201" s="316" t="s">
        <v>224</v>
      </c>
      <c r="I201" s="317"/>
      <c r="J201" s="318"/>
      <c r="K201" s="319" t="s">
        <v>225</v>
      </c>
      <c r="L201" s="314"/>
      <c r="M201" s="320"/>
      <c r="N201" s="313"/>
      <c r="O201" s="282"/>
    </row>
    <row r="202" spans="1:21" s="150" customFormat="1">
      <c r="A202" s="305"/>
      <c r="B202" s="305"/>
      <c r="C202" s="306"/>
      <c r="D202" s="305"/>
      <c r="E202" s="305"/>
      <c r="F202" s="321" t="s">
        <v>238</v>
      </c>
      <c r="G202" s="322">
        <v>88207.26366666668</v>
      </c>
      <c r="H202" s="322">
        <v>99982.713702564099</v>
      </c>
      <c r="I202" s="8">
        <v>14.438004969995415</v>
      </c>
      <c r="J202" s="322"/>
      <c r="K202" s="322">
        <v>111758.16373846155</v>
      </c>
      <c r="L202" s="314"/>
      <c r="M202" s="320"/>
      <c r="N202" s="313"/>
      <c r="O202" s="282"/>
    </row>
    <row r="203" spans="1:21" s="150" customFormat="1">
      <c r="A203" s="305"/>
      <c r="B203" s="305"/>
      <c r="C203" s="306"/>
      <c r="D203" s="305"/>
      <c r="E203" s="305"/>
      <c r="F203" s="321" t="s">
        <v>239</v>
      </c>
      <c r="G203" s="322">
        <v>99272.27350000001</v>
      </c>
      <c r="H203" s="322">
        <v>110644.872</v>
      </c>
      <c r="I203" s="8">
        <v>21.5</v>
      </c>
      <c r="J203" s="322"/>
      <c r="K203" s="322">
        <v>127230.51089999999</v>
      </c>
      <c r="L203" s="314"/>
      <c r="M203" s="320"/>
      <c r="N203" s="313"/>
      <c r="O203" s="282"/>
    </row>
    <row r="204" spans="1:21" s="150" customFormat="1">
      <c r="A204" s="305"/>
      <c r="B204" s="305"/>
      <c r="C204" s="306"/>
      <c r="D204" s="305"/>
      <c r="E204" s="305"/>
      <c r="F204" s="321" t="s">
        <v>240</v>
      </c>
      <c r="G204" s="322">
        <v>73854.5</v>
      </c>
      <c r="H204" s="322">
        <v>93014.5</v>
      </c>
      <c r="I204" s="8">
        <v>7</v>
      </c>
      <c r="J204" s="322"/>
      <c r="K204" s="322">
        <v>104584</v>
      </c>
      <c r="L204" s="314"/>
      <c r="M204" s="320"/>
      <c r="N204" s="313"/>
      <c r="O204" s="282"/>
    </row>
    <row r="205" spans="1:21" s="150" customFormat="1">
      <c r="A205" s="305"/>
      <c r="B205" s="305"/>
      <c r="C205" s="306"/>
      <c r="D205" s="305"/>
      <c r="E205" s="305"/>
      <c r="F205" s="321" t="s">
        <v>241</v>
      </c>
      <c r="G205" s="322">
        <v>91052</v>
      </c>
      <c r="H205" s="322">
        <v>101142.63</v>
      </c>
      <c r="I205" s="8">
        <v>12.338253469766164</v>
      </c>
      <c r="J205" s="322"/>
      <c r="K205" s="322">
        <v>113111</v>
      </c>
      <c r="L205" s="314"/>
      <c r="M205" s="320"/>
      <c r="N205" s="313"/>
      <c r="O205" s="282"/>
    </row>
    <row r="206" spans="1:21" s="150" customFormat="1">
      <c r="A206" s="305"/>
      <c r="B206" s="305"/>
      <c r="C206" s="306"/>
      <c r="D206" s="305"/>
      <c r="E206" s="322"/>
      <c r="F206" s="321"/>
      <c r="G206" s="323"/>
      <c r="H206" s="318"/>
      <c r="I206" s="324"/>
      <c r="J206" s="318"/>
      <c r="K206" s="314"/>
      <c r="L206" s="314"/>
      <c r="M206" s="320"/>
      <c r="N206" s="313"/>
      <c r="O206" s="282"/>
    </row>
    <row r="207" spans="1:21" s="150" customFormat="1">
      <c r="A207" s="305"/>
      <c r="B207" s="305"/>
      <c r="C207" s="306"/>
      <c r="D207" s="321"/>
      <c r="E207" s="322"/>
      <c r="F207" s="325"/>
      <c r="G207" s="325"/>
      <c r="H207" s="874" t="s">
        <v>242</v>
      </c>
      <c r="I207" s="874"/>
      <c r="J207" s="874"/>
      <c r="K207" s="874"/>
      <c r="L207" s="874"/>
      <c r="M207" s="874"/>
      <c r="N207" s="874"/>
      <c r="O207" s="282"/>
    </row>
    <row r="208" spans="1:21" s="150" customFormat="1">
      <c r="A208" s="305"/>
      <c r="B208" s="305"/>
      <c r="C208" s="306"/>
      <c r="D208" s="321"/>
      <c r="E208" s="322"/>
      <c r="F208" s="326"/>
      <c r="G208" s="327"/>
      <c r="H208" s="875" t="s">
        <v>243</v>
      </c>
      <c r="I208" s="875"/>
      <c r="J208" s="875"/>
      <c r="K208" s="328">
        <v>120853.51</v>
      </c>
      <c r="L208" s="876" t="s">
        <v>244</v>
      </c>
      <c r="M208" s="876"/>
      <c r="N208" s="329">
        <v>104785.26800383853</v>
      </c>
      <c r="O208" s="282"/>
    </row>
    <row r="209" spans="1:18" s="150" customFormat="1">
      <c r="A209" s="305"/>
      <c r="B209" s="305"/>
      <c r="C209" s="306"/>
      <c r="D209" s="314"/>
      <c r="E209" s="320"/>
      <c r="F209" s="326"/>
      <c r="G209" s="327"/>
      <c r="H209" s="875" t="s">
        <v>245</v>
      </c>
      <c r="I209" s="875"/>
      <c r="J209" s="875"/>
      <c r="K209" s="328">
        <v>91438.31</v>
      </c>
      <c r="L209" s="876" t="s">
        <v>450</v>
      </c>
      <c r="M209" s="876"/>
      <c r="N209" s="329">
        <v>115521.61256496598</v>
      </c>
      <c r="O209" s="282"/>
    </row>
    <row r="210" spans="1:18" s="150" customFormat="1">
      <c r="A210" s="305"/>
      <c r="B210" s="305"/>
      <c r="C210" s="306"/>
      <c r="D210" s="300"/>
      <c r="E210" s="307"/>
      <c r="F210" s="307"/>
      <c r="G210" s="308"/>
      <c r="H210" s="309"/>
      <c r="I210" s="310"/>
      <c r="J210" s="311"/>
      <c r="K210" s="305"/>
      <c r="L210" s="300"/>
      <c r="M210" s="312"/>
      <c r="N210" s="313"/>
      <c r="O210" s="282"/>
    </row>
    <row r="211" spans="1:18" s="222" customFormat="1" ht="18">
      <c r="A211" s="877" t="s">
        <v>156</v>
      </c>
      <c r="B211" s="877"/>
      <c r="C211" s="877"/>
      <c r="D211" s="877"/>
      <c r="E211" s="877"/>
      <c r="F211" s="877"/>
      <c r="G211" s="877"/>
      <c r="H211" s="877"/>
      <c r="I211" s="877"/>
      <c r="J211" s="877"/>
      <c r="K211" s="877"/>
      <c r="L211" s="877"/>
      <c r="M211" s="877"/>
      <c r="N211" s="877"/>
      <c r="O211" s="877"/>
    </row>
    <row r="212" spans="1:18" s="222" customFormat="1" ht="27">
      <c r="A212" s="223" t="s">
        <v>433</v>
      </c>
      <c r="B212" s="224" t="s">
        <v>230</v>
      </c>
      <c r="C212" s="223" t="s">
        <v>220</v>
      </c>
      <c r="D212" s="223" t="s">
        <v>267</v>
      </c>
      <c r="E212" s="223" t="s">
        <v>434</v>
      </c>
      <c r="F212" s="223" t="s">
        <v>435</v>
      </c>
      <c r="G212" s="225" t="s">
        <v>223</v>
      </c>
      <c r="H212" s="225" t="s">
        <v>224</v>
      </c>
      <c r="I212" s="227" t="s">
        <v>436</v>
      </c>
      <c r="J212" s="227" t="s">
        <v>436</v>
      </c>
      <c r="K212" s="225" t="s">
        <v>225</v>
      </c>
      <c r="L212" s="223" t="s">
        <v>437</v>
      </c>
      <c r="M212" s="223" t="s">
        <v>438</v>
      </c>
      <c r="N212" s="228" t="s">
        <v>439</v>
      </c>
      <c r="O212" s="223" t="s">
        <v>227</v>
      </c>
    </row>
    <row r="213" spans="1:18" s="103" customFormat="1" ht="22.5">
      <c r="A213" s="242" t="s">
        <v>4229</v>
      </c>
      <c r="B213" s="243" t="s">
        <v>2153</v>
      </c>
      <c r="C213" s="258" t="s">
        <v>2096</v>
      </c>
      <c r="D213" s="245" t="s">
        <v>278</v>
      </c>
      <c r="E213" s="245" t="s">
        <v>279</v>
      </c>
      <c r="F213" s="245" t="s">
        <v>440</v>
      </c>
      <c r="G213" s="246">
        <v>146720</v>
      </c>
      <c r="H213" s="234">
        <v>160894</v>
      </c>
      <c r="I213" s="235">
        <v>39</v>
      </c>
      <c r="J213" s="236">
        <v>1</v>
      </c>
      <c r="K213" s="246">
        <v>175068</v>
      </c>
      <c r="L213" s="247">
        <v>35</v>
      </c>
      <c r="M213" s="248">
        <v>35</v>
      </c>
      <c r="N213" s="344">
        <v>168498</v>
      </c>
      <c r="O213" s="250"/>
      <c r="Q213" s="129"/>
    </row>
    <row r="214" spans="1:18" s="103" customFormat="1">
      <c r="A214" s="242" t="s">
        <v>208</v>
      </c>
      <c r="B214" s="243" t="s">
        <v>2153</v>
      </c>
      <c r="C214" s="258" t="s">
        <v>3527</v>
      </c>
      <c r="D214" s="232" t="s">
        <v>278</v>
      </c>
      <c r="E214" s="245" t="s">
        <v>279</v>
      </c>
      <c r="F214" s="245" t="s">
        <v>440</v>
      </c>
      <c r="G214" s="275">
        <v>133620</v>
      </c>
      <c r="H214" s="234">
        <v>146880</v>
      </c>
      <c r="I214" s="235">
        <v>38</v>
      </c>
      <c r="J214" s="236">
        <v>0.97435897435897434</v>
      </c>
      <c r="K214" s="275">
        <v>160140</v>
      </c>
      <c r="L214" s="247">
        <v>3</v>
      </c>
      <c r="M214" s="248">
        <v>3</v>
      </c>
      <c r="N214" s="249">
        <v>143235.14000000001</v>
      </c>
      <c r="O214" s="250"/>
      <c r="Q214" s="251"/>
    </row>
    <row r="215" spans="1:18" s="103" customFormat="1">
      <c r="A215" s="242" t="s">
        <v>198</v>
      </c>
      <c r="B215" s="243" t="s">
        <v>2153</v>
      </c>
      <c r="C215" s="244" t="s">
        <v>156</v>
      </c>
      <c r="D215" s="253" t="s">
        <v>278</v>
      </c>
      <c r="E215" s="245" t="s">
        <v>284</v>
      </c>
      <c r="F215" s="259" t="s">
        <v>325</v>
      </c>
      <c r="G215" s="246">
        <v>110178</v>
      </c>
      <c r="H215" s="234">
        <v>140764</v>
      </c>
      <c r="I215" s="235">
        <v>37</v>
      </c>
      <c r="J215" s="236">
        <v>0.94871794871794868</v>
      </c>
      <c r="K215" s="246">
        <v>171350</v>
      </c>
      <c r="L215" s="247">
        <v>6</v>
      </c>
      <c r="M215" s="248">
        <v>6</v>
      </c>
      <c r="N215" s="249">
        <v>157560</v>
      </c>
      <c r="O215" s="250"/>
      <c r="Q215" s="129"/>
    </row>
    <row r="216" spans="1:18" s="103" customFormat="1">
      <c r="A216" s="252" t="s">
        <v>2172</v>
      </c>
      <c r="B216" s="230" t="s">
        <v>2162</v>
      </c>
      <c r="C216" s="231" t="s">
        <v>156</v>
      </c>
      <c r="D216" s="232" t="s">
        <v>2507</v>
      </c>
      <c r="E216" s="253"/>
      <c r="F216" s="259" t="s">
        <v>325</v>
      </c>
      <c r="G216" s="233">
        <v>100560.72</v>
      </c>
      <c r="H216" s="234">
        <v>139465.29999999999</v>
      </c>
      <c r="I216" s="235">
        <v>36</v>
      </c>
      <c r="J216" s="236">
        <v>0.92307692307692313</v>
      </c>
      <c r="K216" s="233">
        <v>178369.88</v>
      </c>
      <c r="L216" s="254">
        <v>8</v>
      </c>
      <c r="M216" s="255">
        <v>8</v>
      </c>
      <c r="N216" s="233">
        <v>171208.8</v>
      </c>
      <c r="O216" s="239"/>
      <c r="Q216" s="129"/>
    </row>
    <row r="217" spans="1:18" s="103" customFormat="1">
      <c r="A217" s="229" t="s">
        <v>216</v>
      </c>
      <c r="B217" s="230" t="s">
        <v>2151</v>
      </c>
      <c r="C217" s="231" t="s">
        <v>156</v>
      </c>
      <c r="D217" s="232" t="s">
        <v>2507</v>
      </c>
      <c r="E217" s="232" t="s">
        <v>279</v>
      </c>
      <c r="F217" s="259" t="s">
        <v>325</v>
      </c>
      <c r="G217" s="233">
        <v>137828</v>
      </c>
      <c r="H217" s="234">
        <v>137828</v>
      </c>
      <c r="I217" s="235">
        <v>35</v>
      </c>
      <c r="J217" s="236">
        <v>0.89743589743589747</v>
      </c>
      <c r="K217" s="233">
        <v>137828</v>
      </c>
      <c r="L217" s="237">
        <v>3</v>
      </c>
      <c r="M217" s="238">
        <v>3</v>
      </c>
      <c r="N217" s="234">
        <v>137828</v>
      </c>
      <c r="O217" s="239"/>
      <c r="P217" s="251"/>
      <c r="Q217" s="129"/>
    </row>
    <row r="218" spans="1:18" s="103" customFormat="1">
      <c r="A218" s="242" t="s">
        <v>204</v>
      </c>
      <c r="B218" s="243" t="s">
        <v>2151</v>
      </c>
      <c r="C218" s="258" t="s">
        <v>1316</v>
      </c>
      <c r="D218" s="253" t="s">
        <v>278</v>
      </c>
      <c r="E218" s="245" t="s">
        <v>279</v>
      </c>
      <c r="F218" s="245" t="s">
        <v>440</v>
      </c>
      <c r="G218" s="445">
        <v>104760</v>
      </c>
      <c r="H218" s="234">
        <v>136080</v>
      </c>
      <c r="I218" s="235">
        <v>34</v>
      </c>
      <c r="J218" s="236">
        <v>0.87179487179487181</v>
      </c>
      <c r="K218" s="445">
        <v>167400</v>
      </c>
      <c r="L218" s="247"/>
      <c r="M218" s="248">
        <v>4</v>
      </c>
      <c r="N218" s="246">
        <v>161993.1825</v>
      </c>
      <c r="O218" s="250"/>
      <c r="P218" s="129"/>
    </row>
    <row r="219" spans="1:18" s="103" customFormat="1">
      <c r="A219" s="229" t="s">
        <v>212</v>
      </c>
      <c r="B219" s="230" t="s">
        <v>2153</v>
      </c>
      <c r="C219" s="231" t="s">
        <v>156</v>
      </c>
      <c r="D219" s="232" t="s">
        <v>278</v>
      </c>
      <c r="E219" s="232" t="s">
        <v>279</v>
      </c>
      <c r="F219" s="232" t="s">
        <v>440</v>
      </c>
      <c r="G219" s="233">
        <v>115638.39999999999</v>
      </c>
      <c r="H219" s="234">
        <v>133084.16</v>
      </c>
      <c r="I219" s="235">
        <v>33</v>
      </c>
      <c r="J219" s="236">
        <v>0.84615384615384615</v>
      </c>
      <c r="K219" s="233">
        <v>150529.92000000001</v>
      </c>
      <c r="L219" s="237">
        <v>7</v>
      </c>
      <c r="M219" s="238">
        <v>7</v>
      </c>
      <c r="N219" s="234">
        <v>141746.36285714284</v>
      </c>
      <c r="O219" s="239"/>
    </row>
    <row r="220" spans="1:18" s="103" customFormat="1">
      <c r="A220" s="242" t="s">
        <v>257</v>
      </c>
      <c r="B220" s="243" t="s">
        <v>2159</v>
      </c>
      <c r="C220" s="258" t="s">
        <v>1320</v>
      </c>
      <c r="D220" s="253" t="s">
        <v>278</v>
      </c>
      <c r="E220" s="245" t="s">
        <v>279</v>
      </c>
      <c r="F220" s="245" t="s">
        <v>440</v>
      </c>
      <c r="G220" s="246">
        <v>101092.94</v>
      </c>
      <c r="H220" s="234">
        <v>131420.9</v>
      </c>
      <c r="I220" s="235">
        <v>32</v>
      </c>
      <c r="J220" s="236">
        <v>0.82051282051282048</v>
      </c>
      <c r="K220" s="246">
        <v>161748.85999999999</v>
      </c>
      <c r="L220" s="247">
        <v>3</v>
      </c>
      <c r="M220" s="248">
        <v>3</v>
      </c>
      <c r="N220" s="249">
        <v>135932.1</v>
      </c>
      <c r="O220" s="250"/>
    </row>
    <row r="221" spans="1:18" s="103" customFormat="1">
      <c r="A221" s="229" t="s">
        <v>1438</v>
      </c>
      <c r="B221" s="230" t="s">
        <v>2151</v>
      </c>
      <c r="C221" s="231" t="s">
        <v>1324</v>
      </c>
      <c r="D221" s="232" t="s">
        <v>278</v>
      </c>
      <c r="E221" s="232" t="s">
        <v>279</v>
      </c>
      <c r="F221" s="259" t="s">
        <v>325</v>
      </c>
      <c r="G221" s="233">
        <v>103374.48</v>
      </c>
      <c r="H221" s="234">
        <v>122938.655</v>
      </c>
      <c r="I221" s="235">
        <v>31</v>
      </c>
      <c r="J221" s="236">
        <v>0.79487179487179482</v>
      </c>
      <c r="K221" s="233">
        <v>142502.82999999999</v>
      </c>
      <c r="L221" s="237">
        <v>4</v>
      </c>
      <c r="M221" s="238">
        <v>4</v>
      </c>
      <c r="N221" s="234">
        <v>122938.655</v>
      </c>
      <c r="O221" s="239"/>
    </row>
    <row r="222" spans="1:18" s="103" customFormat="1">
      <c r="A222" s="278" t="s">
        <v>202</v>
      </c>
      <c r="B222" s="279" t="s">
        <v>2151</v>
      </c>
      <c r="C222" s="258" t="s">
        <v>156</v>
      </c>
      <c r="D222" s="253" t="s">
        <v>278</v>
      </c>
      <c r="E222" s="245" t="s">
        <v>279</v>
      </c>
      <c r="F222" s="245" t="s">
        <v>440</v>
      </c>
      <c r="G222" s="246">
        <v>96324.800000000003</v>
      </c>
      <c r="H222" s="234">
        <v>122834.4</v>
      </c>
      <c r="I222" s="235">
        <v>30</v>
      </c>
      <c r="J222" s="236">
        <v>0.76923076923076927</v>
      </c>
      <c r="K222" s="249">
        <v>149344</v>
      </c>
      <c r="L222" s="247">
        <v>3</v>
      </c>
      <c r="M222" s="248">
        <v>3</v>
      </c>
      <c r="N222" s="249">
        <v>149344</v>
      </c>
      <c r="O222" s="461"/>
    </row>
    <row r="223" spans="1:18" s="103" customFormat="1">
      <c r="A223" s="242" t="s">
        <v>3875</v>
      </c>
      <c r="B223" s="243" t="s">
        <v>2153</v>
      </c>
      <c r="C223" s="258" t="s">
        <v>1318</v>
      </c>
      <c r="D223" s="245" t="s">
        <v>278</v>
      </c>
      <c r="E223" s="247" t="s">
        <v>279</v>
      </c>
      <c r="F223" s="247" t="s">
        <v>440</v>
      </c>
      <c r="G223" s="405">
        <v>97621</v>
      </c>
      <c r="H223" s="234">
        <v>121585.5</v>
      </c>
      <c r="I223" s="235">
        <v>29</v>
      </c>
      <c r="J223" s="236">
        <v>0.74358974358974361</v>
      </c>
      <c r="K223" s="405">
        <v>145550</v>
      </c>
      <c r="L223" s="247">
        <v>4</v>
      </c>
      <c r="M223" s="248">
        <v>3</v>
      </c>
      <c r="N223" s="249">
        <v>135985</v>
      </c>
      <c r="O223" s="250"/>
      <c r="R223" s="330"/>
    </row>
    <row r="224" spans="1:18" s="103" customFormat="1">
      <c r="A224" s="229" t="s">
        <v>2217</v>
      </c>
      <c r="B224" s="230" t="s">
        <v>2162</v>
      </c>
      <c r="C224" s="231" t="s">
        <v>1320</v>
      </c>
      <c r="D224" s="232" t="s">
        <v>278</v>
      </c>
      <c r="E224" s="232" t="s">
        <v>279</v>
      </c>
      <c r="F224" s="232" t="s">
        <v>440</v>
      </c>
      <c r="G224" s="233">
        <v>95832.672000000006</v>
      </c>
      <c r="H224" s="234">
        <v>118830.81599999999</v>
      </c>
      <c r="I224" s="235">
        <v>28</v>
      </c>
      <c r="J224" s="236">
        <v>0.71794871794871795</v>
      </c>
      <c r="K224" s="233">
        <v>141828.96</v>
      </c>
      <c r="L224" s="237">
        <v>1</v>
      </c>
      <c r="M224" s="238">
        <v>1</v>
      </c>
      <c r="N224" s="234">
        <v>113505.60000000001</v>
      </c>
      <c r="O224" s="239"/>
    </row>
    <row r="225" spans="1:21" s="103" customFormat="1">
      <c r="A225" s="242" t="s">
        <v>261</v>
      </c>
      <c r="B225" s="243" t="s">
        <v>2151</v>
      </c>
      <c r="C225" s="258" t="s">
        <v>156</v>
      </c>
      <c r="D225" s="253" t="s">
        <v>278</v>
      </c>
      <c r="E225" s="245" t="s">
        <v>321</v>
      </c>
      <c r="F225" s="245" t="s">
        <v>440</v>
      </c>
      <c r="G225" s="246">
        <v>92297</v>
      </c>
      <c r="H225" s="234">
        <v>118400.5</v>
      </c>
      <c r="I225" s="235">
        <v>27</v>
      </c>
      <c r="J225" s="236">
        <v>0.69230769230769229</v>
      </c>
      <c r="K225" s="246">
        <v>144504</v>
      </c>
      <c r="L225" s="247"/>
      <c r="M225" s="248"/>
      <c r="N225" s="249"/>
      <c r="O225" s="250"/>
    </row>
    <row r="226" spans="1:21" s="103" customFormat="1">
      <c r="A226" s="242" t="s">
        <v>199</v>
      </c>
      <c r="B226" s="243" t="s">
        <v>2153</v>
      </c>
      <c r="C226" s="258" t="s">
        <v>156</v>
      </c>
      <c r="D226" s="253" t="s">
        <v>278</v>
      </c>
      <c r="E226" s="247" t="s">
        <v>279</v>
      </c>
      <c r="F226" s="247" t="s">
        <v>440</v>
      </c>
      <c r="G226" s="378">
        <v>94203.199999999997</v>
      </c>
      <c r="H226" s="234">
        <v>117759.20000000001</v>
      </c>
      <c r="I226" s="235">
        <v>26</v>
      </c>
      <c r="J226" s="236">
        <v>0.66666666666666663</v>
      </c>
      <c r="K226" s="378">
        <v>141315.20000000001</v>
      </c>
      <c r="L226" s="247">
        <v>7</v>
      </c>
      <c r="M226" s="248">
        <v>7</v>
      </c>
      <c r="N226" s="249">
        <v>129030</v>
      </c>
      <c r="O226" s="334"/>
    </row>
    <row r="227" spans="1:21" s="103" customFormat="1">
      <c r="A227" s="229" t="s">
        <v>200</v>
      </c>
      <c r="B227" s="230" t="s">
        <v>2153</v>
      </c>
      <c r="C227" s="231" t="s">
        <v>156</v>
      </c>
      <c r="D227" s="232" t="s">
        <v>278</v>
      </c>
      <c r="E227" s="232" t="s">
        <v>279</v>
      </c>
      <c r="F227" s="232" t="s">
        <v>440</v>
      </c>
      <c r="G227" s="234">
        <v>90389</v>
      </c>
      <c r="H227" s="234">
        <v>117488</v>
      </c>
      <c r="I227" s="235">
        <v>25</v>
      </c>
      <c r="J227" s="236">
        <v>0.64102564102564108</v>
      </c>
      <c r="K227" s="234">
        <v>144587</v>
      </c>
      <c r="L227" s="237">
        <v>1</v>
      </c>
      <c r="M227" s="238">
        <v>1</v>
      </c>
      <c r="N227" s="234">
        <v>105392</v>
      </c>
      <c r="O227" s="239"/>
      <c r="Q227" s="330"/>
    </row>
    <row r="228" spans="1:21" s="103" customFormat="1">
      <c r="A228" s="229" t="s">
        <v>3765</v>
      </c>
      <c r="B228" s="230" t="s">
        <v>2151</v>
      </c>
      <c r="C228" s="231" t="s">
        <v>1605</v>
      </c>
      <c r="D228" s="232" t="s">
        <v>2507</v>
      </c>
      <c r="E228" s="232" t="s">
        <v>279</v>
      </c>
      <c r="F228" s="232"/>
      <c r="G228" s="233">
        <v>84011.199999999997</v>
      </c>
      <c r="H228" s="234">
        <v>117343.20000000001</v>
      </c>
      <c r="I228" s="235">
        <v>24</v>
      </c>
      <c r="J228" s="236">
        <v>0.61538461538461542</v>
      </c>
      <c r="K228" s="233">
        <v>150675.20000000001</v>
      </c>
      <c r="L228" s="237">
        <v>10</v>
      </c>
      <c r="M228" s="238">
        <v>10</v>
      </c>
      <c r="N228" s="234">
        <v>121700</v>
      </c>
      <c r="O228" s="239"/>
      <c r="R228" s="330"/>
    </row>
    <row r="229" spans="1:21" s="103" customFormat="1">
      <c r="A229" s="242" t="s">
        <v>1436</v>
      </c>
      <c r="B229" s="243" t="s">
        <v>2156</v>
      </c>
      <c r="C229" s="258" t="s">
        <v>156</v>
      </c>
      <c r="D229" s="232" t="s">
        <v>2507</v>
      </c>
      <c r="E229" s="245" t="s">
        <v>279</v>
      </c>
      <c r="F229" s="259" t="s">
        <v>325</v>
      </c>
      <c r="G229" s="246">
        <v>107668</v>
      </c>
      <c r="H229" s="234">
        <v>115328</v>
      </c>
      <c r="I229" s="235">
        <v>23</v>
      </c>
      <c r="J229" s="236">
        <v>0.58974358974358976</v>
      </c>
      <c r="K229" s="246">
        <v>122988</v>
      </c>
      <c r="L229" s="247">
        <v>0</v>
      </c>
      <c r="M229" s="248">
        <v>0</v>
      </c>
      <c r="N229" s="249"/>
      <c r="O229" s="250"/>
      <c r="P229" s="129"/>
    </row>
    <row r="230" spans="1:21" s="103" customFormat="1">
      <c r="A230" s="242" t="s">
        <v>3784</v>
      </c>
      <c r="B230" s="243" t="s">
        <v>2162</v>
      </c>
      <c r="C230" s="258" t="s">
        <v>156</v>
      </c>
      <c r="D230" s="232" t="s">
        <v>278</v>
      </c>
      <c r="E230" s="247" t="s">
        <v>279</v>
      </c>
      <c r="F230" s="259" t="s">
        <v>325</v>
      </c>
      <c r="G230" s="246">
        <v>89523</v>
      </c>
      <c r="H230" s="234">
        <v>112425.5</v>
      </c>
      <c r="I230" s="235">
        <v>22</v>
      </c>
      <c r="J230" s="236">
        <v>0.5641025641025641</v>
      </c>
      <c r="K230" s="246">
        <v>135328</v>
      </c>
      <c r="L230" s="247"/>
      <c r="M230" s="248">
        <v>30</v>
      </c>
      <c r="N230" s="249">
        <v>146512</v>
      </c>
      <c r="O230" s="250"/>
      <c r="Q230" s="129"/>
      <c r="R230" s="129"/>
    </row>
    <row r="231" spans="1:21" s="103" customFormat="1">
      <c r="A231" s="229" t="s">
        <v>2161</v>
      </c>
      <c r="B231" s="230" t="s">
        <v>2162</v>
      </c>
      <c r="C231" s="231" t="s">
        <v>1318</v>
      </c>
      <c r="D231" s="232" t="s">
        <v>2507</v>
      </c>
      <c r="E231" s="232" t="s">
        <v>279</v>
      </c>
      <c r="F231" s="259" t="s">
        <v>325</v>
      </c>
      <c r="G231" s="233">
        <v>83510.539999999994</v>
      </c>
      <c r="H231" s="234">
        <v>111971.6</v>
      </c>
      <c r="I231" s="235">
        <v>21</v>
      </c>
      <c r="J231" s="236">
        <v>0.53846153846153844</v>
      </c>
      <c r="K231" s="233">
        <v>140432.66</v>
      </c>
      <c r="L231" s="237"/>
      <c r="M231" s="238">
        <v>5</v>
      </c>
      <c r="N231" s="234">
        <v>131078.76799999998</v>
      </c>
      <c r="O231" s="239"/>
    </row>
    <row r="232" spans="1:21" s="103" customFormat="1">
      <c r="A232" s="229" t="s">
        <v>260</v>
      </c>
      <c r="B232" s="230" t="s">
        <v>2153</v>
      </c>
      <c r="C232" s="231" t="s">
        <v>156</v>
      </c>
      <c r="D232" s="253" t="s">
        <v>278</v>
      </c>
      <c r="E232" s="232" t="s">
        <v>279</v>
      </c>
      <c r="F232" s="232" t="s">
        <v>440</v>
      </c>
      <c r="G232" s="233">
        <v>84718</v>
      </c>
      <c r="H232" s="234">
        <v>110125</v>
      </c>
      <c r="I232" s="235">
        <v>20</v>
      </c>
      <c r="J232" s="236">
        <v>0.51282051282051277</v>
      </c>
      <c r="K232" s="233">
        <v>135532</v>
      </c>
      <c r="L232" s="237">
        <v>4</v>
      </c>
      <c r="M232" s="238">
        <v>4</v>
      </c>
      <c r="N232" s="234">
        <v>103894</v>
      </c>
      <c r="O232" s="239"/>
      <c r="P232" s="129"/>
      <c r="R232" s="129"/>
    </row>
    <row r="233" spans="1:21" s="103" customFormat="1">
      <c r="A233" s="229" t="s">
        <v>1457</v>
      </c>
      <c r="B233" s="295" t="s">
        <v>2166</v>
      </c>
      <c r="C233" s="231" t="s">
        <v>156</v>
      </c>
      <c r="D233" s="232" t="s">
        <v>278</v>
      </c>
      <c r="E233" s="232"/>
      <c r="F233" s="259" t="s">
        <v>325</v>
      </c>
      <c r="G233" s="233">
        <v>82618.224000000002</v>
      </c>
      <c r="H233" s="234">
        <v>109469.25599999999</v>
      </c>
      <c r="I233" s="235">
        <v>19</v>
      </c>
      <c r="J233" s="236">
        <v>0.48717948717948717</v>
      </c>
      <c r="K233" s="233">
        <v>136320.288</v>
      </c>
      <c r="L233" s="237">
        <v>2</v>
      </c>
      <c r="M233" s="238">
        <v>2</v>
      </c>
      <c r="N233" s="234">
        <v>122750</v>
      </c>
      <c r="O233" s="239"/>
      <c r="P233" s="129"/>
      <c r="Q233" s="129"/>
      <c r="R233" s="129"/>
      <c r="S233" s="129"/>
      <c r="T233" s="129"/>
      <c r="U233" s="129"/>
    </row>
    <row r="234" spans="1:21" s="103" customFormat="1">
      <c r="A234" s="229" t="s">
        <v>264</v>
      </c>
      <c r="B234" s="230" t="s">
        <v>2153</v>
      </c>
      <c r="C234" s="231" t="s">
        <v>156</v>
      </c>
      <c r="D234" s="232" t="s">
        <v>278</v>
      </c>
      <c r="E234" s="232" t="s">
        <v>279</v>
      </c>
      <c r="F234" s="232" t="s">
        <v>440</v>
      </c>
      <c r="G234" s="233">
        <v>83678.399999999994</v>
      </c>
      <c r="H234" s="234">
        <v>108784</v>
      </c>
      <c r="I234" s="235">
        <v>18</v>
      </c>
      <c r="J234" s="236">
        <v>0.46153846153846156</v>
      </c>
      <c r="K234" s="233">
        <v>133889.60000000001</v>
      </c>
      <c r="L234" s="237">
        <v>1</v>
      </c>
      <c r="M234" s="238">
        <v>1</v>
      </c>
      <c r="N234" s="234">
        <v>125986.61</v>
      </c>
      <c r="O234" s="239"/>
      <c r="P234" s="129"/>
      <c r="Q234" s="129"/>
      <c r="R234" s="129"/>
      <c r="S234" s="129"/>
      <c r="T234" s="129"/>
      <c r="U234" s="129"/>
    </row>
    <row r="235" spans="1:21" s="103" customFormat="1">
      <c r="A235" s="260" t="s">
        <v>4238</v>
      </c>
      <c r="B235" s="261" t="s">
        <v>2166</v>
      </c>
      <c r="C235" s="262" t="s">
        <v>1317</v>
      </c>
      <c r="D235" s="232" t="s">
        <v>278</v>
      </c>
      <c r="E235" s="276" t="s">
        <v>279</v>
      </c>
      <c r="F235" s="276" t="s">
        <v>440</v>
      </c>
      <c r="G235" s="256">
        <v>86578.2</v>
      </c>
      <c r="H235" s="234">
        <v>108173.25</v>
      </c>
      <c r="I235" s="235">
        <v>17</v>
      </c>
      <c r="J235" s="236">
        <v>0.4358974358974359</v>
      </c>
      <c r="K235" s="256">
        <v>129768.3</v>
      </c>
      <c r="L235" s="265">
        <v>3</v>
      </c>
      <c r="M235" s="266">
        <v>3</v>
      </c>
      <c r="N235" s="264">
        <v>95559.5</v>
      </c>
      <c r="O235" s="11"/>
      <c r="P235" s="129"/>
      <c r="Q235" s="129"/>
      <c r="R235" s="129"/>
      <c r="S235" s="129"/>
      <c r="T235" s="129"/>
      <c r="U235" s="129"/>
    </row>
    <row r="236" spans="1:21" s="103" customFormat="1">
      <c r="A236" s="242" t="s">
        <v>2165</v>
      </c>
      <c r="B236" s="243" t="s">
        <v>2180</v>
      </c>
      <c r="C236" s="258" t="s">
        <v>156</v>
      </c>
      <c r="D236" s="253" t="s">
        <v>278</v>
      </c>
      <c r="E236" s="245" t="s">
        <v>284</v>
      </c>
      <c r="F236" s="245" t="s">
        <v>440</v>
      </c>
      <c r="G236" s="246">
        <v>82167.490000000005</v>
      </c>
      <c r="H236" s="234">
        <v>104818.12</v>
      </c>
      <c r="I236" s="235">
        <v>16</v>
      </c>
      <c r="J236" s="236">
        <v>0.41025641025641024</v>
      </c>
      <c r="K236" s="246">
        <v>127468.75</v>
      </c>
      <c r="L236" s="247">
        <v>5</v>
      </c>
      <c r="M236" s="248">
        <v>5</v>
      </c>
      <c r="N236" s="249">
        <v>120228.52</v>
      </c>
      <c r="O236" s="250"/>
      <c r="P236" s="129"/>
      <c r="Q236" s="129"/>
      <c r="R236" s="129"/>
      <c r="S236" s="129"/>
      <c r="T236" s="129"/>
      <c r="U236" s="129"/>
    </row>
    <row r="237" spans="1:21" s="103" customFormat="1">
      <c r="A237" s="260" t="s">
        <v>262</v>
      </c>
      <c r="B237" s="261" t="s">
        <v>2162</v>
      </c>
      <c r="C237" s="262" t="s">
        <v>1320</v>
      </c>
      <c r="D237" s="232" t="s">
        <v>278</v>
      </c>
      <c r="E237" s="276" t="s">
        <v>279</v>
      </c>
      <c r="F237" s="276" t="s">
        <v>440</v>
      </c>
      <c r="G237" s="256">
        <v>83464</v>
      </c>
      <c r="H237" s="234">
        <v>103597.5</v>
      </c>
      <c r="I237" s="235">
        <v>15</v>
      </c>
      <c r="J237" s="236">
        <v>0.38461538461538464</v>
      </c>
      <c r="K237" s="256">
        <v>123731</v>
      </c>
      <c r="L237" s="265">
        <v>5</v>
      </c>
      <c r="M237" s="266"/>
      <c r="N237" s="264"/>
      <c r="O237" s="11"/>
      <c r="P237" s="129"/>
      <c r="Q237" s="129"/>
      <c r="R237" s="129"/>
      <c r="S237" s="129"/>
      <c r="T237" s="129"/>
      <c r="U237" s="129"/>
    </row>
    <row r="238" spans="1:21" s="103" customFormat="1">
      <c r="A238" s="229" t="s">
        <v>3859</v>
      </c>
      <c r="B238" s="230" t="s">
        <v>2176</v>
      </c>
      <c r="C238" s="231" t="s">
        <v>156</v>
      </c>
      <c r="D238" s="232" t="s">
        <v>2507</v>
      </c>
      <c r="E238" s="232"/>
      <c r="F238" s="232" t="s">
        <v>440</v>
      </c>
      <c r="G238" s="233">
        <v>103417.60000000001</v>
      </c>
      <c r="H238" s="234">
        <v>103417.60000000001</v>
      </c>
      <c r="I238" s="235">
        <v>14</v>
      </c>
      <c r="J238" s="236">
        <v>0.35897435897435898</v>
      </c>
      <c r="K238" s="233">
        <v>103417.60000000001</v>
      </c>
      <c r="L238" s="237"/>
      <c r="M238" s="238"/>
      <c r="N238" s="233">
        <v>103417.60000000001</v>
      </c>
      <c r="O238" s="239"/>
      <c r="P238" s="129"/>
      <c r="Q238" s="129"/>
      <c r="R238" s="129"/>
      <c r="S238" s="129"/>
      <c r="T238" s="129"/>
      <c r="U238" s="129"/>
    </row>
    <row r="239" spans="1:21" s="103" customFormat="1">
      <c r="A239" s="229" t="s">
        <v>4233</v>
      </c>
      <c r="B239" s="230" t="s">
        <v>2166</v>
      </c>
      <c r="C239" s="262" t="s">
        <v>156</v>
      </c>
      <c r="D239" s="232" t="s">
        <v>2507</v>
      </c>
      <c r="E239" s="276" t="s">
        <v>279</v>
      </c>
      <c r="F239" s="276" t="s">
        <v>440</v>
      </c>
      <c r="G239" s="256">
        <v>76720</v>
      </c>
      <c r="H239" s="234">
        <v>101654</v>
      </c>
      <c r="I239" s="235">
        <v>13</v>
      </c>
      <c r="J239" s="236">
        <v>0.33333333333333331</v>
      </c>
      <c r="K239" s="256">
        <v>126588</v>
      </c>
      <c r="L239" s="265"/>
      <c r="M239" s="266">
        <v>2</v>
      </c>
      <c r="N239" s="264">
        <v>138747</v>
      </c>
      <c r="O239" s="400"/>
      <c r="P239" s="129"/>
      <c r="Q239" s="129"/>
      <c r="R239" s="129"/>
      <c r="S239" s="129"/>
      <c r="T239" s="129"/>
      <c r="U239" s="129"/>
    </row>
    <row r="240" spans="1:21" s="103" customFormat="1">
      <c r="A240" s="229" t="s">
        <v>2187</v>
      </c>
      <c r="B240" s="230" t="s">
        <v>2178</v>
      </c>
      <c r="C240" s="231" t="s">
        <v>156</v>
      </c>
      <c r="D240" s="253" t="s">
        <v>278</v>
      </c>
      <c r="E240" s="232" t="s">
        <v>279</v>
      </c>
      <c r="F240" s="232" t="s">
        <v>440</v>
      </c>
      <c r="G240" s="233">
        <v>81360</v>
      </c>
      <c r="H240" s="234">
        <v>101342.5</v>
      </c>
      <c r="I240" s="235">
        <v>12</v>
      </c>
      <c r="J240" s="236">
        <v>0.30769230769230771</v>
      </c>
      <c r="K240" s="233">
        <v>121325</v>
      </c>
      <c r="L240" s="237">
        <v>2</v>
      </c>
      <c r="M240" s="238">
        <v>2</v>
      </c>
      <c r="N240" s="234">
        <v>120650.46</v>
      </c>
      <c r="O240" s="239"/>
      <c r="P240" s="129"/>
      <c r="Q240" s="129"/>
      <c r="R240" s="129"/>
      <c r="S240" s="129"/>
      <c r="T240" s="129"/>
      <c r="U240" s="129"/>
    </row>
    <row r="241" spans="1:21" s="103" customFormat="1">
      <c r="A241" s="242" t="s">
        <v>3786</v>
      </c>
      <c r="B241" s="243" t="s">
        <v>2153</v>
      </c>
      <c r="C241" s="258" t="s">
        <v>5575</v>
      </c>
      <c r="D241" s="245" t="s">
        <v>278</v>
      </c>
      <c r="E241" s="245" t="s">
        <v>279</v>
      </c>
      <c r="F241" s="245" t="s">
        <v>440</v>
      </c>
      <c r="G241" s="246">
        <v>72127</v>
      </c>
      <c r="H241" s="234">
        <v>99196</v>
      </c>
      <c r="I241" s="235">
        <v>11</v>
      </c>
      <c r="J241" s="236">
        <v>0.28205128205128205</v>
      </c>
      <c r="K241" s="246">
        <v>126265</v>
      </c>
      <c r="L241" s="247"/>
      <c r="M241" s="248">
        <v>5</v>
      </c>
      <c r="N241" s="249">
        <v>83301</v>
      </c>
      <c r="O241" s="250"/>
      <c r="Q241" s="251"/>
    </row>
    <row r="242" spans="1:21" s="103" customFormat="1">
      <c r="A242" s="286" t="s">
        <v>213</v>
      </c>
      <c r="B242" s="287" t="s">
        <v>2159</v>
      </c>
      <c r="C242" s="288" t="s">
        <v>1320</v>
      </c>
      <c r="D242" s="253" t="s">
        <v>278</v>
      </c>
      <c r="E242" s="289" t="s">
        <v>279</v>
      </c>
      <c r="F242" s="289" t="s">
        <v>440</v>
      </c>
      <c r="G242" s="290">
        <v>74318</v>
      </c>
      <c r="H242" s="234">
        <v>96605.5</v>
      </c>
      <c r="I242" s="235">
        <v>10</v>
      </c>
      <c r="J242" s="236">
        <v>0.25641025641025639</v>
      </c>
      <c r="K242" s="290">
        <v>118893</v>
      </c>
      <c r="L242" s="291">
        <v>2</v>
      </c>
      <c r="M242" s="292">
        <v>2</v>
      </c>
      <c r="N242" s="293">
        <v>114004.8</v>
      </c>
      <c r="O242" s="294"/>
      <c r="R242" s="129"/>
    </row>
    <row r="243" spans="1:21" s="103" customFormat="1">
      <c r="A243" s="229" t="s">
        <v>4290</v>
      </c>
      <c r="B243" s="230" t="s">
        <v>2151</v>
      </c>
      <c r="C243" s="231" t="s">
        <v>156</v>
      </c>
      <c r="D243" s="253" t="s">
        <v>278</v>
      </c>
      <c r="E243" s="232" t="s">
        <v>321</v>
      </c>
      <c r="F243" s="232" t="s">
        <v>440</v>
      </c>
      <c r="G243" s="233">
        <v>66000</v>
      </c>
      <c r="H243" s="234">
        <v>95000</v>
      </c>
      <c r="I243" s="235">
        <v>9</v>
      </c>
      <c r="J243" s="236">
        <v>0.23076923076923078</v>
      </c>
      <c r="K243" s="233">
        <v>124000</v>
      </c>
      <c r="L243" s="237">
        <v>5</v>
      </c>
      <c r="M243" s="238">
        <v>5</v>
      </c>
      <c r="N243" s="234">
        <v>118597.38</v>
      </c>
      <c r="O243" s="239"/>
      <c r="P243" s="129"/>
      <c r="R243" s="129"/>
      <c r="S243" s="150"/>
      <c r="T243" s="150"/>
      <c r="U243" s="150"/>
    </row>
    <row r="244" spans="1:21" s="103" customFormat="1">
      <c r="A244" s="229" t="s">
        <v>4266</v>
      </c>
      <c r="B244" s="230" t="s">
        <v>2149</v>
      </c>
      <c r="C244" s="231" t="s">
        <v>156</v>
      </c>
      <c r="D244" s="253" t="s">
        <v>278</v>
      </c>
      <c r="E244" s="232" t="s">
        <v>284</v>
      </c>
      <c r="F244" s="232" t="s">
        <v>440</v>
      </c>
      <c r="G244" s="233">
        <v>75906</v>
      </c>
      <c r="H244" s="234">
        <v>92984.5</v>
      </c>
      <c r="I244" s="235">
        <v>8</v>
      </c>
      <c r="J244" s="236">
        <v>0.20512820512820512</v>
      </c>
      <c r="K244" s="233">
        <v>110063</v>
      </c>
      <c r="L244" s="237"/>
      <c r="M244" s="238">
        <v>3</v>
      </c>
      <c r="N244" s="234">
        <v>113395</v>
      </c>
      <c r="O244" s="239"/>
      <c r="Q244" s="251"/>
      <c r="S244" s="150"/>
      <c r="T244" s="150"/>
      <c r="U244" s="150"/>
    </row>
    <row r="245" spans="1:21" s="103" customFormat="1">
      <c r="A245" s="229" t="s">
        <v>207</v>
      </c>
      <c r="B245" s="230" t="s">
        <v>2163</v>
      </c>
      <c r="C245" s="231"/>
      <c r="D245" s="232" t="s">
        <v>278</v>
      </c>
      <c r="E245" s="232" t="s">
        <v>279</v>
      </c>
      <c r="F245" s="232" t="s">
        <v>440</v>
      </c>
      <c r="G245" s="233">
        <v>71219</v>
      </c>
      <c r="H245" s="234">
        <v>92580.5</v>
      </c>
      <c r="I245" s="235">
        <v>7</v>
      </c>
      <c r="J245" s="236">
        <v>0.17948717948717949</v>
      </c>
      <c r="K245" s="233">
        <v>113942</v>
      </c>
      <c r="L245" s="237">
        <v>2</v>
      </c>
      <c r="M245" s="238">
        <v>2</v>
      </c>
      <c r="N245" s="234">
        <v>100433</v>
      </c>
      <c r="O245" s="239"/>
      <c r="P245" s="241"/>
      <c r="R245" s="240"/>
      <c r="S245" s="129"/>
      <c r="T245" s="129"/>
      <c r="U245" s="129"/>
    </row>
    <row r="246" spans="1:21" s="103" customFormat="1" ht="90">
      <c r="A246" s="242" t="s">
        <v>2200</v>
      </c>
      <c r="B246" s="243" t="s">
        <v>2166</v>
      </c>
      <c r="C246" s="258" t="s">
        <v>1317</v>
      </c>
      <c r="D246" s="232" t="s">
        <v>278</v>
      </c>
      <c r="E246" s="245" t="s">
        <v>279</v>
      </c>
      <c r="F246" s="245"/>
      <c r="G246" s="246">
        <v>67888.45</v>
      </c>
      <c r="H246" s="234">
        <v>88254.985000000001</v>
      </c>
      <c r="I246" s="235">
        <v>6</v>
      </c>
      <c r="J246" s="236">
        <v>0.15384615384615385</v>
      </c>
      <c r="K246" s="246">
        <v>108621.52</v>
      </c>
      <c r="L246" s="247">
        <v>1</v>
      </c>
      <c r="M246" s="248">
        <v>1</v>
      </c>
      <c r="N246" s="249">
        <v>87097</v>
      </c>
      <c r="O246" s="377" t="s">
        <v>5576</v>
      </c>
      <c r="P246" s="241"/>
      <c r="R246" s="240"/>
      <c r="S246" s="129"/>
      <c r="T246" s="129"/>
      <c r="U246" s="129"/>
    </row>
    <row r="247" spans="1:21" s="103" customFormat="1">
      <c r="A247" s="229" t="s">
        <v>4310</v>
      </c>
      <c r="B247" s="230" t="s">
        <v>2192</v>
      </c>
      <c r="C247" s="358" t="s">
        <v>156</v>
      </c>
      <c r="D247" s="359"/>
      <c r="E247" s="359"/>
      <c r="F247" s="359"/>
      <c r="G247" s="360">
        <v>68063</v>
      </c>
      <c r="H247" s="234">
        <v>85091.5</v>
      </c>
      <c r="I247" s="235">
        <v>5</v>
      </c>
      <c r="J247" s="236">
        <v>0.12820512820512819</v>
      </c>
      <c r="K247" s="360">
        <v>102120</v>
      </c>
      <c r="L247" s="361">
        <v>2</v>
      </c>
      <c r="M247" s="362">
        <v>2</v>
      </c>
      <c r="N247" s="363">
        <v>83145</v>
      </c>
      <c r="O247" s="364"/>
      <c r="P247" s="129"/>
      <c r="Q247" s="304"/>
      <c r="R247" s="129"/>
      <c r="S247" s="129"/>
      <c r="T247" s="129"/>
      <c r="U247" s="129"/>
    </row>
    <row r="248" spans="1:21" s="103" customFormat="1">
      <c r="A248" s="242" t="s">
        <v>2171</v>
      </c>
      <c r="B248" s="243" t="s">
        <v>2159</v>
      </c>
      <c r="C248" s="258" t="s">
        <v>156</v>
      </c>
      <c r="D248" s="253" t="s">
        <v>278</v>
      </c>
      <c r="E248" s="245" t="s">
        <v>284</v>
      </c>
      <c r="F248" s="245" t="s">
        <v>440</v>
      </c>
      <c r="G248" s="246">
        <v>66928</v>
      </c>
      <c r="H248" s="234">
        <v>83660</v>
      </c>
      <c r="I248" s="235">
        <v>4</v>
      </c>
      <c r="J248" s="236">
        <v>0.10256410256410256</v>
      </c>
      <c r="K248" s="246">
        <v>100392</v>
      </c>
      <c r="L248" s="247">
        <v>2</v>
      </c>
      <c r="M248" s="248">
        <v>2</v>
      </c>
      <c r="N248" s="249">
        <v>97579.25</v>
      </c>
      <c r="O248" s="250"/>
      <c r="P248" s="304"/>
      <c r="Q248" s="129"/>
      <c r="R248" s="129"/>
    </row>
    <row r="249" spans="1:21" s="103" customFormat="1">
      <c r="A249" s="229" t="s">
        <v>4256</v>
      </c>
      <c r="B249" s="230" t="s">
        <v>2169</v>
      </c>
      <c r="C249" s="231" t="s">
        <v>3528</v>
      </c>
      <c r="D249" s="232" t="s">
        <v>278</v>
      </c>
      <c r="E249" s="232" t="s">
        <v>284</v>
      </c>
      <c r="F249" s="232" t="s">
        <v>440</v>
      </c>
      <c r="G249" s="233">
        <v>64613.87</v>
      </c>
      <c r="H249" s="234">
        <v>79931.315000000002</v>
      </c>
      <c r="I249" s="235">
        <v>3</v>
      </c>
      <c r="J249" s="236">
        <v>7.6923076923076927E-2</v>
      </c>
      <c r="K249" s="233">
        <v>95248.76</v>
      </c>
      <c r="L249" s="237">
        <v>2</v>
      </c>
      <c r="M249" s="238">
        <v>2</v>
      </c>
      <c r="N249" s="234">
        <v>91604.71</v>
      </c>
      <c r="O249" s="239"/>
      <c r="P249" s="304"/>
      <c r="Q249" s="129"/>
      <c r="R249" s="129"/>
    </row>
    <row r="250" spans="1:21" s="103" customFormat="1">
      <c r="A250" s="242" t="s">
        <v>4235</v>
      </c>
      <c r="B250" s="243" t="s">
        <v>2151</v>
      </c>
      <c r="C250" s="258" t="s">
        <v>1317</v>
      </c>
      <c r="D250" s="253" t="s">
        <v>278</v>
      </c>
      <c r="E250" s="245" t="s">
        <v>279</v>
      </c>
      <c r="F250" s="245" t="s">
        <v>440</v>
      </c>
      <c r="G250" s="246"/>
      <c r="H250" s="234">
        <v>78477</v>
      </c>
      <c r="I250" s="235">
        <v>2</v>
      </c>
      <c r="J250" s="236">
        <v>5.128205128205128E-2</v>
      </c>
      <c r="K250" s="246">
        <v>156954</v>
      </c>
      <c r="L250" s="247"/>
      <c r="M250" s="248">
        <v>34</v>
      </c>
      <c r="N250" s="249">
        <v>156954</v>
      </c>
      <c r="O250" s="250"/>
      <c r="P250" s="304"/>
      <c r="Q250" s="129"/>
      <c r="R250" s="129"/>
    </row>
    <row r="251" spans="1:21" s="103" customFormat="1">
      <c r="A251" s="229" t="s">
        <v>4250</v>
      </c>
      <c r="B251" s="230" t="s">
        <v>2180</v>
      </c>
      <c r="C251" s="231" t="s">
        <v>156</v>
      </c>
      <c r="D251" s="253" t="s">
        <v>278</v>
      </c>
      <c r="E251" s="232" t="s">
        <v>279</v>
      </c>
      <c r="F251" s="232" t="s">
        <v>440</v>
      </c>
      <c r="G251" s="233">
        <v>63153.5</v>
      </c>
      <c r="H251" s="234">
        <v>76048.725000000006</v>
      </c>
      <c r="I251" s="235">
        <v>1</v>
      </c>
      <c r="J251" s="236">
        <v>2.564102564102564E-2</v>
      </c>
      <c r="K251" s="233">
        <v>88943.95</v>
      </c>
      <c r="L251" s="237">
        <v>1</v>
      </c>
      <c r="M251" s="238">
        <v>1</v>
      </c>
      <c r="N251" s="234">
        <v>83983.535999999993</v>
      </c>
      <c r="O251" s="239"/>
      <c r="Q251" s="129"/>
      <c r="R251" s="251"/>
    </row>
    <row r="252" spans="1:21" s="150" customFormat="1">
      <c r="A252" s="305"/>
      <c r="B252" s="305"/>
      <c r="C252" s="306"/>
      <c r="D252" s="300"/>
      <c r="E252" s="307"/>
      <c r="F252" s="307"/>
      <c r="G252" s="308"/>
      <c r="H252" s="309"/>
      <c r="I252" s="310"/>
      <c r="J252" s="311"/>
      <c r="K252" s="300"/>
      <c r="L252" s="300"/>
      <c r="M252" s="312"/>
      <c r="N252" s="313"/>
      <c r="O252" s="282"/>
    </row>
    <row r="253" spans="1:21" s="150" customFormat="1">
      <c r="A253" s="305"/>
      <c r="B253" s="305"/>
      <c r="C253" s="306"/>
      <c r="D253" s="314"/>
      <c r="E253" s="305"/>
      <c r="F253" s="305"/>
      <c r="G253" s="315" t="s">
        <v>223</v>
      </c>
      <c r="H253" s="316" t="s">
        <v>224</v>
      </c>
      <c r="I253" s="317"/>
      <c r="J253" s="318"/>
      <c r="K253" s="319" t="s">
        <v>225</v>
      </c>
      <c r="L253" s="314"/>
      <c r="M253" s="320"/>
      <c r="N253" s="313"/>
      <c r="O253" s="282"/>
    </row>
    <row r="254" spans="1:21" s="150" customFormat="1">
      <c r="A254" s="305"/>
      <c r="B254" s="305"/>
      <c r="C254" s="306"/>
      <c r="D254" s="305"/>
      <c r="E254" s="305"/>
      <c r="F254" s="321" t="s">
        <v>238</v>
      </c>
      <c r="G254" s="322">
        <v>90528.728578947383</v>
      </c>
      <c r="H254" s="322">
        <v>111346.99953846153</v>
      </c>
      <c r="I254" s="8">
        <v>14.438004969995415</v>
      </c>
      <c r="J254" s="322"/>
      <c r="K254" s="322">
        <v>134486.51994871793</v>
      </c>
      <c r="L254" s="314"/>
      <c r="M254" s="320"/>
      <c r="N254" s="313"/>
      <c r="O254" s="282"/>
    </row>
    <row r="255" spans="1:21" s="150" customFormat="1">
      <c r="A255" s="305"/>
      <c r="B255" s="305"/>
      <c r="C255" s="306"/>
      <c r="D255" s="305"/>
      <c r="E255" s="305"/>
      <c r="F255" s="321" t="s">
        <v>239</v>
      </c>
      <c r="G255" s="322">
        <v>100959.88500000001</v>
      </c>
      <c r="H255" s="322">
        <v>122209.95</v>
      </c>
      <c r="I255" s="8">
        <v>21.5</v>
      </c>
      <c r="J255" s="322"/>
      <c r="K255" s="322">
        <v>147447</v>
      </c>
      <c r="L255" s="314"/>
      <c r="M255" s="320"/>
      <c r="N255" s="313"/>
      <c r="O255" s="282"/>
    </row>
    <row r="256" spans="1:21" s="150" customFormat="1">
      <c r="A256" s="305"/>
      <c r="B256" s="305"/>
      <c r="C256" s="306"/>
      <c r="D256" s="305"/>
      <c r="E256" s="305"/>
      <c r="F256" s="321" t="s">
        <v>240</v>
      </c>
      <c r="G256" s="322">
        <v>76109.5</v>
      </c>
      <c r="H256" s="322">
        <v>97900.75</v>
      </c>
      <c r="I256" s="8">
        <v>7</v>
      </c>
      <c r="J256" s="322"/>
      <c r="K256" s="322">
        <v>122156.5</v>
      </c>
      <c r="L256" s="314"/>
      <c r="M256" s="320"/>
      <c r="N256" s="313"/>
      <c r="O256" s="282"/>
    </row>
    <row r="257" spans="1:21" s="150" customFormat="1">
      <c r="A257" s="305"/>
      <c r="B257" s="305"/>
      <c r="C257" s="306"/>
      <c r="D257" s="305"/>
      <c r="E257" s="305"/>
      <c r="F257" s="321" t="s">
        <v>241</v>
      </c>
      <c r="G257" s="322">
        <v>85648.1</v>
      </c>
      <c r="H257" s="322">
        <v>110125</v>
      </c>
      <c r="I257" s="8">
        <v>12.338253469766164</v>
      </c>
      <c r="J257" s="322"/>
      <c r="K257" s="322">
        <v>135532</v>
      </c>
      <c r="L257" s="314"/>
      <c r="M257" s="320"/>
      <c r="N257" s="313"/>
      <c r="O257" s="282"/>
    </row>
    <row r="258" spans="1:21" s="150" customFormat="1">
      <c r="A258" s="305"/>
      <c r="B258" s="305"/>
      <c r="C258" s="306"/>
      <c r="D258" s="305"/>
      <c r="E258" s="322"/>
      <c r="F258" s="321"/>
      <c r="G258" s="323"/>
      <c r="H258" s="318"/>
      <c r="I258" s="324"/>
      <c r="J258" s="318"/>
      <c r="K258" s="314"/>
      <c r="L258" s="314"/>
      <c r="M258" s="320"/>
      <c r="N258" s="313"/>
      <c r="O258" s="282"/>
    </row>
    <row r="259" spans="1:21" s="150" customFormat="1">
      <c r="A259" s="305"/>
      <c r="B259" s="305"/>
      <c r="C259" s="306"/>
      <c r="D259" s="321"/>
      <c r="E259" s="322"/>
      <c r="F259" s="325"/>
      <c r="G259" s="325"/>
      <c r="H259" s="874" t="s">
        <v>242</v>
      </c>
      <c r="I259" s="874"/>
      <c r="J259" s="874"/>
      <c r="K259" s="874"/>
      <c r="L259" s="874"/>
      <c r="M259" s="874"/>
      <c r="N259" s="874"/>
      <c r="O259" s="282"/>
    </row>
    <row r="260" spans="1:21" s="150" customFormat="1">
      <c r="A260" s="305"/>
      <c r="B260" s="305"/>
      <c r="C260" s="306"/>
      <c r="D260" s="321"/>
      <c r="E260" s="322"/>
      <c r="F260" s="326"/>
      <c r="G260" s="327"/>
      <c r="H260" s="875" t="s">
        <v>243</v>
      </c>
      <c r="I260" s="875"/>
      <c r="J260" s="875"/>
      <c r="K260" s="328">
        <v>139496.8407142857</v>
      </c>
      <c r="L260" s="876" t="s">
        <v>244</v>
      </c>
      <c r="M260" s="876"/>
      <c r="N260" s="329">
        <v>123189.33262103175</v>
      </c>
      <c r="O260" s="282"/>
    </row>
    <row r="261" spans="1:21" s="150" customFormat="1">
      <c r="A261" s="305"/>
      <c r="B261" s="305"/>
      <c r="C261" s="306"/>
      <c r="D261" s="314"/>
      <c r="E261" s="320"/>
      <c r="F261" s="326"/>
      <c r="G261" s="327"/>
      <c r="H261" s="875" t="s">
        <v>245</v>
      </c>
      <c r="I261" s="875"/>
      <c r="J261" s="875"/>
      <c r="K261" s="328">
        <v>103774.9</v>
      </c>
      <c r="L261" s="876" t="s">
        <v>450</v>
      </c>
      <c r="M261" s="876"/>
      <c r="N261" s="329">
        <v>141543.37457819906</v>
      </c>
      <c r="O261" s="282"/>
    </row>
    <row r="262" spans="1:21" s="150" customFormat="1">
      <c r="A262" s="305"/>
      <c r="B262" s="305"/>
      <c r="C262" s="306"/>
      <c r="D262" s="300"/>
      <c r="E262" s="307"/>
      <c r="F262" s="307"/>
      <c r="G262" s="308"/>
      <c r="H262" s="309"/>
      <c r="I262" s="310"/>
      <c r="J262" s="311"/>
      <c r="K262" s="305"/>
      <c r="L262" s="300"/>
      <c r="M262" s="312"/>
      <c r="N262" s="313"/>
      <c r="O262" s="282"/>
    </row>
    <row r="263" spans="1:21" s="222" customFormat="1" ht="18">
      <c r="A263" s="877" t="s">
        <v>3529</v>
      </c>
      <c r="B263" s="877"/>
      <c r="C263" s="877"/>
      <c r="D263" s="877"/>
      <c r="E263" s="877"/>
      <c r="F263" s="877"/>
      <c r="G263" s="877"/>
      <c r="H263" s="877"/>
      <c r="I263" s="877"/>
      <c r="J263" s="877"/>
      <c r="K263" s="877"/>
      <c r="L263" s="877"/>
      <c r="M263" s="877"/>
      <c r="N263" s="877"/>
      <c r="O263" s="877"/>
    </row>
    <row r="264" spans="1:21" s="222" customFormat="1" ht="27">
      <c r="A264" s="223" t="s">
        <v>433</v>
      </c>
      <c r="B264" s="224" t="s">
        <v>230</v>
      </c>
      <c r="C264" s="223" t="s">
        <v>220</v>
      </c>
      <c r="D264" s="223" t="s">
        <v>267</v>
      </c>
      <c r="E264" s="223" t="s">
        <v>434</v>
      </c>
      <c r="F264" s="223" t="s">
        <v>435</v>
      </c>
      <c r="G264" s="225" t="s">
        <v>223</v>
      </c>
      <c r="H264" s="225" t="s">
        <v>224</v>
      </c>
      <c r="I264" s="227" t="s">
        <v>436</v>
      </c>
      <c r="J264" s="227" t="s">
        <v>436</v>
      </c>
      <c r="K264" s="225" t="s">
        <v>225</v>
      </c>
      <c r="L264" s="223" t="s">
        <v>437</v>
      </c>
      <c r="M264" s="223" t="s">
        <v>438</v>
      </c>
      <c r="N264" s="228" t="s">
        <v>439</v>
      </c>
      <c r="O264" s="223" t="s">
        <v>227</v>
      </c>
    </row>
    <row r="265" spans="1:21" s="103" customFormat="1" ht="22.5">
      <c r="A265" s="242" t="s">
        <v>4229</v>
      </c>
      <c r="B265" s="243" t="s">
        <v>2153</v>
      </c>
      <c r="C265" s="258" t="s">
        <v>2097</v>
      </c>
      <c r="D265" s="245" t="s">
        <v>278</v>
      </c>
      <c r="E265" s="245" t="s">
        <v>279</v>
      </c>
      <c r="F265" s="245" t="s">
        <v>440</v>
      </c>
      <c r="G265" s="246">
        <v>181956</v>
      </c>
      <c r="H265" s="234">
        <v>194814</v>
      </c>
      <c r="I265" s="235">
        <v>39</v>
      </c>
      <c r="J265" s="236">
        <v>1</v>
      </c>
      <c r="K265" s="246">
        <v>207672</v>
      </c>
      <c r="L265" s="247">
        <v>8</v>
      </c>
      <c r="M265" s="248">
        <v>8</v>
      </c>
      <c r="N265" s="344">
        <v>205950</v>
      </c>
      <c r="O265" s="250"/>
      <c r="Q265" s="129"/>
      <c r="S265" s="129"/>
      <c r="T265" s="129"/>
      <c r="U265" s="129"/>
    </row>
    <row r="266" spans="1:21" s="103" customFormat="1">
      <c r="A266" s="242" t="s">
        <v>3784</v>
      </c>
      <c r="B266" s="243" t="s">
        <v>2162</v>
      </c>
      <c r="C266" s="258" t="s">
        <v>898</v>
      </c>
      <c r="D266" s="232" t="s">
        <v>278</v>
      </c>
      <c r="E266" s="247" t="s">
        <v>279</v>
      </c>
      <c r="F266" s="247" t="s">
        <v>440</v>
      </c>
      <c r="G266" s="246">
        <v>132577</v>
      </c>
      <c r="H266" s="234">
        <v>189185</v>
      </c>
      <c r="I266" s="235">
        <v>38</v>
      </c>
      <c r="J266" s="236">
        <v>0.97435897435897434</v>
      </c>
      <c r="K266" s="246">
        <v>245793</v>
      </c>
      <c r="L266" s="247"/>
      <c r="M266" s="248">
        <v>3</v>
      </c>
      <c r="N266" s="249">
        <v>183933.19</v>
      </c>
      <c r="O266" s="250"/>
      <c r="P266" s="129"/>
      <c r="Q266" s="304"/>
      <c r="R266" s="129"/>
      <c r="S266" s="129"/>
      <c r="T266" s="129"/>
      <c r="U266" s="129"/>
    </row>
    <row r="267" spans="1:21" s="103" customFormat="1">
      <c r="A267" s="242" t="s">
        <v>1436</v>
      </c>
      <c r="B267" s="243" t="s">
        <v>2156</v>
      </c>
      <c r="C267" s="258" t="s">
        <v>5577</v>
      </c>
      <c r="D267" s="245" t="s">
        <v>278</v>
      </c>
      <c r="E267" s="245" t="s">
        <v>279</v>
      </c>
      <c r="F267" s="245"/>
      <c r="G267" s="246">
        <v>134309.40960000001</v>
      </c>
      <c r="H267" s="234">
        <v>176794.99860000002</v>
      </c>
      <c r="I267" s="235">
        <v>37</v>
      </c>
      <c r="J267" s="236">
        <v>0.94871794871794868</v>
      </c>
      <c r="K267" s="246">
        <v>219280.58760000003</v>
      </c>
      <c r="L267" s="247">
        <v>1</v>
      </c>
      <c r="M267" s="248">
        <v>1</v>
      </c>
      <c r="N267" s="249">
        <v>176890.8</v>
      </c>
      <c r="O267" s="250"/>
      <c r="Q267" s="129"/>
      <c r="R267" s="251"/>
      <c r="S267" s="251"/>
      <c r="T267" s="251"/>
      <c r="U267" s="251"/>
    </row>
    <row r="268" spans="1:21" s="103" customFormat="1">
      <c r="A268" s="229" t="s">
        <v>2161</v>
      </c>
      <c r="B268" s="230" t="s">
        <v>2162</v>
      </c>
      <c r="C268" s="231" t="s">
        <v>1326</v>
      </c>
      <c r="D268" s="232" t="s">
        <v>278</v>
      </c>
      <c r="E268" s="232" t="s">
        <v>279</v>
      </c>
      <c r="F268" s="232" t="s">
        <v>440</v>
      </c>
      <c r="G268" s="233">
        <v>160716.95000000001</v>
      </c>
      <c r="H268" s="234">
        <v>174511.23499999999</v>
      </c>
      <c r="I268" s="235">
        <v>36</v>
      </c>
      <c r="J268" s="236">
        <v>0.92307692307692313</v>
      </c>
      <c r="K268" s="233">
        <v>188305.52</v>
      </c>
      <c r="L268" s="237"/>
      <c r="M268" s="238">
        <v>14</v>
      </c>
      <c r="N268" s="234">
        <v>181606.25285714283</v>
      </c>
      <c r="O268" s="239"/>
      <c r="Q268" s="129"/>
      <c r="R268" s="251"/>
      <c r="S268" s="251"/>
      <c r="T268" s="251"/>
      <c r="U268" s="251"/>
    </row>
    <row r="269" spans="1:21" s="103" customFormat="1">
      <c r="A269" s="242" t="s">
        <v>208</v>
      </c>
      <c r="B269" s="243" t="s">
        <v>2153</v>
      </c>
      <c r="C269" s="258" t="s">
        <v>1321</v>
      </c>
      <c r="D269" s="232" t="s">
        <v>278</v>
      </c>
      <c r="E269" s="245" t="s">
        <v>279</v>
      </c>
      <c r="F269" s="245" t="s">
        <v>440</v>
      </c>
      <c r="G269" s="275">
        <v>151749.48000000001</v>
      </c>
      <c r="H269" s="234">
        <v>166654.74</v>
      </c>
      <c r="I269" s="235">
        <v>35</v>
      </c>
      <c r="J269" s="236">
        <v>0.89743589743589747</v>
      </c>
      <c r="K269" s="275">
        <v>181560</v>
      </c>
      <c r="L269" s="247">
        <v>1</v>
      </c>
      <c r="M269" s="248">
        <v>0</v>
      </c>
      <c r="N269" s="249"/>
      <c r="O269" s="250"/>
      <c r="Q269" s="129"/>
      <c r="R269" s="251"/>
      <c r="S269" s="129"/>
      <c r="T269" s="129"/>
      <c r="U269" s="129"/>
    </row>
    <row r="270" spans="1:21" s="103" customFormat="1">
      <c r="A270" s="229" t="s">
        <v>209</v>
      </c>
      <c r="B270" s="230" t="s">
        <v>2151</v>
      </c>
      <c r="C270" s="231" t="s">
        <v>1320</v>
      </c>
      <c r="D270" s="253" t="s">
        <v>278</v>
      </c>
      <c r="E270" s="232" t="s">
        <v>279</v>
      </c>
      <c r="F270" s="232" t="s">
        <v>440</v>
      </c>
      <c r="G270" s="233">
        <v>152823.93780000001</v>
      </c>
      <c r="H270" s="234">
        <v>154739.10509999999</v>
      </c>
      <c r="I270" s="235">
        <v>34</v>
      </c>
      <c r="J270" s="236">
        <v>0.87179487179487181</v>
      </c>
      <c r="K270" s="233">
        <v>156654.27239999999</v>
      </c>
      <c r="L270" s="237">
        <v>5</v>
      </c>
      <c r="M270" s="238">
        <v>5</v>
      </c>
      <c r="N270" s="234">
        <v>163679.35999999999</v>
      </c>
      <c r="O270" s="239"/>
      <c r="Q270" s="129"/>
      <c r="R270" s="251"/>
      <c r="S270" s="129"/>
      <c r="T270" s="129"/>
      <c r="U270" s="129"/>
    </row>
    <row r="271" spans="1:21" s="103" customFormat="1">
      <c r="A271" s="252" t="s">
        <v>2172</v>
      </c>
      <c r="B271" s="230" t="s">
        <v>2162</v>
      </c>
      <c r="C271" s="231" t="s">
        <v>5578</v>
      </c>
      <c r="D271" s="232" t="s">
        <v>278</v>
      </c>
      <c r="E271" s="253"/>
      <c r="F271" s="253" t="s">
        <v>440</v>
      </c>
      <c r="G271" s="233">
        <v>111000.5</v>
      </c>
      <c r="H271" s="234">
        <v>153943.53</v>
      </c>
      <c r="I271" s="235">
        <v>33</v>
      </c>
      <c r="J271" s="236">
        <v>0.84615384615384615</v>
      </c>
      <c r="K271" s="233">
        <v>196886.56</v>
      </c>
      <c r="L271" s="254">
        <v>2</v>
      </c>
      <c r="M271" s="255">
        <v>2</v>
      </c>
      <c r="N271" s="233">
        <v>196886.56</v>
      </c>
      <c r="O271" s="239"/>
      <c r="Q271" s="129"/>
      <c r="S271" s="129"/>
      <c r="T271" s="129"/>
      <c r="U271" s="129"/>
    </row>
    <row r="272" spans="1:21" s="103" customFormat="1" ht="22.5">
      <c r="A272" s="242" t="s">
        <v>198</v>
      </c>
      <c r="B272" s="243" t="s">
        <v>2153</v>
      </c>
      <c r="C272" s="244" t="s">
        <v>1322</v>
      </c>
      <c r="D272" s="253" t="s">
        <v>278</v>
      </c>
      <c r="E272" s="245" t="s">
        <v>279</v>
      </c>
      <c r="F272" s="259" t="s">
        <v>325</v>
      </c>
      <c r="G272" s="246">
        <v>112944</v>
      </c>
      <c r="H272" s="234">
        <v>145569</v>
      </c>
      <c r="I272" s="235">
        <v>32</v>
      </c>
      <c r="J272" s="236">
        <v>0.82051282051282048</v>
      </c>
      <c r="K272" s="246">
        <v>178194</v>
      </c>
      <c r="L272" s="247">
        <v>2</v>
      </c>
      <c r="M272" s="248">
        <v>2</v>
      </c>
      <c r="N272" s="249">
        <v>176686</v>
      </c>
      <c r="O272" s="250"/>
      <c r="Q272" s="129"/>
      <c r="S272" s="129"/>
      <c r="T272" s="129"/>
      <c r="U272" s="129"/>
    </row>
    <row r="273" spans="1:21" s="103" customFormat="1">
      <c r="A273" s="242" t="s">
        <v>204</v>
      </c>
      <c r="B273" s="243" t="s">
        <v>2151</v>
      </c>
      <c r="C273" s="258" t="s">
        <v>1328</v>
      </c>
      <c r="D273" s="253" t="s">
        <v>278</v>
      </c>
      <c r="E273" s="245" t="s">
        <v>279</v>
      </c>
      <c r="F273" s="245" t="s">
        <v>440</v>
      </c>
      <c r="G273" s="246">
        <v>110160</v>
      </c>
      <c r="H273" s="234">
        <v>143100</v>
      </c>
      <c r="I273" s="235">
        <v>31</v>
      </c>
      <c r="J273" s="236">
        <v>0.79487179487179482</v>
      </c>
      <c r="K273" s="246">
        <v>176040</v>
      </c>
      <c r="L273" s="247"/>
      <c r="M273" s="248">
        <v>2</v>
      </c>
      <c r="N273" s="246">
        <v>171667.51</v>
      </c>
      <c r="O273" s="250"/>
      <c r="P273" s="129"/>
      <c r="Q273" s="304"/>
      <c r="R273" s="129"/>
      <c r="S273" s="129"/>
      <c r="T273" s="129"/>
      <c r="U273" s="129"/>
    </row>
    <row r="274" spans="1:21" s="103" customFormat="1">
      <c r="A274" s="229" t="s">
        <v>212</v>
      </c>
      <c r="B274" s="230" t="s">
        <v>2153</v>
      </c>
      <c r="C274" s="231" t="s">
        <v>1323</v>
      </c>
      <c r="D274" s="232" t="s">
        <v>278</v>
      </c>
      <c r="E274" s="232" t="s">
        <v>279</v>
      </c>
      <c r="F274" s="232" t="s">
        <v>440</v>
      </c>
      <c r="G274" s="233">
        <v>124311.28</v>
      </c>
      <c r="H274" s="234">
        <v>142957.97</v>
      </c>
      <c r="I274" s="235">
        <v>30</v>
      </c>
      <c r="J274" s="236">
        <v>0.76923076923076927</v>
      </c>
      <c r="K274" s="233">
        <v>161604.66</v>
      </c>
      <c r="L274" s="237">
        <v>4</v>
      </c>
      <c r="M274" s="238">
        <v>4</v>
      </c>
      <c r="N274" s="234">
        <v>155673.8475</v>
      </c>
      <c r="O274" s="239"/>
      <c r="P274" s="240"/>
      <c r="Q274" s="129"/>
      <c r="R274" s="240"/>
      <c r="S274" s="129"/>
      <c r="T274" s="129"/>
      <c r="U274" s="129"/>
    </row>
    <row r="275" spans="1:21" s="103" customFormat="1">
      <c r="A275" s="229" t="s">
        <v>200</v>
      </c>
      <c r="B275" s="230" t="s">
        <v>2153</v>
      </c>
      <c r="C275" s="231" t="s">
        <v>1327</v>
      </c>
      <c r="D275" s="232" t="s">
        <v>278</v>
      </c>
      <c r="E275" s="232" t="s">
        <v>279</v>
      </c>
      <c r="F275" s="232" t="s">
        <v>440</v>
      </c>
      <c r="G275" s="233">
        <v>109869</v>
      </c>
      <c r="H275" s="234">
        <v>142807.5</v>
      </c>
      <c r="I275" s="235">
        <v>29</v>
      </c>
      <c r="J275" s="236">
        <v>0.74358974358974361</v>
      </c>
      <c r="K275" s="233">
        <v>175746</v>
      </c>
      <c r="L275" s="237">
        <v>2</v>
      </c>
      <c r="M275" s="238">
        <v>2</v>
      </c>
      <c r="N275" s="234">
        <v>149456</v>
      </c>
      <c r="O275" s="239"/>
      <c r="P275" s="304"/>
      <c r="Q275" s="129"/>
      <c r="R275" s="129"/>
      <c r="S275" s="129"/>
      <c r="T275" s="129"/>
      <c r="U275" s="129"/>
    </row>
    <row r="276" spans="1:21" s="330" customFormat="1">
      <c r="A276" s="229" t="s">
        <v>3765</v>
      </c>
      <c r="B276" s="230" t="s">
        <v>2151</v>
      </c>
      <c r="C276" s="231" t="s">
        <v>2098</v>
      </c>
      <c r="D276" s="232" t="s">
        <v>1448</v>
      </c>
      <c r="E276" s="232" t="s">
        <v>279</v>
      </c>
      <c r="F276" s="232"/>
      <c r="G276" s="233">
        <v>97385.600000000006</v>
      </c>
      <c r="H276" s="234">
        <v>141970.40000000002</v>
      </c>
      <c r="I276" s="235">
        <v>28</v>
      </c>
      <c r="J276" s="236">
        <v>0.71794871794871795</v>
      </c>
      <c r="K276" s="233">
        <v>186555.2</v>
      </c>
      <c r="L276" s="237">
        <v>1</v>
      </c>
      <c r="M276" s="238">
        <v>1</v>
      </c>
      <c r="N276" s="234">
        <v>134971</v>
      </c>
      <c r="O276" s="239"/>
      <c r="P276" s="103"/>
      <c r="Q276" s="129"/>
      <c r="R276" s="103"/>
      <c r="S276" s="103"/>
      <c r="T276" s="103"/>
      <c r="U276" s="103"/>
    </row>
    <row r="277" spans="1:21" s="330" customFormat="1">
      <c r="A277" s="242" t="s">
        <v>257</v>
      </c>
      <c r="B277" s="243" t="s">
        <v>2159</v>
      </c>
      <c r="C277" s="258" t="s">
        <v>1319</v>
      </c>
      <c r="D277" s="253" t="s">
        <v>278</v>
      </c>
      <c r="E277" s="245" t="s">
        <v>279</v>
      </c>
      <c r="F277" s="245" t="s">
        <v>440</v>
      </c>
      <c r="G277" s="246">
        <v>106147.6</v>
      </c>
      <c r="H277" s="234">
        <v>137991.88</v>
      </c>
      <c r="I277" s="235">
        <v>27</v>
      </c>
      <c r="J277" s="236">
        <v>0.69230769230769229</v>
      </c>
      <c r="K277" s="246">
        <v>169836.16</v>
      </c>
      <c r="L277" s="247">
        <v>1</v>
      </c>
      <c r="M277" s="248">
        <v>1</v>
      </c>
      <c r="N277" s="249">
        <v>143662.60999999999</v>
      </c>
      <c r="O277" s="250"/>
      <c r="P277" s="103"/>
      <c r="Q277" s="129"/>
      <c r="R277" s="103"/>
      <c r="S277" s="103"/>
      <c r="T277" s="103"/>
      <c r="U277" s="103"/>
    </row>
    <row r="278" spans="1:21" s="330" customFormat="1">
      <c r="A278" s="229" t="s">
        <v>2217</v>
      </c>
      <c r="B278" s="230" t="s">
        <v>2162</v>
      </c>
      <c r="C278" s="231" t="s">
        <v>1329</v>
      </c>
      <c r="D278" s="232" t="s">
        <v>278</v>
      </c>
      <c r="E278" s="253" t="s">
        <v>279</v>
      </c>
      <c r="F278" s="253" t="s">
        <v>440</v>
      </c>
      <c r="G278" s="391">
        <v>111490.08</v>
      </c>
      <c r="H278" s="234">
        <v>132515.136</v>
      </c>
      <c r="I278" s="235">
        <v>26</v>
      </c>
      <c r="J278" s="236">
        <v>0.66666666666666663</v>
      </c>
      <c r="K278" s="391">
        <v>153540.19200000001</v>
      </c>
      <c r="L278" s="254">
        <v>1</v>
      </c>
      <c r="M278" s="255">
        <v>1</v>
      </c>
      <c r="N278" s="378">
        <v>132392</v>
      </c>
      <c r="O278" s="239"/>
      <c r="P278" s="304"/>
      <c r="Q278" s="129"/>
      <c r="R278" s="129"/>
      <c r="S278" s="103"/>
      <c r="T278" s="103"/>
      <c r="U278" s="103"/>
    </row>
    <row r="279" spans="1:21" s="330" customFormat="1">
      <c r="A279" s="229" t="s">
        <v>1438</v>
      </c>
      <c r="B279" s="230" t="s">
        <v>2151</v>
      </c>
      <c r="C279" s="231" t="s">
        <v>1321</v>
      </c>
      <c r="D279" s="232" t="s">
        <v>278</v>
      </c>
      <c r="E279" s="232" t="s">
        <v>279</v>
      </c>
      <c r="F279" s="232" t="s">
        <v>440</v>
      </c>
      <c r="G279" s="233">
        <v>110221.1</v>
      </c>
      <c r="H279" s="234">
        <v>131080.5</v>
      </c>
      <c r="I279" s="235">
        <v>25</v>
      </c>
      <c r="J279" s="236">
        <v>0.64102564102564108</v>
      </c>
      <c r="K279" s="233">
        <v>151939.9</v>
      </c>
      <c r="L279" s="237">
        <v>1</v>
      </c>
      <c r="M279" s="238">
        <v>1</v>
      </c>
      <c r="N279" s="234">
        <v>131080.5</v>
      </c>
      <c r="O279" s="239"/>
      <c r="P279" s="304"/>
      <c r="Q279" s="129"/>
      <c r="R279" s="129"/>
      <c r="S279" s="103"/>
      <c r="T279" s="103"/>
      <c r="U279" s="103"/>
    </row>
    <row r="280" spans="1:21" s="330" customFormat="1">
      <c r="A280" s="242" t="s">
        <v>3875</v>
      </c>
      <c r="B280" s="243" t="s">
        <v>2153</v>
      </c>
      <c r="C280" s="258" t="s">
        <v>1320</v>
      </c>
      <c r="D280" s="245" t="s">
        <v>278</v>
      </c>
      <c r="E280" s="247" t="s">
        <v>279</v>
      </c>
      <c r="F280" s="247" t="s">
        <v>440</v>
      </c>
      <c r="G280" s="405">
        <v>103852.99999999999</v>
      </c>
      <c r="H280" s="234">
        <v>130963.73749999999</v>
      </c>
      <c r="I280" s="235">
        <v>24</v>
      </c>
      <c r="J280" s="236">
        <v>0.61538461538461542</v>
      </c>
      <c r="K280" s="405">
        <v>158074.47499999998</v>
      </c>
      <c r="L280" s="247">
        <v>1</v>
      </c>
      <c r="M280" s="248">
        <v>0</v>
      </c>
      <c r="N280" s="249"/>
      <c r="O280" s="250"/>
      <c r="P280" s="103"/>
      <c r="Q280" s="129"/>
      <c r="R280" s="251"/>
      <c r="S280" s="103"/>
      <c r="T280" s="103"/>
      <c r="U280" s="103"/>
    </row>
    <row r="281" spans="1:21" s="330" customFormat="1">
      <c r="A281" s="242" t="s">
        <v>261</v>
      </c>
      <c r="B281" s="243" t="s">
        <v>2151</v>
      </c>
      <c r="C281" s="258" t="s">
        <v>1320</v>
      </c>
      <c r="D281" s="253" t="s">
        <v>278</v>
      </c>
      <c r="E281" s="245" t="s">
        <v>279</v>
      </c>
      <c r="F281" s="245" t="s">
        <v>440</v>
      </c>
      <c r="G281" s="246">
        <v>96912</v>
      </c>
      <c r="H281" s="234">
        <v>124320</v>
      </c>
      <c r="I281" s="235">
        <v>23</v>
      </c>
      <c r="J281" s="236">
        <v>0.58974358974358976</v>
      </c>
      <c r="K281" s="246">
        <v>151728</v>
      </c>
      <c r="L281" s="247"/>
      <c r="M281" s="248"/>
      <c r="N281" s="249"/>
      <c r="O281" s="250"/>
      <c r="P281" s="103"/>
      <c r="Q281" s="103"/>
      <c r="R281" s="241"/>
      <c r="S281" s="103"/>
      <c r="T281" s="103"/>
      <c r="U281" s="103"/>
    </row>
    <row r="282" spans="1:21" s="330" customFormat="1">
      <c r="A282" s="242" t="s">
        <v>199</v>
      </c>
      <c r="B282" s="243" t="s">
        <v>2153</v>
      </c>
      <c r="C282" s="258" t="s">
        <v>1327</v>
      </c>
      <c r="D282" s="253" t="s">
        <v>278</v>
      </c>
      <c r="E282" s="247" t="s">
        <v>279</v>
      </c>
      <c r="F282" s="247" t="s">
        <v>440</v>
      </c>
      <c r="G282" s="246">
        <v>98571.199999999997</v>
      </c>
      <c r="H282" s="234">
        <v>123219.20000000001</v>
      </c>
      <c r="I282" s="235">
        <v>22</v>
      </c>
      <c r="J282" s="236">
        <v>0.5641025641025641</v>
      </c>
      <c r="K282" s="246">
        <v>147867.20000000001</v>
      </c>
      <c r="L282" s="247">
        <v>1</v>
      </c>
      <c r="M282" s="248">
        <v>1</v>
      </c>
      <c r="N282" s="249">
        <v>142800.10999999999</v>
      </c>
      <c r="O282" s="334"/>
      <c r="P282" s="129"/>
      <c r="Q282" s="103"/>
      <c r="R282" s="103"/>
      <c r="S282" s="103"/>
      <c r="T282" s="103"/>
      <c r="U282" s="103"/>
    </row>
    <row r="283" spans="1:21" s="330" customFormat="1">
      <c r="A283" s="229" t="s">
        <v>4233</v>
      </c>
      <c r="B283" s="230" t="s">
        <v>2166</v>
      </c>
      <c r="C283" s="262" t="s">
        <v>1321</v>
      </c>
      <c r="D283" s="232" t="s">
        <v>2507</v>
      </c>
      <c r="E283" s="276" t="s">
        <v>279</v>
      </c>
      <c r="F283" s="276" t="s">
        <v>440</v>
      </c>
      <c r="G283" s="256">
        <v>92436</v>
      </c>
      <c r="H283" s="234">
        <v>122478</v>
      </c>
      <c r="I283" s="235">
        <v>21</v>
      </c>
      <c r="J283" s="236">
        <v>0.53846153846153844</v>
      </c>
      <c r="K283" s="256">
        <v>152520</v>
      </c>
      <c r="L283" s="265"/>
      <c r="M283" s="266">
        <v>1</v>
      </c>
      <c r="N283" s="264">
        <v>145751</v>
      </c>
      <c r="O283" s="400"/>
      <c r="P283" s="103"/>
      <c r="Q283" s="103"/>
      <c r="R283" s="103"/>
      <c r="S283" s="103"/>
      <c r="T283" s="103"/>
      <c r="U283" s="103"/>
    </row>
    <row r="284" spans="1:21" s="330" customFormat="1">
      <c r="A284" s="229" t="s">
        <v>4290</v>
      </c>
      <c r="B284" s="230" t="s">
        <v>2151</v>
      </c>
      <c r="C284" s="231" t="s">
        <v>1323</v>
      </c>
      <c r="D284" s="253" t="s">
        <v>278</v>
      </c>
      <c r="E284" s="232" t="s">
        <v>279</v>
      </c>
      <c r="F284" s="232" t="s">
        <v>440</v>
      </c>
      <c r="G284" s="233">
        <v>85000</v>
      </c>
      <c r="H284" s="234">
        <v>122000</v>
      </c>
      <c r="I284" s="235">
        <v>20</v>
      </c>
      <c r="J284" s="236">
        <v>0.51282051282051277</v>
      </c>
      <c r="K284" s="233">
        <v>159000</v>
      </c>
      <c r="L284" s="237">
        <v>2</v>
      </c>
      <c r="M284" s="238">
        <v>2</v>
      </c>
      <c r="N284" s="234">
        <v>151949.94</v>
      </c>
      <c r="O284" s="239"/>
      <c r="P284" s="129"/>
      <c r="Q284" s="103"/>
      <c r="R284" s="304"/>
      <c r="S284" s="251"/>
      <c r="T284" s="251"/>
      <c r="U284" s="251"/>
    </row>
    <row r="285" spans="1:21" s="330" customFormat="1">
      <c r="A285" s="229" t="s">
        <v>3859</v>
      </c>
      <c r="B285" s="230" t="s">
        <v>2176</v>
      </c>
      <c r="C285" s="262" t="s">
        <v>23</v>
      </c>
      <c r="D285" s="232" t="s">
        <v>278</v>
      </c>
      <c r="E285" s="232"/>
      <c r="F285" s="232" t="s">
        <v>440</v>
      </c>
      <c r="G285" s="233">
        <v>92768</v>
      </c>
      <c r="H285" s="234">
        <v>121243.2</v>
      </c>
      <c r="I285" s="235">
        <v>19</v>
      </c>
      <c r="J285" s="236">
        <v>0.48717948717948717</v>
      </c>
      <c r="K285" s="233">
        <v>149718.39999999999</v>
      </c>
      <c r="L285" s="237"/>
      <c r="M285" s="238"/>
      <c r="N285" s="233">
        <v>92768</v>
      </c>
      <c r="O285" s="239"/>
      <c r="P285" s="103"/>
      <c r="Q285" s="129"/>
      <c r="R285" s="251"/>
      <c r="S285" s="129"/>
      <c r="T285" s="129"/>
      <c r="U285" s="129"/>
    </row>
    <row r="286" spans="1:21" s="330" customFormat="1" ht="90">
      <c r="A286" s="242" t="s">
        <v>2200</v>
      </c>
      <c r="B286" s="243" t="s">
        <v>2166</v>
      </c>
      <c r="C286" s="258" t="s">
        <v>1329</v>
      </c>
      <c r="D286" s="232" t="s">
        <v>278</v>
      </c>
      <c r="E286" s="245" t="s">
        <v>279</v>
      </c>
      <c r="F286" s="245"/>
      <c r="G286" s="246">
        <v>90662.93</v>
      </c>
      <c r="H286" s="234">
        <v>120128.37999999999</v>
      </c>
      <c r="I286" s="235">
        <v>18</v>
      </c>
      <c r="J286" s="236">
        <v>0.46153846153846156</v>
      </c>
      <c r="K286" s="246">
        <v>149593.82999999999</v>
      </c>
      <c r="L286" s="247">
        <v>1</v>
      </c>
      <c r="M286" s="248">
        <v>1</v>
      </c>
      <c r="N286" s="249">
        <v>104474</v>
      </c>
      <c r="O286" s="377" t="s">
        <v>3530</v>
      </c>
      <c r="P286" s="129"/>
      <c r="Q286" s="103"/>
      <c r="R286" s="129"/>
      <c r="S286" s="304"/>
      <c r="T286" s="304"/>
      <c r="U286" s="304"/>
    </row>
    <row r="287" spans="1:21" s="330" customFormat="1">
      <c r="A287" s="260" t="s">
        <v>262</v>
      </c>
      <c r="B287" s="261" t="s">
        <v>2162</v>
      </c>
      <c r="C287" s="262" t="s">
        <v>1327</v>
      </c>
      <c r="D287" s="232" t="s">
        <v>278</v>
      </c>
      <c r="E287" s="276" t="s">
        <v>279</v>
      </c>
      <c r="F287" s="276" t="s">
        <v>440</v>
      </c>
      <c r="G287" s="256">
        <v>96808</v>
      </c>
      <c r="H287" s="234">
        <v>120029</v>
      </c>
      <c r="I287" s="235">
        <v>17</v>
      </c>
      <c r="J287" s="236">
        <v>0.4358974358974359</v>
      </c>
      <c r="K287" s="256">
        <v>143250</v>
      </c>
      <c r="L287" s="265">
        <v>2</v>
      </c>
      <c r="M287" s="266">
        <v>1</v>
      </c>
      <c r="N287" s="264"/>
      <c r="O287" s="11"/>
      <c r="P287" s="103"/>
      <c r="Q287" s="103"/>
      <c r="R287" s="241"/>
      <c r="S287" s="304"/>
      <c r="T287" s="304"/>
      <c r="U287" s="304"/>
    </row>
    <row r="288" spans="1:21" s="330" customFormat="1">
      <c r="A288" s="229" t="s">
        <v>260</v>
      </c>
      <c r="B288" s="230" t="s">
        <v>2153</v>
      </c>
      <c r="C288" s="231" t="s">
        <v>1327</v>
      </c>
      <c r="D288" s="253" t="s">
        <v>278</v>
      </c>
      <c r="E288" s="232" t="s">
        <v>279</v>
      </c>
      <c r="F288" s="232" t="s">
        <v>440</v>
      </c>
      <c r="G288" s="233">
        <v>89797</v>
      </c>
      <c r="H288" s="234">
        <v>116736</v>
      </c>
      <c r="I288" s="235">
        <v>16</v>
      </c>
      <c r="J288" s="236">
        <v>0.41025641025641024</v>
      </c>
      <c r="K288" s="233">
        <v>143675</v>
      </c>
      <c r="L288" s="237">
        <v>2</v>
      </c>
      <c r="M288" s="238">
        <v>2</v>
      </c>
      <c r="N288" s="234">
        <v>116736</v>
      </c>
      <c r="O288" s="239"/>
      <c r="P288" s="304"/>
      <c r="Q288" s="129"/>
      <c r="R288" s="129"/>
      <c r="S288" s="304"/>
      <c r="T288" s="304"/>
      <c r="U288" s="304"/>
    </row>
    <row r="289" spans="1:21" s="330" customFormat="1">
      <c r="A289" s="229" t="s">
        <v>264</v>
      </c>
      <c r="B289" s="230" t="s">
        <v>2153</v>
      </c>
      <c r="C289" s="231" t="s">
        <v>1329</v>
      </c>
      <c r="D289" s="232" t="s">
        <v>278</v>
      </c>
      <c r="E289" s="232" t="s">
        <v>279</v>
      </c>
      <c r="F289" s="232" t="s">
        <v>440</v>
      </c>
      <c r="G289" s="233">
        <v>89544</v>
      </c>
      <c r="H289" s="234">
        <v>116407.2</v>
      </c>
      <c r="I289" s="235">
        <v>15</v>
      </c>
      <c r="J289" s="236">
        <v>0.38461538461538464</v>
      </c>
      <c r="K289" s="233">
        <v>143270.39999999999</v>
      </c>
      <c r="L289" s="237">
        <v>1</v>
      </c>
      <c r="M289" s="238">
        <v>1</v>
      </c>
      <c r="N289" s="234">
        <v>143270.39999999999</v>
      </c>
      <c r="O289" s="239"/>
      <c r="P289" s="304"/>
      <c r="Q289" s="129"/>
      <c r="R289" s="129"/>
      <c r="S289" s="129"/>
      <c r="T289" s="129"/>
      <c r="U289" s="129"/>
    </row>
    <row r="290" spans="1:21" s="330" customFormat="1">
      <c r="A290" s="260" t="s">
        <v>4238</v>
      </c>
      <c r="B290" s="261" t="s">
        <v>2166</v>
      </c>
      <c r="C290" s="262" t="s">
        <v>1321</v>
      </c>
      <c r="D290" s="232" t="s">
        <v>278</v>
      </c>
      <c r="E290" s="276" t="s">
        <v>279</v>
      </c>
      <c r="F290" s="276" t="s">
        <v>440</v>
      </c>
      <c r="G290" s="256">
        <v>92638.82</v>
      </c>
      <c r="H290" s="234">
        <v>115798.37000000001</v>
      </c>
      <c r="I290" s="235">
        <v>14</v>
      </c>
      <c r="J290" s="236">
        <v>0.35897435897435898</v>
      </c>
      <c r="K290" s="256">
        <v>138957.92000000001</v>
      </c>
      <c r="L290" s="265">
        <v>1</v>
      </c>
      <c r="M290" s="266">
        <v>1</v>
      </c>
      <c r="N290" s="264">
        <v>133556.18</v>
      </c>
      <c r="O290" s="11"/>
      <c r="P290" s="129"/>
      <c r="Q290" s="103"/>
      <c r="R290" s="304"/>
      <c r="S290" s="103"/>
      <c r="T290" s="103"/>
      <c r="U290" s="103"/>
    </row>
    <row r="291" spans="1:21" s="330" customFormat="1">
      <c r="A291" s="242" t="s">
        <v>3786</v>
      </c>
      <c r="B291" s="243" t="s">
        <v>2153</v>
      </c>
      <c r="C291" s="258" t="s">
        <v>5579</v>
      </c>
      <c r="D291" s="245" t="s">
        <v>278</v>
      </c>
      <c r="E291" s="245" t="s">
        <v>279</v>
      </c>
      <c r="F291" s="245" t="s">
        <v>440</v>
      </c>
      <c r="G291" s="246">
        <v>83224</v>
      </c>
      <c r="H291" s="234">
        <v>114457</v>
      </c>
      <c r="I291" s="235">
        <v>13</v>
      </c>
      <c r="J291" s="236">
        <v>0.33333333333333331</v>
      </c>
      <c r="K291" s="246">
        <v>145690</v>
      </c>
      <c r="L291" s="247"/>
      <c r="M291" s="248">
        <v>2</v>
      </c>
      <c r="N291" s="249">
        <v>99736</v>
      </c>
      <c r="O291" s="250"/>
      <c r="P291" s="103"/>
      <c r="Q291" s="103"/>
      <c r="R291" s="103"/>
      <c r="S291" s="103"/>
      <c r="T291" s="103"/>
      <c r="U291" s="103"/>
    </row>
    <row r="292" spans="1:21" s="330" customFormat="1" ht="22.5">
      <c r="A292" s="229" t="s">
        <v>4266</v>
      </c>
      <c r="B292" s="230" t="s">
        <v>2149</v>
      </c>
      <c r="C292" s="231" t="s">
        <v>3529</v>
      </c>
      <c r="D292" s="253" t="s">
        <v>278</v>
      </c>
      <c r="E292" s="232" t="s">
        <v>284</v>
      </c>
      <c r="F292" s="232" t="s">
        <v>440</v>
      </c>
      <c r="G292" s="233">
        <v>82763</v>
      </c>
      <c r="H292" s="234">
        <v>113524</v>
      </c>
      <c r="I292" s="235">
        <v>12</v>
      </c>
      <c r="J292" s="236">
        <v>0.30769230769230771</v>
      </c>
      <c r="K292" s="233">
        <v>144285</v>
      </c>
      <c r="L292" s="237"/>
      <c r="M292" s="238">
        <v>3</v>
      </c>
      <c r="N292" s="234">
        <v>125037</v>
      </c>
      <c r="O292" s="239"/>
      <c r="P292" s="103"/>
      <c r="Q292" s="129"/>
      <c r="R292" s="103"/>
      <c r="S292" s="103"/>
      <c r="T292" s="103"/>
      <c r="U292" s="103"/>
    </row>
    <row r="293" spans="1:21" s="330" customFormat="1">
      <c r="A293" s="229" t="s">
        <v>217</v>
      </c>
      <c r="B293" s="230" t="s">
        <v>2153</v>
      </c>
      <c r="C293" s="231" t="s">
        <v>1323</v>
      </c>
      <c r="D293" s="237" t="s">
        <v>278</v>
      </c>
      <c r="E293" s="237" t="s">
        <v>279</v>
      </c>
      <c r="F293" s="237" t="s">
        <v>440</v>
      </c>
      <c r="G293" s="264">
        <v>90274.2</v>
      </c>
      <c r="H293" s="234">
        <v>112842.75</v>
      </c>
      <c r="I293" s="235">
        <v>11</v>
      </c>
      <c r="J293" s="236">
        <v>0.28205128205128205</v>
      </c>
      <c r="K293" s="357">
        <v>135411.29999999999</v>
      </c>
      <c r="L293" s="237">
        <v>1</v>
      </c>
      <c r="M293" s="238">
        <v>1</v>
      </c>
      <c r="N293" s="357">
        <v>117947.26</v>
      </c>
      <c r="O293" s="239"/>
      <c r="P293" s="129"/>
      <c r="Q293" s="129"/>
      <c r="R293" s="257"/>
      <c r="S293" s="103"/>
      <c r="T293" s="103"/>
      <c r="U293" s="103"/>
    </row>
    <row r="294" spans="1:21" s="330" customFormat="1">
      <c r="A294" s="286" t="s">
        <v>213</v>
      </c>
      <c r="B294" s="287" t="s">
        <v>2159</v>
      </c>
      <c r="C294" s="288" t="s">
        <v>1321</v>
      </c>
      <c r="D294" s="253" t="s">
        <v>278</v>
      </c>
      <c r="E294" s="289" t="s">
        <v>279</v>
      </c>
      <c r="F294" s="289" t="s">
        <v>440</v>
      </c>
      <c r="G294" s="290">
        <v>85883</v>
      </c>
      <c r="H294" s="234">
        <v>111644</v>
      </c>
      <c r="I294" s="235">
        <v>10</v>
      </c>
      <c r="J294" s="236">
        <v>0.25641025641025639</v>
      </c>
      <c r="K294" s="290">
        <v>137405</v>
      </c>
      <c r="L294" s="291">
        <v>1</v>
      </c>
      <c r="M294" s="292">
        <v>1</v>
      </c>
      <c r="N294" s="293">
        <v>125985.60000000001</v>
      </c>
      <c r="O294" s="294"/>
      <c r="P294" s="129"/>
      <c r="Q294" s="103"/>
      <c r="R294" s="103"/>
      <c r="S294" s="103"/>
      <c r="T294" s="103"/>
      <c r="U294" s="103"/>
    </row>
    <row r="295" spans="1:21" s="330" customFormat="1">
      <c r="A295" s="242" t="s">
        <v>2165</v>
      </c>
      <c r="B295" s="243" t="s">
        <v>2180</v>
      </c>
      <c r="C295" s="258" t="s">
        <v>1327</v>
      </c>
      <c r="D295" s="253" t="s">
        <v>278</v>
      </c>
      <c r="E295" s="245" t="s">
        <v>321</v>
      </c>
      <c r="F295" s="245" t="s">
        <v>440</v>
      </c>
      <c r="G295" s="246">
        <v>76303.89</v>
      </c>
      <c r="H295" s="234">
        <v>109013.88500000001</v>
      </c>
      <c r="I295" s="235">
        <v>9</v>
      </c>
      <c r="J295" s="236">
        <v>0.23076923076923078</v>
      </c>
      <c r="K295" s="246">
        <v>141723.88</v>
      </c>
      <c r="L295" s="247">
        <v>3</v>
      </c>
      <c r="M295" s="248">
        <v>3</v>
      </c>
      <c r="N295" s="249">
        <v>139316.29999999999</v>
      </c>
      <c r="O295" s="250"/>
      <c r="P295" s="103"/>
      <c r="Q295" s="103"/>
      <c r="R295" s="103"/>
      <c r="S295" s="103"/>
      <c r="T295" s="103"/>
      <c r="U295" s="103"/>
    </row>
    <row r="296" spans="1:21" s="330" customFormat="1">
      <c r="A296" s="242" t="s">
        <v>211</v>
      </c>
      <c r="B296" s="243" t="s">
        <v>2153</v>
      </c>
      <c r="C296" s="258" t="s">
        <v>1315</v>
      </c>
      <c r="D296" s="245" t="s">
        <v>278</v>
      </c>
      <c r="E296" s="245" t="s">
        <v>321</v>
      </c>
      <c r="F296" s="245" t="s">
        <v>440</v>
      </c>
      <c r="G296" s="246">
        <v>82155.839999999997</v>
      </c>
      <c r="H296" s="234">
        <v>106802.59</v>
      </c>
      <c r="I296" s="235">
        <v>8</v>
      </c>
      <c r="J296" s="236">
        <v>0.20512820512820512</v>
      </c>
      <c r="K296" s="246">
        <v>131449.34</v>
      </c>
      <c r="L296" s="247">
        <v>1</v>
      </c>
      <c r="M296" s="248">
        <v>1</v>
      </c>
      <c r="N296" s="249">
        <v>98573.28</v>
      </c>
      <c r="O296" s="250"/>
      <c r="P296" s="103"/>
      <c r="Q296" s="103"/>
      <c r="R296" s="103"/>
      <c r="S296" s="103"/>
      <c r="T296" s="103"/>
      <c r="U296" s="103"/>
    </row>
    <row r="297" spans="1:21" s="330" customFormat="1">
      <c r="A297" s="242" t="s">
        <v>2171</v>
      </c>
      <c r="B297" s="243" t="s">
        <v>2159</v>
      </c>
      <c r="C297" s="258" t="s">
        <v>1329</v>
      </c>
      <c r="D297" s="253" t="s">
        <v>278</v>
      </c>
      <c r="E297" s="245" t="s">
        <v>279</v>
      </c>
      <c r="F297" s="245" t="s">
        <v>440</v>
      </c>
      <c r="G297" s="246">
        <v>82281</v>
      </c>
      <c r="H297" s="234">
        <v>102851</v>
      </c>
      <c r="I297" s="235">
        <v>7</v>
      </c>
      <c r="J297" s="236">
        <v>0.17948717948717949</v>
      </c>
      <c r="K297" s="246">
        <v>123421</v>
      </c>
      <c r="L297" s="247">
        <v>1</v>
      </c>
      <c r="M297" s="248">
        <v>1</v>
      </c>
      <c r="N297" s="249">
        <v>110462.35</v>
      </c>
      <c r="O297" s="250"/>
      <c r="P297" s="103"/>
      <c r="Q297" s="103"/>
      <c r="R297" s="103"/>
      <c r="S297" s="103"/>
      <c r="T297" s="103"/>
      <c r="U297" s="103"/>
    </row>
    <row r="298" spans="1:21" s="330" customFormat="1">
      <c r="A298" s="242" t="s">
        <v>4306</v>
      </c>
      <c r="B298" s="243" t="s">
        <v>2153</v>
      </c>
      <c r="C298" s="258" t="s">
        <v>1320</v>
      </c>
      <c r="D298" s="232" t="s">
        <v>278</v>
      </c>
      <c r="E298" s="245" t="s">
        <v>284</v>
      </c>
      <c r="F298" s="245" t="s">
        <v>440</v>
      </c>
      <c r="G298" s="246">
        <v>76347.83</v>
      </c>
      <c r="H298" s="234">
        <v>98149.675000000003</v>
      </c>
      <c r="I298" s="235">
        <v>6</v>
      </c>
      <c r="J298" s="236">
        <v>0.15384615384615385</v>
      </c>
      <c r="K298" s="246">
        <v>119951.52</v>
      </c>
      <c r="L298" s="247">
        <v>1</v>
      </c>
      <c r="M298" s="248">
        <v>1</v>
      </c>
      <c r="N298" s="249">
        <v>111099.87</v>
      </c>
      <c r="O298" s="250"/>
      <c r="P298" s="103"/>
      <c r="Q298" s="129"/>
      <c r="R298" s="103"/>
      <c r="S298" s="103"/>
      <c r="T298" s="103"/>
      <c r="U298" s="103"/>
    </row>
    <row r="299" spans="1:21" s="330" customFormat="1">
      <c r="A299" s="229" t="s">
        <v>3740</v>
      </c>
      <c r="B299" s="230" t="s">
        <v>2149</v>
      </c>
      <c r="C299" s="231" t="s">
        <v>5580</v>
      </c>
      <c r="D299" s="253" t="s">
        <v>278</v>
      </c>
      <c r="E299" s="232" t="s">
        <v>321</v>
      </c>
      <c r="F299" s="259" t="s">
        <v>325</v>
      </c>
      <c r="G299" s="233">
        <v>60528</v>
      </c>
      <c r="H299" s="234">
        <v>97718</v>
      </c>
      <c r="I299" s="235">
        <v>5</v>
      </c>
      <c r="J299" s="236">
        <v>0.12820512820512819</v>
      </c>
      <c r="K299" s="233">
        <v>134908</v>
      </c>
      <c r="L299" s="237">
        <v>2</v>
      </c>
      <c r="M299" s="238">
        <v>2</v>
      </c>
      <c r="N299" s="234">
        <v>108000</v>
      </c>
      <c r="O299" s="239"/>
      <c r="P299" s="129"/>
      <c r="Q299" s="103"/>
      <c r="R299" s="103"/>
      <c r="S299" s="103"/>
      <c r="T299" s="103"/>
      <c r="U299" s="103"/>
    </row>
    <row r="300" spans="1:21" s="330" customFormat="1">
      <c r="A300" s="229" t="s">
        <v>4265</v>
      </c>
      <c r="B300" s="230" t="s">
        <v>2151</v>
      </c>
      <c r="C300" s="231"/>
      <c r="D300" s="232"/>
      <c r="E300" s="232"/>
      <c r="F300" s="232"/>
      <c r="G300" s="233">
        <v>76310</v>
      </c>
      <c r="H300" s="234">
        <v>95373</v>
      </c>
      <c r="I300" s="235">
        <v>4</v>
      </c>
      <c r="J300" s="236">
        <v>0.10256410256410256</v>
      </c>
      <c r="K300" s="233">
        <v>114436</v>
      </c>
      <c r="L300" s="237">
        <v>1</v>
      </c>
      <c r="M300" s="238">
        <v>1</v>
      </c>
      <c r="N300" s="234">
        <v>113436</v>
      </c>
      <c r="O300" s="239" t="s">
        <v>4531</v>
      </c>
      <c r="P300" s="129"/>
      <c r="Q300" s="103"/>
      <c r="R300" s="103"/>
      <c r="S300" s="103"/>
      <c r="T300" s="103"/>
      <c r="U300" s="103"/>
    </row>
    <row r="301" spans="1:21" s="330" customFormat="1">
      <c r="A301" s="229" t="s">
        <v>4250</v>
      </c>
      <c r="B301" s="230" t="s">
        <v>2180</v>
      </c>
      <c r="C301" s="231" t="s">
        <v>1321</v>
      </c>
      <c r="D301" s="253" t="s">
        <v>278</v>
      </c>
      <c r="E301" s="232" t="s">
        <v>279</v>
      </c>
      <c r="F301" s="232" t="s">
        <v>440</v>
      </c>
      <c r="G301" s="233">
        <v>76415.740000000005</v>
      </c>
      <c r="H301" s="234">
        <v>92018.959999999992</v>
      </c>
      <c r="I301" s="235">
        <v>3</v>
      </c>
      <c r="J301" s="236">
        <v>7.6923076923076927E-2</v>
      </c>
      <c r="K301" s="233">
        <v>107622.18</v>
      </c>
      <c r="L301" s="237">
        <v>1</v>
      </c>
      <c r="M301" s="238">
        <v>1</v>
      </c>
      <c r="N301" s="234">
        <v>105000.89599999999</v>
      </c>
      <c r="O301" s="239"/>
      <c r="P301" s="129"/>
      <c r="Q301" s="103"/>
      <c r="R301" s="304"/>
      <c r="S301" s="103"/>
      <c r="T301" s="103"/>
      <c r="U301" s="103"/>
    </row>
    <row r="302" spans="1:21" s="330" customFormat="1">
      <c r="A302" s="229" t="s">
        <v>2173</v>
      </c>
      <c r="B302" s="230" t="s">
        <v>2169</v>
      </c>
      <c r="C302" s="231" t="s">
        <v>3528</v>
      </c>
      <c r="D302" s="232" t="s">
        <v>278</v>
      </c>
      <c r="E302" s="232" t="s">
        <v>284</v>
      </c>
      <c r="F302" s="232" t="s">
        <v>440</v>
      </c>
      <c r="G302" s="233">
        <v>67192.14</v>
      </c>
      <c r="H302" s="234">
        <v>85489.67</v>
      </c>
      <c r="I302" s="235">
        <v>2</v>
      </c>
      <c r="J302" s="236">
        <v>5.128205128205128E-2</v>
      </c>
      <c r="K302" s="233">
        <v>103787.2</v>
      </c>
      <c r="L302" s="237"/>
      <c r="M302" s="238">
        <v>1</v>
      </c>
      <c r="N302" s="234">
        <v>108002.36</v>
      </c>
      <c r="O302" s="239"/>
      <c r="P302" s="129"/>
      <c r="Q302" s="103"/>
      <c r="R302" s="103"/>
      <c r="S302" s="103"/>
      <c r="T302" s="103"/>
      <c r="U302" s="103"/>
    </row>
    <row r="303" spans="1:21" s="330" customFormat="1">
      <c r="A303" s="242" t="s">
        <v>4235</v>
      </c>
      <c r="B303" s="243" t="s">
        <v>2151</v>
      </c>
      <c r="C303" s="258" t="s">
        <v>1324</v>
      </c>
      <c r="D303" s="253" t="s">
        <v>278</v>
      </c>
      <c r="E303" s="245" t="s">
        <v>279</v>
      </c>
      <c r="F303" s="245" t="s">
        <v>440</v>
      </c>
      <c r="G303" s="246"/>
      <c r="H303" s="234">
        <v>83951</v>
      </c>
      <c r="I303" s="235">
        <v>1</v>
      </c>
      <c r="J303" s="236">
        <v>2.564102564102564E-2</v>
      </c>
      <c r="K303" s="246">
        <v>167902</v>
      </c>
      <c r="L303" s="247"/>
      <c r="M303" s="248">
        <v>12</v>
      </c>
      <c r="N303" s="249">
        <v>167902</v>
      </c>
      <c r="O303" s="250"/>
      <c r="P303" s="103"/>
      <c r="Q303" s="103"/>
      <c r="R303" s="103"/>
      <c r="S303" s="103"/>
      <c r="T303" s="103"/>
      <c r="U303" s="103"/>
    </row>
    <row r="304" spans="1:21" s="330" customFormat="1">
      <c r="A304" s="229" t="s">
        <v>4256</v>
      </c>
      <c r="B304" s="230" t="s">
        <v>2169</v>
      </c>
      <c r="C304" s="231" t="s">
        <v>1327</v>
      </c>
      <c r="D304" s="232" t="s">
        <v>278</v>
      </c>
      <c r="E304" s="232" t="s">
        <v>279</v>
      </c>
      <c r="F304" s="232" t="s">
        <v>440</v>
      </c>
      <c r="G304" s="233"/>
      <c r="H304" s="234"/>
      <c r="I304" s="235"/>
      <c r="J304" s="236"/>
      <c r="K304" s="459"/>
      <c r="L304" s="237">
        <v>1</v>
      </c>
      <c r="M304" s="238">
        <v>1</v>
      </c>
      <c r="N304" s="234">
        <v>97540.36</v>
      </c>
      <c r="O304" s="239"/>
      <c r="P304" s="129"/>
      <c r="Q304" s="103"/>
      <c r="R304" s="129"/>
      <c r="S304" s="103"/>
      <c r="T304" s="103"/>
      <c r="U304" s="103"/>
    </row>
    <row r="305" spans="1:21" s="150" customFormat="1">
      <c r="A305" s="305"/>
      <c r="B305" s="305"/>
      <c r="C305" s="306"/>
      <c r="D305" s="300"/>
      <c r="E305" s="307"/>
      <c r="F305" s="307"/>
      <c r="G305" s="308"/>
      <c r="H305" s="309"/>
      <c r="I305" s="310"/>
      <c r="J305" s="311"/>
      <c r="K305" s="300"/>
      <c r="L305" s="300"/>
      <c r="M305" s="312"/>
      <c r="N305" s="313"/>
      <c r="O305" s="282"/>
    </row>
    <row r="306" spans="1:21" s="150" customFormat="1">
      <c r="A306" s="305"/>
      <c r="B306" s="305"/>
      <c r="C306" s="306"/>
      <c r="D306" s="314"/>
      <c r="E306" s="305"/>
      <c r="F306" s="305"/>
      <c r="G306" s="315" t="s">
        <v>223</v>
      </c>
      <c r="H306" s="316" t="s">
        <v>224</v>
      </c>
      <c r="I306" s="317"/>
      <c r="J306" s="318"/>
      <c r="K306" s="319" t="s">
        <v>225</v>
      </c>
      <c r="L306" s="314"/>
      <c r="M306" s="320"/>
      <c r="N306" s="313"/>
      <c r="O306" s="282"/>
    </row>
    <row r="307" spans="1:21" s="150" customFormat="1">
      <c r="A307" s="305"/>
      <c r="B307" s="305"/>
      <c r="C307" s="306"/>
      <c r="D307" s="305"/>
      <c r="E307" s="305"/>
      <c r="F307" s="321" t="s">
        <v>238</v>
      </c>
      <c r="G307" s="322">
        <v>102008.72440526319</v>
      </c>
      <c r="H307" s="322">
        <v>127840.86185128204</v>
      </c>
      <c r="I307" s="8">
        <v>14.438004969995415</v>
      </c>
      <c r="J307" s="322"/>
      <c r="K307" s="322">
        <v>156288.60761538459</v>
      </c>
      <c r="L307" s="314"/>
      <c r="M307" s="320"/>
      <c r="N307" s="313"/>
      <c r="O307" s="282"/>
    </row>
    <row r="308" spans="1:21" s="150" customFormat="1">
      <c r="A308" s="305"/>
      <c r="B308" s="305"/>
      <c r="C308" s="306"/>
      <c r="D308" s="305"/>
      <c r="E308" s="305"/>
      <c r="F308" s="321" t="s">
        <v>239</v>
      </c>
      <c r="G308" s="322">
        <v>110805.65</v>
      </c>
      <c r="H308" s="322">
        <v>142882.73499999999</v>
      </c>
      <c r="I308" s="8">
        <v>21.5</v>
      </c>
      <c r="J308" s="322"/>
      <c r="K308" s="322">
        <v>172791.08000000002</v>
      </c>
      <c r="L308" s="314"/>
      <c r="M308" s="320"/>
      <c r="N308" s="313"/>
      <c r="O308" s="282"/>
    </row>
    <row r="309" spans="1:21" s="150" customFormat="1">
      <c r="A309" s="305"/>
      <c r="B309" s="305"/>
      <c r="C309" s="306"/>
      <c r="D309" s="305"/>
      <c r="E309" s="305"/>
      <c r="F309" s="321" t="s">
        <v>240</v>
      </c>
      <c r="G309" s="322">
        <v>83668</v>
      </c>
      <c r="H309" s="322">
        <v>112243.375</v>
      </c>
      <c r="I309" s="8">
        <v>7</v>
      </c>
      <c r="J309" s="322"/>
      <c r="K309" s="322">
        <v>140340.90000000002</v>
      </c>
      <c r="L309" s="314"/>
      <c r="M309" s="320"/>
      <c r="N309" s="313"/>
      <c r="O309" s="282"/>
    </row>
    <row r="310" spans="1:21" s="150" customFormat="1">
      <c r="A310" s="305"/>
      <c r="B310" s="305"/>
      <c r="C310" s="306"/>
      <c r="D310" s="305"/>
      <c r="E310" s="305"/>
      <c r="F310" s="321" t="s">
        <v>241</v>
      </c>
      <c r="G310" s="322">
        <v>94788</v>
      </c>
      <c r="H310" s="322">
        <v>122000</v>
      </c>
      <c r="I310" s="8">
        <v>12.338253469766164</v>
      </c>
      <c r="J310" s="322"/>
      <c r="K310" s="322">
        <v>151728</v>
      </c>
      <c r="L310" s="314"/>
      <c r="M310" s="320"/>
      <c r="N310" s="313"/>
      <c r="O310" s="282"/>
    </row>
    <row r="311" spans="1:21" s="150" customFormat="1">
      <c r="A311" s="305"/>
      <c r="B311" s="305"/>
      <c r="C311" s="306"/>
      <c r="D311" s="305"/>
      <c r="E311" s="322"/>
      <c r="F311" s="321"/>
      <c r="G311" s="323"/>
      <c r="H311" s="318"/>
      <c r="I311" s="324"/>
      <c r="J311" s="318"/>
      <c r="K311" s="314"/>
      <c r="L311" s="314"/>
      <c r="M311" s="320"/>
      <c r="N311" s="313"/>
      <c r="O311" s="282"/>
    </row>
    <row r="312" spans="1:21" s="150" customFormat="1">
      <c r="A312" s="305"/>
      <c r="B312" s="305"/>
      <c r="C312" s="306"/>
      <c r="D312" s="321"/>
      <c r="E312" s="322"/>
      <c r="F312" s="325"/>
      <c r="G312" s="325"/>
      <c r="H312" s="874" t="s">
        <v>242</v>
      </c>
      <c r="I312" s="874"/>
      <c r="J312" s="874"/>
      <c r="K312" s="874"/>
      <c r="L312" s="874"/>
      <c r="M312" s="874"/>
      <c r="N312" s="874"/>
      <c r="O312" s="282"/>
    </row>
    <row r="313" spans="1:21" s="150" customFormat="1">
      <c r="A313" s="305"/>
      <c r="B313" s="305"/>
      <c r="C313" s="306"/>
      <c r="D313" s="321"/>
      <c r="E313" s="322"/>
      <c r="F313" s="326"/>
      <c r="G313" s="327"/>
      <c r="H313" s="875" t="s">
        <v>243</v>
      </c>
      <c r="I313" s="875"/>
      <c r="J313" s="875"/>
      <c r="K313" s="328">
        <v>157675.22562499999</v>
      </c>
      <c r="L313" s="876" t="s">
        <v>244</v>
      </c>
      <c r="M313" s="876"/>
      <c r="N313" s="329">
        <v>137885.57045436505</v>
      </c>
      <c r="O313" s="282"/>
    </row>
    <row r="314" spans="1:21" s="150" customFormat="1">
      <c r="A314" s="305"/>
      <c r="B314" s="305"/>
      <c r="C314" s="306"/>
      <c r="D314" s="314"/>
      <c r="E314" s="320"/>
      <c r="F314" s="326"/>
      <c r="G314" s="327"/>
      <c r="H314" s="875" t="s">
        <v>245</v>
      </c>
      <c r="I314" s="875"/>
      <c r="J314" s="875"/>
      <c r="K314" s="328">
        <v>110940.48999999999</v>
      </c>
      <c r="L314" s="876" t="s">
        <v>450</v>
      </c>
      <c r="M314" s="876"/>
      <c r="N314" s="329">
        <v>155795.40677272723</v>
      </c>
      <c r="O314" s="282"/>
    </row>
    <row r="315" spans="1:21" s="150" customFormat="1">
      <c r="A315" s="305"/>
      <c r="B315" s="305"/>
      <c r="C315" s="306"/>
      <c r="D315" s="300"/>
      <c r="E315" s="307"/>
      <c r="F315" s="307"/>
      <c r="G315" s="308"/>
      <c r="H315" s="309"/>
      <c r="I315" s="310"/>
      <c r="J315" s="311"/>
      <c r="K315" s="305"/>
      <c r="L315" s="300"/>
      <c r="M315" s="312"/>
      <c r="N315" s="313"/>
      <c r="O315" s="282"/>
    </row>
    <row r="316" spans="1:21" s="222" customFormat="1" ht="18">
      <c r="A316" s="877" t="s">
        <v>157</v>
      </c>
      <c r="B316" s="877"/>
      <c r="C316" s="877"/>
      <c r="D316" s="877"/>
      <c r="E316" s="877"/>
      <c r="F316" s="877"/>
      <c r="G316" s="877"/>
      <c r="H316" s="877"/>
      <c r="I316" s="877"/>
      <c r="J316" s="877"/>
      <c r="K316" s="877"/>
      <c r="L316" s="877"/>
      <c r="M316" s="877"/>
      <c r="N316" s="877"/>
      <c r="O316" s="877"/>
    </row>
    <row r="317" spans="1:21" s="222" customFormat="1" ht="27">
      <c r="A317" s="223" t="s">
        <v>433</v>
      </c>
      <c r="B317" s="224" t="s">
        <v>230</v>
      </c>
      <c r="C317" s="223" t="s">
        <v>220</v>
      </c>
      <c r="D317" s="223" t="s">
        <v>267</v>
      </c>
      <c r="E317" s="223" t="s">
        <v>434</v>
      </c>
      <c r="F317" s="223" t="s">
        <v>435</v>
      </c>
      <c r="G317" s="225" t="s">
        <v>223</v>
      </c>
      <c r="H317" s="225" t="s">
        <v>224</v>
      </c>
      <c r="I317" s="227" t="s">
        <v>436</v>
      </c>
      <c r="J317" s="227" t="s">
        <v>436</v>
      </c>
      <c r="K317" s="225" t="s">
        <v>225</v>
      </c>
      <c r="L317" s="223" t="s">
        <v>437</v>
      </c>
      <c r="M317" s="223" t="s">
        <v>438</v>
      </c>
      <c r="N317" s="228" t="s">
        <v>439</v>
      </c>
      <c r="O317" s="223" t="s">
        <v>227</v>
      </c>
    </row>
    <row r="318" spans="1:21" s="330" customFormat="1">
      <c r="A318" s="242" t="s">
        <v>3786</v>
      </c>
      <c r="B318" s="243" t="s">
        <v>2153</v>
      </c>
      <c r="C318" s="258" t="s">
        <v>5581</v>
      </c>
      <c r="D318" s="232" t="s">
        <v>2507</v>
      </c>
      <c r="E318" s="245" t="s">
        <v>279</v>
      </c>
      <c r="F318" s="245" t="s">
        <v>440</v>
      </c>
      <c r="G318" s="246">
        <v>46393</v>
      </c>
      <c r="H318" s="234">
        <v>69867.5</v>
      </c>
      <c r="I318" s="235">
        <v>43</v>
      </c>
      <c r="J318" s="236">
        <v>1</v>
      </c>
      <c r="K318" s="246">
        <v>93342</v>
      </c>
      <c r="L318" s="247"/>
      <c r="M318" s="248">
        <v>1</v>
      </c>
      <c r="N318" s="249">
        <v>48252</v>
      </c>
      <c r="O318" s="250"/>
      <c r="P318" s="103"/>
      <c r="Q318" s="103"/>
      <c r="R318" s="103"/>
      <c r="S318" s="103"/>
      <c r="T318" s="103"/>
      <c r="U318" s="103"/>
    </row>
    <row r="319" spans="1:21" s="330" customFormat="1">
      <c r="A319" s="242" t="s">
        <v>204</v>
      </c>
      <c r="B319" s="243" t="s">
        <v>2151</v>
      </c>
      <c r="C319" s="258" t="s">
        <v>690</v>
      </c>
      <c r="D319" s="253" t="s">
        <v>278</v>
      </c>
      <c r="E319" s="245" t="s">
        <v>284</v>
      </c>
      <c r="F319" s="245" t="s">
        <v>440</v>
      </c>
      <c r="G319" s="246">
        <v>53600</v>
      </c>
      <c r="H319" s="234">
        <v>68640</v>
      </c>
      <c r="I319" s="235">
        <v>42</v>
      </c>
      <c r="J319" s="236">
        <v>0.97674418604651159</v>
      </c>
      <c r="K319" s="246">
        <v>83680</v>
      </c>
      <c r="L319" s="247"/>
      <c r="M319" s="248">
        <v>1</v>
      </c>
      <c r="N319" s="246">
        <v>65403.83</v>
      </c>
      <c r="O319" s="250"/>
      <c r="P319" s="129"/>
      <c r="Q319" s="103"/>
      <c r="R319" s="129"/>
      <c r="S319" s="103"/>
      <c r="T319" s="103"/>
      <c r="U319" s="103"/>
    </row>
    <row r="320" spans="1:21" s="330" customFormat="1" ht="22.5">
      <c r="A320" s="229" t="s">
        <v>2161</v>
      </c>
      <c r="B320" s="230" t="s">
        <v>2162</v>
      </c>
      <c r="C320" s="231" t="s">
        <v>3531</v>
      </c>
      <c r="D320" s="232" t="s">
        <v>2507</v>
      </c>
      <c r="E320" s="232" t="s">
        <v>284</v>
      </c>
      <c r="F320" s="259" t="s">
        <v>325</v>
      </c>
      <c r="G320" s="233">
        <v>45988.38</v>
      </c>
      <c r="H320" s="234">
        <v>68521.23</v>
      </c>
      <c r="I320" s="235">
        <v>41</v>
      </c>
      <c r="J320" s="236">
        <v>0.95348837209302328</v>
      </c>
      <c r="K320" s="233">
        <v>91054.080000000002</v>
      </c>
      <c r="L320" s="237"/>
      <c r="M320" s="238">
        <v>1</v>
      </c>
      <c r="N320" s="234">
        <v>97242.08</v>
      </c>
      <c r="O320" s="239"/>
      <c r="P320" s="129"/>
      <c r="Q320" s="103"/>
      <c r="R320" s="103"/>
      <c r="S320" s="103"/>
      <c r="T320" s="103"/>
      <c r="U320" s="103"/>
    </row>
    <row r="321" spans="1:21" s="330" customFormat="1">
      <c r="A321" s="229" t="s">
        <v>264</v>
      </c>
      <c r="B321" s="230" t="s">
        <v>2153</v>
      </c>
      <c r="C321" s="231" t="s">
        <v>470</v>
      </c>
      <c r="D321" s="232" t="s">
        <v>2507</v>
      </c>
      <c r="E321" s="232" t="s">
        <v>279</v>
      </c>
      <c r="F321" s="259" t="s">
        <v>325</v>
      </c>
      <c r="G321" s="233">
        <v>51809.2</v>
      </c>
      <c r="H321" s="234">
        <v>67351.804999999993</v>
      </c>
      <c r="I321" s="235">
        <v>40</v>
      </c>
      <c r="J321" s="236">
        <v>0.93023255813953487</v>
      </c>
      <c r="K321" s="233">
        <v>82894.41</v>
      </c>
      <c r="L321" s="237">
        <v>1</v>
      </c>
      <c r="M321" s="238">
        <v>1</v>
      </c>
      <c r="N321" s="234">
        <v>68376.210000000006</v>
      </c>
      <c r="O321" s="239"/>
      <c r="P321" s="129"/>
      <c r="Q321" s="103"/>
      <c r="R321" s="129"/>
      <c r="S321" s="103"/>
      <c r="T321" s="103"/>
      <c r="U321" s="103"/>
    </row>
    <row r="322" spans="1:21" s="330" customFormat="1">
      <c r="A322" s="278" t="s">
        <v>202</v>
      </c>
      <c r="B322" s="279" t="s">
        <v>2151</v>
      </c>
      <c r="C322" s="258" t="s">
        <v>189</v>
      </c>
      <c r="D322" s="232" t="s">
        <v>2507</v>
      </c>
      <c r="E322" s="245" t="s">
        <v>279</v>
      </c>
      <c r="F322" s="245" t="s">
        <v>440</v>
      </c>
      <c r="G322" s="246">
        <v>51792</v>
      </c>
      <c r="H322" s="234">
        <v>66040</v>
      </c>
      <c r="I322" s="235">
        <v>39</v>
      </c>
      <c r="J322" s="236">
        <v>0.90697674418604646</v>
      </c>
      <c r="K322" s="249">
        <v>80288</v>
      </c>
      <c r="L322" s="247">
        <v>1</v>
      </c>
      <c r="M322" s="248">
        <v>1</v>
      </c>
      <c r="N322" s="249">
        <v>60548.800000000003</v>
      </c>
      <c r="O322" s="250"/>
      <c r="P322" s="103"/>
      <c r="Q322" s="103"/>
      <c r="R322" s="103"/>
      <c r="S322" s="103"/>
      <c r="T322" s="103"/>
      <c r="U322" s="103"/>
    </row>
    <row r="323" spans="1:21" s="330" customFormat="1">
      <c r="A323" s="242" t="s">
        <v>261</v>
      </c>
      <c r="B323" s="243" t="s">
        <v>2151</v>
      </c>
      <c r="C323" s="258" t="s">
        <v>2102</v>
      </c>
      <c r="D323" s="232" t="s">
        <v>2507</v>
      </c>
      <c r="E323" s="245" t="s">
        <v>284</v>
      </c>
      <c r="F323" s="245" t="s">
        <v>440</v>
      </c>
      <c r="G323" s="246">
        <v>51171</v>
      </c>
      <c r="H323" s="234">
        <v>62667</v>
      </c>
      <c r="I323" s="235">
        <v>38</v>
      </c>
      <c r="J323" s="236">
        <v>0.88372093023255816</v>
      </c>
      <c r="K323" s="246">
        <v>74163</v>
      </c>
      <c r="L323" s="247"/>
      <c r="M323" s="248"/>
      <c r="N323" s="249"/>
      <c r="O323" s="250"/>
      <c r="P323" s="129"/>
      <c r="Q323" s="103"/>
      <c r="R323" s="129"/>
      <c r="S323" s="103"/>
      <c r="T323" s="103"/>
      <c r="U323" s="103"/>
    </row>
    <row r="324" spans="1:21" s="330" customFormat="1">
      <c r="A324" s="229" t="s">
        <v>3765</v>
      </c>
      <c r="B324" s="230" t="s">
        <v>2151</v>
      </c>
      <c r="C324" s="231" t="s">
        <v>5582</v>
      </c>
      <c r="D324" s="232" t="s">
        <v>2507</v>
      </c>
      <c r="E324" s="232" t="s">
        <v>279</v>
      </c>
      <c r="F324" s="232"/>
      <c r="G324" s="233">
        <v>50065.599999999999</v>
      </c>
      <c r="H324" s="234">
        <v>61796.800000000003</v>
      </c>
      <c r="I324" s="235">
        <v>37</v>
      </c>
      <c r="J324" s="236">
        <v>0.86046511627906974</v>
      </c>
      <c r="K324" s="233">
        <v>73528</v>
      </c>
      <c r="L324" s="237">
        <v>1</v>
      </c>
      <c r="M324" s="238">
        <v>1</v>
      </c>
      <c r="N324" s="234">
        <v>57241.62</v>
      </c>
      <c r="O324" s="239"/>
      <c r="P324" s="129"/>
      <c r="Q324" s="103"/>
      <c r="R324" s="103"/>
      <c r="S324" s="103"/>
      <c r="T324" s="103"/>
      <c r="U324" s="103"/>
    </row>
    <row r="325" spans="1:21" s="330" customFormat="1">
      <c r="A325" s="242" t="s">
        <v>211</v>
      </c>
      <c r="B325" s="243" t="s">
        <v>2153</v>
      </c>
      <c r="C325" s="258" t="s">
        <v>5583</v>
      </c>
      <c r="D325" s="232" t="s">
        <v>2507</v>
      </c>
      <c r="E325" s="245" t="s">
        <v>284</v>
      </c>
      <c r="F325" s="245" t="s">
        <v>440</v>
      </c>
      <c r="G325" s="246">
        <v>45749.599999999999</v>
      </c>
      <c r="H325" s="234">
        <v>59474.479999999996</v>
      </c>
      <c r="I325" s="235">
        <v>36</v>
      </c>
      <c r="J325" s="236">
        <v>0.83720930232558144</v>
      </c>
      <c r="K325" s="246">
        <v>73199.360000000001</v>
      </c>
      <c r="L325" s="247">
        <v>1</v>
      </c>
      <c r="M325" s="248">
        <v>0</v>
      </c>
      <c r="N325" s="249"/>
      <c r="O325" s="250"/>
      <c r="P325" s="103"/>
      <c r="Q325" s="103"/>
      <c r="R325" s="241"/>
      <c r="S325" s="103"/>
      <c r="T325" s="103"/>
      <c r="U325" s="103"/>
    </row>
    <row r="326" spans="1:21" s="330" customFormat="1">
      <c r="A326" s="229" t="s">
        <v>4265</v>
      </c>
      <c r="B326" s="230" t="s">
        <v>2151</v>
      </c>
      <c r="C326" s="231" t="s">
        <v>1332</v>
      </c>
      <c r="D326" s="232" t="s">
        <v>2507</v>
      </c>
      <c r="E326" s="232" t="s">
        <v>279</v>
      </c>
      <c r="F326" s="259" t="s">
        <v>325</v>
      </c>
      <c r="G326" s="233">
        <v>46214</v>
      </c>
      <c r="H326" s="234">
        <v>58547</v>
      </c>
      <c r="I326" s="235">
        <v>35</v>
      </c>
      <c r="J326" s="236">
        <v>0.81395348837209303</v>
      </c>
      <c r="K326" s="233">
        <v>70880</v>
      </c>
      <c r="L326" s="237">
        <v>1</v>
      </c>
      <c r="M326" s="238">
        <v>1</v>
      </c>
      <c r="N326" s="234">
        <v>55702</v>
      </c>
      <c r="O326" s="239"/>
      <c r="P326" s="129"/>
      <c r="Q326" s="103"/>
      <c r="R326" s="103"/>
      <c r="S326" s="129"/>
      <c r="T326" s="129"/>
      <c r="U326" s="129"/>
    </row>
    <row r="327" spans="1:21" s="330" customFormat="1" ht="22.5">
      <c r="A327" s="242" t="s">
        <v>4229</v>
      </c>
      <c r="B327" s="243" t="s">
        <v>2153</v>
      </c>
      <c r="C327" s="258" t="s">
        <v>1330</v>
      </c>
      <c r="D327" s="232" t="s">
        <v>2507</v>
      </c>
      <c r="E327" s="245" t="s">
        <v>279</v>
      </c>
      <c r="F327" s="259" t="s">
        <v>325</v>
      </c>
      <c r="G327" s="246">
        <v>46020</v>
      </c>
      <c r="H327" s="234">
        <v>57264</v>
      </c>
      <c r="I327" s="235">
        <v>34</v>
      </c>
      <c r="J327" s="236">
        <v>0.79069767441860461</v>
      </c>
      <c r="K327" s="246">
        <v>68508</v>
      </c>
      <c r="L327" s="247">
        <v>41</v>
      </c>
      <c r="M327" s="248">
        <v>40</v>
      </c>
      <c r="N327" s="344">
        <v>67229</v>
      </c>
      <c r="O327" s="250"/>
      <c r="P327" s="103"/>
      <c r="Q327" s="103"/>
      <c r="R327" s="129"/>
      <c r="S327" s="129"/>
      <c r="T327" s="129"/>
      <c r="U327" s="129"/>
    </row>
    <row r="328" spans="1:21" s="330" customFormat="1">
      <c r="A328" s="242" t="s">
        <v>198</v>
      </c>
      <c r="B328" s="243" t="s">
        <v>2153</v>
      </c>
      <c r="C328" s="244" t="s">
        <v>1331</v>
      </c>
      <c r="D328" s="232" t="s">
        <v>2507</v>
      </c>
      <c r="E328" s="245" t="s">
        <v>279</v>
      </c>
      <c r="F328" s="245" t="s">
        <v>440</v>
      </c>
      <c r="G328" s="246">
        <v>42515</v>
      </c>
      <c r="H328" s="234">
        <v>55036.5</v>
      </c>
      <c r="I328" s="235">
        <v>33</v>
      </c>
      <c r="J328" s="236">
        <v>0.76744186046511631</v>
      </c>
      <c r="K328" s="246">
        <v>67558</v>
      </c>
      <c r="L328" s="247">
        <v>9</v>
      </c>
      <c r="M328" s="248">
        <v>8</v>
      </c>
      <c r="N328" s="249">
        <v>47245</v>
      </c>
      <c r="O328" s="250"/>
      <c r="P328" s="129"/>
      <c r="Q328" s="103"/>
      <c r="R328" s="129"/>
      <c r="S328" s="129"/>
      <c r="T328" s="129"/>
      <c r="U328" s="129"/>
    </row>
    <row r="329" spans="1:21" s="330" customFormat="1">
      <c r="A329" s="229" t="s">
        <v>2187</v>
      </c>
      <c r="B329" s="230" t="s">
        <v>2178</v>
      </c>
      <c r="C329" s="231" t="s">
        <v>1331</v>
      </c>
      <c r="D329" s="232" t="s">
        <v>2507</v>
      </c>
      <c r="E329" s="232" t="s">
        <v>284</v>
      </c>
      <c r="F329" s="232" t="s">
        <v>440</v>
      </c>
      <c r="G329" s="233">
        <v>44000</v>
      </c>
      <c r="H329" s="234">
        <v>55000</v>
      </c>
      <c r="I329" s="235">
        <v>32</v>
      </c>
      <c r="J329" s="236">
        <v>0.7441860465116279</v>
      </c>
      <c r="K329" s="233">
        <v>66000</v>
      </c>
      <c r="L329" s="237">
        <v>1</v>
      </c>
      <c r="M329" s="238">
        <v>1</v>
      </c>
      <c r="N329" s="234">
        <v>45320</v>
      </c>
      <c r="O329" s="239"/>
      <c r="P329" s="103"/>
      <c r="Q329" s="103"/>
      <c r="R329" s="251"/>
      <c r="S329" s="129"/>
      <c r="T329" s="129"/>
      <c r="U329" s="129"/>
    </row>
    <row r="330" spans="1:21" s="330" customFormat="1">
      <c r="A330" s="229" t="s">
        <v>200</v>
      </c>
      <c r="B330" s="230" t="s">
        <v>2153</v>
      </c>
      <c r="C330" s="231" t="s">
        <v>2099</v>
      </c>
      <c r="D330" s="232" t="s">
        <v>2507</v>
      </c>
      <c r="E330" s="232" t="s">
        <v>279</v>
      </c>
      <c r="F330" s="232" t="s">
        <v>440</v>
      </c>
      <c r="G330" s="233">
        <v>41408</v>
      </c>
      <c r="H330" s="234">
        <v>53822.5</v>
      </c>
      <c r="I330" s="235">
        <v>31</v>
      </c>
      <c r="J330" s="236">
        <v>0.72093023255813948</v>
      </c>
      <c r="K330" s="233">
        <v>66237</v>
      </c>
      <c r="L330" s="237">
        <v>5</v>
      </c>
      <c r="M330" s="238">
        <v>5</v>
      </c>
      <c r="N330" s="234">
        <v>55519</v>
      </c>
      <c r="O330" s="239"/>
      <c r="P330" s="129"/>
      <c r="Q330" s="103"/>
      <c r="R330" s="129"/>
      <c r="S330" s="129"/>
      <c r="T330" s="129"/>
      <c r="U330" s="129"/>
    </row>
    <row r="331" spans="1:21" s="330" customFormat="1">
      <c r="A331" s="242" t="s">
        <v>208</v>
      </c>
      <c r="B331" s="243" t="s">
        <v>2153</v>
      </c>
      <c r="C331" s="258" t="s">
        <v>472</v>
      </c>
      <c r="D331" s="232" t="s">
        <v>2507</v>
      </c>
      <c r="E331" s="245" t="s">
        <v>279</v>
      </c>
      <c r="F331" s="245" t="s">
        <v>440</v>
      </c>
      <c r="G331" s="275">
        <v>39871.800000000003</v>
      </c>
      <c r="H331" s="234">
        <v>51264.18</v>
      </c>
      <c r="I331" s="235">
        <v>30</v>
      </c>
      <c r="J331" s="236">
        <v>0.69767441860465118</v>
      </c>
      <c r="K331" s="275">
        <v>62656.56</v>
      </c>
      <c r="L331" s="247">
        <v>5</v>
      </c>
      <c r="M331" s="248">
        <v>5</v>
      </c>
      <c r="N331" s="249">
        <v>44829.42</v>
      </c>
      <c r="O331" s="250"/>
      <c r="P331" s="129"/>
      <c r="Q331" s="103"/>
      <c r="R331" s="129"/>
      <c r="S331" s="129"/>
      <c r="T331" s="129"/>
      <c r="U331" s="129"/>
    </row>
    <row r="332" spans="1:21" s="330" customFormat="1">
      <c r="A332" s="242" t="s">
        <v>4235</v>
      </c>
      <c r="B332" s="243" t="s">
        <v>2151</v>
      </c>
      <c r="C332" s="258" t="s">
        <v>465</v>
      </c>
      <c r="D332" s="232" t="s">
        <v>2507</v>
      </c>
      <c r="E332" s="245" t="s">
        <v>279</v>
      </c>
      <c r="F332" s="259" t="s">
        <v>325</v>
      </c>
      <c r="G332" s="246">
        <v>41357</v>
      </c>
      <c r="H332" s="234">
        <v>51229.5</v>
      </c>
      <c r="I332" s="235">
        <v>29</v>
      </c>
      <c r="J332" s="236">
        <v>0.67441860465116277</v>
      </c>
      <c r="K332" s="246">
        <v>61102</v>
      </c>
      <c r="L332" s="247"/>
      <c r="M332" s="248">
        <v>16</v>
      </c>
      <c r="N332" s="249">
        <v>61102</v>
      </c>
      <c r="O332" s="250"/>
      <c r="P332" s="129"/>
      <c r="Q332" s="103"/>
      <c r="R332" s="129"/>
      <c r="S332" s="129"/>
      <c r="T332" s="129"/>
      <c r="U332" s="129"/>
    </row>
    <row r="333" spans="1:21" s="330" customFormat="1">
      <c r="A333" s="242" t="s">
        <v>3875</v>
      </c>
      <c r="B333" s="243" t="s">
        <v>2153</v>
      </c>
      <c r="C333" s="384" t="s">
        <v>3532</v>
      </c>
      <c r="D333" s="232" t="s">
        <v>2507</v>
      </c>
      <c r="E333" s="247" t="s">
        <v>279</v>
      </c>
      <c r="F333" s="247" t="s">
        <v>440</v>
      </c>
      <c r="G333" s="405">
        <v>38692.454752328456</v>
      </c>
      <c r="H333" s="234">
        <v>50315.285763756125</v>
      </c>
      <c r="I333" s="235">
        <v>28</v>
      </c>
      <c r="J333" s="236">
        <v>0.65116279069767447</v>
      </c>
      <c r="K333" s="405">
        <v>61938.116775183786</v>
      </c>
      <c r="L333" s="247">
        <v>2</v>
      </c>
      <c r="M333" s="248">
        <v>2</v>
      </c>
      <c r="N333" s="249">
        <v>48865.648000000001</v>
      </c>
      <c r="O333" s="250"/>
      <c r="P333" s="103"/>
      <c r="Q333" s="103"/>
      <c r="R333" s="129"/>
      <c r="S333" s="129"/>
      <c r="T333" s="129"/>
      <c r="U333" s="129"/>
    </row>
    <row r="334" spans="1:21" s="330" customFormat="1">
      <c r="A334" s="242" t="s">
        <v>3784</v>
      </c>
      <c r="B334" s="243" t="s">
        <v>2162</v>
      </c>
      <c r="C334" s="258" t="s">
        <v>5584</v>
      </c>
      <c r="D334" s="232" t="s">
        <v>2507</v>
      </c>
      <c r="E334" s="247" t="s">
        <v>279</v>
      </c>
      <c r="F334" s="259" t="s">
        <v>325</v>
      </c>
      <c r="G334" s="246">
        <v>35095</v>
      </c>
      <c r="H334" s="234">
        <v>49400</v>
      </c>
      <c r="I334" s="235">
        <v>27</v>
      </c>
      <c r="J334" s="236">
        <v>0.62790697674418605</v>
      </c>
      <c r="K334" s="246">
        <v>63705</v>
      </c>
      <c r="L334" s="247"/>
      <c r="M334" s="248">
        <v>13</v>
      </c>
      <c r="N334" s="249">
        <v>57395</v>
      </c>
      <c r="O334" s="250"/>
      <c r="P334" s="103"/>
      <c r="Q334" s="103"/>
      <c r="R334" s="251"/>
      <c r="S334" s="129"/>
      <c r="T334" s="129"/>
      <c r="U334" s="129"/>
    </row>
    <row r="335" spans="1:21" s="330" customFormat="1">
      <c r="A335" s="252" t="s">
        <v>2172</v>
      </c>
      <c r="B335" s="230" t="s">
        <v>2162</v>
      </c>
      <c r="C335" s="231" t="s">
        <v>1332</v>
      </c>
      <c r="D335" s="232" t="s">
        <v>2507</v>
      </c>
      <c r="E335" s="253"/>
      <c r="F335" s="253" t="s">
        <v>440</v>
      </c>
      <c r="G335" s="233">
        <v>40171.82</v>
      </c>
      <c r="H335" s="234">
        <v>49176.4</v>
      </c>
      <c r="I335" s="235">
        <v>26</v>
      </c>
      <c r="J335" s="236">
        <v>0.60465116279069764</v>
      </c>
      <c r="K335" s="233">
        <v>58180.98</v>
      </c>
      <c r="L335" s="254">
        <v>1</v>
      </c>
      <c r="M335" s="255">
        <v>1</v>
      </c>
      <c r="N335" s="233">
        <v>59344.480000000003</v>
      </c>
      <c r="O335" s="239"/>
      <c r="P335" s="103"/>
      <c r="Q335" s="103"/>
      <c r="R335" s="129"/>
      <c r="S335" s="129"/>
      <c r="T335" s="129"/>
      <c r="U335" s="129"/>
    </row>
    <row r="336" spans="1:21" s="330" customFormat="1">
      <c r="A336" s="242" t="s">
        <v>199</v>
      </c>
      <c r="B336" s="243" t="s">
        <v>2153</v>
      </c>
      <c r="C336" s="258" t="s">
        <v>1332</v>
      </c>
      <c r="D336" s="232" t="s">
        <v>2507</v>
      </c>
      <c r="E336" s="247" t="s">
        <v>279</v>
      </c>
      <c r="F336" s="259" t="s">
        <v>325</v>
      </c>
      <c r="G336" s="246">
        <v>39020.800000000003</v>
      </c>
      <c r="H336" s="234">
        <v>48786.400000000001</v>
      </c>
      <c r="I336" s="235">
        <v>25</v>
      </c>
      <c r="J336" s="236">
        <v>0.58139534883720934</v>
      </c>
      <c r="K336" s="246">
        <v>58552</v>
      </c>
      <c r="L336" s="247"/>
      <c r="M336" s="248"/>
      <c r="N336" s="249"/>
      <c r="O336" s="334"/>
      <c r="P336" s="103"/>
      <c r="Q336" s="103"/>
      <c r="R336" s="129"/>
      <c r="S336" s="129"/>
      <c r="T336" s="129"/>
      <c r="U336" s="129"/>
    </row>
    <row r="337" spans="1:21" s="330" customFormat="1">
      <c r="A337" s="242" t="s">
        <v>4306</v>
      </c>
      <c r="B337" s="243" t="s">
        <v>2153</v>
      </c>
      <c r="C337" s="258" t="s">
        <v>2100</v>
      </c>
      <c r="D337" s="232" t="s">
        <v>2507</v>
      </c>
      <c r="E337" s="245" t="s">
        <v>284</v>
      </c>
      <c r="F337" s="245" t="s">
        <v>440</v>
      </c>
      <c r="G337" s="246">
        <v>38161.339999999997</v>
      </c>
      <c r="H337" s="234">
        <v>47202.979999999996</v>
      </c>
      <c r="I337" s="235">
        <v>24</v>
      </c>
      <c r="J337" s="236">
        <v>0.55813953488372092</v>
      </c>
      <c r="K337" s="246">
        <v>56244.62</v>
      </c>
      <c r="L337" s="247">
        <v>1</v>
      </c>
      <c r="M337" s="248">
        <v>1</v>
      </c>
      <c r="N337" s="249">
        <v>47539.02</v>
      </c>
      <c r="O337" s="250"/>
      <c r="P337" s="103"/>
      <c r="Q337" s="103"/>
      <c r="R337" s="129"/>
      <c r="S337" s="129"/>
      <c r="T337" s="129"/>
      <c r="U337" s="129"/>
    </row>
    <row r="338" spans="1:21" s="330" customFormat="1">
      <c r="A338" s="260" t="s">
        <v>4238</v>
      </c>
      <c r="B338" s="261" t="s">
        <v>2166</v>
      </c>
      <c r="C338" s="262" t="s">
        <v>5585</v>
      </c>
      <c r="D338" s="232" t="s">
        <v>2507</v>
      </c>
      <c r="E338" s="276" t="s">
        <v>279</v>
      </c>
      <c r="F338" s="276" t="s">
        <v>440</v>
      </c>
      <c r="G338" s="256">
        <v>33056.19</v>
      </c>
      <c r="H338" s="234">
        <v>44912.505000000005</v>
      </c>
      <c r="I338" s="235">
        <v>23</v>
      </c>
      <c r="J338" s="236">
        <v>0.53488372093023251</v>
      </c>
      <c r="K338" s="256">
        <v>56768.82</v>
      </c>
      <c r="L338" s="265">
        <v>5</v>
      </c>
      <c r="M338" s="266">
        <v>4</v>
      </c>
      <c r="N338" s="264">
        <v>37489.78</v>
      </c>
      <c r="O338" s="11"/>
      <c r="P338" s="103"/>
      <c r="Q338" s="103"/>
      <c r="R338" s="251"/>
      <c r="S338" s="129"/>
      <c r="T338" s="129"/>
      <c r="U338" s="129"/>
    </row>
    <row r="339" spans="1:21" s="330" customFormat="1">
      <c r="A339" s="229" t="s">
        <v>2217</v>
      </c>
      <c r="B339" s="230" t="s">
        <v>2162</v>
      </c>
      <c r="C339" s="231" t="s">
        <v>470</v>
      </c>
      <c r="D339" s="232" t="s">
        <v>2507</v>
      </c>
      <c r="E339" s="232" t="s">
        <v>279</v>
      </c>
      <c r="F339" s="232" t="s">
        <v>440</v>
      </c>
      <c r="G339" s="233">
        <v>35464</v>
      </c>
      <c r="H339" s="234">
        <v>44844.800000000003</v>
      </c>
      <c r="I339" s="235">
        <v>22</v>
      </c>
      <c r="J339" s="236">
        <v>0.51162790697674421</v>
      </c>
      <c r="K339" s="233">
        <v>54225.599999999999</v>
      </c>
      <c r="L339" s="237">
        <v>2</v>
      </c>
      <c r="M339" s="238">
        <v>2</v>
      </c>
      <c r="N339" s="234">
        <v>46508.800000000003</v>
      </c>
      <c r="O339" s="239"/>
      <c r="P339" s="129"/>
      <c r="Q339" s="103"/>
      <c r="R339" s="129"/>
      <c r="S339" s="129"/>
      <c r="T339" s="129"/>
      <c r="U339" s="129"/>
    </row>
    <row r="340" spans="1:21" s="330" customFormat="1">
      <c r="A340" s="229" t="s">
        <v>212</v>
      </c>
      <c r="B340" s="230" t="s">
        <v>2153</v>
      </c>
      <c r="C340" s="231" t="s">
        <v>189</v>
      </c>
      <c r="D340" s="232" t="s">
        <v>2507</v>
      </c>
      <c r="E340" s="232" t="s">
        <v>279</v>
      </c>
      <c r="F340" s="259" t="s">
        <v>325</v>
      </c>
      <c r="G340" s="233">
        <v>35723.115000326332</v>
      </c>
      <c r="H340" s="234">
        <v>44657.554834951559</v>
      </c>
      <c r="I340" s="235">
        <v>21</v>
      </c>
      <c r="J340" s="236">
        <v>0.48837209302325579</v>
      </c>
      <c r="K340" s="233">
        <v>53591.994669576779</v>
      </c>
      <c r="L340" s="237">
        <v>7</v>
      </c>
      <c r="M340" s="238">
        <v>7</v>
      </c>
      <c r="N340" s="234">
        <v>41974.80857142857</v>
      </c>
      <c r="O340" s="239"/>
      <c r="P340" s="103"/>
      <c r="Q340" s="103"/>
      <c r="R340" s="251"/>
      <c r="S340" s="103"/>
      <c r="T340" s="103"/>
      <c r="U340" s="103"/>
    </row>
    <row r="341" spans="1:21" s="330" customFormat="1">
      <c r="A341" s="229" t="s">
        <v>207</v>
      </c>
      <c r="B341" s="230" t="s">
        <v>2163</v>
      </c>
      <c r="C341" s="231" t="s">
        <v>2616</v>
      </c>
      <c r="D341" s="232" t="s">
        <v>2507</v>
      </c>
      <c r="E341" s="232" t="s">
        <v>279</v>
      </c>
      <c r="F341" s="232" t="s">
        <v>440</v>
      </c>
      <c r="G341" s="233">
        <v>34258</v>
      </c>
      <c r="H341" s="234">
        <v>44533</v>
      </c>
      <c r="I341" s="235">
        <v>20</v>
      </c>
      <c r="J341" s="236">
        <v>0.46511627906976744</v>
      </c>
      <c r="K341" s="233">
        <v>54808</v>
      </c>
      <c r="L341" s="237">
        <v>2</v>
      </c>
      <c r="M341" s="238">
        <v>2</v>
      </c>
      <c r="N341" s="234">
        <v>39196.559999999998</v>
      </c>
      <c r="O341" s="239" t="s">
        <v>5586</v>
      </c>
      <c r="P341" s="103"/>
      <c r="Q341" s="103"/>
      <c r="R341" s="241"/>
      <c r="S341" s="103"/>
      <c r="T341" s="103"/>
      <c r="U341" s="103"/>
    </row>
    <row r="342" spans="1:21" s="330" customFormat="1">
      <c r="A342" s="229" t="s">
        <v>4233</v>
      </c>
      <c r="B342" s="230" t="s">
        <v>2166</v>
      </c>
      <c r="C342" s="262" t="s">
        <v>4277</v>
      </c>
      <c r="D342" s="232" t="s">
        <v>2507</v>
      </c>
      <c r="E342" s="276" t="s">
        <v>279</v>
      </c>
      <c r="F342" s="259" t="s">
        <v>325</v>
      </c>
      <c r="G342" s="256">
        <v>35408</v>
      </c>
      <c r="H342" s="234">
        <v>44260</v>
      </c>
      <c r="I342" s="235">
        <v>19</v>
      </c>
      <c r="J342" s="236">
        <v>0.44186046511627908</v>
      </c>
      <c r="K342" s="256">
        <v>53112</v>
      </c>
      <c r="L342" s="265"/>
      <c r="M342" s="266">
        <v>2</v>
      </c>
      <c r="N342" s="264">
        <v>45435</v>
      </c>
      <c r="O342" s="400"/>
      <c r="P342" s="103"/>
      <c r="Q342" s="103"/>
      <c r="R342" s="129"/>
      <c r="S342" s="103"/>
      <c r="T342" s="103"/>
      <c r="U342" s="103"/>
    </row>
    <row r="343" spans="1:21" s="330" customFormat="1">
      <c r="A343" s="229" t="s">
        <v>209</v>
      </c>
      <c r="B343" s="230" t="s">
        <v>2151</v>
      </c>
      <c r="C343" s="358" t="s">
        <v>1332</v>
      </c>
      <c r="D343" s="232" t="s">
        <v>2507</v>
      </c>
      <c r="E343" s="359" t="s">
        <v>279</v>
      </c>
      <c r="F343" s="259" t="s">
        <v>325</v>
      </c>
      <c r="G343" s="360">
        <v>33573.606000000007</v>
      </c>
      <c r="H343" s="234">
        <v>42302.954700000002</v>
      </c>
      <c r="I343" s="235">
        <v>18</v>
      </c>
      <c r="J343" s="236">
        <v>0.41860465116279072</v>
      </c>
      <c r="K343" s="360">
        <v>51032.303399999997</v>
      </c>
      <c r="L343" s="237">
        <v>7</v>
      </c>
      <c r="M343" s="238">
        <v>5</v>
      </c>
      <c r="N343" s="234">
        <v>40664</v>
      </c>
      <c r="O343" s="239"/>
      <c r="P343" s="103"/>
      <c r="Q343" s="103"/>
      <c r="R343" s="251"/>
      <c r="S343" s="103"/>
      <c r="T343" s="103"/>
      <c r="U343" s="103"/>
    </row>
    <row r="344" spans="1:21" s="330" customFormat="1">
      <c r="A344" s="229" t="s">
        <v>4266</v>
      </c>
      <c r="B344" s="230" t="s">
        <v>2149</v>
      </c>
      <c r="C344" s="231" t="s">
        <v>5587</v>
      </c>
      <c r="D344" s="232" t="s">
        <v>2507</v>
      </c>
      <c r="E344" s="232" t="s">
        <v>284</v>
      </c>
      <c r="F344" s="259" t="s">
        <v>325</v>
      </c>
      <c r="G344" s="233">
        <v>33633.600000000006</v>
      </c>
      <c r="H344" s="234">
        <v>42255.200000000004</v>
      </c>
      <c r="I344" s="235">
        <v>17</v>
      </c>
      <c r="J344" s="236">
        <v>0.39534883720930231</v>
      </c>
      <c r="K344" s="233">
        <v>50876.800000000003</v>
      </c>
      <c r="L344" s="237"/>
      <c r="M344" s="238">
        <v>11</v>
      </c>
      <c r="N344" s="234">
        <v>37315.200000000004</v>
      </c>
      <c r="O344" s="239"/>
      <c r="P344" s="129"/>
      <c r="Q344" s="103"/>
      <c r="R344" s="129"/>
      <c r="S344" s="103"/>
      <c r="T344" s="103"/>
      <c r="U344" s="103"/>
    </row>
    <row r="345" spans="1:21" s="330" customFormat="1" ht="22.5">
      <c r="A345" s="229" t="s">
        <v>1438</v>
      </c>
      <c r="B345" s="230" t="s">
        <v>2151</v>
      </c>
      <c r="C345" s="231" t="s">
        <v>189</v>
      </c>
      <c r="D345" s="232" t="s">
        <v>2507</v>
      </c>
      <c r="E345" s="232" t="s">
        <v>279</v>
      </c>
      <c r="F345" s="259" t="s">
        <v>325</v>
      </c>
      <c r="G345" s="233">
        <v>35382.370000000003</v>
      </c>
      <c r="H345" s="234">
        <v>42078.34</v>
      </c>
      <c r="I345" s="235">
        <v>16</v>
      </c>
      <c r="J345" s="236">
        <v>0.37209302325581395</v>
      </c>
      <c r="K345" s="233">
        <v>48774.31</v>
      </c>
      <c r="L345" s="237">
        <v>16</v>
      </c>
      <c r="M345" s="238">
        <v>16</v>
      </c>
      <c r="N345" s="234">
        <v>42078.34</v>
      </c>
      <c r="O345" s="239" t="s">
        <v>3533</v>
      </c>
      <c r="P345" s="129"/>
      <c r="Q345" s="103"/>
      <c r="R345" s="129"/>
      <c r="S345" s="103"/>
      <c r="T345" s="103"/>
      <c r="U345" s="103"/>
    </row>
    <row r="346" spans="1:21" s="330" customFormat="1">
      <c r="A346" s="242" t="s">
        <v>2165</v>
      </c>
      <c r="B346" s="243" t="s">
        <v>2180</v>
      </c>
      <c r="C346" s="258" t="s">
        <v>1331</v>
      </c>
      <c r="D346" s="232" t="s">
        <v>2507</v>
      </c>
      <c r="E346" s="245" t="s">
        <v>284</v>
      </c>
      <c r="F346" s="245" t="s">
        <v>440</v>
      </c>
      <c r="G346" s="246">
        <v>32516.47</v>
      </c>
      <c r="H346" s="234">
        <v>41480.089999999997</v>
      </c>
      <c r="I346" s="235">
        <v>15</v>
      </c>
      <c r="J346" s="236">
        <v>0.34883720930232559</v>
      </c>
      <c r="K346" s="246">
        <v>50443.71</v>
      </c>
      <c r="L346" s="247">
        <v>11</v>
      </c>
      <c r="M346" s="248">
        <v>11</v>
      </c>
      <c r="N346" s="249">
        <v>32303.56</v>
      </c>
      <c r="O346" s="250"/>
      <c r="P346" s="103"/>
      <c r="Q346" s="103"/>
      <c r="R346" s="129"/>
      <c r="S346" s="103"/>
      <c r="T346" s="103"/>
      <c r="U346" s="103"/>
    </row>
    <row r="347" spans="1:21" s="330" customFormat="1">
      <c r="A347" s="229" t="s">
        <v>4256</v>
      </c>
      <c r="B347" s="230" t="s">
        <v>2169</v>
      </c>
      <c r="C347" s="231" t="s">
        <v>476</v>
      </c>
      <c r="D347" s="232" t="s">
        <v>2507</v>
      </c>
      <c r="E347" s="232" t="s">
        <v>279</v>
      </c>
      <c r="F347" s="232" t="s">
        <v>440</v>
      </c>
      <c r="G347" s="233">
        <v>33171.03</v>
      </c>
      <c r="H347" s="234">
        <v>41034.614999999998</v>
      </c>
      <c r="I347" s="235">
        <v>14</v>
      </c>
      <c r="J347" s="236">
        <v>0.32558139534883723</v>
      </c>
      <c r="K347" s="233">
        <v>48898.2</v>
      </c>
      <c r="L347" s="237">
        <v>1</v>
      </c>
      <c r="M347" s="238">
        <v>1</v>
      </c>
      <c r="N347" s="234">
        <v>36278.68</v>
      </c>
      <c r="O347" s="239"/>
      <c r="P347" s="129"/>
      <c r="Q347" s="103"/>
      <c r="R347" s="129"/>
      <c r="S347" s="240"/>
      <c r="T347" s="240"/>
      <c r="U347" s="240"/>
    </row>
    <row r="348" spans="1:21" s="330" customFormat="1">
      <c r="A348" s="229" t="s">
        <v>4310</v>
      </c>
      <c r="B348" s="230" t="s">
        <v>2192</v>
      </c>
      <c r="C348" s="358" t="s">
        <v>4559</v>
      </c>
      <c r="D348" s="232" t="s">
        <v>2507</v>
      </c>
      <c r="E348" s="359" t="s">
        <v>279</v>
      </c>
      <c r="F348" s="359" t="s">
        <v>440</v>
      </c>
      <c r="G348" s="360">
        <v>32739</v>
      </c>
      <c r="H348" s="234">
        <v>40930</v>
      </c>
      <c r="I348" s="235">
        <v>13</v>
      </c>
      <c r="J348" s="236">
        <v>0.30232558139534882</v>
      </c>
      <c r="K348" s="360">
        <v>49121</v>
      </c>
      <c r="L348" s="361">
        <v>2</v>
      </c>
      <c r="M348" s="362">
        <v>2</v>
      </c>
      <c r="N348" s="363">
        <v>46911</v>
      </c>
      <c r="O348" s="364"/>
      <c r="P348" s="129"/>
      <c r="Q348" s="129"/>
      <c r="R348" s="129"/>
      <c r="S348" s="129"/>
      <c r="T348" s="129"/>
      <c r="U348" s="129"/>
    </row>
    <row r="349" spans="1:21" s="330" customFormat="1">
      <c r="A349" s="260" t="s">
        <v>262</v>
      </c>
      <c r="B349" s="261" t="s">
        <v>2162</v>
      </c>
      <c r="C349" s="262" t="s">
        <v>3534</v>
      </c>
      <c r="D349" s="232" t="s">
        <v>2507</v>
      </c>
      <c r="E349" s="276" t="s">
        <v>284</v>
      </c>
      <c r="F349" s="259" t="s">
        <v>325</v>
      </c>
      <c r="G349" s="256">
        <v>32386</v>
      </c>
      <c r="H349" s="234">
        <v>40414.5</v>
      </c>
      <c r="I349" s="235">
        <v>12</v>
      </c>
      <c r="J349" s="236">
        <v>0.27906976744186046</v>
      </c>
      <c r="K349" s="256">
        <v>48443</v>
      </c>
      <c r="L349" s="265">
        <v>3</v>
      </c>
      <c r="M349" s="266"/>
      <c r="N349" s="264"/>
      <c r="O349" s="11"/>
      <c r="P349" s="103"/>
      <c r="Q349" s="103"/>
      <c r="R349" s="129"/>
      <c r="S349" s="129"/>
      <c r="T349" s="129"/>
      <c r="U349" s="129"/>
    </row>
    <row r="350" spans="1:21" s="330" customFormat="1">
      <c r="A350" s="286" t="s">
        <v>213</v>
      </c>
      <c r="B350" s="287" t="s">
        <v>2159</v>
      </c>
      <c r="C350" s="288" t="s">
        <v>476</v>
      </c>
      <c r="D350" s="232" t="s">
        <v>2507</v>
      </c>
      <c r="E350" s="289" t="s">
        <v>279</v>
      </c>
      <c r="F350" s="259" t="s">
        <v>325</v>
      </c>
      <c r="G350" s="290">
        <v>31657.599999999999</v>
      </c>
      <c r="H350" s="234">
        <v>38906.399999999994</v>
      </c>
      <c r="I350" s="235">
        <v>11</v>
      </c>
      <c r="J350" s="236">
        <v>0.2558139534883721</v>
      </c>
      <c r="K350" s="290">
        <v>46155.199999999997</v>
      </c>
      <c r="L350" s="291">
        <v>7.5</v>
      </c>
      <c r="M350" s="292">
        <v>8</v>
      </c>
      <c r="N350" s="293">
        <v>32995.300000000003</v>
      </c>
      <c r="O350" s="294"/>
      <c r="P350" s="103"/>
      <c r="Q350" s="103"/>
      <c r="R350" s="129"/>
      <c r="S350" s="129"/>
      <c r="T350" s="129"/>
      <c r="U350" s="129"/>
    </row>
    <row r="351" spans="1:21" s="330" customFormat="1">
      <c r="A351" s="229" t="s">
        <v>2173</v>
      </c>
      <c r="B351" s="230" t="s">
        <v>2169</v>
      </c>
      <c r="C351" s="231" t="s">
        <v>34</v>
      </c>
      <c r="D351" s="232" t="s">
        <v>2507</v>
      </c>
      <c r="E351" s="232" t="s">
        <v>321</v>
      </c>
      <c r="F351" s="232" t="s">
        <v>440</v>
      </c>
      <c r="G351" s="233">
        <v>30652.720000000001</v>
      </c>
      <c r="H351" s="234">
        <v>38316.410000000003</v>
      </c>
      <c r="I351" s="235">
        <v>10</v>
      </c>
      <c r="J351" s="236">
        <v>0.23255813953488372</v>
      </c>
      <c r="K351" s="233">
        <v>45980.1</v>
      </c>
      <c r="L351" s="237"/>
      <c r="M351" s="238">
        <v>2</v>
      </c>
      <c r="N351" s="234">
        <v>33766.050000000003</v>
      </c>
      <c r="O351" s="239"/>
      <c r="P351" s="103"/>
      <c r="Q351" s="103"/>
      <c r="R351" s="251"/>
      <c r="S351" s="129"/>
      <c r="T351" s="129"/>
      <c r="U351" s="129"/>
    </row>
    <row r="352" spans="1:21" s="330" customFormat="1">
      <c r="A352" s="229" t="s">
        <v>258</v>
      </c>
      <c r="B352" s="295" t="s">
        <v>2159</v>
      </c>
      <c r="C352" s="231" t="s">
        <v>2101</v>
      </c>
      <c r="D352" s="232" t="s">
        <v>2507</v>
      </c>
      <c r="E352" s="232" t="s">
        <v>279</v>
      </c>
      <c r="F352" s="232" t="s">
        <v>440</v>
      </c>
      <c r="G352" s="233">
        <v>30492.799999999999</v>
      </c>
      <c r="H352" s="234">
        <v>38001.599999999999</v>
      </c>
      <c r="I352" s="235">
        <v>9</v>
      </c>
      <c r="J352" s="236">
        <v>0.20930232558139536</v>
      </c>
      <c r="K352" s="233">
        <v>45510.399999999994</v>
      </c>
      <c r="L352" s="237">
        <v>1</v>
      </c>
      <c r="M352" s="238">
        <v>1</v>
      </c>
      <c r="N352" s="296">
        <v>30492.799999999999</v>
      </c>
      <c r="O352" s="239"/>
      <c r="P352" s="103"/>
      <c r="Q352" s="103"/>
      <c r="R352" s="129"/>
      <c r="S352" s="251"/>
      <c r="T352" s="251"/>
      <c r="U352" s="251"/>
    </row>
    <row r="353" spans="1:21" s="330" customFormat="1">
      <c r="A353" s="229" t="s">
        <v>4290</v>
      </c>
      <c r="B353" s="230" t="s">
        <v>2151</v>
      </c>
      <c r="C353" s="358" t="s">
        <v>5588</v>
      </c>
      <c r="D353" s="232" t="s">
        <v>2507</v>
      </c>
      <c r="E353" s="359" t="s">
        <v>279</v>
      </c>
      <c r="F353" s="259" t="s">
        <v>325</v>
      </c>
      <c r="G353" s="360">
        <v>29600</v>
      </c>
      <c r="H353" s="234">
        <v>37300</v>
      </c>
      <c r="I353" s="235">
        <v>8</v>
      </c>
      <c r="J353" s="236">
        <v>0.18604651162790697</v>
      </c>
      <c r="K353" s="360">
        <v>45000</v>
      </c>
      <c r="L353" s="361">
        <v>7</v>
      </c>
      <c r="M353" s="362">
        <v>4</v>
      </c>
      <c r="N353" s="363">
        <v>41899.550000000003</v>
      </c>
      <c r="O353" s="364"/>
      <c r="P353" s="103"/>
      <c r="Q353" s="103"/>
      <c r="R353" s="129"/>
      <c r="S353" s="129"/>
      <c r="T353" s="129"/>
      <c r="U353" s="129"/>
    </row>
    <row r="354" spans="1:21" s="330" customFormat="1">
      <c r="A354" s="229" t="s">
        <v>260</v>
      </c>
      <c r="B354" s="230" t="s">
        <v>2153</v>
      </c>
      <c r="C354" s="231" t="s">
        <v>1333</v>
      </c>
      <c r="D354" s="232" t="s">
        <v>2507</v>
      </c>
      <c r="E354" s="232" t="s">
        <v>279</v>
      </c>
      <c r="F354" s="232" t="s">
        <v>440</v>
      </c>
      <c r="G354" s="233">
        <v>29070</v>
      </c>
      <c r="H354" s="234">
        <v>37064</v>
      </c>
      <c r="I354" s="235">
        <v>7</v>
      </c>
      <c r="J354" s="236">
        <v>0.16279069767441862</v>
      </c>
      <c r="K354" s="233">
        <v>45058</v>
      </c>
      <c r="L354" s="237">
        <v>10</v>
      </c>
      <c r="M354" s="238">
        <v>10</v>
      </c>
      <c r="N354" s="234">
        <v>37064</v>
      </c>
      <c r="O354" s="239"/>
      <c r="P354" s="103"/>
      <c r="Q354" s="103"/>
      <c r="R354" s="129"/>
      <c r="S354" s="129"/>
      <c r="T354" s="129"/>
      <c r="U354" s="129"/>
    </row>
    <row r="355" spans="1:21" s="330" customFormat="1">
      <c r="A355" s="242" t="s">
        <v>1436</v>
      </c>
      <c r="B355" s="243" t="s">
        <v>2156</v>
      </c>
      <c r="C355" s="258" t="s">
        <v>5589</v>
      </c>
      <c r="D355" s="232" t="s">
        <v>2507</v>
      </c>
      <c r="E355" s="245" t="s">
        <v>279</v>
      </c>
      <c r="F355" s="259" t="s">
        <v>325</v>
      </c>
      <c r="G355" s="246">
        <v>25172.76</v>
      </c>
      <c r="H355" s="234">
        <v>36811.245000000003</v>
      </c>
      <c r="I355" s="235">
        <v>6</v>
      </c>
      <c r="J355" s="236">
        <v>0.13953488372093023</v>
      </c>
      <c r="K355" s="246">
        <v>48449.73</v>
      </c>
      <c r="L355" s="247">
        <v>37</v>
      </c>
      <c r="M355" s="248">
        <v>33</v>
      </c>
      <c r="N355" s="249">
        <v>32019.555454545451</v>
      </c>
      <c r="O355" s="250"/>
      <c r="P355" s="103"/>
      <c r="Q355" s="103"/>
      <c r="R355" s="129"/>
      <c r="S355" s="129"/>
      <c r="T355" s="129"/>
      <c r="U355" s="129"/>
    </row>
    <row r="356" spans="1:21" s="330" customFormat="1">
      <c r="A356" s="242" t="s">
        <v>2171</v>
      </c>
      <c r="B356" s="243" t="s">
        <v>2159</v>
      </c>
      <c r="C356" s="258" t="s">
        <v>470</v>
      </c>
      <c r="D356" s="232" t="s">
        <v>2507</v>
      </c>
      <c r="E356" s="245" t="s">
        <v>279</v>
      </c>
      <c r="F356" s="245" t="s">
        <v>440</v>
      </c>
      <c r="G356" s="246">
        <v>28656</v>
      </c>
      <c r="H356" s="234">
        <v>35819.5</v>
      </c>
      <c r="I356" s="235">
        <v>5</v>
      </c>
      <c r="J356" s="236">
        <v>0.11627906976744186</v>
      </c>
      <c r="K356" s="246">
        <v>42983</v>
      </c>
      <c r="L356" s="247">
        <v>1</v>
      </c>
      <c r="M356" s="248">
        <v>1</v>
      </c>
      <c r="N356" s="249">
        <v>40365.730000000003</v>
      </c>
      <c r="O356" s="250"/>
      <c r="P356" s="129"/>
      <c r="Q356" s="129"/>
      <c r="R356" s="129"/>
      <c r="S356" s="129"/>
      <c r="T356" s="129"/>
      <c r="U356" s="129"/>
    </row>
    <row r="357" spans="1:21" s="330" customFormat="1">
      <c r="A357" s="229" t="s">
        <v>3740</v>
      </c>
      <c r="B357" s="230" t="s">
        <v>2149</v>
      </c>
      <c r="C357" s="231" t="s">
        <v>5590</v>
      </c>
      <c r="D357" s="232" t="s">
        <v>2507</v>
      </c>
      <c r="E357" s="232" t="s">
        <v>321</v>
      </c>
      <c r="F357" s="259" t="s">
        <v>325</v>
      </c>
      <c r="G357" s="233">
        <v>24524</v>
      </c>
      <c r="H357" s="234">
        <v>34333.5</v>
      </c>
      <c r="I357" s="235">
        <v>4</v>
      </c>
      <c r="J357" s="236">
        <v>9.3023255813953487E-2</v>
      </c>
      <c r="K357" s="233">
        <v>44143</v>
      </c>
      <c r="L357" s="237">
        <v>4</v>
      </c>
      <c r="M357" s="238">
        <v>4</v>
      </c>
      <c r="N357" s="234">
        <v>34000</v>
      </c>
      <c r="O357" s="239"/>
      <c r="P357" s="103"/>
      <c r="Q357" s="103"/>
      <c r="R357" s="251"/>
      <c r="S357" s="129"/>
      <c r="T357" s="129"/>
      <c r="U357" s="129"/>
    </row>
    <row r="358" spans="1:21" s="330" customFormat="1">
      <c r="A358" s="242" t="s">
        <v>257</v>
      </c>
      <c r="B358" s="243" t="s">
        <v>2159</v>
      </c>
      <c r="C358" s="258" t="s">
        <v>1331</v>
      </c>
      <c r="D358" s="232" t="s">
        <v>2507</v>
      </c>
      <c r="E358" s="245" t="s">
        <v>279</v>
      </c>
      <c r="F358" s="259" t="s">
        <v>325</v>
      </c>
      <c r="G358" s="246">
        <v>25788.36</v>
      </c>
      <c r="H358" s="234">
        <v>33524.79</v>
      </c>
      <c r="I358" s="235">
        <v>3</v>
      </c>
      <c r="J358" s="236">
        <v>6.9767441860465115E-2</v>
      </c>
      <c r="K358" s="246">
        <v>41261.22</v>
      </c>
      <c r="L358" s="247">
        <v>2.2999999999999998</v>
      </c>
      <c r="M358" s="248">
        <v>2.2999999999999998</v>
      </c>
      <c r="N358" s="249">
        <v>32347.95</v>
      </c>
      <c r="O358" s="250"/>
      <c r="P358" s="103"/>
      <c r="Q358" s="103"/>
      <c r="R358" s="129"/>
      <c r="S358" s="129"/>
      <c r="T358" s="129"/>
      <c r="U358" s="129"/>
    </row>
    <row r="359" spans="1:21" s="330" customFormat="1">
      <c r="A359" s="229" t="s">
        <v>3777</v>
      </c>
      <c r="B359" s="230" t="s">
        <v>2175</v>
      </c>
      <c r="C359" s="337" t="s">
        <v>470</v>
      </c>
      <c r="D359" s="232" t="s">
        <v>2507</v>
      </c>
      <c r="E359" s="338" t="s">
        <v>321</v>
      </c>
      <c r="F359" s="338" t="s">
        <v>440</v>
      </c>
      <c r="G359" s="339">
        <v>25351</v>
      </c>
      <c r="H359" s="234">
        <v>31033.5</v>
      </c>
      <c r="I359" s="235">
        <v>2</v>
      </c>
      <c r="J359" s="236">
        <v>4.6511627906976744E-2</v>
      </c>
      <c r="K359" s="339">
        <v>36716</v>
      </c>
      <c r="L359" s="340">
        <v>1</v>
      </c>
      <c r="M359" s="341">
        <v>1</v>
      </c>
      <c r="N359" s="374">
        <v>34071</v>
      </c>
      <c r="O359" s="239"/>
      <c r="P359" s="103"/>
      <c r="Q359" s="103"/>
      <c r="R359" s="129"/>
      <c r="S359" s="304"/>
      <c r="T359" s="304"/>
      <c r="U359" s="304"/>
    </row>
    <row r="360" spans="1:21" s="330" customFormat="1">
      <c r="A360" s="229" t="s">
        <v>4250</v>
      </c>
      <c r="B360" s="230" t="s">
        <v>2180</v>
      </c>
      <c r="C360" s="231" t="s">
        <v>470</v>
      </c>
      <c r="D360" s="232" t="s">
        <v>2507</v>
      </c>
      <c r="E360" s="232" t="s">
        <v>279</v>
      </c>
      <c r="F360" s="232" t="s">
        <v>440</v>
      </c>
      <c r="G360" s="233">
        <v>23569.26</v>
      </c>
      <c r="H360" s="234">
        <v>28381.834999999999</v>
      </c>
      <c r="I360" s="235">
        <v>1</v>
      </c>
      <c r="J360" s="236">
        <v>2.3255813953488372E-2</v>
      </c>
      <c r="K360" s="233">
        <v>33194.410000000003</v>
      </c>
      <c r="L360" s="237">
        <v>1</v>
      </c>
      <c r="M360" s="238">
        <v>1</v>
      </c>
      <c r="N360" s="234">
        <v>26156</v>
      </c>
      <c r="O360" s="239"/>
      <c r="P360" s="103"/>
      <c r="Q360" s="103"/>
      <c r="R360" s="129"/>
      <c r="S360" s="304"/>
      <c r="T360" s="304"/>
      <c r="U360" s="304"/>
    </row>
    <row r="361" spans="1:21" s="150" customFormat="1">
      <c r="A361" s="305"/>
      <c r="B361" s="305"/>
      <c r="C361" s="306"/>
      <c r="D361" s="300"/>
      <c r="E361" s="307"/>
      <c r="F361" s="307"/>
      <c r="G361" s="308"/>
      <c r="H361" s="309"/>
      <c r="I361" s="310"/>
      <c r="J361" s="311"/>
      <c r="K361" s="300"/>
      <c r="L361" s="300"/>
      <c r="M361" s="312"/>
      <c r="N361" s="313"/>
      <c r="O361" s="282"/>
    </row>
    <row r="362" spans="1:21" s="150" customFormat="1">
      <c r="A362" s="305"/>
      <c r="B362" s="305"/>
      <c r="C362" s="306"/>
      <c r="D362" s="314"/>
      <c r="E362" s="305"/>
      <c r="F362" s="305"/>
      <c r="G362" s="315" t="s">
        <v>223</v>
      </c>
      <c r="H362" s="316" t="s">
        <v>224</v>
      </c>
      <c r="I362" s="317"/>
      <c r="J362" s="318"/>
      <c r="K362" s="319" t="s">
        <v>225</v>
      </c>
      <c r="L362" s="314"/>
      <c r="M362" s="320"/>
      <c r="N362" s="313"/>
      <c r="O362" s="282"/>
    </row>
    <row r="363" spans="1:21" s="150" customFormat="1">
      <c r="A363" s="305"/>
      <c r="B363" s="305"/>
      <c r="C363" s="306"/>
      <c r="D363" s="305"/>
      <c r="E363" s="305"/>
      <c r="F363" s="321" t="s">
        <v>238</v>
      </c>
      <c r="G363" s="322">
        <v>37231.206412852451</v>
      </c>
      <c r="H363" s="322">
        <v>47781.393030202511</v>
      </c>
      <c r="I363" s="8">
        <v>14.438004969995415</v>
      </c>
      <c r="J363" s="322"/>
      <c r="K363" s="322">
        <v>58331.579647552579</v>
      </c>
      <c r="L363" s="314"/>
      <c r="M363" s="320"/>
      <c r="N363" s="313"/>
      <c r="O363" s="282"/>
    </row>
    <row r="364" spans="1:21" s="150" customFormat="1">
      <c r="A364" s="305"/>
      <c r="B364" s="305"/>
      <c r="C364" s="306"/>
      <c r="D364" s="305"/>
      <c r="E364" s="305"/>
      <c r="F364" s="321" t="s">
        <v>239</v>
      </c>
      <c r="G364" s="322">
        <v>43257.5</v>
      </c>
      <c r="H364" s="322">
        <v>55018.25</v>
      </c>
      <c r="I364" s="8">
        <v>21.5</v>
      </c>
      <c r="J364" s="322"/>
      <c r="K364" s="322">
        <v>66897.5</v>
      </c>
      <c r="L364" s="314"/>
      <c r="M364" s="320"/>
      <c r="N364" s="313"/>
      <c r="O364" s="282"/>
    </row>
    <row r="365" spans="1:21" s="150" customFormat="1">
      <c r="A365" s="305"/>
      <c r="B365" s="305"/>
      <c r="C365" s="306"/>
      <c r="D365" s="305"/>
      <c r="E365" s="305"/>
      <c r="F365" s="321" t="s">
        <v>240</v>
      </c>
      <c r="G365" s="322">
        <v>32021.8</v>
      </c>
      <c r="H365" s="322">
        <v>39660.449999999997</v>
      </c>
      <c r="I365" s="8">
        <v>7</v>
      </c>
      <c r="J365" s="322"/>
      <c r="K365" s="322">
        <v>48446.365000000005</v>
      </c>
      <c r="L365" s="314"/>
      <c r="M365" s="320"/>
      <c r="N365" s="313"/>
      <c r="O365" s="282"/>
    </row>
    <row r="366" spans="1:21" s="150" customFormat="1">
      <c r="A366" s="305"/>
      <c r="B366" s="305"/>
      <c r="C366" s="306"/>
      <c r="D366" s="305"/>
      <c r="E366" s="305"/>
      <c r="F366" s="321" t="s">
        <v>241</v>
      </c>
      <c r="G366" s="322">
        <v>35408</v>
      </c>
      <c r="H366" s="322">
        <v>44844.800000000003</v>
      </c>
      <c r="I366" s="8">
        <v>12.338253469766164</v>
      </c>
      <c r="J366" s="322"/>
      <c r="K366" s="322">
        <v>54808</v>
      </c>
      <c r="L366" s="314"/>
      <c r="M366" s="320"/>
      <c r="N366" s="313"/>
      <c r="O366" s="282"/>
    </row>
    <row r="367" spans="1:21" s="150" customFormat="1">
      <c r="A367" s="305"/>
      <c r="B367" s="305"/>
      <c r="C367" s="306"/>
      <c r="D367" s="305"/>
      <c r="E367" s="322"/>
      <c r="F367" s="321"/>
      <c r="G367" s="323"/>
      <c r="H367" s="318"/>
      <c r="I367" s="324"/>
      <c r="J367" s="318"/>
      <c r="K367" s="314"/>
      <c r="L367" s="314"/>
      <c r="M367" s="320"/>
      <c r="N367" s="313"/>
      <c r="O367" s="282"/>
    </row>
    <row r="368" spans="1:21" s="150" customFormat="1">
      <c r="A368" s="305"/>
      <c r="B368" s="305"/>
      <c r="C368" s="306"/>
      <c r="D368" s="321"/>
      <c r="E368" s="322"/>
      <c r="F368" s="325"/>
      <c r="G368" s="325"/>
      <c r="H368" s="874" t="s">
        <v>242</v>
      </c>
      <c r="I368" s="874"/>
      <c r="J368" s="874"/>
      <c r="K368" s="874"/>
      <c r="L368" s="874"/>
      <c r="M368" s="874"/>
      <c r="N368" s="874"/>
      <c r="O368" s="282"/>
    </row>
    <row r="369" spans="1:21" s="150" customFormat="1">
      <c r="A369" s="305"/>
      <c r="B369" s="305"/>
      <c r="C369" s="306"/>
      <c r="D369" s="321"/>
      <c r="E369" s="322"/>
      <c r="F369" s="326"/>
      <c r="G369" s="327"/>
      <c r="H369" s="875" t="s">
        <v>243</v>
      </c>
      <c r="I369" s="875"/>
      <c r="J369" s="875"/>
      <c r="K369" s="328">
        <v>55610.5</v>
      </c>
      <c r="L369" s="876" t="s">
        <v>244</v>
      </c>
      <c r="M369" s="876"/>
      <c r="N369" s="329">
        <v>46371.506975024982</v>
      </c>
      <c r="O369" s="282"/>
    </row>
    <row r="370" spans="1:21" s="150" customFormat="1">
      <c r="A370" s="305"/>
      <c r="B370" s="305"/>
      <c r="C370" s="306"/>
      <c r="D370" s="314"/>
      <c r="E370" s="320"/>
      <c r="F370" s="326"/>
      <c r="G370" s="327"/>
      <c r="H370" s="875" t="s">
        <v>245</v>
      </c>
      <c r="I370" s="875"/>
      <c r="J370" s="875"/>
      <c r="K370" s="328">
        <v>36671.339999999997</v>
      </c>
      <c r="L370" s="876" t="s">
        <v>450</v>
      </c>
      <c r="M370" s="876"/>
      <c r="N370" s="329">
        <v>46845.783955516796</v>
      </c>
      <c r="O370" s="282"/>
    </row>
    <row r="371" spans="1:21" s="150" customFormat="1">
      <c r="A371" s="305"/>
      <c r="B371" s="305"/>
      <c r="C371" s="306"/>
      <c r="D371" s="300"/>
      <c r="E371" s="307"/>
      <c r="F371" s="307"/>
      <c r="G371" s="308"/>
      <c r="H371" s="309"/>
      <c r="I371" s="310"/>
      <c r="J371" s="311"/>
      <c r="K371" s="305"/>
      <c r="L371" s="300"/>
      <c r="M371" s="312"/>
      <c r="N371" s="313"/>
      <c r="O371" s="282"/>
    </row>
    <row r="372" spans="1:21" s="222" customFormat="1" ht="18">
      <c r="A372" s="877" t="s">
        <v>158</v>
      </c>
      <c r="B372" s="877"/>
      <c r="C372" s="877"/>
      <c r="D372" s="877"/>
      <c r="E372" s="877"/>
      <c r="F372" s="877"/>
      <c r="G372" s="877"/>
      <c r="H372" s="877"/>
      <c r="I372" s="877"/>
      <c r="J372" s="877"/>
      <c r="K372" s="877"/>
      <c r="L372" s="877"/>
      <c r="M372" s="877"/>
      <c r="N372" s="877"/>
      <c r="O372" s="877"/>
    </row>
    <row r="373" spans="1:21" s="222" customFormat="1" ht="27">
      <c r="A373" s="223" t="s">
        <v>433</v>
      </c>
      <c r="B373" s="224" t="s">
        <v>230</v>
      </c>
      <c r="C373" s="223" t="s">
        <v>220</v>
      </c>
      <c r="D373" s="223" t="s">
        <v>267</v>
      </c>
      <c r="E373" s="223" t="s">
        <v>434</v>
      </c>
      <c r="F373" s="223" t="s">
        <v>435</v>
      </c>
      <c r="G373" s="225" t="s">
        <v>223</v>
      </c>
      <c r="H373" s="225" t="s">
        <v>224</v>
      </c>
      <c r="I373" s="227" t="s">
        <v>436</v>
      </c>
      <c r="J373" s="227" t="s">
        <v>436</v>
      </c>
      <c r="K373" s="225" t="s">
        <v>225</v>
      </c>
      <c r="L373" s="223" t="s">
        <v>437</v>
      </c>
      <c r="M373" s="223" t="s">
        <v>438</v>
      </c>
      <c r="N373" s="228" t="s">
        <v>439</v>
      </c>
      <c r="O373" s="223" t="s">
        <v>227</v>
      </c>
    </row>
    <row r="374" spans="1:21" s="330" customFormat="1">
      <c r="A374" s="229" t="s">
        <v>200</v>
      </c>
      <c r="B374" s="230" t="s">
        <v>2153</v>
      </c>
      <c r="C374" s="231" t="s">
        <v>3536</v>
      </c>
      <c r="D374" s="232" t="s">
        <v>2507</v>
      </c>
      <c r="E374" s="232" t="s">
        <v>279</v>
      </c>
      <c r="F374" s="232" t="s">
        <v>440</v>
      </c>
      <c r="G374" s="233">
        <v>64238</v>
      </c>
      <c r="H374" s="234">
        <v>83496.5</v>
      </c>
      <c r="I374" s="235">
        <v>28</v>
      </c>
      <c r="J374" s="236">
        <v>1</v>
      </c>
      <c r="K374" s="233">
        <v>102755</v>
      </c>
      <c r="L374" s="237">
        <v>1</v>
      </c>
      <c r="M374" s="238">
        <v>1</v>
      </c>
      <c r="N374" s="234">
        <v>74626</v>
      </c>
      <c r="O374" s="239"/>
      <c r="P374" s="103"/>
      <c r="Q374" s="129"/>
      <c r="R374" s="97"/>
      <c r="S374" s="129"/>
      <c r="T374" s="129"/>
      <c r="U374" s="129"/>
    </row>
    <row r="375" spans="1:21" s="330" customFormat="1">
      <c r="A375" s="229" t="s">
        <v>2161</v>
      </c>
      <c r="B375" s="230" t="s">
        <v>2162</v>
      </c>
      <c r="C375" s="231" t="s">
        <v>3535</v>
      </c>
      <c r="D375" s="232" t="s">
        <v>278</v>
      </c>
      <c r="E375" s="232" t="s">
        <v>279</v>
      </c>
      <c r="F375" s="259" t="s">
        <v>325</v>
      </c>
      <c r="G375" s="233">
        <v>55899.38</v>
      </c>
      <c r="H375" s="234">
        <v>83288.09</v>
      </c>
      <c r="I375" s="235">
        <v>27</v>
      </c>
      <c r="J375" s="236">
        <v>0.9642857142857143</v>
      </c>
      <c r="K375" s="233">
        <v>110676.8</v>
      </c>
      <c r="L375" s="237"/>
      <c r="M375" s="238">
        <v>2</v>
      </c>
      <c r="N375" s="234">
        <v>67986.31</v>
      </c>
      <c r="O375" s="239"/>
      <c r="P375" s="103"/>
      <c r="Q375" s="103"/>
      <c r="R375" s="129"/>
      <c r="S375" s="129"/>
      <c r="T375" s="129"/>
      <c r="U375" s="129"/>
    </row>
    <row r="376" spans="1:21" s="330" customFormat="1">
      <c r="A376" s="229" t="s">
        <v>258</v>
      </c>
      <c r="B376" s="295" t="s">
        <v>2159</v>
      </c>
      <c r="C376" s="231" t="s">
        <v>1334</v>
      </c>
      <c r="D376" s="232" t="s">
        <v>2507</v>
      </c>
      <c r="E376" s="232" t="s">
        <v>279</v>
      </c>
      <c r="F376" s="259" t="s">
        <v>325</v>
      </c>
      <c r="G376" s="233">
        <v>71801.600000000006</v>
      </c>
      <c r="H376" s="234">
        <v>80984.800000000003</v>
      </c>
      <c r="I376" s="235">
        <v>26</v>
      </c>
      <c r="J376" s="236">
        <v>0.9285714285714286</v>
      </c>
      <c r="K376" s="233">
        <v>90168</v>
      </c>
      <c r="L376" s="237">
        <v>1</v>
      </c>
      <c r="M376" s="238">
        <v>1</v>
      </c>
      <c r="N376" s="493">
        <v>76918.399999999994</v>
      </c>
      <c r="O376" s="239"/>
      <c r="P376" s="103"/>
      <c r="Q376" s="129"/>
      <c r="R376" s="103"/>
      <c r="S376" s="129"/>
      <c r="T376" s="129"/>
      <c r="U376" s="129"/>
    </row>
    <row r="377" spans="1:21" s="330" customFormat="1">
      <c r="A377" s="229" t="s">
        <v>4233</v>
      </c>
      <c r="B377" s="230" t="s">
        <v>2166</v>
      </c>
      <c r="C377" s="262" t="s">
        <v>1335</v>
      </c>
      <c r="D377" s="232" t="s">
        <v>278</v>
      </c>
      <c r="E377" s="276" t="s">
        <v>284</v>
      </c>
      <c r="F377" s="276" t="s">
        <v>440</v>
      </c>
      <c r="G377" s="256">
        <v>59834</v>
      </c>
      <c r="H377" s="234">
        <v>77784</v>
      </c>
      <c r="I377" s="235">
        <v>25</v>
      </c>
      <c r="J377" s="236">
        <v>0.8928571428571429</v>
      </c>
      <c r="K377" s="256">
        <v>95734</v>
      </c>
      <c r="L377" s="265"/>
      <c r="M377" s="266">
        <v>1</v>
      </c>
      <c r="N377" s="264">
        <v>79339</v>
      </c>
      <c r="O377" s="400"/>
      <c r="P377" s="103"/>
      <c r="Q377" s="129"/>
      <c r="R377" s="103"/>
      <c r="S377" s="129"/>
      <c r="T377" s="129"/>
      <c r="U377" s="129"/>
    </row>
    <row r="378" spans="1:21" s="330" customFormat="1">
      <c r="A378" s="229" t="s">
        <v>1438</v>
      </c>
      <c r="B378" s="230" t="s">
        <v>2151</v>
      </c>
      <c r="C378" s="231" t="s">
        <v>195</v>
      </c>
      <c r="D378" s="232" t="s">
        <v>278</v>
      </c>
      <c r="E378" s="232" t="s">
        <v>284</v>
      </c>
      <c r="F378" s="259" t="s">
        <v>325</v>
      </c>
      <c r="G378" s="233">
        <v>63369.83</v>
      </c>
      <c r="H378" s="234">
        <v>75362.985000000001</v>
      </c>
      <c r="I378" s="235">
        <v>24</v>
      </c>
      <c r="J378" s="236">
        <v>0.8571428571428571</v>
      </c>
      <c r="K378" s="233">
        <v>87356.14</v>
      </c>
      <c r="L378" s="237">
        <v>1</v>
      </c>
      <c r="M378" s="238">
        <v>1</v>
      </c>
      <c r="N378" s="234">
        <v>75362.985000000001</v>
      </c>
      <c r="O378" s="239"/>
      <c r="P378" s="103"/>
      <c r="Q378" s="129"/>
      <c r="R378" s="97"/>
      <c r="S378" s="129"/>
      <c r="T378" s="129"/>
      <c r="U378" s="129"/>
    </row>
    <row r="379" spans="1:21" s="330" customFormat="1">
      <c r="A379" s="242" t="s">
        <v>208</v>
      </c>
      <c r="B379" s="243" t="s">
        <v>2153</v>
      </c>
      <c r="C379" s="258" t="s">
        <v>1335</v>
      </c>
      <c r="D379" s="232" t="s">
        <v>278</v>
      </c>
      <c r="E379" s="245" t="s">
        <v>279</v>
      </c>
      <c r="F379" s="245" t="s">
        <v>440</v>
      </c>
      <c r="G379" s="275">
        <v>51860.88</v>
      </c>
      <c r="H379" s="234">
        <v>66678.929999999993</v>
      </c>
      <c r="I379" s="235">
        <v>23</v>
      </c>
      <c r="J379" s="236">
        <v>0.8214285714285714</v>
      </c>
      <c r="K379" s="275">
        <v>81496.98</v>
      </c>
      <c r="L379" s="247">
        <v>1</v>
      </c>
      <c r="M379" s="248">
        <v>1</v>
      </c>
      <c r="N379" s="249">
        <v>57412.57</v>
      </c>
      <c r="O379" s="250"/>
      <c r="P379" s="103"/>
      <c r="Q379" s="129"/>
      <c r="R379" s="97"/>
      <c r="S379" s="129"/>
      <c r="T379" s="129"/>
      <c r="U379" s="129"/>
    </row>
    <row r="380" spans="1:21" s="330" customFormat="1">
      <c r="A380" s="278" t="s">
        <v>202</v>
      </c>
      <c r="B380" s="279" t="s">
        <v>2151</v>
      </c>
      <c r="C380" s="258" t="s">
        <v>1335</v>
      </c>
      <c r="D380" s="232" t="s">
        <v>2507</v>
      </c>
      <c r="E380" s="245" t="s">
        <v>279</v>
      </c>
      <c r="F380" s="245" t="s">
        <v>440</v>
      </c>
      <c r="G380" s="246">
        <v>51792</v>
      </c>
      <c r="H380" s="234">
        <v>66040</v>
      </c>
      <c r="I380" s="235">
        <v>22</v>
      </c>
      <c r="J380" s="236">
        <v>0.7857142857142857</v>
      </c>
      <c r="K380" s="249">
        <v>80288</v>
      </c>
      <c r="L380" s="247">
        <v>2</v>
      </c>
      <c r="M380" s="248">
        <v>2</v>
      </c>
      <c r="N380" s="249">
        <v>67340</v>
      </c>
      <c r="O380" s="250"/>
      <c r="P380" s="103"/>
      <c r="Q380" s="129"/>
      <c r="R380" s="103"/>
      <c r="S380" s="129"/>
      <c r="T380" s="129"/>
      <c r="U380" s="129"/>
    </row>
    <row r="381" spans="1:21" s="330" customFormat="1">
      <c r="A381" s="242" t="s">
        <v>198</v>
      </c>
      <c r="B381" s="243" t="s">
        <v>2153</v>
      </c>
      <c r="C381" s="244" t="s">
        <v>1337</v>
      </c>
      <c r="D381" s="232" t="s">
        <v>2507</v>
      </c>
      <c r="E381" s="245" t="s">
        <v>279</v>
      </c>
      <c r="F381" s="245" t="s">
        <v>440</v>
      </c>
      <c r="G381" s="246">
        <v>49629</v>
      </c>
      <c r="H381" s="234">
        <v>65728</v>
      </c>
      <c r="I381" s="235">
        <v>21</v>
      </c>
      <c r="J381" s="236">
        <v>0.75</v>
      </c>
      <c r="K381" s="246">
        <v>81827</v>
      </c>
      <c r="L381" s="247">
        <v>4</v>
      </c>
      <c r="M381" s="248">
        <v>4</v>
      </c>
      <c r="N381" s="249">
        <v>53212</v>
      </c>
      <c r="O381" s="250"/>
      <c r="P381" s="103"/>
      <c r="Q381" s="103"/>
      <c r="S381" s="103"/>
      <c r="T381" s="103"/>
      <c r="U381" s="103"/>
    </row>
    <row r="382" spans="1:21" s="330" customFormat="1" ht="22.5">
      <c r="A382" s="229" t="s">
        <v>4265</v>
      </c>
      <c r="B382" s="230" t="s">
        <v>2151</v>
      </c>
      <c r="C382" s="231" t="s">
        <v>5591</v>
      </c>
      <c r="D382" s="232" t="s">
        <v>2507</v>
      </c>
      <c r="E382" s="232" t="s">
        <v>284</v>
      </c>
      <c r="F382" s="259" t="s">
        <v>325</v>
      </c>
      <c r="G382" s="233">
        <v>51537</v>
      </c>
      <c r="H382" s="234">
        <v>65289</v>
      </c>
      <c r="I382" s="235">
        <v>20</v>
      </c>
      <c r="J382" s="236">
        <v>0.7142857142857143</v>
      </c>
      <c r="K382" s="233">
        <v>79041</v>
      </c>
      <c r="L382" s="237"/>
      <c r="M382" s="238">
        <v>1</v>
      </c>
      <c r="N382" s="234">
        <v>79041</v>
      </c>
      <c r="O382" s="239"/>
      <c r="P382" s="103"/>
      <c r="Q382" s="129"/>
      <c r="R382" s="97"/>
      <c r="S382" s="103"/>
      <c r="T382" s="103"/>
      <c r="U382" s="103"/>
    </row>
    <row r="383" spans="1:21" s="330" customFormat="1">
      <c r="A383" s="242" t="s">
        <v>3875</v>
      </c>
      <c r="B383" s="243" t="s">
        <v>2153</v>
      </c>
      <c r="C383" s="258" t="s">
        <v>1337</v>
      </c>
      <c r="D383" s="232" t="s">
        <v>2507</v>
      </c>
      <c r="E383" s="247" t="s">
        <v>279</v>
      </c>
      <c r="F383" s="247" t="s">
        <v>440</v>
      </c>
      <c r="G383" s="405">
        <v>48321.573956558561</v>
      </c>
      <c r="H383" s="234">
        <v>62836.897212689946</v>
      </c>
      <c r="I383" s="235">
        <v>19</v>
      </c>
      <c r="J383" s="236">
        <v>0.6785714285714286</v>
      </c>
      <c r="K383" s="405">
        <v>77352.220468821324</v>
      </c>
      <c r="L383" s="247">
        <v>1</v>
      </c>
      <c r="M383" s="248">
        <v>1</v>
      </c>
      <c r="N383" s="249">
        <v>75465.52</v>
      </c>
      <c r="O383" s="250"/>
      <c r="P383" s="103"/>
      <c r="Q383" s="129"/>
      <c r="R383" s="103"/>
      <c r="S383" s="103"/>
      <c r="T383" s="103"/>
      <c r="U383" s="103"/>
    </row>
    <row r="384" spans="1:21" s="330" customFormat="1" ht="22.5">
      <c r="A384" s="242" t="s">
        <v>4229</v>
      </c>
      <c r="B384" s="243" t="s">
        <v>2153</v>
      </c>
      <c r="C384" s="258" t="s">
        <v>195</v>
      </c>
      <c r="D384" s="232" t="s">
        <v>2507</v>
      </c>
      <c r="E384" s="245" t="s">
        <v>279</v>
      </c>
      <c r="F384" s="259" t="s">
        <v>325</v>
      </c>
      <c r="G384" s="378">
        <v>50280</v>
      </c>
      <c r="H384" s="234">
        <v>62550</v>
      </c>
      <c r="I384" s="235">
        <v>18</v>
      </c>
      <c r="J384" s="236">
        <v>0.6428571428571429</v>
      </c>
      <c r="K384" s="378">
        <v>74820</v>
      </c>
      <c r="L384" s="247">
        <v>18</v>
      </c>
      <c r="M384" s="248">
        <v>14</v>
      </c>
      <c r="N384" s="344">
        <v>69393</v>
      </c>
      <c r="O384" s="250"/>
      <c r="P384" s="103"/>
      <c r="Q384" s="129"/>
      <c r="R384" s="103"/>
      <c r="S384" s="103"/>
      <c r="T384" s="103"/>
      <c r="U384" s="103"/>
    </row>
    <row r="385" spans="1:21" s="330" customFormat="1">
      <c r="A385" s="242" t="s">
        <v>257</v>
      </c>
      <c r="B385" s="243" t="s">
        <v>2159</v>
      </c>
      <c r="C385" s="258" t="s">
        <v>1335</v>
      </c>
      <c r="D385" s="232" t="s">
        <v>2507</v>
      </c>
      <c r="E385" s="245" t="s">
        <v>279</v>
      </c>
      <c r="F385" s="245" t="s">
        <v>440</v>
      </c>
      <c r="G385" s="246">
        <v>46311.72</v>
      </c>
      <c r="H385" s="234">
        <v>60205.340000000004</v>
      </c>
      <c r="I385" s="235">
        <v>17</v>
      </c>
      <c r="J385" s="236">
        <v>0.6071428571428571</v>
      </c>
      <c r="K385" s="246">
        <v>74098.960000000006</v>
      </c>
      <c r="L385" s="247">
        <v>2</v>
      </c>
      <c r="M385" s="248">
        <v>2</v>
      </c>
      <c r="N385" s="249">
        <v>47815.3</v>
      </c>
      <c r="O385" s="250"/>
      <c r="P385" s="103"/>
      <c r="Q385" s="129"/>
      <c r="R385" s="97"/>
      <c r="S385" s="103"/>
      <c r="T385" s="103"/>
      <c r="U385" s="103"/>
    </row>
    <row r="386" spans="1:21" s="330" customFormat="1">
      <c r="A386" s="242" t="s">
        <v>261</v>
      </c>
      <c r="B386" s="243" t="s">
        <v>2151</v>
      </c>
      <c r="C386" s="258" t="s">
        <v>1337</v>
      </c>
      <c r="D386" s="232" t="s">
        <v>2507</v>
      </c>
      <c r="E386" s="245" t="s">
        <v>284</v>
      </c>
      <c r="F386" s="245" t="s">
        <v>440</v>
      </c>
      <c r="G386" s="246">
        <v>49048</v>
      </c>
      <c r="H386" s="234">
        <v>60066</v>
      </c>
      <c r="I386" s="235">
        <v>16</v>
      </c>
      <c r="J386" s="236">
        <v>0.5714285714285714</v>
      </c>
      <c r="K386" s="246">
        <v>71084</v>
      </c>
      <c r="L386" s="247"/>
      <c r="M386" s="248"/>
      <c r="N386" s="249"/>
      <c r="O386" s="250"/>
      <c r="P386" s="103"/>
      <c r="Q386" s="129"/>
      <c r="R386" s="97"/>
      <c r="S386" s="103"/>
      <c r="T386" s="103"/>
      <c r="U386" s="103"/>
    </row>
    <row r="387" spans="1:21" s="330" customFormat="1">
      <c r="A387" s="229" t="s">
        <v>209</v>
      </c>
      <c r="B387" s="230" t="s">
        <v>2151</v>
      </c>
      <c r="C387" s="231" t="s">
        <v>1337</v>
      </c>
      <c r="D387" s="232" t="s">
        <v>2507</v>
      </c>
      <c r="E387" s="232" t="s">
        <v>279</v>
      </c>
      <c r="F387" s="259" t="s">
        <v>325</v>
      </c>
      <c r="G387" s="233">
        <v>47438.119200000001</v>
      </c>
      <c r="H387" s="234">
        <v>59771.836800000005</v>
      </c>
      <c r="I387" s="235">
        <v>15</v>
      </c>
      <c r="J387" s="236">
        <v>0.5357142857142857</v>
      </c>
      <c r="K387" s="233">
        <v>72105.554400000008</v>
      </c>
      <c r="L387" s="237">
        <v>3</v>
      </c>
      <c r="M387" s="238">
        <v>3</v>
      </c>
      <c r="N387" s="234">
        <v>65305.07</v>
      </c>
      <c r="O387" s="239"/>
      <c r="P387" s="103"/>
      <c r="Q387" s="129"/>
      <c r="R387" s="97"/>
      <c r="S387" s="103"/>
      <c r="T387" s="103"/>
      <c r="U387" s="103"/>
    </row>
    <row r="388" spans="1:21" s="330" customFormat="1">
      <c r="A388" s="229" t="s">
        <v>264</v>
      </c>
      <c r="B388" s="230" t="s">
        <v>2153</v>
      </c>
      <c r="C388" s="231" t="s">
        <v>5592</v>
      </c>
      <c r="D388" s="232" t="s">
        <v>2507</v>
      </c>
      <c r="E388" s="232" t="s">
        <v>279</v>
      </c>
      <c r="F388" s="232" t="s">
        <v>440</v>
      </c>
      <c r="G388" s="233">
        <v>45864</v>
      </c>
      <c r="H388" s="234">
        <v>59623.199999999997</v>
      </c>
      <c r="I388" s="235">
        <v>14</v>
      </c>
      <c r="J388" s="236">
        <v>0.5</v>
      </c>
      <c r="K388" s="233">
        <v>73382.399999999994</v>
      </c>
      <c r="L388" s="237">
        <v>1</v>
      </c>
      <c r="M388" s="238">
        <v>1</v>
      </c>
      <c r="N388" s="234">
        <v>50132.56</v>
      </c>
      <c r="O388" s="239"/>
      <c r="P388" s="103"/>
      <c r="Q388" s="129"/>
      <c r="R388" s="103"/>
      <c r="S388" s="103"/>
      <c r="T388" s="103"/>
      <c r="U388" s="103"/>
    </row>
    <row r="389" spans="1:21" s="330" customFormat="1">
      <c r="A389" s="229" t="s">
        <v>3740</v>
      </c>
      <c r="B389" s="230" t="s">
        <v>2149</v>
      </c>
      <c r="C389" s="231" t="s">
        <v>5593</v>
      </c>
      <c r="D389" s="232" t="s">
        <v>2507</v>
      </c>
      <c r="E389" s="232" t="s">
        <v>321</v>
      </c>
      <c r="F389" s="259" t="s">
        <v>325</v>
      </c>
      <c r="G389" s="233">
        <v>42220</v>
      </c>
      <c r="H389" s="234">
        <v>59107.5</v>
      </c>
      <c r="I389" s="235">
        <v>13</v>
      </c>
      <c r="J389" s="236">
        <v>0.4642857142857143</v>
      </c>
      <c r="K389" s="233">
        <v>75995</v>
      </c>
      <c r="L389" s="237">
        <v>2</v>
      </c>
      <c r="M389" s="238">
        <v>2</v>
      </c>
      <c r="N389" s="234">
        <v>53000</v>
      </c>
      <c r="O389" s="239"/>
      <c r="P389" s="103"/>
      <c r="Q389" s="129"/>
      <c r="R389" s="103"/>
      <c r="S389" s="103"/>
      <c r="T389" s="103"/>
      <c r="U389" s="103"/>
    </row>
    <row r="390" spans="1:21" s="330" customFormat="1">
      <c r="A390" s="229" t="s">
        <v>3765</v>
      </c>
      <c r="B390" s="230" t="s">
        <v>2151</v>
      </c>
      <c r="C390" s="231" t="s">
        <v>1336</v>
      </c>
      <c r="D390" s="232" t="s">
        <v>2507</v>
      </c>
      <c r="E390" s="232" t="s">
        <v>279</v>
      </c>
      <c r="F390" s="232"/>
      <c r="G390" s="233">
        <v>47715</v>
      </c>
      <c r="H390" s="234">
        <v>58895</v>
      </c>
      <c r="I390" s="235">
        <v>12</v>
      </c>
      <c r="J390" s="236">
        <v>0.42857142857142855</v>
      </c>
      <c r="K390" s="233">
        <v>70075</v>
      </c>
      <c r="L390" s="237">
        <v>2</v>
      </c>
      <c r="M390" s="238">
        <v>2</v>
      </c>
      <c r="N390" s="234">
        <v>47715</v>
      </c>
      <c r="O390" s="239"/>
      <c r="P390" s="103"/>
      <c r="Q390" s="129"/>
      <c r="R390" s="97"/>
      <c r="S390" s="103"/>
      <c r="T390" s="103"/>
      <c r="U390" s="103"/>
    </row>
    <row r="391" spans="1:21" s="330" customFormat="1">
      <c r="A391" s="229" t="s">
        <v>260</v>
      </c>
      <c r="B391" s="230" t="s">
        <v>2153</v>
      </c>
      <c r="C391" s="231" t="s">
        <v>1335</v>
      </c>
      <c r="D391" s="232" t="s">
        <v>2507</v>
      </c>
      <c r="E391" s="232" t="s">
        <v>279</v>
      </c>
      <c r="F391" s="232" t="s">
        <v>440</v>
      </c>
      <c r="G391" s="233">
        <v>44291</v>
      </c>
      <c r="H391" s="234">
        <v>56471</v>
      </c>
      <c r="I391" s="235">
        <v>11</v>
      </c>
      <c r="J391" s="236">
        <v>0.39285714285714285</v>
      </c>
      <c r="K391" s="233">
        <v>68651</v>
      </c>
      <c r="L391" s="237">
        <v>2</v>
      </c>
      <c r="M391" s="238">
        <v>1</v>
      </c>
      <c r="N391" s="234">
        <v>56471</v>
      </c>
      <c r="O391" s="239"/>
      <c r="P391" s="103"/>
      <c r="Q391" s="103"/>
      <c r="R391" s="129"/>
      <c r="S391" s="103"/>
      <c r="T391" s="103"/>
      <c r="U391" s="103"/>
    </row>
    <row r="392" spans="1:21" s="330" customFormat="1">
      <c r="A392" s="242" t="s">
        <v>3784</v>
      </c>
      <c r="B392" s="243" t="s">
        <v>2162</v>
      </c>
      <c r="C392" s="258" t="s">
        <v>5594</v>
      </c>
      <c r="D392" s="232" t="s">
        <v>2507</v>
      </c>
      <c r="E392" s="247" t="s">
        <v>279</v>
      </c>
      <c r="F392" s="259" t="s">
        <v>325</v>
      </c>
      <c r="G392" s="246">
        <v>39676</v>
      </c>
      <c r="H392" s="234">
        <v>54601</v>
      </c>
      <c r="I392" s="235">
        <v>10</v>
      </c>
      <c r="J392" s="236">
        <v>0.35714285714285715</v>
      </c>
      <c r="K392" s="246">
        <v>69526</v>
      </c>
      <c r="L392" s="247"/>
      <c r="M392" s="248">
        <v>40</v>
      </c>
      <c r="N392" s="249">
        <v>62491.03</v>
      </c>
      <c r="O392" s="250"/>
      <c r="P392" s="103"/>
      <c r="Q392" s="103"/>
      <c r="S392" s="103"/>
      <c r="T392" s="103"/>
      <c r="U392" s="103"/>
    </row>
    <row r="393" spans="1:21" s="330" customFormat="1">
      <c r="A393" s="229" t="s">
        <v>212</v>
      </c>
      <c r="B393" s="230" t="s">
        <v>2153</v>
      </c>
      <c r="C393" s="231" t="s">
        <v>1338</v>
      </c>
      <c r="D393" s="232" t="s">
        <v>2507</v>
      </c>
      <c r="E393" s="232" t="s">
        <v>279</v>
      </c>
      <c r="F393" s="259" t="s">
        <v>325</v>
      </c>
      <c r="G393" s="233">
        <v>43525.146824477582</v>
      </c>
      <c r="H393" s="234">
        <v>54410.894206612982</v>
      </c>
      <c r="I393" s="235">
        <v>9</v>
      </c>
      <c r="J393" s="236">
        <v>0.32142857142857145</v>
      </c>
      <c r="K393" s="233">
        <v>65296.641588748389</v>
      </c>
      <c r="L393" s="237">
        <v>1</v>
      </c>
      <c r="M393" s="238">
        <v>1</v>
      </c>
      <c r="N393" s="234">
        <v>50826.86</v>
      </c>
      <c r="O393" s="239"/>
      <c r="P393" s="103"/>
      <c r="Q393" s="103"/>
      <c r="S393" s="103"/>
      <c r="T393" s="103"/>
      <c r="U393" s="103"/>
    </row>
    <row r="394" spans="1:21" s="330" customFormat="1">
      <c r="A394" s="242" t="s">
        <v>4235</v>
      </c>
      <c r="B394" s="243" t="s">
        <v>2151</v>
      </c>
      <c r="C394" s="258" t="s">
        <v>1335</v>
      </c>
      <c r="D394" s="232" t="s">
        <v>2507</v>
      </c>
      <c r="E394" s="245" t="s">
        <v>279</v>
      </c>
      <c r="F394" s="259" t="s">
        <v>325</v>
      </c>
      <c r="G394" s="246">
        <v>43061</v>
      </c>
      <c r="H394" s="234">
        <v>53340.5</v>
      </c>
      <c r="I394" s="235">
        <v>8</v>
      </c>
      <c r="J394" s="236">
        <v>0.2857142857142857</v>
      </c>
      <c r="K394" s="246">
        <v>63620</v>
      </c>
      <c r="L394" s="247"/>
      <c r="M394" s="248">
        <v>19</v>
      </c>
      <c r="N394" s="249">
        <v>55730</v>
      </c>
      <c r="O394" s="250"/>
      <c r="P394" s="129"/>
      <c r="Q394" s="304"/>
      <c r="R394" s="103"/>
      <c r="S394" s="103"/>
      <c r="T394" s="103"/>
      <c r="U394" s="103"/>
    </row>
    <row r="395" spans="1:21" s="330" customFormat="1">
      <c r="A395" s="242" t="s">
        <v>1436</v>
      </c>
      <c r="B395" s="243" t="s">
        <v>2156</v>
      </c>
      <c r="C395" s="258" t="s">
        <v>5595</v>
      </c>
      <c r="D395" s="232" t="s">
        <v>2507</v>
      </c>
      <c r="E395" s="245" t="s">
        <v>279</v>
      </c>
      <c r="F395" s="259" t="s">
        <v>325</v>
      </c>
      <c r="G395" s="246">
        <v>36675.99</v>
      </c>
      <c r="H395" s="234">
        <v>52870.595000000001</v>
      </c>
      <c r="I395" s="235">
        <v>7</v>
      </c>
      <c r="J395" s="236">
        <v>0.25</v>
      </c>
      <c r="K395" s="246">
        <v>69065.2</v>
      </c>
      <c r="L395" s="247">
        <v>9</v>
      </c>
      <c r="M395" s="248">
        <v>9</v>
      </c>
      <c r="N395" s="249">
        <v>57331.364444444451</v>
      </c>
      <c r="O395" s="250"/>
      <c r="P395" s="129"/>
      <c r="Q395" s="304"/>
      <c r="R395" s="103"/>
      <c r="S395" s="103"/>
      <c r="T395" s="103"/>
      <c r="U395" s="103"/>
    </row>
    <row r="396" spans="1:21" s="330" customFormat="1">
      <c r="A396" s="229" t="s">
        <v>1457</v>
      </c>
      <c r="B396" s="295" t="s">
        <v>2166</v>
      </c>
      <c r="C396" s="231" t="s">
        <v>3548</v>
      </c>
      <c r="D396" s="232"/>
      <c r="E396" s="232"/>
      <c r="F396" s="259" t="s">
        <v>325</v>
      </c>
      <c r="G396" s="233">
        <v>42220.671999999999</v>
      </c>
      <c r="H396" s="234">
        <v>51930.84</v>
      </c>
      <c r="I396" s="235">
        <v>6</v>
      </c>
      <c r="J396" s="236">
        <v>0.21428571428571427</v>
      </c>
      <c r="K396" s="233">
        <v>61641.008000000002</v>
      </c>
      <c r="L396" s="237">
        <v>2</v>
      </c>
      <c r="M396" s="238">
        <v>2</v>
      </c>
      <c r="N396" s="234">
        <v>49583</v>
      </c>
      <c r="O396" s="239"/>
      <c r="P396" s="103"/>
      <c r="Q396" s="129"/>
      <c r="R396" s="97"/>
      <c r="S396" s="103"/>
      <c r="T396" s="103"/>
      <c r="U396" s="103"/>
    </row>
    <row r="397" spans="1:21" s="330" customFormat="1">
      <c r="A397" s="242" t="s">
        <v>2165</v>
      </c>
      <c r="B397" s="243" t="s">
        <v>2180</v>
      </c>
      <c r="C397" s="258" t="s">
        <v>1335</v>
      </c>
      <c r="D397" s="232" t="s">
        <v>2507</v>
      </c>
      <c r="E397" s="245" t="s">
        <v>284</v>
      </c>
      <c r="F397" s="245" t="s">
        <v>440</v>
      </c>
      <c r="G397" s="246">
        <v>39523.97</v>
      </c>
      <c r="H397" s="234">
        <v>50419.305</v>
      </c>
      <c r="I397" s="235">
        <v>5</v>
      </c>
      <c r="J397" s="236">
        <v>0.17857142857142858</v>
      </c>
      <c r="K397" s="246">
        <v>61314.64</v>
      </c>
      <c r="L397" s="247">
        <v>3</v>
      </c>
      <c r="M397" s="248">
        <v>1</v>
      </c>
      <c r="N397" s="249">
        <v>61314.64</v>
      </c>
      <c r="O397" s="250"/>
      <c r="P397" s="103"/>
      <c r="Q397" s="103"/>
      <c r="R397" s="103"/>
      <c r="S397" s="103"/>
      <c r="T397" s="103"/>
      <c r="U397" s="103"/>
    </row>
    <row r="398" spans="1:21" s="330" customFormat="1">
      <c r="A398" s="242" t="s">
        <v>204</v>
      </c>
      <c r="B398" s="243" t="s">
        <v>2151</v>
      </c>
      <c r="C398" s="258" t="s">
        <v>2104</v>
      </c>
      <c r="D398" s="232" t="s">
        <v>2507</v>
      </c>
      <c r="E398" s="245" t="s">
        <v>279</v>
      </c>
      <c r="F398" s="245" t="s">
        <v>440</v>
      </c>
      <c r="G398" s="246">
        <v>39960</v>
      </c>
      <c r="H398" s="234">
        <v>49680</v>
      </c>
      <c r="I398" s="235">
        <v>4</v>
      </c>
      <c r="J398" s="236">
        <v>0.14285714285714285</v>
      </c>
      <c r="K398" s="246">
        <v>59400</v>
      </c>
      <c r="L398" s="247"/>
      <c r="M398" s="248">
        <v>1</v>
      </c>
      <c r="N398" s="246">
        <v>44009.4</v>
      </c>
      <c r="O398" s="250"/>
      <c r="P398" s="103"/>
      <c r="Q398" s="103"/>
      <c r="S398" s="103"/>
      <c r="T398" s="103"/>
      <c r="U398" s="103"/>
    </row>
    <row r="399" spans="1:21" s="330" customFormat="1">
      <c r="A399" s="242" t="s">
        <v>199</v>
      </c>
      <c r="B399" s="243" t="s">
        <v>2153</v>
      </c>
      <c r="C399" s="258" t="s">
        <v>195</v>
      </c>
      <c r="D399" s="232" t="s">
        <v>2507</v>
      </c>
      <c r="E399" s="247" t="s">
        <v>279</v>
      </c>
      <c r="F399" s="247" t="s">
        <v>440</v>
      </c>
      <c r="G399" s="246">
        <v>39020.800000000003</v>
      </c>
      <c r="H399" s="234">
        <v>48786.400000000001</v>
      </c>
      <c r="I399" s="235">
        <v>3</v>
      </c>
      <c r="J399" s="236">
        <v>0.10714285714285714</v>
      </c>
      <c r="K399" s="246">
        <v>58552</v>
      </c>
      <c r="L399" s="247"/>
      <c r="M399" s="248"/>
      <c r="N399" s="249"/>
      <c r="O399" s="334"/>
      <c r="P399" s="103"/>
      <c r="Q399" s="129"/>
      <c r="R399" s="97"/>
      <c r="S399" s="103"/>
      <c r="T399" s="103"/>
      <c r="U399" s="103"/>
    </row>
    <row r="400" spans="1:21" s="330" customFormat="1">
      <c r="A400" s="242" t="s">
        <v>2171</v>
      </c>
      <c r="B400" s="243" t="s">
        <v>2159</v>
      </c>
      <c r="C400" s="258" t="s">
        <v>3537</v>
      </c>
      <c r="D400" s="232" t="s">
        <v>2507</v>
      </c>
      <c r="E400" s="245" t="s">
        <v>284</v>
      </c>
      <c r="F400" s="245" t="s">
        <v>440</v>
      </c>
      <c r="G400" s="246">
        <v>38538</v>
      </c>
      <c r="H400" s="234">
        <v>48172</v>
      </c>
      <c r="I400" s="235">
        <v>2</v>
      </c>
      <c r="J400" s="236">
        <v>7.1428571428571425E-2</v>
      </c>
      <c r="K400" s="246">
        <v>57806</v>
      </c>
      <c r="L400" s="247">
        <v>1</v>
      </c>
      <c r="M400" s="248">
        <v>1</v>
      </c>
      <c r="N400" s="249">
        <v>40070.58</v>
      </c>
      <c r="O400" s="250"/>
      <c r="P400" s="103"/>
      <c r="Q400" s="129"/>
      <c r="R400" s="103"/>
      <c r="S400" s="103"/>
      <c r="T400" s="103"/>
      <c r="U400" s="103"/>
    </row>
    <row r="401" spans="1:21" s="330" customFormat="1">
      <c r="A401" s="260" t="s">
        <v>262</v>
      </c>
      <c r="B401" s="261" t="s">
        <v>2162</v>
      </c>
      <c r="C401" s="262" t="s">
        <v>1335</v>
      </c>
      <c r="D401" s="232" t="s">
        <v>2507</v>
      </c>
      <c r="E401" s="276" t="s">
        <v>279</v>
      </c>
      <c r="F401" s="259" t="s">
        <v>325</v>
      </c>
      <c r="G401" s="256">
        <v>37814</v>
      </c>
      <c r="H401" s="234">
        <v>47039</v>
      </c>
      <c r="I401" s="235">
        <v>1</v>
      </c>
      <c r="J401" s="236">
        <v>3.5714285714285712E-2</v>
      </c>
      <c r="K401" s="256">
        <v>56264</v>
      </c>
      <c r="L401" s="265">
        <v>1</v>
      </c>
      <c r="M401" s="266"/>
      <c r="N401" s="264"/>
      <c r="O401" s="11"/>
      <c r="P401" s="103"/>
      <c r="Q401" s="129"/>
      <c r="R401" s="103"/>
      <c r="S401" s="103"/>
      <c r="T401" s="103"/>
      <c r="U401" s="103"/>
    </row>
    <row r="402" spans="1:21" s="150" customFormat="1">
      <c r="A402" s="305"/>
      <c r="B402" s="305"/>
      <c r="C402" s="306"/>
      <c r="D402" s="300"/>
      <c r="E402" s="307"/>
      <c r="F402" s="307"/>
      <c r="G402" s="308"/>
      <c r="H402" s="309"/>
      <c r="I402" s="310"/>
      <c r="J402" s="311"/>
      <c r="K402" s="300"/>
      <c r="L402" s="300"/>
      <c r="M402" s="312"/>
      <c r="N402" s="313"/>
      <c r="O402" s="282"/>
    </row>
    <row r="403" spans="1:21" s="150" customFormat="1">
      <c r="A403" s="305"/>
      <c r="B403" s="305"/>
      <c r="C403" s="306"/>
      <c r="D403" s="314"/>
      <c r="E403" s="305"/>
      <c r="F403" s="305"/>
      <c r="G403" s="315" t="s">
        <v>223</v>
      </c>
      <c r="H403" s="316" t="s">
        <v>224</v>
      </c>
      <c r="I403" s="317"/>
      <c r="J403" s="318"/>
      <c r="K403" s="319" t="s">
        <v>225</v>
      </c>
      <c r="L403" s="314"/>
      <c r="M403" s="320"/>
      <c r="N403" s="313"/>
      <c r="O403" s="282"/>
    </row>
    <row r="404" spans="1:21" s="150" customFormat="1">
      <c r="A404" s="305"/>
      <c r="B404" s="305"/>
      <c r="C404" s="306"/>
      <c r="D404" s="305"/>
      <c r="E404" s="305"/>
      <c r="F404" s="321" t="s">
        <v>238</v>
      </c>
      <c r="G404" s="322">
        <v>47909.524356465568</v>
      </c>
      <c r="H404" s="322">
        <v>61265.343329260817</v>
      </c>
      <c r="I404" s="8">
        <v>14.438004969995415</v>
      </c>
      <c r="J404" s="322"/>
      <c r="K404" s="322">
        <v>74621.162302056051</v>
      </c>
      <c r="L404" s="314"/>
      <c r="M404" s="320"/>
      <c r="N404" s="313"/>
      <c r="O404" s="282"/>
    </row>
    <row r="405" spans="1:21" s="150" customFormat="1">
      <c r="A405" s="305"/>
      <c r="B405" s="305"/>
      <c r="C405" s="306"/>
      <c r="D405" s="305"/>
      <c r="E405" s="305"/>
      <c r="F405" s="321" t="s">
        <v>239</v>
      </c>
      <c r="G405" s="322">
        <v>51600.75</v>
      </c>
      <c r="H405" s="322">
        <v>65806</v>
      </c>
      <c r="I405" s="8">
        <v>21.5</v>
      </c>
      <c r="J405" s="322"/>
      <c r="K405" s="322">
        <v>80590.244999999995</v>
      </c>
      <c r="L405" s="314"/>
      <c r="M405" s="320"/>
      <c r="N405" s="313"/>
      <c r="O405" s="282"/>
    </row>
    <row r="406" spans="1:21" s="150" customFormat="1">
      <c r="A406" s="305"/>
      <c r="B406" s="305"/>
      <c r="C406" s="306"/>
      <c r="D406" s="305"/>
      <c r="E406" s="305"/>
      <c r="F406" s="321" t="s">
        <v>240</v>
      </c>
      <c r="G406" s="322">
        <v>41655</v>
      </c>
      <c r="H406" s="322">
        <v>53223.02375</v>
      </c>
      <c r="I406" s="8">
        <v>7</v>
      </c>
      <c r="J406" s="322"/>
      <c r="K406" s="322">
        <v>64877.481191561295</v>
      </c>
      <c r="L406" s="314"/>
      <c r="M406" s="320"/>
      <c r="N406" s="313"/>
      <c r="O406" s="282"/>
    </row>
    <row r="407" spans="1:21" s="150" customFormat="1">
      <c r="A407" s="305"/>
      <c r="B407" s="305"/>
      <c r="C407" s="306"/>
      <c r="D407" s="305"/>
      <c r="E407" s="305"/>
      <c r="F407" s="321" t="s">
        <v>241</v>
      </c>
      <c r="G407" s="322">
        <v>46874.919600000001</v>
      </c>
      <c r="H407" s="322">
        <v>59697.518400000001</v>
      </c>
      <c r="I407" s="8">
        <v>12.338253469766164</v>
      </c>
      <c r="J407" s="322"/>
      <c r="K407" s="322">
        <v>72743.977199999994</v>
      </c>
      <c r="L407" s="314"/>
      <c r="M407" s="320"/>
      <c r="N407" s="313"/>
      <c r="O407" s="282"/>
    </row>
    <row r="408" spans="1:21" s="150" customFormat="1">
      <c r="A408" s="305"/>
      <c r="B408" s="305"/>
      <c r="C408" s="306"/>
      <c r="D408" s="305"/>
      <c r="E408" s="322"/>
      <c r="F408" s="321"/>
      <c r="G408" s="323"/>
      <c r="H408" s="318"/>
      <c r="I408" s="324"/>
      <c r="J408" s="318"/>
      <c r="K408" s="314"/>
      <c r="L408" s="314"/>
      <c r="M408" s="320"/>
      <c r="N408" s="313"/>
      <c r="O408" s="282"/>
    </row>
    <row r="409" spans="1:21" s="150" customFormat="1">
      <c r="A409" s="305"/>
      <c r="B409" s="305"/>
      <c r="C409" s="306"/>
      <c r="D409" s="321"/>
      <c r="E409" s="322"/>
      <c r="F409" s="325"/>
      <c r="G409" s="325"/>
      <c r="H409" s="874" t="s">
        <v>242</v>
      </c>
      <c r="I409" s="874"/>
      <c r="J409" s="874"/>
      <c r="K409" s="874"/>
      <c r="L409" s="874"/>
      <c r="M409" s="874"/>
      <c r="N409" s="874"/>
      <c r="O409" s="282"/>
    </row>
    <row r="410" spans="1:21" s="150" customFormat="1">
      <c r="A410" s="305"/>
      <c r="B410" s="305"/>
      <c r="C410" s="306"/>
      <c r="D410" s="321"/>
      <c r="E410" s="322"/>
      <c r="F410" s="326"/>
      <c r="G410" s="327"/>
      <c r="H410" s="875" t="s">
        <v>243</v>
      </c>
      <c r="I410" s="875"/>
      <c r="J410" s="875"/>
      <c r="K410" s="328">
        <v>69393</v>
      </c>
      <c r="L410" s="876" t="s">
        <v>244</v>
      </c>
      <c r="M410" s="876"/>
      <c r="N410" s="329">
        <v>60715.703577777771</v>
      </c>
      <c r="O410" s="282"/>
    </row>
    <row r="411" spans="1:21" s="150" customFormat="1">
      <c r="A411" s="305"/>
      <c r="B411" s="305"/>
      <c r="C411" s="306"/>
      <c r="D411" s="314"/>
      <c r="E411" s="320"/>
      <c r="F411" s="326"/>
      <c r="G411" s="327"/>
      <c r="H411" s="875" t="s">
        <v>245</v>
      </c>
      <c r="I411" s="875"/>
      <c r="J411" s="875"/>
      <c r="K411" s="328">
        <v>50826.86</v>
      </c>
      <c r="L411" s="876" t="s">
        <v>450</v>
      </c>
      <c r="M411" s="876"/>
      <c r="N411" s="329">
        <v>60900.249342105279</v>
      </c>
      <c r="O411" s="282"/>
    </row>
    <row r="412" spans="1:21" s="150" customFormat="1">
      <c r="A412" s="305"/>
      <c r="B412" s="305"/>
      <c r="C412" s="306"/>
      <c r="D412" s="300"/>
      <c r="E412" s="307"/>
      <c r="F412" s="307"/>
      <c r="G412" s="308"/>
      <c r="H412" s="309"/>
      <c r="I412" s="310"/>
      <c r="J412" s="311"/>
      <c r="K412" s="305"/>
      <c r="L412" s="300"/>
      <c r="M412" s="312"/>
      <c r="N412" s="313"/>
      <c r="O412" s="282"/>
    </row>
    <row r="413" spans="1:21" s="222" customFormat="1" ht="18">
      <c r="A413" s="877" t="s">
        <v>196</v>
      </c>
      <c r="B413" s="877"/>
      <c r="C413" s="877"/>
      <c r="D413" s="877"/>
      <c r="E413" s="877"/>
      <c r="F413" s="877"/>
      <c r="G413" s="877"/>
      <c r="H413" s="877"/>
      <c r="I413" s="877"/>
      <c r="J413" s="877"/>
      <c r="K413" s="877"/>
      <c r="L413" s="877"/>
      <c r="M413" s="877"/>
      <c r="N413" s="877"/>
      <c r="O413" s="877"/>
    </row>
    <row r="414" spans="1:21" s="222" customFormat="1" ht="27">
      <c r="A414" s="223" t="s">
        <v>433</v>
      </c>
      <c r="B414" s="224" t="s">
        <v>230</v>
      </c>
      <c r="C414" s="223" t="s">
        <v>220</v>
      </c>
      <c r="D414" s="223" t="s">
        <v>267</v>
      </c>
      <c r="E414" s="223" t="s">
        <v>434</v>
      </c>
      <c r="F414" s="223" t="s">
        <v>435</v>
      </c>
      <c r="G414" s="225" t="s">
        <v>223</v>
      </c>
      <c r="H414" s="225" t="s">
        <v>224</v>
      </c>
      <c r="I414" s="227" t="s">
        <v>436</v>
      </c>
      <c r="J414" s="227" t="s">
        <v>436</v>
      </c>
      <c r="K414" s="225" t="s">
        <v>225</v>
      </c>
      <c r="L414" s="223" t="s">
        <v>437</v>
      </c>
      <c r="M414" s="223" t="s">
        <v>438</v>
      </c>
      <c r="N414" s="228" t="s">
        <v>439</v>
      </c>
      <c r="O414" s="223" t="s">
        <v>227</v>
      </c>
    </row>
    <row r="415" spans="1:21" s="330" customFormat="1">
      <c r="A415" s="242" t="s">
        <v>198</v>
      </c>
      <c r="B415" s="243" t="s">
        <v>2153</v>
      </c>
      <c r="C415" s="244" t="s">
        <v>1340</v>
      </c>
      <c r="D415" s="232" t="s">
        <v>2507</v>
      </c>
      <c r="E415" s="245" t="s">
        <v>279</v>
      </c>
      <c r="F415" s="245" t="s">
        <v>440</v>
      </c>
      <c r="G415" s="246">
        <v>48526</v>
      </c>
      <c r="H415" s="234">
        <v>64157.5</v>
      </c>
      <c r="I415" s="235">
        <v>36</v>
      </c>
      <c r="J415" s="236">
        <v>1</v>
      </c>
      <c r="K415" s="246">
        <v>79789</v>
      </c>
      <c r="L415" s="247">
        <v>2</v>
      </c>
      <c r="M415" s="248">
        <v>2</v>
      </c>
      <c r="N415" s="249">
        <v>49712</v>
      </c>
      <c r="O415" s="250"/>
      <c r="P415" s="129"/>
      <c r="Q415" s="251"/>
      <c r="R415" s="103"/>
      <c r="S415" s="103"/>
      <c r="T415" s="103"/>
      <c r="U415" s="103"/>
    </row>
    <row r="416" spans="1:21" s="330" customFormat="1" ht="22.5">
      <c r="A416" s="242" t="s">
        <v>4229</v>
      </c>
      <c r="B416" s="243" t="s">
        <v>2153</v>
      </c>
      <c r="C416" s="258" t="s">
        <v>196</v>
      </c>
      <c r="D416" s="232" t="s">
        <v>2507</v>
      </c>
      <c r="E416" s="245" t="s">
        <v>279</v>
      </c>
      <c r="F416" s="259" t="s">
        <v>325</v>
      </c>
      <c r="G416" s="378">
        <v>50280</v>
      </c>
      <c r="H416" s="234">
        <v>62550</v>
      </c>
      <c r="I416" s="235">
        <v>35</v>
      </c>
      <c r="J416" s="236">
        <v>0.97222222222222221</v>
      </c>
      <c r="K416" s="378">
        <v>74820</v>
      </c>
      <c r="L416" s="247">
        <v>19</v>
      </c>
      <c r="M416" s="248">
        <v>19</v>
      </c>
      <c r="N416" s="344">
        <v>71691</v>
      </c>
      <c r="O416" s="250"/>
      <c r="P416" s="103"/>
      <c r="Q416" s="103"/>
      <c r="S416" s="103"/>
      <c r="T416" s="103"/>
      <c r="U416" s="103"/>
    </row>
    <row r="417" spans="1:21" s="330" customFormat="1">
      <c r="A417" s="242" t="s">
        <v>3786</v>
      </c>
      <c r="B417" s="243" t="s">
        <v>2153</v>
      </c>
      <c r="C417" s="258" t="s">
        <v>5596</v>
      </c>
      <c r="D417" s="232" t="s">
        <v>2507</v>
      </c>
      <c r="E417" s="245" t="s">
        <v>279</v>
      </c>
      <c r="F417" s="245" t="s">
        <v>440</v>
      </c>
      <c r="G417" s="246">
        <v>39047</v>
      </c>
      <c r="H417" s="234">
        <v>58805</v>
      </c>
      <c r="I417" s="235">
        <v>34</v>
      </c>
      <c r="J417" s="236">
        <v>0.94444444444444442</v>
      </c>
      <c r="K417" s="246">
        <v>78563</v>
      </c>
      <c r="L417" s="247"/>
      <c r="M417" s="248"/>
      <c r="N417" s="249">
        <v>58805</v>
      </c>
      <c r="O417" s="250"/>
      <c r="P417" s="129"/>
      <c r="Q417" s="129"/>
      <c r="R417" s="129"/>
      <c r="S417" s="103"/>
      <c r="T417" s="103"/>
      <c r="U417" s="103"/>
    </row>
    <row r="418" spans="1:21" s="330" customFormat="1">
      <c r="A418" s="242" t="s">
        <v>2165</v>
      </c>
      <c r="B418" s="243" t="s">
        <v>2180</v>
      </c>
      <c r="C418" s="258" t="s">
        <v>3538</v>
      </c>
      <c r="D418" s="232" t="s">
        <v>2507</v>
      </c>
      <c r="E418" s="245" t="s">
        <v>284</v>
      </c>
      <c r="F418" s="245" t="s">
        <v>440</v>
      </c>
      <c r="G418" s="246">
        <v>45753.94</v>
      </c>
      <c r="H418" s="234">
        <v>58366.65</v>
      </c>
      <c r="I418" s="235">
        <v>33</v>
      </c>
      <c r="J418" s="236">
        <v>0.91666666666666663</v>
      </c>
      <c r="K418" s="246">
        <v>70979.360000000001</v>
      </c>
      <c r="L418" s="247">
        <v>1</v>
      </c>
      <c r="M418" s="248">
        <v>1</v>
      </c>
      <c r="N418" s="249">
        <v>58394.91</v>
      </c>
      <c r="O418" s="250"/>
      <c r="P418" s="129"/>
      <c r="Q418" s="129"/>
      <c r="R418" s="257"/>
      <c r="S418" s="103"/>
      <c r="T418" s="103"/>
      <c r="U418" s="103"/>
    </row>
    <row r="419" spans="1:21" s="330" customFormat="1">
      <c r="A419" s="229" t="s">
        <v>1438</v>
      </c>
      <c r="B419" s="230" t="s">
        <v>2151</v>
      </c>
      <c r="C419" s="231" t="s">
        <v>196</v>
      </c>
      <c r="D419" s="232" t="s">
        <v>2507</v>
      </c>
      <c r="E419" s="232" t="s">
        <v>279</v>
      </c>
      <c r="F419" s="259" t="s">
        <v>325</v>
      </c>
      <c r="G419" s="233">
        <v>46424.95</v>
      </c>
      <c r="H419" s="234">
        <v>55210.824999999997</v>
      </c>
      <c r="I419" s="235">
        <v>32</v>
      </c>
      <c r="J419" s="236">
        <v>0.88888888888888884</v>
      </c>
      <c r="K419" s="233">
        <v>63996.7</v>
      </c>
      <c r="L419" s="237">
        <v>2</v>
      </c>
      <c r="M419" s="238">
        <v>2</v>
      </c>
      <c r="N419" s="234">
        <v>55210.824999999997</v>
      </c>
      <c r="O419" s="239"/>
      <c r="P419" s="103"/>
      <c r="Q419" s="103"/>
      <c r="S419" s="103"/>
      <c r="T419" s="103"/>
      <c r="U419" s="103"/>
    </row>
    <row r="420" spans="1:21" s="330" customFormat="1">
      <c r="A420" s="242" t="s">
        <v>208</v>
      </c>
      <c r="B420" s="243" t="s">
        <v>2153</v>
      </c>
      <c r="C420" s="258" t="s">
        <v>3541</v>
      </c>
      <c r="D420" s="232" t="s">
        <v>2507</v>
      </c>
      <c r="E420" s="245" t="s">
        <v>279</v>
      </c>
      <c r="F420" s="245" t="s">
        <v>440</v>
      </c>
      <c r="G420" s="275">
        <v>42263.700000000004</v>
      </c>
      <c r="H420" s="234">
        <v>54338.97</v>
      </c>
      <c r="I420" s="235">
        <v>31</v>
      </c>
      <c r="J420" s="236">
        <v>0.86111111111111116</v>
      </c>
      <c r="K420" s="275">
        <v>66414.240000000005</v>
      </c>
      <c r="L420" s="247">
        <v>1</v>
      </c>
      <c r="M420" s="248">
        <v>1</v>
      </c>
      <c r="N420" s="249">
        <v>54483.28</v>
      </c>
      <c r="O420" s="250"/>
      <c r="P420" s="103"/>
      <c r="Q420" s="103"/>
      <c r="S420" s="103"/>
      <c r="T420" s="103"/>
      <c r="U420" s="103"/>
    </row>
    <row r="421" spans="1:21" s="330" customFormat="1">
      <c r="A421" s="229" t="s">
        <v>200</v>
      </c>
      <c r="B421" s="230" t="s">
        <v>2153</v>
      </c>
      <c r="C421" s="231" t="s">
        <v>1340</v>
      </c>
      <c r="D421" s="232" t="s">
        <v>2507</v>
      </c>
      <c r="E421" s="232" t="s">
        <v>279</v>
      </c>
      <c r="F421" s="232" t="s">
        <v>440</v>
      </c>
      <c r="G421" s="233">
        <v>41408</v>
      </c>
      <c r="H421" s="234">
        <v>53822.5</v>
      </c>
      <c r="I421" s="235">
        <v>30</v>
      </c>
      <c r="J421" s="236">
        <v>0.83333333333333337</v>
      </c>
      <c r="K421" s="233">
        <v>66237</v>
      </c>
      <c r="L421" s="237">
        <v>1</v>
      </c>
      <c r="M421" s="238">
        <v>1</v>
      </c>
      <c r="N421" s="234">
        <v>47839</v>
      </c>
      <c r="O421" s="239"/>
      <c r="P421" s="103"/>
      <c r="Q421" s="103"/>
      <c r="S421" s="103"/>
      <c r="T421" s="103"/>
      <c r="U421" s="103"/>
    </row>
    <row r="422" spans="1:21" s="330" customFormat="1">
      <c r="A422" s="252" t="s">
        <v>2172</v>
      </c>
      <c r="B422" s="230" t="s">
        <v>2162</v>
      </c>
      <c r="C422" s="231" t="s">
        <v>3539</v>
      </c>
      <c r="D422" s="232" t="s">
        <v>2507</v>
      </c>
      <c r="E422" s="253"/>
      <c r="F422" s="253" t="s">
        <v>440</v>
      </c>
      <c r="G422" s="233">
        <v>43897.1</v>
      </c>
      <c r="H422" s="234">
        <v>53736.54</v>
      </c>
      <c r="I422" s="235">
        <v>29</v>
      </c>
      <c r="J422" s="236">
        <v>0.80555555555555558</v>
      </c>
      <c r="K422" s="233">
        <v>63575.98</v>
      </c>
      <c r="L422" s="254">
        <v>16</v>
      </c>
      <c r="M422" s="255">
        <v>13</v>
      </c>
      <c r="N422" s="233">
        <v>55126.64</v>
      </c>
      <c r="O422" s="239"/>
      <c r="P422" s="129"/>
      <c r="Q422" s="103"/>
      <c r="R422" s="103"/>
    </row>
    <row r="423" spans="1:21" s="330" customFormat="1">
      <c r="A423" s="229" t="s">
        <v>2161</v>
      </c>
      <c r="B423" s="230" t="s">
        <v>2162</v>
      </c>
      <c r="C423" s="231" t="s">
        <v>3540</v>
      </c>
      <c r="D423" s="232" t="s">
        <v>2507</v>
      </c>
      <c r="E423" s="232" t="s">
        <v>279</v>
      </c>
      <c r="F423" s="259" t="s">
        <v>325</v>
      </c>
      <c r="G423" s="233">
        <v>36033.300000000003</v>
      </c>
      <c r="H423" s="234">
        <v>53688.235000000001</v>
      </c>
      <c r="I423" s="235">
        <v>28</v>
      </c>
      <c r="J423" s="236">
        <v>0.77777777777777779</v>
      </c>
      <c r="K423" s="233">
        <v>71343.17</v>
      </c>
      <c r="L423" s="237"/>
      <c r="M423" s="238">
        <v>20</v>
      </c>
      <c r="N423" s="234">
        <v>44698.3315</v>
      </c>
      <c r="O423" s="239"/>
      <c r="P423" s="129"/>
      <c r="Q423" s="129"/>
      <c r="R423" s="129"/>
    </row>
    <row r="424" spans="1:21" s="330" customFormat="1" ht="78.75">
      <c r="A424" s="242" t="s">
        <v>2200</v>
      </c>
      <c r="B424" s="243" t="s">
        <v>2166</v>
      </c>
      <c r="C424" s="258" t="s">
        <v>3542</v>
      </c>
      <c r="D424" s="232" t="s">
        <v>2507</v>
      </c>
      <c r="E424" s="245" t="s">
        <v>279</v>
      </c>
      <c r="F424" s="245"/>
      <c r="G424" s="246">
        <v>40920.089999999997</v>
      </c>
      <c r="H424" s="234">
        <v>53196.119999999995</v>
      </c>
      <c r="I424" s="235">
        <v>27</v>
      </c>
      <c r="J424" s="236">
        <v>0.75</v>
      </c>
      <c r="K424" s="246">
        <v>65472.15</v>
      </c>
      <c r="L424" s="247">
        <v>1</v>
      </c>
      <c r="M424" s="248">
        <v>1</v>
      </c>
      <c r="N424" s="249">
        <v>47245</v>
      </c>
      <c r="O424" s="250" t="s">
        <v>3543</v>
      </c>
      <c r="P424" s="129"/>
      <c r="Q424" s="129"/>
      <c r="R424" s="129"/>
    </row>
    <row r="425" spans="1:21" s="330" customFormat="1">
      <c r="A425" s="242" t="s">
        <v>204</v>
      </c>
      <c r="B425" s="243" t="s">
        <v>2151</v>
      </c>
      <c r="C425" s="258" t="s">
        <v>1342</v>
      </c>
      <c r="D425" s="232" t="s">
        <v>2507</v>
      </c>
      <c r="E425" s="245" t="s">
        <v>279</v>
      </c>
      <c r="F425" s="245" t="s">
        <v>440</v>
      </c>
      <c r="G425" s="246">
        <v>42120</v>
      </c>
      <c r="H425" s="234">
        <v>52920</v>
      </c>
      <c r="I425" s="235">
        <v>26</v>
      </c>
      <c r="J425" s="236">
        <v>0.72222222222222221</v>
      </c>
      <c r="K425" s="246">
        <v>63720</v>
      </c>
      <c r="L425" s="247"/>
      <c r="M425" s="248">
        <v>3</v>
      </c>
      <c r="N425" s="246">
        <v>42975.036670000001</v>
      </c>
      <c r="O425" s="250"/>
      <c r="P425" s="129"/>
      <c r="Q425" s="129"/>
      <c r="R425" s="129"/>
      <c r="S425" s="103"/>
      <c r="T425" s="103"/>
      <c r="U425" s="103"/>
    </row>
    <row r="426" spans="1:21" s="330" customFormat="1">
      <c r="A426" s="242" t="s">
        <v>261</v>
      </c>
      <c r="B426" s="243" t="s">
        <v>2151</v>
      </c>
      <c r="C426" s="258" t="s">
        <v>1345</v>
      </c>
      <c r="D426" s="232" t="s">
        <v>2507</v>
      </c>
      <c r="E426" s="245" t="s">
        <v>284</v>
      </c>
      <c r="F426" s="259" t="s">
        <v>325</v>
      </c>
      <c r="G426" s="246">
        <v>40896</v>
      </c>
      <c r="H426" s="234">
        <v>50301.5</v>
      </c>
      <c r="I426" s="235">
        <v>25</v>
      </c>
      <c r="J426" s="236">
        <v>0.69444444444444442</v>
      </c>
      <c r="K426" s="246">
        <v>59707</v>
      </c>
      <c r="L426" s="247"/>
      <c r="M426" s="248"/>
      <c r="N426" s="249"/>
      <c r="O426" s="250"/>
      <c r="P426" s="103"/>
      <c r="Q426" s="103"/>
      <c r="R426" s="103"/>
      <c r="S426" s="103"/>
      <c r="T426" s="103"/>
      <c r="U426" s="103"/>
    </row>
    <row r="427" spans="1:21" s="330" customFormat="1">
      <c r="A427" s="229" t="s">
        <v>4233</v>
      </c>
      <c r="B427" s="230" t="s">
        <v>2166</v>
      </c>
      <c r="C427" s="262" t="s">
        <v>1341</v>
      </c>
      <c r="D427" s="232" t="s">
        <v>2507</v>
      </c>
      <c r="E427" s="276" t="s">
        <v>279</v>
      </c>
      <c r="F427" s="259" t="s">
        <v>325</v>
      </c>
      <c r="G427" s="256">
        <v>39852</v>
      </c>
      <c r="H427" s="234">
        <v>49814.5</v>
      </c>
      <c r="I427" s="235">
        <v>24</v>
      </c>
      <c r="J427" s="236">
        <v>0.66666666666666663</v>
      </c>
      <c r="K427" s="256">
        <v>59777</v>
      </c>
      <c r="L427" s="265"/>
      <c r="M427" s="266">
        <v>3</v>
      </c>
      <c r="N427" s="264">
        <v>48251</v>
      </c>
      <c r="O427" s="400"/>
      <c r="P427" s="103"/>
      <c r="Q427" s="103"/>
      <c r="R427" s="241"/>
      <c r="S427" s="103"/>
      <c r="T427" s="103"/>
      <c r="U427" s="103"/>
    </row>
    <row r="428" spans="1:21" s="330" customFormat="1">
      <c r="A428" s="229" t="s">
        <v>216</v>
      </c>
      <c r="B428" s="230" t="s">
        <v>2151</v>
      </c>
      <c r="C428" s="231" t="s">
        <v>1346</v>
      </c>
      <c r="D428" s="232" t="s">
        <v>2507</v>
      </c>
      <c r="E428" s="232" t="s">
        <v>279</v>
      </c>
      <c r="F428" s="259" t="s">
        <v>325</v>
      </c>
      <c r="G428" s="233">
        <v>41076</v>
      </c>
      <c r="H428" s="234">
        <v>49353</v>
      </c>
      <c r="I428" s="235">
        <v>23</v>
      </c>
      <c r="J428" s="236">
        <v>0.63888888888888884</v>
      </c>
      <c r="K428" s="233">
        <v>57630</v>
      </c>
      <c r="L428" s="237">
        <v>1</v>
      </c>
      <c r="M428" s="238">
        <v>1</v>
      </c>
      <c r="N428" s="234">
        <v>48112.27</v>
      </c>
      <c r="O428" s="239"/>
      <c r="P428" s="103"/>
      <c r="Q428" s="251"/>
      <c r="R428" s="103"/>
      <c r="S428" s="103"/>
      <c r="T428" s="103"/>
      <c r="U428" s="103"/>
    </row>
    <row r="429" spans="1:21" s="330" customFormat="1">
      <c r="A429" s="242" t="s">
        <v>4235</v>
      </c>
      <c r="B429" s="243" t="s">
        <v>2151</v>
      </c>
      <c r="C429" s="258" t="s">
        <v>196</v>
      </c>
      <c r="D429" s="232" t="s">
        <v>2507</v>
      </c>
      <c r="E429" s="245" t="s">
        <v>279</v>
      </c>
      <c r="F429" s="259" t="s">
        <v>325</v>
      </c>
      <c r="G429" s="246">
        <v>39653</v>
      </c>
      <c r="H429" s="234">
        <v>49119.5</v>
      </c>
      <c r="I429" s="235">
        <v>22</v>
      </c>
      <c r="J429" s="236">
        <v>0.61111111111111116</v>
      </c>
      <c r="K429" s="246">
        <v>58586</v>
      </c>
      <c r="L429" s="247"/>
      <c r="M429" s="248">
        <v>12</v>
      </c>
      <c r="N429" s="249">
        <v>58586</v>
      </c>
      <c r="O429" s="250"/>
      <c r="P429" s="129"/>
      <c r="Q429" s="103"/>
      <c r="R429" s="129"/>
      <c r="S429" s="103"/>
      <c r="T429" s="103"/>
      <c r="U429" s="103"/>
    </row>
    <row r="430" spans="1:21" s="330" customFormat="1">
      <c r="A430" s="229" t="s">
        <v>209</v>
      </c>
      <c r="B430" s="230" t="s">
        <v>2151</v>
      </c>
      <c r="C430" s="231" t="s">
        <v>1339</v>
      </c>
      <c r="D430" s="232" t="s">
        <v>2507</v>
      </c>
      <c r="E430" s="232" t="s">
        <v>279</v>
      </c>
      <c r="F430" s="259" t="s">
        <v>325</v>
      </c>
      <c r="G430" s="233">
        <v>38934.879000000001</v>
      </c>
      <c r="H430" s="234">
        <v>49057.863900000004</v>
      </c>
      <c r="I430" s="235">
        <v>21</v>
      </c>
      <c r="J430" s="236">
        <v>0.58333333333333337</v>
      </c>
      <c r="K430" s="233">
        <v>59180.848800000007</v>
      </c>
      <c r="L430" s="237">
        <v>8</v>
      </c>
      <c r="M430" s="238">
        <v>7</v>
      </c>
      <c r="N430" s="234">
        <v>52528.91</v>
      </c>
      <c r="O430" s="239"/>
      <c r="P430" s="129"/>
      <c r="Q430" s="103"/>
      <c r="R430" s="103"/>
      <c r="S430" s="129"/>
      <c r="T430" s="129"/>
      <c r="U430" s="129"/>
    </row>
    <row r="431" spans="1:21" s="330" customFormat="1">
      <c r="A431" s="229" t="s">
        <v>4290</v>
      </c>
      <c r="B431" s="230" t="s">
        <v>2151</v>
      </c>
      <c r="C431" s="231" t="s">
        <v>5597</v>
      </c>
      <c r="D431" s="232" t="s">
        <v>2507</v>
      </c>
      <c r="E431" s="232" t="s">
        <v>284</v>
      </c>
      <c r="F431" s="259" t="s">
        <v>325</v>
      </c>
      <c r="G431" s="233">
        <v>39000</v>
      </c>
      <c r="H431" s="234">
        <v>49000</v>
      </c>
      <c r="I431" s="235">
        <v>20</v>
      </c>
      <c r="J431" s="236">
        <v>0.55555555555555558</v>
      </c>
      <c r="K431" s="233">
        <v>59000</v>
      </c>
      <c r="L431" s="237">
        <v>1</v>
      </c>
      <c r="M431" s="238">
        <v>1</v>
      </c>
      <c r="N431" s="234">
        <v>59000</v>
      </c>
      <c r="O431" s="239"/>
      <c r="P431" s="103"/>
      <c r="Q431" s="103"/>
      <c r="R431" s="251"/>
      <c r="S431" s="129"/>
      <c r="T431" s="129"/>
      <c r="U431" s="129"/>
    </row>
    <row r="432" spans="1:21" s="330" customFormat="1">
      <c r="A432" s="242" t="s">
        <v>199</v>
      </c>
      <c r="B432" s="243" t="s">
        <v>2153</v>
      </c>
      <c r="C432" s="258" t="s">
        <v>3544</v>
      </c>
      <c r="D432" s="232" t="s">
        <v>2507</v>
      </c>
      <c r="E432" s="247" t="s">
        <v>279</v>
      </c>
      <c r="F432" s="259" t="s">
        <v>325</v>
      </c>
      <c r="G432" s="246">
        <v>39020.800000000003</v>
      </c>
      <c r="H432" s="234">
        <v>48786.400000000001</v>
      </c>
      <c r="I432" s="235">
        <v>19</v>
      </c>
      <c r="J432" s="236">
        <v>0.52777777777777779</v>
      </c>
      <c r="K432" s="246">
        <v>58552</v>
      </c>
      <c r="L432" s="247"/>
      <c r="M432" s="248"/>
      <c r="N432" s="249"/>
      <c r="O432" s="334"/>
      <c r="P432" s="103"/>
      <c r="Q432" s="103"/>
      <c r="R432" s="129"/>
      <c r="S432" s="251"/>
      <c r="T432" s="251"/>
      <c r="U432" s="251"/>
    </row>
    <row r="433" spans="1:21" s="330" customFormat="1">
      <c r="A433" s="229" t="s">
        <v>4266</v>
      </c>
      <c r="B433" s="230" t="s">
        <v>2149</v>
      </c>
      <c r="C433" s="231" t="s">
        <v>5598</v>
      </c>
      <c r="D433" s="232" t="s">
        <v>2507</v>
      </c>
      <c r="E433" s="232" t="s">
        <v>284</v>
      </c>
      <c r="F433" s="259" t="s">
        <v>325</v>
      </c>
      <c r="G433" s="233">
        <v>38500.800000000003</v>
      </c>
      <c r="H433" s="234">
        <v>48370.400000000001</v>
      </c>
      <c r="I433" s="235">
        <v>18</v>
      </c>
      <c r="J433" s="236">
        <v>0.5</v>
      </c>
      <c r="K433" s="233">
        <v>58240</v>
      </c>
      <c r="L433" s="237"/>
      <c r="M433" s="238">
        <v>4</v>
      </c>
      <c r="N433" s="234">
        <v>40560</v>
      </c>
      <c r="O433" s="239"/>
      <c r="P433" s="129"/>
      <c r="Q433" s="129"/>
      <c r="R433" s="103"/>
      <c r="S433" s="129"/>
      <c r="T433" s="129"/>
      <c r="U433" s="129"/>
    </row>
    <row r="434" spans="1:21" s="330" customFormat="1">
      <c r="A434" s="229" t="s">
        <v>212</v>
      </c>
      <c r="B434" s="230" t="s">
        <v>2153</v>
      </c>
      <c r="C434" s="231" t="s">
        <v>1342</v>
      </c>
      <c r="D434" s="232" t="s">
        <v>2507</v>
      </c>
      <c r="E434" s="232" t="s">
        <v>279</v>
      </c>
      <c r="F434" s="259" t="s">
        <v>325</v>
      </c>
      <c r="G434" s="233">
        <v>38469.887639648281</v>
      </c>
      <c r="H434" s="234">
        <v>48091.302137182734</v>
      </c>
      <c r="I434" s="235">
        <v>17</v>
      </c>
      <c r="J434" s="236">
        <v>0.47222222222222221</v>
      </c>
      <c r="K434" s="233">
        <v>57712.716634717188</v>
      </c>
      <c r="L434" s="237">
        <v>3</v>
      </c>
      <c r="M434" s="238">
        <v>3</v>
      </c>
      <c r="N434" s="234">
        <v>41671.676666666674</v>
      </c>
      <c r="O434" s="239"/>
      <c r="P434" s="129"/>
      <c r="Q434" s="129"/>
      <c r="R434" s="103"/>
      <c r="S434" s="129"/>
      <c r="T434" s="129"/>
      <c r="U434" s="129"/>
    </row>
    <row r="435" spans="1:21" s="330" customFormat="1" ht="45">
      <c r="A435" s="229" t="s">
        <v>4310</v>
      </c>
      <c r="B435" s="230" t="s">
        <v>2192</v>
      </c>
      <c r="C435" s="358" t="s">
        <v>1340</v>
      </c>
      <c r="D435" s="232" t="s">
        <v>2507</v>
      </c>
      <c r="E435" s="359" t="s">
        <v>284</v>
      </c>
      <c r="F435" s="359" t="s">
        <v>440</v>
      </c>
      <c r="G435" s="360">
        <v>37900</v>
      </c>
      <c r="H435" s="234">
        <v>47382</v>
      </c>
      <c r="I435" s="235">
        <v>16</v>
      </c>
      <c r="J435" s="236">
        <v>0.44444444444444442</v>
      </c>
      <c r="K435" s="360">
        <v>56864</v>
      </c>
      <c r="L435" s="361">
        <v>1</v>
      </c>
      <c r="M435" s="362">
        <v>1</v>
      </c>
      <c r="N435" s="363">
        <v>42243</v>
      </c>
      <c r="O435" s="364" t="s">
        <v>5599</v>
      </c>
      <c r="P435" s="129"/>
      <c r="Q435" s="129"/>
      <c r="R435" s="103"/>
      <c r="S435" s="129"/>
      <c r="T435" s="129"/>
      <c r="U435" s="129"/>
    </row>
    <row r="436" spans="1:21" s="330" customFormat="1">
      <c r="A436" s="229" t="s">
        <v>260</v>
      </c>
      <c r="B436" s="230" t="s">
        <v>2153</v>
      </c>
      <c r="C436" s="231" t="s">
        <v>1340</v>
      </c>
      <c r="D436" s="232" t="s">
        <v>2507</v>
      </c>
      <c r="E436" s="232" t="s">
        <v>279</v>
      </c>
      <c r="F436" s="232" t="s">
        <v>440</v>
      </c>
      <c r="G436" s="233">
        <v>36978</v>
      </c>
      <c r="H436" s="234">
        <v>47147</v>
      </c>
      <c r="I436" s="235">
        <v>15</v>
      </c>
      <c r="J436" s="236">
        <v>0.41666666666666669</v>
      </c>
      <c r="K436" s="233">
        <v>57316</v>
      </c>
      <c r="L436" s="237">
        <v>2</v>
      </c>
      <c r="M436" s="238">
        <v>2</v>
      </c>
      <c r="N436" s="234">
        <v>47147</v>
      </c>
      <c r="O436" s="239"/>
      <c r="P436" s="129"/>
      <c r="Q436" s="129"/>
      <c r="R436" s="103"/>
      <c r="S436" s="129"/>
      <c r="T436" s="129"/>
      <c r="U436" s="129"/>
    </row>
    <row r="437" spans="1:21" s="330" customFormat="1">
      <c r="A437" s="229" t="s">
        <v>258</v>
      </c>
      <c r="B437" s="295" t="s">
        <v>2159</v>
      </c>
      <c r="C437" s="231" t="s">
        <v>1344</v>
      </c>
      <c r="D437" s="232" t="s">
        <v>2507</v>
      </c>
      <c r="E437" s="232" t="s">
        <v>279</v>
      </c>
      <c r="F437" s="232" t="s">
        <v>440</v>
      </c>
      <c r="G437" s="233">
        <v>37814.400000000001</v>
      </c>
      <c r="H437" s="234">
        <v>46529.599999999999</v>
      </c>
      <c r="I437" s="235">
        <v>14</v>
      </c>
      <c r="J437" s="236">
        <v>0.3888888888888889</v>
      </c>
      <c r="K437" s="233">
        <v>55244.799999999996</v>
      </c>
      <c r="L437" s="237">
        <v>1</v>
      </c>
      <c r="M437" s="238">
        <v>1</v>
      </c>
      <c r="N437" s="493">
        <v>41350.399999999994</v>
      </c>
      <c r="O437" s="239"/>
      <c r="P437" s="129"/>
      <c r="Q437" s="103"/>
      <c r="R437" s="304"/>
      <c r="S437" s="103"/>
      <c r="T437" s="103"/>
      <c r="U437" s="103"/>
    </row>
    <row r="438" spans="1:21" s="330" customFormat="1">
      <c r="A438" s="278" t="s">
        <v>202</v>
      </c>
      <c r="B438" s="279" t="s">
        <v>2151</v>
      </c>
      <c r="C438" s="258" t="s">
        <v>1346</v>
      </c>
      <c r="D438" s="232" t="s">
        <v>2507</v>
      </c>
      <c r="E438" s="245" t="s">
        <v>279</v>
      </c>
      <c r="F438" s="245" t="s">
        <v>440</v>
      </c>
      <c r="G438" s="246">
        <v>36337.599999999999</v>
      </c>
      <c r="H438" s="234">
        <v>46342.399999999994</v>
      </c>
      <c r="I438" s="235">
        <v>13</v>
      </c>
      <c r="J438" s="236">
        <v>0.3611111111111111</v>
      </c>
      <c r="K438" s="246">
        <v>56347.199999999997</v>
      </c>
      <c r="L438" s="247">
        <v>1</v>
      </c>
      <c r="M438" s="248">
        <v>1</v>
      </c>
      <c r="N438" s="249">
        <v>48505.599999999999</v>
      </c>
      <c r="O438" s="250"/>
      <c r="P438" s="129"/>
      <c r="Q438" s="103"/>
      <c r="R438" s="304"/>
      <c r="S438" s="103"/>
      <c r="T438" s="103"/>
      <c r="U438" s="103"/>
    </row>
    <row r="439" spans="1:21" s="330" customFormat="1">
      <c r="A439" s="229" t="s">
        <v>3859</v>
      </c>
      <c r="B439" s="230" t="s">
        <v>2176</v>
      </c>
      <c r="C439" s="231" t="s">
        <v>196</v>
      </c>
      <c r="D439" s="232" t="s">
        <v>2507</v>
      </c>
      <c r="E439" s="232"/>
      <c r="F439" s="232" t="s">
        <v>440</v>
      </c>
      <c r="G439" s="233">
        <v>35297.599999999999</v>
      </c>
      <c r="H439" s="234">
        <v>46103.199999999997</v>
      </c>
      <c r="I439" s="235">
        <v>12</v>
      </c>
      <c r="J439" s="236">
        <v>0.33333333333333331</v>
      </c>
      <c r="K439" s="233">
        <v>56908.800000000003</v>
      </c>
      <c r="L439" s="237"/>
      <c r="M439" s="238"/>
      <c r="N439" s="234">
        <v>35297.599999999999</v>
      </c>
      <c r="O439" s="239"/>
      <c r="P439" s="129"/>
      <c r="Q439" s="103"/>
      <c r="R439" s="304"/>
      <c r="S439" s="103"/>
      <c r="T439" s="103"/>
      <c r="U439" s="103"/>
    </row>
    <row r="440" spans="1:21" s="330" customFormat="1">
      <c r="A440" s="242" t="s">
        <v>3784</v>
      </c>
      <c r="B440" s="243" t="s">
        <v>2162</v>
      </c>
      <c r="C440" s="258" t="s">
        <v>5600</v>
      </c>
      <c r="D440" s="232" t="s">
        <v>2507</v>
      </c>
      <c r="E440" s="247" t="s">
        <v>279</v>
      </c>
      <c r="F440" s="259" t="s">
        <v>325</v>
      </c>
      <c r="G440" s="246">
        <v>32813</v>
      </c>
      <c r="H440" s="234">
        <v>45130.5</v>
      </c>
      <c r="I440" s="235">
        <v>11</v>
      </c>
      <c r="J440" s="236">
        <v>0.30555555555555558</v>
      </c>
      <c r="K440" s="246">
        <v>57448</v>
      </c>
      <c r="L440" s="247"/>
      <c r="M440" s="248">
        <v>19</v>
      </c>
      <c r="N440" s="249">
        <v>52739</v>
      </c>
      <c r="O440" s="250"/>
      <c r="P440" s="129"/>
      <c r="Q440" s="304"/>
      <c r="R440" s="129"/>
      <c r="S440" s="103"/>
      <c r="T440" s="103"/>
      <c r="U440" s="103"/>
    </row>
    <row r="441" spans="1:21" s="330" customFormat="1">
      <c r="A441" s="260" t="s">
        <v>4238</v>
      </c>
      <c r="B441" s="261" t="s">
        <v>2166</v>
      </c>
      <c r="C441" s="262" t="s">
        <v>2105</v>
      </c>
      <c r="D441" s="232" t="s">
        <v>2507</v>
      </c>
      <c r="E441" s="276" t="s">
        <v>279</v>
      </c>
      <c r="F441" s="276" t="s">
        <v>440</v>
      </c>
      <c r="G441" s="256">
        <v>35369.980000000003</v>
      </c>
      <c r="H441" s="234">
        <v>44212.58</v>
      </c>
      <c r="I441" s="235">
        <v>10</v>
      </c>
      <c r="J441" s="236">
        <v>0.27777777777777779</v>
      </c>
      <c r="K441" s="256">
        <v>53055.18</v>
      </c>
      <c r="L441" s="265">
        <v>2</v>
      </c>
      <c r="M441" s="266">
        <v>2</v>
      </c>
      <c r="N441" s="264">
        <v>43661.279999999999</v>
      </c>
      <c r="O441" s="11"/>
      <c r="P441" s="129"/>
      <c r="Q441" s="103"/>
      <c r="R441" s="103"/>
      <c r="S441" s="299"/>
      <c r="T441" s="299"/>
      <c r="U441" s="299"/>
    </row>
    <row r="442" spans="1:21" s="330" customFormat="1" ht="22.5">
      <c r="A442" s="242" t="s">
        <v>256</v>
      </c>
      <c r="B442" s="243" t="s">
        <v>2150</v>
      </c>
      <c r="C442" s="258" t="s">
        <v>196</v>
      </c>
      <c r="D442" s="232" t="s">
        <v>2507</v>
      </c>
      <c r="E442" s="247" t="s">
        <v>321</v>
      </c>
      <c r="F442" s="247" t="s">
        <v>440</v>
      </c>
      <c r="G442" s="246">
        <v>33633.599999999999</v>
      </c>
      <c r="H442" s="234">
        <v>43253.599999999999</v>
      </c>
      <c r="I442" s="235">
        <v>9</v>
      </c>
      <c r="J442" s="236">
        <v>0.25</v>
      </c>
      <c r="K442" s="246">
        <v>52873.599999999999</v>
      </c>
      <c r="L442" s="247">
        <v>1</v>
      </c>
      <c r="M442" s="248">
        <v>1</v>
      </c>
      <c r="N442" s="249">
        <v>37315.199999999997</v>
      </c>
      <c r="O442" s="250" t="s">
        <v>5601</v>
      </c>
      <c r="P442" s="129"/>
      <c r="Q442" s="103"/>
      <c r="R442" s="103"/>
      <c r="S442" s="299"/>
      <c r="T442" s="299"/>
      <c r="U442" s="299"/>
    </row>
    <row r="443" spans="1:21" s="330" customFormat="1">
      <c r="A443" s="229" t="s">
        <v>4256</v>
      </c>
      <c r="B443" s="230" t="s">
        <v>2169</v>
      </c>
      <c r="C443" s="231" t="s">
        <v>2281</v>
      </c>
      <c r="D443" s="232" t="s">
        <v>2507</v>
      </c>
      <c r="E443" s="232" t="s">
        <v>279</v>
      </c>
      <c r="F443" s="232" t="s">
        <v>440</v>
      </c>
      <c r="G443" s="233">
        <v>34497.870000000003</v>
      </c>
      <c r="H443" s="234">
        <v>42675.97</v>
      </c>
      <c r="I443" s="235">
        <v>8</v>
      </c>
      <c r="J443" s="236">
        <v>0.22222222222222221</v>
      </c>
      <c r="K443" s="233">
        <v>50854.07</v>
      </c>
      <c r="L443" s="237">
        <v>1</v>
      </c>
      <c r="M443" s="238">
        <v>1</v>
      </c>
      <c r="N443" s="234">
        <v>48869.760000000002</v>
      </c>
      <c r="O443" s="239"/>
      <c r="P443" s="129"/>
      <c r="Q443" s="103"/>
      <c r="R443" s="103"/>
      <c r="S443" s="299"/>
      <c r="T443" s="299"/>
      <c r="U443" s="299"/>
    </row>
    <row r="444" spans="1:21" s="330" customFormat="1">
      <c r="A444" s="242" t="s">
        <v>2171</v>
      </c>
      <c r="B444" s="243" t="s">
        <v>2159</v>
      </c>
      <c r="C444" s="258" t="s">
        <v>1346</v>
      </c>
      <c r="D444" s="232" t="s">
        <v>2507</v>
      </c>
      <c r="E444" s="245" t="s">
        <v>279</v>
      </c>
      <c r="F444" s="245" t="s">
        <v>440</v>
      </c>
      <c r="G444" s="246">
        <v>33799</v>
      </c>
      <c r="H444" s="234">
        <v>42248.5</v>
      </c>
      <c r="I444" s="235">
        <v>7</v>
      </c>
      <c r="J444" s="236">
        <v>0.19444444444444445</v>
      </c>
      <c r="K444" s="246">
        <v>50698</v>
      </c>
      <c r="L444" s="247">
        <v>1</v>
      </c>
      <c r="M444" s="248">
        <v>1</v>
      </c>
      <c r="N444" s="249">
        <v>37195.18</v>
      </c>
      <c r="O444" s="250"/>
      <c r="P444" s="129"/>
      <c r="Q444" s="103"/>
      <c r="R444" s="103"/>
      <c r="S444" s="299"/>
      <c r="T444" s="299"/>
      <c r="U444" s="299"/>
    </row>
    <row r="445" spans="1:21" s="330" customFormat="1">
      <c r="A445" s="229" t="s">
        <v>3765</v>
      </c>
      <c r="B445" s="230" t="s">
        <v>2151</v>
      </c>
      <c r="C445" s="231" t="s">
        <v>2106</v>
      </c>
      <c r="D445" s="232" t="s">
        <v>2507</v>
      </c>
      <c r="E445" s="232" t="s">
        <v>279</v>
      </c>
      <c r="F445" s="232"/>
      <c r="G445" s="233">
        <v>32864</v>
      </c>
      <c r="H445" s="234">
        <v>40539</v>
      </c>
      <c r="I445" s="235">
        <v>6</v>
      </c>
      <c r="J445" s="236">
        <v>0.16666666666666666</v>
      </c>
      <c r="K445" s="233">
        <v>48214</v>
      </c>
      <c r="L445" s="237">
        <v>2</v>
      </c>
      <c r="M445" s="238">
        <v>1</v>
      </c>
      <c r="N445" s="234">
        <v>39250</v>
      </c>
      <c r="O445" s="239"/>
      <c r="P445" s="129"/>
      <c r="Q445" s="103"/>
      <c r="R445" s="103"/>
      <c r="S445" s="333"/>
      <c r="T445" s="333"/>
      <c r="U445" s="333"/>
    </row>
    <row r="446" spans="1:21" s="330" customFormat="1">
      <c r="A446" s="242" t="s">
        <v>1436</v>
      </c>
      <c r="B446" s="243" t="s">
        <v>2156</v>
      </c>
      <c r="C446" s="258" t="s">
        <v>5602</v>
      </c>
      <c r="D446" s="232" t="s">
        <v>2507</v>
      </c>
      <c r="E446" s="245" t="s">
        <v>279</v>
      </c>
      <c r="F446" s="259" t="s">
        <v>325</v>
      </c>
      <c r="G446" s="246">
        <v>26774.37</v>
      </c>
      <c r="H446" s="234">
        <v>39152.425000000003</v>
      </c>
      <c r="I446" s="235">
        <v>5</v>
      </c>
      <c r="J446" s="236">
        <v>0.1388888888888889</v>
      </c>
      <c r="K446" s="246">
        <v>51530.48</v>
      </c>
      <c r="L446" s="247">
        <v>23</v>
      </c>
      <c r="M446" s="248">
        <v>23</v>
      </c>
      <c r="N446" s="249">
        <v>36590.648695652184</v>
      </c>
      <c r="O446" s="250"/>
      <c r="P446" s="103"/>
      <c r="Q446" s="103"/>
      <c r="R446" s="129"/>
      <c r="S446" s="129"/>
      <c r="T446" s="129"/>
      <c r="U446" s="129"/>
    </row>
    <row r="447" spans="1:21" s="330" customFormat="1">
      <c r="A447" s="286" t="s">
        <v>213</v>
      </c>
      <c r="B447" s="287" t="s">
        <v>2159</v>
      </c>
      <c r="C447" s="288" t="s">
        <v>1341</v>
      </c>
      <c r="D447" s="232" t="s">
        <v>2507</v>
      </c>
      <c r="E447" s="289" t="s">
        <v>279</v>
      </c>
      <c r="F447" s="259" t="s">
        <v>325</v>
      </c>
      <c r="G447" s="290">
        <v>31657.599999999999</v>
      </c>
      <c r="H447" s="234">
        <v>38906.399999999994</v>
      </c>
      <c r="I447" s="235">
        <v>4</v>
      </c>
      <c r="J447" s="236">
        <v>0.1111111111111111</v>
      </c>
      <c r="K447" s="290">
        <v>46155.199999999997</v>
      </c>
      <c r="L447" s="291">
        <v>3</v>
      </c>
      <c r="M447" s="292">
        <v>3</v>
      </c>
      <c r="N447" s="293">
        <v>43243.199999999997</v>
      </c>
      <c r="O447" s="294"/>
      <c r="P447" s="103"/>
      <c r="Q447" s="103"/>
      <c r="R447" s="129"/>
      <c r="S447" s="129"/>
      <c r="T447" s="129"/>
      <c r="U447" s="129"/>
    </row>
    <row r="448" spans="1:21" s="330" customFormat="1">
      <c r="A448" s="229" t="s">
        <v>3740</v>
      </c>
      <c r="B448" s="230" t="s">
        <v>2149</v>
      </c>
      <c r="C448" s="231" t="s">
        <v>5603</v>
      </c>
      <c r="D448" s="232" t="s">
        <v>2507</v>
      </c>
      <c r="E448" s="232" t="s">
        <v>321</v>
      </c>
      <c r="F448" s="259" t="s">
        <v>325</v>
      </c>
      <c r="G448" s="233">
        <v>27070</v>
      </c>
      <c r="H448" s="234">
        <v>37898</v>
      </c>
      <c r="I448" s="235">
        <v>3</v>
      </c>
      <c r="J448" s="236">
        <v>8.3333333333333329E-2</v>
      </c>
      <c r="K448" s="233">
        <v>48726</v>
      </c>
      <c r="L448" s="237">
        <v>1</v>
      </c>
      <c r="M448" s="238">
        <v>1</v>
      </c>
      <c r="N448" s="234">
        <v>35000</v>
      </c>
      <c r="O448" s="239"/>
      <c r="P448" s="103"/>
      <c r="Q448" s="103"/>
      <c r="R448" s="129"/>
      <c r="S448" s="129"/>
      <c r="T448" s="129"/>
      <c r="U448" s="129"/>
    </row>
    <row r="449" spans="1:21" s="330" customFormat="1">
      <c r="A449" s="229" t="s">
        <v>4250</v>
      </c>
      <c r="B449" s="230" t="s">
        <v>2180</v>
      </c>
      <c r="C449" s="231" t="s">
        <v>5604</v>
      </c>
      <c r="D449" s="232" t="s">
        <v>2507</v>
      </c>
      <c r="E449" s="232" t="s">
        <v>279</v>
      </c>
      <c r="F449" s="232" t="s">
        <v>440</v>
      </c>
      <c r="G449" s="233">
        <v>31370.69</v>
      </c>
      <c r="H449" s="234">
        <v>37776.224999999999</v>
      </c>
      <c r="I449" s="235">
        <v>2</v>
      </c>
      <c r="J449" s="236">
        <v>5.5555555555555552E-2</v>
      </c>
      <c r="K449" s="233">
        <v>44181.760000000002</v>
      </c>
      <c r="L449" s="237">
        <v>1</v>
      </c>
      <c r="M449" s="238">
        <v>1</v>
      </c>
      <c r="N449" s="234">
        <v>31838.768</v>
      </c>
      <c r="O449" s="239"/>
      <c r="P449" s="103"/>
      <c r="Q449" s="103"/>
      <c r="R449" s="129"/>
      <c r="S449" s="129"/>
      <c r="T449" s="129"/>
      <c r="U449" s="129"/>
    </row>
    <row r="450" spans="1:21" s="330" customFormat="1">
      <c r="A450" s="242" t="s">
        <v>257</v>
      </c>
      <c r="B450" s="243" t="s">
        <v>2159</v>
      </c>
      <c r="C450" s="258" t="s">
        <v>1343</v>
      </c>
      <c r="D450" s="232" t="s">
        <v>2507</v>
      </c>
      <c r="E450" s="245" t="s">
        <v>279</v>
      </c>
      <c r="F450" s="259" t="s">
        <v>325</v>
      </c>
      <c r="G450" s="246">
        <v>27077.7</v>
      </c>
      <c r="H450" s="234">
        <v>35200.879999999997</v>
      </c>
      <c r="I450" s="235">
        <v>1</v>
      </c>
      <c r="J450" s="236">
        <v>2.7777777777777776E-2</v>
      </c>
      <c r="K450" s="246">
        <v>43324.06</v>
      </c>
      <c r="L450" s="247">
        <v>2</v>
      </c>
      <c r="M450" s="248">
        <v>2</v>
      </c>
      <c r="N450" s="249">
        <v>29573.7</v>
      </c>
      <c r="O450" s="250"/>
      <c r="P450" s="103"/>
      <c r="Q450" s="103"/>
      <c r="R450" s="129"/>
      <c r="S450" s="129"/>
      <c r="T450" s="129"/>
      <c r="U450" s="129"/>
    </row>
    <row r="451" spans="1:21" s="150" customFormat="1">
      <c r="A451" s="305"/>
      <c r="B451" s="305"/>
      <c r="C451" s="306"/>
      <c r="D451" s="300"/>
      <c r="E451" s="307"/>
      <c r="F451" s="307"/>
      <c r="G451" s="308"/>
      <c r="H451" s="309"/>
      <c r="I451" s="310"/>
      <c r="J451" s="311"/>
      <c r="K451" s="300"/>
      <c r="L451" s="300"/>
      <c r="M451" s="312"/>
      <c r="N451" s="313"/>
      <c r="O451" s="282"/>
    </row>
    <row r="452" spans="1:21" s="150" customFormat="1">
      <c r="A452" s="305"/>
      <c r="B452" s="305"/>
      <c r="C452" s="306"/>
      <c r="D452" s="314"/>
      <c r="E452" s="305"/>
      <c r="F452" s="305"/>
      <c r="G452" s="315" t="s">
        <v>223</v>
      </c>
      <c r="H452" s="316" t="s">
        <v>224</v>
      </c>
      <c r="I452" s="317"/>
      <c r="J452" s="318"/>
      <c r="K452" s="319" t="s">
        <v>225</v>
      </c>
      <c r="L452" s="314"/>
      <c r="M452" s="320"/>
      <c r="N452" s="313"/>
      <c r="O452" s="282"/>
    </row>
    <row r="453" spans="1:21" s="150" customFormat="1">
      <c r="A453" s="305"/>
      <c r="B453" s="305"/>
      <c r="C453" s="306"/>
      <c r="D453" s="305"/>
      <c r="E453" s="305"/>
      <c r="F453" s="321" t="s">
        <v>238</v>
      </c>
      <c r="G453" s="322">
        <v>37870.357128879128</v>
      </c>
      <c r="H453" s="322">
        <v>48421.807945477296</v>
      </c>
      <c r="I453" s="8">
        <v>14.438004969995415</v>
      </c>
      <c r="J453" s="322"/>
      <c r="K453" s="322">
        <v>58973.258762075478</v>
      </c>
      <c r="L453" s="314"/>
      <c r="M453" s="320"/>
      <c r="N453" s="313"/>
      <c r="O453" s="282"/>
    </row>
    <row r="454" spans="1:21" s="150" customFormat="1">
      <c r="A454" s="305"/>
      <c r="B454" s="305"/>
      <c r="C454" s="306"/>
      <c r="D454" s="305"/>
      <c r="E454" s="305"/>
      <c r="F454" s="321" t="s">
        <v>239</v>
      </c>
      <c r="G454" s="322">
        <v>40959.067499999997</v>
      </c>
      <c r="H454" s="322">
        <v>53319.148749999993</v>
      </c>
      <c r="I454" s="8">
        <v>21.5</v>
      </c>
      <c r="J454" s="322"/>
      <c r="K454" s="322">
        <v>63789.175000000003</v>
      </c>
      <c r="L454" s="314"/>
      <c r="M454" s="320"/>
      <c r="N454" s="313"/>
      <c r="O454" s="282"/>
    </row>
    <row r="455" spans="1:21" s="150" customFormat="1">
      <c r="A455" s="305"/>
      <c r="B455" s="305"/>
      <c r="C455" s="306"/>
      <c r="D455" s="305"/>
      <c r="E455" s="305"/>
      <c r="F455" s="321" t="s">
        <v>240</v>
      </c>
      <c r="G455" s="322">
        <v>34323.152500000004</v>
      </c>
      <c r="H455" s="322">
        <v>43972.834999999999</v>
      </c>
      <c r="I455" s="8">
        <v>7</v>
      </c>
      <c r="J455" s="322"/>
      <c r="K455" s="322">
        <v>53009.785000000003</v>
      </c>
      <c r="L455" s="314"/>
      <c r="M455" s="320"/>
      <c r="N455" s="313"/>
      <c r="O455" s="282"/>
    </row>
    <row r="456" spans="1:21" s="150" customFormat="1">
      <c r="A456" s="305"/>
      <c r="B456" s="305"/>
      <c r="C456" s="306"/>
      <c r="D456" s="305"/>
      <c r="E456" s="305"/>
      <c r="F456" s="321" t="s">
        <v>241</v>
      </c>
      <c r="G456" s="322">
        <v>38485.343819824142</v>
      </c>
      <c r="H456" s="322">
        <v>48578.400000000001</v>
      </c>
      <c r="I456" s="8">
        <v>12.338253469766164</v>
      </c>
      <c r="J456" s="322"/>
      <c r="K456" s="322">
        <v>57976.358317358594</v>
      </c>
      <c r="L456" s="314"/>
      <c r="M456" s="320"/>
      <c r="N456" s="313"/>
      <c r="O456" s="282"/>
    </row>
    <row r="457" spans="1:21" s="150" customFormat="1">
      <c r="A457" s="305"/>
      <c r="B457" s="305"/>
      <c r="C457" s="306"/>
      <c r="D457" s="305"/>
      <c r="E457" s="322"/>
      <c r="F457" s="321"/>
      <c r="G457" s="323"/>
      <c r="H457" s="318"/>
      <c r="I457" s="324"/>
      <c r="J457" s="318"/>
      <c r="K457" s="314"/>
      <c r="L457" s="314"/>
      <c r="M457" s="320"/>
      <c r="N457" s="313"/>
      <c r="O457" s="282"/>
    </row>
    <row r="458" spans="1:21" s="150" customFormat="1">
      <c r="A458" s="305"/>
      <c r="B458" s="305"/>
      <c r="C458" s="306"/>
      <c r="D458" s="321"/>
      <c r="E458" s="322"/>
      <c r="F458" s="325"/>
      <c r="G458" s="325"/>
      <c r="H458" s="874" t="s">
        <v>242</v>
      </c>
      <c r="I458" s="874"/>
      <c r="J458" s="874"/>
      <c r="K458" s="874"/>
      <c r="L458" s="874"/>
      <c r="M458" s="874"/>
      <c r="N458" s="874"/>
      <c r="O458" s="282"/>
    </row>
    <row r="459" spans="1:21" s="150" customFormat="1">
      <c r="A459" s="305"/>
      <c r="B459" s="305"/>
      <c r="C459" s="306"/>
      <c r="D459" s="321"/>
      <c r="E459" s="322"/>
      <c r="F459" s="326"/>
      <c r="G459" s="327"/>
      <c r="H459" s="875" t="s">
        <v>243</v>
      </c>
      <c r="I459" s="875"/>
      <c r="J459" s="875"/>
      <c r="K459" s="328">
        <v>52686.477500000001</v>
      </c>
      <c r="L459" s="876" t="s">
        <v>244</v>
      </c>
      <c r="M459" s="876"/>
      <c r="N459" s="329">
        <v>46609.153427421137</v>
      </c>
      <c r="O459" s="282"/>
    </row>
    <row r="460" spans="1:21" s="150" customFormat="1">
      <c r="A460" s="305"/>
      <c r="B460" s="305"/>
      <c r="C460" s="306"/>
      <c r="D460" s="314"/>
      <c r="E460" s="320"/>
      <c r="F460" s="326"/>
      <c r="G460" s="327"/>
      <c r="H460" s="875" t="s">
        <v>245</v>
      </c>
      <c r="I460" s="875"/>
      <c r="J460" s="875"/>
      <c r="K460" s="328">
        <v>40757.599999999999</v>
      </c>
      <c r="L460" s="876" t="s">
        <v>450</v>
      </c>
      <c r="M460" s="876"/>
      <c r="N460" s="329">
        <v>50032.57764941558</v>
      </c>
      <c r="O460" s="282"/>
    </row>
    <row r="461" spans="1:21" s="150" customFormat="1">
      <c r="A461" s="305"/>
      <c r="B461" s="305"/>
      <c r="C461" s="306"/>
      <c r="D461" s="300"/>
      <c r="E461" s="307"/>
      <c r="F461" s="307"/>
      <c r="G461" s="308"/>
      <c r="H461" s="309"/>
      <c r="I461" s="310"/>
      <c r="J461" s="311"/>
      <c r="K461" s="305"/>
      <c r="L461" s="300"/>
      <c r="M461" s="312"/>
      <c r="N461" s="313"/>
      <c r="O461" s="282"/>
    </row>
    <row r="462" spans="1:21" s="222" customFormat="1" ht="18">
      <c r="A462" s="877" t="s">
        <v>159</v>
      </c>
      <c r="B462" s="877"/>
      <c r="C462" s="877"/>
      <c r="D462" s="877"/>
      <c r="E462" s="877"/>
      <c r="F462" s="877"/>
      <c r="G462" s="877"/>
      <c r="H462" s="877"/>
      <c r="I462" s="877"/>
      <c r="J462" s="877"/>
      <c r="K462" s="877"/>
      <c r="L462" s="877"/>
      <c r="M462" s="877"/>
      <c r="N462" s="877"/>
      <c r="O462" s="877"/>
    </row>
    <row r="463" spans="1:21" s="222" customFormat="1" ht="27">
      <c r="A463" s="223" t="s">
        <v>433</v>
      </c>
      <c r="B463" s="224" t="s">
        <v>230</v>
      </c>
      <c r="C463" s="223" t="s">
        <v>220</v>
      </c>
      <c r="D463" s="223" t="s">
        <v>267</v>
      </c>
      <c r="E463" s="223" t="s">
        <v>434</v>
      </c>
      <c r="F463" s="223" t="s">
        <v>435</v>
      </c>
      <c r="G463" s="225" t="s">
        <v>223</v>
      </c>
      <c r="H463" s="225" t="s">
        <v>224</v>
      </c>
      <c r="I463" s="227" t="s">
        <v>436</v>
      </c>
      <c r="J463" s="227" t="s">
        <v>436</v>
      </c>
      <c r="K463" s="225" t="s">
        <v>225</v>
      </c>
      <c r="L463" s="223" t="s">
        <v>437</v>
      </c>
      <c r="M463" s="223" t="s">
        <v>438</v>
      </c>
      <c r="N463" s="228" t="s">
        <v>439</v>
      </c>
      <c r="O463" s="223" t="s">
        <v>227</v>
      </c>
    </row>
    <row r="464" spans="1:21" s="330" customFormat="1">
      <c r="A464" s="252" t="s">
        <v>2172</v>
      </c>
      <c r="B464" s="230" t="s">
        <v>2162</v>
      </c>
      <c r="C464" s="231" t="s">
        <v>1349</v>
      </c>
      <c r="D464" s="232" t="s">
        <v>2507</v>
      </c>
      <c r="E464" s="253"/>
      <c r="F464" s="253" t="s">
        <v>440</v>
      </c>
      <c r="G464" s="233">
        <v>55607.5</v>
      </c>
      <c r="H464" s="234">
        <v>71307.86</v>
      </c>
      <c r="I464" s="235">
        <v>29</v>
      </c>
      <c r="J464" s="236">
        <v>1</v>
      </c>
      <c r="K464" s="233">
        <v>87008.22</v>
      </c>
      <c r="L464" s="254">
        <v>9</v>
      </c>
      <c r="M464" s="255">
        <v>9</v>
      </c>
      <c r="N464" s="233">
        <v>68906.12</v>
      </c>
      <c r="O464" s="239"/>
      <c r="P464" s="103"/>
      <c r="Q464" s="103"/>
      <c r="R464" s="129"/>
      <c r="S464" s="129"/>
      <c r="T464" s="129"/>
      <c r="U464" s="129"/>
    </row>
    <row r="465" spans="1:21" s="330" customFormat="1">
      <c r="A465" s="278" t="s">
        <v>202</v>
      </c>
      <c r="B465" s="279" t="s">
        <v>2151</v>
      </c>
      <c r="C465" s="258" t="s">
        <v>1348</v>
      </c>
      <c r="D465" s="232" t="s">
        <v>2507</v>
      </c>
      <c r="E465" s="245" t="s">
        <v>279</v>
      </c>
      <c r="F465" s="245" t="s">
        <v>440</v>
      </c>
      <c r="G465" s="246">
        <v>55432</v>
      </c>
      <c r="H465" s="234">
        <v>70657.600000000006</v>
      </c>
      <c r="I465" s="235">
        <v>28</v>
      </c>
      <c r="J465" s="236">
        <v>0.96551724137931039</v>
      </c>
      <c r="K465" s="246">
        <v>85883.199999999997</v>
      </c>
      <c r="L465" s="247">
        <v>3</v>
      </c>
      <c r="M465" s="248">
        <v>3</v>
      </c>
      <c r="N465" s="249">
        <v>71940.266666666677</v>
      </c>
      <c r="O465" s="250"/>
      <c r="P465" s="103"/>
      <c r="Q465" s="103"/>
      <c r="R465" s="129"/>
      <c r="S465" s="129"/>
      <c r="T465" s="129"/>
      <c r="U465" s="129"/>
    </row>
    <row r="466" spans="1:21" s="330" customFormat="1">
      <c r="A466" s="229" t="s">
        <v>2161</v>
      </c>
      <c r="B466" s="230" t="s">
        <v>2162</v>
      </c>
      <c r="C466" s="231" t="s">
        <v>3545</v>
      </c>
      <c r="D466" s="232" t="s">
        <v>2507</v>
      </c>
      <c r="E466" s="232" t="s">
        <v>284</v>
      </c>
      <c r="F466" s="259" t="s">
        <v>325</v>
      </c>
      <c r="G466" s="233">
        <v>45988.38</v>
      </c>
      <c r="H466" s="234">
        <v>68521.23</v>
      </c>
      <c r="I466" s="235">
        <v>27</v>
      </c>
      <c r="J466" s="236">
        <v>0.93103448275862066</v>
      </c>
      <c r="K466" s="233">
        <v>91054.080000000002</v>
      </c>
      <c r="L466" s="237"/>
      <c r="M466" s="238">
        <v>26</v>
      </c>
      <c r="N466" s="234">
        <v>53260.868076923078</v>
      </c>
      <c r="O466" s="239"/>
      <c r="P466" s="240"/>
      <c r="Q466" s="129"/>
      <c r="R466" s="103"/>
      <c r="S466" s="103"/>
      <c r="T466" s="103"/>
      <c r="U466" s="103"/>
    </row>
    <row r="467" spans="1:21" s="330" customFormat="1" ht="22.5">
      <c r="A467" s="242" t="s">
        <v>4229</v>
      </c>
      <c r="B467" s="243" t="s">
        <v>2153</v>
      </c>
      <c r="C467" s="258" t="s">
        <v>1347</v>
      </c>
      <c r="D467" s="232" t="s">
        <v>2507</v>
      </c>
      <c r="E467" s="245" t="s">
        <v>279</v>
      </c>
      <c r="F467" s="259" t="s">
        <v>325</v>
      </c>
      <c r="G467" s="378">
        <v>54936</v>
      </c>
      <c r="H467" s="234">
        <v>68328</v>
      </c>
      <c r="I467" s="235">
        <v>26</v>
      </c>
      <c r="J467" s="236">
        <v>0.89655172413793105</v>
      </c>
      <c r="K467" s="378">
        <v>81720</v>
      </c>
      <c r="L467" s="247">
        <v>16</v>
      </c>
      <c r="M467" s="248">
        <v>14</v>
      </c>
      <c r="N467" s="344">
        <v>78957</v>
      </c>
      <c r="O467" s="250"/>
      <c r="P467" s="103"/>
      <c r="Q467" s="129"/>
      <c r="R467" s="103"/>
      <c r="S467" s="103"/>
      <c r="T467" s="103"/>
      <c r="U467" s="103"/>
    </row>
    <row r="468" spans="1:21" s="330" customFormat="1">
      <c r="A468" s="242" t="s">
        <v>4235</v>
      </c>
      <c r="B468" s="243" t="s">
        <v>2151</v>
      </c>
      <c r="C468" s="258" t="s">
        <v>5605</v>
      </c>
      <c r="D468" s="232" t="s">
        <v>2507</v>
      </c>
      <c r="E468" s="245" t="s">
        <v>279</v>
      </c>
      <c r="F468" s="259" t="s">
        <v>325</v>
      </c>
      <c r="G468" s="246">
        <v>55061</v>
      </c>
      <c r="H468" s="234">
        <v>68206</v>
      </c>
      <c r="I468" s="235">
        <v>25</v>
      </c>
      <c r="J468" s="236">
        <v>0.86206896551724133</v>
      </c>
      <c r="K468" s="246">
        <v>81351</v>
      </c>
      <c r="L468" s="247"/>
      <c r="M468" s="248">
        <v>2</v>
      </c>
      <c r="N468" s="249">
        <v>59260</v>
      </c>
      <c r="O468" s="250"/>
      <c r="P468" s="103"/>
      <c r="Q468" s="129"/>
      <c r="R468" s="103"/>
      <c r="S468" s="103"/>
      <c r="T468" s="103"/>
      <c r="U468" s="103"/>
    </row>
    <row r="469" spans="1:21" s="103" customFormat="1">
      <c r="A469" s="242" t="s">
        <v>198</v>
      </c>
      <c r="B469" s="243" t="s">
        <v>2153</v>
      </c>
      <c r="C469" s="244" t="s">
        <v>159</v>
      </c>
      <c r="D469" s="232" t="s">
        <v>2507</v>
      </c>
      <c r="E469" s="245" t="s">
        <v>284</v>
      </c>
      <c r="F469" s="245" t="s">
        <v>440</v>
      </c>
      <c r="G469" s="246">
        <v>50690</v>
      </c>
      <c r="H469" s="234">
        <v>67330</v>
      </c>
      <c r="I469" s="235">
        <v>24</v>
      </c>
      <c r="J469" s="236">
        <v>0.82758620689655171</v>
      </c>
      <c r="K469" s="246">
        <v>83970</v>
      </c>
      <c r="L469" s="247">
        <v>4</v>
      </c>
      <c r="M469" s="248">
        <v>4</v>
      </c>
      <c r="N469" s="249">
        <v>56181</v>
      </c>
      <c r="O469" s="250"/>
      <c r="Q469" s="129"/>
    </row>
    <row r="470" spans="1:21" s="103" customFormat="1">
      <c r="A470" s="242" t="s">
        <v>208</v>
      </c>
      <c r="B470" s="243" t="s">
        <v>2153</v>
      </c>
      <c r="C470" s="258" t="s">
        <v>1348</v>
      </c>
      <c r="D470" s="232" t="s">
        <v>2507</v>
      </c>
      <c r="E470" s="245" t="s">
        <v>279</v>
      </c>
      <c r="F470" s="245" t="s">
        <v>440</v>
      </c>
      <c r="G470" s="275">
        <v>51860.88</v>
      </c>
      <c r="H470" s="234">
        <v>66678.929999999993</v>
      </c>
      <c r="I470" s="235">
        <v>23</v>
      </c>
      <c r="J470" s="236">
        <v>0.7931034482758621</v>
      </c>
      <c r="K470" s="275">
        <v>81496.98</v>
      </c>
      <c r="L470" s="247">
        <v>2</v>
      </c>
      <c r="M470" s="248">
        <v>2</v>
      </c>
      <c r="N470" s="249">
        <v>67469.94</v>
      </c>
      <c r="O470" s="250"/>
      <c r="Q470" s="129"/>
    </row>
    <row r="471" spans="1:21" s="103" customFormat="1">
      <c r="A471" s="242" t="s">
        <v>3875</v>
      </c>
      <c r="B471" s="243" t="s">
        <v>2153</v>
      </c>
      <c r="C471" s="258" t="s">
        <v>3546</v>
      </c>
      <c r="D471" s="232" t="s">
        <v>2507</v>
      </c>
      <c r="E471" s="247" t="s">
        <v>279</v>
      </c>
      <c r="F471" s="247" t="s">
        <v>440</v>
      </c>
      <c r="G471" s="405">
        <v>50767.853638109329</v>
      </c>
      <c r="H471" s="234">
        <v>66018.01513408235</v>
      </c>
      <c r="I471" s="235">
        <v>22</v>
      </c>
      <c r="J471" s="236">
        <v>0.75862068965517238</v>
      </c>
      <c r="K471" s="405">
        <v>81268.176630055386</v>
      </c>
      <c r="L471" s="247">
        <v>1</v>
      </c>
      <c r="M471" s="248">
        <v>1</v>
      </c>
      <c r="N471" s="249">
        <v>68723.199999999997</v>
      </c>
      <c r="O471" s="494"/>
      <c r="R471" s="129"/>
      <c r="S471" s="240"/>
      <c r="T471" s="240"/>
      <c r="U471" s="240"/>
    </row>
    <row r="472" spans="1:21" s="103" customFormat="1">
      <c r="A472" s="229" t="s">
        <v>200</v>
      </c>
      <c r="B472" s="230" t="s">
        <v>2153</v>
      </c>
      <c r="C472" s="231" t="s">
        <v>1351</v>
      </c>
      <c r="D472" s="232" t="s">
        <v>2507</v>
      </c>
      <c r="E472" s="232" t="s">
        <v>279</v>
      </c>
      <c r="F472" s="232" t="s">
        <v>440</v>
      </c>
      <c r="G472" s="233">
        <v>50332</v>
      </c>
      <c r="H472" s="234">
        <v>65421.5</v>
      </c>
      <c r="I472" s="235">
        <v>21</v>
      </c>
      <c r="J472" s="236">
        <v>0.72413793103448276</v>
      </c>
      <c r="K472" s="233">
        <v>80511</v>
      </c>
      <c r="L472" s="237">
        <v>1</v>
      </c>
      <c r="M472" s="238">
        <v>1</v>
      </c>
      <c r="N472" s="234">
        <v>53052</v>
      </c>
      <c r="O472" s="239"/>
      <c r="R472" s="129"/>
      <c r="S472" s="129"/>
      <c r="T472" s="129"/>
      <c r="U472" s="129"/>
    </row>
    <row r="473" spans="1:21" s="103" customFormat="1">
      <c r="A473" s="229" t="s">
        <v>212</v>
      </c>
      <c r="B473" s="230" t="s">
        <v>2153</v>
      </c>
      <c r="C473" s="231" t="s">
        <v>1348</v>
      </c>
      <c r="D473" s="232" t="s">
        <v>2507</v>
      </c>
      <c r="E473" s="232" t="s">
        <v>279</v>
      </c>
      <c r="F473" s="259" t="s">
        <v>325</v>
      </c>
      <c r="G473" s="233">
        <v>47313.279999999999</v>
      </c>
      <c r="H473" s="234">
        <v>61114.904999999999</v>
      </c>
      <c r="I473" s="235">
        <v>20</v>
      </c>
      <c r="J473" s="236">
        <v>0.68965517241379315</v>
      </c>
      <c r="K473" s="233">
        <v>74916.53</v>
      </c>
      <c r="L473" s="237">
        <v>11</v>
      </c>
      <c r="M473" s="238">
        <v>10</v>
      </c>
      <c r="N473" s="234">
        <v>58530.631000000008</v>
      </c>
      <c r="O473" s="239"/>
      <c r="R473" s="129"/>
      <c r="S473" s="129"/>
      <c r="T473" s="129"/>
      <c r="U473" s="129"/>
    </row>
    <row r="474" spans="1:21" s="103" customFormat="1">
      <c r="A474" s="229" t="s">
        <v>216</v>
      </c>
      <c r="B474" s="230" t="s">
        <v>2151</v>
      </c>
      <c r="C474" s="231" t="s">
        <v>159</v>
      </c>
      <c r="D474" s="232" t="s">
        <v>2507</v>
      </c>
      <c r="E474" s="232" t="s">
        <v>279</v>
      </c>
      <c r="F474" s="259" t="s">
        <v>325</v>
      </c>
      <c r="G474" s="233">
        <v>50629</v>
      </c>
      <c r="H474" s="234">
        <v>60831</v>
      </c>
      <c r="I474" s="235">
        <v>19</v>
      </c>
      <c r="J474" s="236">
        <v>0.65517241379310343</v>
      </c>
      <c r="K474" s="233">
        <v>71033</v>
      </c>
      <c r="L474" s="237">
        <v>2</v>
      </c>
      <c r="M474" s="238">
        <v>2</v>
      </c>
      <c r="N474" s="234">
        <v>51140.959999999999</v>
      </c>
      <c r="O474" s="239"/>
      <c r="R474" s="129"/>
      <c r="S474" s="129"/>
      <c r="T474" s="129"/>
      <c r="U474" s="129"/>
    </row>
    <row r="475" spans="1:21" s="103" customFormat="1">
      <c r="A475" s="229" t="s">
        <v>209</v>
      </c>
      <c r="B475" s="230" t="s">
        <v>2151</v>
      </c>
      <c r="C475" s="231" t="s">
        <v>1349</v>
      </c>
      <c r="D475" s="232" t="s">
        <v>2507</v>
      </c>
      <c r="E475" s="232" t="s">
        <v>279</v>
      </c>
      <c r="F475" s="259" t="s">
        <v>325</v>
      </c>
      <c r="G475" s="233">
        <v>47438.119200000001</v>
      </c>
      <c r="H475" s="234">
        <v>59771.836800000005</v>
      </c>
      <c r="I475" s="235">
        <v>18</v>
      </c>
      <c r="J475" s="236">
        <v>0.62068965517241381</v>
      </c>
      <c r="K475" s="233">
        <v>72105.554400000008</v>
      </c>
      <c r="L475" s="237">
        <v>7</v>
      </c>
      <c r="M475" s="238">
        <v>6</v>
      </c>
      <c r="N475" s="234">
        <v>56933.07</v>
      </c>
      <c r="O475" s="239"/>
      <c r="R475" s="129"/>
      <c r="S475" s="129"/>
      <c r="T475" s="129"/>
      <c r="U475" s="129"/>
    </row>
    <row r="476" spans="1:21" s="103" customFormat="1">
      <c r="A476" s="229" t="s">
        <v>1438</v>
      </c>
      <c r="B476" s="230" t="s">
        <v>2151</v>
      </c>
      <c r="C476" s="231" t="s">
        <v>3547</v>
      </c>
      <c r="D476" s="232" t="s">
        <v>2507</v>
      </c>
      <c r="E476" s="232" t="s">
        <v>279</v>
      </c>
      <c r="F476" s="259" t="s">
        <v>325</v>
      </c>
      <c r="G476" s="233">
        <v>49993.98</v>
      </c>
      <c r="H476" s="234">
        <v>59455.460000000006</v>
      </c>
      <c r="I476" s="235">
        <v>17</v>
      </c>
      <c r="J476" s="236">
        <v>0.58620689655172409</v>
      </c>
      <c r="K476" s="233">
        <v>68916.94</v>
      </c>
      <c r="L476" s="237">
        <v>4</v>
      </c>
      <c r="M476" s="238">
        <v>4</v>
      </c>
      <c r="N476" s="234">
        <v>59455.460000000006</v>
      </c>
      <c r="O476" s="239"/>
      <c r="R476" s="129"/>
      <c r="S476" s="129"/>
      <c r="T476" s="129"/>
      <c r="U476" s="129"/>
    </row>
    <row r="477" spans="1:21" s="103" customFormat="1">
      <c r="A477" s="242" t="s">
        <v>3784</v>
      </c>
      <c r="B477" s="243" t="s">
        <v>2162</v>
      </c>
      <c r="C477" s="258" t="s">
        <v>5606</v>
      </c>
      <c r="D477" s="232" t="s">
        <v>2507</v>
      </c>
      <c r="E477" s="247" t="s">
        <v>279</v>
      </c>
      <c r="F477" s="259" t="s">
        <v>325</v>
      </c>
      <c r="G477" s="246">
        <v>43039</v>
      </c>
      <c r="H477" s="234">
        <v>59427.5</v>
      </c>
      <c r="I477" s="235">
        <v>16</v>
      </c>
      <c r="J477" s="236">
        <v>0.55172413793103448</v>
      </c>
      <c r="K477" s="246">
        <v>75816</v>
      </c>
      <c r="L477" s="247"/>
      <c r="M477" s="248">
        <v>9</v>
      </c>
      <c r="N477" s="249">
        <v>54299</v>
      </c>
      <c r="O477" s="250"/>
      <c r="R477" s="129"/>
      <c r="S477" s="129"/>
      <c r="T477" s="129"/>
      <c r="U477" s="129"/>
    </row>
    <row r="478" spans="1:21" s="103" customFormat="1">
      <c r="A478" s="242" t="s">
        <v>2165</v>
      </c>
      <c r="B478" s="243" t="s">
        <v>2180</v>
      </c>
      <c r="C478" s="258" t="s">
        <v>159</v>
      </c>
      <c r="D478" s="232" t="s">
        <v>2507</v>
      </c>
      <c r="E478" s="245" t="s">
        <v>284</v>
      </c>
      <c r="F478" s="245" t="s">
        <v>440</v>
      </c>
      <c r="G478" s="246">
        <v>45753.94</v>
      </c>
      <c r="H478" s="234">
        <v>58366.65</v>
      </c>
      <c r="I478" s="235">
        <v>15</v>
      </c>
      <c r="J478" s="236">
        <v>0.51724137931034486</v>
      </c>
      <c r="K478" s="246">
        <v>70979.360000000001</v>
      </c>
      <c r="L478" s="247">
        <v>4</v>
      </c>
      <c r="M478" s="248">
        <v>4</v>
      </c>
      <c r="N478" s="249">
        <v>52523.78</v>
      </c>
      <c r="O478" s="250"/>
      <c r="P478" s="129"/>
      <c r="Q478" s="129"/>
      <c r="R478" s="129"/>
      <c r="S478" s="304"/>
      <c r="T478" s="304"/>
      <c r="U478" s="304"/>
    </row>
    <row r="479" spans="1:21" s="103" customFormat="1">
      <c r="A479" s="229" t="s">
        <v>4290</v>
      </c>
      <c r="B479" s="230" t="s">
        <v>2151</v>
      </c>
      <c r="C479" s="231" t="s">
        <v>1350</v>
      </c>
      <c r="D479" s="232" t="s">
        <v>2507</v>
      </c>
      <c r="E479" s="232" t="s">
        <v>284</v>
      </c>
      <c r="F479" s="259" t="s">
        <v>325</v>
      </c>
      <c r="G479" s="233">
        <v>44000</v>
      </c>
      <c r="H479" s="234">
        <v>57000</v>
      </c>
      <c r="I479" s="235">
        <v>14</v>
      </c>
      <c r="J479" s="236">
        <v>0.48275862068965519</v>
      </c>
      <c r="K479" s="233">
        <v>70000</v>
      </c>
      <c r="L479" s="237">
        <v>2</v>
      </c>
      <c r="M479" s="238">
        <v>2</v>
      </c>
      <c r="N479" s="234">
        <v>76126.179999999993</v>
      </c>
      <c r="O479" s="239"/>
      <c r="P479" s="129"/>
      <c r="Q479" s="129"/>
      <c r="R479" s="129"/>
      <c r="S479" s="304"/>
      <c r="T479" s="304"/>
      <c r="U479" s="304"/>
    </row>
    <row r="480" spans="1:21" s="103" customFormat="1">
      <c r="A480" s="242" t="s">
        <v>204</v>
      </c>
      <c r="B480" s="243" t="s">
        <v>2151</v>
      </c>
      <c r="C480" s="258" t="s">
        <v>159</v>
      </c>
      <c r="D480" s="232" t="s">
        <v>2507</v>
      </c>
      <c r="E480" s="245" t="s">
        <v>279</v>
      </c>
      <c r="F480" s="245" t="s">
        <v>440</v>
      </c>
      <c r="G480" s="246">
        <v>44280</v>
      </c>
      <c r="H480" s="234">
        <v>56700</v>
      </c>
      <c r="I480" s="235">
        <v>13</v>
      </c>
      <c r="J480" s="236">
        <v>0.44827586206896552</v>
      </c>
      <c r="K480" s="246">
        <v>69120</v>
      </c>
      <c r="L480" s="247"/>
      <c r="M480" s="248">
        <v>6</v>
      </c>
      <c r="N480" s="246">
        <v>47376.03</v>
      </c>
      <c r="O480" s="250"/>
      <c r="P480" s="129"/>
      <c r="Q480" s="129"/>
      <c r="R480" s="129"/>
      <c r="S480" s="304"/>
      <c r="T480" s="304"/>
      <c r="U480" s="304"/>
    </row>
    <row r="481" spans="1:21" s="103" customFormat="1">
      <c r="A481" s="229" t="s">
        <v>260</v>
      </c>
      <c r="B481" s="230" t="s">
        <v>2153</v>
      </c>
      <c r="C481" s="231" t="s">
        <v>1348</v>
      </c>
      <c r="D481" s="232" t="s">
        <v>2507</v>
      </c>
      <c r="E481" s="232" t="s">
        <v>279</v>
      </c>
      <c r="F481" s="232" t="s">
        <v>440</v>
      </c>
      <c r="G481" s="233">
        <v>44291</v>
      </c>
      <c r="H481" s="234">
        <v>56471</v>
      </c>
      <c r="I481" s="235">
        <v>12</v>
      </c>
      <c r="J481" s="236">
        <v>0.41379310344827586</v>
      </c>
      <c r="K481" s="233">
        <v>68651</v>
      </c>
      <c r="L481" s="237">
        <v>5</v>
      </c>
      <c r="M481" s="238">
        <v>5</v>
      </c>
      <c r="N481" s="234">
        <v>56471</v>
      </c>
      <c r="O481" s="239"/>
      <c r="P481" s="129"/>
      <c r="S481" s="129"/>
      <c r="T481" s="129"/>
      <c r="U481" s="129"/>
    </row>
    <row r="482" spans="1:21" s="103" customFormat="1">
      <c r="A482" s="242" t="s">
        <v>261</v>
      </c>
      <c r="B482" s="243" t="s">
        <v>2151</v>
      </c>
      <c r="C482" s="258" t="s">
        <v>1350</v>
      </c>
      <c r="D482" s="232" t="s">
        <v>2507</v>
      </c>
      <c r="E482" s="245" t="s">
        <v>284</v>
      </c>
      <c r="F482" s="259" t="s">
        <v>325</v>
      </c>
      <c r="G482" s="246">
        <v>45267</v>
      </c>
      <c r="H482" s="234">
        <v>55677.5</v>
      </c>
      <c r="I482" s="235">
        <v>11</v>
      </c>
      <c r="J482" s="236">
        <v>0.37931034482758619</v>
      </c>
      <c r="K482" s="246">
        <v>66088</v>
      </c>
      <c r="L482" s="247"/>
      <c r="M482" s="248"/>
      <c r="N482" s="249"/>
      <c r="O482" s="250"/>
      <c r="P482" s="129"/>
      <c r="S482" s="129"/>
      <c r="T482" s="129"/>
      <c r="U482" s="129"/>
    </row>
    <row r="483" spans="1:21" s="103" customFormat="1">
      <c r="A483" s="260" t="s">
        <v>4238</v>
      </c>
      <c r="B483" s="261" t="s">
        <v>2166</v>
      </c>
      <c r="C483" s="262" t="s">
        <v>159</v>
      </c>
      <c r="D483" s="232" t="s">
        <v>2507</v>
      </c>
      <c r="E483" s="276" t="s">
        <v>279</v>
      </c>
      <c r="F483" s="276" t="s">
        <v>440</v>
      </c>
      <c r="G483" s="256">
        <v>43329.94</v>
      </c>
      <c r="H483" s="234">
        <v>54162.42</v>
      </c>
      <c r="I483" s="235">
        <v>10</v>
      </c>
      <c r="J483" s="236">
        <v>0.34482758620689657</v>
      </c>
      <c r="K483" s="256">
        <v>64994.9</v>
      </c>
      <c r="L483" s="265">
        <v>3</v>
      </c>
      <c r="M483" s="266">
        <v>3</v>
      </c>
      <c r="N483" s="264">
        <v>54508.69</v>
      </c>
      <c r="O483" s="11"/>
      <c r="P483" s="129"/>
      <c r="S483" s="129"/>
      <c r="T483" s="129"/>
      <c r="U483" s="129"/>
    </row>
    <row r="484" spans="1:21" s="103" customFormat="1">
      <c r="A484" s="242" t="s">
        <v>199</v>
      </c>
      <c r="B484" s="243" t="s">
        <v>2153</v>
      </c>
      <c r="C484" s="258" t="s">
        <v>1347</v>
      </c>
      <c r="D484" s="232" t="s">
        <v>2507</v>
      </c>
      <c r="E484" s="247" t="s">
        <v>284</v>
      </c>
      <c r="F484" s="259" t="s">
        <v>325</v>
      </c>
      <c r="G484" s="246">
        <v>42307.199999999997</v>
      </c>
      <c r="H484" s="234">
        <v>52884</v>
      </c>
      <c r="I484" s="235">
        <v>9</v>
      </c>
      <c r="J484" s="236">
        <v>0.31034482758620691</v>
      </c>
      <c r="K484" s="246">
        <v>63460.800000000003</v>
      </c>
      <c r="L484" s="247"/>
      <c r="M484" s="248"/>
      <c r="N484" s="249"/>
      <c r="O484" s="334"/>
      <c r="P484" s="129"/>
      <c r="S484" s="129"/>
      <c r="T484" s="129"/>
      <c r="U484" s="129"/>
    </row>
    <row r="485" spans="1:21" s="103" customFormat="1">
      <c r="A485" s="229" t="s">
        <v>4266</v>
      </c>
      <c r="B485" s="230" t="s">
        <v>2149</v>
      </c>
      <c r="C485" s="231" t="s">
        <v>1350</v>
      </c>
      <c r="D485" s="232" t="s">
        <v>2507</v>
      </c>
      <c r="E485" s="232" t="s">
        <v>284</v>
      </c>
      <c r="F485" s="259" t="s">
        <v>325</v>
      </c>
      <c r="G485" s="233">
        <v>41600</v>
      </c>
      <c r="H485" s="234">
        <v>52249.599999999999</v>
      </c>
      <c r="I485" s="235">
        <v>8</v>
      </c>
      <c r="J485" s="236">
        <v>0.27586206896551724</v>
      </c>
      <c r="K485" s="233">
        <v>62899.199999999997</v>
      </c>
      <c r="L485" s="237"/>
      <c r="M485" s="238">
        <v>4</v>
      </c>
      <c r="N485" s="234">
        <v>44803.199999999997</v>
      </c>
      <c r="O485" s="239"/>
      <c r="P485" s="129"/>
      <c r="S485" s="129"/>
      <c r="T485" s="129"/>
      <c r="U485" s="129"/>
    </row>
    <row r="486" spans="1:21" s="103" customFormat="1">
      <c r="A486" s="229" t="s">
        <v>3765</v>
      </c>
      <c r="B486" s="230" t="s">
        <v>2151</v>
      </c>
      <c r="C486" s="231" t="s">
        <v>1605</v>
      </c>
      <c r="D486" s="232" t="s">
        <v>2507</v>
      </c>
      <c r="E486" s="232" t="s">
        <v>279</v>
      </c>
      <c r="F486" s="232"/>
      <c r="G486" s="233">
        <v>39978</v>
      </c>
      <c r="H486" s="234">
        <v>49338</v>
      </c>
      <c r="I486" s="235">
        <v>7</v>
      </c>
      <c r="J486" s="236">
        <v>0.2413793103448276</v>
      </c>
      <c r="K486" s="233">
        <v>58698</v>
      </c>
      <c r="L486" s="237">
        <v>3</v>
      </c>
      <c r="M486" s="238">
        <v>3</v>
      </c>
      <c r="N486" s="234">
        <v>49171</v>
      </c>
      <c r="O486" s="239"/>
      <c r="P486" s="129"/>
      <c r="Q486" s="304"/>
    </row>
    <row r="487" spans="1:21" s="103" customFormat="1">
      <c r="A487" s="242" t="s">
        <v>1436</v>
      </c>
      <c r="B487" s="243" t="s">
        <v>2156</v>
      </c>
      <c r="C487" s="258" t="s">
        <v>5607</v>
      </c>
      <c r="D487" s="232" t="s">
        <v>2507</v>
      </c>
      <c r="E487" s="245" t="s">
        <v>279</v>
      </c>
      <c r="F487" s="259" t="s">
        <v>325</v>
      </c>
      <c r="G487" s="246">
        <v>33406.81</v>
      </c>
      <c r="H487" s="234">
        <v>48851</v>
      </c>
      <c r="I487" s="235">
        <v>6</v>
      </c>
      <c r="J487" s="236">
        <v>0.20689655172413793</v>
      </c>
      <c r="K487" s="246">
        <v>64295.19</v>
      </c>
      <c r="L487" s="247">
        <v>9</v>
      </c>
      <c r="M487" s="248">
        <v>9</v>
      </c>
      <c r="N487" s="249">
        <v>51694.763333333336</v>
      </c>
      <c r="O487" s="250"/>
      <c r="P487" s="129"/>
      <c r="Q487" s="304"/>
    </row>
    <row r="488" spans="1:21" s="103" customFormat="1">
      <c r="A488" s="242" t="s">
        <v>257</v>
      </c>
      <c r="B488" s="243" t="s">
        <v>2159</v>
      </c>
      <c r="C488" s="258" t="s">
        <v>3549</v>
      </c>
      <c r="D488" s="232" t="s">
        <v>2507</v>
      </c>
      <c r="E488" s="245" t="s">
        <v>279</v>
      </c>
      <c r="F488" s="259" t="s">
        <v>325</v>
      </c>
      <c r="G488" s="246">
        <v>38560.6</v>
      </c>
      <c r="H488" s="234">
        <v>47816.86</v>
      </c>
      <c r="I488" s="235">
        <v>5</v>
      </c>
      <c r="J488" s="236">
        <v>0.17241379310344829</v>
      </c>
      <c r="K488" s="246">
        <v>57073.120000000003</v>
      </c>
      <c r="L488" s="247">
        <v>16.5</v>
      </c>
      <c r="M488" s="248">
        <v>16.5</v>
      </c>
      <c r="N488" s="249">
        <v>51758.75</v>
      </c>
      <c r="O488" s="250"/>
    </row>
    <row r="489" spans="1:21" s="103" customFormat="1">
      <c r="A489" s="229" t="s">
        <v>3740</v>
      </c>
      <c r="B489" s="230" t="s">
        <v>2149</v>
      </c>
      <c r="C489" s="231" t="s">
        <v>5608</v>
      </c>
      <c r="D489" s="232" t="s">
        <v>2507</v>
      </c>
      <c r="E489" s="232" t="s">
        <v>321</v>
      </c>
      <c r="F489" s="259" t="s">
        <v>325</v>
      </c>
      <c r="G489" s="233">
        <v>31393</v>
      </c>
      <c r="H489" s="234">
        <v>43950</v>
      </c>
      <c r="I489" s="235">
        <v>4</v>
      </c>
      <c r="J489" s="236">
        <v>0.13793103448275862</v>
      </c>
      <c r="K489" s="233">
        <v>56507</v>
      </c>
      <c r="L489" s="237">
        <v>1</v>
      </c>
      <c r="M489" s="238">
        <v>1</v>
      </c>
      <c r="N489" s="234">
        <v>40000</v>
      </c>
      <c r="O489" s="239"/>
    </row>
    <row r="490" spans="1:21" s="103" customFormat="1">
      <c r="A490" s="260" t="s">
        <v>262</v>
      </c>
      <c r="B490" s="261" t="s">
        <v>2162</v>
      </c>
      <c r="C490" s="262" t="s">
        <v>159</v>
      </c>
      <c r="D490" s="232" t="s">
        <v>2507</v>
      </c>
      <c r="E490" s="276" t="s">
        <v>279</v>
      </c>
      <c r="F490" s="259" t="s">
        <v>325</v>
      </c>
      <c r="G490" s="256">
        <v>34236.800000000003</v>
      </c>
      <c r="H490" s="234">
        <v>42598.400000000001</v>
      </c>
      <c r="I490" s="235">
        <v>3</v>
      </c>
      <c r="J490" s="236">
        <v>0.10344827586206896</v>
      </c>
      <c r="K490" s="256">
        <v>50960</v>
      </c>
      <c r="L490" s="265">
        <v>3</v>
      </c>
      <c r="M490" s="266">
        <v>3</v>
      </c>
      <c r="N490" s="264"/>
      <c r="O490" s="11"/>
    </row>
    <row r="491" spans="1:21" s="103" customFormat="1" ht="33.75">
      <c r="A491" s="229" t="s">
        <v>4250</v>
      </c>
      <c r="B491" s="230" t="s">
        <v>2180</v>
      </c>
      <c r="C491" s="231" t="s">
        <v>5609</v>
      </c>
      <c r="D491" s="232" t="s">
        <v>2507</v>
      </c>
      <c r="E491" s="232" t="s">
        <v>279</v>
      </c>
      <c r="F491" s="232" t="s">
        <v>440</v>
      </c>
      <c r="G491" s="233">
        <v>34507.75</v>
      </c>
      <c r="H491" s="234">
        <v>41553.839999999997</v>
      </c>
      <c r="I491" s="235">
        <v>2</v>
      </c>
      <c r="J491" s="236">
        <v>6.8965517241379309E-2</v>
      </c>
      <c r="K491" s="233">
        <v>48599.93</v>
      </c>
      <c r="L491" s="237">
        <v>1</v>
      </c>
      <c r="M491" s="238">
        <v>0</v>
      </c>
      <c r="N491" s="234"/>
      <c r="O491" s="239" t="s">
        <v>5610</v>
      </c>
    </row>
    <row r="492" spans="1:21" s="103" customFormat="1">
      <c r="A492" s="229" t="s">
        <v>4233</v>
      </c>
      <c r="B492" s="230" t="s">
        <v>2166</v>
      </c>
      <c r="C492" s="262" t="s">
        <v>5611</v>
      </c>
      <c r="D492" s="232" t="s">
        <v>2507</v>
      </c>
      <c r="E492" s="276" t="s">
        <v>279</v>
      </c>
      <c r="F492" s="259" t="s">
        <v>325</v>
      </c>
      <c r="G492" s="256">
        <v>34544</v>
      </c>
      <c r="H492" s="234">
        <v>38861.5</v>
      </c>
      <c r="I492" s="235">
        <v>1</v>
      </c>
      <c r="J492" s="236">
        <v>3.4482758620689655E-2</v>
      </c>
      <c r="K492" s="256">
        <v>43179</v>
      </c>
      <c r="L492" s="265"/>
      <c r="M492" s="266">
        <v>3</v>
      </c>
      <c r="N492" s="264">
        <v>41896</v>
      </c>
      <c r="O492" s="400"/>
      <c r="P492" s="129"/>
      <c r="Q492" s="129"/>
      <c r="S492" s="129"/>
      <c r="T492" s="129"/>
      <c r="U492" s="129"/>
    </row>
    <row r="493" spans="1:21" s="150" customFormat="1">
      <c r="A493" s="305"/>
      <c r="B493" s="305"/>
      <c r="C493" s="306"/>
      <c r="D493" s="300"/>
      <c r="E493" s="307"/>
      <c r="F493" s="307"/>
      <c r="G493" s="308"/>
      <c r="H493" s="309"/>
      <c r="I493" s="310"/>
      <c r="J493" s="311"/>
      <c r="K493" s="300"/>
      <c r="L493" s="300"/>
      <c r="M493" s="312"/>
      <c r="N493" s="313"/>
      <c r="O493" s="282"/>
    </row>
    <row r="494" spans="1:21" s="150" customFormat="1">
      <c r="A494" s="305"/>
      <c r="B494" s="305"/>
      <c r="C494" s="306"/>
      <c r="D494" s="314"/>
      <c r="E494" s="305"/>
      <c r="F494" s="305"/>
      <c r="G494" s="315" t="s">
        <v>223</v>
      </c>
      <c r="H494" s="316" t="s">
        <v>224</v>
      </c>
      <c r="I494" s="317"/>
      <c r="J494" s="318"/>
      <c r="K494" s="319" t="s">
        <v>225</v>
      </c>
      <c r="L494" s="314"/>
      <c r="M494" s="320"/>
      <c r="N494" s="313"/>
      <c r="O494" s="282"/>
    </row>
    <row r="495" spans="1:21" s="150" customFormat="1">
      <c r="A495" s="305"/>
      <c r="B495" s="305"/>
      <c r="C495" s="306"/>
      <c r="D495" s="305"/>
      <c r="E495" s="305"/>
      <c r="F495" s="321" t="s">
        <v>238</v>
      </c>
      <c r="G495" s="322">
        <v>45053.276994417567</v>
      </c>
      <c r="H495" s="322">
        <v>57570.710583933876</v>
      </c>
      <c r="I495" s="8">
        <v>14.438004969995415</v>
      </c>
      <c r="J495" s="322"/>
      <c r="K495" s="322">
        <v>70088.144173450186</v>
      </c>
      <c r="L495" s="314"/>
      <c r="M495" s="320"/>
      <c r="N495" s="313"/>
      <c r="O495" s="282"/>
    </row>
    <row r="496" spans="1:21" s="150" customFormat="1">
      <c r="A496" s="305"/>
      <c r="B496" s="305"/>
      <c r="C496" s="306"/>
      <c r="D496" s="305"/>
      <c r="E496" s="305"/>
      <c r="F496" s="321" t="s">
        <v>239</v>
      </c>
      <c r="G496" s="322">
        <v>50629</v>
      </c>
      <c r="H496" s="322">
        <v>66018.01513408235</v>
      </c>
      <c r="I496" s="8">
        <v>21.5</v>
      </c>
      <c r="J496" s="322"/>
      <c r="K496" s="322">
        <v>81268.176630055386</v>
      </c>
      <c r="L496" s="314"/>
      <c r="M496" s="320"/>
      <c r="N496" s="313"/>
      <c r="O496" s="282"/>
    </row>
    <row r="497" spans="1:21" s="150" customFormat="1">
      <c r="A497" s="305"/>
      <c r="B497" s="305"/>
      <c r="C497" s="306"/>
      <c r="D497" s="305"/>
      <c r="E497" s="305"/>
      <c r="F497" s="321" t="s">
        <v>240</v>
      </c>
      <c r="G497" s="322">
        <v>41600</v>
      </c>
      <c r="H497" s="322">
        <v>52249.599999999999</v>
      </c>
      <c r="I497" s="8">
        <v>7</v>
      </c>
      <c r="J497" s="322"/>
      <c r="K497" s="322">
        <v>63460.800000000003</v>
      </c>
      <c r="L497" s="314"/>
      <c r="M497" s="320"/>
      <c r="N497" s="313"/>
      <c r="O497" s="282"/>
    </row>
    <row r="498" spans="1:21" s="150" customFormat="1">
      <c r="A498" s="305"/>
      <c r="B498" s="305"/>
      <c r="C498" s="306"/>
      <c r="D498" s="305"/>
      <c r="E498" s="305"/>
      <c r="F498" s="321" t="s">
        <v>241</v>
      </c>
      <c r="G498" s="322">
        <v>45267</v>
      </c>
      <c r="H498" s="322">
        <v>58366.65</v>
      </c>
      <c r="I498" s="8">
        <v>12.338253469766164</v>
      </c>
      <c r="J498" s="322"/>
      <c r="K498" s="322">
        <v>70000</v>
      </c>
      <c r="L498" s="314"/>
      <c r="M498" s="320"/>
      <c r="N498" s="313"/>
      <c r="O498" s="282"/>
    </row>
    <row r="499" spans="1:21" s="150" customFormat="1">
      <c r="A499" s="305"/>
      <c r="B499" s="305"/>
      <c r="C499" s="306"/>
      <c r="D499" s="305"/>
      <c r="E499" s="322"/>
      <c r="F499" s="321"/>
      <c r="G499" s="323"/>
      <c r="H499" s="318"/>
      <c r="I499" s="324"/>
      <c r="J499" s="318"/>
      <c r="K499" s="314"/>
      <c r="L499" s="314"/>
      <c r="M499" s="320"/>
      <c r="N499" s="313"/>
      <c r="O499" s="282"/>
    </row>
    <row r="500" spans="1:21" s="150" customFormat="1">
      <c r="A500" s="305"/>
      <c r="B500" s="305"/>
      <c r="C500" s="306"/>
      <c r="D500" s="321"/>
      <c r="E500" s="322"/>
      <c r="F500" s="325"/>
      <c r="G500" s="325"/>
      <c r="H500" s="874" t="s">
        <v>242</v>
      </c>
      <c r="I500" s="874"/>
      <c r="J500" s="874"/>
      <c r="K500" s="874"/>
      <c r="L500" s="874"/>
      <c r="M500" s="874"/>
      <c r="N500" s="874"/>
      <c r="O500" s="282"/>
    </row>
    <row r="501" spans="1:21" s="150" customFormat="1">
      <c r="A501" s="305"/>
      <c r="B501" s="305"/>
      <c r="C501" s="306"/>
      <c r="D501" s="321"/>
      <c r="E501" s="322"/>
      <c r="F501" s="326"/>
      <c r="G501" s="327"/>
      <c r="H501" s="875" t="s">
        <v>243</v>
      </c>
      <c r="I501" s="875"/>
      <c r="J501" s="875"/>
      <c r="K501" s="328">
        <v>59455.460000000006</v>
      </c>
      <c r="L501" s="876" t="s">
        <v>244</v>
      </c>
      <c r="M501" s="876"/>
      <c r="N501" s="329">
        <v>56977.556363076925</v>
      </c>
      <c r="O501" s="282"/>
    </row>
    <row r="502" spans="1:21" s="150" customFormat="1">
      <c r="A502" s="305"/>
      <c r="B502" s="305"/>
      <c r="C502" s="306"/>
      <c r="D502" s="314"/>
      <c r="E502" s="320"/>
      <c r="F502" s="326"/>
      <c r="G502" s="327"/>
      <c r="H502" s="875" t="s">
        <v>245</v>
      </c>
      <c r="I502" s="875"/>
      <c r="J502" s="875"/>
      <c r="K502" s="328">
        <v>51694.763333333336</v>
      </c>
      <c r="L502" s="876" t="s">
        <v>450</v>
      </c>
      <c r="M502" s="876"/>
      <c r="N502" s="329">
        <v>52234.955508196726</v>
      </c>
      <c r="O502" s="282"/>
    </row>
    <row r="503" spans="1:21" s="150" customFormat="1">
      <c r="A503" s="305"/>
      <c r="B503" s="305"/>
      <c r="C503" s="306"/>
      <c r="D503" s="300"/>
      <c r="E503" s="307"/>
      <c r="F503" s="307"/>
      <c r="G503" s="308"/>
      <c r="H503" s="309"/>
      <c r="I503" s="310"/>
      <c r="J503" s="311"/>
      <c r="K503" s="305"/>
      <c r="L503" s="300"/>
      <c r="M503" s="312"/>
      <c r="N503" s="313"/>
      <c r="O503" s="282"/>
    </row>
    <row r="504" spans="1:21" s="222" customFormat="1" ht="18">
      <c r="A504" s="877" t="s">
        <v>160</v>
      </c>
      <c r="B504" s="877"/>
      <c r="C504" s="877"/>
      <c r="D504" s="877"/>
      <c r="E504" s="877"/>
      <c r="F504" s="877"/>
      <c r="G504" s="877"/>
      <c r="H504" s="877"/>
      <c r="I504" s="877"/>
      <c r="J504" s="877"/>
      <c r="K504" s="877"/>
      <c r="L504" s="877"/>
      <c r="M504" s="877"/>
      <c r="N504" s="877"/>
      <c r="O504" s="877"/>
    </row>
    <row r="505" spans="1:21" s="222" customFormat="1" ht="27">
      <c r="A505" s="223" t="s">
        <v>433</v>
      </c>
      <c r="B505" s="224" t="s">
        <v>230</v>
      </c>
      <c r="C505" s="223" t="s">
        <v>220</v>
      </c>
      <c r="D505" s="223" t="s">
        <v>267</v>
      </c>
      <c r="E505" s="223" t="s">
        <v>434</v>
      </c>
      <c r="F505" s="223" t="s">
        <v>435</v>
      </c>
      <c r="G505" s="225" t="s">
        <v>223</v>
      </c>
      <c r="H505" s="225" t="s">
        <v>224</v>
      </c>
      <c r="I505" s="227" t="s">
        <v>436</v>
      </c>
      <c r="J505" s="227" t="s">
        <v>436</v>
      </c>
      <c r="K505" s="225" t="s">
        <v>225</v>
      </c>
      <c r="L505" s="223" t="s">
        <v>437</v>
      </c>
      <c r="M505" s="223" t="s">
        <v>438</v>
      </c>
      <c r="N505" s="228" t="s">
        <v>439</v>
      </c>
      <c r="O505" s="223" t="s">
        <v>227</v>
      </c>
    </row>
    <row r="506" spans="1:21" s="103" customFormat="1" ht="22.5">
      <c r="A506" s="229" t="s">
        <v>2161</v>
      </c>
      <c r="B506" s="230" t="s">
        <v>2162</v>
      </c>
      <c r="C506" s="231" t="s">
        <v>3550</v>
      </c>
      <c r="D506" s="232" t="s">
        <v>278</v>
      </c>
      <c r="E506" s="232" t="s">
        <v>284</v>
      </c>
      <c r="F506" s="259" t="s">
        <v>325</v>
      </c>
      <c r="G506" s="233">
        <v>61629.15</v>
      </c>
      <c r="H506" s="234">
        <v>91825.134999999995</v>
      </c>
      <c r="I506" s="235">
        <v>31</v>
      </c>
      <c r="J506" s="236">
        <v>1</v>
      </c>
      <c r="K506" s="233">
        <v>122021.12</v>
      </c>
      <c r="L506" s="237"/>
      <c r="M506" s="238">
        <v>2</v>
      </c>
      <c r="N506" s="234">
        <v>66135.03</v>
      </c>
      <c r="O506" s="239"/>
      <c r="R506" s="129"/>
      <c r="S506" s="251"/>
      <c r="T506" s="251"/>
      <c r="U506" s="251"/>
    </row>
    <row r="507" spans="1:21" s="103" customFormat="1">
      <c r="A507" s="229" t="s">
        <v>1438</v>
      </c>
      <c r="B507" s="230" t="s">
        <v>2151</v>
      </c>
      <c r="C507" s="231" t="s">
        <v>160</v>
      </c>
      <c r="D507" s="232" t="s">
        <v>278</v>
      </c>
      <c r="E507" s="232" t="s">
        <v>279</v>
      </c>
      <c r="F507" s="259" t="s">
        <v>325</v>
      </c>
      <c r="G507" s="233">
        <v>63369.83</v>
      </c>
      <c r="H507" s="234">
        <v>75362.985000000001</v>
      </c>
      <c r="I507" s="235">
        <v>30</v>
      </c>
      <c r="J507" s="236">
        <v>0.967741935483871</v>
      </c>
      <c r="K507" s="233">
        <v>87356.14</v>
      </c>
      <c r="L507" s="237">
        <v>1</v>
      </c>
      <c r="M507" s="238">
        <v>1</v>
      </c>
      <c r="N507" s="234">
        <v>75362.985000000001</v>
      </c>
      <c r="O507" s="239"/>
      <c r="Q507" s="251"/>
      <c r="R507" s="129"/>
    </row>
    <row r="508" spans="1:21" s="103" customFormat="1" ht="22.5">
      <c r="A508" s="242" t="s">
        <v>4229</v>
      </c>
      <c r="B508" s="243" t="s">
        <v>2153</v>
      </c>
      <c r="C508" s="258" t="s">
        <v>160</v>
      </c>
      <c r="D508" s="232" t="s">
        <v>2507</v>
      </c>
      <c r="E508" s="245" t="s">
        <v>279</v>
      </c>
      <c r="F508" s="259" t="s">
        <v>325</v>
      </c>
      <c r="G508" s="378">
        <v>57420</v>
      </c>
      <c r="H508" s="234">
        <v>71412</v>
      </c>
      <c r="I508" s="235">
        <v>29</v>
      </c>
      <c r="J508" s="236">
        <v>0.93548387096774188</v>
      </c>
      <c r="K508" s="378">
        <v>85404</v>
      </c>
      <c r="L508" s="247">
        <v>7</v>
      </c>
      <c r="M508" s="248">
        <v>6</v>
      </c>
      <c r="N508" s="344">
        <v>82864</v>
      </c>
      <c r="O508" s="250"/>
      <c r="R508" s="129"/>
      <c r="S508" s="129"/>
      <c r="T508" s="129"/>
      <c r="U508" s="129"/>
    </row>
    <row r="509" spans="1:21" s="103" customFormat="1">
      <c r="A509" s="242" t="s">
        <v>198</v>
      </c>
      <c r="B509" s="243" t="s">
        <v>2153</v>
      </c>
      <c r="C509" s="244" t="s">
        <v>160</v>
      </c>
      <c r="D509" s="232" t="s">
        <v>2507</v>
      </c>
      <c r="E509" s="245" t="s">
        <v>279</v>
      </c>
      <c r="F509" s="245" t="s">
        <v>440</v>
      </c>
      <c r="G509" s="246">
        <v>52998</v>
      </c>
      <c r="H509" s="234">
        <v>70553.5</v>
      </c>
      <c r="I509" s="235">
        <v>28</v>
      </c>
      <c r="J509" s="236">
        <v>0.90322580645161288</v>
      </c>
      <c r="K509" s="246">
        <v>88109</v>
      </c>
      <c r="L509" s="247">
        <v>1</v>
      </c>
      <c r="M509" s="248">
        <v>1</v>
      </c>
      <c r="N509" s="249">
        <v>52998</v>
      </c>
      <c r="O509" s="250"/>
      <c r="P509" s="251"/>
      <c r="Q509" s="129"/>
      <c r="R509" s="129"/>
      <c r="S509" s="129"/>
      <c r="T509" s="129"/>
      <c r="U509" s="129"/>
    </row>
    <row r="510" spans="1:21" s="103" customFormat="1">
      <c r="A510" s="252" t="s">
        <v>2172</v>
      </c>
      <c r="B510" s="230" t="s">
        <v>2162</v>
      </c>
      <c r="C510" s="231" t="s">
        <v>3552</v>
      </c>
      <c r="D510" s="232" t="s">
        <v>278</v>
      </c>
      <c r="E510" s="253"/>
      <c r="F510" s="253" t="s">
        <v>440</v>
      </c>
      <c r="G510" s="233">
        <v>50368.5</v>
      </c>
      <c r="H510" s="234">
        <v>66379.3</v>
      </c>
      <c r="I510" s="235">
        <v>27</v>
      </c>
      <c r="J510" s="236">
        <v>0.87096774193548387</v>
      </c>
      <c r="K510" s="233">
        <v>82390.100000000006</v>
      </c>
      <c r="L510" s="254">
        <v>7</v>
      </c>
      <c r="M510" s="255">
        <v>6</v>
      </c>
      <c r="N510" s="233">
        <v>80418.039999999994</v>
      </c>
      <c r="O510" s="239"/>
      <c r="P510" s="251"/>
      <c r="Q510" s="129"/>
      <c r="R510" s="129"/>
      <c r="S510" s="129"/>
      <c r="T510" s="129"/>
      <c r="U510" s="129"/>
    </row>
    <row r="511" spans="1:21" s="103" customFormat="1">
      <c r="A511" s="242" t="s">
        <v>199</v>
      </c>
      <c r="B511" s="243" t="s">
        <v>2153</v>
      </c>
      <c r="C511" s="258" t="s">
        <v>160</v>
      </c>
      <c r="D511" s="253" t="s">
        <v>278</v>
      </c>
      <c r="E511" s="247" t="s">
        <v>321</v>
      </c>
      <c r="F511" s="247" t="s">
        <v>440</v>
      </c>
      <c r="G511" s="246">
        <v>52124.800000000003</v>
      </c>
      <c r="H511" s="234">
        <v>65145.599999999999</v>
      </c>
      <c r="I511" s="235">
        <v>26</v>
      </c>
      <c r="J511" s="236">
        <v>0.83870967741935487</v>
      </c>
      <c r="K511" s="246">
        <v>78166.399999999994</v>
      </c>
      <c r="L511" s="247"/>
      <c r="M511" s="248"/>
      <c r="N511" s="249"/>
      <c r="O511" s="334"/>
      <c r="Q511" s="129"/>
      <c r="R511" s="129"/>
      <c r="S511" s="129"/>
      <c r="T511" s="129"/>
      <c r="U511" s="129"/>
    </row>
    <row r="512" spans="1:21" s="103" customFormat="1">
      <c r="A512" s="229" t="s">
        <v>260</v>
      </c>
      <c r="B512" s="230" t="s">
        <v>2153</v>
      </c>
      <c r="C512" s="231" t="s">
        <v>761</v>
      </c>
      <c r="D512" s="253" t="s">
        <v>278</v>
      </c>
      <c r="E512" s="232" t="s">
        <v>279</v>
      </c>
      <c r="F512" s="232" t="s">
        <v>440</v>
      </c>
      <c r="G512" s="233">
        <v>49953</v>
      </c>
      <c r="H512" s="234">
        <v>63690.5</v>
      </c>
      <c r="I512" s="235">
        <v>25</v>
      </c>
      <c r="J512" s="236">
        <v>0.80645161290322576</v>
      </c>
      <c r="K512" s="233">
        <v>77428</v>
      </c>
      <c r="L512" s="237">
        <v>1</v>
      </c>
      <c r="M512" s="238">
        <v>1</v>
      </c>
      <c r="N512" s="234">
        <v>63690</v>
      </c>
      <c r="O512" s="239"/>
      <c r="Q512" s="129"/>
      <c r="R512" s="129"/>
      <c r="S512" s="129"/>
      <c r="T512" s="129"/>
      <c r="U512" s="129"/>
    </row>
    <row r="513" spans="1:21" s="103" customFormat="1">
      <c r="A513" s="242" t="s">
        <v>3784</v>
      </c>
      <c r="B513" s="243" t="s">
        <v>2162</v>
      </c>
      <c r="C513" s="258" t="s">
        <v>5612</v>
      </c>
      <c r="D513" s="232" t="s">
        <v>2507</v>
      </c>
      <c r="E513" s="247" t="s">
        <v>279</v>
      </c>
      <c r="F513" s="259" t="s">
        <v>325</v>
      </c>
      <c r="G513" s="246">
        <v>45417.06</v>
      </c>
      <c r="H513" s="234">
        <v>62858.77</v>
      </c>
      <c r="I513" s="235">
        <v>24</v>
      </c>
      <c r="J513" s="236">
        <v>0.77419354838709675</v>
      </c>
      <c r="K513" s="246">
        <v>80300.479999999996</v>
      </c>
      <c r="L513" s="247"/>
      <c r="M513" s="248">
        <v>20</v>
      </c>
      <c r="N513" s="249">
        <v>52272.79</v>
      </c>
      <c r="O513" s="250"/>
      <c r="P513" s="129"/>
      <c r="R513" s="129"/>
      <c r="S513" s="240"/>
      <c r="T513" s="240"/>
      <c r="U513" s="240"/>
    </row>
    <row r="514" spans="1:21" s="103" customFormat="1">
      <c r="A514" s="229" t="s">
        <v>4290</v>
      </c>
      <c r="B514" s="230" t="s">
        <v>2151</v>
      </c>
      <c r="C514" s="231" t="s">
        <v>160</v>
      </c>
      <c r="D514" s="253" t="s">
        <v>278</v>
      </c>
      <c r="E514" s="232" t="s">
        <v>321</v>
      </c>
      <c r="F514" s="259" t="s">
        <v>325</v>
      </c>
      <c r="G514" s="233">
        <v>48000</v>
      </c>
      <c r="H514" s="234">
        <v>62500</v>
      </c>
      <c r="I514" s="235">
        <v>23</v>
      </c>
      <c r="J514" s="236">
        <v>0.74193548387096775</v>
      </c>
      <c r="K514" s="233">
        <v>77000</v>
      </c>
      <c r="L514" s="237">
        <v>1</v>
      </c>
      <c r="M514" s="238">
        <v>1</v>
      </c>
      <c r="N514" s="234">
        <v>72496.84</v>
      </c>
      <c r="O514" s="239"/>
      <c r="P514" s="129"/>
      <c r="Q514" s="240"/>
      <c r="S514" s="251"/>
      <c r="T514" s="251"/>
      <c r="U514" s="251"/>
    </row>
    <row r="515" spans="1:21" s="103" customFormat="1">
      <c r="A515" s="242" t="s">
        <v>204</v>
      </c>
      <c r="B515" s="243" t="s">
        <v>2151</v>
      </c>
      <c r="C515" s="258" t="s">
        <v>1352</v>
      </c>
      <c r="D515" s="232" t="s">
        <v>2507</v>
      </c>
      <c r="E515" s="245" t="s">
        <v>279</v>
      </c>
      <c r="F515" s="245" t="s">
        <v>440</v>
      </c>
      <c r="G515" s="246">
        <v>48600</v>
      </c>
      <c r="H515" s="234">
        <v>62100</v>
      </c>
      <c r="I515" s="235">
        <v>22</v>
      </c>
      <c r="J515" s="236">
        <v>0.70967741935483875</v>
      </c>
      <c r="K515" s="246">
        <v>75600</v>
      </c>
      <c r="L515" s="247"/>
      <c r="M515" s="248">
        <v>2</v>
      </c>
      <c r="N515" s="246">
        <v>55063.8</v>
      </c>
      <c r="O515" s="250"/>
      <c r="P515" s="129"/>
      <c r="Q515" s="240"/>
      <c r="S515" s="129"/>
      <c r="T515" s="129"/>
      <c r="U515" s="129"/>
    </row>
    <row r="516" spans="1:21" s="103" customFormat="1">
      <c r="A516" s="242" t="s">
        <v>2200</v>
      </c>
      <c r="B516" s="243" t="s">
        <v>2166</v>
      </c>
      <c r="C516" s="258" t="s">
        <v>3553</v>
      </c>
      <c r="D516" s="232" t="s">
        <v>2507</v>
      </c>
      <c r="E516" s="245" t="s">
        <v>284</v>
      </c>
      <c r="F516" s="245"/>
      <c r="G516" s="246">
        <v>47288.28</v>
      </c>
      <c r="H516" s="234">
        <v>61474.764999999999</v>
      </c>
      <c r="I516" s="235">
        <v>21</v>
      </c>
      <c r="J516" s="236">
        <v>0.67741935483870963</v>
      </c>
      <c r="K516" s="246">
        <v>75661.25</v>
      </c>
      <c r="L516" s="247">
        <v>1</v>
      </c>
      <c r="M516" s="248">
        <v>1</v>
      </c>
      <c r="N516" s="249">
        <v>61204</v>
      </c>
      <c r="O516" s="301"/>
      <c r="P516" s="129"/>
      <c r="Q516" s="129"/>
      <c r="R516" s="129"/>
      <c r="S516" s="129"/>
      <c r="T516" s="129"/>
      <c r="U516" s="129"/>
    </row>
    <row r="517" spans="1:21" s="103" customFormat="1">
      <c r="A517" s="278" t="s">
        <v>202</v>
      </c>
      <c r="B517" s="279" t="s">
        <v>2151</v>
      </c>
      <c r="C517" s="258" t="s">
        <v>2107</v>
      </c>
      <c r="D517" s="232" t="s">
        <v>2507</v>
      </c>
      <c r="E517" s="245" t="s">
        <v>279</v>
      </c>
      <c r="F517" s="245" t="s">
        <v>440</v>
      </c>
      <c r="G517" s="246">
        <v>48152</v>
      </c>
      <c r="H517" s="234">
        <v>61391.199999999997</v>
      </c>
      <c r="I517" s="235">
        <v>20</v>
      </c>
      <c r="J517" s="236">
        <v>0.64516129032258063</v>
      </c>
      <c r="K517" s="246">
        <v>74630.399999999994</v>
      </c>
      <c r="L517" s="247">
        <v>1</v>
      </c>
      <c r="M517" s="248">
        <v>0</v>
      </c>
      <c r="N517" s="249"/>
      <c r="O517" s="250"/>
      <c r="P517" s="129"/>
      <c r="Q517" s="240"/>
      <c r="S517" s="129"/>
      <c r="T517" s="129"/>
      <c r="U517" s="129"/>
    </row>
    <row r="518" spans="1:21" s="103" customFormat="1">
      <c r="A518" s="229" t="s">
        <v>216</v>
      </c>
      <c r="B518" s="230" t="s">
        <v>2151</v>
      </c>
      <c r="C518" s="231" t="s">
        <v>160</v>
      </c>
      <c r="D518" s="232" t="s">
        <v>2507</v>
      </c>
      <c r="E518" s="232" t="s">
        <v>279</v>
      </c>
      <c r="F518" s="259" t="s">
        <v>325</v>
      </c>
      <c r="G518" s="233">
        <v>50629</v>
      </c>
      <c r="H518" s="234">
        <v>60831</v>
      </c>
      <c r="I518" s="235">
        <v>19</v>
      </c>
      <c r="J518" s="236">
        <v>0.61290322580645162</v>
      </c>
      <c r="K518" s="233">
        <v>71033</v>
      </c>
      <c r="L518" s="237">
        <v>1</v>
      </c>
      <c r="M518" s="238">
        <v>1</v>
      </c>
      <c r="N518" s="234">
        <v>71033</v>
      </c>
      <c r="O518" s="239"/>
      <c r="R518" s="330"/>
      <c r="S518" s="129"/>
      <c r="T518" s="129"/>
      <c r="U518" s="129"/>
    </row>
    <row r="519" spans="1:21" s="103" customFormat="1">
      <c r="A519" s="242" t="s">
        <v>257</v>
      </c>
      <c r="B519" s="243" t="s">
        <v>2159</v>
      </c>
      <c r="C519" s="258" t="s">
        <v>1353</v>
      </c>
      <c r="D519" s="232" t="s">
        <v>2507</v>
      </c>
      <c r="E519" s="245" t="s">
        <v>279</v>
      </c>
      <c r="F519" s="245" t="s">
        <v>440</v>
      </c>
      <c r="G519" s="246">
        <v>46311.72</v>
      </c>
      <c r="H519" s="234">
        <v>60205.340000000004</v>
      </c>
      <c r="I519" s="235">
        <v>18</v>
      </c>
      <c r="J519" s="236">
        <v>0.58064516129032262</v>
      </c>
      <c r="K519" s="246">
        <v>74098.960000000006</v>
      </c>
      <c r="L519" s="247">
        <v>2</v>
      </c>
      <c r="M519" s="248">
        <v>2</v>
      </c>
      <c r="N519" s="249">
        <v>64877.93</v>
      </c>
      <c r="O519" s="250"/>
      <c r="P519" s="129"/>
      <c r="Q519" s="240"/>
      <c r="S519" s="129"/>
      <c r="T519" s="129"/>
      <c r="U519" s="129"/>
    </row>
    <row r="520" spans="1:21" s="103" customFormat="1">
      <c r="A520" s="229" t="s">
        <v>3765</v>
      </c>
      <c r="B520" s="230" t="s">
        <v>2151</v>
      </c>
      <c r="C520" s="231" t="s">
        <v>1605</v>
      </c>
      <c r="D520" s="232" t="s">
        <v>2507</v>
      </c>
      <c r="E520" s="232" t="s">
        <v>279</v>
      </c>
      <c r="F520" s="232"/>
      <c r="G520" s="233">
        <v>48610</v>
      </c>
      <c r="H520" s="234">
        <v>59966.5</v>
      </c>
      <c r="I520" s="235">
        <v>17</v>
      </c>
      <c r="J520" s="236">
        <v>0.54838709677419351</v>
      </c>
      <c r="K520" s="233">
        <v>71323</v>
      </c>
      <c r="L520" s="237">
        <v>1</v>
      </c>
      <c r="M520" s="238">
        <v>1</v>
      </c>
      <c r="N520" s="234">
        <v>48610</v>
      </c>
      <c r="O520" s="239"/>
      <c r="P520" s="129"/>
      <c r="Q520" s="240"/>
      <c r="S520" s="129"/>
      <c r="T520" s="129"/>
      <c r="U520" s="129"/>
    </row>
    <row r="521" spans="1:21" s="103" customFormat="1">
      <c r="A521" s="229" t="s">
        <v>212</v>
      </c>
      <c r="B521" s="230" t="s">
        <v>2153</v>
      </c>
      <c r="C521" s="231" t="s">
        <v>2108</v>
      </c>
      <c r="D521" s="232" t="s">
        <v>278</v>
      </c>
      <c r="E521" s="232" t="s">
        <v>279</v>
      </c>
      <c r="F521" s="232" t="s">
        <v>440</v>
      </c>
      <c r="G521" s="233">
        <v>46871.822567028423</v>
      </c>
      <c r="H521" s="234">
        <v>58594.581868968322</v>
      </c>
      <c r="I521" s="235">
        <v>16</v>
      </c>
      <c r="J521" s="236">
        <v>0.5161290322580645</v>
      </c>
      <c r="K521" s="233">
        <v>70317.341170908228</v>
      </c>
      <c r="L521" s="237"/>
      <c r="M521" s="238"/>
      <c r="N521" s="234"/>
      <c r="O521" s="239"/>
      <c r="P521" s="251"/>
      <c r="Q521" s="129"/>
      <c r="S521" s="129"/>
      <c r="T521" s="129"/>
      <c r="U521" s="129"/>
    </row>
    <row r="522" spans="1:21" s="103" customFormat="1">
      <c r="A522" s="286" t="s">
        <v>213</v>
      </c>
      <c r="B522" s="287" t="s">
        <v>2159</v>
      </c>
      <c r="C522" s="288" t="s">
        <v>160</v>
      </c>
      <c r="D522" s="253" t="s">
        <v>278</v>
      </c>
      <c r="E522" s="289" t="s">
        <v>279</v>
      </c>
      <c r="F522" s="289" t="s">
        <v>440</v>
      </c>
      <c r="G522" s="290">
        <v>44782</v>
      </c>
      <c r="H522" s="234">
        <v>58229.5</v>
      </c>
      <c r="I522" s="235">
        <v>15</v>
      </c>
      <c r="J522" s="236">
        <v>0.4838709677419355</v>
      </c>
      <c r="K522" s="290">
        <v>71677</v>
      </c>
      <c r="L522" s="291">
        <v>2</v>
      </c>
      <c r="M522" s="292">
        <v>2</v>
      </c>
      <c r="N522" s="293">
        <v>64656.800000000003</v>
      </c>
      <c r="O522" s="294"/>
      <c r="R522" s="330"/>
    </row>
    <row r="523" spans="1:21" s="103" customFormat="1">
      <c r="A523" s="242" t="s">
        <v>4235</v>
      </c>
      <c r="B523" s="243" t="s">
        <v>2151</v>
      </c>
      <c r="C523" s="258" t="s">
        <v>5613</v>
      </c>
      <c r="D523" s="253" t="s">
        <v>278</v>
      </c>
      <c r="E523" s="245" t="s">
        <v>279</v>
      </c>
      <c r="F523" s="259" t="s">
        <v>325</v>
      </c>
      <c r="G523" s="246">
        <v>44370</v>
      </c>
      <c r="H523" s="234">
        <v>56601.5</v>
      </c>
      <c r="I523" s="235">
        <v>14</v>
      </c>
      <c r="J523" s="236">
        <v>0.45161290322580644</v>
      </c>
      <c r="K523" s="246">
        <v>68833</v>
      </c>
      <c r="L523" s="247"/>
      <c r="M523" s="248">
        <v>3</v>
      </c>
      <c r="N523" s="249">
        <v>68833</v>
      </c>
      <c r="O523" s="250"/>
      <c r="P523" s="251"/>
      <c r="Q523" s="129"/>
    </row>
    <row r="524" spans="1:21" s="103" customFormat="1">
      <c r="A524" s="229" t="s">
        <v>2217</v>
      </c>
      <c r="B524" s="230" t="s">
        <v>2162</v>
      </c>
      <c r="C524" s="231" t="s">
        <v>2108</v>
      </c>
      <c r="D524" s="232" t="s">
        <v>2507</v>
      </c>
      <c r="E524" s="232" t="s">
        <v>279</v>
      </c>
      <c r="F524" s="232" t="s">
        <v>440</v>
      </c>
      <c r="G524" s="233">
        <v>43280.639999999999</v>
      </c>
      <c r="H524" s="234">
        <v>54747.887999999999</v>
      </c>
      <c r="I524" s="235">
        <v>13</v>
      </c>
      <c r="J524" s="236">
        <v>0.41935483870967744</v>
      </c>
      <c r="K524" s="233">
        <v>66215.135999999999</v>
      </c>
      <c r="L524" s="237">
        <v>1</v>
      </c>
      <c r="M524" s="238">
        <v>1</v>
      </c>
      <c r="N524" s="234">
        <v>55827.199999999997</v>
      </c>
      <c r="O524" s="239"/>
    </row>
    <row r="525" spans="1:21" s="103" customFormat="1">
      <c r="A525" s="229" t="s">
        <v>4265</v>
      </c>
      <c r="B525" s="230" t="s">
        <v>2151</v>
      </c>
      <c r="C525" s="231" t="s">
        <v>5614</v>
      </c>
      <c r="D525" s="232" t="s">
        <v>2507</v>
      </c>
      <c r="E525" s="232" t="s">
        <v>284</v>
      </c>
      <c r="F525" s="232" t="s">
        <v>440</v>
      </c>
      <c r="G525" s="233">
        <v>43311</v>
      </c>
      <c r="H525" s="234">
        <v>54654</v>
      </c>
      <c r="I525" s="235">
        <v>12</v>
      </c>
      <c r="J525" s="236">
        <v>0.38709677419354838</v>
      </c>
      <c r="K525" s="233">
        <v>65997</v>
      </c>
      <c r="L525" s="237">
        <v>1</v>
      </c>
      <c r="M525" s="238">
        <v>1</v>
      </c>
      <c r="N525" s="234">
        <v>55161</v>
      </c>
      <c r="O525" s="239"/>
    </row>
    <row r="526" spans="1:21" s="103" customFormat="1">
      <c r="A526" s="260" t="s">
        <v>262</v>
      </c>
      <c r="B526" s="261" t="s">
        <v>2162</v>
      </c>
      <c r="C526" s="262" t="s">
        <v>3551</v>
      </c>
      <c r="D526" s="232" t="s">
        <v>2507</v>
      </c>
      <c r="E526" s="276" t="s">
        <v>279</v>
      </c>
      <c r="F526" s="276" t="s">
        <v>440</v>
      </c>
      <c r="G526" s="256">
        <v>42994</v>
      </c>
      <c r="H526" s="234">
        <v>53539.5</v>
      </c>
      <c r="I526" s="235">
        <v>11</v>
      </c>
      <c r="J526" s="236">
        <v>0.35483870967741937</v>
      </c>
      <c r="K526" s="256">
        <v>64085</v>
      </c>
      <c r="L526" s="265">
        <v>1</v>
      </c>
      <c r="M526" s="266"/>
      <c r="N526" s="264"/>
      <c r="O526" s="11"/>
      <c r="P526" s="129"/>
      <c r="R526" s="129"/>
    </row>
    <row r="527" spans="1:21" s="103" customFormat="1">
      <c r="A527" s="297" t="s">
        <v>4245</v>
      </c>
      <c r="B527" s="298" t="s">
        <v>2179</v>
      </c>
      <c r="C527" s="231" t="s">
        <v>3554</v>
      </c>
      <c r="D527" s="253" t="s">
        <v>278</v>
      </c>
      <c r="E527" s="232" t="s">
        <v>279</v>
      </c>
      <c r="F527" s="232" t="s">
        <v>440</v>
      </c>
      <c r="G527" s="234">
        <v>41765.57</v>
      </c>
      <c r="H527" s="234">
        <v>53322.255000000005</v>
      </c>
      <c r="I527" s="235">
        <v>10</v>
      </c>
      <c r="J527" s="236">
        <v>0.32258064516129031</v>
      </c>
      <c r="K527" s="234">
        <v>64878.94</v>
      </c>
      <c r="L527" s="237" t="s">
        <v>280</v>
      </c>
      <c r="M527" s="238">
        <v>8</v>
      </c>
      <c r="N527" s="234">
        <v>42806.12</v>
      </c>
      <c r="O527" s="352"/>
      <c r="Q527" s="129"/>
      <c r="R527" s="129"/>
    </row>
    <row r="528" spans="1:21" s="103" customFormat="1">
      <c r="A528" s="242" t="s">
        <v>1436</v>
      </c>
      <c r="B528" s="243" t="s">
        <v>2156</v>
      </c>
      <c r="C528" s="258" t="s">
        <v>5615</v>
      </c>
      <c r="D528" s="232" t="s">
        <v>2507</v>
      </c>
      <c r="E528" s="245" t="s">
        <v>279</v>
      </c>
      <c r="F528" s="259" t="s">
        <v>325</v>
      </c>
      <c r="G528" s="246">
        <v>36675.99</v>
      </c>
      <c r="H528" s="234">
        <v>52870.595000000001</v>
      </c>
      <c r="I528" s="235">
        <v>9</v>
      </c>
      <c r="J528" s="236">
        <v>0.29032258064516131</v>
      </c>
      <c r="K528" s="246">
        <v>69065.2</v>
      </c>
      <c r="L528" s="247">
        <v>8</v>
      </c>
      <c r="M528" s="248">
        <v>8</v>
      </c>
      <c r="N528" s="249">
        <v>44344.182500000003</v>
      </c>
      <c r="O528" s="250"/>
      <c r="P528" s="129"/>
      <c r="Q528" s="129"/>
    </row>
    <row r="529" spans="1:21" s="103" customFormat="1">
      <c r="A529" s="229" t="s">
        <v>4233</v>
      </c>
      <c r="B529" s="230" t="s">
        <v>2166</v>
      </c>
      <c r="C529" s="262" t="s">
        <v>160</v>
      </c>
      <c r="D529" s="232" t="s">
        <v>2507</v>
      </c>
      <c r="E529" s="276" t="s">
        <v>321</v>
      </c>
      <c r="F529" s="276" t="s">
        <v>440</v>
      </c>
      <c r="G529" s="256">
        <v>41047</v>
      </c>
      <c r="H529" s="234">
        <v>51309</v>
      </c>
      <c r="I529" s="235">
        <v>8</v>
      </c>
      <c r="J529" s="236">
        <v>0.25806451612903225</v>
      </c>
      <c r="K529" s="256">
        <v>61571</v>
      </c>
      <c r="L529" s="265"/>
      <c r="M529" s="266">
        <v>1</v>
      </c>
      <c r="N529" s="264">
        <v>49344</v>
      </c>
      <c r="O529" s="400"/>
      <c r="P529" s="129"/>
      <c r="Q529" s="129"/>
    </row>
    <row r="530" spans="1:21" s="103" customFormat="1">
      <c r="A530" s="242" t="s">
        <v>2171</v>
      </c>
      <c r="B530" s="243" t="s">
        <v>2159</v>
      </c>
      <c r="C530" s="258" t="s">
        <v>3555</v>
      </c>
      <c r="D530" s="232" t="s">
        <v>2507</v>
      </c>
      <c r="E530" s="245" t="s">
        <v>321</v>
      </c>
      <c r="F530" s="245" t="s">
        <v>440</v>
      </c>
      <c r="G530" s="246">
        <v>38538</v>
      </c>
      <c r="H530" s="234">
        <v>48172</v>
      </c>
      <c r="I530" s="235">
        <v>7</v>
      </c>
      <c r="J530" s="236">
        <v>0.22580645161290322</v>
      </c>
      <c r="K530" s="246">
        <v>57806</v>
      </c>
      <c r="L530" s="247">
        <v>1</v>
      </c>
      <c r="M530" s="248">
        <v>0</v>
      </c>
      <c r="N530" s="249" t="s">
        <v>292</v>
      </c>
      <c r="O530" s="250"/>
      <c r="P530" s="129"/>
      <c r="Q530" s="129"/>
    </row>
    <row r="531" spans="1:21" s="103" customFormat="1">
      <c r="A531" s="229" t="s">
        <v>209</v>
      </c>
      <c r="B531" s="230" t="s">
        <v>2151</v>
      </c>
      <c r="C531" s="231" t="s">
        <v>160</v>
      </c>
      <c r="D531" s="232" t="s">
        <v>2507</v>
      </c>
      <c r="E531" s="232" t="s">
        <v>279</v>
      </c>
      <c r="F531" s="259" t="s">
        <v>325</v>
      </c>
      <c r="G531" s="233">
        <v>37985.432400000005</v>
      </c>
      <c r="H531" s="234">
        <v>47861.409</v>
      </c>
      <c r="I531" s="235">
        <v>6</v>
      </c>
      <c r="J531" s="236">
        <v>0.19354838709677419</v>
      </c>
      <c r="K531" s="233">
        <v>57737.385600000001</v>
      </c>
      <c r="L531" s="237">
        <v>2</v>
      </c>
      <c r="M531" s="238">
        <v>2</v>
      </c>
      <c r="N531" s="234">
        <v>39800.800000000003</v>
      </c>
      <c r="O531" s="239"/>
      <c r="P531" s="251"/>
      <c r="Q531" s="129"/>
      <c r="S531" s="129"/>
      <c r="T531" s="129"/>
      <c r="U531" s="129"/>
    </row>
    <row r="532" spans="1:21" s="103" customFormat="1">
      <c r="A532" s="242" t="s">
        <v>261</v>
      </c>
      <c r="B532" s="243" t="s">
        <v>2151</v>
      </c>
      <c r="C532" s="258" t="s">
        <v>160</v>
      </c>
      <c r="D532" s="232" t="s">
        <v>2507</v>
      </c>
      <c r="E532" s="245" t="s">
        <v>321</v>
      </c>
      <c r="F532" s="259" t="s">
        <v>325</v>
      </c>
      <c r="G532" s="246">
        <v>38885</v>
      </c>
      <c r="H532" s="234">
        <v>47828</v>
      </c>
      <c r="I532" s="235">
        <v>5</v>
      </c>
      <c r="J532" s="236">
        <v>0.16129032258064516</v>
      </c>
      <c r="K532" s="246">
        <v>56771</v>
      </c>
      <c r="L532" s="247"/>
      <c r="M532" s="248"/>
      <c r="N532" s="249"/>
      <c r="O532" s="250"/>
      <c r="Q532" s="129"/>
      <c r="R532" s="251"/>
      <c r="S532" s="129"/>
      <c r="T532" s="129"/>
      <c r="U532" s="129"/>
    </row>
    <row r="533" spans="1:21" s="103" customFormat="1">
      <c r="A533" s="229" t="s">
        <v>4310</v>
      </c>
      <c r="B533" s="230" t="s">
        <v>2192</v>
      </c>
      <c r="C533" s="358" t="s">
        <v>160</v>
      </c>
      <c r="D533" s="232" t="s">
        <v>2507</v>
      </c>
      <c r="E533" s="359" t="s">
        <v>279</v>
      </c>
      <c r="F533" s="359" t="s">
        <v>440</v>
      </c>
      <c r="G533" s="360">
        <v>37900</v>
      </c>
      <c r="H533" s="234">
        <v>47382</v>
      </c>
      <c r="I533" s="235">
        <v>4</v>
      </c>
      <c r="J533" s="236">
        <v>0.12903225806451613</v>
      </c>
      <c r="K533" s="360">
        <v>56864</v>
      </c>
      <c r="L533" s="361">
        <v>1</v>
      </c>
      <c r="M533" s="362">
        <v>1</v>
      </c>
      <c r="N533" s="363">
        <v>49435</v>
      </c>
      <c r="O533" s="364"/>
      <c r="R533" s="251"/>
      <c r="S533" s="129"/>
      <c r="T533" s="129"/>
      <c r="U533" s="129"/>
    </row>
    <row r="534" spans="1:21" s="103" customFormat="1">
      <c r="A534" s="242" t="s">
        <v>2165</v>
      </c>
      <c r="B534" s="243" t="s">
        <v>2180</v>
      </c>
      <c r="C534" s="258" t="s">
        <v>3556</v>
      </c>
      <c r="D534" s="232" t="s">
        <v>2507</v>
      </c>
      <c r="E534" s="245" t="s">
        <v>321</v>
      </c>
      <c r="F534" s="245" t="s">
        <v>440</v>
      </c>
      <c r="G534" s="246">
        <v>35849.4</v>
      </c>
      <c r="H534" s="234">
        <v>45731.79</v>
      </c>
      <c r="I534" s="235">
        <v>3</v>
      </c>
      <c r="J534" s="236">
        <v>9.6774193548387094E-2</v>
      </c>
      <c r="K534" s="246">
        <v>55614.18</v>
      </c>
      <c r="L534" s="247">
        <v>2</v>
      </c>
      <c r="M534" s="248">
        <v>1</v>
      </c>
      <c r="N534" s="249">
        <v>40500.01</v>
      </c>
      <c r="O534" s="250"/>
      <c r="P534" s="129"/>
      <c r="Q534" s="129"/>
      <c r="S534" s="129"/>
      <c r="T534" s="129"/>
      <c r="U534" s="129"/>
    </row>
    <row r="535" spans="1:21" s="103" customFormat="1">
      <c r="A535" s="229" t="s">
        <v>4266</v>
      </c>
      <c r="B535" s="230" t="s">
        <v>2149</v>
      </c>
      <c r="C535" s="231" t="s">
        <v>5616</v>
      </c>
      <c r="D535" s="232" t="s">
        <v>2507</v>
      </c>
      <c r="E535" s="232" t="s">
        <v>284</v>
      </c>
      <c r="F535" s="259" t="s">
        <v>325</v>
      </c>
      <c r="G535" s="233">
        <v>36004.799999999996</v>
      </c>
      <c r="H535" s="234">
        <v>45229.599999999999</v>
      </c>
      <c r="I535" s="235">
        <v>2</v>
      </c>
      <c r="J535" s="236">
        <v>6.4516129032258063E-2</v>
      </c>
      <c r="K535" s="233">
        <v>54454.400000000001</v>
      </c>
      <c r="L535" s="237"/>
      <c r="M535" s="238">
        <v>1</v>
      </c>
      <c r="N535" s="234">
        <v>51313.600000000006</v>
      </c>
      <c r="O535" s="239"/>
      <c r="R535" s="251"/>
    </row>
    <row r="536" spans="1:21" s="103" customFormat="1">
      <c r="A536" s="229" t="s">
        <v>3777</v>
      </c>
      <c r="B536" s="230" t="s">
        <v>2175</v>
      </c>
      <c r="C536" s="337" t="s">
        <v>160</v>
      </c>
      <c r="D536" s="232" t="s">
        <v>2507</v>
      </c>
      <c r="E536" s="338" t="s">
        <v>321</v>
      </c>
      <c r="F536" s="338" t="s">
        <v>440</v>
      </c>
      <c r="G536" s="339">
        <v>29989</v>
      </c>
      <c r="H536" s="234">
        <v>36711</v>
      </c>
      <c r="I536" s="235">
        <v>1</v>
      </c>
      <c r="J536" s="236">
        <v>3.2258064516129031E-2</v>
      </c>
      <c r="K536" s="339">
        <v>43433</v>
      </c>
      <c r="L536" s="340">
        <v>1</v>
      </c>
      <c r="M536" s="341">
        <v>1</v>
      </c>
      <c r="N536" s="374">
        <v>39354</v>
      </c>
      <c r="O536" s="486" t="s">
        <v>5617</v>
      </c>
      <c r="P536" s="241"/>
      <c r="R536" s="129"/>
      <c r="S536" s="129"/>
      <c r="T536" s="129"/>
      <c r="U536" s="129"/>
    </row>
    <row r="537" spans="1:21" s="150" customFormat="1">
      <c r="A537" s="305"/>
      <c r="B537" s="305"/>
      <c r="C537" s="306"/>
      <c r="D537" s="300"/>
      <c r="E537" s="307"/>
      <c r="F537" s="307"/>
      <c r="G537" s="308"/>
      <c r="H537" s="309"/>
      <c r="I537" s="310"/>
      <c r="J537" s="311"/>
      <c r="K537" s="300"/>
      <c r="L537" s="300"/>
      <c r="M537" s="312"/>
      <c r="N537" s="313"/>
      <c r="O537" s="282"/>
    </row>
    <row r="538" spans="1:21" s="150" customFormat="1">
      <c r="A538" s="305"/>
      <c r="B538" s="305"/>
      <c r="C538" s="306"/>
      <c r="D538" s="314"/>
      <c r="E538" s="305"/>
      <c r="F538" s="305"/>
      <c r="G538" s="315" t="s">
        <v>223</v>
      </c>
      <c r="H538" s="316" t="s">
        <v>224</v>
      </c>
      <c r="I538" s="317"/>
      <c r="J538" s="318"/>
      <c r="K538" s="319" t="s">
        <v>225</v>
      </c>
      <c r="L538" s="314"/>
      <c r="M538" s="320"/>
      <c r="N538" s="313"/>
      <c r="O538" s="282"/>
    </row>
    <row r="539" spans="1:21" s="150" customFormat="1">
      <c r="A539" s="305"/>
      <c r="B539" s="305"/>
      <c r="C539" s="306"/>
      <c r="D539" s="305"/>
      <c r="E539" s="305"/>
      <c r="F539" s="321" t="s">
        <v>238</v>
      </c>
      <c r="G539" s="322">
        <v>45520.032095710594</v>
      </c>
      <c r="H539" s="322">
        <v>58338.103673192527</v>
      </c>
      <c r="I539" s="8">
        <v>14.438004969995415</v>
      </c>
      <c r="J539" s="322"/>
      <c r="K539" s="322">
        <v>71156.175250674452</v>
      </c>
      <c r="L539" s="314"/>
      <c r="M539" s="320"/>
      <c r="N539" s="313"/>
      <c r="O539" s="282"/>
    </row>
    <row r="540" spans="1:21" s="150" customFormat="1">
      <c r="A540" s="305"/>
      <c r="B540" s="305"/>
      <c r="C540" s="306"/>
      <c r="D540" s="305"/>
      <c r="E540" s="305"/>
      <c r="F540" s="321" t="s">
        <v>239</v>
      </c>
      <c r="G540" s="322">
        <v>49281.5</v>
      </c>
      <c r="H540" s="322">
        <v>62679.384999999995</v>
      </c>
      <c r="I540" s="8">
        <v>21.5</v>
      </c>
      <c r="J540" s="322"/>
      <c r="K540" s="322">
        <v>77214</v>
      </c>
      <c r="L540" s="314"/>
      <c r="M540" s="320"/>
      <c r="N540" s="313"/>
      <c r="O540" s="282"/>
    </row>
    <row r="541" spans="1:21" s="150" customFormat="1">
      <c r="A541" s="305"/>
      <c r="B541" s="305"/>
      <c r="C541" s="306"/>
      <c r="D541" s="305"/>
      <c r="E541" s="305"/>
      <c r="F541" s="321" t="s">
        <v>240</v>
      </c>
      <c r="G541" s="322">
        <v>39966</v>
      </c>
      <c r="H541" s="322">
        <v>52089.797500000001</v>
      </c>
      <c r="I541" s="8">
        <v>7</v>
      </c>
      <c r="J541" s="322"/>
      <c r="K541" s="322">
        <v>62828</v>
      </c>
      <c r="L541" s="314"/>
      <c r="M541" s="320"/>
      <c r="N541" s="313"/>
      <c r="O541" s="282"/>
    </row>
    <row r="542" spans="1:21" s="150" customFormat="1">
      <c r="A542" s="305"/>
      <c r="B542" s="305"/>
      <c r="C542" s="306"/>
      <c r="D542" s="305"/>
      <c r="E542" s="305"/>
      <c r="F542" s="321" t="s">
        <v>241</v>
      </c>
      <c r="G542" s="322">
        <v>45417.06</v>
      </c>
      <c r="H542" s="322">
        <v>58594.581868968322</v>
      </c>
      <c r="I542" s="8">
        <v>12.338253469766164</v>
      </c>
      <c r="J542" s="322"/>
      <c r="K542" s="322">
        <v>71033</v>
      </c>
      <c r="L542" s="314"/>
      <c r="M542" s="320"/>
      <c r="N542" s="313"/>
      <c r="O542" s="282"/>
    </row>
    <row r="543" spans="1:21" s="150" customFormat="1">
      <c r="A543" s="305"/>
      <c r="B543" s="305"/>
      <c r="C543" s="306"/>
      <c r="D543" s="305"/>
      <c r="E543" s="322"/>
      <c r="F543" s="321"/>
      <c r="G543" s="323"/>
      <c r="H543" s="318"/>
      <c r="I543" s="324"/>
      <c r="J543" s="318"/>
      <c r="K543" s="314"/>
      <c r="L543" s="314"/>
      <c r="M543" s="320"/>
      <c r="N543" s="313"/>
      <c r="O543" s="282"/>
    </row>
    <row r="544" spans="1:21" s="150" customFormat="1">
      <c r="A544" s="305"/>
      <c r="B544" s="305"/>
      <c r="C544" s="306"/>
      <c r="D544" s="321"/>
      <c r="E544" s="322"/>
      <c r="F544" s="325"/>
      <c r="G544" s="325"/>
      <c r="H544" s="874" t="s">
        <v>242</v>
      </c>
      <c r="I544" s="874"/>
      <c r="J544" s="874"/>
      <c r="K544" s="874"/>
      <c r="L544" s="874"/>
      <c r="M544" s="874"/>
      <c r="N544" s="874"/>
      <c r="O544" s="282"/>
    </row>
    <row r="545" spans="1:21" s="150" customFormat="1">
      <c r="A545" s="305"/>
      <c r="B545" s="305"/>
      <c r="C545" s="306"/>
      <c r="D545" s="321"/>
      <c r="E545" s="322"/>
      <c r="F545" s="326"/>
      <c r="G545" s="327"/>
      <c r="H545" s="875" t="s">
        <v>243</v>
      </c>
      <c r="I545" s="875"/>
      <c r="J545" s="875"/>
      <c r="K545" s="328">
        <v>66135.03</v>
      </c>
      <c r="L545" s="876" t="s">
        <v>244</v>
      </c>
      <c r="M545" s="876"/>
      <c r="N545" s="329">
        <v>57936.085100000018</v>
      </c>
      <c r="O545" s="282"/>
    </row>
    <row r="546" spans="1:21" s="150" customFormat="1">
      <c r="A546" s="305"/>
      <c r="B546" s="305"/>
      <c r="C546" s="306"/>
      <c r="D546" s="314"/>
      <c r="E546" s="320"/>
      <c r="F546" s="326"/>
      <c r="G546" s="327"/>
      <c r="H546" s="875" t="s">
        <v>245</v>
      </c>
      <c r="I546" s="875"/>
      <c r="J546" s="875"/>
      <c r="K546" s="328">
        <v>49344</v>
      </c>
      <c r="L546" s="876" t="s">
        <v>450</v>
      </c>
      <c r="M546" s="876"/>
      <c r="N546" s="329">
        <v>57283.304199999991</v>
      </c>
      <c r="O546" s="282"/>
    </row>
    <row r="547" spans="1:21" s="150" customFormat="1">
      <c r="A547" s="305"/>
      <c r="B547" s="305"/>
      <c r="C547" s="306"/>
      <c r="D547" s="300"/>
      <c r="E547" s="307"/>
      <c r="F547" s="307"/>
      <c r="G547" s="308"/>
      <c r="H547" s="309"/>
      <c r="I547" s="310"/>
      <c r="J547" s="311"/>
      <c r="K547" s="305"/>
      <c r="L547" s="300"/>
      <c r="M547" s="312"/>
      <c r="N547" s="313"/>
      <c r="O547" s="282"/>
    </row>
    <row r="548" spans="1:21" s="222" customFormat="1" ht="18">
      <c r="A548" s="877" t="s">
        <v>161</v>
      </c>
      <c r="B548" s="877"/>
      <c r="C548" s="877"/>
      <c r="D548" s="877"/>
      <c r="E548" s="877"/>
      <c r="F548" s="877"/>
      <c r="G548" s="877"/>
      <c r="H548" s="877"/>
      <c r="I548" s="877"/>
      <c r="J548" s="877"/>
      <c r="K548" s="877"/>
      <c r="L548" s="877"/>
      <c r="M548" s="877"/>
      <c r="N548" s="877"/>
      <c r="O548" s="877"/>
    </row>
    <row r="549" spans="1:21" s="222" customFormat="1" ht="27">
      <c r="A549" s="223" t="s">
        <v>433</v>
      </c>
      <c r="B549" s="224" t="s">
        <v>230</v>
      </c>
      <c r="C549" s="223" t="s">
        <v>220</v>
      </c>
      <c r="D549" s="223" t="s">
        <v>267</v>
      </c>
      <c r="E549" s="223" t="s">
        <v>434</v>
      </c>
      <c r="F549" s="223" t="s">
        <v>435</v>
      </c>
      <c r="G549" s="225" t="s">
        <v>223</v>
      </c>
      <c r="H549" s="225" t="s">
        <v>224</v>
      </c>
      <c r="I549" s="227" t="s">
        <v>436</v>
      </c>
      <c r="J549" s="227" t="s">
        <v>436</v>
      </c>
      <c r="K549" s="225" t="s">
        <v>225</v>
      </c>
      <c r="L549" s="223" t="s">
        <v>437</v>
      </c>
      <c r="M549" s="223" t="s">
        <v>438</v>
      </c>
      <c r="N549" s="228" t="s">
        <v>439</v>
      </c>
      <c r="O549" s="223" t="s">
        <v>227</v>
      </c>
    </row>
    <row r="550" spans="1:21" s="103" customFormat="1" ht="22.5">
      <c r="A550" s="242" t="s">
        <v>3821</v>
      </c>
      <c r="B550" s="243" t="s">
        <v>2149</v>
      </c>
      <c r="C550" s="258" t="s">
        <v>161</v>
      </c>
      <c r="D550" s="232" t="s">
        <v>2507</v>
      </c>
      <c r="E550" s="245" t="s">
        <v>279</v>
      </c>
      <c r="F550" s="259" t="s">
        <v>325</v>
      </c>
      <c r="G550" s="246">
        <v>62893</v>
      </c>
      <c r="H550" s="234">
        <v>79684.5</v>
      </c>
      <c r="I550" s="235">
        <v>45</v>
      </c>
      <c r="J550" s="236">
        <v>1</v>
      </c>
      <c r="K550" s="246">
        <v>96476</v>
      </c>
      <c r="L550" s="247">
        <v>27</v>
      </c>
      <c r="M550" s="248">
        <v>25</v>
      </c>
      <c r="N550" s="249">
        <v>67411</v>
      </c>
      <c r="O550" s="250"/>
      <c r="R550" s="251"/>
      <c r="S550" s="129"/>
      <c r="T550" s="129"/>
      <c r="U550" s="129"/>
    </row>
    <row r="551" spans="1:21" s="103" customFormat="1">
      <c r="A551" s="242" t="s">
        <v>3875</v>
      </c>
      <c r="B551" s="243" t="s">
        <v>2153</v>
      </c>
      <c r="C551" s="258" t="s">
        <v>1354</v>
      </c>
      <c r="D551" s="232" t="s">
        <v>2507</v>
      </c>
      <c r="E551" s="247" t="s">
        <v>279</v>
      </c>
      <c r="F551" s="259" t="s">
        <v>325</v>
      </c>
      <c r="G551" s="405">
        <v>61474.8</v>
      </c>
      <c r="H551" s="234">
        <v>79550.85500000001</v>
      </c>
      <c r="I551" s="235">
        <v>44</v>
      </c>
      <c r="J551" s="236">
        <v>0.97777777777777775</v>
      </c>
      <c r="K551" s="405">
        <v>97626.91</v>
      </c>
      <c r="L551" s="247">
        <v>23</v>
      </c>
      <c r="M551" s="248">
        <v>23</v>
      </c>
      <c r="N551" s="249">
        <v>72076.352608695641</v>
      </c>
      <c r="O551" s="250"/>
      <c r="R551" s="129"/>
      <c r="S551" s="129"/>
      <c r="T551" s="129"/>
      <c r="U551" s="129"/>
    </row>
    <row r="552" spans="1:21" s="103" customFormat="1">
      <c r="A552" s="242" t="s">
        <v>261</v>
      </c>
      <c r="B552" s="243" t="s">
        <v>2151</v>
      </c>
      <c r="C552" s="258" t="s">
        <v>2111</v>
      </c>
      <c r="D552" s="232" t="s">
        <v>2507</v>
      </c>
      <c r="E552" s="245" t="s">
        <v>284</v>
      </c>
      <c r="F552" s="259" t="s">
        <v>325</v>
      </c>
      <c r="G552" s="246">
        <v>65991</v>
      </c>
      <c r="H552" s="234">
        <v>79423</v>
      </c>
      <c r="I552" s="235">
        <v>43</v>
      </c>
      <c r="J552" s="236">
        <v>0.9555555555555556</v>
      </c>
      <c r="K552" s="246">
        <v>92855</v>
      </c>
      <c r="L552" s="247"/>
      <c r="M552" s="248"/>
      <c r="N552" s="249"/>
      <c r="O552" s="250"/>
      <c r="R552" s="251"/>
      <c r="S552" s="129"/>
      <c r="T552" s="129"/>
      <c r="U552" s="129"/>
    </row>
    <row r="553" spans="1:21" s="103" customFormat="1">
      <c r="A553" s="229" t="s">
        <v>210</v>
      </c>
      <c r="B553" s="230" t="s">
        <v>2151</v>
      </c>
      <c r="C553" s="231" t="s">
        <v>1354</v>
      </c>
      <c r="D553" s="232" t="s">
        <v>2507</v>
      </c>
      <c r="E553" s="232" t="s">
        <v>279</v>
      </c>
      <c r="F553" s="259" t="s">
        <v>325</v>
      </c>
      <c r="G553" s="233">
        <v>59879.040000000001</v>
      </c>
      <c r="H553" s="234">
        <v>76440</v>
      </c>
      <c r="I553" s="235">
        <v>42</v>
      </c>
      <c r="J553" s="236">
        <v>0.93333333333333335</v>
      </c>
      <c r="K553" s="233">
        <v>93000.960000000006</v>
      </c>
      <c r="L553" s="237">
        <v>64</v>
      </c>
      <c r="M553" s="238">
        <v>64</v>
      </c>
      <c r="N553" s="234">
        <v>66559</v>
      </c>
      <c r="O553" s="239" t="s">
        <v>5618</v>
      </c>
      <c r="P553" s="129"/>
      <c r="Q553" s="129"/>
      <c r="S553" s="129"/>
      <c r="T553" s="129"/>
      <c r="U553" s="129"/>
    </row>
    <row r="554" spans="1:21" s="103" customFormat="1">
      <c r="A554" s="242" t="s">
        <v>3938</v>
      </c>
      <c r="B554" s="243" t="s">
        <v>2157</v>
      </c>
      <c r="C554" s="258" t="s">
        <v>5619</v>
      </c>
      <c r="D554" s="232" t="s">
        <v>2507</v>
      </c>
      <c r="E554" s="245" t="s">
        <v>279</v>
      </c>
      <c r="F554" s="245" t="s">
        <v>440</v>
      </c>
      <c r="G554" s="246">
        <v>58084</v>
      </c>
      <c r="H554" s="234">
        <v>76050</v>
      </c>
      <c r="I554" s="235">
        <v>41</v>
      </c>
      <c r="J554" s="236">
        <v>0.91111111111111109</v>
      </c>
      <c r="K554" s="246">
        <v>94016</v>
      </c>
      <c r="L554" s="247">
        <v>31</v>
      </c>
      <c r="M554" s="248">
        <v>29</v>
      </c>
      <c r="N554" s="249">
        <v>62747.86</v>
      </c>
      <c r="O554" s="250" t="s">
        <v>5620</v>
      </c>
      <c r="P554" s="129"/>
      <c r="Q554" s="97"/>
      <c r="S554" s="129"/>
      <c r="T554" s="129"/>
      <c r="U554" s="129"/>
    </row>
    <row r="555" spans="1:21" s="103" customFormat="1">
      <c r="A555" s="278" t="s">
        <v>202</v>
      </c>
      <c r="B555" s="279" t="s">
        <v>2151</v>
      </c>
      <c r="C555" s="258" t="s">
        <v>5621</v>
      </c>
      <c r="D555" s="232" t="s">
        <v>2507</v>
      </c>
      <c r="E555" s="245" t="s">
        <v>279</v>
      </c>
      <c r="F555" s="245" t="s">
        <v>440</v>
      </c>
      <c r="G555" s="246">
        <v>59579.519999999997</v>
      </c>
      <c r="H555" s="234">
        <v>75965.759999999995</v>
      </c>
      <c r="I555" s="235">
        <v>40</v>
      </c>
      <c r="J555" s="236">
        <v>0.88888888888888884</v>
      </c>
      <c r="K555" s="246">
        <v>92352</v>
      </c>
      <c r="L555" s="247">
        <v>42</v>
      </c>
      <c r="M555" s="248">
        <v>0</v>
      </c>
      <c r="N555" s="249"/>
      <c r="O555" s="250"/>
      <c r="P555" s="129"/>
      <c r="Q555" s="129"/>
      <c r="R555" s="304"/>
      <c r="S555" s="129"/>
      <c r="T555" s="129"/>
      <c r="U555" s="129"/>
    </row>
    <row r="556" spans="1:21" s="103" customFormat="1">
      <c r="A556" s="229" t="s">
        <v>216</v>
      </c>
      <c r="B556" s="230" t="s">
        <v>2151</v>
      </c>
      <c r="C556" s="231" t="s">
        <v>161</v>
      </c>
      <c r="D556" s="232" t="s">
        <v>2507</v>
      </c>
      <c r="E556" s="232" t="s">
        <v>279</v>
      </c>
      <c r="F556" s="259" t="s">
        <v>325</v>
      </c>
      <c r="G556" s="233">
        <v>61348</v>
      </c>
      <c r="H556" s="234">
        <v>75411.5</v>
      </c>
      <c r="I556" s="235">
        <v>39</v>
      </c>
      <c r="J556" s="236">
        <v>0.8666666666666667</v>
      </c>
      <c r="K556" s="233">
        <v>89475</v>
      </c>
      <c r="L556" s="237">
        <v>60</v>
      </c>
      <c r="M556" s="238">
        <v>54</v>
      </c>
      <c r="N556" s="234">
        <v>78125</v>
      </c>
      <c r="O556" s="239"/>
      <c r="R556" s="129"/>
      <c r="S556" s="129"/>
      <c r="T556" s="129"/>
      <c r="U556" s="129"/>
    </row>
    <row r="557" spans="1:21" s="103" customFormat="1">
      <c r="A557" s="242" t="s">
        <v>4235</v>
      </c>
      <c r="B557" s="243" t="s">
        <v>2151</v>
      </c>
      <c r="C557" s="258" t="s">
        <v>187</v>
      </c>
      <c r="D557" s="232" t="s">
        <v>2507</v>
      </c>
      <c r="E557" s="245" t="s">
        <v>279</v>
      </c>
      <c r="F557" s="259" t="s">
        <v>325</v>
      </c>
      <c r="G557" s="246">
        <v>60283</v>
      </c>
      <c r="H557" s="234">
        <v>74674</v>
      </c>
      <c r="I557" s="235">
        <v>38</v>
      </c>
      <c r="J557" s="236">
        <v>0.84444444444444444</v>
      </c>
      <c r="K557" s="246">
        <v>89065</v>
      </c>
      <c r="L557" s="247"/>
      <c r="M557" s="248">
        <v>281</v>
      </c>
      <c r="N557" s="249">
        <v>81100</v>
      </c>
      <c r="O557" s="250" t="s">
        <v>3561</v>
      </c>
      <c r="R557" s="150"/>
      <c r="S557" s="129"/>
      <c r="T557" s="129"/>
      <c r="U557" s="129"/>
    </row>
    <row r="558" spans="1:21" s="103" customFormat="1" ht="33.75">
      <c r="A558" s="242" t="s">
        <v>4274</v>
      </c>
      <c r="B558" s="243" t="s">
        <v>2170</v>
      </c>
      <c r="C558" s="258" t="s">
        <v>1355</v>
      </c>
      <c r="D558" s="232" t="s">
        <v>2507</v>
      </c>
      <c r="E558" s="245" t="s">
        <v>279</v>
      </c>
      <c r="F558" s="259" t="s">
        <v>325</v>
      </c>
      <c r="G558" s="246">
        <v>57068.36</v>
      </c>
      <c r="H558" s="234">
        <v>74195.5</v>
      </c>
      <c r="I558" s="235">
        <v>37</v>
      </c>
      <c r="J558" s="236">
        <v>0.82222222222222219</v>
      </c>
      <c r="K558" s="246">
        <v>91322.64</v>
      </c>
      <c r="L558" s="247">
        <v>90</v>
      </c>
      <c r="M558" s="248">
        <v>84</v>
      </c>
      <c r="N558" s="249">
        <v>68292.14</v>
      </c>
      <c r="O558" s="250" t="s">
        <v>5622</v>
      </c>
      <c r="R558" s="251"/>
      <c r="S558" s="129"/>
      <c r="T558" s="129"/>
      <c r="U558" s="129"/>
    </row>
    <row r="559" spans="1:21" s="103" customFormat="1">
      <c r="A559" s="229" t="s">
        <v>206</v>
      </c>
      <c r="B559" s="230" t="s">
        <v>2153</v>
      </c>
      <c r="C559" s="231" t="s">
        <v>1356</v>
      </c>
      <c r="D559" s="232" t="s">
        <v>2507</v>
      </c>
      <c r="E559" s="232" t="s">
        <v>279</v>
      </c>
      <c r="F559" s="259" t="s">
        <v>325</v>
      </c>
      <c r="G559" s="234">
        <v>58429.05</v>
      </c>
      <c r="H559" s="234">
        <v>74188.945000000007</v>
      </c>
      <c r="I559" s="235">
        <v>36</v>
      </c>
      <c r="J559" s="236">
        <v>0.8</v>
      </c>
      <c r="K559" s="234">
        <v>89948.84</v>
      </c>
      <c r="L559" s="237">
        <v>27</v>
      </c>
      <c r="M559" s="238">
        <v>27</v>
      </c>
      <c r="N559" s="234">
        <v>78558.11</v>
      </c>
      <c r="O559" s="239" t="s">
        <v>5623</v>
      </c>
      <c r="P559" s="129"/>
      <c r="Q559" s="97"/>
      <c r="S559" s="129"/>
      <c r="T559" s="129"/>
      <c r="U559" s="129"/>
    </row>
    <row r="560" spans="1:21" s="103" customFormat="1">
      <c r="A560" s="242" t="s">
        <v>204</v>
      </c>
      <c r="B560" s="243" t="s">
        <v>2151</v>
      </c>
      <c r="C560" s="258" t="s">
        <v>187</v>
      </c>
      <c r="D560" s="232" t="s">
        <v>2507</v>
      </c>
      <c r="E560" s="245" t="s">
        <v>279</v>
      </c>
      <c r="F560" s="259" t="s">
        <v>325</v>
      </c>
      <c r="G560" s="246">
        <v>56655</v>
      </c>
      <c r="H560" s="234">
        <v>74073.5</v>
      </c>
      <c r="I560" s="235">
        <v>35</v>
      </c>
      <c r="J560" s="236">
        <v>0.77777777777777779</v>
      </c>
      <c r="K560" s="246">
        <v>91492</v>
      </c>
      <c r="L560" s="247"/>
      <c r="M560" s="248">
        <v>61</v>
      </c>
      <c r="N560" s="246">
        <v>73685.862299999993</v>
      </c>
      <c r="O560" s="250"/>
      <c r="P560" s="129"/>
      <c r="Q560" s="97"/>
    </row>
    <row r="561" spans="1:21" s="103" customFormat="1">
      <c r="A561" s="229" t="s">
        <v>264</v>
      </c>
      <c r="B561" s="230" t="s">
        <v>2153</v>
      </c>
      <c r="C561" s="231" t="s">
        <v>187</v>
      </c>
      <c r="D561" s="232" t="s">
        <v>2507</v>
      </c>
      <c r="E561" s="232" t="s">
        <v>279</v>
      </c>
      <c r="F561" s="259" t="s">
        <v>325</v>
      </c>
      <c r="G561" s="233">
        <v>56720.55</v>
      </c>
      <c r="H561" s="234">
        <v>73736.72</v>
      </c>
      <c r="I561" s="235">
        <v>34</v>
      </c>
      <c r="J561" s="236">
        <v>0.75555555555555554</v>
      </c>
      <c r="K561" s="233">
        <v>90752.89</v>
      </c>
      <c r="L561" s="237">
        <v>15</v>
      </c>
      <c r="M561" s="238">
        <v>15</v>
      </c>
      <c r="N561" s="234">
        <v>76269.84</v>
      </c>
      <c r="O561" s="239"/>
      <c r="P561" s="129"/>
      <c r="Q561" s="129"/>
      <c r="R561" s="129"/>
    </row>
    <row r="562" spans="1:21" s="103" customFormat="1">
      <c r="A562" s="252" t="s">
        <v>2172</v>
      </c>
      <c r="B562" s="230" t="s">
        <v>2162</v>
      </c>
      <c r="C562" s="231" t="s">
        <v>1359</v>
      </c>
      <c r="D562" s="232" t="s">
        <v>2507</v>
      </c>
      <c r="E562" s="253"/>
      <c r="F562" s="259" t="s">
        <v>325</v>
      </c>
      <c r="G562" s="233">
        <v>59195.24</v>
      </c>
      <c r="H562" s="234">
        <v>73339.759999999995</v>
      </c>
      <c r="I562" s="235">
        <v>33</v>
      </c>
      <c r="J562" s="236">
        <v>0.73333333333333328</v>
      </c>
      <c r="K562" s="233">
        <v>87484.28</v>
      </c>
      <c r="L562" s="254">
        <v>144</v>
      </c>
      <c r="M562" s="255">
        <v>144</v>
      </c>
      <c r="N562" s="233">
        <v>79672.72</v>
      </c>
      <c r="O562" s="239"/>
      <c r="P562" s="129"/>
      <c r="Q562" s="129"/>
    </row>
    <row r="563" spans="1:21" s="103" customFormat="1">
      <c r="A563" s="242" t="s">
        <v>198</v>
      </c>
      <c r="B563" s="243" t="s">
        <v>2153</v>
      </c>
      <c r="C563" s="244" t="s">
        <v>187</v>
      </c>
      <c r="D563" s="232" t="s">
        <v>2507</v>
      </c>
      <c r="E563" s="245" t="s">
        <v>279</v>
      </c>
      <c r="F563" s="259" t="s">
        <v>325</v>
      </c>
      <c r="G563" s="246">
        <v>57340</v>
      </c>
      <c r="H563" s="234">
        <v>72465</v>
      </c>
      <c r="I563" s="235">
        <v>32</v>
      </c>
      <c r="J563" s="236">
        <v>0.71111111111111114</v>
      </c>
      <c r="K563" s="246">
        <v>87590</v>
      </c>
      <c r="L563" s="247">
        <v>108</v>
      </c>
      <c r="M563" s="248">
        <v>102</v>
      </c>
      <c r="N563" s="249">
        <v>70017</v>
      </c>
      <c r="O563" s="250"/>
      <c r="Q563" s="129"/>
      <c r="R563" s="129"/>
    </row>
    <row r="564" spans="1:21" s="103" customFormat="1">
      <c r="A564" s="229" t="s">
        <v>260</v>
      </c>
      <c r="B564" s="230" t="s">
        <v>2153</v>
      </c>
      <c r="C564" s="231" t="s">
        <v>187</v>
      </c>
      <c r="D564" s="232" t="s">
        <v>2507</v>
      </c>
      <c r="E564" s="232" t="s">
        <v>279</v>
      </c>
      <c r="F564" s="259" t="s">
        <v>325</v>
      </c>
      <c r="G564" s="233">
        <v>53523</v>
      </c>
      <c r="H564" s="234">
        <v>72170</v>
      </c>
      <c r="I564" s="235">
        <v>31</v>
      </c>
      <c r="J564" s="236">
        <v>0.68888888888888888</v>
      </c>
      <c r="K564" s="233">
        <v>90817</v>
      </c>
      <c r="L564" s="237">
        <v>96</v>
      </c>
      <c r="M564" s="238">
        <v>93</v>
      </c>
      <c r="N564" s="234">
        <v>68733</v>
      </c>
      <c r="O564" s="239"/>
      <c r="P564" s="129"/>
    </row>
    <row r="565" spans="1:21" s="103" customFormat="1" ht="33.75">
      <c r="A565" s="229" t="s">
        <v>200</v>
      </c>
      <c r="B565" s="230" t="s">
        <v>2153</v>
      </c>
      <c r="C565" s="231" t="s">
        <v>1357</v>
      </c>
      <c r="D565" s="232" t="s">
        <v>2507</v>
      </c>
      <c r="E565" s="232" t="s">
        <v>279</v>
      </c>
      <c r="F565" s="259" t="s">
        <v>325</v>
      </c>
      <c r="G565" s="233">
        <v>56543</v>
      </c>
      <c r="H565" s="234">
        <v>72085</v>
      </c>
      <c r="I565" s="235">
        <v>30</v>
      </c>
      <c r="J565" s="236">
        <v>0.66666666666666663</v>
      </c>
      <c r="K565" s="233">
        <v>87627</v>
      </c>
      <c r="L565" s="237">
        <v>50</v>
      </c>
      <c r="M565" s="238">
        <v>48</v>
      </c>
      <c r="N565" s="233">
        <v>66506</v>
      </c>
      <c r="O565" s="495" t="s">
        <v>5624</v>
      </c>
      <c r="P565" s="129"/>
    </row>
    <row r="566" spans="1:21" s="103" customFormat="1">
      <c r="A566" s="229" t="s">
        <v>217</v>
      </c>
      <c r="B566" s="230" t="s">
        <v>2153</v>
      </c>
      <c r="C566" s="231" t="s">
        <v>3557</v>
      </c>
      <c r="D566" s="232" t="s">
        <v>2507</v>
      </c>
      <c r="E566" s="237" t="s">
        <v>279</v>
      </c>
      <c r="F566" s="259" t="s">
        <v>325</v>
      </c>
      <c r="G566" s="256">
        <v>55424</v>
      </c>
      <c r="H566" s="234">
        <v>70004</v>
      </c>
      <c r="I566" s="235">
        <v>29</v>
      </c>
      <c r="J566" s="236">
        <v>0.64444444444444449</v>
      </c>
      <c r="K566" s="479">
        <v>84584</v>
      </c>
      <c r="L566" s="237">
        <v>12</v>
      </c>
      <c r="M566" s="238">
        <v>12</v>
      </c>
      <c r="N566" s="357">
        <v>73997</v>
      </c>
      <c r="O566" s="239"/>
      <c r="P566" s="129"/>
      <c r="S566" s="330"/>
      <c r="T566" s="330"/>
      <c r="U566" s="330"/>
    </row>
    <row r="567" spans="1:21" s="103" customFormat="1">
      <c r="A567" s="260" t="s">
        <v>4238</v>
      </c>
      <c r="B567" s="261" t="s">
        <v>2166</v>
      </c>
      <c r="C567" s="262" t="s">
        <v>161</v>
      </c>
      <c r="D567" s="232" t="s">
        <v>2507</v>
      </c>
      <c r="E567" s="276" t="s">
        <v>279</v>
      </c>
      <c r="F567" s="259" t="s">
        <v>325</v>
      </c>
      <c r="G567" s="256">
        <v>55130.559999999998</v>
      </c>
      <c r="H567" s="234">
        <v>69776.11</v>
      </c>
      <c r="I567" s="235">
        <v>28</v>
      </c>
      <c r="J567" s="236">
        <v>0.62222222222222223</v>
      </c>
      <c r="K567" s="256">
        <v>84421.66</v>
      </c>
      <c r="L567" s="265">
        <v>34</v>
      </c>
      <c r="M567" s="266">
        <v>30</v>
      </c>
      <c r="N567" s="264">
        <v>71804.23</v>
      </c>
      <c r="O567" s="11"/>
      <c r="P567" s="129"/>
      <c r="R567" s="129"/>
    </row>
    <row r="568" spans="1:21" s="103" customFormat="1">
      <c r="A568" s="242" t="s">
        <v>4292</v>
      </c>
      <c r="B568" s="243" t="s">
        <v>2163</v>
      </c>
      <c r="C568" s="258" t="s">
        <v>1354</v>
      </c>
      <c r="D568" s="232" t="s">
        <v>2507</v>
      </c>
      <c r="E568" s="245" t="s">
        <v>279</v>
      </c>
      <c r="F568" s="259" t="s">
        <v>325</v>
      </c>
      <c r="G568" s="246">
        <v>51541</v>
      </c>
      <c r="H568" s="234">
        <v>69309</v>
      </c>
      <c r="I568" s="235">
        <v>27</v>
      </c>
      <c r="J568" s="236">
        <v>0.6</v>
      </c>
      <c r="K568" s="246">
        <v>87077</v>
      </c>
      <c r="L568" s="247">
        <v>142</v>
      </c>
      <c r="M568" s="248">
        <v>141</v>
      </c>
      <c r="N568" s="249">
        <v>69922</v>
      </c>
      <c r="O568" s="250"/>
      <c r="P568" s="129"/>
      <c r="R568" s="129"/>
    </row>
    <row r="569" spans="1:21" s="103" customFormat="1">
      <c r="A569" s="229" t="s">
        <v>207</v>
      </c>
      <c r="B569" s="230" t="s">
        <v>2163</v>
      </c>
      <c r="C569" s="231"/>
      <c r="D569" s="232" t="s">
        <v>2507</v>
      </c>
      <c r="E569" s="232" t="s">
        <v>279</v>
      </c>
      <c r="F569" s="259" t="s">
        <v>325</v>
      </c>
      <c r="G569" s="233">
        <v>50793.599999999999</v>
      </c>
      <c r="H569" s="234">
        <v>68827.199999999997</v>
      </c>
      <c r="I569" s="235">
        <v>26</v>
      </c>
      <c r="J569" s="236">
        <v>0.57777777777777772</v>
      </c>
      <c r="K569" s="233">
        <v>86860.800000000003</v>
      </c>
      <c r="L569" s="237">
        <v>16</v>
      </c>
      <c r="M569" s="238">
        <v>16</v>
      </c>
      <c r="N569" s="234">
        <v>56148.3</v>
      </c>
      <c r="O569" s="239"/>
      <c r="R569" s="129"/>
    </row>
    <row r="570" spans="1:21" s="103" customFormat="1">
      <c r="A570" s="242" t="s">
        <v>257</v>
      </c>
      <c r="B570" s="243" t="s">
        <v>2159</v>
      </c>
      <c r="C570" s="258" t="s">
        <v>1357</v>
      </c>
      <c r="D570" s="232" t="s">
        <v>2507</v>
      </c>
      <c r="E570" s="245" t="s">
        <v>279</v>
      </c>
      <c r="F570" s="259" t="s">
        <v>325</v>
      </c>
      <c r="G570" s="246">
        <v>54470.26</v>
      </c>
      <c r="H570" s="234">
        <v>68714.36</v>
      </c>
      <c r="I570" s="235">
        <v>25</v>
      </c>
      <c r="J570" s="236">
        <v>0.55555555555555558</v>
      </c>
      <c r="K570" s="246">
        <v>82958.460000000006</v>
      </c>
      <c r="L570" s="247">
        <v>78</v>
      </c>
      <c r="M570" s="248">
        <v>72</v>
      </c>
      <c r="N570" s="249">
        <v>63279.07</v>
      </c>
      <c r="O570" s="250"/>
      <c r="P570" s="129"/>
      <c r="Q570" s="129"/>
    </row>
    <row r="571" spans="1:21" s="103" customFormat="1">
      <c r="A571" s="260" t="s">
        <v>205</v>
      </c>
      <c r="B571" s="261" t="s">
        <v>2151</v>
      </c>
      <c r="C571" s="262" t="s">
        <v>3558</v>
      </c>
      <c r="D571" s="232" t="s">
        <v>2507</v>
      </c>
      <c r="E571" s="263" t="s">
        <v>279</v>
      </c>
      <c r="F571" s="259" t="s">
        <v>325</v>
      </c>
      <c r="G571" s="264">
        <v>54117.440000000002</v>
      </c>
      <c r="H571" s="234">
        <v>68240.952000000005</v>
      </c>
      <c r="I571" s="235">
        <v>24</v>
      </c>
      <c r="J571" s="236">
        <v>0.53333333333333333</v>
      </c>
      <c r="K571" s="264">
        <v>82364.464000000007</v>
      </c>
      <c r="L571" s="265">
        <v>34</v>
      </c>
      <c r="M571" s="266">
        <v>34</v>
      </c>
      <c r="N571" s="264">
        <v>84053.74058823529</v>
      </c>
      <c r="O571" s="267"/>
      <c r="P571" s="129"/>
      <c r="Q571" s="97"/>
      <c r="S571" s="129"/>
      <c r="T571" s="129"/>
      <c r="U571" s="129"/>
    </row>
    <row r="572" spans="1:21" s="103" customFormat="1">
      <c r="A572" s="242" t="s">
        <v>199</v>
      </c>
      <c r="B572" s="243" t="s">
        <v>2153</v>
      </c>
      <c r="C572" s="258" t="s">
        <v>1359</v>
      </c>
      <c r="D572" s="232" t="s">
        <v>2507</v>
      </c>
      <c r="E572" s="247" t="s">
        <v>279</v>
      </c>
      <c r="F572" s="259" t="s">
        <v>325</v>
      </c>
      <c r="G572" s="344">
        <v>51717.120000000003</v>
      </c>
      <c r="H572" s="234">
        <v>68078.399999999994</v>
      </c>
      <c r="I572" s="235">
        <v>23</v>
      </c>
      <c r="J572" s="236">
        <v>0.51111111111111107</v>
      </c>
      <c r="K572" s="344">
        <v>84439.679999999993</v>
      </c>
      <c r="L572" s="247"/>
      <c r="M572" s="248"/>
      <c r="N572" s="249"/>
      <c r="O572" s="334"/>
      <c r="P572" s="129"/>
      <c r="Q572" s="129"/>
      <c r="R572" s="304"/>
      <c r="S572" s="129"/>
      <c r="T572" s="129"/>
      <c r="U572" s="129"/>
    </row>
    <row r="573" spans="1:21" s="103" customFormat="1">
      <c r="A573" s="229" t="s">
        <v>4295</v>
      </c>
      <c r="B573" s="230" t="s">
        <v>2151</v>
      </c>
      <c r="C573" s="231" t="s">
        <v>187</v>
      </c>
      <c r="D573" s="232" t="s">
        <v>2507</v>
      </c>
      <c r="E573" s="232" t="s">
        <v>279</v>
      </c>
      <c r="F573" s="259" t="s">
        <v>325</v>
      </c>
      <c r="G573" s="233">
        <v>51955</v>
      </c>
      <c r="H573" s="234">
        <v>67541.5</v>
      </c>
      <c r="I573" s="235">
        <v>22</v>
      </c>
      <c r="J573" s="236">
        <v>0.48888888888888887</v>
      </c>
      <c r="K573" s="233">
        <v>83128</v>
      </c>
      <c r="L573" s="237">
        <v>28</v>
      </c>
      <c r="M573" s="238">
        <v>27</v>
      </c>
      <c r="N573" s="234">
        <v>60334</v>
      </c>
      <c r="O573" s="239"/>
      <c r="P573" s="129"/>
      <c r="Q573" s="129"/>
      <c r="R573" s="129"/>
      <c r="S573" s="129"/>
      <c r="T573" s="129"/>
      <c r="U573" s="129"/>
    </row>
    <row r="574" spans="1:21" s="103" customFormat="1">
      <c r="A574" s="229" t="s">
        <v>3765</v>
      </c>
      <c r="B574" s="230" t="s">
        <v>2151</v>
      </c>
      <c r="C574" s="231" t="s">
        <v>1605</v>
      </c>
      <c r="D574" s="232" t="s">
        <v>2507</v>
      </c>
      <c r="E574" s="232" t="s">
        <v>279</v>
      </c>
      <c r="F574" s="232"/>
      <c r="G574" s="233">
        <v>53040</v>
      </c>
      <c r="H574" s="234">
        <v>66905.279999999999</v>
      </c>
      <c r="I574" s="235">
        <v>21</v>
      </c>
      <c r="J574" s="236">
        <v>0.46666666666666667</v>
      </c>
      <c r="K574" s="233">
        <v>80770.559999999998</v>
      </c>
      <c r="L574" s="237">
        <v>70</v>
      </c>
      <c r="M574" s="238">
        <v>64</v>
      </c>
      <c r="N574" s="234">
        <v>62400</v>
      </c>
      <c r="O574" s="239"/>
      <c r="P574" s="129"/>
      <c r="Q574" s="129"/>
      <c r="R574" s="304"/>
    </row>
    <row r="575" spans="1:21" s="103" customFormat="1">
      <c r="A575" s="242" t="s">
        <v>4239</v>
      </c>
      <c r="B575" s="243" t="s">
        <v>2176</v>
      </c>
      <c r="C575" s="258" t="s">
        <v>2110</v>
      </c>
      <c r="D575" s="232" t="s">
        <v>2507</v>
      </c>
      <c r="E575" s="245" t="s">
        <v>279</v>
      </c>
      <c r="F575" s="259" t="s">
        <v>325</v>
      </c>
      <c r="G575" s="378">
        <v>52466</v>
      </c>
      <c r="H575" s="234">
        <v>65882</v>
      </c>
      <c r="I575" s="235">
        <v>20</v>
      </c>
      <c r="J575" s="236">
        <v>0.44444444444444442</v>
      </c>
      <c r="K575" s="378">
        <v>79298</v>
      </c>
      <c r="L575" s="247">
        <v>303</v>
      </c>
      <c r="M575" s="248">
        <v>302</v>
      </c>
      <c r="N575" s="249">
        <v>60827.519999999997</v>
      </c>
      <c r="O575" s="250" t="s">
        <v>5625</v>
      </c>
      <c r="P575" s="241"/>
      <c r="Q575" s="240"/>
      <c r="R575" s="129"/>
      <c r="S575" s="129"/>
      <c r="T575" s="129"/>
      <c r="U575" s="129"/>
    </row>
    <row r="576" spans="1:21" s="103" customFormat="1">
      <c r="A576" s="229" t="s">
        <v>2161</v>
      </c>
      <c r="B576" s="230" t="s">
        <v>2162</v>
      </c>
      <c r="C576" s="231" t="s">
        <v>1424</v>
      </c>
      <c r="D576" s="232" t="s">
        <v>2507</v>
      </c>
      <c r="E576" s="232" t="s">
        <v>279</v>
      </c>
      <c r="F576" s="259" t="s">
        <v>325</v>
      </c>
      <c r="G576" s="233">
        <v>45865.25</v>
      </c>
      <c r="H576" s="234">
        <v>65196.394999999997</v>
      </c>
      <c r="I576" s="235">
        <v>19</v>
      </c>
      <c r="J576" s="236">
        <v>0.42222222222222222</v>
      </c>
      <c r="K576" s="233">
        <v>84527.54</v>
      </c>
      <c r="L576" s="237"/>
      <c r="M576" s="238">
        <v>365</v>
      </c>
      <c r="N576" s="234">
        <v>60926.884164383591</v>
      </c>
      <c r="O576" s="239"/>
      <c r="P576" s="129"/>
      <c r="R576" s="129"/>
      <c r="S576" s="129"/>
      <c r="T576" s="129"/>
      <c r="U576" s="129"/>
    </row>
    <row r="577" spans="1:21" s="103" customFormat="1">
      <c r="A577" s="286" t="s">
        <v>213</v>
      </c>
      <c r="B577" s="287" t="s">
        <v>2159</v>
      </c>
      <c r="C577" s="380" t="s">
        <v>187</v>
      </c>
      <c r="D577" s="232" t="s">
        <v>2507</v>
      </c>
      <c r="E577" s="289" t="s">
        <v>279</v>
      </c>
      <c r="F577" s="259" t="s">
        <v>325</v>
      </c>
      <c r="G577" s="290">
        <v>51102.11</v>
      </c>
      <c r="H577" s="234">
        <v>64701.52</v>
      </c>
      <c r="I577" s="235">
        <v>18</v>
      </c>
      <c r="J577" s="236">
        <v>0.4</v>
      </c>
      <c r="K577" s="290">
        <v>78300.929999999993</v>
      </c>
      <c r="L577" s="291">
        <v>69</v>
      </c>
      <c r="M577" s="292">
        <v>72</v>
      </c>
      <c r="N577" s="293">
        <v>61938.75</v>
      </c>
      <c r="O577" s="294"/>
      <c r="P577" s="129"/>
      <c r="Q577" s="129"/>
    </row>
    <row r="578" spans="1:21" s="103" customFormat="1">
      <c r="A578" s="242" t="s">
        <v>1444</v>
      </c>
      <c r="B578" s="243" t="s">
        <v>2192</v>
      </c>
      <c r="C578" s="258" t="s">
        <v>5626</v>
      </c>
      <c r="D578" s="232" t="s">
        <v>2507</v>
      </c>
      <c r="E578" s="245" t="s">
        <v>279</v>
      </c>
      <c r="F578" s="259" t="s">
        <v>325</v>
      </c>
      <c r="G578" s="246">
        <v>48598.43</v>
      </c>
      <c r="H578" s="234">
        <v>63177.955000000002</v>
      </c>
      <c r="I578" s="235">
        <v>17</v>
      </c>
      <c r="J578" s="236">
        <v>0.37777777777777777</v>
      </c>
      <c r="K578" s="246">
        <v>77757.48</v>
      </c>
      <c r="L578" s="247">
        <v>6</v>
      </c>
      <c r="M578" s="248">
        <v>3</v>
      </c>
      <c r="N578" s="249">
        <v>64197.120000000003</v>
      </c>
      <c r="O578" s="250"/>
      <c r="P578" s="129"/>
      <c r="R578" s="129"/>
    </row>
    <row r="579" spans="1:21" s="103" customFormat="1">
      <c r="A579" s="229" t="s">
        <v>212</v>
      </c>
      <c r="B579" s="230" t="s">
        <v>2153</v>
      </c>
      <c r="C579" s="231" t="s">
        <v>5619</v>
      </c>
      <c r="D579" s="232" t="s">
        <v>2507</v>
      </c>
      <c r="E579" s="232" t="s">
        <v>279</v>
      </c>
      <c r="F579" s="259" t="s">
        <v>325</v>
      </c>
      <c r="G579" s="233">
        <v>49360.68</v>
      </c>
      <c r="H579" s="234">
        <v>62967.649999999994</v>
      </c>
      <c r="I579" s="235">
        <v>16</v>
      </c>
      <c r="J579" s="236">
        <v>0.35555555555555557</v>
      </c>
      <c r="K579" s="233">
        <v>76574.62</v>
      </c>
      <c r="L579" s="237">
        <v>160</v>
      </c>
      <c r="M579" s="238">
        <v>155</v>
      </c>
      <c r="N579" s="234">
        <v>58562.734064516182</v>
      </c>
      <c r="O579" s="239"/>
    </row>
    <row r="580" spans="1:21" s="103" customFormat="1" ht="67.5">
      <c r="A580" s="242" t="s">
        <v>2177</v>
      </c>
      <c r="B580" s="243" t="s">
        <v>2166</v>
      </c>
      <c r="C580" s="280" t="s">
        <v>2109</v>
      </c>
      <c r="D580" s="232" t="s">
        <v>2507</v>
      </c>
      <c r="E580" s="300"/>
      <c r="F580" s="259" t="s">
        <v>325</v>
      </c>
      <c r="G580" s="246">
        <v>45003.643903999997</v>
      </c>
      <c r="H580" s="234">
        <v>62667.493887999997</v>
      </c>
      <c r="I580" s="235">
        <v>15</v>
      </c>
      <c r="J580" s="236">
        <v>0.33333333333333331</v>
      </c>
      <c r="K580" s="246">
        <v>80331.343871999998</v>
      </c>
      <c r="L580" s="247"/>
      <c r="M580" s="248">
        <v>155</v>
      </c>
      <c r="N580" s="249">
        <v>76105.240000000005</v>
      </c>
      <c r="O580" s="301" t="s">
        <v>5627</v>
      </c>
      <c r="P580" s="129"/>
      <c r="R580" s="129"/>
      <c r="S580" s="241"/>
      <c r="T580" s="241"/>
      <c r="U580" s="241"/>
    </row>
    <row r="581" spans="1:21" s="103" customFormat="1">
      <c r="A581" s="242" t="s">
        <v>2165</v>
      </c>
      <c r="B581" s="243" t="s">
        <v>2180</v>
      </c>
      <c r="C581" s="258" t="s">
        <v>187</v>
      </c>
      <c r="D581" s="232" t="s">
        <v>2507</v>
      </c>
      <c r="E581" s="245" t="s">
        <v>279</v>
      </c>
      <c r="F581" s="259" t="s">
        <v>325</v>
      </c>
      <c r="G581" s="246">
        <v>50425.87</v>
      </c>
      <c r="H581" s="234">
        <v>62641.675000000003</v>
      </c>
      <c r="I581" s="235">
        <v>14</v>
      </c>
      <c r="J581" s="236">
        <v>0.31111111111111112</v>
      </c>
      <c r="K581" s="246">
        <v>74857.48</v>
      </c>
      <c r="L581" s="247">
        <v>22</v>
      </c>
      <c r="M581" s="248">
        <v>22</v>
      </c>
      <c r="N581" s="249">
        <v>57839.43</v>
      </c>
      <c r="O581" s="250"/>
      <c r="S581" s="241"/>
      <c r="T581" s="241"/>
      <c r="U581" s="241"/>
    </row>
    <row r="582" spans="1:21" s="103" customFormat="1">
      <c r="A582" s="242" t="s">
        <v>4241</v>
      </c>
      <c r="B582" s="243" t="s">
        <v>2178</v>
      </c>
      <c r="C582" s="258" t="s">
        <v>5628</v>
      </c>
      <c r="D582" s="232" t="s">
        <v>2507</v>
      </c>
      <c r="E582" s="245" t="s">
        <v>279</v>
      </c>
      <c r="F582" s="259" t="s">
        <v>325</v>
      </c>
      <c r="G582" s="246">
        <v>48949.89</v>
      </c>
      <c r="H582" s="234">
        <v>60468.264999999999</v>
      </c>
      <c r="I582" s="235">
        <v>13</v>
      </c>
      <c r="J582" s="236">
        <v>0.28888888888888886</v>
      </c>
      <c r="K582" s="246">
        <v>71986.64</v>
      </c>
      <c r="L582" s="247"/>
      <c r="M582" s="248">
        <v>30</v>
      </c>
      <c r="N582" s="249">
        <v>60468.264999999999</v>
      </c>
      <c r="O582" s="250"/>
      <c r="P582" s="129"/>
      <c r="Q582" s="129"/>
      <c r="R582" s="129"/>
    </row>
    <row r="583" spans="1:21" s="103" customFormat="1">
      <c r="A583" s="229" t="s">
        <v>4242</v>
      </c>
      <c r="B583" s="230" t="s">
        <v>2159</v>
      </c>
      <c r="C583" s="231" t="s">
        <v>187</v>
      </c>
      <c r="D583" s="232" t="s">
        <v>278</v>
      </c>
      <c r="E583" s="232" t="s">
        <v>279</v>
      </c>
      <c r="F583" s="259" t="s">
        <v>325</v>
      </c>
      <c r="G583" s="233">
        <v>48112</v>
      </c>
      <c r="H583" s="234">
        <v>60442.5</v>
      </c>
      <c r="I583" s="235">
        <v>12</v>
      </c>
      <c r="J583" s="236">
        <v>0.26666666666666666</v>
      </c>
      <c r="K583" s="233">
        <v>72773</v>
      </c>
      <c r="L583" s="237">
        <v>17</v>
      </c>
      <c r="M583" s="238">
        <v>13</v>
      </c>
      <c r="N583" s="234">
        <v>53928.98</v>
      </c>
      <c r="O583" s="239"/>
      <c r="P583" s="241"/>
      <c r="Q583" s="240"/>
    </row>
    <row r="584" spans="1:21" s="103" customFormat="1" ht="56.25">
      <c r="A584" s="229" t="s">
        <v>3738</v>
      </c>
      <c r="B584" s="230" t="s">
        <v>2159</v>
      </c>
      <c r="C584" s="231" t="s">
        <v>161</v>
      </c>
      <c r="D584" s="253" t="s">
        <v>278</v>
      </c>
      <c r="E584" s="232" t="s">
        <v>279</v>
      </c>
      <c r="F584" s="259" t="s">
        <v>325</v>
      </c>
      <c r="G584" s="234">
        <v>49596.15</v>
      </c>
      <c r="H584" s="234">
        <v>60223.875</v>
      </c>
      <c r="I584" s="235">
        <v>11</v>
      </c>
      <c r="J584" s="236">
        <v>0.24444444444444444</v>
      </c>
      <c r="K584" s="234">
        <v>70851.600000000006</v>
      </c>
      <c r="L584" s="237">
        <v>28</v>
      </c>
      <c r="M584" s="238">
        <v>30</v>
      </c>
      <c r="N584" s="234">
        <v>61362.55</v>
      </c>
      <c r="O584" s="239" t="s">
        <v>5629</v>
      </c>
      <c r="Q584" s="251"/>
      <c r="R584" s="129"/>
    </row>
    <row r="585" spans="1:21" s="103" customFormat="1">
      <c r="A585" s="229" t="s">
        <v>1438</v>
      </c>
      <c r="B585" s="230" t="s">
        <v>2151</v>
      </c>
      <c r="C585" s="231" t="s">
        <v>1359</v>
      </c>
      <c r="D585" s="232" t="s">
        <v>2507</v>
      </c>
      <c r="E585" s="232" t="s">
        <v>279</v>
      </c>
      <c r="F585" s="259" t="s">
        <v>325</v>
      </c>
      <c r="G585" s="233">
        <v>45504.99</v>
      </c>
      <c r="H585" s="234">
        <v>60034.875</v>
      </c>
      <c r="I585" s="235">
        <v>10</v>
      </c>
      <c r="J585" s="236">
        <v>0.22222222222222221</v>
      </c>
      <c r="K585" s="233">
        <v>74564.759999999995</v>
      </c>
      <c r="L585" s="237">
        <v>60</v>
      </c>
      <c r="M585" s="238">
        <v>60</v>
      </c>
      <c r="N585" s="234">
        <v>60034.875</v>
      </c>
      <c r="O585" s="239"/>
      <c r="P585" s="129"/>
      <c r="R585" s="129"/>
    </row>
    <row r="586" spans="1:21" s="103" customFormat="1" ht="78.75">
      <c r="A586" s="242" t="s">
        <v>2200</v>
      </c>
      <c r="B586" s="243" t="s">
        <v>2166</v>
      </c>
      <c r="C586" s="258" t="s">
        <v>1354</v>
      </c>
      <c r="D586" s="232" t="s">
        <v>2507</v>
      </c>
      <c r="E586" s="245" t="s">
        <v>279</v>
      </c>
      <c r="F586" s="245" t="s">
        <v>325</v>
      </c>
      <c r="G586" s="246">
        <v>47494.720000000001</v>
      </c>
      <c r="H586" s="234">
        <v>59215.520000000004</v>
      </c>
      <c r="I586" s="235">
        <v>9</v>
      </c>
      <c r="J586" s="236">
        <v>0.2</v>
      </c>
      <c r="K586" s="246">
        <v>70936.320000000007</v>
      </c>
      <c r="L586" s="247">
        <v>24</v>
      </c>
      <c r="M586" s="248">
        <v>23</v>
      </c>
      <c r="N586" s="249">
        <v>62800</v>
      </c>
      <c r="O586" s="250" t="s">
        <v>5630</v>
      </c>
      <c r="Q586" s="251"/>
      <c r="R586" s="129"/>
      <c r="S586" s="150"/>
      <c r="T586" s="150"/>
      <c r="U586" s="150"/>
    </row>
    <row r="587" spans="1:21" s="103" customFormat="1">
      <c r="A587" s="242" t="s">
        <v>3784</v>
      </c>
      <c r="B587" s="243" t="s">
        <v>2162</v>
      </c>
      <c r="C587" s="258" t="s">
        <v>176</v>
      </c>
      <c r="D587" s="232" t="s">
        <v>2507</v>
      </c>
      <c r="E587" s="247" t="s">
        <v>279</v>
      </c>
      <c r="F587" s="259" t="s">
        <v>325</v>
      </c>
      <c r="G587" s="246">
        <v>41837</v>
      </c>
      <c r="H587" s="234">
        <v>59164</v>
      </c>
      <c r="I587" s="235">
        <v>8</v>
      </c>
      <c r="J587" s="236">
        <v>0.17777777777777778</v>
      </c>
      <c r="K587" s="246">
        <v>76491</v>
      </c>
      <c r="L587" s="247"/>
      <c r="M587" s="248">
        <v>1329</v>
      </c>
      <c r="N587" s="249">
        <v>87393</v>
      </c>
      <c r="O587" s="250"/>
      <c r="P587" s="129"/>
      <c r="R587" s="129"/>
    </row>
    <row r="588" spans="1:21" s="103" customFormat="1">
      <c r="A588" s="229" t="s">
        <v>258</v>
      </c>
      <c r="B588" s="295" t="s">
        <v>2159</v>
      </c>
      <c r="C588" s="231" t="s">
        <v>161</v>
      </c>
      <c r="D588" s="232" t="s">
        <v>2507</v>
      </c>
      <c r="E588" s="232" t="s">
        <v>279</v>
      </c>
      <c r="F588" s="259" t="s">
        <v>325</v>
      </c>
      <c r="G588" s="233">
        <v>45283.05</v>
      </c>
      <c r="H588" s="234">
        <v>55816.485000000001</v>
      </c>
      <c r="I588" s="235">
        <v>7</v>
      </c>
      <c r="J588" s="236">
        <v>0.15555555555555556</v>
      </c>
      <c r="K588" s="233">
        <v>66349.919999999998</v>
      </c>
      <c r="L588" s="237">
        <v>7</v>
      </c>
      <c r="M588" s="238">
        <v>7</v>
      </c>
      <c r="N588" s="296">
        <v>59163.899999999987</v>
      </c>
      <c r="O588" s="239"/>
      <c r="P588" s="129"/>
      <c r="Q588" s="129"/>
      <c r="R588" s="304"/>
    </row>
    <row r="589" spans="1:21" s="103" customFormat="1" ht="22.5">
      <c r="A589" s="242" t="s">
        <v>4240</v>
      </c>
      <c r="B589" s="243" t="s">
        <v>2149</v>
      </c>
      <c r="C589" s="258" t="s">
        <v>1358</v>
      </c>
      <c r="D589" s="232" t="s">
        <v>2507</v>
      </c>
      <c r="E589" s="245" t="s">
        <v>279</v>
      </c>
      <c r="F589" s="259" t="s">
        <v>325</v>
      </c>
      <c r="G589" s="246">
        <v>40015.040000000001</v>
      </c>
      <c r="H589" s="234">
        <v>52459.68</v>
      </c>
      <c r="I589" s="235">
        <v>6</v>
      </c>
      <c r="J589" s="236">
        <v>0.13333333333333333</v>
      </c>
      <c r="K589" s="246">
        <v>64904.32</v>
      </c>
      <c r="L589" s="247">
        <v>139</v>
      </c>
      <c r="M589" s="248">
        <v>131</v>
      </c>
      <c r="N589" s="249">
        <v>40015.300000000003</v>
      </c>
      <c r="O589" s="250"/>
      <c r="P589" s="241"/>
      <c r="Q589" s="240"/>
      <c r="R589" s="129"/>
    </row>
    <row r="590" spans="1:21" s="103" customFormat="1" ht="22.5">
      <c r="A590" s="229" t="s">
        <v>2187</v>
      </c>
      <c r="B590" s="230" t="s">
        <v>2178</v>
      </c>
      <c r="C590" s="231" t="s">
        <v>1354</v>
      </c>
      <c r="D590" s="232" t="s">
        <v>2507</v>
      </c>
      <c r="E590" s="232" t="s">
        <v>279</v>
      </c>
      <c r="F590" s="259" t="s">
        <v>325</v>
      </c>
      <c r="G590" s="233">
        <v>46072.65</v>
      </c>
      <c r="H590" s="234">
        <v>52389.824999999997</v>
      </c>
      <c r="I590" s="235">
        <v>5</v>
      </c>
      <c r="J590" s="236">
        <v>0.1111111111111111</v>
      </c>
      <c r="K590" s="233">
        <v>58707</v>
      </c>
      <c r="L590" s="237">
        <v>20</v>
      </c>
      <c r="M590" s="238">
        <v>20</v>
      </c>
      <c r="N590" s="234">
        <v>51111</v>
      </c>
      <c r="O590" s="239" t="s">
        <v>3559</v>
      </c>
      <c r="P590" s="129"/>
      <c r="R590" s="129"/>
      <c r="S590" s="129"/>
      <c r="T590" s="129"/>
      <c r="U590" s="129"/>
    </row>
    <row r="591" spans="1:21" s="103" customFormat="1" ht="22.5">
      <c r="A591" s="242" t="s">
        <v>4249</v>
      </c>
      <c r="B591" s="243" t="s">
        <v>2180</v>
      </c>
      <c r="C591" s="258" t="s">
        <v>161</v>
      </c>
      <c r="D591" s="232" t="s">
        <v>2507</v>
      </c>
      <c r="E591" s="245"/>
      <c r="F591" s="259" t="s">
        <v>325</v>
      </c>
      <c r="G591" s="246">
        <v>41437.760000000002</v>
      </c>
      <c r="H591" s="234">
        <v>52022.880000000005</v>
      </c>
      <c r="I591" s="235">
        <v>4</v>
      </c>
      <c r="J591" s="236">
        <v>8.8888888888888892E-2</v>
      </c>
      <c r="K591" s="246">
        <v>62608</v>
      </c>
      <c r="L591" s="247"/>
      <c r="M591" s="248"/>
      <c r="N591" s="249"/>
      <c r="O591" s="250"/>
      <c r="P591" s="129"/>
      <c r="R591" s="129"/>
      <c r="S591" s="129"/>
      <c r="T591" s="129"/>
      <c r="U591" s="129"/>
    </row>
    <row r="592" spans="1:21" s="103" customFormat="1" ht="22.5">
      <c r="A592" s="242" t="s">
        <v>1436</v>
      </c>
      <c r="B592" s="243" t="s">
        <v>2156</v>
      </c>
      <c r="C592" s="258" t="s">
        <v>5631</v>
      </c>
      <c r="D592" s="232" t="s">
        <v>2507</v>
      </c>
      <c r="E592" s="245" t="s">
        <v>279</v>
      </c>
      <c r="F592" s="259" t="s">
        <v>325</v>
      </c>
      <c r="G592" s="246">
        <v>40512</v>
      </c>
      <c r="H592" s="234">
        <v>51030</v>
      </c>
      <c r="I592" s="235">
        <v>3</v>
      </c>
      <c r="J592" s="236">
        <v>6.6666666666666666E-2</v>
      </c>
      <c r="K592" s="246">
        <v>61548</v>
      </c>
      <c r="L592" s="247">
        <v>563</v>
      </c>
      <c r="M592" s="248">
        <v>522</v>
      </c>
      <c r="N592" s="249">
        <v>45328.965517241377</v>
      </c>
      <c r="O592" s="250" t="s">
        <v>5632</v>
      </c>
      <c r="P592" s="129"/>
      <c r="R592" s="129"/>
      <c r="S592" s="129"/>
      <c r="T592" s="129"/>
      <c r="U592" s="129"/>
    </row>
    <row r="593" spans="1:21" s="103" customFormat="1">
      <c r="A593" s="229" t="s">
        <v>4266</v>
      </c>
      <c r="B593" s="230" t="s">
        <v>2149</v>
      </c>
      <c r="C593" s="231" t="s">
        <v>5619</v>
      </c>
      <c r="D593" s="232" t="s">
        <v>2507</v>
      </c>
      <c r="E593" s="232" t="s">
        <v>284</v>
      </c>
      <c r="F593" s="259" t="s">
        <v>325</v>
      </c>
      <c r="G593" s="233">
        <v>38542.400000000001</v>
      </c>
      <c r="H593" s="234">
        <v>42972.800000000003</v>
      </c>
      <c r="I593" s="235">
        <v>2</v>
      </c>
      <c r="J593" s="236">
        <v>4.4444444444444446E-2</v>
      </c>
      <c r="K593" s="233">
        <v>47403.199999999997</v>
      </c>
      <c r="L593" s="237"/>
      <c r="M593" s="238">
        <v>48</v>
      </c>
      <c r="N593" s="234">
        <v>54038.400000000001</v>
      </c>
      <c r="O593" s="239"/>
      <c r="P593" s="240"/>
      <c r="Q593" s="150"/>
      <c r="R593" s="129"/>
      <c r="S593" s="129"/>
      <c r="T593" s="129"/>
      <c r="U593" s="129"/>
    </row>
    <row r="594" spans="1:21" s="222" customFormat="1" ht="18">
      <c r="A594" s="877" t="s">
        <v>161</v>
      </c>
      <c r="B594" s="877"/>
      <c r="C594" s="877"/>
      <c r="D594" s="877"/>
      <c r="E594" s="877"/>
      <c r="F594" s="877"/>
      <c r="G594" s="877"/>
      <c r="H594" s="877"/>
      <c r="I594" s="877"/>
      <c r="J594" s="877"/>
      <c r="K594" s="877"/>
      <c r="L594" s="877"/>
      <c r="M594" s="877"/>
      <c r="N594" s="877"/>
      <c r="O594" s="877"/>
    </row>
    <row r="595" spans="1:21" s="222" customFormat="1" ht="27">
      <c r="A595" s="223" t="s">
        <v>433</v>
      </c>
      <c r="B595" s="224" t="s">
        <v>230</v>
      </c>
      <c r="C595" s="223" t="s">
        <v>220</v>
      </c>
      <c r="D595" s="223" t="s">
        <v>267</v>
      </c>
      <c r="E595" s="223" t="s">
        <v>434</v>
      </c>
      <c r="F595" s="223" t="s">
        <v>435</v>
      </c>
      <c r="G595" s="225" t="s">
        <v>223</v>
      </c>
      <c r="H595" s="225" t="s">
        <v>224</v>
      </c>
      <c r="I595" s="227" t="s">
        <v>436</v>
      </c>
      <c r="J595" s="227" t="s">
        <v>436</v>
      </c>
      <c r="K595" s="225" t="s">
        <v>225</v>
      </c>
      <c r="L595" s="223" t="s">
        <v>437</v>
      </c>
      <c r="M595" s="223" t="s">
        <v>438</v>
      </c>
      <c r="N595" s="228" t="s">
        <v>439</v>
      </c>
      <c r="O595" s="223" t="s">
        <v>227</v>
      </c>
    </row>
    <row r="596" spans="1:21" s="103" customFormat="1">
      <c r="A596" s="229" t="s">
        <v>1457</v>
      </c>
      <c r="B596" s="295" t="s">
        <v>2166</v>
      </c>
      <c r="C596" s="231" t="s">
        <v>187</v>
      </c>
      <c r="D596" s="232"/>
      <c r="E596" s="232"/>
      <c r="F596" s="259" t="s">
        <v>325</v>
      </c>
      <c r="G596" s="233">
        <v>36209.68</v>
      </c>
      <c r="H596" s="234">
        <v>42504.904000000002</v>
      </c>
      <c r="I596" s="235">
        <v>1</v>
      </c>
      <c r="J596" s="236">
        <v>2.2222222222222223E-2</v>
      </c>
      <c r="K596" s="233">
        <v>48800.128000000004</v>
      </c>
      <c r="L596" s="237">
        <v>24</v>
      </c>
      <c r="M596" s="238">
        <v>24</v>
      </c>
      <c r="N596" s="234">
        <v>52262</v>
      </c>
      <c r="O596" s="239"/>
      <c r="P596" s="129"/>
      <c r="R596" s="129"/>
      <c r="S596" s="129"/>
      <c r="T596" s="129"/>
      <c r="U596" s="129"/>
    </row>
    <row r="597" spans="1:21" s="103" customFormat="1" ht="22.5">
      <c r="A597" s="242" t="s">
        <v>4247</v>
      </c>
      <c r="B597" s="243" t="s">
        <v>2185</v>
      </c>
      <c r="C597" s="258" t="s">
        <v>3560</v>
      </c>
      <c r="D597" s="232" t="s">
        <v>2507</v>
      </c>
      <c r="E597" s="245" t="s">
        <v>279</v>
      </c>
      <c r="F597" s="259" t="s">
        <v>325</v>
      </c>
      <c r="G597" s="246">
        <v>35000</v>
      </c>
      <c r="H597" s="234"/>
      <c r="I597" s="235"/>
      <c r="J597" s="236"/>
      <c r="K597" s="488"/>
      <c r="L597" s="247"/>
      <c r="M597" s="248"/>
      <c r="N597" s="249"/>
      <c r="O597" s="250"/>
      <c r="P597" s="129"/>
      <c r="Q597" s="129"/>
      <c r="R597" s="129"/>
      <c r="S597" s="129"/>
      <c r="T597" s="129"/>
      <c r="U597" s="129"/>
    </row>
    <row r="598" spans="1:21" s="103" customFormat="1">
      <c r="A598" s="297" t="s">
        <v>4245</v>
      </c>
      <c r="B598" s="298" t="s">
        <v>2179</v>
      </c>
      <c r="C598" s="231" t="s">
        <v>5633</v>
      </c>
      <c r="D598" s="232" t="s">
        <v>2507</v>
      </c>
      <c r="E598" s="232" t="s">
        <v>279</v>
      </c>
      <c r="F598" s="259" t="s">
        <v>325</v>
      </c>
      <c r="G598" s="234">
        <v>33300.18</v>
      </c>
      <c r="H598" s="234"/>
      <c r="I598" s="235"/>
      <c r="J598" s="236"/>
      <c r="K598" s="394"/>
      <c r="L598" s="237" t="s">
        <v>280</v>
      </c>
      <c r="M598" s="238">
        <v>8</v>
      </c>
      <c r="N598" s="234">
        <v>35595.040000000001</v>
      </c>
      <c r="O598" s="352"/>
      <c r="P598" s="129"/>
      <c r="R598" s="129"/>
    </row>
    <row r="599" spans="1:21" s="150" customFormat="1">
      <c r="A599" s="305"/>
      <c r="B599" s="305"/>
      <c r="C599" s="306"/>
      <c r="D599" s="300"/>
      <c r="E599" s="307"/>
      <c r="F599" s="307"/>
      <c r="G599" s="308"/>
      <c r="H599" s="309"/>
      <c r="I599" s="310"/>
      <c r="J599" s="311"/>
      <c r="K599" s="300"/>
      <c r="L599" s="300"/>
      <c r="M599" s="312"/>
      <c r="N599" s="313"/>
      <c r="O599" s="282"/>
    </row>
    <row r="600" spans="1:21" s="150" customFormat="1">
      <c r="A600" s="305"/>
      <c r="B600" s="305"/>
      <c r="C600" s="306"/>
      <c r="D600" s="314"/>
      <c r="E600" s="305"/>
      <c r="F600" s="305"/>
      <c r="G600" s="315" t="s">
        <v>223</v>
      </c>
      <c r="H600" s="316" t="s">
        <v>224</v>
      </c>
      <c r="I600" s="317"/>
      <c r="J600" s="318"/>
      <c r="K600" s="319" t="s">
        <v>225</v>
      </c>
      <c r="L600" s="314"/>
      <c r="M600" s="320"/>
      <c r="N600" s="313"/>
      <c r="O600" s="282"/>
    </row>
    <row r="601" spans="1:21" s="150" customFormat="1">
      <c r="A601" s="305"/>
      <c r="B601" s="305"/>
      <c r="C601" s="306"/>
      <c r="D601" s="305"/>
      <c r="E601" s="305"/>
      <c r="F601" s="321" t="s">
        <v>238</v>
      </c>
      <c r="G601" s="322">
        <v>51146.490083063836</v>
      </c>
      <c r="H601" s="322">
        <v>66151.803108622233</v>
      </c>
      <c r="I601" s="8">
        <v>14.438004969995415</v>
      </c>
      <c r="J601" s="322"/>
      <c r="K601" s="322">
        <v>80401.720574933337</v>
      </c>
      <c r="L601" s="314"/>
      <c r="M601" s="320"/>
      <c r="N601" s="313"/>
      <c r="O601" s="282"/>
    </row>
    <row r="602" spans="1:21" s="150" customFormat="1">
      <c r="A602" s="305"/>
      <c r="B602" s="305"/>
      <c r="C602" s="306"/>
      <c r="D602" s="305"/>
      <c r="E602" s="305"/>
      <c r="F602" s="321" t="s">
        <v>239</v>
      </c>
      <c r="G602" s="322">
        <v>56894.455000000002</v>
      </c>
      <c r="H602" s="322">
        <v>73736.72</v>
      </c>
      <c r="I602" s="8">
        <v>21.5</v>
      </c>
      <c r="J602" s="322"/>
      <c r="K602" s="322">
        <v>89475</v>
      </c>
      <c r="L602" s="314"/>
      <c r="M602" s="320"/>
      <c r="N602" s="313"/>
      <c r="O602" s="282"/>
    </row>
    <row r="603" spans="1:21" s="150" customFormat="1">
      <c r="A603" s="305"/>
      <c r="B603" s="305"/>
      <c r="C603" s="306"/>
      <c r="D603" s="305"/>
      <c r="E603" s="305"/>
      <c r="F603" s="321" t="s">
        <v>240</v>
      </c>
      <c r="G603" s="322">
        <v>45968.95</v>
      </c>
      <c r="H603" s="322">
        <v>60442.5</v>
      </c>
      <c r="I603" s="8">
        <v>7</v>
      </c>
      <c r="J603" s="322"/>
      <c r="K603" s="322">
        <v>74564.759999999995</v>
      </c>
      <c r="L603" s="314"/>
      <c r="M603" s="320"/>
      <c r="N603" s="313"/>
      <c r="O603" s="282"/>
    </row>
    <row r="604" spans="1:21" s="150" customFormat="1">
      <c r="A604" s="305"/>
      <c r="B604" s="305"/>
      <c r="C604" s="306"/>
      <c r="D604" s="305"/>
      <c r="E604" s="305"/>
      <c r="F604" s="321" t="s">
        <v>241</v>
      </c>
      <c r="G604" s="322">
        <v>51717.120000000003</v>
      </c>
      <c r="H604" s="322">
        <v>68078.399999999994</v>
      </c>
      <c r="I604" s="8">
        <v>12.338253469766164</v>
      </c>
      <c r="J604" s="322"/>
      <c r="K604" s="322">
        <v>83128</v>
      </c>
      <c r="L604" s="314"/>
      <c r="M604" s="320"/>
      <c r="N604" s="313"/>
      <c r="O604" s="282"/>
    </row>
    <row r="605" spans="1:21" s="150" customFormat="1">
      <c r="A605" s="305"/>
      <c r="B605" s="305"/>
      <c r="C605" s="306"/>
      <c r="D605" s="305"/>
      <c r="E605" s="322"/>
      <c r="F605" s="321"/>
      <c r="G605" s="323"/>
      <c r="H605" s="318"/>
      <c r="I605" s="324"/>
      <c r="J605" s="318"/>
      <c r="K605" s="314"/>
      <c r="L605" s="314"/>
      <c r="M605" s="320"/>
      <c r="N605" s="313"/>
      <c r="O605" s="282"/>
    </row>
    <row r="606" spans="1:21" s="150" customFormat="1">
      <c r="A606" s="305"/>
      <c r="B606" s="305"/>
      <c r="C606" s="306"/>
      <c r="D606" s="321"/>
      <c r="E606" s="322"/>
      <c r="F606" s="325"/>
      <c r="G606" s="325"/>
      <c r="H606" s="874" t="s">
        <v>242</v>
      </c>
      <c r="I606" s="874"/>
      <c r="J606" s="874"/>
      <c r="K606" s="874"/>
      <c r="L606" s="874"/>
      <c r="M606" s="874"/>
      <c r="N606" s="874"/>
      <c r="O606" s="282"/>
    </row>
    <row r="607" spans="1:21" s="150" customFormat="1">
      <c r="A607" s="305"/>
      <c r="B607" s="305"/>
      <c r="C607" s="306"/>
      <c r="D607" s="321"/>
      <c r="E607" s="322"/>
      <c r="F607" s="326"/>
      <c r="G607" s="327"/>
      <c r="H607" s="875" t="s">
        <v>243</v>
      </c>
      <c r="I607" s="875"/>
      <c r="J607" s="875"/>
      <c r="K607" s="328">
        <v>72008.32195652173</v>
      </c>
      <c r="L607" s="876" t="s">
        <v>244</v>
      </c>
      <c r="M607" s="876"/>
      <c r="N607" s="329">
        <v>64656.956648644569</v>
      </c>
      <c r="O607" s="282"/>
    </row>
    <row r="608" spans="1:21" s="150" customFormat="1">
      <c r="A608" s="305"/>
      <c r="B608" s="305"/>
      <c r="C608" s="306"/>
      <c r="D608" s="314"/>
      <c r="E608" s="320"/>
      <c r="F608" s="326"/>
      <c r="G608" s="327"/>
      <c r="H608" s="875" t="s">
        <v>245</v>
      </c>
      <c r="I608" s="875"/>
      <c r="J608" s="875"/>
      <c r="K608" s="328">
        <v>59381.643749999988</v>
      </c>
      <c r="L608" s="876" t="s">
        <v>450</v>
      </c>
      <c r="M608" s="876"/>
      <c r="N608" s="329">
        <v>69756.366831122767</v>
      </c>
      <c r="O608" s="282"/>
    </row>
    <row r="609" spans="1:21" s="150" customFormat="1">
      <c r="A609" s="305"/>
      <c r="B609" s="305"/>
      <c r="C609" s="306"/>
      <c r="D609" s="300"/>
      <c r="E609" s="307"/>
      <c r="F609" s="307"/>
      <c r="G609" s="308"/>
      <c r="H609" s="309"/>
      <c r="I609" s="310"/>
      <c r="J609" s="311"/>
      <c r="K609" s="305"/>
      <c r="L609" s="300"/>
      <c r="M609" s="312"/>
      <c r="N609" s="313"/>
      <c r="O609" s="282"/>
    </row>
    <row r="610" spans="1:21" s="222" customFormat="1" ht="18">
      <c r="A610" s="877" t="s">
        <v>162</v>
      </c>
      <c r="B610" s="877"/>
      <c r="C610" s="877"/>
      <c r="D610" s="877"/>
      <c r="E610" s="877"/>
      <c r="F610" s="877"/>
      <c r="G610" s="877"/>
      <c r="H610" s="877"/>
      <c r="I610" s="877"/>
      <c r="J610" s="877"/>
      <c r="K610" s="877"/>
      <c r="L610" s="877"/>
      <c r="M610" s="877"/>
      <c r="N610" s="877"/>
      <c r="O610" s="877"/>
    </row>
    <row r="611" spans="1:21" s="222" customFormat="1" ht="27">
      <c r="A611" s="223" t="s">
        <v>433</v>
      </c>
      <c r="B611" s="224" t="s">
        <v>230</v>
      </c>
      <c r="C611" s="223" t="s">
        <v>220</v>
      </c>
      <c r="D611" s="223" t="s">
        <v>267</v>
      </c>
      <c r="E611" s="223" t="s">
        <v>434</v>
      </c>
      <c r="F611" s="223" t="s">
        <v>435</v>
      </c>
      <c r="G611" s="225" t="s">
        <v>223</v>
      </c>
      <c r="H611" s="225" t="s">
        <v>224</v>
      </c>
      <c r="I611" s="227" t="s">
        <v>436</v>
      </c>
      <c r="J611" s="227" t="s">
        <v>436</v>
      </c>
      <c r="K611" s="225" t="s">
        <v>225</v>
      </c>
      <c r="L611" s="223" t="s">
        <v>437</v>
      </c>
      <c r="M611" s="223" t="s">
        <v>438</v>
      </c>
      <c r="N611" s="228" t="s">
        <v>439</v>
      </c>
      <c r="O611" s="223" t="s">
        <v>227</v>
      </c>
    </row>
    <row r="612" spans="1:21" s="103" customFormat="1" ht="22.5">
      <c r="A612" s="242" t="s">
        <v>3821</v>
      </c>
      <c r="B612" s="243" t="s">
        <v>2149</v>
      </c>
      <c r="C612" s="258" t="s">
        <v>162</v>
      </c>
      <c r="D612" s="232" t="s">
        <v>2507</v>
      </c>
      <c r="E612" s="245" t="s">
        <v>279</v>
      </c>
      <c r="F612" s="259" t="s">
        <v>325</v>
      </c>
      <c r="G612" s="246">
        <v>82118</v>
      </c>
      <c r="H612" s="234">
        <v>97403.5</v>
      </c>
      <c r="I612" s="235">
        <v>33</v>
      </c>
      <c r="J612" s="236">
        <v>1</v>
      </c>
      <c r="K612" s="246">
        <v>112689</v>
      </c>
      <c r="L612" s="247">
        <v>9</v>
      </c>
      <c r="M612" s="248">
        <v>9</v>
      </c>
      <c r="N612" s="249">
        <v>94146</v>
      </c>
      <c r="O612" s="250"/>
      <c r="P612" s="129"/>
      <c r="R612" s="129"/>
    </row>
    <row r="613" spans="1:21" s="103" customFormat="1">
      <c r="A613" s="242" t="s">
        <v>261</v>
      </c>
      <c r="B613" s="243" t="s">
        <v>2151</v>
      </c>
      <c r="C613" s="258" t="s">
        <v>1365</v>
      </c>
      <c r="D613" s="232" t="s">
        <v>2507</v>
      </c>
      <c r="E613" s="245" t="s">
        <v>284</v>
      </c>
      <c r="F613" s="259" t="s">
        <v>325</v>
      </c>
      <c r="G613" s="246">
        <v>80211</v>
      </c>
      <c r="H613" s="234">
        <v>88853.5</v>
      </c>
      <c r="I613" s="235">
        <v>32</v>
      </c>
      <c r="J613" s="236">
        <v>0.96969696969696972</v>
      </c>
      <c r="K613" s="246">
        <v>97496</v>
      </c>
      <c r="L613" s="247"/>
      <c r="M613" s="248"/>
      <c r="N613" s="249"/>
      <c r="O613" s="250"/>
      <c r="R613" s="129"/>
      <c r="S613" s="240"/>
      <c r="T613" s="240"/>
      <c r="U613" s="240"/>
    </row>
    <row r="614" spans="1:21" s="103" customFormat="1">
      <c r="A614" s="229" t="s">
        <v>210</v>
      </c>
      <c r="B614" s="230" t="s">
        <v>2151</v>
      </c>
      <c r="C614" s="231" t="s">
        <v>1361</v>
      </c>
      <c r="D614" s="232" t="s">
        <v>2507</v>
      </c>
      <c r="E614" s="232" t="s">
        <v>284</v>
      </c>
      <c r="F614" s="259" t="s">
        <v>325</v>
      </c>
      <c r="G614" s="233">
        <v>70886.399999999994</v>
      </c>
      <c r="H614" s="234">
        <v>84477.119999999995</v>
      </c>
      <c r="I614" s="235">
        <v>31</v>
      </c>
      <c r="J614" s="236">
        <v>0.93939393939393945</v>
      </c>
      <c r="K614" s="233">
        <v>98067.839999999997</v>
      </c>
      <c r="L614" s="237">
        <v>9</v>
      </c>
      <c r="M614" s="238">
        <v>9</v>
      </c>
      <c r="N614" s="234">
        <v>97449</v>
      </c>
      <c r="O614" s="239" t="s">
        <v>5634</v>
      </c>
      <c r="P614" s="129"/>
      <c r="R614" s="129"/>
      <c r="S614" s="240"/>
      <c r="T614" s="240"/>
      <c r="U614" s="240"/>
    </row>
    <row r="615" spans="1:21" s="103" customFormat="1">
      <c r="A615" s="242" t="s">
        <v>3938</v>
      </c>
      <c r="B615" s="243" t="s">
        <v>2157</v>
      </c>
      <c r="C615" s="258" t="s">
        <v>3562</v>
      </c>
      <c r="D615" s="232" t="s">
        <v>2507</v>
      </c>
      <c r="E615" s="245" t="s">
        <v>279</v>
      </c>
      <c r="F615" s="245" t="s">
        <v>440</v>
      </c>
      <c r="G615" s="246">
        <v>62946</v>
      </c>
      <c r="H615" s="234">
        <v>81913</v>
      </c>
      <c r="I615" s="235">
        <v>30</v>
      </c>
      <c r="J615" s="236">
        <v>0.90909090909090906</v>
      </c>
      <c r="K615" s="246">
        <v>100880</v>
      </c>
      <c r="L615" s="247">
        <v>21</v>
      </c>
      <c r="M615" s="248">
        <v>21</v>
      </c>
      <c r="N615" s="249">
        <v>76903.05</v>
      </c>
      <c r="O615" s="250" t="s">
        <v>5620</v>
      </c>
      <c r="P615" s="129"/>
      <c r="Q615" s="129"/>
      <c r="R615" s="129"/>
      <c r="S615" s="129"/>
      <c r="T615" s="129"/>
      <c r="U615" s="129"/>
    </row>
    <row r="616" spans="1:21" s="103" customFormat="1">
      <c r="A616" s="278" t="s">
        <v>202</v>
      </c>
      <c r="B616" s="279" t="s">
        <v>2151</v>
      </c>
      <c r="C616" s="258" t="s">
        <v>5635</v>
      </c>
      <c r="D616" s="232" t="s">
        <v>2507</v>
      </c>
      <c r="E616" s="245" t="s">
        <v>279</v>
      </c>
      <c r="F616" s="245" t="s">
        <v>440</v>
      </c>
      <c r="G616" s="246">
        <v>64047.360000000001</v>
      </c>
      <c r="H616" s="234">
        <v>81669.119999999995</v>
      </c>
      <c r="I616" s="235">
        <v>29</v>
      </c>
      <c r="J616" s="236">
        <v>0.87878787878787878</v>
      </c>
      <c r="K616" s="246">
        <v>99290.880000000005</v>
      </c>
      <c r="L616" s="247">
        <v>9</v>
      </c>
      <c r="M616" s="248">
        <v>0</v>
      </c>
      <c r="N616" s="249"/>
      <c r="O616" s="250"/>
      <c r="P616" s="129"/>
      <c r="R616" s="129"/>
      <c r="S616" s="129"/>
      <c r="T616" s="129"/>
      <c r="U616" s="129"/>
    </row>
    <row r="617" spans="1:21" s="103" customFormat="1">
      <c r="A617" s="242" t="s">
        <v>4235</v>
      </c>
      <c r="B617" s="243" t="s">
        <v>2151</v>
      </c>
      <c r="C617" s="258" t="s">
        <v>162</v>
      </c>
      <c r="D617" s="232" t="s">
        <v>2507</v>
      </c>
      <c r="E617" s="245" t="s">
        <v>279</v>
      </c>
      <c r="F617" s="259" t="s">
        <v>325</v>
      </c>
      <c r="G617" s="246">
        <v>64803</v>
      </c>
      <c r="H617" s="234">
        <v>80273.5</v>
      </c>
      <c r="I617" s="235">
        <v>28</v>
      </c>
      <c r="J617" s="236">
        <v>0.84848484848484851</v>
      </c>
      <c r="K617" s="246">
        <v>95744</v>
      </c>
      <c r="L617" s="247"/>
      <c r="M617" s="248">
        <v>118</v>
      </c>
      <c r="N617" s="249">
        <v>93830</v>
      </c>
      <c r="O617" s="250" t="s">
        <v>3561</v>
      </c>
      <c r="P617" s="129"/>
      <c r="R617" s="129"/>
      <c r="S617" s="129"/>
      <c r="T617" s="129"/>
      <c r="U617" s="129"/>
    </row>
    <row r="618" spans="1:21" s="103" customFormat="1">
      <c r="A618" s="229" t="s">
        <v>260</v>
      </c>
      <c r="B618" s="230" t="s">
        <v>2153</v>
      </c>
      <c r="C618" s="231" t="s">
        <v>1360</v>
      </c>
      <c r="D618" s="232" t="s">
        <v>2507</v>
      </c>
      <c r="E618" s="232" t="s">
        <v>279</v>
      </c>
      <c r="F618" s="259" t="s">
        <v>325</v>
      </c>
      <c r="G618" s="233">
        <v>65058</v>
      </c>
      <c r="H618" s="234">
        <v>80208</v>
      </c>
      <c r="I618" s="235">
        <v>27</v>
      </c>
      <c r="J618" s="236">
        <v>0.81818181818181823</v>
      </c>
      <c r="K618" s="233">
        <v>95358</v>
      </c>
      <c r="L618" s="237">
        <v>30</v>
      </c>
      <c r="M618" s="238">
        <v>28</v>
      </c>
      <c r="N618" s="234">
        <v>76391</v>
      </c>
      <c r="O618" s="239"/>
      <c r="P618" s="129"/>
      <c r="Q618" s="129"/>
      <c r="S618" s="129"/>
      <c r="T618" s="129"/>
      <c r="U618" s="129"/>
    </row>
    <row r="619" spans="1:21" s="103" customFormat="1" ht="33.75">
      <c r="A619" s="229" t="s">
        <v>200</v>
      </c>
      <c r="B619" s="230" t="s">
        <v>2153</v>
      </c>
      <c r="C619" s="231" t="s">
        <v>162</v>
      </c>
      <c r="D619" s="232" t="s">
        <v>2507</v>
      </c>
      <c r="E619" s="232" t="s">
        <v>279</v>
      </c>
      <c r="F619" s="259" t="s">
        <v>325</v>
      </c>
      <c r="G619" s="233">
        <v>65454</v>
      </c>
      <c r="H619" s="234">
        <v>79999.5</v>
      </c>
      <c r="I619" s="235">
        <v>26</v>
      </c>
      <c r="J619" s="236">
        <v>0.78787878787878785</v>
      </c>
      <c r="K619" s="233">
        <v>94545</v>
      </c>
      <c r="L619" s="237">
        <v>18</v>
      </c>
      <c r="M619" s="238">
        <v>18</v>
      </c>
      <c r="N619" s="234">
        <v>86608</v>
      </c>
      <c r="O619" s="495" t="s">
        <v>5636</v>
      </c>
      <c r="P619" s="129"/>
      <c r="Q619" s="129"/>
      <c r="S619" s="129"/>
      <c r="T619" s="129"/>
      <c r="U619" s="129"/>
    </row>
    <row r="620" spans="1:21" s="103" customFormat="1">
      <c r="A620" s="229" t="s">
        <v>264</v>
      </c>
      <c r="B620" s="230" t="s">
        <v>2153</v>
      </c>
      <c r="C620" s="231" t="s">
        <v>5637</v>
      </c>
      <c r="D620" s="232" t="s">
        <v>2507</v>
      </c>
      <c r="E620" s="232" t="s">
        <v>279</v>
      </c>
      <c r="F620" s="259" t="s">
        <v>325</v>
      </c>
      <c r="G620" s="233">
        <v>61500.44</v>
      </c>
      <c r="H620" s="234">
        <v>79950.565000000002</v>
      </c>
      <c r="I620" s="235">
        <v>25</v>
      </c>
      <c r="J620" s="236">
        <v>0.75757575757575757</v>
      </c>
      <c r="K620" s="233">
        <v>98400.69</v>
      </c>
      <c r="L620" s="237">
        <v>3</v>
      </c>
      <c r="M620" s="238">
        <v>3</v>
      </c>
      <c r="N620" s="234">
        <v>96380.51</v>
      </c>
      <c r="O620" s="239"/>
      <c r="P620" s="129"/>
      <c r="Q620" s="129"/>
      <c r="S620" s="251"/>
      <c r="T620" s="251"/>
      <c r="U620" s="251"/>
    </row>
    <row r="621" spans="1:21" s="103" customFormat="1">
      <c r="A621" s="242" t="s">
        <v>3875</v>
      </c>
      <c r="B621" s="243" t="s">
        <v>2153</v>
      </c>
      <c r="C621" s="258" t="s">
        <v>3563</v>
      </c>
      <c r="D621" s="232" t="s">
        <v>2507</v>
      </c>
      <c r="E621" s="247" t="s">
        <v>279</v>
      </c>
      <c r="F621" s="259" t="s">
        <v>325</v>
      </c>
      <c r="G621" s="405">
        <v>64998.14</v>
      </c>
      <c r="H621" s="234">
        <v>79474.864999999991</v>
      </c>
      <c r="I621" s="235">
        <v>24</v>
      </c>
      <c r="J621" s="236">
        <v>0.72727272727272729</v>
      </c>
      <c r="K621" s="405">
        <v>93951.59</v>
      </c>
      <c r="L621" s="247">
        <v>1</v>
      </c>
      <c r="M621" s="248">
        <v>1</v>
      </c>
      <c r="N621" s="249">
        <v>86410.59</v>
      </c>
      <c r="O621" s="250"/>
      <c r="P621" s="129"/>
      <c r="Q621" s="129"/>
      <c r="S621" s="251"/>
      <c r="T621" s="251"/>
      <c r="U621" s="251"/>
    </row>
    <row r="622" spans="1:21" s="103" customFormat="1">
      <c r="A622" s="242" t="s">
        <v>204</v>
      </c>
      <c r="B622" s="243" t="s">
        <v>2151</v>
      </c>
      <c r="C622" s="258" t="s">
        <v>1360</v>
      </c>
      <c r="D622" s="232" t="s">
        <v>2507</v>
      </c>
      <c r="E622" s="245" t="s">
        <v>279</v>
      </c>
      <c r="F622" s="259" t="s">
        <v>325</v>
      </c>
      <c r="G622" s="246">
        <v>58042</v>
      </c>
      <c r="H622" s="234">
        <v>77054</v>
      </c>
      <c r="I622" s="235">
        <v>23</v>
      </c>
      <c r="J622" s="236">
        <v>0.69696969696969702</v>
      </c>
      <c r="K622" s="246">
        <v>96066</v>
      </c>
      <c r="L622" s="247"/>
      <c r="M622" s="248">
        <v>29</v>
      </c>
      <c r="N622" s="246">
        <v>94365.872759999998</v>
      </c>
      <c r="O622" s="250"/>
      <c r="P622" s="129"/>
      <c r="Q622" s="129"/>
      <c r="S622" s="129"/>
      <c r="T622" s="129"/>
      <c r="U622" s="129"/>
    </row>
    <row r="623" spans="1:21" s="103" customFormat="1">
      <c r="A623" s="242" t="s">
        <v>198</v>
      </c>
      <c r="B623" s="243" t="s">
        <v>2153</v>
      </c>
      <c r="C623" s="244" t="s">
        <v>1362</v>
      </c>
      <c r="D623" s="232" t="s">
        <v>2507</v>
      </c>
      <c r="E623" s="245" t="s">
        <v>284</v>
      </c>
      <c r="F623" s="259" t="s">
        <v>325</v>
      </c>
      <c r="G623" s="246">
        <v>60207</v>
      </c>
      <c r="H623" s="234">
        <v>76088.5</v>
      </c>
      <c r="I623" s="235">
        <v>22</v>
      </c>
      <c r="J623" s="236">
        <v>0.66666666666666663</v>
      </c>
      <c r="K623" s="246">
        <v>91970</v>
      </c>
      <c r="L623" s="247">
        <v>36</v>
      </c>
      <c r="M623" s="248">
        <v>36</v>
      </c>
      <c r="N623" s="249">
        <v>87084</v>
      </c>
      <c r="O623" s="250"/>
      <c r="P623" s="129"/>
      <c r="S623" s="129"/>
      <c r="T623" s="129"/>
      <c r="U623" s="129"/>
    </row>
    <row r="624" spans="1:21" s="103" customFormat="1">
      <c r="A624" s="229" t="s">
        <v>209</v>
      </c>
      <c r="B624" s="230" t="s">
        <v>2151</v>
      </c>
      <c r="C624" s="231" t="s">
        <v>162</v>
      </c>
      <c r="D624" s="232" t="s">
        <v>2507</v>
      </c>
      <c r="E624" s="232" t="s">
        <v>279</v>
      </c>
      <c r="F624" s="259" t="s">
        <v>325</v>
      </c>
      <c r="G624" s="233">
        <v>57260.239799999996</v>
      </c>
      <c r="H624" s="234">
        <v>75788.764200000005</v>
      </c>
      <c r="I624" s="235">
        <v>21</v>
      </c>
      <c r="J624" s="236">
        <v>0.63636363636363635</v>
      </c>
      <c r="K624" s="233">
        <v>94317.2886</v>
      </c>
      <c r="L624" s="237">
        <v>42</v>
      </c>
      <c r="M624" s="238">
        <v>42</v>
      </c>
      <c r="N624" s="234">
        <v>79049.41</v>
      </c>
      <c r="O624" s="239"/>
      <c r="P624" s="304"/>
      <c r="Q624" s="129"/>
      <c r="S624" s="129"/>
      <c r="T624" s="129"/>
      <c r="U624" s="129"/>
    </row>
    <row r="625" spans="1:21" s="103" customFormat="1" ht="22.5">
      <c r="A625" s="260" t="s">
        <v>205</v>
      </c>
      <c r="B625" s="261" t="s">
        <v>2151</v>
      </c>
      <c r="C625" s="496" t="s">
        <v>3564</v>
      </c>
      <c r="D625" s="232" t="s">
        <v>2507</v>
      </c>
      <c r="E625" s="263" t="s">
        <v>279</v>
      </c>
      <c r="F625" s="259" t="s">
        <v>325</v>
      </c>
      <c r="G625" s="264">
        <v>59664.592000000004</v>
      </c>
      <c r="H625" s="234">
        <v>75234.744000000006</v>
      </c>
      <c r="I625" s="235">
        <v>20</v>
      </c>
      <c r="J625" s="236">
        <v>0.60606060606060608</v>
      </c>
      <c r="K625" s="264">
        <v>90804.895999999993</v>
      </c>
      <c r="L625" s="265">
        <v>30</v>
      </c>
      <c r="M625" s="266">
        <v>30</v>
      </c>
      <c r="N625" s="264">
        <v>91965.594333333342</v>
      </c>
      <c r="O625" s="267"/>
      <c r="P625" s="129"/>
      <c r="Q625" s="129"/>
      <c r="S625" s="129"/>
      <c r="T625" s="129"/>
      <c r="U625" s="129"/>
    </row>
    <row r="626" spans="1:21" s="103" customFormat="1">
      <c r="A626" s="242" t="s">
        <v>199</v>
      </c>
      <c r="B626" s="243" t="s">
        <v>2153</v>
      </c>
      <c r="C626" s="258" t="s">
        <v>1363</v>
      </c>
      <c r="D626" s="232" t="s">
        <v>2507</v>
      </c>
      <c r="E626" s="247" t="s">
        <v>279</v>
      </c>
      <c r="F626" s="259" t="s">
        <v>325</v>
      </c>
      <c r="G626" s="344">
        <v>63623.040000000001</v>
      </c>
      <c r="H626" s="234">
        <v>75154.559999999998</v>
      </c>
      <c r="I626" s="235">
        <v>19</v>
      </c>
      <c r="J626" s="236">
        <v>0.5757575757575758</v>
      </c>
      <c r="K626" s="344">
        <v>86686.080000000002</v>
      </c>
      <c r="L626" s="247"/>
      <c r="M626" s="248"/>
      <c r="N626" s="249"/>
      <c r="O626" s="334"/>
      <c r="Q626" s="251"/>
      <c r="R626" s="129"/>
      <c r="S626" s="129"/>
      <c r="T626" s="129"/>
      <c r="U626" s="129"/>
    </row>
    <row r="627" spans="1:21" s="103" customFormat="1">
      <c r="A627" s="260" t="s">
        <v>4238</v>
      </c>
      <c r="B627" s="261" t="s">
        <v>2166</v>
      </c>
      <c r="C627" s="262" t="s">
        <v>162</v>
      </c>
      <c r="D627" s="232" t="s">
        <v>2507</v>
      </c>
      <c r="E627" s="276" t="s">
        <v>279</v>
      </c>
      <c r="F627" s="259" t="s">
        <v>325</v>
      </c>
      <c r="G627" s="256">
        <v>62232.18</v>
      </c>
      <c r="H627" s="234">
        <v>74202.744999999995</v>
      </c>
      <c r="I627" s="235">
        <v>18</v>
      </c>
      <c r="J627" s="236">
        <v>0.54545454545454541</v>
      </c>
      <c r="K627" s="256">
        <v>86173.31</v>
      </c>
      <c r="L627" s="265">
        <v>10</v>
      </c>
      <c r="M627" s="266">
        <v>10</v>
      </c>
      <c r="N627" s="264">
        <v>72870.66</v>
      </c>
      <c r="O627" s="11"/>
      <c r="Q627" s="129"/>
      <c r="S627" s="129"/>
      <c r="T627" s="129"/>
      <c r="U627" s="129"/>
    </row>
    <row r="628" spans="1:21" s="103" customFormat="1">
      <c r="A628" s="229" t="s">
        <v>212</v>
      </c>
      <c r="B628" s="230" t="s">
        <v>2153</v>
      </c>
      <c r="C628" s="231" t="s">
        <v>5638</v>
      </c>
      <c r="D628" s="232" t="s">
        <v>2507</v>
      </c>
      <c r="E628" s="232" t="s">
        <v>279</v>
      </c>
      <c r="F628" s="259" t="s">
        <v>325</v>
      </c>
      <c r="G628" s="233">
        <v>62998.13</v>
      </c>
      <c r="H628" s="234">
        <v>73710.824999999997</v>
      </c>
      <c r="I628" s="235">
        <v>17</v>
      </c>
      <c r="J628" s="236">
        <v>0.51515151515151514</v>
      </c>
      <c r="K628" s="233">
        <v>84423.52</v>
      </c>
      <c r="L628" s="237">
        <v>33</v>
      </c>
      <c r="M628" s="238">
        <v>34</v>
      </c>
      <c r="N628" s="234">
        <v>79250.75411764707</v>
      </c>
      <c r="O628" s="239"/>
      <c r="P628" s="129"/>
      <c r="R628" s="129"/>
      <c r="S628" s="304"/>
      <c r="T628" s="304"/>
      <c r="U628" s="304"/>
    </row>
    <row r="629" spans="1:21" s="103" customFormat="1" ht="22.5">
      <c r="A629" s="242" t="s">
        <v>4239</v>
      </c>
      <c r="B629" s="243" t="s">
        <v>2176</v>
      </c>
      <c r="C629" s="258" t="s">
        <v>3566</v>
      </c>
      <c r="D629" s="232" t="s">
        <v>2507</v>
      </c>
      <c r="E629" s="245" t="s">
        <v>279</v>
      </c>
      <c r="F629" s="259" t="s">
        <v>325</v>
      </c>
      <c r="G629" s="378">
        <v>59779</v>
      </c>
      <c r="H629" s="234">
        <v>73507</v>
      </c>
      <c r="I629" s="235">
        <v>16</v>
      </c>
      <c r="J629" s="236">
        <v>0.48484848484848486</v>
      </c>
      <c r="K629" s="378">
        <v>87235</v>
      </c>
      <c r="L629" s="247">
        <v>191</v>
      </c>
      <c r="M629" s="248">
        <v>191</v>
      </c>
      <c r="N629" s="249">
        <v>77825.279999999999</v>
      </c>
      <c r="O629" s="250" t="s">
        <v>5639</v>
      </c>
      <c r="P629" s="129"/>
      <c r="S629" s="304"/>
      <c r="T629" s="304"/>
      <c r="U629" s="304"/>
    </row>
    <row r="630" spans="1:21" s="103" customFormat="1">
      <c r="A630" s="242" t="s">
        <v>2165</v>
      </c>
      <c r="B630" s="243" t="s">
        <v>2180</v>
      </c>
      <c r="C630" s="258" t="s">
        <v>3565</v>
      </c>
      <c r="D630" s="232" t="s">
        <v>2507</v>
      </c>
      <c r="E630" s="245" t="s">
        <v>284</v>
      </c>
      <c r="F630" s="259" t="s">
        <v>325</v>
      </c>
      <c r="G630" s="246">
        <v>58478.53</v>
      </c>
      <c r="H630" s="234">
        <v>72645.125</v>
      </c>
      <c r="I630" s="235">
        <v>15</v>
      </c>
      <c r="J630" s="236">
        <v>0.45454545454545453</v>
      </c>
      <c r="K630" s="246">
        <v>86811.72</v>
      </c>
      <c r="L630" s="247">
        <v>30</v>
      </c>
      <c r="M630" s="248">
        <v>26</v>
      </c>
      <c r="N630" s="249">
        <v>77773.929999999993</v>
      </c>
      <c r="O630" s="250"/>
      <c r="P630" s="129"/>
      <c r="Q630" s="129"/>
      <c r="S630" s="304"/>
      <c r="T630" s="304"/>
      <c r="U630" s="304"/>
    </row>
    <row r="631" spans="1:21" s="103" customFormat="1">
      <c r="A631" s="229" t="s">
        <v>4295</v>
      </c>
      <c r="B631" s="230" t="s">
        <v>2151</v>
      </c>
      <c r="C631" s="231" t="s">
        <v>2112</v>
      </c>
      <c r="D631" s="232" t="s">
        <v>2507</v>
      </c>
      <c r="E631" s="232" t="s">
        <v>279</v>
      </c>
      <c r="F631" s="259" t="s">
        <v>325</v>
      </c>
      <c r="G631" s="233">
        <v>54553</v>
      </c>
      <c r="H631" s="234">
        <v>70918.5</v>
      </c>
      <c r="I631" s="235">
        <v>14</v>
      </c>
      <c r="J631" s="236">
        <v>0.42424242424242425</v>
      </c>
      <c r="K631" s="233">
        <v>87284</v>
      </c>
      <c r="L631" s="237">
        <v>9</v>
      </c>
      <c r="M631" s="238">
        <v>9</v>
      </c>
      <c r="N631" s="234">
        <v>77941</v>
      </c>
      <c r="O631" s="239"/>
      <c r="P631" s="129"/>
      <c r="Q631" s="129"/>
      <c r="S631" s="129"/>
      <c r="T631" s="129"/>
      <c r="U631" s="129"/>
    </row>
    <row r="632" spans="1:21" s="103" customFormat="1">
      <c r="A632" s="229" t="s">
        <v>3765</v>
      </c>
      <c r="B632" s="230" t="s">
        <v>2151</v>
      </c>
      <c r="C632" s="231" t="s">
        <v>1605</v>
      </c>
      <c r="D632" s="232" t="s">
        <v>2507</v>
      </c>
      <c r="E632" s="232" t="s">
        <v>279</v>
      </c>
      <c r="F632" s="232"/>
      <c r="G632" s="233">
        <v>55511</v>
      </c>
      <c r="H632" s="234">
        <v>70062.5</v>
      </c>
      <c r="I632" s="235">
        <v>13</v>
      </c>
      <c r="J632" s="236">
        <v>0.39393939393939392</v>
      </c>
      <c r="K632" s="233">
        <v>84614</v>
      </c>
      <c r="L632" s="237">
        <v>5</v>
      </c>
      <c r="M632" s="238">
        <v>5</v>
      </c>
      <c r="N632" s="234">
        <v>67741</v>
      </c>
      <c r="O632" s="239"/>
      <c r="P632" s="129"/>
      <c r="Q632" s="129"/>
      <c r="S632" s="129"/>
      <c r="T632" s="129"/>
      <c r="U632" s="129"/>
    </row>
    <row r="633" spans="1:21" s="103" customFormat="1">
      <c r="A633" s="229" t="s">
        <v>1438</v>
      </c>
      <c r="B633" s="230" t="s">
        <v>2151</v>
      </c>
      <c r="C633" s="231" t="s">
        <v>3567</v>
      </c>
      <c r="D633" s="232" t="s">
        <v>2507</v>
      </c>
      <c r="E633" s="232" t="s">
        <v>279</v>
      </c>
      <c r="F633" s="259" t="s">
        <v>325</v>
      </c>
      <c r="G633" s="233">
        <v>55443.44</v>
      </c>
      <c r="H633" s="234">
        <v>67870.755000000005</v>
      </c>
      <c r="I633" s="235">
        <v>12</v>
      </c>
      <c r="J633" s="236">
        <v>0.36363636363636365</v>
      </c>
      <c r="K633" s="233">
        <v>80298.070000000007</v>
      </c>
      <c r="L633" s="237">
        <v>24</v>
      </c>
      <c r="M633" s="238">
        <v>24</v>
      </c>
      <c r="N633" s="234">
        <v>67870.755000000005</v>
      </c>
      <c r="O633" s="239"/>
      <c r="R633" s="129"/>
      <c r="S633" s="129"/>
      <c r="T633" s="129"/>
      <c r="U633" s="129"/>
    </row>
    <row r="634" spans="1:21" s="103" customFormat="1" ht="22.5">
      <c r="A634" s="229" t="s">
        <v>2187</v>
      </c>
      <c r="B634" s="230" t="s">
        <v>2178</v>
      </c>
      <c r="C634" s="231" t="s">
        <v>162</v>
      </c>
      <c r="D634" s="232" t="s">
        <v>2507</v>
      </c>
      <c r="E634" s="232" t="s">
        <v>279</v>
      </c>
      <c r="F634" s="259" t="s">
        <v>325</v>
      </c>
      <c r="G634" s="233">
        <v>62285</v>
      </c>
      <c r="H634" s="234">
        <v>67803.5</v>
      </c>
      <c r="I634" s="235">
        <v>11</v>
      </c>
      <c r="J634" s="236">
        <v>0.33333333333333331</v>
      </c>
      <c r="K634" s="233">
        <v>73322</v>
      </c>
      <c r="L634" s="237">
        <v>3</v>
      </c>
      <c r="M634" s="238">
        <v>3</v>
      </c>
      <c r="N634" s="234">
        <v>70784</v>
      </c>
      <c r="O634" s="239" t="s">
        <v>3559</v>
      </c>
      <c r="R634" s="330"/>
      <c r="S634" s="129"/>
      <c r="T634" s="129"/>
      <c r="U634" s="129"/>
    </row>
    <row r="635" spans="1:21" s="103" customFormat="1">
      <c r="A635" s="229" t="s">
        <v>2161</v>
      </c>
      <c r="B635" s="230" t="s">
        <v>2162</v>
      </c>
      <c r="C635" s="231" t="s">
        <v>1424</v>
      </c>
      <c r="D635" s="232" t="s">
        <v>2507</v>
      </c>
      <c r="E635" s="232" t="s">
        <v>279</v>
      </c>
      <c r="F635" s="259" t="s">
        <v>325</v>
      </c>
      <c r="G635" s="233">
        <v>45865.25</v>
      </c>
      <c r="H635" s="234">
        <v>65196.394999999997</v>
      </c>
      <c r="I635" s="235">
        <v>10</v>
      </c>
      <c r="J635" s="236">
        <v>0.30303030303030304</v>
      </c>
      <c r="K635" s="233">
        <v>84527.54</v>
      </c>
      <c r="L635" s="237"/>
      <c r="M635" s="238">
        <v>365</v>
      </c>
      <c r="N635" s="234">
        <v>60927.884164383599</v>
      </c>
      <c r="O635" s="239"/>
      <c r="R635" s="129"/>
      <c r="S635" s="129"/>
      <c r="T635" s="129"/>
      <c r="U635" s="129"/>
    </row>
    <row r="636" spans="1:21" s="103" customFormat="1">
      <c r="A636" s="229" t="s">
        <v>4256</v>
      </c>
      <c r="B636" s="230" t="s">
        <v>2169</v>
      </c>
      <c r="C636" s="231" t="s">
        <v>3568</v>
      </c>
      <c r="D636" s="232" t="s">
        <v>2507</v>
      </c>
      <c r="E636" s="232" t="s">
        <v>279</v>
      </c>
      <c r="F636" s="259" t="s">
        <v>325</v>
      </c>
      <c r="G636" s="233">
        <v>53650.76</v>
      </c>
      <c r="H636" s="234">
        <v>62623.955000000002</v>
      </c>
      <c r="I636" s="235">
        <v>9</v>
      </c>
      <c r="J636" s="236">
        <v>0.27272727272727271</v>
      </c>
      <c r="K636" s="233">
        <v>71597.149999999994</v>
      </c>
      <c r="L636" s="237">
        <v>3</v>
      </c>
      <c r="M636" s="238">
        <v>3</v>
      </c>
      <c r="N636" s="234">
        <v>65880.31</v>
      </c>
      <c r="O636" s="239"/>
      <c r="Q636" s="330"/>
      <c r="S636" s="129"/>
      <c r="T636" s="129"/>
      <c r="U636" s="129"/>
    </row>
    <row r="637" spans="1:21" s="103" customFormat="1">
      <c r="A637" s="242" t="s">
        <v>2165</v>
      </c>
      <c r="B637" s="243" t="s">
        <v>2180</v>
      </c>
      <c r="C637" s="258" t="s">
        <v>3569</v>
      </c>
      <c r="D637" s="232" t="s">
        <v>2507</v>
      </c>
      <c r="E637" s="245" t="s">
        <v>284</v>
      </c>
      <c r="F637" s="259" t="s">
        <v>325</v>
      </c>
      <c r="G637" s="246">
        <v>50115.33</v>
      </c>
      <c r="H637" s="234">
        <v>62255.895000000004</v>
      </c>
      <c r="I637" s="235">
        <v>8</v>
      </c>
      <c r="J637" s="236">
        <v>0.24242424242424243</v>
      </c>
      <c r="K637" s="246">
        <v>74396.460000000006</v>
      </c>
      <c r="L637" s="247">
        <v>21</v>
      </c>
      <c r="M637" s="248">
        <v>21</v>
      </c>
      <c r="N637" s="249">
        <v>72176.960000000006</v>
      </c>
      <c r="O637" s="250"/>
      <c r="R637" s="330"/>
      <c r="S637" s="129"/>
      <c r="T637" s="129"/>
      <c r="U637" s="129"/>
    </row>
    <row r="638" spans="1:21" s="103" customFormat="1">
      <c r="A638" s="242" t="s">
        <v>1436</v>
      </c>
      <c r="B638" s="243" t="s">
        <v>2156</v>
      </c>
      <c r="C638" s="258" t="s">
        <v>5640</v>
      </c>
      <c r="D638" s="232" t="s">
        <v>2507</v>
      </c>
      <c r="E638" s="245" t="s">
        <v>279</v>
      </c>
      <c r="F638" s="259" t="s">
        <v>325</v>
      </c>
      <c r="G638" s="246">
        <v>51888</v>
      </c>
      <c r="H638" s="234">
        <v>61320</v>
      </c>
      <c r="I638" s="235">
        <v>7</v>
      </c>
      <c r="J638" s="236">
        <v>0.21212121212121213</v>
      </c>
      <c r="K638" s="246">
        <v>70752</v>
      </c>
      <c r="L638" s="247">
        <v>525</v>
      </c>
      <c r="M638" s="248">
        <v>524</v>
      </c>
      <c r="N638" s="249">
        <v>67543.112977099241</v>
      </c>
      <c r="O638" s="250"/>
      <c r="R638" s="330"/>
      <c r="S638" s="97"/>
      <c r="T638" s="97"/>
      <c r="U638" s="97"/>
    </row>
    <row r="639" spans="1:21" s="103" customFormat="1">
      <c r="A639" s="242" t="s">
        <v>257</v>
      </c>
      <c r="B639" s="243" t="s">
        <v>2159</v>
      </c>
      <c r="C639" s="258" t="s">
        <v>1364</v>
      </c>
      <c r="D639" s="232" t="s">
        <v>2507</v>
      </c>
      <c r="E639" s="245" t="s">
        <v>279</v>
      </c>
      <c r="F639" s="259" t="s">
        <v>325</v>
      </c>
      <c r="G639" s="246">
        <v>47661.38</v>
      </c>
      <c r="H639" s="234">
        <v>60125.130000000005</v>
      </c>
      <c r="I639" s="235">
        <v>6</v>
      </c>
      <c r="J639" s="236">
        <v>0.18181818181818182</v>
      </c>
      <c r="K639" s="246">
        <v>72588.88</v>
      </c>
      <c r="L639" s="247">
        <v>42</v>
      </c>
      <c r="M639" s="248">
        <v>42</v>
      </c>
      <c r="N639" s="249">
        <v>65353.53</v>
      </c>
      <c r="O639" s="250"/>
      <c r="P639" s="129"/>
      <c r="Q639" s="129"/>
      <c r="S639" s="129"/>
      <c r="T639" s="129"/>
      <c r="U639" s="129"/>
    </row>
    <row r="640" spans="1:21" s="103" customFormat="1" ht="22.5">
      <c r="A640" s="242" t="s">
        <v>4249</v>
      </c>
      <c r="B640" s="243" t="s">
        <v>2180</v>
      </c>
      <c r="C640" s="258" t="s">
        <v>3570</v>
      </c>
      <c r="D640" s="232" t="s">
        <v>2507</v>
      </c>
      <c r="E640" s="245"/>
      <c r="F640" s="259" t="s">
        <v>325</v>
      </c>
      <c r="G640" s="246">
        <v>46533.760000000002</v>
      </c>
      <c r="H640" s="234">
        <v>58429.279999999999</v>
      </c>
      <c r="I640" s="235">
        <v>5</v>
      </c>
      <c r="J640" s="236">
        <v>0.15151515151515152</v>
      </c>
      <c r="K640" s="246">
        <v>70324.800000000003</v>
      </c>
      <c r="L640" s="247"/>
      <c r="M640" s="248"/>
      <c r="N640" s="249"/>
      <c r="O640" s="250"/>
      <c r="Q640" s="330"/>
      <c r="S640" s="129"/>
      <c r="T640" s="129"/>
      <c r="U640" s="129"/>
    </row>
    <row r="641" spans="1:18" s="103" customFormat="1">
      <c r="A641" s="229" t="s">
        <v>4266</v>
      </c>
      <c r="B641" s="230" t="s">
        <v>2149</v>
      </c>
      <c r="C641" s="231" t="s">
        <v>823</v>
      </c>
      <c r="D641" s="232" t="s">
        <v>2507</v>
      </c>
      <c r="E641" s="232" t="s">
        <v>284</v>
      </c>
      <c r="F641" s="259" t="s">
        <v>325</v>
      </c>
      <c r="G641" s="233">
        <v>48110.400000000001</v>
      </c>
      <c r="H641" s="234">
        <v>53632.800000000003</v>
      </c>
      <c r="I641" s="235">
        <v>4</v>
      </c>
      <c r="J641" s="236">
        <v>0.12121212121212122</v>
      </c>
      <c r="K641" s="233">
        <v>59155.200000000004</v>
      </c>
      <c r="L641" s="237"/>
      <c r="M641" s="238">
        <v>35</v>
      </c>
      <c r="N641" s="234">
        <v>58260.800000000003</v>
      </c>
      <c r="O641" s="239"/>
      <c r="P641" s="129"/>
      <c r="Q641" s="129"/>
    </row>
    <row r="642" spans="1:18" s="103" customFormat="1">
      <c r="A642" s="229" t="s">
        <v>4250</v>
      </c>
      <c r="B642" s="230" t="s">
        <v>2180</v>
      </c>
      <c r="C642" s="231" t="s">
        <v>162</v>
      </c>
      <c r="D642" s="232" t="s">
        <v>2507</v>
      </c>
      <c r="E642" s="232" t="s">
        <v>279</v>
      </c>
      <c r="F642" s="259" t="s">
        <v>325</v>
      </c>
      <c r="G642" s="233">
        <v>40557.03</v>
      </c>
      <c r="H642" s="234">
        <v>48838.315000000002</v>
      </c>
      <c r="I642" s="235">
        <v>3</v>
      </c>
      <c r="J642" s="236">
        <v>9.0909090909090912E-2</v>
      </c>
      <c r="K642" s="233">
        <v>57119.6</v>
      </c>
      <c r="L642" s="237">
        <v>11</v>
      </c>
      <c r="M642" s="238">
        <v>9</v>
      </c>
      <c r="N642" s="234">
        <v>43441.216</v>
      </c>
      <c r="O642" s="239"/>
      <c r="Q642" s="330"/>
    </row>
    <row r="643" spans="1:18" s="103" customFormat="1">
      <c r="A643" s="297" t="s">
        <v>4245</v>
      </c>
      <c r="B643" s="298" t="s">
        <v>2179</v>
      </c>
      <c r="C643" s="231" t="s">
        <v>5641</v>
      </c>
      <c r="D643" s="232" t="s">
        <v>2507</v>
      </c>
      <c r="E643" s="232" t="s">
        <v>279</v>
      </c>
      <c r="F643" s="259" t="s">
        <v>325</v>
      </c>
      <c r="G643" s="234">
        <v>44500.02</v>
      </c>
      <c r="H643" s="234">
        <v>22250.01</v>
      </c>
      <c r="I643" s="235">
        <v>2</v>
      </c>
      <c r="J643" s="236">
        <v>6.0606060606060608E-2</v>
      </c>
      <c r="K643" s="394"/>
      <c r="L643" s="237"/>
      <c r="M643" s="238">
        <v>37</v>
      </c>
      <c r="N643" s="234">
        <v>72796.02</v>
      </c>
      <c r="O643" s="352"/>
      <c r="P643" s="304"/>
      <c r="Q643" s="129"/>
    </row>
    <row r="644" spans="1:18" s="103" customFormat="1" ht="22.5">
      <c r="A644" s="242" t="s">
        <v>4247</v>
      </c>
      <c r="B644" s="243" t="s">
        <v>2185</v>
      </c>
      <c r="C644" s="258" t="s">
        <v>3571</v>
      </c>
      <c r="D644" s="232" t="s">
        <v>2507</v>
      </c>
      <c r="E644" s="245" t="s">
        <v>279</v>
      </c>
      <c r="F644" s="259" t="s">
        <v>325</v>
      </c>
      <c r="G644" s="246">
        <v>39557</v>
      </c>
      <c r="H644" s="234">
        <v>19778.5</v>
      </c>
      <c r="I644" s="235">
        <v>1</v>
      </c>
      <c r="J644" s="236">
        <v>3.0303030303030304E-2</v>
      </c>
      <c r="K644" s="488"/>
      <c r="L644" s="247"/>
      <c r="M644" s="248"/>
      <c r="N644" s="249"/>
      <c r="O644" s="250"/>
      <c r="P644" s="129"/>
    </row>
    <row r="645" spans="1:18" s="103" customFormat="1">
      <c r="A645" s="242"/>
      <c r="B645" s="243"/>
      <c r="C645" s="258"/>
      <c r="D645" s="232"/>
      <c r="E645" s="245"/>
      <c r="F645" s="259"/>
      <c r="G645" s="246"/>
      <c r="H645" s="234"/>
      <c r="I645" s="235"/>
      <c r="J645" s="236"/>
      <c r="K645" s="488"/>
      <c r="L645" s="247"/>
      <c r="M645" s="248"/>
      <c r="N645" s="249"/>
      <c r="O645" s="250"/>
      <c r="P645" s="129"/>
    </row>
    <row r="646" spans="1:18" s="103" customFormat="1">
      <c r="A646" s="229" t="s">
        <v>216</v>
      </c>
      <c r="B646" s="230" t="s">
        <v>2151</v>
      </c>
      <c r="C646" s="231" t="s">
        <v>162</v>
      </c>
      <c r="D646" s="232" t="s">
        <v>2507</v>
      </c>
      <c r="E646" s="232" t="s">
        <v>279</v>
      </c>
      <c r="F646" s="259" t="s">
        <v>325</v>
      </c>
      <c r="G646" s="878" t="s">
        <v>5642</v>
      </c>
      <c r="H646" s="878"/>
      <c r="I646" s="878"/>
      <c r="J646" s="878"/>
      <c r="K646" s="878"/>
      <c r="L646" s="237">
        <v>18</v>
      </c>
      <c r="M646" s="238">
        <v>16</v>
      </c>
      <c r="N646" s="234">
        <v>94606</v>
      </c>
      <c r="O646" s="239"/>
      <c r="R646" s="129"/>
    </row>
    <row r="647" spans="1:18" s="150" customFormat="1">
      <c r="A647" s="305"/>
      <c r="B647" s="305"/>
      <c r="C647" s="306"/>
      <c r="D647" s="300"/>
      <c r="E647" s="307"/>
      <c r="F647" s="307"/>
      <c r="G647" s="308"/>
      <c r="H647" s="309"/>
      <c r="I647" s="310"/>
      <c r="J647" s="311"/>
      <c r="K647" s="300"/>
      <c r="L647" s="300"/>
      <c r="M647" s="312"/>
      <c r="N647" s="313"/>
      <c r="O647" s="282"/>
    </row>
    <row r="648" spans="1:18" s="150" customFormat="1">
      <c r="A648" s="305"/>
      <c r="B648" s="305"/>
      <c r="C648" s="306"/>
      <c r="D648" s="314"/>
      <c r="E648" s="305"/>
      <c r="F648" s="305"/>
      <c r="G648" s="315" t="s">
        <v>223</v>
      </c>
      <c r="H648" s="316" t="s">
        <v>224</v>
      </c>
      <c r="I648" s="317"/>
      <c r="J648" s="318"/>
      <c r="K648" s="319" t="s">
        <v>225</v>
      </c>
      <c r="L648" s="314"/>
      <c r="M648" s="320"/>
      <c r="N648" s="313"/>
      <c r="O648" s="282"/>
    </row>
    <row r="649" spans="1:18" s="150" customFormat="1">
      <c r="A649" s="305"/>
      <c r="B649" s="305"/>
      <c r="C649" s="306"/>
      <c r="D649" s="305"/>
      <c r="E649" s="305"/>
      <c r="F649" s="321" t="s">
        <v>238</v>
      </c>
      <c r="G649" s="322">
        <v>58198.133993939387</v>
      </c>
      <c r="H649" s="322">
        <v>69658.014187878769</v>
      </c>
      <c r="I649" s="8">
        <v>14.438004969995415</v>
      </c>
      <c r="J649" s="322"/>
      <c r="K649" s="322">
        <v>86351.306922580654</v>
      </c>
      <c r="L649" s="314"/>
      <c r="M649" s="320"/>
      <c r="N649" s="313"/>
      <c r="O649" s="282"/>
    </row>
    <row r="650" spans="1:18" s="150" customFormat="1">
      <c r="A650" s="305"/>
      <c r="B650" s="305"/>
      <c r="C650" s="306"/>
      <c r="D650" s="305"/>
      <c r="E650" s="305"/>
      <c r="F650" s="321" t="s">
        <v>239</v>
      </c>
      <c r="G650" s="322">
        <v>63623.040000000001</v>
      </c>
      <c r="H650" s="322">
        <v>79950.565000000002</v>
      </c>
      <c r="I650" s="8">
        <v>21.5</v>
      </c>
      <c r="J650" s="322"/>
      <c r="K650" s="322">
        <v>95551</v>
      </c>
      <c r="L650" s="314"/>
      <c r="M650" s="320"/>
      <c r="N650" s="313"/>
      <c r="O650" s="282"/>
    </row>
    <row r="651" spans="1:18" s="150" customFormat="1">
      <c r="A651" s="305"/>
      <c r="B651" s="305"/>
      <c r="C651" s="306"/>
      <c r="D651" s="305"/>
      <c r="E651" s="305"/>
      <c r="F651" s="321" t="s">
        <v>240</v>
      </c>
      <c r="G651" s="322">
        <v>51888</v>
      </c>
      <c r="H651" s="322">
        <v>62623.955000000002</v>
      </c>
      <c r="I651" s="8">
        <v>7</v>
      </c>
      <c r="J651" s="322"/>
      <c r="K651" s="322">
        <v>77347.265000000014</v>
      </c>
      <c r="L651" s="314"/>
      <c r="M651" s="320"/>
      <c r="N651" s="313"/>
      <c r="O651" s="282"/>
    </row>
    <row r="652" spans="1:18" s="150" customFormat="1">
      <c r="A652" s="305"/>
      <c r="B652" s="305"/>
      <c r="C652" s="306"/>
      <c r="D652" s="305"/>
      <c r="E652" s="305"/>
      <c r="F652" s="321" t="s">
        <v>241</v>
      </c>
      <c r="G652" s="322">
        <v>59664.592000000004</v>
      </c>
      <c r="H652" s="322">
        <v>73710.824999999997</v>
      </c>
      <c r="I652" s="8">
        <v>12.338253469766164</v>
      </c>
      <c r="J652" s="322"/>
      <c r="K652" s="322">
        <v>87235</v>
      </c>
      <c r="L652" s="314"/>
      <c r="M652" s="320"/>
      <c r="N652" s="313"/>
      <c r="O652" s="282"/>
    </row>
    <row r="653" spans="1:18" s="150" customFormat="1">
      <c r="A653" s="305"/>
      <c r="B653" s="305"/>
      <c r="C653" s="306"/>
      <c r="D653" s="305"/>
      <c r="E653" s="322"/>
      <c r="F653" s="321"/>
      <c r="G653" s="323"/>
      <c r="H653" s="318"/>
      <c r="I653" s="324"/>
      <c r="J653" s="318"/>
      <c r="K653" s="314"/>
      <c r="L653" s="314"/>
      <c r="M653" s="320"/>
      <c r="N653" s="313"/>
      <c r="O653" s="282"/>
    </row>
    <row r="654" spans="1:18" s="150" customFormat="1">
      <c r="A654" s="305"/>
      <c r="B654" s="305"/>
      <c r="C654" s="306"/>
      <c r="D654" s="321"/>
      <c r="E654" s="322"/>
      <c r="F654" s="325"/>
      <c r="G654" s="325"/>
      <c r="H654" s="874" t="s">
        <v>242</v>
      </c>
      <c r="I654" s="874"/>
      <c r="J654" s="874"/>
      <c r="K654" s="874"/>
      <c r="L654" s="874"/>
      <c r="M654" s="874"/>
      <c r="N654" s="874"/>
      <c r="O654" s="282"/>
    </row>
    <row r="655" spans="1:18" s="150" customFormat="1">
      <c r="A655" s="305"/>
      <c r="B655" s="305"/>
      <c r="C655" s="306"/>
      <c r="D655" s="321"/>
      <c r="E655" s="322"/>
      <c r="F655" s="326"/>
      <c r="G655" s="327"/>
      <c r="H655" s="875" t="s">
        <v>243</v>
      </c>
      <c r="I655" s="875"/>
      <c r="J655" s="875"/>
      <c r="K655" s="328">
        <v>87084</v>
      </c>
      <c r="L655" s="876" t="s">
        <v>244</v>
      </c>
      <c r="M655" s="876"/>
      <c r="N655" s="329">
        <v>77711.249632843566</v>
      </c>
      <c r="O655" s="282"/>
    </row>
    <row r="656" spans="1:18" s="150" customFormat="1">
      <c r="A656" s="305"/>
      <c r="B656" s="305"/>
      <c r="C656" s="306"/>
      <c r="D656" s="314"/>
      <c r="E656" s="320"/>
      <c r="F656" s="326"/>
      <c r="G656" s="327"/>
      <c r="H656" s="875" t="s">
        <v>245</v>
      </c>
      <c r="I656" s="875"/>
      <c r="J656" s="875"/>
      <c r="K656" s="328">
        <v>67870.755000000005</v>
      </c>
      <c r="L656" s="876" t="s">
        <v>450</v>
      </c>
      <c r="M656" s="876"/>
      <c r="N656" s="329">
        <v>72057.42609189637</v>
      </c>
      <c r="O656" s="282"/>
    </row>
    <row r="657" spans="1:21" s="150" customFormat="1">
      <c r="A657" s="305"/>
      <c r="B657" s="305"/>
      <c r="C657" s="306"/>
      <c r="D657" s="300"/>
      <c r="E657" s="307"/>
      <c r="F657" s="307"/>
      <c r="G657" s="308"/>
      <c r="H657" s="309"/>
      <c r="I657" s="310"/>
      <c r="J657" s="311"/>
      <c r="K657" s="305"/>
      <c r="L657" s="300"/>
      <c r="M657" s="312"/>
      <c r="N657" s="313"/>
      <c r="O657" s="282"/>
    </row>
    <row r="658" spans="1:21" s="222" customFormat="1" ht="18">
      <c r="A658" s="877" t="s">
        <v>163</v>
      </c>
      <c r="B658" s="877"/>
      <c r="C658" s="877"/>
      <c r="D658" s="877"/>
      <c r="E658" s="877"/>
      <c r="F658" s="877"/>
      <c r="G658" s="877"/>
      <c r="H658" s="877"/>
      <c r="I658" s="877"/>
      <c r="J658" s="877"/>
      <c r="K658" s="877"/>
      <c r="L658" s="877"/>
      <c r="M658" s="877"/>
      <c r="N658" s="877"/>
      <c r="O658" s="877"/>
    </row>
    <row r="659" spans="1:21" s="222" customFormat="1" ht="27">
      <c r="A659" s="223" t="s">
        <v>433</v>
      </c>
      <c r="B659" s="224" t="s">
        <v>230</v>
      </c>
      <c r="C659" s="223" t="s">
        <v>220</v>
      </c>
      <c r="D659" s="223" t="s">
        <v>267</v>
      </c>
      <c r="E659" s="223" t="s">
        <v>434</v>
      </c>
      <c r="F659" s="223" t="s">
        <v>435</v>
      </c>
      <c r="G659" s="225" t="s">
        <v>223</v>
      </c>
      <c r="H659" s="225" t="s">
        <v>224</v>
      </c>
      <c r="I659" s="227" t="s">
        <v>436</v>
      </c>
      <c r="J659" s="227" t="s">
        <v>436</v>
      </c>
      <c r="K659" s="225" t="s">
        <v>225</v>
      </c>
      <c r="L659" s="223" t="s">
        <v>437</v>
      </c>
      <c r="M659" s="223" t="s">
        <v>438</v>
      </c>
      <c r="N659" s="228" t="s">
        <v>439</v>
      </c>
      <c r="O659" s="223" t="s">
        <v>227</v>
      </c>
    </row>
    <row r="660" spans="1:21" s="103" customFormat="1">
      <c r="A660" s="242" t="s">
        <v>198</v>
      </c>
      <c r="B660" s="243" t="s">
        <v>2153</v>
      </c>
      <c r="C660" s="244" t="s">
        <v>1367</v>
      </c>
      <c r="D660" s="232" t="s">
        <v>2507</v>
      </c>
      <c r="E660" s="245" t="s">
        <v>284</v>
      </c>
      <c r="F660" s="259" t="s">
        <v>325</v>
      </c>
      <c r="G660" s="246">
        <v>70743</v>
      </c>
      <c r="H660" s="234">
        <v>89403.5</v>
      </c>
      <c r="I660" s="235">
        <v>29</v>
      </c>
      <c r="J660" s="236">
        <v>1</v>
      </c>
      <c r="K660" s="246">
        <v>108064</v>
      </c>
      <c r="L660" s="247">
        <v>7</v>
      </c>
      <c r="M660" s="248">
        <v>7</v>
      </c>
      <c r="N660" s="249">
        <v>108056</v>
      </c>
      <c r="O660" s="250"/>
      <c r="R660" s="330"/>
    </row>
    <row r="661" spans="1:21" s="103" customFormat="1">
      <c r="A661" s="229" t="s">
        <v>260</v>
      </c>
      <c r="B661" s="230" t="s">
        <v>2153</v>
      </c>
      <c r="C661" s="231" t="s">
        <v>1369</v>
      </c>
      <c r="D661" s="232" t="s">
        <v>2507</v>
      </c>
      <c r="E661" s="232" t="s">
        <v>284</v>
      </c>
      <c r="F661" s="259" t="s">
        <v>325</v>
      </c>
      <c r="G661" s="233">
        <v>75314</v>
      </c>
      <c r="H661" s="234">
        <v>87721</v>
      </c>
      <c r="I661" s="235">
        <v>28</v>
      </c>
      <c r="J661" s="236">
        <v>0.96551724137931039</v>
      </c>
      <c r="K661" s="233">
        <v>100128</v>
      </c>
      <c r="L661" s="237">
        <v>9</v>
      </c>
      <c r="M661" s="238">
        <v>8</v>
      </c>
      <c r="N661" s="234">
        <v>87721</v>
      </c>
      <c r="O661" s="239"/>
      <c r="Q661" s="129"/>
    </row>
    <row r="662" spans="1:21" s="103" customFormat="1">
      <c r="A662" s="260" t="s">
        <v>205</v>
      </c>
      <c r="B662" s="261" t="s">
        <v>2151</v>
      </c>
      <c r="C662" s="262" t="s">
        <v>3572</v>
      </c>
      <c r="D662" s="232" t="s">
        <v>2507</v>
      </c>
      <c r="E662" s="263" t="s">
        <v>284</v>
      </c>
      <c r="F662" s="259" t="s">
        <v>325</v>
      </c>
      <c r="G662" s="264">
        <v>65780</v>
      </c>
      <c r="H662" s="234">
        <v>82946.551999999996</v>
      </c>
      <c r="I662" s="235">
        <v>27</v>
      </c>
      <c r="J662" s="236">
        <v>0.93103448275862066</v>
      </c>
      <c r="K662" s="264">
        <v>100113.10400000001</v>
      </c>
      <c r="L662" s="265">
        <v>4</v>
      </c>
      <c r="M662" s="266">
        <v>4</v>
      </c>
      <c r="N662" s="264">
        <v>104698.9875</v>
      </c>
      <c r="O662" s="267"/>
      <c r="Q662" s="129"/>
      <c r="R662" s="129"/>
    </row>
    <row r="663" spans="1:21" s="103" customFormat="1">
      <c r="A663" s="229" t="s">
        <v>209</v>
      </c>
      <c r="B663" s="230" t="s">
        <v>2151</v>
      </c>
      <c r="C663" s="231" t="s">
        <v>1368</v>
      </c>
      <c r="D663" s="232" t="s">
        <v>2507</v>
      </c>
      <c r="E663" s="232" t="s">
        <v>279</v>
      </c>
      <c r="F663" s="259" t="s">
        <v>325</v>
      </c>
      <c r="G663" s="233">
        <v>60963.441600000006</v>
      </c>
      <c r="H663" s="234">
        <v>80690.415000000008</v>
      </c>
      <c r="I663" s="235">
        <v>26</v>
      </c>
      <c r="J663" s="236">
        <v>0.89655172413793105</v>
      </c>
      <c r="K663" s="233">
        <v>100417.3884</v>
      </c>
      <c r="L663" s="237">
        <v>2</v>
      </c>
      <c r="M663" s="238">
        <v>2</v>
      </c>
      <c r="N663" s="234">
        <v>105903.2</v>
      </c>
      <c r="O663" s="239"/>
      <c r="Q663" s="129"/>
      <c r="R663" s="129"/>
    </row>
    <row r="664" spans="1:21" s="103" customFormat="1">
      <c r="A664" s="242" t="s">
        <v>261</v>
      </c>
      <c r="B664" s="243" t="s">
        <v>2151</v>
      </c>
      <c r="C664" s="258" t="s">
        <v>1366</v>
      </c>
      <c r="D664" s="232" t="s">
        <v>2507</v>
      </c>
      <c r="E664" s="245" t="s">
        <v>279</v>
      </c>
      <c r="F664" s="259" t="s">
        <v>325</v>
      </c>
      <c r="G664" s="246">
        <v>65991</v>
      </c>
      <c r="H664" s="234">
        <v>79423</v>
      </c>
      <c r="I664" s="235">
        <v>25</v>
      </c>
      <c r="J664" s="236">
        <v>0.86206896551724133</v>
      </c>
      <c r="K664" s="246">
        <v>92855</v>
      </c>
      <c r="L664" s="247"/>
      <c r="M664" s="248"/>
      <c r="N664" s="249"/>
      <c r="O664" s="250"/>
      <c r="P664" s="330"/>
    </row>
    <row r="665" spans="1:21" s="103" customFormat="1">
      <c r="A665" s="229" t="s">
        <v>210</v>
      </c>
      <c r="B665" s="230" t="s">
        <v>2151</v>
      </c>
      <c r="C665" s="231" t="s">
        <v>3573</v>
      </c>
      <c r="D665" s="232" t="s">
        <v>2507</v>
      </c>
      <c r="E665" s="232" t="s">
        <v>284</v>
      </c>
      <c r="F665" s="259" t="s">
        <v>325</v>
      </c>
      <c r="G665" s="233">
        <v>62920</v>
      </c>
      <c r="H665" s="234">
        <v>74994</v>
      </c>
      <c r="I665" s="235">
        <v>24</v>
      </c>
      <c r="J665" s="236">
        <v>0.82758620689655171</v>
      </c>
      <c r="K665" s="233">
        <v>87068</v>
      </c>
      <c r="L665" s="237">
        <v>2</v>
      </c>
      <c r="M665" s="238">
        <v>2</v>
      </c>
      <c r="N665" s="234">
        <v>67922</v>
      </c>
      <c r="O665" s="239" t="s">
        <v>5618</v>
      </c>
      <c r="P665" s="330"/>
    </row>
    <row r="666" spans="1:21" s="103" customFormat="1">
      <c r="A666" s="242" t="s">
        <v>4235</v>
      </c>
      <c r="B666" s="243" t="s">
        <v>2151</v>
      </c>
      <c r="C666" s="258" t="s">
        <v>163</v>
      </c>
      <c r="D666" s="232" t="s">
        <v>2507</v>
      </c>
      <c r="E666" s="245" t="s">
        <v>279</v>
      </c>
      <c r="F666" s="259" t="s">
        <v>325</v>
      </c>
      <c r="G666" s="246">
        <v>60283</v>
      </c>
      <c r="H666" s="234">
        <v>74674</v>
      </c>
      <c r="I666" s="235">
        <v>23</v>
      </c>
      <c r="J666" s="236">
        <v>0.7931034482758621</v>
      </c>
      <c r="K666" s="246">
        <v>89065</v>
      </c>
      <c r="L666" s="247"/>
      <c r="M666" s="248">
        <v>18</v>
      </c>
      <c r="N666" s="249">
        <v>73188</v>
      </c>
      <c r="O666" s="250" t="s">
        <v>3561</v>
      </c>
    </row>
    <row r="667" spans="1:21" s="103" customFormat="1" ht="22.5">
      <c r="A667" s="242" t="s">
        <v>4239</v>
      </c>
      <c r="B667" s="243" t="s">
        <v>2176</v>
      </c>
      <c r="C667" s="258" t="s">
        <v>1371</v>
      </c>
      <c r="D667" s="232" t="s">
        <v>2507</v>
      </c>
      <c r="E667" s="245" t="s">
        <v>279</v>
      </c>
      <c r="F667" s="259" t="s">
        <v>325</v>
      </c>
      <c r="G667" s="378">
        <v>59779</v>
      </c>
      <c r="H667" s="234">
        <v>72051</v>
      </c>
      <c r="I667" s="235">
        <v>22</v>
      </c>
      <c r="J667" s="236">
        <v>0.75862068965517238</v>
      </c>
      <c r="K667" s="378">
        <v>84323</v>
      </c>
      <c r="L667" s="247">
        <v>3</v>
      </c>
      <c r="M667" s="248">
        <v>3</v>
      </c>
      <c r="N667" s="249">
        <v>65166.400000000001</v>
      </c>
      <c r="O667" s="250" t="s">
        <v>5643</v>
      </c>
      <c r="P667" s="129"/>
    </row>
    <row r="668" spans="1:21" s="103" customFormat="1">
      <c r="A668" s="229" t="s">
        <v>264</v>
      </c>
      <c r="B668" s="230" t="s">
        <v>2153</v>
      </c>
      <c r="C668" s="231" t="s">
        <v>3574</v>
      </c>
      <c r="D668" s="232" t="s">
        <v>2507</v>
      </c>
      <c r="E668" s="232" t="s">
        <v>279</v>
      </c>
      <c r="F668" s="232" t="s">
        <v>440</v>
      </c>
      <c r="G668" s="233">
        <v>54620.800000000003</v>
      </c>
      <c r="H668" s="234">
        <v>71000.800000000003</v>
      </c>
      <c r="I668" s="235">
        <v>21</v>
      </c>
      <c r="J668" s="236">
        <v>0.72413793103448276</v>
      </c>
      <c r="K668" s="233">
        <v>87380.800000000003</v>
      </c>
      <c r="L668" s="237">
        <v>1</v>
      </c>
      <c r="M668" s="238">
        <v>1</v>
      </c>
      <c r="N668" s="234">
        <v>74406.899999999994</v>
      </c>
      <c r="O668" s="239"/>
      <c r="Q668" s="330"/>
    </row>
    <row r="669" spans="1:21" s="103" customFormat="1">
      <c r="A669" s="278" t="s">
        <v>202</v>
      </c>
      <c r="B669" s="279" t="s">
        <v>2151</v>
      </c>
      <c r="C669" s="258" t="s">
        <v>5644</v>
      </c>
      <c r="D669" s="232" t="s">
        <v>2507</v>
      </c>
      <c r="E669" s="245" t="s">
        <v>279</v>
      </c>
      <c r="F669" s="245" t="s">
        <v>440</v>
      </c>
      <c r="G669" s="246">
        <v>55432</v>
      </c>
      <c r="H669" s="234">
        <v>70657.600000000006</v>
      </c>
      <c r="I669" s="235">
        <v>20</v>
      </c>
      <c r="J669" s="236">
        <v>0.68965517241379315</v>
      </c>
      <c r="K669" s="246">
        <v>85883.199999999997</v>
      </c>
      <c r="L669" s="247">
        <v>2</v>
      </c>
      <c r="M669" s="248">
        <v>2</v>
      </c>
      <c r="N669" s="249">
        <v>64688</v>
      </c>
      <c r="O669" s="250"/>
      <c r="P669" s="330"/>
    </row>
    <row r="670" spans="1:21" s="103" customFormat="1">
      <c r="A670" s="242" t="s">
        <v>204</v>
      </c>
      <c r="B670" s="243" t="s">
        <v>2151</v>
      </c>
      <c r="C670" s="258" t="s">
        <v>1371</v>
      </c>
      <c r="D670" s="232" t="s">
        <v>2507</v>
      </c>
      <c r="E670" s="245" t="s">
        <v>279</v>
      </c>
      <c r="F670" s="259" t="s">
        <v>325</v>
      </c>
      <c r="G670" s="246">
        <v>51445</v>
      </c>
      <c r="H670" s="234">
        <v>69589.5</v>
      </c>
      <c r="I670" s="235">
        <v>19</v>
      </c>
      <c r="J670" s="236">
        <v>0.65517241379310343</v>
      </c>
      <c r="K670" s="246">
        <v>87734</v>
      </c>
      <c r="L670" s="247"/>
      <c r="M670" s="248">
        <v>1</v>
      </c>
      <c r="N670" s="246">
        <v>54017.31</v>
      </c>
      <c r="O670" s="250"/>
      <c r="P670" s="330"/>
      <c r="S670" s="330"/>
      <c r="T670" s="330"/>
      <c r="U670" s="330"/>
    </row>
    <row r="671" spans="1:21" s="103" customFormat="1">
      <c r="A671" s="229" t="s">
        <v>200</v>
      </c>
      <c r="B671" s="230" t="s">
        <v>2153</v>
      </c>
      <c r="C671" s="231" t="s">
        <v>3575</v>
      </c>
      <c r="D671" s="232" t="s">
        <v>2507</v>
      </c>
      <c r="E671" s="232" t="s">
        <v>279</v>
      </c>
      <c r="F671" s="259" t="s">
        <v>325</v>
      </c>
      <c r="G671" s="233">
        <v>53000</v>
      </c>
      <c r="H671" s="234">
        <v>68000</v>
      </c>
      <c r="I671" s="235">
        <v>18</v>
      </c>
      <c r="J671" s="236">
        <v>0.62068965517241381</v>
      </c>
      <c r="K671" s="233">
        <v>83000</v>
      </c>
      <c r="L671" s="237">
        <v>9</v>
      </c>
      <c r="M671" s="238">
        <v>9</v>
      </c>
      <c r="N671" s="234">
        <v>62536</v>
      </c>
      <c r="O671" s="239"/>
      <c r="P671" s="129"/>
      <c r="Q671" s="240"/>
      <c r="S671" s="330"/>
      <c r="T671" s="330"/>
      <c r="U671" s="330"/>
    </row>
    <row r="672" spans="1:21" s="103" customFormat="1">
      <c r="A672" s="242" t="s">
        <v>2165</v>
      </c>
      <c r="B672" s="243" t="s">
        <v>2180</v>
      </c>
      <c r="C672" s="258" t="s">
        <v>1370</v>
      </c>
      <c r="D672" s="232" t="s">
        <v>2507</v>
      </c>
      <c r="E672" s="245" t="s">
        <v>284</v>
      </c>
      <c r="F672" s="245" t="s">
        <v>440</v>
      </c>
      <c r="G672" s="246">
        <v>52965.9</v>
      </c>
      <c r="H672" s="234">
        <v>67566.695000000007</v>
      </c>
      <c r="I672" s="235">
        <v>17</v>
      </c>
      <c r="J672" s="236">
        <v>0.58620689655172409</v>
      </c>
      <c r="K672" s="246">
        <v>82167.490000000005</v>
      </c>
      <c r="L672" s="247">
        <v>3</v>
      </c>
      <c r="M672" s="248">
        <v>3</v>
      </c>
      <c r="N672" s="249">
        <v>59497.07</v>
      </c>
      <c r="O672" s="250"/>
      <c r="P672" s="129"/>
      <c r="Q672" s="240"/>
      <c r="S672" s="330"/>
      <c r="T672" s="330"/>
      <c r="U672" s="330"/>
    </row>
    <row r="673" spans="1:21" s="103" customFormat="1">
      <c r="A673" s="252" t="s">
        <v>2172</v>
      </c>
      <c r="B673" s="230" t="s">
        <v>2162</v>
      </c>
      <c r="C673" s="231" t="s">
        <v>1371</v>
      </c>
      <c r="D673" s="232" t="s">
        <v>2507</v>
      </c>
      <c r="E673" s="253"/>
      <c r="F673" s="259" t="s">
        <v>325</v>
      </c>
      <c r="G673" s="233">
        <v>50872.12</v>
      </c>
      <c r="H673" s="234">
        <v>66868.88</v>
      </c>
      <c r="I673" s="235">
        <v>16</v>
      </c>
      <c r="J673" s="236">
        <v>0.55172413793103448</v>
      </c>
      <c r="K673" s="233">
        <v>82865.64</v>
      </c>
      <c r="L673" s="254">
        <v>4</v>
      </c>
      <c r="M673" s="255">
        <v>4</v>
      </c>
      <c r="N673" s="233">
        <v>59975.05</v>
      </c>
      <c r="O673" s="239"/>
      <c r="P673" s="129"/>
      <c r="Q673" s="129"/>
    </row>
    <row r="674" spans="1:21" s="103" customFormat="1">
      <c r="A674" s="229" t="s">
        <v>3765</v>
      </c>
      <c r="B674" s="230" t="s">
        <v>2151</v>
      </c>
      <c r="C674" s="231" t="s">
        <v>1605</v>
      </c>
      <c r="D674" s="232" t="s">
        <v>2507</v>
      </c>
      <c r="E674" s="232" t="s">
        <v>279</v>
      </c>
      <c r="F674" s="232"/>
      <c r="G674" s="233">
        <v>51584</v>
      </c>
      <c r="H674" s="234">
        <v>65821.5</v>
      </c>
      <c r="I674" s="235">
        <v>15</v>
      </c>
      <c r="J674" s="236">
        <v>0.51724137931034486</v>
      </c>
      <c r="K674" s="233">
        <v>80059</v>
      </c>
      <c r="L674" s="237">
        <v>1</v>
      </c>
      <c r="M674" s="238">
        <v>1</v>
      </c>
      <c r="N674" s="234">
        <v>67746</v>
      </c>
      <c r="O674" s="239"/>
      <c r="Q674" s="129"/>
    </row>
    <row r="675" spans="1:21" s="103" customFormat="1">
      <c r="A675" s="229" t="s">
        <v>4242</v>
      </c>
      <c r="B675" s="230" t="s">
        <v>2159</v>
      </c>
      <c r="C675" s="231" t="s">
        <v>1366</v>
      </c>
      <c r="D675" s="232" t="s">
        <v>278</v>
      </c>
      <c r="E675" s="232" t="s">
        <v>284</v>
      </c>
      <c r="F675" s="232" t="s">
        <v>440</v>
      </c>
      <c r="G675" s="233">
        <v>55789</v>
      </c>
      <c r="H675" s="234">
        <v>65087</v>
      </c>
      <c r="I675" s="235">
        <v>14</v>
      </c>
      <c r="J675" s="236">
        <v>0.48275862068965519</v>
      </c>
      <c r="K675" s="233">
        <v>74385</v>
      </c>
      <c r="L675" s="237">
        <v>0</v>
      </c>
      <c r="M675" s="238">
        <v>0</v>
      </c>
      <c r="N675" s="234">
        <v>55789</v>
      </c>
      <c r="O675" s="239"/>
      <c r="R675" s="129"/>
      <c r="S675" s="129"/>
      <c r="T675" s="129"/>
      <c r="U675" s="129"/>
    </row>
    <row r="676" spans="1:21" s="103" customFormat="1">
      <c r="A676" s="229" t="s">
        <v>4295</v>
      </c>
      <c r="B676" s="230" t="s">
        <v>2151</v>
      </c>
      <c r="C676" s="231" t="s">
        <v>2114</v>
      </c>
      <c r="D676" s="232" t="s">
        <v>2507</v>
      </c>
      <c r="E676" s="232" t="s">
        <v>279</v>
      </c>
      <c r="F676" s="259" t="s">
        <v>325</v>
      </c>
      <c r="G676" s="233">
        <v>49481</v>
      </c>
      <c r="H676" s="234">
        <v>64325</v>
      </c>
      <c r="I676" s="235">
        <v>13</v>
      </c>
      <c r="J676" s="236">
        <v>0.44827586206896552</v>
      </c>
      <c r="K676" s="233">
        <v>79169</v>
      </c>
      <c r="L676" s="237">
        <v>3</v>
      </c>
      <c r="M676" s="238">
        <v>2</v>
      </c>
      <c r="N676" s="234">
        <v>56859.5</v>
      </c>
      <c r="O676" s="239"/>
      <c r="P676" s="241"/>
      <c r="R676" s="129"/>
      <c r="S676" s="129"/>
      <c r="T676" s="129"/>
      <c r="U676" s="129"/>
    </row>
    <row r="677" spans="1:21" s="103" customFormat="1">
      <c r="A677" s="229" t="s">
        <v>1438</v>
      </c>
      <c r="B677" s="230" t="s">
        <v>2151</v>
      </c>
      <c r="C677" s="231" t="s">
        <v>1366</v>
      </c>
      <c r="D677" s="232" t="s">
        <v>2507</v>
      </c>
      <c r="E677" s="232" t="s">
        <v>279</v>
      </c>
      <c r="F677" s="259" t="s">
        <v>325</v>
      </c>
      <c r="G677" s="233">
        <v>47808.18</v>
      </c>
      <c r="H677" s="234">
        <v>64053.08</v>
      </c>
      <c r="I677" s="235">
        <v>12</v>
      </c>
      <c r="J677" s="236">
        <v>0.41379310344827586</v>
      </c>
      <c r="K677" s="233">
        <v>80297.98</v>
      </c>
      <c r="L677" s="237">
        <v>7</v>
      </c>
      <c r="M677" s="238">
        <v>7</v>
      </c>
      <c r="N677" s="234">
        <v>64053.08</v>
      </c>
      <c r="O677" s="239"/>
      <c r="R677" s="241"/>
      <c r="S677" s="129"/>
      <c r="T677" s="129"/>
      <c r="U677" s="129"/>
    </row>
    <row r="678" spans="1:21" s="103" customFormat="1">
      <c r="A678" s="229" t="s">
        <v>1457</v>
      </c>
      <c r="B678" s="295" t="s">
        <v>2166</v>
      </c>
      <c r="C678" s="231" t="s">
        <v>1366</v>
      </c>
      <c r="D678" s="232"/>
      <c r="E678" s="232"/>
      <c r="F678" s="259" t="s">
        <v>325</v>
      </c>
      <c r="G678" s="233">
        <v>51900.576000000001</v>
      </c>
      <c r="H678" s="234">
        <v>63836.656000000003</v>
      </c>
      <c r="I678" s="235">
        <v>11</v>
      </c>
      <c r="J678" s="236">
        <v>0.37931034482758619</v>
      </c>
      <c r="K678" s="233">
        <v>75772.736000000004</v>
      </c>
      <c r="L678" s="237">
        <v>1</v>
      </c>
      <c r="M678" s="238"/>
      <c r="N678" s="234">
        <v>53716</v>
      </c>
      <c r="O678" s="239"/>
      <c r="R678" s="241"/>
      <c r="S678" s="241"/>
      <c r="T678" s="241"/>
      <c r="U678" s="241"/>
    </row>
    <row r="679" spans="1:21" s="103" customFormat="1">
      <c r="A679" s="242" t="s">
        <v>1436</v>
      </c>
      <c r="B679" s="243" t="s">
        <v>2156</v>
      </c>
      <c r="C679" s="258" t="s">
        <v>5645</v>
      </c>
      <c r="D679" s="232" t="s">
        <v>2507</v>
      </c>
      <c r="E679" s="245" t="s">
        <v>321</v>
      </c>
      <c r="F679" s="259" t="s">
        <v>325</v>
      </c>
      <c r="G679" s="246">
        <v>43993.57</v>
      </c>
      <c r="H679" s="234">
        <v>63418.225000000006</v>
      </c>
      <c r="I679" s="235">
        <v>10</v>
      </c>
      <c r="J679" s="236">
        <v>0.34482758620689657</v>
      </c>
      <c r="K679" s="246">
        <v>82842.880000000005</v>
      </c>
      <c r="L679" s="247">
        <v>12</v>
      </c>
      <c r="M679" s="248">
        <v>12</v>
      </c>
      <c r="N679" s="249">
        <v>57741.484999999986</v>
      </c>
      <c r="O679" s="250" t="s">
        <v>5646</v>
      </c>
      <c r="Q679" s="129"/>
    </row>
    <row r="680" spans="1:21" s="103" customFormat="1">
      <c r="A680" s="242" t="s">
        <v>199</v>
      </c>
      <c r="B680" s="243" t="s">
        <v>2153</v>
      </c>
      <c r="C680" s="258" t="s">
        <v>1371</v>
      </c>
      <c r="D680" s="232" t="s">
        <v>2507</v>
      </c>
      <c r="E680" s="247" t="s">
        <v>321</v>
      </c>
      <c r="F680" s="259" t="s">
        <v>325</v>
      </c>
      <c r="G680" s="344">
        <v>50481.599999999999</v>
      </c>
      <c r="H680" s="234">
        <v>63096.800000000003</v>
      </c>
      <c r="I680" s="235">
        <v>9</v>
      </c>
      <c r="J680" s="236">
        <v>0.31034482758620691</v>
      </c>
      <c r="K680" s="344">
        <v>75712</v>
      </c>
      <c r="L680" s="247"/>
      <c r="M680" s="248"/>
      <c r="N680" s="249"/>
      <c r="O680" s="334"/>
      <c r="R680" s="129"/>
      <c r="S680" s="129"/>
      <c r="T680" s="129"/>
      <c r="U680" s="129"/>
    </row>
    <row r="681" spans="1:21" s="103" customFormat="1" ht="22.5">
      <c r="A681" s="242" t="s">
        <v>257</v>
      </c>
      <c r="B681" s="243" t="s">
        <v>2159</v>
      </c>
      <c r="C681" s="258" t="s">
        <v>1371</v>
      </c>
      <c r="D681" s="232" t="s">
        <v>2507</v>
      </c>
      <c r="E681" s="245" t="s">
        <v>279</v>
      </c>
      <c r="F681" s="259" t="s">
        <v>325</v>
      </c>
      <c r="G681" s="246">
        <v>47661.38</v>
      </c>
      <c r="H681" s="234">
        <v>60125.130000000005</v>
      </c>
      <c r="I681" s="235">
        <v>8</v>
      </c>
      <c r="J681" s="236">
        <v>0.27586206896551724</v>
      </c>
      <c r="K681" s="246">
        <v>72588.88</v>
      </c>
      <c r="L681" s="247"/>
      <c r="M681" s="248">
        <v>0</v>
      </c>
      <c r="N681" s="249"/>
      <c r="O681" s="250" t="s">
        <v>5647</v>
      </c>
      <c r="R681" s="129"/>
      <c r="S681" s="129"/>
      <c r="T681" s="129"/>
      <c r="U681" s="129"/>
    </row>
    <row r="682" spans="1:21" s="103" customFormat="1">
      <c r="A682" s="242" t="s">
        <v>3784</v>
      </c>
      <c r="B682" s="243" t="s">
        <v>2162</v>
      </c>
      <c r="C682" s="258" t="s">
        <v>176</v>
      </c>
      <c r="D682" s="232" t="s">
        <v>2507</v>
      </c>
      <c r="E682" s="247" t="s">
        <v>279</v>
      </c>
      <c r="F682" s="259" t="s">
        <v>325</v>
      </c>
      <c r="G682" s="246">
        <v>41837</v>
      </c>
      <c r="H682" s="234">
        <v>59164</v>
      </c>
      <c r="I682" s="235">
        <v>7</v>
      </c>
      <c r="J682" s="236">
        <v>0.2413793103448276</v>
      </c>
      <c r="K682" s="246">
        <v>76491</v>
      </c>
      <c r="L682" s="247"/>
      <c r="M682" s="248">
        <v>1329</v>
      </c>
      <c r="N682" s="249">
        <v>87393</v>
      </c>
      <c r="O682" s="250"/>
      <c r="S682" s="129"/>
      <c r="T682" s="129"/>
      <c r="U682" s="129"/>
    </row>
    <row r="683" spans="1:21" s="103" customFormat="1">
      <c r="A683" s="229" t="s">
        <v>3859</v>
      </c>
      <c r="B683" s="230" t="s">
        <v>2176</v>
      </c>
      <c r="C683" s="231" t="s">
        <v>2113</v>
      </c>
      <c r="D683" s="232"/>
      <c r="E683" s="232"/>
      <c r="F683" s="232" t="s">
        <v>440</v>
      </c>
      <c r="G683" s="233">
        <v>47028.800000000003</v>
      </c>
      <c r="H683" s="234">
        <v>58778.720000000001</v>
      </c>
      <c r="I683" s="235">
        <v>6</v>
      </c>
      <c r="J683" s="236">
        <v>0.20689655172413793</v>
      </c>
      <c r="K683" s="233">
        <v>70528.639999999999</v>
      </c>
      <c r="L683" s="237"/>
      <c r="M683" s="238"/>
      <c r="N683" s="234">
        <v>47028.800000000003</v>
      </c>
      <c r="O683" s="239"/>
      <c r="P683" s="129"/>
      <c r="S683" s="129"/>
      <c r="T683" s="129"/>
      <c r="U683" s="129"/>
    </row>
    <row r="684" spans="1:21" s="103" customFormat="1" ht="33.75">
      <c r="A684" s="229" t="s">
        <v>2187</v>
      </c>
      <c r="B684" s="230" t="s">
        <v>2178</v>
      </c>
      <c r="C684" s="231" t="s">
        <v>1366</v>
      </c>
      <c r="D684" s="232" t="s">
        <v>2507</v>
      </c>
      <c r="E684" s="232" t="s">
        <v>279</v>
      </c>
      <c r="F684" s="259" t="s">
        <v>325</v>
      </c>
      <c r="G684" s="233">
        <v>53045</v>
      </c>
      <c r="H684" s="234">
        <v>57961.08</v>
      </c>
      <c r="I684" s="235">
        <v>5</v>
      </c>
      <c r="J684" s="236">
        <v>0.17241379310344829</v>
      </c>
      <c r="K684" s="233">
        <v>62877.16</v>
      </c>
      <c r="L684" s="237">
        <v>1</v>
      </c>
      <c r="M684" s="238">
        <v>1</v>
      </c>
      <c r="N684" s="234">
        <v>64448.02</v>
      </c>
      <c r="O684" s="239" t="s">
        <v>3576</v>
      </c>
      <c r="Q684" s="251"/>
      <c r="R684" s="129"/>
      <c r="S684" s="240"/>
      <c r="T684" s="240"/>
      <c r="U684" s="240"/>
    </row>
    <row r="685" spans="1:21" s="103" customFormat="1" ht="22.5">
      <c r="A685" s="242" t="s">
        <v>4249</v>
      </c>
      <c r="B685" s="243" t="s">
        <v>2180</v>
      </c>
      <c r="C685" s="258" t="s">
        <v>3577</v>
      </c>
      <c r="D685" s="232" t="s">
        <v>2507</v>
      </c>
      <c r="E685" s="245"/>
      <c r="F685" s="259" t="s">
        <v>325</v>
      </c>
      <c r="G685" s="246">
        <v>43846.400000000001</v>
      </c>
      <c r="H685" s="234">
        <v>55068</v>
      </c>
      <c r="I685" s="235">
        <v>4</v>
      </c>
      <c r="J685" s="236">
        <v>0.13793103448275862</v>
      </c>
      <c r="K685" s="246">
        <v>66289.600000000006</v>
      </c>
      <c r="L685" s="247"/>
      <c r="M685" s="248"/>
      <c r="N685" s="249"/>
      <c r="O685" s="250"/>
      <c r="Q685" s="129"/>
      <c r="R685" s="129"/>
      <c r="S685" s="240"/>
      <c r="T685" s="240"/>
      <c r="U685" s="240"/>
    </row>
    <row r="686" spans="1:21" s="103" customFormat="1">
      <c r="A686" s="229" t="s">
        <v>3738</v>
      </c>
      <c r="B686" s="230" t="s">
        <v>2159</v>
      </c>
      <c r="C686" s="231" t="s">
        <v>1366</v>
      </c>
      <c r="D686" s="232" t="s">
        <v>2507</v>
      </c>
      <c r="E686" s="232" t="s">
        <v>279</v>
      </c>
      <c r="F686" s="232" t="s">
        <v>440</v>
      </c>
      <c r="G686" s="234">
        <v>42291.13</v>
      </c>
      <c r="H686" s="234">
        <v>48634.8</v>
      </c>
      <c r="I686" s="235">
        <v>3</v>
      </c>
      <c r="J686" s="236">
        <v>0.10344827586206896</v>
      </c>
      <c r="K686" s="234">
        <v>54978.47</v>
      </c>
      <c r="L686" s="237">
        <v>2</v>
      </c>
      <c r="M686" s="238">
        <v>2</v>
      </c>
      <c r="N686" s="234">
        <v>52253.760000000002</v>
      </c>
      <c r="O686" s="239"/>
      <c r="S686" s="129"/>
      <c r="T686" s="129"/>
      <c r="U686" s="129"/>
    </row>
    <row r="687" spans="1:21" s="103" customFormat="1">
      <c r="A687" s="229" t="s">
        <v>4250</v>
      </c>
      <c r="B687" s="230" t="s">
        <v>2180</v>
      </c>
      <c r="C687" s="231" t="s">
        <v>1366</v>
      </c>
      <c r="D687" s="232" t="s">
        <v>2507</v>
      </c>
      <c r="E687" s="232" t="s">
        <v>279</v>
      </c>
      <c r="F687" s="259" t="s">
        <v>325</v>
      </c>
      <c r="G687" s="233">
        <v>37958.53</v>
      </c>
      <c r="H687" s="234">
        <v>45709.224999999999</v>
      </c>
      <c r="I687" s="235">
        <v>2</v>
      </c>
      <c r="J687" s="236">
        <v>6.8965517241379309E-2</v>
      </c>
      <c r="K687" s="233">
        <v>53459.92</v>
      </c>
      <c r="L687" s="237">
        <v>1</v>
      </c>
      <c r="M687" s="238">
        <v>1</v>
      </c>
      <c r="N687" s="234">
        <v>41602.080000000002</v>
      </c>
      <c r="O687" s="239"/>
      <c r="P687" s="129"/>
      <c r="Q687" s="240"/>
      <c r="S687" s="129"/>
      <c r="T687" s="129"/>
      <c r="U687" s="129"/>
    </row>
    <row r="688" spans="1:21" s="103" customFormat="1">
      <c r="A688" s="297" t="s">
        <v>4245</v>
      </c>
      <c r="B688" s="298" t="s">
        <v>2179</v>
      </c>
      <c r="C688" s="231" t="s">
        <v>1366</v>
      </c>
      <c r="D688" s="232" t="s">
        <v>2507</v>
      </c>
      <c r="E688" s="232" t="s">
        <v>279</v>
      </c>
      <c r="F688" s="259" t="s">
        <v>325</v>
      </c>
      <c r="G688" s="234">
        <v>36954.74</v>
      </c>
      <c r="H688" s="234">
        <v>18477.37</v>
      </c>
      <c r="I688" s="235">
        <v>1</v>
      </c>
      <c r="J688" s="236">
        <v>3.4482758620689655E-2</v>
      </c>
      <c r="K688" s="459"/>
      <c r="L688" s="237"/>
      <c r="M688" s="238"/>
      <c r="N688" s="234"/>
      <c r="O688" s="352" t="s">
        <v>5648</v>
      </c>
    </row>
    <row r="689" spans="1:21" s="150" customFormat="1">
      <c r="A689" s="305"/>
      <c r="B689" s="305"/>
      <c r="C689" s="306"/>
      <c r="D689" s="300"/>
      <c r="E689" s="307"/>
      <c r="F689" s="307"/>
      <c r="G689" s="308"/>
      <c r="H689" s="309"/>
      <c r="I689" s="310"/>
      <c r="J689" s="311"/>
      <c r="K689" s="300"/>
      <c r="L689" s="300"/>
      <c r="M689" s="312"/>
      <c r="N689" s="313"/>
      <c r="O689" s="282"/>
    </row>
    <row r="690" spans="1:21" s="103" customFormat="1">
      <c r="A690" s="229" t="s">
        <v>216</v>
      </c>
      <c r="B690" s="230" t="s">
        <v>2151</v>
      </c>
      <c r="C690" s="231" t="s">
        <v>1366</v>
      </c>
      <c r="D690" s="232" t="s">
        <v>2507</v>
      </c>
      <c r="E690" s="232" t="s">
        <v>279</v>
      </c>
      <c r="F690" s="259" t="s">
        <v>325</v>
      </c>
      <c r="G690" s="878" t="s">
        <v>5642</v>
      </c>
      <c r="H690" s="878"/>
      <c r="I690" s="878"/>
      <c r="J690" s="878"/>
      <c r="K690" s="878"/>
      <c r="L690" s="237">
        <v>2</v>
      </c>
      <c r="M690" s="238">
        <v>1</v>
      </c>
      <c r="N690" s="234">
        <v>66244</v>
      </c>
      <c r="O690" s="239"/>
      <c r="P690" s="129"/>
    </row>
    <row r="691" spans="1:21" s="103" customFormat="1">
      <c r="A691" s="229"/>
      <c r="B691" s="230"/>
      <c r="C691" s="231"/>
      <c r="D691" s="232"/>
      <c r="E691" s="232"/>
      <c r="F691" s="259"/>
      <c r="G691" s="233"/>
      <c r="H691" s="234"/>
      <c r="I691" s="235"/>
      <c r="J691" s="236"/>
      <c r="K691" s="459"/>
      <c r="L691" s="237"/>
      <c r="M691" s="238"/>
      <c r="N691" s="234"/>
      <c r="O691" s="239"/>
      <c r="P691" s="129"/>
    </row>
    <row r="692" spans="1:21" s="150" customFormat="1">
      <c r="A692" s="305"/>
      <c r="B692" s="305"/>
      <c r="C692" s="306"/>
      <c r="D692" s="314"/>
      <c r="E692" s="305"/>
      <c r="F692" s="305"/>
      <c r="G692" s="315" t="s">
        <v>223</v>
      </c>
      <c r="H692" s="316" t="s">
        <v>224</v>
      </c>
      <c r="I692" s="317"/>
      <c r="J692" s="318"/>
      <c r="K692" s="319" t="s">
        <v>225</v>
      </c>
      <c r="L692" s="314"/>
      <c r="M692" s="320"/>
      <c r="N692" s="313"/>
      <c r="O692" s="282"/>
    </row>
    <row r="693" spans="1:21" s="150" customFormat="1">
      <c r="A693" s="305"/>
      <c r="B693" s="305"/>
      <c r="C693" s="306"/>
      <c r="D693" s="305"/>
      <c r="E693" s="305"/>
      <c r="F693" s="321" t="s">
        <v>238</v>
      </c>
      <c r="G693" s="322">
        <v>53164.488537931036</v>
      </c>
      <c r="H693" s="322">
        <v>65832.53544827587</v>
      </c>
      <c r="I693" s="8">
        <v>14.438004969995415</v>
      </c>
      <c r="J693" s="322"/>
      <c r="K693" s="322">
        <v>81304.174585714267</v>
      </c>
      <c r="L693" s="314"/>
      <c r="M693" s="320"/>
      <c r="N693" s="313"/>
      <c r="O693" s="282"/>
    </row>
    <row r="694" spans="1:21" s="150" customFormat="1">
      <c r="A694" s="305"/>
      <c r="B694" s="305"/>
      <c r="C694" s="306"/>
      <c r="D694" s="305"/>
      <c r="E694" s="305"/>
      <c r="F694" s="321" t="s">
        <v>239</v>
      </c>
      <c r="G694" s="322">
        <v>59779</v>
      </c>
      <c r="H694" s="322">
        <v>72051</v>
      </c>
      <c r="I694" s="8">
        <v>21.5</v>
      </c>
      <c r="J694" s="322"/>
      <c r="K694" s="322">
        <v>87469.1</v>
      </c>
      <c r="L694" s="314"/>
      <c r="M694" s="320"/>
      <c r="N694" s="313"/>
      <c r="O694" s="282"/>
    </row>
    <row r="695" spans="1:21" s="150" customFormat="1">
      <c r="A695" s="305"/>
      <c r="B695" s="305"/>
      <c r="C695" s="306"/>
      <c r="D695" s="305"/>
      <c r="E695" s="305"/>
      <c r="F695" s="321" t="s">
        <v>240</v>
      </c>
      <c r="G695" s="322">
        <v>47661.38</v>
      </c>
      <c r="H695" s="322">
        <v>60125.130000000005</v>
      </c>
      <c r="I695" s="8">
        <v>7</v>
      </c>
      <c r="J695" s="322"/>
      <c r="K695" s="322">
        <v>75380.25</v>
      </c>
      <c r="L695" s="314"/>
      <c r="M695" s="320"/>
      <c r="N695" s="313"/>
      <c r="O695" s="282"/>
    </row>
    <row r="696" spans="1:21" s="150" customFormat="1">
      <c r="A696" s="305"/>
      <c r="B696" s="305"/>
      <c r="C696" s="306"/>
      <c r="D696" s="305"/>
      <c r="E696" s="305"/>
      <c r="F696" s="321" t="s">
        <v>241</v>
      </c>
      <c r="G696" s="322">
        <v>51900.576000000001</v>
      </c>
      <c r="H696" s="322">
        <v>65821.5</v>
      </c>
      <c r="I696" s="8">
        <v>12.338253469766164</v>
      </c>
      <c r="J696" s="322"/>
      <c r="K696" s="322">
        <v>82505.184999999998</v>
      </c>
      <c r="L696" s="314"/>
      <c r="M696" s="320"/>
      <c r="N696" s="313"/>
      <c r="O696" s="282"/>
    </row>
    <row r="697" spans="1:21" s="150" customFormat="1">
      <c r="A697" s="305"/>
      <c r="B697" s="305"/>
      <c r="C697" s="306"/>
      <c r="D697" s="305"/>
      <c r="E697" s="322"/>
      <c r="F697" s="321"/>
      <c r="G697" s="323"/>
      <c r="H697" s="318"/>
      <c r="I697" s="324"/>
      <c r="J697" s="318"/>
      <c r="K697" s="314"/>
      <c r="L697" s="314"/>
      <c r="M697" s="320"/>
      <c r="N697" s="313"/>
      <c r="O697" s="282"/>
    </row>
    <row r="698" spans="1:21" s="150" customFormat="1">
      <c r="A698" s="305"/>
      <c r="B698" s="305"/>
      <c r="C698" s="306"/>
      <c r="D698" s="321"/>
      <c r="E698" s="322"/>
      <c r="F698" s="325"/>
      <c r="G698" s="325"/>
      <c r="H698" s="874" t="s">
        <v>242</v>
      </c>
      <c r="I698" s="874"/>
      <c r="J698" s="874"/>
      <c r="K698" s="874"/>
      <c r="L698" s="874"/>
      <c r="M698" s="874"/>
      <c r="N698" s="874"/>
      <c r="O698" s="282"/>
    </row>
    <row r="699" spans="1:21" s="150" customFormat="1">
      <c r="A699" s="305"/>
      <c r="B699" s="305"/>
      <c r="C699" s="306"/>
      <c r="D699" s="321"/>
      <c r="E699" s="322"/>
      <c r="F699" s="326"/>
      <c r="G699" s="327"/>
      <c r="H699" s="875" t="s">
        <v>243</v>
      </c>
      <c r="I699" s="875"/>
      <c r="J699" s="875"/>
      <c r="K699" s="328">
        <v>73188</v>
      </c>
      <c r="L699" s="876" t="s">
        <v>244</v>
      </c>
      <c r="M699" s="876"/>
      <c r="N699" s="329">
        <v>68106.025699999998</v>
      </c>
      <c r="O699" s="282"/>
    </row>
    <row r="700" spans="1:21" s="150" customFormat="1">
      <c r="A700" s="305"/>
      <c r="B700" s="305"/>
      <c r="C700" s="306"/>
      <c r="D700" s="314"/>
      <c r="E700" s="320"/>
      <c r="F700" s="326"/>
      <c r="G700" s="327"/>
      <c r="H700" s="875" t="s">
        <v>245</v>
      </c>
      <c r="I700" s="875"/>
      <c r="J700" s="875"/>
      <c r="K700" s="328">
        <v>56859.5</v>
      </c>
      <c r="L700" s="876" t="s">
        <v>450</v>
      </c>
      <c r="M700" s="876"/>
      <c r="N700" s="329">
        <v>86423.47758450704</v>
      </c>
      <c r="O700" s="282"/>
    </row>
    <row r="701" spans="1:21" s="150" customFormat="1">
      <c r="A701" s="305"/>
      <c r="B701" s="305"/>
      <c r="C701" s="306"/>
      <c r="D701" s="300"/>
      <c r="E701" s="307"/>
      <c r="F701" s="307"/>
      <c r="G701" s="308"/>
      <c r="H701" s="309"/>
      <c r="I701" s="310"/>
      <c r="J701" s="311"/>
      <c r="K701" s="305"/>
      <c r="L701" s="300"/>
      <c r="M701" s="312"/>
      <c r="N701" s="313"/>
      <c r="O701" s="282"/>
    </row>
    <row r="702" spans="1:21" s="222" customFormat="1" ht="18">
      <c r="A702" s="877" t="s">
        <v>164</v>
      </c>
      <c r="B702" s="877"/>
      <c r="C702" s="877"/>
      <c r="D702" s="877"/>
      <c r="E702" s="877"/>
      <c r="F702" s="877"/>
      <c r="G702" s="877"/>
      <c r="H702" s="877"/>
      <c r="I702" s="877"/>
      <c r="J702" s="877"/>
      <c r="K702" s="877"/>
      <c r="L702" s="877"/>
      <c r="M702" s="877"/>
      <c r="N702" s="877"/>
      <c r="O702" s="877"/>
    </row>
    <row r="703" spans="1:21" s="222" customFormat="1" ht="27">
      <c r="A703" s="223" t="s">
        <v>433</v>
      </c>
      <c r="B703" s="224" t="s">
        <v>230</v>
      </c>
      <c r="C703" s="223" t="s">
        <v>220</v>
      </c>
      <c r="D703" s="223" t="s">
        <v>267</v>
      </c>
      <c r="E703" s="223" t="s">
        <v>434</v>
      </c>
      <c r="F703" s="223" t="s">
        <v>435</v>
      </c>
      <c r="G703" s="225" t="s">
        <v>223</v>
      </c>
      <c r="H703" s="225" t="s">
        <v>224</v>
      </c>
      <c r="I703" s="227" t="s">
        <v>436</v>
      </c>
      <c r="J703" s="227" t="s">
        <v>436</v>
      </c>
      <c r="K703" s="225" t="s">
        <v>225</v>
      </c>
      <c r="L703" s="223" t="s">
        <v>437</v>
      </c>
      <c r="M703" s="223" t="s">
        <v>438</v>
      </c>
      <c r="N703" s="228" t="s">
        <v>439</v>
      </c>
      <c r="O703" s="223" t="s">
        <v>227</v>
      </c>
    </row>
    <row r="704" spans="1:21" s="103" customFormat="1">
      <c r="A704" s="252" t="s">
        <v>2172</v>
      </c>
      <c r="B704" s="230" t="s">
        <v>2162</v>
      </c>
      <c r="C704" s="231" t="s">
        <v>164</v>
      </c>
      <c r="D704" s="232" t="s">
        <v>2507</v>
      </c>
      <c r="E704" s="253"/>
      <c r="F704" s="259" t="s">
        <v>325</v>
      </c>
      <c r="G704" s="233">
        <v>101195.12</v>
      </c>
      <c r="H704" s="234">
        <v>106413.97</v>
      </c>
      <c r="I704" s="235">
        <v>38</v>
      </c>
      <c r="J704" s="236">
        <v>1</v>
      </c>
      <c r="K704" s="233">
        <v>111632.82</v>
      </c>
      <c r="L704" s="254">
        <v>38</v>
      </c>
      <c r="M704" s="255">
        <v>38</v>
      </c>
      <c r="N704" s="233">
        <v>111047.67999999999</v>
      </c>
      <c r="O704" s="239"/>
      <c r="Q704" s="129"/>
      <c r="R704" s="129"/>
      <c r="S704" s="251"/>
      <c r="T704" s="251"/>
      <c r="U704" s="251"/>
    </row>
    <row r="705" spans="1:21" s="103" customFormat="1">
      <c r="A705" s="242" t="s">
        <v>261</v>
      </c>
      <c r="B705" s="243" t="s">
        <v>2151</v>
      </c>
      <c r="C705" s="258" t="s">
        <v>164</v>
      </c>
      <c r="D705" s="253" t="s">
        <v>278</v>
      </c>
      <c r="E705" s="245" t="s">
        <v>284</v>
      </c>
      <c r="F705" s="259" t="s">
        <v>325</v>
      </c>
      <c r="G705" s="246">
        <v>99351</v>
      </c>
      <c r="H705" s="234">
        <v>104445</v>
      </c>
      <c r="I705" s="235">
        <v>37</v>
      </c>
      <c r="J705" s="236">
        <v>0.97368421052631582</v>
      </c>
      <c r="K705" s="246">
        <v>109539</v>
      </c>
      <c r="L705" s="247"/>
      <c r="M705" s="248"/>
      <c r="N705" s="249"/>
      <c r="O705" s="250"/>
    </row>
    <row r="706" spans="1:21" s="103" customFormat="1" ht="22.5">
      <c r="A706" s="242" t="s">
        <v>3821</v>
      </c>
      <c r="B706" s="243" t="s">
        <v>2149</v>
      </c>
      <c r="C706" s="258" t="s">
        <v>164</v>
      </c>
      <c r="D706" s="232" t="s">
        <v>2507</v>
      </c>
      <c r="E706" s="245" t="s">
        <v>279</v>
      </c>
      <c r="F706" s="259" t="s">
        <v>325</v>
      </c>
      <c r="G706" s="246">
        <v>94895</v>
      </c>
      <c r="H706" s="234">
        <v>104209.5</v>
      </c>
      <c r="I706" s="235">
        <v>36</v>
      </c>
      <c r="J706" s="236">
        <v>0.94736842105263153</v>
      </c>
      <c r="K706" s="246">
        <v>113524</v>
      </c>
      <c r="L706" s="247">
        <v>3</v>
      </c>
      <c r="M706" s="248">
        <v>3</v>
      </c>
      <c r="N706" s="249">
        <v>100095</v>
      </c>
      <c r="O706" s="250"/>
      <c r="P706" s="240"/>
      <c r="Q706" s="129"/>
      <c r="R706" s="240"/>
    </row>
    <row r="707" spans="1:21" s="103" customFormat="1">
      <c r="A707" s="242" t="s">
        <v>3875</v>
      </c>
      <c r="B707" s="243" t="s">
        <v>2153</v>
      </c>
      <c r="C707" s="258" t="s">
        <v>3578</v>
      </c>
      <c r="D707" s="232" t="s">
        <v>2507</v>
      </c>
      <c r="E707" s="247" t="s">
        <v>279</v>
      </c>
      <c r="F707" s="247" t="s">
        <v>440</v>
      </c>
      <c r="G707" s="405">
        <v>77658.100000000006</v>
      </c>
      <c r="H707" s="234">
        <v>96609.83</v>
      </c>
      <c r="I707" s="235">
        <v>35</v>
      </c>
      <c r="J707" s="236">
        <v>0.92105263157894735</v>
      </c>
      <c r="K707" s="405">
        <v>115561.56</v>
      </c>
      <c r="L707" s="247">
        <v>21</v>
      </c>
      <c r="M707" s="248">
        <v>21</v>
      </c>
      <c r="N707" s="249">
        <v>97933.193333333329</v>
      </c>
      <c r="O707" s="250"/>
      <c r="Q707" s="129"/>
      <c r="R707" s="129"/>
      <c r="S707" s="129"/>
      <c r="T707" s="129"/>
      <c r="U707" s="129"/>
    </row>
    <row r="708" spans="1:21" s="103" customFormat="1">
      <c r="A708" s="229" t="s">
        <v>209</v>
      </c>
      <c r="B708" s="230" t="s">
        <v>2151</v>
      </c>
      <c r="C708" s="231" t="s">
        <v>164</v>
      </c>
      <c r="D708" s="232" t="s">
        <v>2507</v>
      </c>
      <c r="E708" s="232" t="s">
        <v>279</v>
      </c>
      <c r="F708" s="259" t="s">
        <v>325</v>
      </c>
      <c r="G708" s="233">
        <v>76530.447</v>
      </c>
      <c r="H708" s="234">
        <v>95048.256300000008</v>
      </c>
      <c r="I708" s="235">
        <v>34</v>
      </c>
      <c r="J708" s="236">
        <v>0.89473684210526316</v>
      </c>
      <c r="K708" s="233">
        <v>113566.0656</v>
      </c>
      <c r="L708" s="237">
        <v>42</v>
      </c>
      <c r="M708" s="238">
        <v>42</v>
      </c>
      <c r="N708" s="234">
        <v>103876.69</v>
      </c>
      <c r="O708" s="239"/>
      <c r="Q708" s="129"/>
      <c r="R708" s="129"/>
    </row>
    <row r="709" spans="1:21" s="103" customFormat="1">
      <c r="A709" s="229" t="s">
        <v>210</v>
      </c>
      <c r="B709" s="230" t="s">
        <v>2151</v>
      </c>
      <c r="C709" s="231" t="s">
        <v>3579</v>
      </c>
      <c r="D709" s="232" t="s">
        <v>2507</v>
      </c>
      <c r="E709" s="232" t="s">
        <v>284</v>
      </c>
      <c r="F709" s="259" t="s">
        <v>325</v>
      </c>
      <c r="G709" s="233">
        <v>79098.240000000005</v>
      </c>
      <c r="H709" s="234">
        <v>94286.399999999994</v>
      </c>
      <c r="I709" s="235">
        <v>33</v>
      </c>
      <c r="J709" s="236">
        <v>0.86842105263157898</v>
      </c>
      <c r="K709" s="233">
        <v>109474.56</v>
      </c>
      <c r="L709" s="237">
        <v>16</v>
      </c>
      <c r="M709" s="238">
        <v>16</v>
      </c>
      <c r="N709" s="234">
        <v>103090</v>
      </c>
      <c r="O709" s="239" t="s">
        <v>5618</v>
      </c>
      <c r="Q709" s="129"/>
      <c r="R709" s="129"/>
      <c r="S709" s="330"/>
      <c r="T709" s="330"/>
      <c r="U709" s="330"/>
    </row>
    <row r="710" spans="1:21" s="103" customFormat="1">
      <c r="A710" s="229" t="s">
        <v>217</v>
      </c>
      <c r="B710" s="230" t="s">
        <v>2153</v>
      </c>
      <c r="C710" s="231" t="s">
        <v>3580</v>
      </c>
      <c r="D710" s="232" t="s">
        <v>2507</v>
      </c>
      <c r="E710" s="237" t="s">
        <v>279</v>
      </c>
      <c r="F710" s="259" t="s">
        <v>325</v>
      </c>
      <c r="G710" s="264">
        <v>72524</v>
      </c>
      <c r="H710" s="234">
        <v>88425</v>
      </c>
      <c r="I710" s="235">
        <v>32</v>
      </c>
      <c r="J710" s="236">
        <v>0.84210526315789469</v>
      </c>
      <c r="K710" s="379">
        <v>104326</v>
      </c>
      <c r="L710" s="237">
        <v>3</v>
      </c>
      <c r="M710" s="238">
        <v>3</v>
      </c>
      <c r="N710" s="357">
        <v>95398</v>
      </c>
      <c r="O710" s="239"/>
      <c r="P710" s="129"/>
      <c r="Q710" s="129"/>
    </row>
    <row r="711" spans="1:21" s="103" customFormat="1">
      <c r="A711" s="242" t="s">
        <v>199</v>
      </c>
      <c r="B711" s="243" t="s">
        <v>2153</v>
      </c>
      <c r="C711" s="258" t="s">
        <v>164</v>
      </c>
      <c r="D711" s="232" t="s">
        <v>2507</v>
      </c>
      <c r="E711" s="247" t="s">
        <v>279</v>
      </c>
      <c r="F711" s="259" t="s">
        <v>325</v>
      </c>
      <c r="G711" s="344">
        <v>74505.600000000006</v>
      </c>
      <c r="H711" s="234">
        <v>88033.920000000013</v>
      </c>
      <c r="I711" s="235">
        <v>31</v>
      </c>
      <c r="J711" s="236">
        <v>0.81578947368421051</v>
      </c>
      <c r="K711" s="344">
        <v>101562.24000000001</v>
      </c>
      <c r="L711" s="247"/>
      <c r="M711" s="248"/>
      <c r="N711" s="249"/>
      <c r="O711" s="334"/>
      <c r="R711" s="129"/>
      <c r="S711" s="150"/>
      <c r="T711" s="150"/>
      <c r="U711" s="150"/>
    </row>
    <row r="712" spans="1:21" s="103" customFormat="1">
      <c r="A712" s="278" t="s">
        <v>202</v>
      </c>
      <c r="B712" s="279" t="s">
        <v>2151</v>
      </c>
      <c r="C712" s="258" t="s">
        <v>1374</v>
      </c>
      <c r="D712" s="232" t="s">
        <v>2507</v>
      </c>
      <c r="E712" s="245" t="s">
        <v>279</v>
      </c>
      <c r="F712" s="245" t="s">
        <v>440</v>
      </c>
      <c r="G712" s="246">
        <v>68864.639999999999</v>
      </c>
      <c r="H712" s="234">
        <v>87796.800000000003</v>
      </c>
      <c r="I712" s="235">
        <v>30</v>
      </c>
      <c r="J712" s="236">
        <v>0.78947368421052633</v>
      </c>
      <c r="K712" s="246">
        <v>106728.96000000001</v>
      </c>
      <c r="L712" s="247">
        <v>9</v>
      </c>
      <c r="M712" s="248">
        <v>0</v>
      </c>
      <c r="N712" s="249"/>
      <c r="O712" s="250"/>
      <c r="P712" s="129"/>
      <c r="S712" s="129"/>
      <c r="T712" s="129"/>
      <c r="U712" s="129"/>
    </row>
    <row r="713" spans="1:21" s="103" customFormat="1">
      <c r="A713" s="242" t="s">
        <v>3938</v>
      </c>
      <c r="B713" s="243" t="s">
        <v>2157</v>
      </c>
      <c r="C713" s="258" t="s">
        <v>1314</v>
      </c>
      <c r="D713" s="232" t="s">
        <v>2507</v>
      </c>
      <c r="E713" s="245" t="s">
        <v>279</v>
      </c>
      <c r="F713" s="245" t="s">
        <v>440</v>
      </c>
      <c r="G713" s="246">
        <v>69576</v>
      </c>
      <c r="H713" s="234">
        <v>87438</v>
      </c>
      <c r="I713" s="235">
        <v>29</v>
      </c>
      <c r="J713" s="236">
        <v>0.76315789473684215</v>
      </c>
      <c r="K713" s="246">
        <v>105300</v>
      </c>
      <c r="L713" s="247">
        <v>15</v>
      </c>
      <c r="M713" s="248">
        <v>15</v>
      </c>
      <c r="N713" s="249">
        <v>90804.13</v>
      </c>
      <c r="O713" s="250" t="s">
        <v>5620</v>
      </c>
      <c r="P713" s="129"/>
      <c r="Q713" s="129"/>
      <c r="S713" s="304"/>
      <c r="T713" s="304"/>
      <c r="U713" s="304"/>
    </row>
    <row r="714" spans="1:21" s="103" customFormat="1" ht="33.75">
      <c r="A714" s="229" t="s">
        <v>200</v>
      </c>
      <c r="B714" s="230" t="s">
        <v>2153</v>
      </c>
      <c r="C714" s="231" t="s">
        <v>3582</v>
      </c>
      <c r="D714" s="232" t="s">
        <v>2507</v>
      </c>
      <c r="E714" s="232" t="s">
        <v>279</v>
      </c>
      <c r="F714" s="259" t="s">
        <v>325</v>
      </c>
      <c r="G714" s="233">
        <v>70909</v>
      </c>
      <c r="H714" s="234">
        <v>87339</v>
      </c>
      <c r="I714" s="235">
        <v>28</v>
      </c>
      <c r="J714" s="236">
        <v>0.73684210526315785</v>
      </c>
      <c r="K714" s="233">
        <v>103769</v>
      </c>
      <c r="L714" s="237">
        <v>20</v>
      </c>
      <c r="M714" s="238">
        <v>19</v>
      </c>
      <c r="N714" s="234">
        <v>80152</v>
      </c>
      <c r="O714" s="495" t="s">
        <v>5624</v>
      </c>
      <c r="P714" s="129"/>
      <c r="S714" s="304"/>
      <c r="T714" s="304"/>
      <c r="U714" s="304"/>
    </row>
    <row r="715" spans="1:21" s="103" customFormat="1" ht="33.75">
      <c r="A715" s="242" t="s">
        <v>4274</v>
      </c>
      <c r="B715" s="243" t="s">
        <v>2170</v>
      </c>
      <c r="C715" s="258" t="s">
        <v>5649</v>
      </c>
      <c r="D715" s="232" t="s">
        <v>2507</v>
      </c>
      <c r="E715" s="245" t="s">
        <v>284</v>
      </c>
      <c r="F715" s="259" t="s">
        <v>325</v>
      </c>
      <c r="G715" s="246">
        <v>66717.919999999998</v>
      </c>
      <c r="H715" s="234">
        <v>86696.82</v>
      </c>
      <c r="I715" s="235">
        <v>27</v>
      </c>
      <c r="J715" s="236">
        <v>0.71052631578947367</v>
      </c>
      <c r="K715" s="246">
        <v>106675.72</v>
      </c>
      <c r="L715" s="247">
        <v>39</v>
      </c>
      <c r="M715" s="248">
        <v>39</v>
      </c>
      <c r="N715" s="249">
        <v>90779.31</v>
      </c>
      <c r="O715" s="250" t="s">
        <v>5622</v>
      </c>
      <c r="R715" s="129"/>
    </row>
    <row r="716" spans="1:21" s="103" customFormat="1">
      <c r="A716" s="260" t="s">
        <v>4238</v>
      </c>
      <c r="B716" s="261" t="s">
        <v>2166</v>
      </c>
      <c r="C716" s="262" t="s">
        <v>164</v>
      </c>
      <c r="D716" s="232" t="s">
        <v>2507</v>
      </c>
      <c r="E716" s="276" t="s">
        <v>279</v>
      </c>
      <c r="F716" s="259" t="s">
        <v>325</v>
      </c>
      <c r="G716" s="256">
        <v>75669.91</v>
      </c>
      <c r="H716" s="234">
        <v>86574.135000000009</v>
      </c>
      <c r="I716" s="235">
        <v>26</v>
      </c>
      <c r="J716" s="236">
        <v>0.68421052631578949</v>
      </c>
      <c r="K716" s="256">
        <v>97478.36</v>
      </c>
      <c r="L716" s="265">
        <v>18</v>
      </c>
      <c r="M716" s="266">
        <v>18</v>
      </c>
      <c r="N716" s="264">
        <v>88923.05</v>
      </c>
      <c r="O716" s="11"/>
      <c r="P716" s="240"/>
      <c r="Q716" s="129"/>
      <c r="R716" s="251"/>
    </row>
    <row r="717" spans="1:21" s="103" customFormat="1">
      <c r="A717" s="242" t="s">
        <v>4235</v>
      </c>
      <c r="B717" s="243" t="s">
        <v>2151</v>
      </c>
      <c r="C717" s="258" t="s">
        <v>164</v>
      </c>
      <c r="D717" s="232" t="s">
        <v>2507</v>
      </c>
      <c r="E717" s="245" t="s">
        <v>279</v>
      </c>
      <c r="F717" s="259" t="s">
        <v>325</v>
      </c>
      <c r="G717" s="246">
        <v>69663</v>
      </c>
      <c r="H717" s="234">
        <v>86294</v>
      </c>
      <c r="I717" s="235">
        <v>25</v>
      </c>
      <c r="J717" s="236">
        <v>0.65789473684210531</v>
      </c>
      <c r="K717" s="246">
        <v>102925</v>
      </c>
      <c r="L717" s="247"/>
      <c r="M717" s="248">
        <v>131</v>
      </c>
      <c r="N717" s="249">
        <v>100256</v>
      </c>
      <c r="O717" s="250" t="s">
        <v>3561</v>
      </c>
      <c r="R717" s="129"/>
    </row>
    <row r="718" spans="1:21" s="103" customFormat="1">
      <c r="A718" s="229" t="s">
        <v>212</v>
      </c>
      <c r="B718" s="230" t="s">
        <v>2153</v>
      </c>
      <c r="C718" s="231" t="s">
        <v>1372</v>
      </c>
      <c r="D718" s="232" t="s">
        <v>2507</v>
      </c>
      <c r="E718" s="232" t="s">
        <v>279</v>
      </c>
      <c r="F718" s="232"/>
      <c r="G718" s="233">
        <v>76574.600000000006</v>
      </c>
      <c r="H718" s="234">
        <v>84825.764999999999</v>
      </c>
      <c r="I718" s="235">
        <v>24</v>
      </c>
      <c r="J718" s="236">
        <v>0.63157894736842102</v>
      </c>
      <c r="K718" s="233">
        <v>93076.93</v>
      </c>
      <c r="L718" s="237">
        <v>38</v>
      </c>
      <c r="M718" s="238">
        <v>37</v>
      </c>
      <c r="N718" s="234">
        <v>91615.790540540489</v>
      </c>
      <c r="O718" s="239"/>
      <c r="R718" s="129"/>
    </row>
    <row r="719" spans="1:21" s="103" customFormat="1">
      <c r="A719" s="242" t="s">
        <v>2165</v>
      </c>
      <c r="B719" s="243" t="s">
        <v>2180</v>
      </c>
      <c r="C719" s="258" t="s">
        <v>3581</v>
      </c>
      <c r="D719" s="232" t="s">
        <v>2507</v>
      </c>
      <c r="E719" s="245" t="s">
        <v>284</v>
      </c>
      <c r="F719" s="259" t="s">
        <v>325</v>
      </c>
      <c r="G719" s="246">
        <v>67817.17</v>
      </c>
      <c r="H719" s="234">
        <v>84246.084999999992</v>
      </c>
      <c r="I719" s="235">
        <v>23</v>
      </c>
      <c r="J719" s="236">
        <v>0.60526315789473684</v>
      </c>
      <c r="K719" s="246">
        <v>100675</v>
      </c>
      <c r="L719" s="247">
        <v>18</v>
      </c>
      <c r="M719" s="248">
        <v>18</v>
      </c>
      <c r="N719" s="249">
        <v>96230.96</v>
      </c>
      <c r="O719" s="250"/>
      <c r="P719" s="129"/>
      <c r="Q719" s="129"/>
    </row>
    <row r="720" spans="1:21" s="103" customFormat="1">
      <c r="A720" s="242" t="s">
        <v>198</v>
      </c>
      <c r="B720" s="243" t="s">
        <v>2153</v>
      </c>
      <c r="C720" s="244" t="s">
        <v>164</v>
      </c>
      <c r="D720" s="232" t="s">
        <v>2507</v>
      </c>
      <c r="E720" s="245" t="s">
        <v>284</v>
      </c>
      <c r="F720" s="259" t="s">
        <v>325</v>
      </c>
      <c r="G720" s="246">
        <v>65941</v>
      </c>
      <c r="H720" s="234">
        <v>83334.5</v>
      </c>
      <c r="I720" s="235">
        <v>22</v>
      </c>
      <c r="J720" s="236">
        <v>0.57894736842105265</v>
      </c>
      <c r="K720" s="246">
        <v>100728</v>
      </c>
      <c r="L720" s="247">
        <v>29</v>
      </c>
      <c r="M720" s="248">
        <v>29</v>
      </c>
      <c r="N720" s="249">
        <v>96187</v>
      </c>
      <c r="O720" s="250"/>
      <c r="P720" s="150"/>
      <c r="R720" s="129"/>
    </row>
    <row r="721" spans="1:21" s="103" customFormat="1">
      <c r="A721" s="242" t="s">
        <v>2177</v>
      </c>
      <c r="B721" s="243" t="s">
        <v>2166</v>
      </c>
      <c r="C721" s="280" t="s">
        <v>1314</v>
      </c>
      <c r="D721" s="232" t="s">
        <v>2507</v>
      </c>
      <c r="E721" s="300"/>
      <c r="F721" s="259" t="s">
        <v>325</v>
      </c>
      <c r="G721" s="307">
        <v>79177.600000000006</v>
      </c>
      <c r="H721" s="234">
        <v>81670.565000000002</v>
      </c>
      <c r="I721" s="235">
        <v>21</v>
      </c>
      <c r="J721" s="236">
        <v>0.55263157894736847</v>
      </c>
      <c r="K721" s="307">
        <v>84163.53</v>
      </c>
      <c r="L721" s="247"/>
      <c r="M721" s="248">
        <v>81</v>
      </c>
      <c r="N721" s="249">
        <v>90025.17</v>
      </c>
      <c r="O721" s="301"/>
      <c r="R721" s="129"/>
    </row>
    <row r="722" spans="1:21" s="103" customFormat="1">
      <c r="A722" s="242" t="s">
        <v>204</v>
      </c>
      <c r="B722" s="243" t="s">
        <v>2151</v>
      </c>
      <c r="C722" s="258" t="s">
        <v>1314</v>
      </c>
      <c r="D722" s="232" t="s">
        <v>2507</v>
      </c>
      <c r="E722" s="245" t="s">
        <v>279</v>
      </c>
      <c r="F722" s="259" t="s">
        <v>325</v>
      </c>
      <c r="G722" s="246">
        <v>60636</v>
      </c>
      <c r="H722" s="234">
        <v>81349.5</v>
      </c>
      <c r="I722" s="235">
        <v>20</v>
      </c>
      <c r="J722" s="236">
        <v>0.52631578947368418</v>
      </c>
      <c r="K722" s="246">
        <v>102063</v>
      </c>
      <c r="L722" s="247"/>
      <c r="M722" s="248">
        <v>34</v>
      </c>
      <c r="N722" s="246">
        <v>96244.114119999998</v>
      </c>
      <c r="O722" s="250"/>
      <c r="Q722" s="129"/>
    </row>
    <row r="723" spans="1:21" s="103" customFormat="1">
      <c r="A723" s="242" t="s">
        <v>4239</v>
      </c>
      <c r="B723" s="243" t="s">
        <v>2176</v>
      </c>
      <c r="C723" s="258" t="s">
        <v>1314</v>
      </c>
      <c r="D723" s="232" t="s">
        <v>2507</v>
      </c>
      <c r="E723" s="245" t="s">
        <v>279</v>
      </c>
      <c r="F723" s="259" t="s">
        <v>325</v>
      </c>
      <c r="G723" s="378">
        <v>65770</v>
      </c>
      <c r="H723" s="234">
        <v>79498</v>
      </c>
      <c r="I723" s="235">
        <v>19</v>
      </c>
      <c r="J723" s="236">
        <v>0.5</v>
      </c>
      <c r="K723" s="378">
        <v>93226</v>
      </c>
      <c r="L723" s="247">
        <v>81</v>
      </c>
      <c r="M723" s="248">
        <v>81</v>
      </c>
      <c r="N723" s="249">
        <v>74655.360000000001</v>
      </c>
      <c r="O723" s="250" t="s">
        <v>5650</v>
      </c>
      <c r="Q723" s="129"/>
    </row>
    <row r="724" spans="1:21" s="103" customFormat="1">
      <c r="A724" s="260" t="s">
        <v>205</v>
      </c>
      <c r="B724" s="261" t="s">
        <v>2151</v>
      </c>
      <c r="C724" s="262" t="s">
        <v>3583</v>
      </c>
      <c r="D724" s="232" t="s">
        <v>2507</v>
      </c>
      <c r="E724" s="263" t="s">
        <v>284</v>
      </c>
      <c r="F724" s="259" t="s">
        <v>325</v>
      </c>
      <c r="G724" s="264">
        <v>62648.102400000003</v>
      </c>
      <c r="H724" s="234">
        <v>78995.90400000001</v>
      </c>
      <c r="I724" s="235">
        <v>18</v>
      </c>
      <c r="J724" s="236">
        <v>0.47368421052631576</v>
      </c>
      <c r="K724" s="264">
        <v>95343.705600000001</v>
      </c>
      <c r="L724" s="265">
        <v>27</v>
      </c>
      <c r="M724" s="266">
        <v>27</v>
      </c>
      <c r="N724" s="264">
        <v>87651.568148148159</v>
      </c>
      <c r="O724" s="267"/>
      <c r="Q724" s="129"/>
    </row>
    <row r="725" spans="1:21" s="103" customFormat="1">
      <c r="A725" s="229" t="s">
        <v>4295</v>
      </c>
      <c r="B725" s="230" t="s">
        <v>2151</v>
      </c>
      <c r="C725" s="231" t="s">
        <v>164</v>
      </c>
      <c r="D725" s="232" t="s">
        <v>2507</v>
      </c>
      <c r="E725" s="232" t="s">
        <v>279</v>
      </c>
      <c r="F725" s="259" t="s">
        <v>325</v>
      </c>
      <c r="G725" s="233">
        <v>60144</v>
      </c>
      <c r="H725" s="234">
        <v>78187.5</v>
      </c>
      <c r="I725" s="235">
        <v>17</v>
      </c>
      <c r="J725" s="236">
        <v>0.44736842105263158</v>
      </c>
      <c r="K725" s="233">
        <v>96231</v>
      </c>
      <c r="L725" s="237">
        <v>9</v>
      </c>
      <c r="M725" s="238">
        <v>9</v>
      </c>
      <c r="N725" s="234">
        <v>87974.33</v>
      </c>
      <c r="O725" s="239"/>
      <c r="R725" s="129"/>
      <c r="S725" s="129"/>
      <c r="T725" s="129"/>
      <c r="U725" s="129"/>
    </row>
    <row r="726" spans="1:21" s="103" customFormat="1" ht="22.5">
      <c r="A726" s="242" t="s">
        <v>1436</v>
      </c>
      <c r="B726" s="243" t="s">
        <v>2156</v>
      </c>
      <c r="C726" s="258" t="s">
        <v>5651</v>
      </c>
      <c r="D726" s="232" t="s">
        <v>2507</v>
      </c>
      <c r="E726" s="245" t="s">
        <v>279</v>
      </c>
      <c r="F726" s="259" t="s">
        <v>325</v>
      </c>
      <c r="G726" s="246">
        <v>73740</v>
      </c>
      <c r="H726" s="234">
        <v>77574</v>
      </c>
      <c r="I726" s="235">
        <v>16</v>
      </c>
      <c r="J726" s="236">
        <v>0.42105263157894735</v>
      </c>
      <c r="K726" s="246">
        <v>81408</v>
      </c>
      <c r="L726" s="247">
        <v>287</v>
      </c>
      <c r="M726" s="248">
        <v>287</v>
      </c>
      <c r="N726" s="249">
        <v>79582.57839721255</v>
      </c>
      <c r="O726" s="250" t="s">
        <v>5652</v>
      </c>
      <c r="R726" s="129"/>
      <c r="S726" s="129"/>
      <c r="T726" s="129"/>
      <c r="U726" s="129"/>
    </row>
    <row r="727" spans="1:21" s="103" customFormat="1">
      <c r="A727" s="242" t="s">
        <v>257</v>
      </c>
      <c r="B727" s="243" t="s">
        <v>2159</v>
      </c>
      <c r="C727" s="258" t="s">
        <v>164</v>
      </c>
      <c r="D727" s="232" t="s">
        <v>2507</v>
      </c>
      <c r="E727" s="245" t="s">
        <v>279</v>
      </c>
      <c r="F727" s="259" t="s">
        <v>325</v>
      </c>
      <c r="G727" s="246">
        <v>66311.179999999993</v>
      </c>
      <c r="H727" s="234">
        <v>76708.84</v>
      </c>
      <c r="I727" s="235">
        <v>15</v>
      </c>
      <c r="J727" s="236">
        <v>0.39473684210526316</v>
      </c>
      <c r="K727" s="246">
        <v>87106.5</v>
      </c>
      <c r="L727" s="247">
        <v>42</v>
      </c>
      <c r="M727" s="248">
        <v>40</v>
      </c>
      <c r="N727" s="249">
        <v>82162.39</v>
      </c>
      <c r="O727" s="250"/>
      <c r="P727" s="129"/>
      <c r="S727" s="129"/>
      <c r="T727" s="129"/>
      <c r="U727" s="129"/>
    </row>
    <row r="728" spans="1:21" s="103" customFormat="1">
      <c r="A728" s="286" t="s">
        <v>213</v>
      </c>
      <c r="B728" s="287" t="s">
        <v>2159</v>
      </c>
      <c r="C728" s="288" t="s">
        <v>164</v>
      </c>
      <c r="D728" s="232" t="s">
        <v>2507</v>
      </c>
      <c r="E728" s="289" t="s">
        <v>279</v>
      </c>
      <c r="F728" s="259" t="s">
        <v>325</v>
      </c>
      <c r="G728" s="290">
        <v>69409.81</v>
      </c>
      <c r="H728" s="234">
        <v>76218.89</v>
      </c>
      <c r="I728" s="235">
        <v>14</v>
      </c>
      <c r="J728" s="236">
        <v>0.36842105263157893</v>
      </c>
      <c r="K728" s="290">
        <v>83027.97</v>
      </c>
      <c r="L728" s="291">
        <v>24</v>
      </c>
      <c r="M728" s="292">
        <v>24</v>
      </c>
      <c r="N728" s="293">
        <v>80894.58</v>
      </c>
      <c r="O728" s="294"/>
      <c r="S728" s="129"/>
      <c r="T728" s="129"/>
      <c r="U728" s="129"/>
    </row>
    <row r="729" spans="1:21" s="103" customFormat="1" ht="78.75">
      <c r="A729" s="242" t="s">
        <v>2200</v>
      </c>
      <c r="B729" s="243" t="s">
        <v>2166</v>
      </c>
      <c r="C729" s="258" t="s">
        <v>3584</v>
      </c>
      <c r="D729" s="232" t="s">
        <v>2507</v>
      </c>
      <c r="E729" s="245" t="s">
        <v>284</v>
      </c>
      <c r="F729" s="245" t="s">
        <v>325</v>
      </c>
      <c r="G729" s="246">
        <v>70004.479999999996</v>
      </c>
      <c r="H729" s="234">
        <v>76003.199999999997</v>
      </c>
      <c r="I729" s="235">
        <v>13</v>
      </c>
      <c r="J729" s="236">
        <v>0.34210526315789475</v>
      </c>
      <c r="K729" s="246">
        <v>82001.919999999998</v>
      </c>
      <c r="L729" s="247">
        <v>6</v>
      </c>
      <c r="M729" s="248">
        <v>6</v>
      </c>
      <c r="N729" s="249">
        <v>76358</v>
      </c>
      <c r="O729" s="250" t="s">
        <v>5630</v>
      </c>
      <c r="P729" s="251"/>
      <c r="Q729" s="129"/>
      <c r="R729" s="129"/>
      <c r="S729" s="129"/>
      <c r="T729" s="129"/>
      <c r="U729" s="129"/>
    </row>
    <row r="730" spans="1:21" s="103" customFormat="1">
      <c r="A730" s="229" t="s">
        <v>207</v>
      </c>
      <c r="B730" s="230" t="s">
        <v>2163</v>
      </c>
      <c r="C730" s="231"/>
      <c r="D730" s="232" t="s">
        <v>2507</v>
      </c>
      <c r="E730" s="232" t="s">
        <v>279</v>
      </c>
      <c r="F730" s="259" t="s">
        <v>325</v>
      </c>
      <c r="G730" s="233">
        <v>55860.480000000003</v>
      </c>
      <c r="H730" s="234">
        <v>75691.199999999997</v>
      </c>
      <c r="I730" s="235">
        <v>12</v>
      </c>
      <c r="J730" s="236">
        <v>0.31578947368421051</v>
      </c>
      <c r="K730" s="233">
        <v>95521.919999999998</v>
      </c>
      <c r="L730" s="237">
        <v>6</v>
      </c>
      <c r="M730" s="238">
        <v>6</v>
      </c>
      <c r="N730" s="234">
        <v>66695.199999999997</v>
      </c>
      <c r="O730" s="239"/>
      <c r="R730" s="129"/>
    </row>
    <row r="731" spans="1:21" s="103" customFormat="1">
      <c r="A731" s="229" t="s">
        <v>2161</v>
      </c>
      <c r="B731" s="230" t="s">
        <v>2162</v>
      </c>
      <c r="C731" s="231" t="s">
        <v>1374</v>
      </c>
      <c r="D731" s="232" t="s">
        <v>2507</v>
      </c>
      <c r="E731" s="232" t="s">
        <v>279</v>
      </c>
      <c r="F731" s="259" t="s">
        <v>325</v>
      </c>
      <c r="G731" s="233">
        <v>53095.08</v>
      </c>
      <c r="H731" s="234">
        <v>75473.385000000009</v>
      </c>
      <c r="I731" s="235">
        <v>11</v>
      </c>
      <c r="J731" s="236">
        <v>0.28947368421052633</v>
      </c>
      <c r="K731" s="233">
        <v>97851.69</v>
      </c>
      <c r="L731" s="237"/>
      <c r="M731" s="238">
        <v>94</v>
      </c>
      <c r="N731" s="234">
        <v>86447.641276595838</v>
      </c>
      <c r="O731" s="239"/>
      <c r="P731" s="129"/>
    </row>
    <row r="732" spans="1:21" s="103" customFormat="1">
      <c r="A732" s="229" t="s">
        <v>3765</v>
      </c>
      <c r="B732" s="230" t="s">
        <v>2151</v>
      </c>
      <c r="C732" s="231" t="s">
        <v>1605</v>
      </c>
      <c r="D732" s="232" t="s">
        <v>2507</v>
      </c>
      <c r="E732" s="232" t="s">
        <v>279</v>
      </c>
      <c r="F732" s="232"/>
      <c r="G732" s="233">
        <v>58056</v>
      </c>
      <c r="H732" s="234">
        <v>73444</v>
      </c>
      <c r="I732" s="235">
        <v>10</v>
      </c>
      <c r="J732" s="236">
        <v>0.26315789473684209</v>
      </c>
      <c r="K732" s="233">
        <v>88832</v>
      </c>
      <c r="L732" s="237">
        <v>27</v>
      </c>
      <c r="M732" s="238">
        <v>27</v>
      </c>
      <c r="N732" s="234">
        <v>75155</v>
      </c>
      <c r="O732" s="239"/>
      <c r="P732" s="129"/>
    </row>
    <row r="733" spans="1:21" s="103" customFormat="1">
      <c r="A733" s="242" t="s">
        <v>3784</v>
      </c>
      <c r="B733" s="243" t="s">
        <v>2162</v>
      </c>
      <c r="C733" s="258" t="s">
        <v>164</v>
      </c>
      <c r="D733" s="232" t="s">
        <v>2507</v>
      </c>
      <c r="E733" s="247" t="s">
        <v>279</v>
      </c>
      <c r="F733" s="259" t="s">
        <v>325</v>
      </c>
      <c r="G733" s="246">
        <v>57019</v>
      </c>
      <c r="H733" s="234">
        <v>72873.5</v>
      </c>
      <c r="I733" s="235">
        <v>9</v>
      </c>
      <c r="J733" s="236">
        <v>0.23684210526315788</v>
      </c>
      <c r="K733" s="246">
        <v>88728</v>
      </c>
      <c r="L733" s="247"/>
      <c r="M733" s="248">
        <v>442</v>
      </c>
      <c r="N733" s="249">
        <v>113885</v>
      </c>
      <c r="O733" s="250"/>
      <c r="P733" s="251"/>
      <c r="Q733" s="129"/>
      <c r="R733" s="129"/>
    </row>
    <row r="734" spans="1:21" s="103" customFormat="1">
      <c r="A734" s="242" t="s">
        <v>2165</v>
      </c>
      <c r="B734" s="243" t="s">
        <v>2180</v>
      </c>
      <c r="C734" s="258" t="s">
        <v>3585</v>
      </c>
      <c r="D734" s="232" t="s">
        <v>2507</v>
      </c>
      <c r="E734" s="245" t="s">
        <v>284</v>
      </c>
      <c r="F734" s="259" t="s">
        <v>325</v>
      </c>
      <c r="G734" s="246">
        <v>58118.41</v>
      </c>
      <c r="H734" s="234">
        <v>72197.740000000005</v>
      </c>
      <c r="I734" s="235">
        <v>8</v>
      </c>
      <c r="J734" s="236">
        <v>0.21052631578947367</v>
      </c>
      <c r="K734" s="246">
        <v>86277.07</v>
      </c>
      <c r="L734" s="247">
        <v>12</v>
      </c>
      <c r="M734" s="248">
        <v>12</v>
      </c>
      <c r="N734" s="249">
        <v>86306.28</v>
      </c>
      <c r="O734" s="250"/>
      <c r="P734" s="150"/>
      <c r="R734" s="129"/>
    </row>
    <row r="735" spans="1:21" s="103" customFormat="1" ht="56.25">
      <c r="A735" s="229" t="s">
        <v>3738</v>
      </c>
      <c r="B735" s="230" t="s">
        <v>2159</v>
      </c>
      <c r="C735" s="231" t="s">
        <v>164</v>
      </c>
      <c r="D735" s="253" t="s">
        <v>278</v>
      </c>
      <c r="E735" s="232" t="s">
        <v>279</v>
      </c>
      <c r="F735" s="259" t="s">
        <v>325</v>
      </c>
      <c r="G735" s="234">
        <v>61814.74</v>
      </c>
      <c r="H735" s="234">
        <v>71838.755000000005</v>
      </c>
      <c r="I735" s="235">
        <v>7</v>
      </c>
      <c r="J735" s="236">
        <v>0.18421052631578946</v>
      </c>
      <c r="K735" s="234">
        <v>81862.77</v>
      </c>
      <c r="L735" s="237">
        <v>12</v>
      </c>
      <c r="M735" s="238">
        <v>12</v>
      </c>
      <c r="N735" s="234">
        <v>77407.649999999994</v>
      </c>
      <c r="O735" s="239" t="s">
        <v>5629</v>
      </c>
      <c r="P735" s="251"/>
      <c r="Q735" s="129"/>
      <c r="R735" s="129"/>
      <c r="S735" s="240"/>
      <c r="T735" s="240"/>
      <c r="U735" s="240"/>
    </row>
    <row r="736" spans="1:21" s="103" customFormat="1">
      <c r="A736" s="229" t="s">
        <v>1438</v>
      </c>
      <c r="B736" s="230" t="s">
        <v>2151</v>
      </c>
      <c r="C736" s="231" t="s">
        <v>3582</v>
      </c>
      <c r="D736" s="232" t="s">
        <v>2507</v>
      </c>
      <c r="E736" s="232" t="s">
        <v>279</v>
      </c>
      <c r="F736" s="259" t="s">
        <v>325</v>
      </c>
      <c r="G736" s="233">
        <v>58249.15</v>
      </c>
      <c r="H736" s="234">
        <v>71305.975000000006</v>
      </c>
      <c r="I736" s="235">
        <v>6</v>
      </c>
      <c r="J736" s="236">
        <v>0.15789473684210525</v>
      </c>
      <c r="K736" s="233">
        <v>84362.8</v>
      </c>
      <c r="L736" s="237">
        <v>28</v>
      </c>
      <c r="M736" s="238">
        <v>28</v>
      </c>
      <c r="N736" s="234">
        <v>71305.975000000006</v>
      </c>
      <c r="O736" s="239"/>
      <c r="R736" s="129"/>
      <c r="S736" s="240"/>
      <c r="T736" s="240"/>
      <c r="U736" s="240"/>
    </row>
    <row r="737" spans="1:21" s="103" customFormat="1">
      <c r="A737" s="229" t="s">
        <v>4256</v>
      </c>
      <c r="B737" s="230" t="s">
        <v>2169</v>
      </c>
      <c r="C737" s="231" t="s">
        <v>2281</v>
      </c>
      <c r="D737" s="232" t="s">
        <v>2507</v>
      </c>
      <c r="E737" s="232" t="s">
        <v>279</v>
      </c>
      <c r="F737" s="259" t="s">
        <v>325</v>
      </c>
      <c r="G737" s="233">
        <v>60789.919999999998</v>
      </c>
      <c r="H737" s="234">
        <v>68988.485000000001</v>
      </c>
      <c r="I737" s="235">
        <v>5</v>
      </c>
      <c r="J737" s="236">
        <v>0.13157894736842105</v>
      </c>
      <c r="K737" s="233">
        <v>77187.05</v>
      </c>
      <c r="L737" s="237">
        <v>3</v>
      </c>
      <c r="M737" s="238">
        <v>3</v>
      </c>
      <c r="N737" s="234">
        <v>76680.08</v>
      </c>
      <c r="O737" s="239"/>
      <c r="P737" s="150"/>
      <c r="R737" s="129"/>
      <c r="S737" s="129"/>
      <c r="T737" s="129"/>
      <c r="U737" s="129"/>
    </row>
    <row r="738" spans="1:21" s="103" customFormat="1">
      <c r="A738" s="229" t="s">
        <v>258</v>
      </c>
      <c r="B738" s="295" t="s">
        <v>2159</v>
      </c>
      <c r="C738" s="231" t="s">
        <v>164</v>
      </c>
      <c r="D738" s="232" t="s">
        <v>2507</v>
      </c>
      <c r="E738" s="232" t="s">
        <v>279</v>
      </c>
      <c r="F738" s="259" t="s">
        <v>325</v>
      </c>
      <c r="G738" s="233">
        <v>57253.21</v>
      </c>
      <c r="H738" s="234">
        <v>67795.585000000006</v>
      </c>
      <c r="I738" s="235">
        <v>4</v>
      </c>
      <c r="J738" s="236">
        <v>0.10526315789473684</v>
      </c>
      <c r="K738" s="233">
        <v>78337.960000000006</v>
      </c>
      <c r="L738" s="237">
        <v>3</v>
      </c>
      <c r="M738" s="238">
        <v>3</v>
      </c>
      <c r="N738" s="296">
        <v>61734.400000000001</v>
      </c>
      <c r="O738" s="239"/>
      <c r="P738" s="129"/>
      <c r="Q738" s="129"/>
      <c r="S738" s="129"/>
      <c r="T738" s="129"/>
      <c r="U738" s="129"/>
    </row>
    <row r="739" spans="1:21" s="103" customFormat="1">
      <c r="A739" s="229" t="s">
        <v>4250</v>
      </c>
      <c r="B739" s="230" t="s">
        <v>2180</v>
      </c>
      <c r="C739" s="231" t="s">
        <v>164</v>
      </c>
      <c r="D739" s="232" t="s">
        <v>2507</v>
      </c>
      <c r="E739" s="232" t="s">
        <v>279</v>
      </c>
      <c r="F739" s="259" t="s">
        <v>325</v>
      </c>
      <c r="G739" s="233">
        <v>48111.77</v>
      </c>
      <c r="H739" s="234">
        <v>57935.645000000004</v>
      </c>
      <c r="I739" s="235">
        <v>3</v>
      </c>
      <c r="J739" s="236">
        <v>7.8947368421052627E-2</v>
      </c>
      <c r="K739" s="233">
        <v>67759.520000000004</v>
      </c>
      <c r="L739" s="237">
        <v>9</v>
      </c>
      <c r="M739" s="238">
        <v>9</v>
      </c>
      <c r="N739" s="234">
        <v>53205.734400000001</v>
      </c>
      <c r="O739" s="239"/>
      <c r="P739" s="129"/>
      <c r="Q739" s="129"/>
      <c r="S739" s="129"/>
      <c r="T739" s="129"/>
      <c r="U739" s="129"/>
    </row>
    <row r="740" spans="1:21" s="103" customFormat="1">
      <c r="A740" s="297" t="s">
        <v>4245</v>
      </c>
      <c r="B740" s="298" t="s">
        <v>2179</v>
      </c>
      <c r="C740" s="231" t="s">
        <v>164</v>
      </c>
      <c r="D740" s="232"/>
      <c r="E740" s="232" t="s">
        <v>279</v>
      </c>
      <c r="F740" s="259" t="s">
        <v>325</v>
      </c>
      <c r="G740" s="234">
        <v>55600.23</v>
      </c>
      <c r="H740" s="234">
        <v>27800.115000000002</v>
      </c>
      <c r="I740" s="235">
        <v>2</v>
      </c>
      <c r="J740" s="236">
        <v>5.2631578947368418E-2</v>
      </c>
      <c r="K740" s="459"/>
      <c r="L740" s="237"/>
      <c r="M740" s="238"/>
      <c r="N740" s="234"/>
      <c r="O740" s="352" t="s">
        <v>5648</v>
      </c>
      <c r="Q740" s="129"/>
      <c r="S740" s="129"/>
      <c r="T740" s="129"/>
      <c r="U740" s="129"/>
    </row>
    <row r="741" spans="1:21" s="103" customFormat="1" ht="22.5">
      <c r="A741" s="242" t="s">
        <v>4247</v>
      </c>
      <c r="B741" s="243" t="s">
        <v>2185</v>
      </c>
      <c r="C741" s="258" t="s">
        <v>3586</v>
      </c>
      <c r="D741" s="232" t="s">
        <v>2507</v>
      </c>
      <c r="E741" s="245" t="s">
        <v>279</v>
      </c>
      <c r="F741" s="259" t="s">
        <v>325</v>
      </c>
      <c r="G741" s="246">
        <v>51750</v>
      </c>
      <c r="H741" s="234">
        <v>25875</v>
      </c>
      <c r="I741" s="235">
        <v>1</v>
      </c>
      <c r="J741" s="236">
        <v>2.6315789473684209E-2</v>
      </c>
      <c r="K741" s="488"/>
      <c r="L741" s="247"/>
      <c r="M741" s="248"/>
      <c r="N741" s="249"/>
      <c r="O741" s="250"/>
      <c r="P741" s="129"/>
      <c r="S741" s="129"/>
      <c r="T741" s="129"/>
      <c r="U741" s="129"/>
    </row>
    <row r="742" spans="1:21" s="103" customFormat="1">
      <c r="A742" s="242"/>
      <c r="B742" s="243"/>
      <c r="C742" s="258"/>
      <c r="D742" s="232"/>
      <c r="E742" s="245"/>
      <c r="F742" s="259"/>
      <c r="G742" s="246"/>
      <c r="H742" s="234"/>
      <c r="I742" s="235"/>
      <c r="J742" s="236"/>
      <c r="K742" s="488"/>
      <c r="L742" s="247"/>
      <c r="M742" s="248"/>
      <c r="N742" s="249"/>
      <c r="O742" s="250"/>
      <c r="P742" s="129"/>
      <c r="S742" s="129"/>
      <c r="T742" s="129"/>
      <c r="U742" s="129"/>
    </row>
    <row r="743" spans="1:21" s="103" customFormat="1">
      <c r="A743" s="229" t="s">
        <v>216</v>
      </c>
      <c r="B743" s="230" t="s">
        <v>2151</v>
      </c>
      <c r="C743" s="231" t="s">
        <v>164</v>
      </c>
      <c r="D743" s="232" t="s">
        <v>2507</v>
      </c>
      <c r="E743" s="232" t="s">
        <v>279</v>
      </c>
      <c r="F743" s="259" t="s">
        <v>325</v>
      </c>
      <c r="G743" s="878" t="s">
        <v>5642</v>
      </c>
      <c r="H743" s="878"/>
      <c r="I743" s="878"/>
      <c r="J743" s="878"/>
      <c r="K743" s="878"/>
      <c r="L743" s="237">
        <v>18</v>
      </c>
      <c r="M743" s="238">
        <v>17</v>
      </c>
      <c r="N743" s="234">
        <v>97111</v>
      </c>
      <c r="O743" s="239"/>
      <c r="Q743" s="330"/>
    </row>
    <row r="744" spans="1:21" s="150" customFormat="1">
      <c r="A744" s="305"/>
      <c r="B744" s="305"/>
      <c r="C744" s="306"/>
      <c r="D744" s="300"/>
      <c r="E744" s="307"/>
      <c r="F744" s="307"/>
      <c r="G744" s="308"/>
      <c r="H744" s="309"/>
      <c r="I744" s="310"/>
      <c r="J744" s="311"/>
      <c r="K744" s="300"/>
      <c r="L744" s="300"/>
      <c r="M744" s="312"/>
      <c r="N744" s="313"/>
      <c r="O744" s="282"/>
    </row>
    <row r="745" spans="1:21" s="150" customFormat="1">
      <c r="A745" s="305"/>
      <c r="B745" s="305"/>
      <c r="C745" s="306"/>
      <c r="D745" s="314"/>
      <c r="E745" s="305"/>
      <c r="F745" s="305"/>
      <c r="G745" s="315" t="s">
        <v>223</v>
      </c>
      <c r="H745" s="316" t="s">
        <v>224</v>
      </c>
      <c r="I745" s="317"/>
      <c r="J745" s="318"/>
      <c r="K745" s="319" t="s">
        <v>225</v>
      </c>
      <c r="L745" s="314"/>
      <c r="M745" s="320"/>
      <c r="N745" s="313"/>
      <c r="O745" s="282"/>
    </row>
    <row r="746" spans="1:21" s="150" customFormat="1">
      <c r="A746" s="305"/>
      <c r="B746" s="305"/>
      <c r="C746" s="306"/>
      <c r="D746" s="305"/>
      <c r="E746" s="305"/>
      <c r="F746" s="321" t="s">
        <v>238</v>
      </c>
      <c r="G746" s="322">
        <v>68185.523931578951</v>
      </c>
      <c r="H746" s="322">
        <v>79459.020139473694</v>
      </c>
      <c r="I746" s="8">
        <v>14.438004969995415</v>
      </c>
      <c r="J746" s="322"/>
      <c r="K746" s="322">
        <v>95773.211699999985</v>
      </c>
      <c r="L746" s="314"/>
      <c r="M746" s="320"/>
      <c r="N746" s="313"/>
      <c r="O746" s="282"/>
    </row>
    <row r="747" spans="1:21" s="150" customFormat="1">
      <c r="A747" s="305"/>
      <c r="B747" s="305"/>
      <c r="C747" s="306"/>
      <c r="D747" s="305"/>
      <c r="E747" s="305"/>
      <c r="F747" s="321" t="s">
        <v>239</v>
      </c>
      <c r="G747" s="322">
        <v>74314.200000000012</v>
      </c>
      <c r="H747" s="322">
        <v>87413.25</v>
      </c>
      <c r="I747" s="8">
        <v>21.5</v>
      </c>
      <c r="J747" s="322"/>
      <c r="K747" s="322">
        <v>104569.5</v>
      </c>
      <c r="L747" s="314"/>
      <c r="M747" s="320"/>
      <c r="N747" s="313"/>
      <c r="O747" s="282"/>
    </row>
    <row r="748" spans="1:21" s="150" customFormat="1">
      <c r="A748" s="305"/>
      <c r="B748" s="305"/>
      <c r="C748" s="306"/>
      <c r="D748" s="305"/>
      <c r="E748" s="305"/>
      <c r="F748" s="321" t="s">
        <v>240</v>
      </c>
      <c r="G748" s="322">
        <v>58722.862500000003</v>
      </c>
      <c r="H748" s="322">
        <v>73951.346250000002</v>
      </c>
      <c r="I748" s="8">
        <v>7</v>
      </c>
      <c r="J748" s="322"/>
      <c r="K748" s="322">
        <v>85798.502500000002</v>
      </c>
      <c r="L748" s="314"/>
      <c r="M748" s="320"/>
      <c r="N748" s="313"/>
      <c r="O748" s="282"/>
    </row>
    <row r="749" spans="1:21" s="150" customFormat="1">
      <c r="A749" s="305"/>
      <c r="B749" s="305"/>
      <c r="C749" s="306"/>
      <c r="D749" s="305"/>
      <c r="E749" s="305"/>
      <c r="F749" s="321" t="s">
        <v>241</v>
      </c>
      <c r="G749" s="322">
        <v>67267.544999999998</v>
      </c>
      <c r="H749" s="322">
        <v>80423.75</v>
      </c>
      <c r="I749" s="8">
        <v>12.338253469766164</v>
      </c>
      <c r="J749" s="322"/>
      <c r="K749" s="322">
        <v>96854.68</v>
      </c>
      <c r="L749" s="314"/>
      <c r="M749" s="320"/>
      <c r="N749" s="313"/>
      <c r="O749" s="282"/>
    </row>
    <row r="750" spans="1:21" s="150" customFormat="1">
      <c r="A750" s="305"/>
      <c r="B750" s="305"/>
      <c r="C750" s="306"/>
      <c r="D750" s="305"/>
      <c r="E750" s="322"/>
      <c r="F750" s="321"/>
      <c r="G750" s="323"/>
      <c r="H750" s="318"/>
      <c r="I750" s="324"/>
      <c r="J750" s="318"/>
      <c r="K750" s="314"/>
      <c r="L750" s="314"/>
      <c r="M750" s="320"/>
      <c r="N750" s="313"/>
      <c r="O750" s="282"/>
    </row>
    <row r="751" spans="1:21" s="150" customFormat="1">
      <c r="A751" s="305"/>
      <c r="B751" s="305"/>
      <c r="C751" s="306"/>
      <c r="D751" s="321"/>
      <c r="E751" s="322"/>
      <c r="F751" s="325"/>
      <c r="G751" s="325"/>
      <c r="H751" s="874" t="s">
        <v>242</v>
      </c>
      <c r="I751" s="874"/>
      <c r="J751" s="874"/>
      <c r="K751" s="874"/>
      <c r="L751" s="874"/>
      <c r="M751" s="874"/>
      <c r="N751" s="874"/>
      <c r="O751" s="282"/>
    </row>
    <row r="752" spans="1:21" s="150" customFormat="1">
      <c r="A752" s="305"/>
      <c r="B752" s="305"/>
      <c r="C752" s="306"/>
      <c r="D752" s="321"/>
      <c r="E752" s="322"/>
      <c r="F752" s="326"/>
      <c r="G752" s="327"/>
      <c r="H752" s="875" t="s">
        <v>243</v>
      </c>
      <c r="I752" s="875"/>
      <c r="J752" s="875"/>
      <c r="K752" s="328">
        <v>96240.825589999993</v>
      </c>
      <c r="L752" s="876" t="s">
        <v>244</v>
      </c>
      <c r="M752" s="876"/>
      <c r="N752" s="329">
        <v>87290.319271053828</v>
      </c>
      <c r="O752" s="282"/>
    </row>
    <row r="753" spans="1:21" s="150" customFormat="1">
      <c r="A753" s="305"/>
      <c r="B753" s="305"/>
      <c r="C753" s="306"/>
      <c r="D753" s="314"/>
      <c r="E753" s="320"/>
      <c r="F753" s="326"/>
      <c r="G753" s="327"/>
      <c r="H753" s="875" t="s">
        <v>245</v>
      </c>
      <c r="I753" s="875"/>
      <c r="J753" s="875"/>
      <c r="K753" s="328">
        <v>77951.382099303126</v>
      </c>
      <c r="L753" s="876" t="s">
        <v>450</v>
      </c>
      <c r="M753" s="876"/>
      <c r="N753" s="329">
        <v>94339.21363236387</v>
      </c>
      <c r="O753" s="282"/>
    </row>
    <row r="754" spans="1:21" s="150" customFormat="1">
      <c r="A754" s="305"/>
      <c r="B754" s="305"/>
      <c r="C754" s="306"/>
      <c r="D754" s="300"/>
      <c r="E754" s="307"/>
      <c r="F754" s="307"/>
      <c r="G754" s="308"/>
      <c r="H754" s="309"/>
      <c r="I754" s="310"/>
      <c r="J754" s="311"/>
      <c r="K754" s="305"/>
      <c r="L754" s="300"/>
      <c r="M754" s="312"/>
      <c r="N754" s="313"/>
      <c r="O754" s="282"/>
    </row>
    <row r="755" spans="1:21" s="222" customFormat="1" ht="18">
      <c r="A755" s="877" t="s">
        <v>165</v>
      </c>
      <c r="B755" s="877"/>
      <c r="C755" s="877"/>
      <c r="D755" s="877"/>
      <c r="E755" s="877"/>
      <c r="F755" s="877"/>
      <c r="G755" s="877"/>
      <c r="H755" s="877"/>
      <c r="I755" s="877"/>
      <c r="J755" s="877"/>
      <c r="K755" s="877"/>
      <c r="L755" s="877"/>
      <c r="M755" s="877"/>
      <c r="N755" s="877"/>
      <c r="O755" s="877"/>
    </row>
    <row r="756" spans="1:21" s="222" customFormat="1" ht="27">
      <c r="A756" s="223" t="s">
        <v>433</v>
      </c>
      <c r="B756" s="224" t="s">
        <v>230</v>
      </c>
      <c r="C756" s="223" t="s">
        <v>220</v>
      </c>
      <c r="D756" s="223" t="s">
        <v>267</v>
      </c>
      <c r="E756" s="223" t="s">
        <v>434</v>
      </c>
      <c r="F756" s="223" t="s">
        <v>435</v>
      </c>
      <c r="G756" s="225" t="s">
        <v>223</v>
      </c>
      <c r="H756" s="225" t="s">
        <v>224</v>
      </c>
      <c r="I756" s="227" t="s">
        <v>436</v>
      </c>
      <c r="J756" s="227" t="s">
        <v>436</v>
      </c>
      <c r="K756" s="225" t="s">
        <v>225</v>
      </c>
      <c r="L756" s="223" t="s">
        <v>437</v>
      </c>
      <c r="M756" s="223" t="s">
        <v>438</v>
      </c>
      <c r="N756" s="228" t="s">
        <v>439</v>
      </c>
      <c r="O756" s="223" t="s">
        <v>227</v>
      </c>
    </row>
    <row r="757" spans="1:21" s="103" customFormat="1">
      <c r="A757" s="252" t="s">
        <v>2172</v>
      </c>
      <c r="B757" s="230" t="s">
        <v>2162</v>
      </c>
      <c r="C757" s="231" t="s">
        <v>165</v>
      </c>
      <c r="D757" s="232" t="s">
        <v>2507</v>
      </c>
      <c r="E757" s="253"/>
      <c r="F757" s="259" t="s">
        <v>325</v>
      </c>
      <c r="G757" s="233">
        <v>117214.76</v>
      </c>
      <c r="H757" s="234">
        <v>123221.93</v>
      </c>
      <c r="I757" s="235">
        <v>40</v>
      </c>
      <c r="J757" s="236">
        <v>1</v>
      </c>
      <c r="K757" s="233">
        <v>129229.1</v>
      </c>
      <c r="L757" s="254">
        <v>23</v>
      </c>
      <c r="M757" s="255">
        <v>23</v>
      </c>
      <c r="N757" s="233">
        <v>128184.37</v>
      </c>
      <c r="O757" s="239"/>
      <c r="P757" s="251"/>
      <c r="Q757" s="129"/>
      <c r="R757" s="129"/>
      <c r="S757" s="129"/>
      <c r="T757" s="129"/>
      <c r="U757" s="129"/>
    </row>
    <row r="758" spans="1:21" s="103" customFormat="1">
      <c r="A758" s="229" t="s">
        <v>217</v>
      </c>
      <c r="B758" s="230" t="s">
        <v>2153</v>
      </c>
      <c r="C758" s="231" t="s">
        <v>3587</v>
      </c>
      <c r="D758" s="237" t="s">
        <v>278</v>
      </c>
      <c r="E758" s="237" t="s">
        <v>279</v>
      </c>
      <c r="F758" s="237" t="s">
        <v>440</v>
      </c>
      <c r="G758" s="264">
        <v>94377.57</v>
      </c>
      <c r="H758" s="234">
        <v>117971.965</v>
      </c>
      <c r="I758" s="235">
        <v>39</v>
      </c>
      <c r="J758" s="236">
        <v>0.97499999999999998</v>
      </c>
      <c r="K758" s="379">
        <v>141566.35999999999</v>
      </c>
      <c r="L758" s="237">
        <v>3</v>
      </c>
      <c r="M758" s="238">
        <v>3</v>
      </c>
      <c r="N758" s="357">
        <v>116792</v>
      </c>
      <c r="O758" s="239"/>
      <c r="P758" s="129"/>
      <c r="S758" s="129"/>
      <c r="T758" s="129"/>
      <c r="U758" s="129"/>
    </row>
    <row r="759" spans="1:21" s="103" customFormat="1">
      <c r="A759" s="229" t="s">
        <v>3738</v>
      </c>
      <c r="B759" s="230" t="s">
        <v>2159</v>
      </c>
      <c r="C759" s="231" t="s">
        <v>24</v>
      </c>
      <c r="D759" s="253" t="s">
        <v>278</v>
      </c>
      <c r="E759" s="232" t="s">
        <v>279</v>
      </c>
      <c r="F759" s="232" t="s">
        <v>440</v>
      </c>
      <c r="G759" s="234">
        <v>103269.02</v>
      </c>
      <c r="H759" s="234">
        <v>115184.68</v>
      </c>
      <c r="I759" s="235">
        <v>38</v>
      </c>
      <c r="J759" s="236">
        <v>0.95</v>
      </c>
      <c r="K759" s="234">
        <v>127100.34</v>
      </c>
      <c r="L759" s="237">
        <v>1</v>
      </c>
      <c r="M759" s="238">
        <v>1</v>
      </c>
      <c r="N759" s="234">
        <v>120518.94</v>
      </c>
      <c r="O759" s="239"/>
      <c r="P759" s="129"/>
      <c r="S759" s="129"/>
      <c r="T759" s="129"/>
      <c r="U759" s="129"/>
    </row>
    <row r="760" spans="1:21" s="103" customFormat="1">
      <c r="A760" s="242" t="s">
        <v>261</v>
      </c>
      <c r="B760" s="243" t="s">
        <v>2151</v>
      </c>
      <c r="C760" s="258" t="s">
        <v>2115</v>
      </c>
      <c r="D760" s="253" t="s">
        <v>278</v>
      </c>
      <c r="E760" s="245" t="s">
        <v>284</v>
      </c>
      <c r="F760" s="259" t="s">
        <v>325</v>
      </c>
      <c r="G760" s="246">
        <v>106307</v>
      </c>
      <c r="H760" s="234">
        <v>111755</v>
      </c>
      <c r="I760" s="235">
        <v>37</v>
      </c>
      <c r="J760" s="236">
        <v>0.92500000000000004</v>
      </c>
      <c r="K760" s="246">
        <v>117203</v>
      </c>
      <c r="L760" s="247"/>
      <c r="M760" s="248"/>
      <c r="N760" s="249"/>
      <c r="O760" s="250"/>
      <c r="Q760" s="129"/>
      <c r="S760" s="129"/>
      <c r="T760" s="129"/>
      <c r="U760" s="129"/>
    </row>
    <row r="761" spans="1:21" s="103" customFormat="1" ht="22.5">
      <c r="A761" s="242" t="s">
        <v>3821</v>
      </c>
      <c r="B761" s="243" t="s">
        <v>2149</v>
      </c>
      <c r="C761" s="258" t="s">
        <v>165</v>
      </c>
      <c r="D761" s="232" t="s">
        <v>2507</v>
      </c>
      <c r="E761" s="245" t="s">
        <v>279</v>
      </c>
      <c r="F761" s="259" t="s">
        <v>325</v>
      </c>
      <c r="G761" s="246">
        <v>101313</v>
      </c>
      <c r="H761" s="234">
        <v>111012</v>
      </c>
      <c r="I761" s="235">
        <v>36</v>
      </c>
      <c r="J761" s="236">
        <v>0.9</v>
      </c>
      <c r="K761" s="246">
        <v>120711</v>
      </c>
      <c r="L761" s="247">
        <v>6</v>
      </c>
      <c r="M761" s="248">
        <v>6</v>
      </c>
      <c r="N761" s="249">
        <v>107362</v>
      </c>
      <c r="O761" s="250"/>
      <c r="P761" s="251"/>
      <c r="Q761" s="129"/>
      <c r="R761" s="129"/>
      <c r="S761" s="129"/>
      <c r="T761" s="129"/>
      <c r="U761" s="129"/>
    </row>
    <row r="762" spans="1:21" s="103" customFormat="1">
      <c r="A762" s="242" t="s">
        <v>3938</v>
      </c>
      <c r="B762" s="243" t="s">
        <v>2157</v>
      </c>
      <c r="C762" s="258" t="s">
        <v>5653</v>
      </c>
      <c r="D762" s="232" t="s">
        <v>2507</v>
      </c>
      <c r="E762" s="245" t="s">
        <v>279</v>
      </c>
      <c r="F762" s="245" t="s">
        <v>440</v>
      </c>
      <c r="G762" s="246">
        <v>91234</v>
      </c>
      <c r="H762" s="234">
        <v>108043</v>
      </c>
      <c r="I762" s="235">
        <v>35</v>
      </c>
      <c r="J762" s="236">
        <v>0.875</v>
      </c>
      <c r="K762" s="246">
        <v>124852</v>
      </c>
      <c r="L762" s="247">
        <v>3</v>
      </c>
      <c r="M762" s="248">
        <v>3</v>
      </c>
      <c r="N762" s="249">
        <v>112320</v>
      </c>
      <c r="O762" s="250" t="s">
        <v>5620</v>
      </c>
      <c r="P762" s="129"/>
      <c r="Q762" s="129"/>
      <c r="S762" s="129"/>
      <c r="T762" s="129"/>
      <c r="U762" s="129"/>
    </row>
    <row r="763" spans="1:21" s="103" customFormat="1">
      <c r="A763" s="229" t="s">
        <v>210</v>
      </c>
      <c r="B763" s="230" t="s">
        <v>2151</v>
      </c>
      <c r="C763" s="231" t="s">
        <v>1376</v>
      </c>
      <c r="D763" s="232" t="s">
        <v>2507</v>
      </c>
      <c r="E763" s="232" t="s">
        <v>284</v>
      </c>
      <c r="F763" s="259" t="s">
        <v>325</v>
      </c>
      <c r="G763" s="233">
        <v>87035.520000000004</v>
      </c>
      <c r="H763" s="234">
        <v>102872.64</v>
      </c>
      <c r="I763" s="235">
        <v>34</v>
      </c>
      <c r="J763" s="236">
        <v>0.85</v>
      </c>
      <c r="K763" s="233">
        <v>118709.75999999999</v>
      </c>
      <c r="L763" s="237">
        <v>10</v>
      </c>
      <c r="M763" s="238">
        <v>10</v>
      </c>
      <c r="N763" s="234">
        <v>118710</v>
      </c>
      <c r="O763" s="239" t="s">
        <v>5618</v>
      </c>
      <c r="P763" s="251"/>
      <c r="Q763" s="129"/>
      <c r="R763" s="129"/>
      <c r="S763" s="129"/>
      <c r="T763" s="129"/>
      <c r="U763" s="129"/>
    </row>
    <row r="764" spans="1:21" s="103" customFormat="1">
      <c r="A764" s="242" t="s">
        <v>2165</v>
      </c>
      <c r="B764" s="243" t="s">
        <v>2180</v>
      </c>
      <c r="C764" s="258" t="s">
        <v>3588</v>
      </c>
      <c r="D764" s="232" t="s">
        <v>2507</v>
      </c>
      <c r="E764" s="245" t="s">
        <v>321</v>
      </c>
      <c r="F764" s="259" t="s">
        <v>325</v>
      </c>
      <c r="G764" s="246">
        <v>77410.42</v>
      </c>
      <c r="H764" s="234">
        <v>98749.705000000002</v>
      </c>
      <c r="I764" s="235">
        <v>33</v>
      </c>
      <c r="J764" s="236">
        <v>0.82499999999999996</v>
      </c>
      <c r="K764" s="246">
        <v>120088.99</v>
      </c>
      <c r="L764" s="247">
        <v>3</v>
      </c>
      <c r="M764" s="248">
        <v>3</v>
      </c>
      <c r="N764" s="249">
        <v>112732.28</v>
      </c>
      <c r="O764" s="250"/>
      <c r="Q764" s="129"/>
      <c r="R764" s="129"/>
      <c r="S764" s="129"/>
      <c r="T764" s="129"/>
      <c r="U764" s="129"/>
    </row>
    <row r="765" spans="1:21" s="103" customFormat="1">
      <c r="A765" s="242" t="s">
        <v>257</v>
      </c>
      <c r="B765" s="243" t="s">
        <v>2159</v>
      </c>
      <c r="C765" s="258" t="s">
        <v>5654</v>
      </c>
      <c r="D765" s="253" t="s">
        <v>278</v>
      </c>
      <c r="E765" s="245" t="s">
        <v>279</v>
      </c>
      <c r="F765" s="245" t="s">
        <v>440</v>
      </c>
      <c r="G765" s="246">
        <v>75436.92</v>
      </c>
      <c r="H765" s="234">
        <v>98068.23</v>
      </c>
      <c r="I765" s="235">
        <v>32</v>
      </c>
      <c r="J765" s="236">
        <v>0.8</v>
      </c>
      <c r="K765" s="246">
        <v>120699.54</v>
      </c>
      <c r="L765" s="247">
        <v>7</v>
      </c>
      <c r="M765" s="248">
        <v>7</v>
      </c>
      <c r="N765" s="249">
        <v>96144.14</v>
      </c>
      <c r="O765" s="250"/>
      <c r="P765" s="251"/>
      <c r="Q765" s="129"/>
      <c r="R765" s="129"/>
      <c r="S765" s="129"/>
      <c r="T765" s="129"/>
      <c r="U765" s="129"/>
    </row>
    <row r="766" spans="1:21" s="103" customFormat="1">
      <c r="A766" s="229" t="s">
        <v>209</v>
      </c>
      <c r="B766" s="230" t="s">
        <v>2151</v>
      </c>
      <c r="C766" s="231" t="s">
        <v>165</v>
      </c>
      <c r="D766" s="232" t="s">
        <v>2507</v>
      </c>
      <c r="E766" s="232" t="s">
        <v>279</v>
      </c>
      <c r="F766" s="259" t="s">
        <v>325</v>
      </c>
      <c r="G766" s="233">
        <v>78061.058999999994</v>
      </c>
      <c r="H766" s="234">
        <v>96949.225200000001</v>
      </c>
      <c r="I766" s="235">
        <v>31</v>
      </c>
      <c r="J766" s="236">
        <v>0.77500000000000002</v>
      </c>
      <c r="K766" s="233">
        <v>115837.39140000001</v>
      </c>
      <c r="L766" s="237">
        <v>24</v>
      </c>
      <c r="M766" s="238">
        <v>24</v>
      </c>
      <c r="N766" s="234">
        <v>111192.47</v>
      </c>
      <c r="O766" s="239"/>
      <c r="P766" s="129"/>
      <c r="S766" s="129"/>
      <c r="T766" s="129"/>
      <c r="U766" s="129"/>
    </row>
    <row r="767" spans="1:21" s="103" customFormat="1">
      <c r="A767" s="278" t="s">
        <v>202</v>
      </c>
      <c r="B767" s="279" t="s">
        <v>2151</v>
      </c>
      <c r="C767" s="258" t="s">
        <v>1379</v>
      </c>
      <c r="D767" s="232" t="s">
        <v>2507</v>
      </c>
      <c r="E767" s="245" t="s">
        <v>279</v>
      </c>
      <c r="F767" s="245" t="s">
        <v>440</v>
      </c>
      <c r="G767" s="246">
        <v>74031.360000000001</v>
      </c>
      <c r="H767" s="234">
        <v>94386.239999999991</v>
      </c>
      <c r="I767" s="235">
        <v>30</v>
      </c>
      <c r="J767" s="236">
        <v>0.75</v>
      </c>
      <c r="K767" s="246">
        <v>114741.12</v>
      </c>
      <c r="L767" s="247">
        <v>9</v>
      </c>
      <c r="M767" s="248">
        <v>0</v>
      </c>
      <c r="N767" s="249"/>
      <c r="O767" s="250"/>
      <c r="S767" s="129"/>
      <c r="T767" s="129"/>
      <c r="U767" s="129"/>
    </row>
    <row r="768" spans="1:21" s="103" customFormat="1">
      <c r="A768" s="229" t="s">
        <v>258</v>
      </c>
      <c r="B768" s="295" t="s">
        <v>2159</v>
      </c>
      <c r="C768" s="231" t="s">
        <v>5655</v>
      </c>
      <c r="D768" s="232" t="s">
        <v>278</v>
      </c>
      <c r="E768" s="232" t="s">
        <v>279</v>
      </c>
      <c r="F768" s="232" t="s">
        <v>440</v>
      </c>
      <c r="G768" s="233">
        <v>75408</v>
      </c>
      <c r="H768" s="234">
        <v>94259.5</v>
      </c>
      <c r="I768" s="235">
        <v>29</v>
      </c>
      <c r="J768" s="236">
        <v>0.72499999999999998</v>
      </c>
      <c r="K768" s="233">
        <v>113111</v>
      </c>
      <c r="L768" s="237">
        <v>1</v>
      </c>
      <c r="M768" s="238">
        <v>1</v>
      </c>
      <c r="N768" s="296">
        <v>81536</v>
      </c>
      <c r="O768" s="239"/>
      <c r="P768" s="129"/>
      <c r="S768" s="97"/>
      <c r="T768" s="97"/>
      <c r="U768" s="97"/>
    </row>
    <row r="769" spans="1:21" s="103" customFormat="1">
      <c r="A769" s="229" t="s">
        <v>264</v>
      </c>
      <c r="B769" s="230" t="s">
        <v>2153</v>
      </c>
      <c r="C769" s="231" t="s">
        <v>1373</v>
      </c>
      <c r="D769" s="232" t="s">
        <v>2507</v>
      </c>
      <c r="E769" s="232" t="s">
        <v>279</v>
      </c>
      <c r="F769" s="259" t="s">
        <v>325</v>
      </c>
      <c r="G769" s="233">
        <v>72469.53</v>
      </c>
      <c r="H769" s="234">
        <v>94210.39</v>
      </c>
      <c r="I769" s="235">
        <v>28</v>
      </c>
      <c r="J769" s="236">
        <v>0.7</v>
      </c>
      <c r="K769" s="233">
        <v>115951.25</v>
      </c>
      <c r="L769" s="237">
        <v>3</v>
      </c>
      <c r="M769" s="238">
        <v>3</v>
      </c>
      <c r="N769" s="234">
        <v>104130.04</v>
      </c>
      <c r="O769" s="239"/>
      <c r="P769" s="150"/>
      <c r="R769" s="129"/>
      <c r="S769" s="97"/>
      <c r="T769" s="97"/>
      <c r="U769" s="97"/>
    </row>
    <row r="770" spans="1:21" s="103" customFormat="1">
      <c r="A770" s="242" t="s">
        <v>199</v>
      </c>
      <c r="B770" s="243" t="s">
        <v>2153</v>
      </c>
      <c r="C770" s="258" t="s">
        <v>165</v>
      </c>
      <c r="D770" s="232" t="s">
        <v>2507</v>
      </c>
      <c r="E770" s="247" t="s">
        <v>279</v>
      </c>
      <c r="F770" s="259" t="s">
        <v>325</v>
      </c>
      <c r="G770" s="344">
        <v>84314.880000000005</v>
      </c>
      <c r="H770" s="234">
        <v>93974.399999999994</v>
      </c>
      <c r="I770" s="235">
        <v>27</v>
      </c>
      <c r="J770" s="236">
        <v>0.67500000000000004</v>
      </c>
      <c r="K770" s="344">
        <v>103633.92</v>
      </c>
      <c r="L770" s="247"/>
      <c r="M770" s="248"/>
      <c r="N770" s="249"/>
      <c r="O770" s="334"/>
      <c r="S770" s="97"/>
      <c r="T770" s="97"/>
      <c r="U770" s="97"/>
    </row>
    <row r="771" spans="1:21" s="103" customFormat="1" ht="22.5">
      <c r="A771" s="229" t="s">
        <v>200</v>
      </c>
      <c r="B771" s="230" t="s">
        <v>2153</v>
      </c>
      <c r="C771" s="231" t="s">
        <v>165</v>
      </c>
      <c r="D771" s="232" t="s">
        <v>2507</v>
      </c>
      <c r="E771" s="232" t="s">
        <v>279</v>
      </c>
      <c r="F771" s="259" t="s">
        <v>325</v>
      </c>
      <c r="G771" s="233">
        <v>77128</v>
      </c>
      <c r="H771" s="234">
        <v>93907.5</v>
      </c>
      <c r="I771" s="235">
        <v>26</v>
      </c>
      <c r="J771" s="236">
        <v>0.65</v>
      </c>
      <c r="K771" s="233">
        <v>110687</v>
      </c>
      <c r="L771" s="237">
        <v>19</v>
      </c>
      <c r="M771" s="238">
        <v>19</v>
      </c>
      <c r="N771" s="233">
        <v>103286</v>
      </c>
      <c r="O771" s="495" t="s">
        <v>5656</v>
      </c>
      <c r="Q771" s="129"/>
      <c r="R771" s="129"/>
      <c r="S771" s="129"/>
      <c r="T771" s="129"/>
      <c r="U771" s="129"/>
    </row>
    <row r="772" spans="1:21" s="103" customFormat="1">
      <c r="A772" s="229" t="s">
        <v>212</v>
      </c>
      <c r="B772" s="230" t="s">
        <v>2153</v>
      </c>
      <c r="C772" s="231" t="s">
        <v>1377</v>
      </c>
      <c r="D772" s="232" t="s">
        <v>2507</v>
      </c>
      <c r="E772" s="232" t="s">
        <v>279</v>
      </c>
      <c r="F772" s="259" t="s">
        <v>325</v>
      </c>
      <c r="G772" s="233">
        <v>84423.52</v>
      </c>
      <c r="H772" s="234">
        <v>93520.415000000008</v>
      </c>
      <c r="I772" s="235">
        <v>25</v>
      </c>
      <c r="J772" s="236">
        <v>0.625</v>
      </c>
      <c r="K772" s="233">
        <v>102617.31</v>
      </c>
      <c r="L772" s="237">
        <v>28</v>
      </c>
      <c r="M772" s="238">
        <v>28</v>
      </c>
      <c r="N772" s="234">
        <v>103344.5978571429</v>
      </c>
      <c r="O772" s="239"/>
      <c r="P772" s="129"/>
      <c r="S772" s="129"/>
      <c r="T772" s="129"/>
      <c r="U772" s="129"/>
    </row>
    <row r="773" spans="1:21" s="103" customFormat="1">
      <c r="A773" s="229" t="s">
        <v>206</v>
      </c>
      <c r="B773" s="230" t="s">
        <v>2153</v>
      </c>
      <c r="C773" s="231" t="s">
        <v>1373</v>
      </c>
      <c r="D773" s="232" t="s">
        <v>2507</v>
      </c>
      <c r="E773" s="232" t="s">
        <v>279</v>
      </c>
      <c r="F773" s="259" t="s">
        <v>325</v>
      </c>
      <c r="G773" s="234">
        <v>80733.08</v>
      </c>
      <c r="H773" s="234">
        <v>93486.15</v>
      </c>
      <c r="I773" s="235">
        <v>24</v>
      </c>
      <c r="J773" s="236">
        <v>0.6</v>
      </c>
      <c r="K773" s="234">
        <v>106239.22</v>
      </c>
      <c r="L773" s="237">
        <v>6</v>
      </c>
      <c r="M773" s="238">
        <v>6</v>
      </c>
      <c r="N773" s="234">
        <v>106239.25</v>
      </c>
      <c r="O773" s="239" t="s">
        <v>5623</v>
      </c>
      <c r="Q773" s="330"/>
      <c r="S773" s="129"/>
      <c r="T773" s="129"/>
      <c r="U773" s="129"/>
    </row>
    <row r="774" spans="1:21" s="103" customFormat="1">
      <c r="A774" s="242" t="s">
        <v>4235</v>
      </c>
      <c r="B774" s="243" t="s">
        <v>2151</v>
      </c>
      <c r="C774" s="258" t="s">
        <v>165</v>
      </c>
      <c r="D774" s="232" t="s">
        <v>2507</v>
      </c>
      <c r="E774" s="245" t="s">
        <v>279</v>
      </c>
      <c r="F774" s="259" t="s">
        <v>325</v>
      </c>
      <c r="G774" s="246">
        <v>74889</v>
      </c>
      <c r="H774" s="234">
        <v>92766</v>
      </c>
      <c r="I774" s="235">
        <v>23</v>
      </c>
      <c r="J774" s="236">
        <v>0.57499999999999996</v>
      </c>
      <c r="K774" s="246">
        <v>110643</v>
      </c>
      <c r="L774" s="247"/>
      <c r="M774" s="248">
        <v>90</v>
      </c>
      <c r="N774" s="249">
        <v>110643</v>
      </c>
      <c r="O774" s="250" t="s">
        <v>3561</v>
      </c>
      <c r="P774" s="129"/>
      <c r="S774" s="129"/>
      <c r="T774" s="129"/>
      <c r="U774" s="129"/>
    </row>
    <row r="775" spans="1:21" s="103" customFormat="1">
      <c r="A775" s="229" t="s">
        <v>260</v>
      </c>
      <c r="B775" s="230" t="s">
        <v>2153</v>
      </c>
      <c r="C775" s="231" t="s">
        <v>1317</v>
      </c>
      <c r="D775" s="232" t="s">
        <v>2507</v>
      </c>
      <c r="E775" s="232" t="s">
        <v>279</v>
      </c>
      <c r="F775" s="259" t="s">
        <v>325</v>
      </c>
      <c r="G775" s="233">
        <v>79080</v>
      </c>
      <c r="H775" s="234">
        <v>92107.5</v>
      </c>
      <c r="I775" s="235">
        <v>22</v>
      </c>
      <c r="J775" s="236">
        <v>0.55000000000000004</v>
      </c>
      <c r="K775" s="233">
        <v>105135</v>
      </c>
      <c r="L775" s="237">
        <v>28</v>
      </c>
      <c r="M775" s="238">
        <v>28</v>
      </c>
      <c r="N775" s="234">
        <v>87721</v>
      </c>
      <c r="O775" s="239"/>
      <c r="P775" s="129"/>
      <c r="Q775" s="240"/>
      <c r="S775" s="129"/>
      <c r="T775" s="129"/>
      <c r="U775" s="129"/>
    </row>
    <row r="776" spans="1:21" s="103" customFormat="1">
      <c r="A776" s="242" t="s">
        <v>204</v>
      </c>
      <c r="B776" s="243" t="s">
        <v>2151</v>
      </c>
      <c r="C776" s="258" t="s">
        <v>2117</v>
      </c>
      <c r="D776" s="232" t="s">
        <v>2507</v>
      </c>
      <c r="E776" s="245" t="s">
        <v>279</v>
      </c>
      <c r="F776" s="259" t="s">
        <v>325</v>
      </c>
      <c r="G776" s="246">
        <v>67823</v>
      </c>
      <c r="H776" s="234">
        <v>90046.5</v>
      </c>
      <c r="I776" s="235">
        <v>21</v>
      </c>
      <c r="J776" s="236">
        <v>0.52500000000000002</v>
      </c>
      <c r="K776" s="246">
        <v>112270</v>
      </c>
      <c r="L776" s="247"/>
      <c r="M776" s="248">
        <v>32</v>
      </c>
      <c r="N776" s="246">
        <v>110668.69839999999</v>
      </c>
      <c r="O776" s="250"/>
      <c r="P776" s="129"/>
      <c r="Q776" s="129"/>
      <c r="S776" s="129"/>
      <c r="T776" s="129"/>
      <c r="U776" s="129"/>
    </row>
    <row r="777" spans="1:21" s="103" customFormat="1">
      <c r="A777" s="242" t="s">
        <v>198</v>
      </c>
      <c r="B777" s="243" t="s">
        <v>2153</v>
      </c>
      <c r="C777" s="244" t="s">
        <v>1378</v>
      </c>
      <c r="D777" s="232" t="s">
        <v>2507</v>
      </c>
      <c r="E777" s="245" t="s">
        <v>284</v>
      </c>
      <c r="F777" s="259" t="s">
        <v>325</v>
      </c>
      <c r="G777" s="246">
        <v>70743</v>
      </c>
      <c r="H777" s="234">
        <v>89403.5</v>
      </c>
      <c r="I777" s="235">
        <v>20</v>
      </c>
      <c r="J777" s="236">
        <v>0.5</v>
      </c>
      <c r="K777" s="246">
        <v>108064</v>
      </c>
      <c r="L777" s="247">
        <v>32</v>
      </c>
      <c r="M777" s="248">
        <v>32</v>
      </c>
      <c r="N777" s="249">
        <v>102481</v>
      </c>
      <c r="O777" s="250"/>
      <c r="P777" s="129"/>
    </row>
    <row r="778" spans="1:21" s="103" customFormat="1">
      <c r="A778" s="286" t="s">
        <v>213</v>
      </c>
      <c r="B778" s="287" t="s">
        <v>2159</v>
      </c>
      <c r="C778" s="288" t="s">
        <v>1381</v>
      </c>
      <c r="D778" s="253" t="s">
        <v>278</v>
      </c>
      <c r="E778" s="289" t="s">
        <v>279</v>
      </c>
      <c r="F778" s="259" t="s">
        <v>325</v>
      </c>
      <c r="G778" s="290">
        <v>76144.22</v>
      </c>
      <c r="H778" s="234">
        <v>89179.06</v>
      </c>
      <c r="I778" s="235">
        <v>19</v>
      </c>
      <c r="J778" s="236">
        <v>0.47499999999999998</v>
      </c>
      <c r="K778" s="290">
        <v>102213.9</v>
      </c>
      <c r="L778" s="291">
        <v>6</v>
      </c>
      <c r="M778" s="292">
        <v>6</v>
      </c>
      <c r="N778" s="293">
        <v>98848.52</v>
      </c>
      <c r="O778" s="294"/>
    </row>
    <row r="779" spans="1:21" s="103" customFormat="1" ht="22.5">
      <c r="A779" s="242" t="s">
        <v>1436</v>
      </c>
      <c r="B779" s="243" t="s">
        <v>2156</v>
      </c>
      <c r="C779" s="258" t="s">
        <v>165</v>
      </c>
      <c r="D779" s="232" t="s">
        <v>2507</v>
      </c>
      <c r="E779" s="245" t="s">
        <v>279</v>
      </c>
      <c r="F779" s="259" t="s">
        <v>325</v>
      </c>
      <c r="G779" s="246">
        <v>84732</v>
      </c>
      <c r="H779" s="234">
        <v>89172</v>
      </c>
      <c r="I779" s="235">
        <v>18</v>
      </c>
      <c r="J779" s="236">
        <v>0.45</v>
      </c>
      <c r="K779" s="246">
        <v>93612</v>
      </c>
      <c r="L779" s="247">
        <v>162</v>
      </c>
      <c r="M779" s="248">
        <v>162</v>
      </c>
      <c r="N779" s="249">
        <v>92790.222222222219</v>
      </c>
      <c r="O779" s="250" t="s">
        <v>5652</v>
      </c>
      <c r="P779" s="129"/>
    </row>
    <row r="780" spans="1:21" s="103" customFormat="1">
      <c r="A780" s="242" t="s">
        <v>4239</v>
      </c>
      <c r="B780" s="243" t="s">
        <v>2176</v>
      </c>
      <c r="C780" s="258" t="s">
        <v>1382</v>
      </c>
      <c r="D780" s="232" t="s">
        <v>2507</v>
      </c>
      <c r="E780" s="245" t="s">
        <v>279</v>
      </c>
      <c r="F780" s="259" t="s">
        <v>325</v>
      </c>
      <c r="G780" s="378">
        <v>74580</v>
      </c>
      <c r="H780" s="234">
        <v>88146</v>
      </c>
      <c r="I780" s="235">
        <v>17</v>
      </c>
      <c r="J780" s="236">
        <v>0.42499999999999999</v>
      </c>
      <c r="K780" s="378">
        <v>101712</v>
      </c>
      <c r="L780" s="247">
        <v>159</v>
      </c>
      <c r="M780" s="248">
        <v>152</v>
      </c>
      <c r="N780" s="249">
        <v>78499.199999999997</v>
      </c>
      <c r="O780" s="250" t="s">
        <v>5650</v>
      </c>
      <c r="P780" s="129"/>
    </row>
    <row r="781" spans="1:21" s="103" customFormat="1">
      <c r="A781" s="229" t="s">
        <v>2161</v>
      </c>
      <c r="B781" s="230" t="s">
        <v>2162</v>
      </c>
      <c r="C781" s="231" t="s">
        <v>1379</v>
      </c>
      <c r="D781" s="232" t="s">
        <v>2507</v>
      </c>
      <c r="E781" s="232" t="s">
        <v>279</v>
      </c>
      <c r="F781" s="259" t="s">
        <v>325</v>
      </c>
      <c r="G781" s="233">
        <v>61646.43</v>
      </c>
      <c r="H781" s="234">
        <v>87460.95</v>
      </c>
      <c r="I781" s="235">
        <v>16</v>
      </c>
      <c r="J781" s="236">
        <v>0.4</v>
      </c>
      <c r="K781" s="233">
        <v>113275.47</v>
      </c>
      <c r="L781" s="237"/>
      <c r="M781" s="238">
        <v>27</v>
      </c>
      <c r="N781" s="234">
        <v>105472.73777777777</v>
      </c>
      <c r="O781" s="239"/>
      <c r="P781" s="129"/>
      <c r="Q781" s="129"/>
    </row>
    <row r="782" spans="1:21" s="103" customFormat="1">
      <c r="A782" s="260" t="s">
        <v>205</v>
      </c>
      <c r="B782" s="261" t="s">
        <v>2151</v>
      </c>
      <c r="C782" s="262" t="s">
        <v>3589</v>
      </c>
      <c r="D782" s="232" t="s">
        <v>2507</v>
      </c>
      <c r="E782" s="263" t="s">
        <v>279</v>
      </c>
      <c r="F782" s="259" t="s">
        <v>325</v>
      </c>
      <c r="G782" s="264">
        <v>69069.561599999986</v>
      </c>
      <c r="H782" s="234">
        <v>87093.551999999996</v>
      </c>
      <c r="I782" s="235">
        <v>15</v>
      </c>
      <c r="J782" s="236">
        <v>0.375</v>
      </c>
      <c r="K782" s="264">
        <v>105117.54240000002</v>
      </c>
      <c r="L782" s="265">
        <v>31</v>
      </c>
      <c r="M782" s="266">
        <v>31</v>
      </c>
      <c r="N782" s="264">
        <v>107468.12258064515</v>
      </c>
      <c r="O782" s="267"/>
      <c r="P782" s="129"/>
      <c r="Q782" s="129"/>
    </row>
    <row r="783" spans="1:21" s="103" customFormat="1" ht="67.5">
      <c r="A783" s="242" t="s">
        <v>2177</v>
      </c>
      <c r="B783" s="243" t="s">
        <v>2166</v>
      </c>
      <c r="C783" s="280" t="s">
        <v>1380</v>
      </c>
      <c r="D783" s="232" t="s">
        <v>2507</v>
      </c>
      <c r="E783" s="300"/>
      <c r="F783" s="259" t="s">
        <v>325</v>
      </c>
      <c r="G783" s="307">
        <v>84397.25</v>
      </c>
      <c r="H783" s="234">
        <v>85674.03</v>
      </c>
      <c r="I783" s="235">
        <v>14</v>
      </c>
      <c r="J783" s="236">
        <v>0.35</v>
      </c>
      <c r="K783" s="307">
        <v>86950.81</v>
      </c>
      <c r="L783" s="247"/>
      <c r="M783" s="248">
        <v>16</v>
      </c>
      <c r="N783" s="249">
        <v>94062.28</v>
      </c>
      <c r="O783" s="301" t="s">
        <v>5627</v>
      </c>
      <c r="P783" s="129"/>
    </row>
    <row r="784" spans="1:21" s="103" customFormat="1">
      <c r="A784" s="242" t="s">
        <v>3784</v>
      </c>
      <c r="B784" s="243" t="s">
        <v>2162</v>
      </c>
      <c r="C784" s="258" t="s">
        <v>165</v>
      </c>
      <c r="D784" s="232" t="s">
        <v>2507</v>
      </c>
      <c r="E784" s="247" t="s">
        <v>279</v>
      </c>
      <c r="F784" s="259" t="s">
        <v>325</v>
      </c>
      <c r="G784" s="246">
        <v>67084</v>
      </c>
      <c r="H784" s="234">
        <v>84642</v>
      </c>
      <c r="I784" s="235">
        <v>13</v>
      </c>
      <c r="J784" s="236">
        <v>0.32500000000000001</v>
      </c>
      <c r="K784" s="246">
        <v>102200</v>
      </c>
      <c r="L784" s="247"/>
      <c r="M784" s="248">
        <v>223</v>
      </c>
      <c r="N784" s="249">
        <v>132027</v>
      </c>
      <c r="O784" s="250"/>
      <c r="P784" s="129"/>
      <c r="Q784" s="129"/>
    </row>
    <row r="785" spans="1:21" s="103" customFormat="1">
      <c r="A785" s="229" t="s">
        <v>3765</v>
      </c>
      <c r="B785" s="230" t="s">
        <v>2151</v>
      </c>
      <c r="C785" s="231" t="s">
        <v>1605</v>
      </c>
      <c r="D785" s="232" t="s">
        <v>2507</v>
      </c>
      <c r="E785" s="232" t="s">
        <v>279</v>
      </c>
      <c r="F785" s="232"/>
      <c r="G785" s="233">
        <v>66543</v>
      </c>
      <c r="H785" s="234">
        <v>84202</v>
      </c>
      <c r="I785" s="235">
        <v>12</v>
      </c>
      <c r="J785" s="236">
        <v>0.3</v>
      </c>
      <c r="K785" s="233">
        <v>101861</v>
      </c>
      <c r="L785" s="237">
        <v>33</v>
      </c>
      <c r="M785" s="238">
        <v>33</v>
      </c>
      <c r="N785" s="234">
        <v>73299</v>
      </c>
      <c r="O785" s="239"/>
      <c r="P785" s="330"/>
    </row>
    <row r="786" spans="1:21" s="103" customFormat="1" ht="33.75">
      <c r="A786" s="242" t="s">
        <v>4292</v>
      </c>
      <c r="B786" s="243" t="s">
        <v>2163</v>
      </c>
      <c r="C786" s="258" t="s">
        <v>1317</v>
      </c>
      <c r="D786" s="232" t="s">
        <v>2507</v>
      </c>
      <c r="E786" s="245" t="s">
        <v>279</v>
      </c>
      <c r="F786" s="259" t="s">
        <v>325</v>
      </c>
      <c r="G786" s="246">
        <v>56824</v>
      </c>
      <c r="H786" s="234">
        <v>83980.5</v>
      </c>
      <c r="I786" s="235">
        <v>11</v>
      </c>
      <c r="J786" s="236">
        <v>0.27500000000000002</v>
      </c>
      <c r="K786" s="246">
        <v>111137</v>
      </c>
      <c r="L786" s="247">
        <v>57</v>
      </c>
      <c r="M786" s="248">
        <v>56</v>
      </c>
      <c r="N786" s="249">
        <v>99197</v>
      </c>
      <c r="O786" s="250" t="s">
        <v>5657</v>
      </c>
    </row>
    <row r="787" spans="1:21" s="103" customFormat="1">
      <c r="A787" s="229" t="s">
        <v>3859</v>
      </c>
      <c r="B787" s="230" t="s">
        <v>2176</v>
      </c>
      <c r="C787" s="231" t="s">
        <v>5658</v>
      </c>
      <c r="D787" s="232"/>
      <c r="E787" s="232"/>
      <c r="F787" s="232" t="s">
        <v>440</v>
      </c>
      <c r="G787" s="233">
        <v>77284.479999999996</v>
      </c>
      <c r="H787" s="234">
        <v>83836.479999999996</v>
      </c>
      <c r="I787" s="235">
        <v>10</v>
      </c>
      <c r="J787" s="236">
        <v>0.25</v>
      </c>
      <c r="K787" s="233">
        <v>90388.479999999996</v>
      </c>
      <c r="L787" s="237"/>
      <c r="M787" s="238"/>
      <c r="N787" s="234">
        <v>77284.479999999996</v>
      </c>
      <c r="O787" s="239"/>
      <c r="P787" s="129"/>
    </row>
    <row r="788" spans="1:21" s="103" customFormat="1">
      <c r="A788" s="229" t="s">
        <v>4256</v>
      </c>
      <c r="B788" s="230" t="s">
        <v>2169</v>
      </c>
      <c r="C788" s="231" t="s">
        <v>364</v>
      </c>
      <c r="D788" s="232" t="s">
        <v>2507</v>
      </c>
      <c r="E788" s="232" t="s">
        <v>284</v>
      </c>
      <c r="F788" s="232" t="s">
        <v>440</v>
      </c>
      <c r="G788" s="233">
        <v>67198.42</v>
      </c>
      <c r="H788" s="234">
        <v>83128.554999999993</v>
      </c>
      <c r="I788" s="235">
        <v>9</v>
      </c>
      <c r="J788" s="236">
        <v>0.22500000000000001</v>
      </c>
      <c r="K788" s="233">
        <v>99058.69</v>
      </c>
      <c r="L788" s="237">
        <v>3</v>
      </c>
      <c r="M788" s="238">
        <v>3</v>
      </c>
      <c r="N788" s="234">
        <v>94571.37</v>
      </c>
      <c r="O788" s="239"/>
      <c r="R788" s="330"/>
    </row>
    <row r="789" spans="1:21" s="103" customFormat="1">
      <c r="A789" s="229" t="s">
        <v>4295</v>
      </c>
      <c r="B789" s="230" t="s">
        <v>2151</v>
      </c>
      <c r="C789" s="231" t="s">
        <v>2116</v>
      </c>
      <c r="D789" s="232" t="s">
        <v>2507</v>
      </c>
      <c r="E789" s="232" t="s">
        <v>279</v>
      </c>
      <c r="F789" s="259" t="s">
        <v>325</v>
      </c>
      <c r="G789" s="233">
        <v>63151</v>
      </c>
      <c r="H789" s="234">
        <v>82096.5</v>
      </c>
      <c r="I789" s="235">
        <v>8</v>
      </c>
      <c r="J789" s="236">
        <v>0.2</v>
      </c>
      <c r="K789" s="233">
        <v>101042</v>
      </c>
      <c r="L789" s="237">
        <v>3</v>
      </c>
      <c r="M789" s="238">
        <v>3</v>
      </c>
      <c r="N789" s="234">
        <v>97322.66</v>
      </c>
      <c r="O789" s="239"/>
      <c r="P789" s="129"/>
      <c r="Q789" s="129"/>
      <c r="R789" s="129"/>
    </row>
    <row r="790" spans="1:21" s="103" customFormat="1" ht="22.5">
      <c r="A790" s="229" t="s">
        <v>2187</v>
      </c>
      <c r="B790" s="230" t="s">
        <v>2178</v>
      </c>
      <c r="C790" s="231" t="s">
        <v>165</v>
      </c>
      <c r="D790" s="232" t="s">
        <v>2507</v>
      </c>
      <c r="E790" s="232" t="s">
        <v>279</v>
      </c>
      <c r="F790" s="259" t="s">
        <v>325</v>
      </c>
      <c r="G790" s="233">
        <v>74305</v>
      </c>
      <c r="H790" s="234">
        <v>80888</v>
      </c>
      <c r="I790" s="235">
        <v>7</v>
      </c>
      <c r="J790" s="236">
        <v>0.17499999999999999</v>
      </c>
      <c r="K790" s="233">
        <v>87471</v>
      </c>
      <c r="L790" s="237">
        <v>6</v>
      </c>
      <c r="M790" s="238">
        <v>6</v>
      </c>
      <c r="N790" s="234">
        <v>84699</v>
      </c>
      <c r="O790" s="239" t="s">
        <v>3559</v>
      </c>
      <c r="Q790" s="330"/>
    </row>
    <row r="791" spans="1:21" s="103" customFormat="1">
      <c r="A791" s="229" t="s">
        <v>1438</v>
      </c>
      <c r="B791" s="230" t="s">
        <v>2151</v>
      </c>
      <c r="C791" s="231" t="s">
        <v>165</v>
      </c>
      <c r="D791" s="232" t="s">
        <v>2507</v>
      </c>
      <c r="E791" s="232" t="s">
        <v>279</v>
      </c>
      <c r="F791" s="259" t="s">
        <v>325</v>
      </c>
      <c r="G791" s="233">
        <v>64297.58</v>
      </c>
      <c r="H791" s="234">
        <v>78708.800000000003</v>
      </c>
      <c r="I791" s="235">
        <v>6</v>
      </c>
      <c r="J791" s="236">
        <v>0.15</v>
      </c>
      <c r="K791" s="233">
        <v>93120.02</v>
      </c>
      <c r="L791" s="237">
        <v>33</v>
      </c>
      <c r="M791" s="238">
        <v>32</v>
      </c>
      <c r="N791" s="234">
        <v>78708.800000000003</v>
      </c>
      <c r="O791" s="239"/>
      <c r="P791" s="330"/>
      <c r="R791" s="129"/>
    </row>
    <row r="792" spans="1:21" s="103" customFormat="1">
      <c r="A792" s="229" t="s">
        <v>4242</v>
      </c>
      <c r="B792" s="230" t="s">
        <v>2159</v>
      </c>
      <c r="C792" s="231" t="s">
        <v>5659</v>
      </c>
      <c r="D792" s="232" t="s">
        <v>278</v>
      </c>
      <c r="E792" s="232" t="s">
        <v>321</v>
      </c>
      <c r="F792" s="259" t="s">
        <v>325</v>
      </c>
      <c r="G792" s="233">
        <v>59599</v>
      </c>
      <c r="H792" s="234">
        <v>69283</v>
      </c>
      <c r="I792" s="235">
        <v>5</v>
      </c>
      <c r="J792" s="236">
        <v>0.125</v>
      </c>
      <c r="K792" s="233">
        <v>78967</v>
      </c>
      <c r="L792" s="237">
        <v>6</v>
      </c>
      <c r="M792" s="238">
        <v>6</v>
      </c>
      <c r="N792" s="234">
        <v>75926.710000000006</v>
      </c>
      <c r="O792" s="239"/>
    </row>
    <row r="793" spans="1:21" s="103" customFormat="1" ht="22.5">
      <c r="A793" s="242" t="s">
        <v>4249</v>
      </c>
      <c r="B793" s="243" t="s">
        <v>2180</v>
      </c>
      <c r="C793" s="258" t="s">
        <v>3590</v>
      </c>
      <c r="D793" s="232" t="s">
        <v>2507</v>
      </c>
      <c r="E793" s="245"/>
      <c r="F793" s="259" t="s">
        <v>325</v>
      </c>
      <c r="G793" s="246">
        <v>53493.440000000002</v>
      </c>
      <c r="H793" s="234">
        <v>67179.839999999997</v>
      </c>
      <c r="I793" s="235">
        <v>4</v>
      </c>
      <c r="J793" s="236">
        <v>0.1</v>
      </c>
      <c r="K793" s="246">
        <v>80866.240000000005</v>
      </c>
      <c r="L793" s="247"/>
      <c r="M793" s="248"/>
      <c r="N793" s="249"/>
      <c r="O793" s="250"/>
      <c r="P793" s="129"/>
      <c r="Q793" s="129"/>
      <c r="R793" s="129"/>
    </row>
    <row r="794" spans="1:21" s="103" customFormat="1">
      <c r="A794" s="229" t="s">
        <v>4266</v>
      </c>
      <c r="B794" s="230" t="s">
        <v>2149</v>
      </c>
      <c r="C794" s="231" t="s">
        <v>2115</v>
      </c>
      <c r="D794" s="232" t="s">
        <v>2507</v>
      </c>
      <c r="E794" s="232" t="s">
        <v>284</v>
      </c>
      <c r="F794" s="259" t="s">
        <v>325</v>
      </c>
      <c r="G794" s="233">
        <v>60049.599999999999</v>
      </c>
      <c r="H794" s="234">
        <v>66955.199999999997</v>
      </c>
      <c r="I794" s="235">
        <v>3</v>
      </c>
      <c r="J794" s="236">
        <v>7.4999999999999997E-2</v>
      </c>
      <c r="K794" s="233">
        <v>73860.800000000003</v>
      </c>
      <c r="L794" s="237"/>
      <c r="M794" s="238">
        <v>14</v>
      </c>
      <c r="N794" s="234">
        <v>62108.799999999996</v>
      </c>
      <c r="O794" s="239"/>
      <c r="P794" s="129"/>
    </row>
    <row r="795" spans="1:21" s="103" customFormat="1">
      <c r="A795" s="229" t="s">
        <v>4250</v>
      </c>
      <c r="B795" s="230" t="s">
        <v>2180</v>
      </c>
      <c r="C795" s="231" t="s">
        <v>5660</v>
      </c>
      <c r="D795" s="232" t="s">
        <v>2507</v>
      </c>
      <c r="E795" s="232" t="s">
        <v>279</v>
      </c>
      <c r="F795" s="259" t="s">
        <v>325</v>
      </c>
      <c r="G795" s="233">
        <v>52922.95</v>
      </c>
      <c r="H795" s="234">
        <v>63729.21</v>
      </c>
      <c r="I795" s="235">
        <v>2</v>
      </c>
      <c r="J795" s="236">
        <v>0.05</v>
      </c>
      <c r="K795" s="233">
        <v>74535.47</v>
      </c>
      <c r="L795" s="237">
        <v>0</v>
      </c>
      <c r="M795" s="238">
        <v>0</v>
      </c>
      <c r="N795" s="234"/>
      <c r="O795" s="239"/>
      <c r="P795" s="129"/>
      <c r="Q795" s="129"/>
      <c r="R795" s="129"/>
    </row>
    <row r="796" spans="1:21" s="103" customFormat="1" ht="22.5">
      <c r="A796" s="242" t="s">
        <v>4247</v>
      </c>
      <c r="B796" s="243" t="s">
        <v>2185</v>
      </c>
      <c r="C796" s="258" t="s">
        <v>3591</v>
      </c>
      <c r="D796" s="232" t="s">
        <v>2507</v>
      </c>
      <c r="E796" s="245" t="s">
        <v>279</v>
      </c>
      <c r="F796" s="259" t="s">
        <v>325</v>
      </c>
      <c r="G796" s="246">
        <v>60950</v>
      </c>
      <c r="H796" s="234">
        <v>30475</v>
      </c>
      <c r="I796" s="235">
        <v>1</v>
      </c>
      <c r="J796" s="236">
        <v>2.5000000000000001E-2</v>
      </c>
      <c r="K796" s="488"/>
      <c r="L796" s="247"/>
      <c r="M796" s="248"/>
      <c r="N796" s="249"/>
      <c r="O796" s="250"/>
      <c r="P796" s="129"/>
      <c r="R796" s="129"/>
    </row>
    <row r="797" spans="1:21" s="103" customFormat="1">
      <c r="A797" s="242"/>
      <c r="B797" s="243"/>
      <c r="C797" s="258"/>
      <c r="D797" s="232"/>
      <c r="E797" s="245"/>
      <c r="F797" s="259"/>
      <c r="G797" s="246"/>
      <c r="H797" s="234"/>
      <c r="I797" s="235"/>
      <c r="J797" s="236"/>
      <c r="K797" s="488"/>
      <c r="L797" s="247"/>
      <c r="M797" s="248"/>
      <c r="N797" s="249"/>
      <c r="O797" s="250"/>
      <c r="P797" s="129"/>
      <c r="R797" s="129"/>
    </row>
    <row r="798" spans="1:21" s="103" customFormat="1">
      <c r="A798" s="229" t="s">
        <v>216</v>
      </c>
      <c r="B798" s="230" t="s">
        <v>2151</v>
      </c>
      <c r="C798" s="231" t="s">
        <v>165</v>
      </c>
      <c r="D798" s="232" t="s">
        <v>2507</v>
      </c>
      <c r="E798" s="232" t="s">
        <v>279</v>
      </c>
      <c r="F798" s="259" t="s">
        <v>325</v>
      </c>
      <c r="G798" s="878" t="s">
        <v>5642</v>
      </c>
      <c r="H798" s="878"/>
      <c r="I798" s="878"/>
      <c r="J798" s="878"/>
      <c r="K798" s="878"/>
      <c r="L798" s="237">
        <v>19</v>
      </c>
      <c r="M798" s="238">
        <v>19</v>
      </c>
      <c r="N798" s="234">
        <v>104529</v>
      </c>
      <c r="O798" s="239"/>
      <c r="P798" s="251"/>
      <c r="Q798" s="129"/>
      <c r="R798" s="129"/>
      <c r="S798" s="129"/>
      <c r="T798" s="129"/>
      <c r="U798" s="129"/>
    </row>
    <row r="799" spans="1:21" s="150" customFormat="1">
      <c r="A799" s="305"/>
      <c r="B799" s="305"/>
      <c r="C799" s="306"/>
      <c r="D799" s="300"/>
      <c r="E799" s="307"/>
      <c r="F799" s="307"/>
      <c r="G799" s="308"/>
      <c r="H799" s="309"/>
      <c r="I799" s="310"/>
      <c r="J799" s="311"/>
      <c r="K799" s="300"/>
      <c r="L799" s="300"/>
      <c r="M799" s="312"/>
      <c r="N799" s="313"/>
      <c r="O799" s="282"/>
    </row>
    <row r="800" spans="1:21" s="150" customFormat="1">
      <c r="A800" s="305"/>
      <c r="B800" s="305"/>
      <c r="C800" s="306"/>
      <c r="D800" s="314"/>
      <c r="E800" s="305"/>
      <c r="F800" s="305"/>
      <c r="G800" s="315" t="s">
        <v>223</v>
      </c>
      <c r="H800" s="316" t="s">
        <v>224</v>
      </c>
      <c r="I800" s="317"/>
      <c r="J800" s="318"/>
      <c r="K800" s="319" t="s">
        <v>225</v>
      </c>
      <c r="L800" s="314"/>
      <c r="M800" s="320"/>
      <c r="N800" s="313"/>
      <c r="O800" s="282"/>
    </row>
    <row r="801" spans="1:21" s="150" customFormat="1">
      <c r="A801" s="305"/>
      <c r="B801" s="305"/>
      <c r="C801" s="306"/>
      <c r="D801" s="305"/>
      <c r="E801" s="305"/>
      <c r="F801" s="321" t="s">
        <v>238</v>
      </c>
      <c r="G801" s="322">
        <v>76174.364265000011</v>
      </c>
      <c r="H801" s="322">
        <v>89793.178679999983</v>
      </c>
      <c r="I801" s="8">
        <v>14.438004969995415</v>
      </c>
      <c r="J801" s="322"/>
      <c r="K801" s="322">
        <v>106063.58266153849</v>
      </c>
      <c r="L801" s="314"/>
      <c r="M801" s="320"/>
      <c r="N801" s="313"/>
      <c r="O801" s="282"/>
    </row>
    <row r="802" spans="1:21" s="150" customFormat="1">
      <c r="A802" s="305"/>
      <c r="B802" s="305"/>
      <c r="C802" s="306"/>
      <c r="D802" s="305"/>
      <c r="E802" s="305"/>
      <c r="F802" s="321" t="s">
        <v>239</v>
      </c>
      <c r="G802" s="322">
        <v>84335.472500000003</v>
      </c>
      <c r="H802" s="322">
        <v>95026.98629999999</v>
      </c>
      <c r="I802" s="8">
        <v>21.5</v>
      </c>
      <c r="J802" s="322"/>
      <c r="K802" s="322">
        <v>115894.32070000001</v>
      </c>
      <c r="L802" s="314"/>
      <c r="M802" s="320"/>
      <c r="N802" s="313"/>
      <c r="O802" s="282"/>
    </row>
    <row r="803" spans="1:21" s="150" customFormat="1">
      <c r="A803" s="305"/>
      <c r="B803" s="305"/>
      <c r="C803" s="306"/>
      <c r="D803" s="305"/>
      <c r="E803" s="305"/>
      <c r="F803" s="321" t="s">
        <v>240</v>
      </c>
      <c r="G803" s="322">
        <v>66948.75</v>
      </c>
      <c r="H803" s="322">
        <v>83944.494999999995</v>
      </c>
      <c r="I803" s="8">
        <v>7</v>
      </c>
      <c r="J803" s="322"/>
      <c r="K803" s="322">
        <v>100050.345</v>
      </c>
      <c r="L803" s="314"/>
      <c r="M803" s="320"/>
      <c r="N803" s="313"/>
      <c r="O803" s="282"/>
    </row>
    <row r="804" spans="1:21" s="150" customFormat="1">
      <c r="A804" s="305"/>
      <c r="B804" s="305"/>
      <c r="C804" s="306"/>
      <c r="D804" s="305"/>
      <c r="E804" s="305"/>
      <c r="F804" s="321" t="s">
        <v>241</v>
      </c>
      <c r="G804" s="322">
        <v>75148.5</v>
      </c>
      <c r="H804" s="322">
        <v>89725</v>
      </c>
      <c r="I804" s="8">
        <v>12.338253469766164</v>
      </c>
      <c r="J804" s="322"/>
      <c r="K804" s="322">
        <v>106239.22</v>
      </c>
      <c r="L804" s="314"/>
      <c r="M804" s="320"/>
      <c r="N804" s="313"/>
      <c r="O804" s="282"/>
    </row>
    <row r="805" spans="1:21" s="150" customFormat="1">
      <c r="A805" s="305"/>
      <c r="B805" s="305"/>
      <c r="C805" s="306"/>
      <c r="D805" s="305"/>
      <c r="E805" s="322"/>
      <c r="F805" s="321"/>
      <c r="G805" s="323"/>
      <c r="H805" s="318"/>
      <c r="I805" s="324"/>
      <c r="J805" s="318"/>
      <c r="K805" s="314"/>
      <c r="L805" s="314"/>
      <c r="M805" s="320"/>
      <c r="N805" s="313"/>
      <c r="O805" s="282"/>
    </row>
    <row r="806" spans="1:21" s="150" customFormat="1">
      <c r="A806" s="305"/>
      <c r="B806" s="305"/>
      <c r="C806" s="306"/>
      <c r="D806" s="321"/>
      <c r="E806" s="322"/>
      <c r="F806" s="325"/>
      <c r="G806" s="325"/>
      <c r="H806" s="874" t="s">
        <v>242</v>
      </c>
      <c r="I806" s="874"/>
      <c r="J806" s="874"/>
      <c r="K806" s="874"/>
      <c r="L806" s="874"/>
      <c r="M806" s="874"/>
      <c r="N806" s="874"/>
      <c r="O806" s="282"/>
    </row>
    <row r="807" spans="1:21" s="150" customFormat="1">
      <c r="A807" s="305"/>
      <c r="B807" s="305"/>
      <c r="C807" s="306"/>
      <c r="D807" s="321"/>
      <c r="E807" s="322"/>
      <c r="F807" s="326"/>
      <c r="G807" s="327"/>
      <c r="H807" s="875" t="s">
        <v>243</v>
      </c>
      <c r="I807" s="875"/>
      <c r="J807" s="875"/>
      <c r="K807" s="328">
        <v>110655.8492</v>
      </c>
      <c r="L807" s="876" t="s">
        <v>244</v>
      </c>
      <c r="M807" s="876"/>
      <c r="N807" s="329">
        <v>99737.733966793938</v>
      </c>
      <c r="O807" s="282"/>
    </row>
    <row r="808" spans="1:21" s="150" customFormat="1">
      <c r="A808" s="305"/>
      <c r="B808" s="305"/>
      <c r="C808" s="306"/>
      <c r="D808" s="314"/>
      <c r="E808" s="320"/>
      <c r="F808" s="326"/>
      <c r="G808" s="327"/>
      <c r="H808" s="875" t="s">
        <v>245</v>
      </c>
      <c r="I808" s="875"/>
      <c r="J808" s="875"/>
      <c r="K808" s="328">
        <v>90255.611111111109</v>
      </c>
      <c r="L808" s="876" t="s">
        <v>450</v>
      </c>
      <c r="M808" s="876"/>
      <c r="N808" s="329">
        <v>102852.3060729242</v>
      </c>
      <c r="O808" s="282"/>
    </row>
    <row r="809" spans="1:21" s="150" customFormat="1">
      <c r="A809" s="305"/>
      <c r="B809" s="305"/>
      <c r="C809" s="306"/>
      <c r="D809" s="300"/>
      <c r="E809" s="307"/>
      <c r="F809" s="307"/>
      <c r="G809" s="308"/>
      <c r="H809" s="309"/>
      <c r="I809" s="310"/>
      <c r="J809" s="311"/>
      <c r="K809" s="305"/>
      <c r="L809" s="300"/>
      <c r="M809" s="312"/>
      <c r="N809" s="313"/>
      <c r="O809" s="282"/>
    </row>
    <row r="810" spans="1:21" s="222" customFormat="1" ht="18">
      <c r="A810" s="877" t="s">
        <v>166</v>
      </c>
      <c r="B810" s="877"/>
      <c r="C810" s="877"/>
      <c r="D810" s="877"/>
      <c r="E810" s="877"/>
      <c r="F810" s="877"/>
      <c r="G810" s="877"/>
      <c r="H810" s="877"/>
      <c r="I810" s="877"/>
      <c r="J810" s="877"/>
      <c r="K810" s="877"/>
      <c r="L810" s="877"/>
      <c r="M810" s="877"/>
      <c r="N810" s="877"/>
      <c r="O810" s="877"/>
    </row>
    <row r="811" spans="1:21" s="222" customFormat="1" ht="27">
      <c r="A811" s="223" t="s">
        <v>433</v>
      </c>
      <c r="B811" s="224" t="s">
        <v>230</v>
      </c>
      <c r="C811" s="223" t="s">
        <v>220</v>
      </c>
      <c r="D811" s="223" t="s">
        <v>267</v>
      </c>
      <c r="E811" s="223" t="s">
        <v>434</v>
      </c>
      <c r="F811" s="223" t="s">
        <v>435</v>
      </c>
      <c r="G811" s="225" t="s">
        <v>223</v>
      </c>
      <c r="H811" s="225" t="s">
        <v>224</v>
      </c>
      <c r="I811" s="227" t="s">
        <v>436</v>
      </c>
      <c r="J811" s="227" t="s">
        <v>436</v>
      </c>
      <c r="K811" s="225" t="s">
        <v>225</v>
      </c>
      <c r="L811" s="223" t="s">
        <v>437</v>
      </c>
      <c r="M811" s="223" t="s">
        <v>438</v>
      </c>
      <c r="N811" s="228" t="s">
        <v>439</v>
      </c>
      <c r="O811" s="223" t="s">
        <v>227</v>
      </c>
    </row>
    <row r="812" spans="1:21" s="103" customFormat="1">
      <c r="A812" s="229" t="s">
        <v>2161</v>
      </c>
      <c r="B812" s="230" t="s">
        <v>2162</v>
      </c>
      <c r="C812" s="231" t="s">
        <v>2487</v>
      </c>
      <c r="D812" s="232" t="s">
        <v>278</v>
      </c>
      <c r="E812" s="232" t="s">
        <v>279</v>
      </c>
      <c r="F812" s="232" t="s">
        <v>440</v>
      </c>
      <c r="G812" s="233">
        <v>200127.2</v>
      </c>
      <c r="H812" s="234">
        <v>213209.03</v>
      </c>
      <c r="I812" s="235">
        <v>41</v>
      </c>
      <c r="J812" s="236">
        <v>1</v>
      </c>
      <c r="K812" s="233">
        <v>226290.86</v>
      </c>
      <c r="L812" s="237"/>
      <c r="M812" s="238">
        <v>1</v>
      </c>
      <c r="N812" s="234">
        <v>226290.86</v>
      </c>
      <c r="O812" s="239"/>
      <c r="P812" s="129"/>
      <c r="Q812" s="129"/>
      <c r="S812" s="129"/>
      <c r="T812" s="129"/>
      <c r="U812" s="129"/>
    </row>
    <row r="813" spans="1:21" s="103" customFormat="1">
      <c r="A813" s="252" t="s">
        <v>2172</v>
      </c>
      <c r="B813" s="230" t="s">
        <v>2162</v>
      </c>
      <c r="C813" s="231" t="s">
        <v>24</v>
      </c>
      <c r="D813" s="232" t="s">
        <v>278</v>
      </c>
      <c r="E813" s="253"/>
      <c r="F813" s="253" t="s">
        <v>440</v>
      </c>
      <c r="G813" s="233">
        <v>135242.9</v>
      </c>
      <c r="H813" s="234">
        <v>187565.03999999998</v>
      </c>
      <c r="I813" s="235">
        <v>40</v>
      </c>
      <c r="J813" s="236">
        <v>0.97560975609756095</v>
      </c>
      <c r="K813" s="233">
        <v>239887.18</v>
      </c>
      <c r="L813" s="254">
        <v>1</v>
      </c>
      <c r="M813" s="255">
        <v>1</v>
      </c>
      <c r="N813" s="233">
        <v>239887.18</v>
      </c>
      <c r="O813" s="239"/>
      <c r="R813" s="129"/>
    </row>
    <row r="814" spans="1:21" s="103" customFormat="1">
      <c r="A814" s="229" t="s">
        <v>209</v>
      </c>
      <c r="B814" s="230" t="s">
        <v>2151</v>
      </c>
      <c r="C814" s="231" t="s">
        <v>1383</v>
      </c>
      <c r="D814" s="253" t="s">
        <v>278</v>
      </c>
      <c r="E814" s="232" t="s">
        <v>279</v>
      </c>
      <c r="F814" s="232" t="s">
        <v>440</v>
      </c>
      <c r="G814" s="233">
        <v>136031.05559999999</v>
      </c>
      <c r="H814" s="234">
        <v>142241.8254</v>
      </c>
      <c r="I814" s="235">
        <v>39</v>
      </c>
      <c r="J814" s="236">
        <v>0.95121951219512191</v>
      </c>
      <c r="K814" s="233">
        <v>148452.59520000001</v>
      </c>
      <c r="L814" s="237">
        <v>7</v>
      </c>
      <c r="M814" s="238">
        <v>7</v>
      </c>
      <c r="N814" s="234">
        <v>147623.54</v>
      </c>
      <c r="O814" s="239"/>
      <c r="P814" s="150"/>
      <c r="R814" s="129"/>
    </row>
    <row r="815" spans="1:21" s="103" customFormat="1">
      <c r="A815" s="242" t="s">
        <v>261</v>
      </c>
      <c r="B815" s="243" t="s">
        <v>2151</v>
      </c>
      <c r="C815" s="258" t="s">
        <v>1383</v>
      </c>
      <c r="D815" s="253" t="s">
        <v>278</v>
      </c>
      <c r="E815" s="245" t="s">
        <v>279</v>
      </c>
      <c r="F815" s="259" t="s">
        <v>325</v>
      </c>
      <c r="G815" s="246">
        <v>129170</v>
      </c>
      <c r="H815" s="234">
        <v>129170</v>
      </c>
      <c r="I815" s="235">
        <v>38</v>
      </c>
      <c r="J815" s="236">
        <v>0.92682926829268297</v>
      </c>
      <c r="K815" s="246">
        <v>129170</v>
      </c>
      <c r="L815" s="247"/>
      <c r="M815" s="248"/>
      <c r="N815" s="249"/>
      <c r="O815" s="250"/>
      <c r="P815" s="129"/>
    </row>
    <row r="816" spans="1:21" s="103" customFormat="1">
      <c r="A816" s="242" t="s">
        <v>257</v>
      </c>
      <c r="B816" s="243" t="s">
        <v>2159</v>
      </c>
      <c r="C816" s="258" t="s">
        <v>1384</v>
      </c>
      <c r="D816" s="253" t="s">
        <v>278</v>
      </c>
      <c r="E816" s="245" t="s">
        <v>279</v>
      </c>
      <c r="F816" s="245" t="s">
        <v>440</v>
      </c>
      <c r="G816" s="246">
        <v>96279.039999999994</v>
      </c>
      <c r="H816" s="234">
        <v>125162.69999999998</v>
      </c>
      <c r="I816" s="235">
        <v>37</v>
      </c>
      <c r="J816" s="236">
        <v>0.90243902439024393</v>
      </c>
      <c r="K816" s="246">
        <v>154046.35999999999</v>
      </c>
      <c r="L816" s="247">
        <v>1</v>
      </c>
      <c r="M816" s="248">
        <v>1</v>
      </c>
      <c r="N816" s="249">
        <v>125844.98</v>
      </c>
      <c r="O816" s="250"/>
      <c r="P816" s="304"/>
      <c r="Q816" s="129"/>
      <c r="R816" s="129"/>
    </row>
    <row r="817" spans="1:21" s="103" customFormat="1">
      <c r="A817" s="242" t="s">
        <v>4292</v>
      </c>
      <c r="B817" s="243" t="s">
        <v>2163</v>
      </c>
      <c r="C817" s="258" t="s">
        <v>1383</v>
      </c>
      <c r="D817" s="232" t="s">
        <v>2507</v>
      </c>
      <c r="E817" s="245" t="s">
        <v>279</v>
      </c>
      <c r="F817" s="259" t="s">
        <v>325</v>
      </c>
      <c r="G817" s="246">
        <v>116693</v>
      </c>
      <c r="H817" s="234">
        <v>122674</v>
      </c>
      <c r="I817" s="235">
        <v>36</v>
      </c>
      <c r="J817" s="236">
        <v>0.87804878048780488</v>
      </c>
      <c r="K817" s="246">
        <v>128655</v>
      </c>
      <c r="L817" s="247">
        <v>9</v>
      </c>
      <c r="M817" s="248">
        <v>8</v>
      </c>
      <c r="N817" s="249">
        <v>127160</v>
      </c>
      <c r="O817" s="250"/>
      <c r="P817" s="129"/>
      <c r="R817" s="129"/>
      <c r="S817" s="129"/>
      <c r="T817" s="129"/>
      <c r="U817" s="129"/>
    </row>
    <row r="818" spans="1:21" s="103" customFormat="1" ht="90">
      <c r="A818" s="242" t="s">
        <v>2200</v>
      </c>
      <c r="B818" s="243" t="s">
        <v>2166</v>
      </c>
      <c r="C818" s="258" t="s">
        <v>3592</v>
      </c>
      <c r="D818" s="232" t="s">
        <v>278</v>
      </c>
      <c r="E818" s="245" t="s">
        <v>279</v>
      </c>
      <c r="F818" s="245"/>
      <c r="G818" s="246">
        <v>90662.93</v>
      </c>
      <c r="H818" s="234">
        <v>120128.37999999999</v>
      </c>
      <c r="I818" s="235">
        <v>35</v>
      </c>
      <c r="J818" s="236">
        <v>0.85365853658536583</v>
      </c>
      <c r="K818" s="246">
        <v>149593.82999999999</v>
      </c>
      <c r="L818" s="247">
        <v>3</v>
      </c>
      <c r="M818" s="248">
        <v>3</v>
      </c>
      <c r="N818" s="249">
        <v>95619</v>
      </c>
      <c r="O818" s="250" t="s">
        <v>5661</v>
      </c>
      <c r="P818" s="129"/>
      <c r="Q818" s="129"/>
    </row>
    <row r="819" spans="1:21" s="103" customFormat="1" ht="22.5">
      <c r="A819" s="242" t="s">
        <v>3821</v>
      </c>
      <c r="B819" s="243" t="s">
        <v>2149</v>
      </c>
      <c r="C819" s="258" t="s">
        <v>166</v>
      </c>
      <c r="D819" s="232" t="s">
        <v>2507</v>
      </c>
      <c r="E819" s="245" t="s">
        <v>279</v>
      </c>
      <c r="F819" s="259" t="s">
        <v>325</v>
      </c>
      <c r="G819" s="246">
        <v>108583</v>
      </c>
      <c r="H819" s="234">
        <v>118778.5</v>
      </c>
      <c r="I819" s="235">
        <v>34</v>
      </c>
      <c r="J819" s="236">
        <v>0.82926829268292679</v>
      </c>
      <c r="K819" s="246">
        <v>128974</v>
      </c>
      <c r="L819" s="247">
        <v>3</v>
      </c>
      <c r="M819" s="248">
        <v>3</v>
      </c>
      <c r="N819" s="249">
        <v>121665</v>
      </c>
      <c r="O819" s="250"/>
      <c r="P819" s="129"/>
      <c r="R819" s="129"/>
      <c r="S819" s="129"/>
      <c r="T819" s="129"/>
      <c r="U819" s="129"/>
    </row>
    <row r="820" spans="1:21" s="103" customFormat="1">
      <c r="A820" s="229" t="s">
        <v>212</v>
      </c>
      <c r="B820" s="230" t="s">
        <v>2153</v>
      </c>
      <c r="C820" s="231" t="s">
        <v>1383</v>
      </c>
      <c r="D820" s="232" t="s">
        <v>278</v>
      </c>
      <c r="E820" s="232" t="s">
        <v>279</v>
      </c>
      <c r="F820" s="259" t="s">
        <v>325</v>
      </c>
      <c r="G820" s="233">
        <v>107748.18</v>
      </c>
      <c r="H820" s="234">
        <v>118514.845</v>
      </c>
      <c r="I820" s="235">
        <v>33</v>
      </c>
      <c r="J820" s="236">
        <v>0.80487804878048785</v>
      </c>
      <c r="K820" s="233">
        <v>129281.51</v>
      </c>
      <c r="L820" s="237">
        <v>6</v>
      </c>
      <c r="M820" s="238">
        <v>6</v>
      </c>
      <c r="N820" s="234">
        <v>127225.40000000001</v>
      </c>
      <c r="O820" s="239"/>
      <c r="P820" s="304"/>
      <c r="Q820" s="129"/>
      <c r="R820" s="129"/>
    </row>
    <row r="821" spans="1:21" s="103" customFormat="1" ht="22.5">
      <c r="A821" s="242" t="s">
        <v>1436</v>
      </c>
      <c r="B821" s="243" t="s">
        <v>2156</v>
      </c>
      <c r="C821" s="258" t="s">
        <v>5662</v>
      </c>
      <c r="D821" s="245" t="s">
        <v>278</v>
      </c>
      <c r="E821" s="245" t="s">
        <v>279</v>
      </c>
      <c r="F821" s="259" t="s">
        <v>325</v>
      </c>
      <c r="G821" s="246">
        <v>114756</v>
      </c>
      <c r="H821" s="234">
        <v>115332</v>
      </c>
      <c r="I821" s="235">
        <v>32</v>
      </c>
      <c r="J821" s="236">
        <v>0.78048780487804881</v>
      </c>
      <c r="K821" s="246">
        <v>115908</v>
      </c>
      <c r="L821" s="247">
        <v>8</v>
      </c>
      <c r="M821" s="248">
        <v>8</v>
      </c>
      <c r="N821" s="249">
        <v>114865.71428571429</v>
      </c>
      <c r="O821" s="250" t="s">
        <v>5663</v>
      </c>
      <c r="P821" s="129"/>
      <c r="R821" s="129"/>
      <c r="S821" s="240"/>
      <c r="T821" s="240"/>
      <c r="U821" s="240"/>
    </row>
    <row r="822" spans="1:21" s="103" customFormat="1">
      <c r="A822" s="242" t="s">
        <v>3875</v>
      </c>
      <c r="B822" s="243" t="s">
        <v>2153</v>
      </c>
      <c r="C822" s="258" t="s">
        <v>1383</v>
      </c>
      <c r="D822" s="245" t="s">
        <v>278</v>
      </c>
      <c r="E822" s="247" t="s">
        <v>279</v>
      </c>
      <c r="F822" s="247" t="s">
        <v>440</v>
      </c>
      <c r="G822" s="405">
        <v>94753.79</v>
      </c>
      <c r="H822" s="234">
        <v>115227.39499999999</v>
      </c>
      <c r="I822" s="235">
        <v>31</v>
      </c>
      <c r="J822" s="236">
        <v>0.75609756097560976</v>
      </c>
      <c r="K822" s="405">
        <v>135701</v>
      </c>
      <c r="L822" s="247">
        <v>3</v>
      </c>
      <c r="M822" s="248">
        <v>3</v>
      </c>
      <c r="N822" s="249">
        <v>104000</v>
      </c>
      <c r="O822" s="250"/>
      <c r="P822" s="129"/>
      <c r="Q822" s="304"/>
      <c r="S822" s="129"/>
      <c r="T822" s="129"/>
      <c r="U822" s="129"/>
    </row>
    <row r="823" spans="1:21" s="103" customFormat="1" ht="22.5">
      <c r="A823" s="229" t="s">
        <v>206</v>
      </c>
      <c r="B823" s="230" t="s">
        <v>2153</v>
      </c>
      <c r="C823" s="231" t="s">
        <v>166</v>
      </c>
      <c r="D823" s="232" t="s">
        <v>2507</v>
      </c>
      <c r="E823" s="232" t="s">
        <v>279</v>
      </c>
      <c r="F823" s="259" t="s">
        <v>325</v>
      </c>
      <c r="G823" s="234">
        <v>100050.43</v>
      </c>
      <c r="H823" s="234">
        <v>113395.66</v>
      </c>
      <c r="I823" s="235">
        <v>30</v>
      </c>
      <c r="J823" s="236">
        <v>0.73170731707317072</v>
      </c>
      <c r="K823" s="234">
        <v>126740.89</v>
      </c>
      <c r="L823" s="237">
        <v>3</v>
      </c>
      <c r="M823" s="238">
        <v>3</v>
      </c>
      <c r="N823" s="234">
        <v>109424.29</v>
      </c>
      <c r="O823" s="239" t="s">
        <v>5623</v>
      </c>
      <c r="P823" s="129"/>
      <c r="Q823" s="129"/>
    </row>
    <row r="824" spans="1:21" s="103" customFormat="1">
      <c r="A824" s="229" t="s">
        <v>210</v>
      </c>
      <c r="B824" s="230" t="s">
        <v>2151</v>
      </c>
      <c r="C824" s="231" t="s">
        <v>1383</v>
      </c>
      <c r="D824" s="232" t="s">
        <v>2507</v>
      </c>
      <c r="E824" s="232" t="s">
        <v>284</v>
      </c>
      <c r="F824" s="232" t="s">
        <v>440</v>
      </c>
      <c r="G824" s="233">
        <v>89880</v>
      </c>
      <c r="H824" s="234">
        <v>112350</v>
      </c>
      <c r="I824" s="235">
        <v>29</v>
      </c>
      <c r="J824" s="236">
        <v>0.70731707317073167</v>
      </c>
      <c r="K824" s="233">
        <v>134820</v>
      </c>
      <c r="L824" s="237">
        <v>3</v>
      </c>
      <c r="M824" s="238">
        <v>3</v>
      </c>
      <c r="N824" s="234">
        <v>133768</v>
      </c>
      <c r="O824" s="239"/>
    </row>
    <row r="825" spans="1:21" s="103" customFormat="1" ht="22.5">
      <c r="A825" s="229" t="s">
        <v>200</v>
      </c>
      <c r="B825" s="230" t="s">
        <v>2153</v>
      </c>
      <c r="C825" s="231" t="s">
        <v>166</v>
      </c>
      <c r="D825" s="232" t="s">
        <v>2507</v>
      </c>
      <c r="E825" s="232" t="s">
        <v>279</v>
      </c>
      <c r="F825" s="259" t="s">
        <v>325</v>
      </c>
      <c r="G825" s="233">
        <v>91086</v>
      </c>
      <c r="H825" s="234">
        <v>110686.5</v>
      </c>
      <c r="I825" s="235">
        <v>28</v>
      </c>
      <c r="J825" s="236">
        <v>0.68292682926829273</v>
      </c>
      <c r="K825" s="233">
        <v>130287</v>
      </c>
      <c r="L825" s="237">
        <v>4</v>
      </c>
      <c r="M825" s="238">
        <v>4</v>
      </c>
      <c r="N825" s="234">
        <v>135305</v>
      </c>
      <c r="O825" s="495" t="s">
        <v>5656</v>
      </c>
      <c r="S825" s="129"/>
      <c r="T825" s="129"/>
      <c r="U825" s="129"/>
    </row>
    <row r="826" spans="1:21" s="103" customFormat="1">
      <c r="A826" s="278" t="s">
        <v>202</v>
      </c>
      <c r="B826" s="279" t="s">
        <v>2151</v>
      </c>
      <c r="C826" s="258" t="s">
        <v>5664</v>
      </c>
      <c r="D826" s="253" t="s">
        <v>278</v>
      </c>
      <c r="E826" s="245" t="s">
        <v>279</v>
      </c>
      <c r="F826" s="245" t="s">
        <v>440</v>
      </c>
      <c r="G826" s="246">
        <v>86311.679999999993</v>
      </c>
      <c r="H826" s="234">
        <v>110061.12</v>
      </c>
      <c r="I826" s="235">
        <v>27</v>
      </c>
      <c r="J826" s="236">
        <v>0.65853658536585369</v>
      </c>
      <c r="K826" s="246">
        <v>133810.56</v>
      </c>
      <c r="L826" s="247">
        <v>3</v>
      </c>
      <c r="M826" s="248">
        <v>0</v>
      </c>
      <c r="N826" s="249"/>
      <c r="O826" s="250"/>
    </row>
    <row r="827" spans="1:21" s="103" customFormat="1">
      <c r="A827" s="242" t="s">
        <v>2165</v>
      </c>
      <c r="B827" s="243" t="s">
        <v>2180</v>
      </c>
      <c r="C827" s="258" t="s">
        <v>3593</v>
      </c>
      <c r="D827" s="253" t="s">
        <v>278</v>
      </c>
      <c r="E827" s="245" t="s">
        <v>321</v>
      </c>
      <c r="F827" s="259" t="s">
        <v>325</v>
      </c>
      <c r="G827" s="246">
        <v>85345.24</v>
      </c>
      <c r="H827" s="234">
        <v>108871.87</v>
      </c>
      <c r="I827" s="235">
        <v>26</v>
      </c>
      <c r="J827" s="236">
        <v>0.63414634146341464</v>
      </c>
      <c r="K827" s="246">
        <v>132398.5</v>
      </c>
      <c r="L827" s="247">
        <v>1</v>
      </c>
      <c r="M827" s="248">
        <v>1</v>
      </c>
      <c r="N827" s="249">
        <v>126093.82</v>
      </c>
      <c r="O827" s="250"/>
      <c r="P827" s="129"/>
      <c r="S827" s="304"/>
      <c r="T827" s="304"/>
      <c r="U827" s="304"/>
    </row>
    <row r="828" spans="1:21" s="103" customFormat="1">
      <c r="A828" s="242" t="s">
        <v>4239</v>
      </c>
      <c r="B828" s="243" t="s">
        <v>2176</v>
      </c>
      <c r="C828" s="258" t="s">
        <v>1383</v>
      </c>
      <c r="D828" s="232" t="s">
        <v>2507</v>
      </c>
      <c r="E828" s="245" t="s">
        <v>279</v>
      </c>
      <c r="F828" s="259" t="s">
        <v>325</v>
      </c>
      <c r="G828" s="378">
        <v>94548</v>
      </c>
      <c r="H828" s="234">
        <v>108576</v>
      </c>
      <c r="I828" s="235">
        <v>25</v>
      </c>
      <c r="J828" s="236">
        <v>0.6097560975609756</v>
      </c>
      <c r="K828" s="378">
        <v>122604</v>
      </c>
      <c r="L828" s="247">
        <v>24</v>
      </c>
      <c r="M828" s="248">
        <v>23</v>
      </c>
      <c r="N828" s="249">
        <v>94827.199999999997</v>
      </c>
      <c r="O828" s="250" t="s">
        <v>5665</v>
      </c>
      <c r="S828" s="129"/>
      <c r="T828" s="129"/>
      <c r="U828" s="129"/>
    </row>
    <row r="829" spans="1:21" s="103" customFormat="1" ht="33.75">
      <c r="A829" s="242" t="s">
        <v>4274</v>
      </c>
      <c r="B829" s="243" t="s">
        <v>2170</v>
      </c>
      <c r="C829" s="258" t="s">
        <v>1383</v>
      </c>
      <c r="D829" s="232" t="s">
        <v>2507</v>
      </c>
      <c r="E829" s="245" t="s">
        <v>321</v>
      </c>
      <c r="F829" s="259" t="s">
        <v>325</v>
      </c>
      <c r="G829" s="246">
        <v>80611.960000000006</v>
      </c>
      <c r="H829" s="234">
        <v>104785.60000000001</v>
      </c>
      <c r="I829" s="235">
        <v>24</v>
      </c>
      <c r="J829" s="236">
        <v>0.58536585365853655</v>
      </c>
      <c r="K829" s="246">
        <v>128959.24</v>
      </c>
      <c r="L829" s="247">
        <v>6</v>
      </c>
      <c r="M829" s="248">
        <v>6</v>
      </c>
      <c r="N829" s="249">
        <v>114050.56</v>
      </c>
      <c r="O829" s="250" t="s">
        <v>5622</v>
      </c>
      <c r="P829" s="129"/>
    </row>
    <row r="830" spans="1:21" s="103" customFormat="1">
      <c r="A830" s="229" t="s">
        <v>1457</v>
      </c>
      <c r="B830" s="295" t="s">
        <v>2166</v>
      </c>
      <c r="C830" s="231" t="s">
        <v>5666</v>
      </c>
      <c r="D830" s="232" t="s">
        <v>278</v>
      </c>
      <c r="E830" s="232"/>
      <c r="F830" s="259" t="s">
        <v>325</v>
      </c>
      <c r="G830" s="233">
        <v>88878.608000000007</v>
      </c>
      <c r="H830" s="234">
        <v>103481.56</v>
      </c>
      <c r="I830" s="235">
        <v>23</v>
      </c>
      <c r="J830" s="236">
        <v>0.56097560975609762</v>
      </c>
      <c r="K830" s="233">
        <v>118084.512</v>
      </c>
      <c r="L830" s="237">
        <v>4</v>
      </c>
      <c r="M830" s="238">
        <v>4</v>
      </c>
      <c r="N830" s="234">
        <v>97250</v>
      </c>
      <c r="O830" s="239"/>
      <c r="P830" s="129"/>
      <c r="S830" s="241"/>
      <c r="T830" s="241"/>
      <c r="U830" s="241"/>
    </row>
    <row r="831" spans="1:21" s="103" customFormat="1">
      <c r="A831" s="242" t="s">
        <v>199</v>
      </c>
      <c r="B831" s="243" t="s">
        <v>2153</v>
      </c>
      <c r="C831" s="258" t="s">
        <v>1385</v>
      </c>
      <c r="D831" s="232" t="s">
        <v>2507</v>
      </c>
      <c r="E831" s="247" t="s">
        <v>279</v>
      </c>
      <c r="F831" s="259" t="s">
        <v>325</v>
      </c>
      <c r="G831" s="344">
        <v>94823.039999999994</v>
      </c>
      <c r="H831" s="234">
        <v>101824.32000000001</v>
      </c>
      <c r="I831" s="235">
        <v>22</v>
      </c>
      <c r="J831" s="236">
        <v>0.53658536585365857</v>
      </c>
      <c r="K831" s="344">
        <v>108825.60000000001</v>
      </c>
      <c r="L831" s="247">
        <v>1</v>
      </c>
      <c r="M831" s="248"/>
      <c r="N831" s="249"/>
      <c r="O831" s="334"/>
      <c r="P831" s="129"/>
    </row>
    <row r="832" spans="1:21" s="103" customFormat="1">
      <c r="A832" s="242" t="s">
        <v>3784</v>
      </c>
      <c r="B832" s="243" t="s">
        <v>2162</v>
      </c>
      <c r="C832" s="258" t="s">
        <v>5667</v>
      </c>
      <c r="D832" s="232" t="s">
        <v>2507</v>
      </c>
      <c r="E832" s="247" t="s">
        <v>279</v>
      </c>
      <c r="F832" s="259" t="s">
        <v>325</v>
      </c>
      <c r="G832" s="246">
        <v>81135</v>
      </c>
      <c r="H832" s="234">
        <v>101765.5</v>
      </c>
      <c r="I832" s="235">
        <v>21</v>
      </c>
      <c r="J832" s="236">
        <v>0.51219512195121952</v>
      </c>
      <c r="K832" s="246">
        <v>122396</v>
      </c>
      <c r="L832" s="247"/>
      <c r="M832" s="248">
        <v>73</v>
      </c>
      <c r="N832" s="249">
        <v>154845</v>
      </c>
      <c r="O832" s="250"/>
      <c r="Q832" s="241"/>
    </row>
    <row r="833" spans="1:21" s="103" customFormat="1">
      <c r="A833" s="229" t="s">
        <v>2187</v>
      </c>
      <c r="B833" s="230" t="s">
        <v>2178</v>
      </c>
      <c r="C833" s="231" t="s">
        <v>1389</v>
      </c>
      <c r="D833" s="232" t="s">
        <v>2507</v>
      </c>
      <c r="E833" s="232" t="s">
        <v>279</v>
      </c>
      <c r="F833" s="232" t="s">
        <v>440</v>
      </c>
      <c r="G833" s="233">
        <v>81360</v>
      </c>
      <c r="H833" s="234">
        <v>101247.5</v>
      </c>
      <c r="I833" s="235">
        <v>20</v>
      </c>
      <c r="J833" s="236">
        <v>0.48780487804878048</v>
      </c>
      <c r="K833" s="233">
        <v>121135</v>
      </c>
      <c r="L833" s="237">
        <v>3</v>
      </c>
      <c r="M833" s="238">
        <v>3</v>
      </c>
      <c r="N833" s="234">
        <v>120121.3</v>
      </c>
      <c r="O833" s="239"/>
      <c r="Q833" s="241"/>
    </row>
    <row r="834" spans="1:21" s="103" customFormat="1" ht="22.5">
      <c r="A834" s="242" t="s">
        <v>4235</v>
      </c>
      <c r="B834" s="243" t="s">
        <v>2151</v>
      </c>
      <c r="C834" s="258" t="s">
        <v>166</v>
      </c>
      <c r="D834" s="232" t="s">
        <v>2507</v>
      </c>
      <c r="E834" s="245" t="s">
        <v>279</v>
      </c>
      <c r="F834" s="259" t="s">
        <v>325</v>
      </c>
      <c r="G834" s="246">
        <v>80505</v>
      </c>
      <c r="H834" s="234">
        <v>99724.5</v>
      </c>
      <c r="I834" s="235">
        <v>19</v>
      </c>
      <c r="J834" s="236">
        <v>0.46341463414634149</v>
      </c>
      <c r="K834" s="246">
        <v>118944</v>
      </c>
      <c r="L834" s="247"/>
      <c r="M834" s="248">
        <v>28</v>
      </c>
      <c r="N834" s="249">
        <v>118944</v>
      </c>
      <c r="O834" s="250" t="s">
        <v>3561</v>
      </c>
      <c r="P834" s="129"/>
      <c r="R834" s="240"/>
    </row>
    <row r="835" spans="1:21" s="103" customFormat="1">
      <c r="A835" s="242" t="s">
        <v>204</v>
      </c>
      <c r="B835" s="243" t="s">
        <v>2151</v>
      </c>
      <c r="C835" s="258" t="s">
        <v>1383</v>
      </c>
      <c r="D835" s="232" t="s">
        <v>2507</v>
      </c>
      <c r="E835" s="245" t="s">
        <v>279</v>
      </c>
      <c r="F835" s="259" t="s">
        <v>325</v>
      </c>
      <c r="G835" s="246">
        <v>75764</v>
      </c>
      <c r="H835" s="234">
        <v>99630.5</v>
      </c>
      <c r="I835" s="235">
        <v>18</v>
      </c>
      <c r="J835" s="236">
        <v>0.43902439024390244</v>
      </c>
      <c r="K835" s="246">
        <v>123497</v>
      </c>
      <c r="L835" s="247"/>
      <c r="M835" s="248">
        <v>5</v>
      </c>
      <c r="N835" s="246">
        <v>123497</v>
      </c>
      <c r="O835" s="250"/>
    </row>
    <row r="836" spans="1:21" s="103" customFormat="1">
      <c r="A836" s="242" t="s">
        <v>2165</v>
      </c>
      <c r="B836" s="243" t="s">
        <v>2180</v>
      </c>
      <c r="C836" s="258" t="s">
        <v>3594</v>
      </c>
      <c r="D836" s="253" t="s">
        <v>278</v>
      </c>
      <c r="E836" s="245" t="s">
        <v>321</v>
      </c>
      <c r="F836" s="259" t="s">
        <v>325</v>
      </c>
      <c r="G836" s="246">
        <v>77410.42</v>
      </c>
      <c r="H836" s="234">
        <v>98749.705000000002</v>
      </c>
      <c r="I836" s="235">
        <v>17</v>
      </c>
      <c r="J836" s="236">
        <v>0.41463414634146339</v>
      </c>
      <c r="K836" s="246">
        <v>120088.99</v>
      </c>
      <c r="L836" s="247">
        <v>5</v>
      </c>
      <c r="M836" s="248">
        <v>5</v>
      </c>
      <c r="N836" s="249">
        <v>109015.34</v>
      </c>
      <c r="O836" s="250"/>
      <c r="P836" s="129"/>
      <c r="S836" s="129"/>
      <c r="T836" s="129"/>
      <c r="U836" s="129"/>
    </row>
    <row r="837" spans="1:21" s="103" customFormat="1">
      <c r="A837" s="242" t="s">
        <v>198</v>
      </c>
      <c r="B837" s="243" t="s">
        <v>2153</v>
      </c>
      <c r="C837" s="244" t="s">
        <v>1383</v>
      </c>
      <c r="D837" s="232" t="s">
        <v>2507</v>
      </c>
      <c r="E837" s="245" t="s">
        <v>279</v>
      </c>
      <c r="F837" s="259" t="s">
        <v>325</v>
      </c>
      <c r="G837" s="246">
        <v>77817</v>
      </c>
      <c r="H837" s="234">
        <v>98343.5</v>
      </c>
      <c r="I837" s="235">
        <v>16</v>
      </c>
      <c r="J837" s="236">
        <v>0.3902439024390244</v>
      </c>
      <c r="K837" s="246">
        <v>118870</v>
      </c>
      <c r="L837" s="247">
        <v>4</v>
      </c>
      <c r="M837" s="248">
        <v>4</v>
      </c>
      <c r="N837" s="249">
        <v>113214</v>
      </c>
      <c r="O837" s="250"/>
      <c r="P837" s="129"/>
      <c r="S837" s="129"/>
      <c r="T837" s="129"/>
      <c r="U837" s="129"/>
    </row>
    <row r="838" spans="1:21" s="103" customFormat="1">
      <c r="A838" s="229" t="s">
        <v>260</v>
      </c>
      <c r="B838" s="230" t="s">
        <v>2153</v>
      </c>
      <c r="C838" s="231" t="s">
        <v>1383</v>
      </c>
      <c r="D838" s="253" t="s">
        <v>278</v>
      </c>
      <c r="E838" s="232" t="s">
        <v>279</v>
      </c>
      <c r="F838" s="232" t="s">
        <v>440</v>
      </c>
      <c r="G838" s="233">
        <v>75395</v>
      </c>
      <c r="H838" s="234">
        <v>98013.5</v>
      </c>
      <c r="I838" s="235">
        <v>15</v>
      </c>
      <c r="J838" s="236">
        <v>0.36585365853658536</v>
      </c>
      <c r="K838" s="233">
        <v>120632</v>
      </c>
      <c r="L838" s="237">
        <v>3</v>
      </c>
      <c r="M838" s="238">
        <v>3</v>
      </c>
      <c r="N838" s="234">
        <v>98013</v>
      </c>
      <c r="O838" s="239"/>
      <c r="S838" s="129"/>
      <c r="T838" s="129"/>
      <c r="U838" s="129"/>
    </row>
    <row r="839" spans="1:21" s="103" customFormat="1" ht="22.5">
      <c r="A839" s="260" t="s">
        <v>4238</v>
      </c>
      <c r="B839" s="261" t="s">
        <v>2166</v>
      </c>
      <c r="C839" s="262" t="s">
        <v>166</v>
      </c>
      <c r="D839" s="232" t="s">
        <v>2507</v>
      </c>
      <c r="E839" s="276" t="s">
        <v>279</v>
      </c>
      <c r="F839" s="259" t="s">
        <v>325</v>
      </c>
      <c r="G839" s="256">
        <v>87596.79</v>
      </c>
      <c r="H839" s="234">
        <v>96895.664999999994</v>
      </c>
      <c r="I839" s="235">
        <v>14</v>
      </c>
      <c r="J839" s="236">
        <v>0.34146341463414637</v>
      </c>
      <c r="K839" s="256">
        <v>106194.54</v>
      </c>
      <c r="L839" s="265">
        <v>3</v>
      </c>
      <c r="M839" s="266">
        <v>3</v>
      </c>
      <c r="N839" s="264">
        <v>97433.85</v>
      </c>
      <c r="O839" s="11"/>
      <c r="P839" s="129"/>
      <c r="R839" s="129"/>
      <c r="S839" s="129"/>
      <c r="T839" s="129"/>
      <c r="U839" s="129"/>
    </row>
    <row r="840" spans="1:21" s="103" customFormat="1">
      <c r="A840" s="229" t="s">
        <v>3765</v>
      </c>
      <c r="B840" s="230" t="s">
        <v>2151</v>
      </c>
      <c r="C840" s="231" t="s">
        <v>2119</v>
      </c>
      <c r="D840" s="232" t="s">
        <v>2507</v>
      </c>
      <c r="E840" s="232" t="s">
        <v>279</v>
      </c>
      <c r="F840" s="232"/>
      <c r="G840" s="233">
        <v>76428</v>
      </c>
      <c r="H840" s="234">
        <v>96832.5</v>
      </c>
      <c r="I840" s="235">
        <v>13</v>
      </c>
      <c r="J840" s="236">
        <v>0.31707317073170732</v>
      </c>
      <c r="K840" s="233">
        <v>117237</v>
      </c>
      <c r="L840" s="237">
        <v>6</v>
      </c>
      <c r="M840" s="238">
        <v>6</v>
      </c>
      <c r="N840" s="234">
        <v>101163</v>
      </c>
      <c r="O840" s="239"/>
      <c r="P840" s="129"/>
    </row>
    <row r="841" spans="1:21" s="103" customFormat="1" ht="22.5">
      <c r="A841" s="242" t="s">
        <v>4241</v>
      </c>
      <c r="B841" s="243" t="s">
        <v>2178</v>
      </c>
      <c r="C841" s="258" t="s">
        <v>166</v>
      </c>
      <c r="D841" s="232" t="s">
        <v>278</v>
      </c>
      <c r="E841" s="245" t="s">
        <v>279</v>
      </c>
      <c r="F841" s="245" t="s">
        <v>440</v>
      </c>
      <c r="G841" s="246">
        <v>73347</v>
      </c>
      <c r="H841" s="234">
        <v>96084.5</v>
      </c>
      <c r="I841" s="235">
        <v>12</v>
      </c>
      <c r="J841" s="236">
        <v>0.29268292682926828</v>
      </c>
      <c r="K841" s="246">
        <v>118822</v>
      </c>
      <c r="L841" s="247"/>
      <c r="M841" s="248">
        <v>13</v>
      </c>
      <c r="N841" s="249">
        <v>96084.5</v>
      </c>
      <c r="O841" s="250"/>
      <c r="P841" s="129"/>
      <c r="R841" s="129"/>
      <c r="S841" s="129"/>
      <c r="T841" s="129"/>
      <c r="U841" s="129"/>
    </row>
    <row r="842" spans="1:21" s="103" customFormat="1" ht="22.5">
      <c r="A842" s="260" t="s">
        <v>205</v>
      </c>
      <c r="B842" s="261" t="s">
        <v>2151</v>
      </c>
      <c r="C842" s="496" t="s">
        <v>3595</v>
      </c>
      <c r="D842" s="232" t="s">
        <v>2507</v>
      </c>
      <c r="E842" s="263" t="s">
        <v>279</v>
      </c>
      <c r="F842" s="259" t="s">
        <v>325</v>
      </c>
      <c r="G842" s="264">
        <v>76150.464000000007</v>
      </c>
      <c r="H842" s="234">
        <v>96021.993600000002</v>
      </c>
      <c r="I842" s="235">
        <v>11</v>
      </c>
      <c r="J842" s="236">
        <v>0.26829268292682928</v>
      </c>
      <c r="K842" s="264">
        <v>115893.5232</v>
      </c>
      <c r="L842" s="265">
        <v>9</v>
      </c>
      <c r="M842" s="266">
        <v>9</v>
      </c>
      <c r="N842" s="264">
        <v>122517.96222222222</v>
      </c>
      <c r="O842" s="267"/>
      <c r="R842" s="129"/>
      <c r="S842" s="129"/>
      <c r="T842" s="129"/>
      <c r="U842" s="129"/>
    </row>
    <row r="843" spans="1:21" s="103" customFormat="1">
      <c r="A843" s="229" t="s">
        <v>4295</v>
      </c>
      <c r="B843" s="230" t="s">
        <v>2151</v>
      </c>
      <c r="C843" s="231" t="s">
        <v>2118</v>
      </c>
      <c r="D843" s="232" t="s">
        <v>2507</v>
      </c>
      <c r="E843" s="232" t="s">
        <v>279</v>
      </c>
      <c r="F843" s="259" t="s">
        <v>325</v>
      </c>
      <c r="G843" s="233">
        <v>73106</v>
      </c>
      <c r="H843" s="234">
        <v>95037.5</v>
      </c>
      <c r="I843" s="235">
        <v>10</v>
      </c>
      <c r="J843" s="236">
        <v>0.24390243902439024</v>
      </c>
      <c r="K843" s="233">
        <v>116969</v>
      </c>
      <c r="L843" s="237">
        <v>4</v>
      </c>
      <c r="M843" s="238">
        <v>4</v>
      </c>
      <c r="N843" s="234">
        <v>116696</v>
      </c>
      <c r="O843" s="239"/>
      <c r="R843" s="129"/>
      <c r="S843" s="129"/>
      <c r="T843" s="129"/>
      <c r="U843" s="129"/>
    </row>
    <row r="844" spans="1:21" s="103" customFormat="1" ht="67.5">
      <c r="A844" s="242" t="s">
        <v>2177</v>
      </c>
      <c r="B844" s="243" t="s">
        <v>2166</v>
      </c>
      <c r="C844" s="280" t="s">
        <v>1383</v>
      </c>
      <c r="D844" s="300" t="s">
        <v>278</v>
      </c>
      <c r="E844" s="300"/>
      <c r="F844" s="259" t="s">
        <v>325</v>
      </c>
      <c r="G844" s="307">
        <v>90375.66</v>
      </c>
      <c r="H844" s="234">
        <v>94309.024999999994</v>
      </c>
      <c r="I844" s="235">
        <v>9</v>
      </c>
      <c r="J844" s="236">
        <v>0.21951219512195122</v>
      </c>
      <c r="K844" s="307">
        <v>98242.39</v>
      </c>
      <c r="L844" s="247"/>
      <c r="M844" s="248">
        <v>15</v>
      </c>
      <c r="N844" s="249">
        <v>99653.631999999998</v>
      </c>
      <c r="O844" s="301" t="s">
        <v>5627</v>
      </c>
      <c r="P844" s="129"/>
      <c r="S844" s="129"/>
      <c r="T844" s="129"/>
      <c r="U844" s="129"/>
    </row>
    <row r="845" spans="1:21" s="103" customFormat="1">
      <c r="A845" s="229" t="s">
        <v>207</v>
      </c>
      <c r="B845" s="230" t="s">
        <v>2163</v>
      </c>
      <c r="C845" s="231"/>
      <c r="D845" s="232" t="s">
        <v>2507</v>
      </c>
      <c r="E845" s="232" t="s">
        <v>279</v>
      </c>
      <c r="F845" s="232" t="s">
        <v>440</v>
      </c>
      <c r="G845" s="233">
        <v>67966</v>
      </c>
      <c r="H845" s="234">
        <v>93300.5</v>
      </c>
      <c r="I845" s="235">
        <v>8</v>
      </c>
      <c r="J845" s="236">
        <v>0.1951219512195122</v>
      </c>
      <c r="K845" s="233">
        <v>118635</v>
      </c>
      <c r="L845" s="237">
        <v>3</v>
      </c>
      <c r="M845" s="238">
        <v>3</v>
      </c>
      <c r="N845" s="234">
        <v>83450.59</v>
      </c>
      <c r="O845" s="239"/>
      <c r="P845" s="129"/>
      <c r="R845" s="129"/>
      <c r="S845" s="129"/>
      <c r="T845" s="129"/>
      <c r="U845" s="129"/>
    </row>
    <row r="846" spans="1:21" s="103" customFormat="1">
      <c r="A846" s="229" t="s">
        <v>1438</v>
      </c>
      <c r="B846" s="230" t="s">
        <v>2151</v>
      </c>
      <c r="C846" s="231" t="s">
        <v>1383</v>
      </c>
      <c r="D846" s="232" t="s">
        <v>2507</v>
      </c>
      <c r="E846" s="232" t="s">
        <v>279</v>
      </c>
      <c r="F846" s="259" t="s">
        <v>325</v>
      </c>
      <c r="G846" s="233">
        <v>78338.83</v>
      </c>
      <c r="H846" s="234">
        <v>93165.385000000009</v>
      </c>
      <c r="I846" s="235">
        <v>7</v>
      </c>
      <c r="J846" s="236">
        <v>0.17073170731707318</v>
      </c>
      <c r="K846" s="233">
        <v>107991.94</v>
      </c>
      <c r="L846" s="237">
        <v>6</v>
      </c>
      <c r="M846" s="238">
        <v>6</v>
      </c>
      <c r="N846" s="234">
        <v>93165.385000000009</v>
      </c>
      <c r="O846" s="239"/>
      <c r="R846" s="330"/>
      <c r="S846" s="129"/>
      <c r="T846" s="129"/>
      <c r="U846" s="129"/>
    </row>
    <row r="847" spans="1:21" s="103" customFormat="1">
      <c r="A847" s="286" t="s">
        <v>213</v>
      </c>
      <c r="B847" s="287" t="s">
        <v>2159</v>
      </c>
      <c r="C847" s="288" t="s">
        <v>1381</v>
      </c>
      <c r="D847" s="253" t="s">
        <v>278</v>
      </c>
      <c r="E847" s="289" t="s">
        <v>279</v>
      </c>
      <c r="F847" s="259" t="s">
        <v>325</v>
      </c>
      <c r="G847" s="290">
        <v>76144.22</v>
      </c>
      <c r="H847" s="234">
        <v>89179.06</v>
      </c>
      <c r="I847" s="235">
        <v>6</v>
      </c>
      <c r="J847" s="236">
        <v>0.14634146341463414</v>
      </c>
      <c r="K847" s="290">
        <v>102213.9</v>
      </c>
      <c r="L847" s="291">
        <v>6</v>
      </c>
      <c r="M847" s="292">
        <v>6</v>
      </c>
      <c r="N847" s="293">
        <v>98848.52</v>
      </c>
      <c r="O847" s="294"/>
      <c r="P847" s="251"/>
      <c r="Q847" s="129"/>
    </row>
    <row r="848" spans="1:21" s="103" customFormat="1" ht="22.5">
      <c r="A848" s="242" t="s">
        <v>4249</v>
      </c>
      <c r="B848" s="243" t="s">
        <v>2180</v>
      </c>
      <c r="C848" s="258" t="s">
        <v>3596</v>
      </c>
      <c r="D848" s="232" t="s">
        <v>2507</v>
      </c>
      <c r="E848" s="245"/>
      <c r="F848" s="259" t="s">
        <v>325</v>
      </c>
      <c r="G848" s="246">
        <v>67537.600000000006</v>
      </c>
      <c r="H848" s="234">
        <v>84812</v>
      </c>
      <c r="I848" s="235">
        <v>5</v>
      </c>
      <c r="J848" s="236">
        <v>0.12195121951219512</v>
      </c>
      <c r="K848" s="246">
        <v>102086.39999999999</v>
      </c>
      <c r="L848" s="247"/>
      <c r="M848" s="248"/>
      <c r="N848" s="249"/>
      <c r="O848" s="250"/>
      <c r="R848" s="330"/>
    </row>
    <row r="849" spans="1:18" s="103" customFormat="1">
      <c r="A849" s="229" t="s">
        <v>4266</v>
      </c>
      <c r="B849" s="230" t="s">
        <v>2149</v>
      </c>
      <c r="C849" s="231" t="s">
        <v>5668</v>
      </c>
      <c r="D849" s="232" t="s">
        <v>2507</v>
      </c>
      <c r="E849" s="232" t="s">
        <v>284</v>
      </c>
      <c r="F849" s="259" t="s">
        <v>325</v>
      </c>
      <c r="G849" s="233">
        <v>74963.199999999997</v>
      </c>
      <c r="H849" s="234">
        <v>83574.399999999994</v>
      </c>
      <c r="I849" s="235">
        <v>4</v>
      </c>
      <c r="J849" s="236">
        <v>9.7560975609756101E-2</v>
      </c>
      <c r="K849" s="233">
        <v>92185.600000000006</v>
      </c>
      <c r="L849" s="237"/>
      <c r="M849" s="238">
        <v>6</v>
      </c>
      <c r="N849" s="234">
        <v>68120</v>
      </c>
      <c r="O849" s="239"/>
      <c r="R849" s="330"/>
    </row>
    <row r="850" spans="1:18" s="103" customFormat="1">
      <c r="A850" s="229" t="s">
        <v>4250</v>
      </c>
      <c r="B850" s="230" t="s">
        <v>2180</v>
      </c>
      <c r="C850" s="231" t="s">
        <v>1383</v>
      </c>
      <c r="D850" s="232" t="s">
        <v>2507</v>
      </c>
      <c r="E850" s="232" t="s">
        <v>279</v>
      </c>
      <c r="F850" s="259" t="s">
        <v>325</v>
      </c>
      <c r="G850" s="233">
        <v>58215.24</v>
      </c>
      <c r="H850" s="234">
        <v>70102.13</v>
      </c>
      <c r="I850" s="235">
        <v>3</v>
      </c>
      <c r="J850" s="236">
        <v>7.3170731707317069E-2</v>
      </c>
      <c r="K850" s="233">
        <v>81989.02</v>
      </c>
      <c r="L850" s="237">
        <v>3</v>
      </c>
      <c r="M850" s="238">
        <v>3</v>
      </c>
      <c r="N850" s="234">
        <v>65884.291200000007</v>
      </c>
      <c r="O850" s="239"/>
    </row>
    <row r="851" spans="1:18" s="103" customFormat="1" ht="22.5">
      <c r="A851" s="242" t="s">
        <v>4240</v>
      </c>
      <c r="B851" s="243" t="s">
        <v>2149</v>
      </c>
      <c r="C851" s="258" t="s">
        <v>5669</v>
      </c>
      <c r="D851" s="232" t="s">
        <v>2507</v>
      </c>
      <c r="E851" s="245" t="s">
        <v>284</v>
      </c>
      <c r="F851" s="259" t="s">
        <v>325</v>
      </c>
      <c r="G851" s="246">
        <v>46923.5</v>
      </c>
      <c r="H851" s="234">
        <v>65261.3</v>
      </c>
      <c r="I851" s="235">
        <v>2</v>
      </c>
      <c r="J851" s="236">
        <v>4.878048780487805E-2</v>
      </c>
      <c r="K851" s="246">
        <v>83599.100000000006</v>
      </c>
      <c r="L851" s="247">
        <v>19</v>
      </c>
      <c r="M851" s="248">
        <v>19</v>
      </c>
      <c r="N851" s="249">
        <v>63820.9</v>
      </c>
      <c r="O851" s="250"/>
      <c r="P851" s="129"/>
      <c r="Q851" s="129"/>
      <c r="R851" s="129"/>
    </row>
    <row r="852" spans="1:18" s="222" customFormat="1" ht="18">
      <c r="A852" s="877" t="s">
        <v>166</v>
      </c>
      <c r="B852" s="877"/>
      <c r="C852" s="877"/>
      <c r="D852" s="877"/>
      <c r="E852" s="877"/>
      <c r="F852" s="877"/>
      <c r="G852" s="877"/>
      <c r="H852" s="877"/>
      <c r="I852" s="877"/>
      <c r="J852" s="877"/>
      <c r="K852" s="877"/>
      <c r="L852" s="877"/>
      <c r="M852" s="877"/>
      <c r="N852" s="877"/>
      <c r="O852" s="877"/>
    </row>
    <row r="853" spans="1:18" s="222" customFormat="1" ht="27">
      <c r="A853" s="223" t="s">
        <v>433</v>
      </c>
      <c r="B853" s="224" t="s">
        <v>230</v>
      </c>
      <c r="C853" s="223" t="s">
        <v>220</v>
      </c>
      <c r="D853" s="223" t="s">
        <v>267</v>
      </c>
      <c r="E853" s="223" t="s">
        <v>434</v>
      </c>
      <c r="F853" s="223" t="s">
        <v>435</v>
      </c>
      <c r="G853" s="225" t="s">
        <v>223</v>
      </c>
      <c r="H853" s="225" t="s">
        <v>224</v>
      </c>
      <c r="I853" s="227" t="s">
        <v>436</v>
      </c>
      <c r="J853" s="227" t="s">
        <v>436</v>
      </c>
      <c r="K853" s="225" t="s">
        <v>225</v>
      </c>
      <c r="L853" s="223" t="s">
        <v>437</v>
      </c>
      <c r="M853" s="223" t="s">
        <v>438</v>
      </c>
      <c r="N853" s="228" t="s">
        <v>439</v>
      </c>
      <c r="O853" s="223" t="s">
        <v>227</v>
      </c>
    </row>
    <row r="854" spans="1:18" s="103" customFormat="1" ht="22.5">
      <c r="A854" s="242" t="s">
        <v>4247</v>
      </c>
      <c r="B854" s="243" t="s">
        <v>2185</v>
      </c>
      <c r="C854" s="258" t="s">
        <v>1383</v>
      </c>
      <c r="D854" s="232" t="s">
        <v>2507</v>
      </c>
      <c r="E854" s="245" t="s">
        <v>279</v>
      </c>
      <c r="F854" s="259" t="s">
        <v>325</v>
      </c>
      <c r="G854" s="246">
        <v>71700</v>
      </c>
      <c r="H854" s="234">
        <v>35850</v>
      </c>
      <c r="I854" s="235">
        <v>1</v>
      </c>
      <c r="J854" s="236">
        <v>2.4390243902439025E-2</v>
      </c>
      <c r="K854" s="488"/>
      <c r="L854" s="247"/>
      <c r="M854" s="248"/>
      <c r="N854" s="249"/>
      <c r="O854" s="250"/>
      <c r="R854" s="330"/>
    </row>
    <row r="855" spans="1:18" s="103" customFormat="1">
      <c r="A855" s="242"/>
      <c r="B855" s="243"/>
      <c r="C855" s="258"/>
      <c r="D855" s="232"/>
      <c r="E855" s="245"/>
      <c r="F855" s="259"/>
      <c r="G855" s="246"/>
      <c r="H855" s="234"/>
      <c r="I855" s="235"/>
      <c r="J855" s="236"/>
      <c r="K855" s="488"/>
      <c r="L855" s="247"/>
      <c r="M855" s="248"/>
      <c r="N855" s="249"/>
      <c r="O855" s="250"/>
      <c r="R855" s="330"/>
    </row>
    <row r="856" spans="1:18" s="103" customFormat="1">
      <c r="A856" s="229" t="s">
        <v>216</v>
      </c>
      <c r="B856" s="230" t="s">
        <v>2151</v>
      </c>
      <c r="C856" s="231" t="s">
        <v>5670</v>
      </c>
      <c r="D856" s="232" t="s">
        <v>2507</v>
      </c>
      <c r="E856" s="232" t="s">
        <v>279</v>
      </c>
      <c r="F856" s="259" t="s">
        <v>325</v>
      </c>
      <c r="G856" s="878" t="s">
        <v>5642</v>
      </c>
      <c r="H856" s="878"/>
      <c r="I856" s="878"/>
      <c r="J856" s="878"/>
      <c r="K856" s="878"/>
      <c r="L856" s="237">
        <v>3</v>
      </c>
      <c r="M856" s="238">
        <v>3</v>
      </c>
      <c r="N856" s="234">
        <v>118190</v>
      </c>
      <c r="O856" s="239"/>
    </row>
    <row r="857" spans="1:18" s="150" customFormat="1">
      <c r="A857" s="305"/>
      <c r="B857" s="305"/>
      <c r="C857" s="306"/>
      <c r="D857" s="300"/>
      <c r="E857" s="307"/>
      <c r="F857" s="307"/>
      <c r="G857" s="308"/>
      <c r="H857" s="309"/>
      <c r="I857" s="310"/>
      <c r="J857" s="311"/>
      <c r="K857" s="300"/>
      <c r="L857" s="300"/>
      <c r="M857" s="312"/>
      <c r="N857" s="313"/>
      <c r="O857" s="282"/>
    </row>
    <row r="858" spans="1:18" s="150" customFormat="1">
      <c r="A858" s="305"/>
      <c r="B858" s="305"/>
      <c r="C858" s="306"/>
      <c r="D858" s="314"/>
      <c r="E858" s="305"/>
      <c r="F858" s="305"/>
      <c r="G858" s="315" t="s">
        <v>223</v>
      </c>
      <c r="H858" s="316" t="s">
        <v>224</v>
      </c>
      <c r="I858" s="317"/>
      <c r="J858" s="318"/>
      <c r="K858" s="319" t="s">
        <v>225</v>
      </c>
      <c r="L858" s="314"/>
      <c r="M858" s="320"/>
      <c r="N858" s="313"/>
      <c r="O858" s="282"/>
    </row>
    <row r="859" spans="1:18" s="150" customFormat="1">
      <c r="A859" s="305"/>
      <c r="B859" s="305"/>
      <c r="C859" s="306"/>
      <c r="D859" s="305"/>
      <c r="E859" s="305"/>
      <c r="F859" s="321" t="s">
        <v>238</v>
      </c>
      <c r="G859" s="322">
        <v>90481.975063414648</v>
      </c>
      <c r="H859" s="322">
        <v>106583.82948780486</v>
      </c>
      <c r="I859" s="8">
        <v>14.438004969995415</v>
      </c>
      <c r="J859" s="322"/>
      <c r="K859" s="322">
        <v>125752.82601</v>
      </c>
      <c r="L859" s="314"/>
      <c r="M859" s="320"/>
      <c r="N859" s="313"/>
      <c r="O859" s="282"/>
    </row>
    <row r="860" spans="1:18" s="150" customFormat="1">
      <c r="A860" s="305"/>
      <c r="B860" s="305"/>
      <c r="C860" s="306"/>
      <c r="D860" s="305"/>
      <c r="E860" s="305"/>
      <c r="F860" s="321" t="s">
        <v>239</v>
      </c>
      <c r="G860" s="322">
        <v>94823.039999999994</v>
      </c>
      <c r="H860" s="322">
        <v>115227.39499999999</v>
      </c>
      <c r="I860" s="8">
        <v>21.5</v>
      </c>
      <c r="J860" s="322"/>
      <c r="K860" s="322">
        <v>129532.88249999999</v>
      </c>
      <c r="L860" s="314"/>
      <c r="M860" s="320"/>
      <c r="N860" s="313"/>
      <c r="O860" s="282"/>
    </row>
    <row r="861" spans="1:18" s="150" customFormat="1">
      <c r="A861" s="305"/>
      <c r="B861" s="305"/>
      <c r="C861" s="306"/>
      <c r="D861" s="305"/>
      <c r="E861" s="305"/>
      <c r="F861" s="321" t="s">
        <v>240</v>
      </c>
      <c r="G861" s="322">
        <v>76144.22</v>
      </c>
      <c r="H861" s="322">
        <v>96021.993600000002</v>
      </c>
      <c r="I861" s="8">
        <v>7</v>
      </c>
      <c r="J861" s="322"/>
      <c r="K861" s="322">
        <v>115904.3808</v>
      </c>
      <c r="L861" s="314"/>
      <c r="M861" s="320"/>
      <c r="N861" s="313"/>
      <c r="O861" s="282"/>
    </row>
    <row r="862" spans="1:18" s="150" customFormat="1">
      <c r="A862" s="305"/>
      <c r="B862" s="305"/>
      <c r="C862" s="306"/>
      <c r="D862" s="305"/>
      <c r="E862" s="305"/>
      <c r="F862" s="321" t="s">
        <v>241</v>
      </c>
      <c r="G862" s="322">
        <v>85345.24</v>
      </c>
      <c r="H862" s="322">
        <v>101765.5</v>
      </c>
      <c r="I862" s="8">
        <v>12.338253469766164</v>
      </c>
      <c r="J862" s="322"/>
      <c r="K862" s="322">
        <v>120883.5</v>
      </c>
      <c r="L862" s="314"/>
      <c r="M862" s="320"/>
      <c r="N862" s="313"/>
      <c r="O862" s="282"/>
    </row>
    <row r="863" spans="1:18" s="150" customFormat="1">
      <c r="A863" s="305"/>
      <c r="B863" s="305"/>
      <c r="C863" s="306"/>
      <c r="D863" s="305"/>
      <c r="E863" s="322"/>
      <c r="F863" s="321"/>
      <c r="G863" s="323"/>
      <c r="H863" s="318"/>
      <c r="I863" s="324"/>
      <c r="J863" s="318"/>
      <c r="K863" s="314"/>
      <c r="L863" s="314"/>
      <c r="M863" s="320"/>
      <c r="N863" s="313"/>
      <c r="O863" s="282"/>
    </row>
    <row r="864" spans="1:18" s="150" customFormat="1">
      <c r="A864" s="305"/>
      <c r="B864" s="305"/>
      <c r="C864" s="306"/>
      <c r="D864" s="321"/>
      <c r="E864" s="322"/>
      <c r="F864" s="325"/>
      <c r="G864" s="325"/>
      <c r="H864" s="874" t="s">
        <v>242</v>
      </c>
      <c r="I864" s="874"/>
      <c r="J864" s="874"/>
      <c r="K864" s="874"/>
      <c r="L864" s="874"/>
      <c r="M864" s="874"/>
      <c r="N864" s="874"/>
      <c r="O864" s="282"/>
    </row>
    <row r="865" spans="1:21" s="150" customFormat="1">
      <c r="A865" s="305"/>
      <c r="B865" s="305"/>
      <c r="C865" s="306"/>
      <c r="D865" s="321"/>
      <c r="E865" s="322"/>
      <c r="F865" s="326"/>
      <c r="G865" s="327"/>
      <c r="H865" s="875" t="s">
        <v>243</v>
      </c>
      <c r="I865" s="875"/>
      <c r="J865" s="875"/>
      <c r="K865" s="328">
        <v>125844.98</v>
      </c>
      <c r="L865" s="876" t="s">
        <v>244</v>
      </c>
      <c r="M865" s="876"/>
      <c r="N865" s="329">
        <v>116312.94093805231</v>
      </c>
      <c r="O865" s="282"/>
    </row>
    <row r="866" spans="1:21" s="150" customFormat="1">
      <c r="A866" s="305"/>
      <c r="B866" s="305"/>
      <c r="C866" s="306"/>
      <c r="D866" s="314"/>
      <c r="E866" s="320"/>
      <c r="F866" s="326"/>
      <c r="G866" s="327"/>
      <c r="H866" s="875" t="s">
        <v>245</v>
      </c>
      <c r="I866" s="875"/>
      <c r="J866" s="875"/>
      <c r="K866" s="328">
        <v>97433.85</v>
      </c>
      <c r="L866" s="876" t="s">
        <v>450</v>
      </c>
      <c r="M866" s="876"/>
      <c r="N866" s="329">
        <v>117988.60439697256</v>
      </c>
      <c r="O866" s="282"/>
    </row>
    <row r="867" spans="1:21" s="150" customFormat="1">
      <c r="A867" s="305"/>
      <c r="B867" s="305"/>
      <c r="C867" s="306"/>
      <c r="D867" s="300"/>
      <c r="E867" s="307"/>
      <c r="F867" s="307"/>
      <c r="G867" s="308"/>
      <c r="H867" s="309"/>
      <c r="I867" s="310"/>
      <c r="J867" s="311"/>
      <c r="K867" s="305"/>
      <c r="L867" s="300"/>
      <c r="M867" s="312"/>
      <c r="N867" s="313"/>
      <c r="O867" s="282"/>
    </row>
    <row r="868" spans="1:21" s="222" customFormat="1" ht="18">
      <c r="A868" s="877" t="s">
        <v>167</v>
      </c>
      <c r="B868" s="877"/>
      <c r="C868" s="877"/>
      <c r="D868" s="877"/>
      <c r="E868" s="877"/>
      <c r="F868" s="877"/>
      <c r="G868" s="877"/>
      <c r="H868" s="877"/>
      <c r="I868" s="877"/>
      <c r="J868" s="877"/>
      <c r="K868" s="877"/>
      <c r="L868" s="877"/>
      <c r="M868" s="877"/>
      <c r="N868" s="877"/>
      <c r="O868" s="877"/>
    </row>
    <row r="869" spans="1:21" s="222" customFormat="1" ht="27">
      <c r="A869" s="223" t="s">
        <v>433</v>
      </c>
      <c r="B869" s="224" t="s">
        <v>230</v>
      </c>
      <c r="C869" s="223" t="s">
        <v>220</v>
      </c>
      <c r="D869" s="223" t="s">
        <v>267</v>
      </c>
      <c r="E869" s="223" t="s">
        <v>434</v>
      </c>
      <c r="F869" s="223" t="s">
        <v>435</v>
      </c>
      <c r="G869" s="225" t="s">
        <v>223</v>
      </c>
      <c r="H869" s="225" t="s">
        <v>224</v>
      </c>
      <c r="I869" s="227" t="s">
        <v>436</v>
      </c>
      <c r="J869" s="227" t="s">
        <v>436</v>
      </c>
      <c r="K869" s="225" t="s">
        <v>225</v>
      </c>
      <c r="L869" s="223" t="s">
        <v>437</v>
      </c>
      <c r="M869" s="223" t="s">
        <v>438</v>
      </c>
      <c r="N869" s="228" t="s">
        <v>439</v>
      </c>
      <c r="O869" s="223" t="s">
        <v>227</v>
      </c>
    </row>
    <row r="870" spans="1:21" s="103" customFormat="1">
      <c r="A870" s="229" t="s">
        <v>209</v>
      </c>
      <c r="B870" s="230" t="s">
        <v>2151</v>
      </c>
      <c r="C870" s="231" t="s">
        <v>1386</v>
      </c>
      <c r="D870" s="253" t="s">
        <v>278</v>
      </c>
      <c r="E870" s="232" t="s">
        <v>279</v>
      </c>
      <c r="F870" s="232" t="s">
        <v>440</v>
      </c>
      <c r="G870" s="233">
        <v>142826.11200000002</v>
      </c>
      <c r="H870" s="234">
        <v>149361.4866</v>
      </c>
      <c r="I870" s="235">
        <v>33</v>
      </c>
      <c r="J870" s="236">
        <v>1</v>
      </c>
      <c r="K870" s="233">
        <v>155896.86120000001</v>
      </c>
      <c r="L870" s="237">
        <v>3</v>
      </c>
      <c r="M870" s="238">
        <v>3</v>
      </c>
      <c r="N870" s="234">
        <v>155896</v>
      </c>
      <c r="O870" s="239"/>
      <c r="P870" s="129"/>
    </row>
    <row r="871" spans="1:21" s="103" customFormat="1">
      <c r="A871" s="252" t="s">
        <v>2172</v>
      </c>
      <c r="B871" s="230" t="s">
        <v>2162</v>
      </c>
      <c r="C871" s="231" t="s">
        <v>1389</v>
      </c>
      <c r="D871" s="232" t="s">
        <v>278</v>
      </c>
      <c r="E871" s="253"/>
      <c r="F871" s="253" t="s">
        <v>440</v>
      </c>
      <c r="G871" s="233">
        <v>105651.78</v>
      </c>
      <c r="H871" s="234">
        <v>146525.72999999998</v>
      </c>
      <c r="I871" s="235">
        <v>32</v>
      </c>
      <c r="J871" s="236">
        <v>0.96969696969696972</v>
      </c>
      <c r="K871" s="233">
        <v>187399.67999999999</v>
      </c>
      <c r="L871" s="254">
        <v>7</v>
      </c>
      <c r="M871" s="255">
        <v>7</v>
      </c>
      <c r="N871" s="233">
        <v>187399.67999999999</v>
      </c>
      <c r="O871" s="239"/>
      <c r="P871" s="129"/>
      <c r="R871" s="129"/>
    </row>
    <row r="872" spans="1:21" s="103" customFormat="1">
      <c r="A872" s="242" t="s">
        <v>3784</v>
      </c>
      <c r="B872" s="243" t="s">
        <v>2162</v>
      </c>
      <c r="C872" s="258" t="s">
        <v>1389</v>
      </c>
      <c r="D872" s="232" t="s">
        <v>278</v>
      </c>
      <c r="E872" s="247" t="s">
        <v>279</v>
      </c>
      <c r="F872" s="247" t="s">
        <v>440</v>
      </c>
      <c r="G872" s="246">
        <v>105919</v>
      </c>
      <c r="H872" s="234">
        <v>141626</v>
      </c>
      <c r="I872" s="235">
        <v>31</v>
      </c>
      <c r="J872" s="236">
        <v>0.93939393939393945</v>
      </c>
      <c r="K872" s="246">
        <v>177333</v>
      </c>
      <c r="L872" s="247"/>
      <c r="M872" s="248">
        <v>9</v>
      </c>
      <c r="N872" s="249">
        <v>172623</v>
      </c>
      <c r="O872" s="250"/>
      <c r="P872" s="129"/>
    </row>
    <row r="873" spans="1:21" s="103" customFormat="1">
      <c r="A873" s="229" t="s">
        <v>1457</v>
      </c>
      <c r="B873" s="295" t="s">
        <v>2166</v>
      </c>
      <c r="C873" s="231" t="s">
        <v>24</v>
      </c>
      <c r="D873" s="232" t="s">
        <v>278</v>
      </c>
      <c r="E873" s="232"/>
      <c r="F873" s="232" t="s">
        <v>440</v>
      </c>
      <c r="G873" s="233">
        <v>101794.16</v>
      </c>
      <c r="H873" s="234">
        <v>134877.18400000001</v>
      </c>
      <c r="I873" s="235">
        <v>30</v>
      </c>
      <c r="J873" s="236">
        <v>0.90909090909090906</v>
      </c>
      <c r="K873" s="233">
        <v>167960.20800000001</v>
      </c>
      <c r="L873" s="237">
        <v>1</v>
      </c>
      <c r="M873" s="238">
        <v>1</v>
      </c>
      <c r="N873" s="234">
        <v>133943</v>
      </c>
      <c r="O873" s="239"/>
      <c r="R873" s="241"/>
    </row>
    <row r="874" spans="1:21" s="103" customFormat="1">
      <c r="A874" s="229" t="s">
        <v>212</v>
      </c>
      <c r="B874" s="230" t="s">
        <v>2153</v>
      </c>
      <c r="C874" s="231" t="s">
        <v>1386</v>
      </c>
      <c r="D874" s="232" t="s">
        <v>278</v>
      </c>
      <c r="E874" s="232" t="s">
        <v>279</v>
      </c>
      <c r="F874" s="232" t="s">
        <v>440</v>
      </c>
      <c r="G874" s="233">
        <v>115638.39999999999</v>
      </c>
      <c r="H874" s="234">
        <v>133084.16</v>
      </c>
      <c r="I874" s="235">
        <v>29</v>
      </c>
      <c r="J874" s="236">
        <v>0.87878787878787878</v>
      </c>
      <c r="K874" s="233">
        <v>150529.92000000001</v>
      </c>
      <c r="L874" s="237">
        <v>3</v>
      </c>
      <c r="M874" s="238">
        <v>3</v>
      </c>
      <c r="N874" s="234">
        <v>134552.5</v>
      </c>
      <c r="O874" s="239"/>
      <c r="P874" s="129"/>
      <c r="R874" s="129"/>
      <c r="S874" s="129"/>
      <c r="T874" s="129"/>
      <c r="U874" s="129"/>
    </row>
    <row r="875" spans="1:21" s="103" customFormat="1">
      <c r="A875" s="242" t="s">
        <v>204</v>
      </c>
      <c r="B875" s="243" t="s">
        <v>2151</v>
      </c>
      <c r="C875" s="258" t="s">
        <v>2123</v>
      </c>
      <c r="D875" s="253" t="s">
        <v>278</v>
      </c>
      <c r="E875" s="245" t="s">
        <v>279</v>
      </c>
      <c r="F875" s="245" t="s">
        <v>440</v>
      </c>
      <c r="G875" s="246">
        <v>99360</v>
      </c>
      <c r="H875" s="234">
        <v>129060</v>
      </c>
      <c r="I875" s="235">
        <v>28</v>
      </c>
      <c r="J875" s="236">
        <v>0.84848484848484851</v>
      </c>
      <c r="K875" s="246">
        <v>158760</v>
      </c>
      <c r="L875" s="247"/>
      <c r="M875" s="248">
        <v>2</v>
      </c>
      <c r="N875" s="246">
        <v>135298.85999999999</v>
      </c>
      <c r="O875" s="250"/>
      <c r="P875" s="129"/>
      <c r="Q875" s="129"/>
      <c r="R875" s="129"/>
      <c r="S875" s="129"/>
      <c r="T875" s="129"/>
      <c r="U875" s="129"/>
    </row>
    <row r="876" spans="1:21" s="103" customFormat="1" ht="22.5">
      <c r="A876" s="242" t="s">
        <v>4249</v>
      </c>
      <c r="B876" s="243" t="s">
        <v>2180</v>
      </c>
      <c r="C876" s="258" t="s">
        <v>2491</v>
      </c>
      <c r="D876" s="232" t="s">
        <v>278</v>
      </c>
      <c r="E876" s="245"/>
      <c r="F876" s="245" t="s">
        <v>440</v>
      </c>
      <c r="G876" s="246">
        <v>96304</v>
      </c>
      <c r="H876" s="234">
        <v>125642.4</v>
      </c>
      <c r="I876" s="235">
        <v>27</v>
      </c>
      <c r="J876" s="236">
        <v>0.81818181818181823</v>
      </c>
      <c r="K876" s="246">
        <v>154980.79999999999</v>
      </c>
      <c r="L876" s="247"/>
      <c r="M876" s="248"/>
      <c r="N876" s="249"/>
      <c r="O876" s="250"/>
      <c r="P876" s="129"/>
      <c r="Q876" s="129"/>
      <c r="S876" s="129"/>
      <c r="T876" s="129"/>
      <c r="U876" s="129"/>
    </row>
    <row r="877" spans="1:21" s="103" customFormat="1">
      <c r="A877" s="229" t="s">
        <v>210</v>
      </c>
      <c r="B877" s="230" t="s">
        <v>2151</v>
      </c>
      <c r="C877" s="231" t="s">
        <v>1389</v>
      </c>
      <c r="D877" s="245" t="s">
        <v>278</v>
      </c>
      <c r="E877" s="232" t="s">
        <v>279</v>
      </c>
      <c r="F877" s="232" t="s">
        <v>440</v>
      </c>
      <c r="G877" s="233">
        <v>99510</v>
      </c>
      <c r="H877" s="234">
        <v>124387.5</v>
      </c>
      <c r="I877" s="235">
        <v>26</v>
      </c>
      <c r="J877" s="236">
        <v>0.78787878787878785</v>
      </c>
      <c r="K877" s="233">
        <v>149265</v>
      </c>
      <c r="L877" s="237">
        <v>2</v>
      </c>
      <c r="M877" s="238">
        <v>2</v>
      </c>
      <c r="N877" s="234">
        <v>139281</v>
      </c>
      <c r="O877" s="239"/>
      <c r="Q877" s="129"/>
      <c r="R877" s="129"/>
    </row>
    <row r="878" spans="1:21" s="103" customFormat="1" ht="22.5">
      <c r="A878" s="242" t="s">
        <v>3821</v>
      </c>
      <c r="B878" s="243" t="s">
        <v>2149</v>
      </c>
      <c r="C878" s="258" t="s">
        <v>167</v>
      </c>
      <c r="D878" s="232" t="s">
        <v>278</v>
      </c>
      <c r="E878" s="245" t="s">
        <v>279</v>
      </c>
      <c r="F878" s="259" t="s">
        <v>325</v>
      </c>
      <c r="G878" s="246">
        <v>114920</v>
      </c>
      <c r="H878" s="234">
        <v>123272.5</v>
      </c>
      <c r="I878" s="235">
        <v>25</v>
      </c>
      <c r="J878" s="236">
        <v>0.75757575757575757</v>
      </c>
      <c r="K878" s="246">
        <v>131625</v>
      </c>
      <c r="L878" s="247">
        <v>3</v>
      </c>
      <c r="M878" s="248">
        <v>3</v>
      </c>
      <c r="N878" s="249">
        <v>124218</v>
      </c>
      <c r="O878" s="250"/>
      <c r="Q878" s="129"/>
      <c r="R878" s="129"/>
      <c r="S878" s="129"/>
      <c r="T878" s="129"/>
      <c r="U878" s="129"/>
    </row>
    <row r="879" spans="1:21" s="103" customFormat="1">
      <c r="A879" s="229" t="s">
        <v>3765</v>
      </c>
      <c r="B879" s="230" t="s">
        <v>2151</v>
      </c>
      <c r="C879" s="231" t="s">
        <v>5671</v>
      </c>
      <c r="D879" s="232" t="s">
        <v>1448</v>
      </c>
      <c r="E879" s="232" t="s">
        <v>279</v>
      </c>
      <c r="F879" s="232"/>
      <c r="G879" s="233">
        <v>89232</v>
      </c>
      <c r="H879" s="234">
        <v>122168.8</v>
      </c>
      <c r="I879" s="235">
        <v>24</v>
      </c>
      <c r="J879" s="236">
        <v>0.72727272727272729</v>
      </c>
      <c r="K879" s="233">
        <v>155105.60000000001</v>
      </c>
      <c r="L879" s="237">
        <v>4</v>
      </c>
      <c r="M879" s="238">
        <v>4</v>
      </c>
      <c r="N879" s="234">
        <v>90033</v>
      </c>
      <c r="O879" s="239"/>
      <c r="P879" s="129"/>
      <c r="Q879" s="129"/>
      <c r="R879" s="299"/>
      <c r="S879" s="330"/>
      <c r="T879" s="330"/>
      <c r="U879" s="330"/>
    </row>
    <row r="880" spans="1:21" s="103" customFormat="1" ht="22.5">
      <c r="A880" s="242" t="s">
        <v>1436</v>
      </c>
      <c r="B880" s="243" t="s">
        <v>2156</v>
      </c>
      <c r="C880" s="258" t="s">
        <v>5672</v>
      </c>
      <c r="D880" s="245" t="s">
        <v>278</v>
      </c>
      <c r="E880" s="245" t="s">
        <v>279</v>
      </c>
      <c r="F880" s="232" t="s">
        <v>440</v>
      </c>
      <c r="G880" s="246">
        <v>91408.756800000003</v>
      </c>
      <c r="H880" s="234">
        <v>120323.68860000001</v>
      </c>
      <c r="I880" s="235">
        <v>23</v>
      </c>
      <c r="J880" s="236">
        <v>0.69696969696969702</v>
      </c>
      <c r="K880" s="246">
        <v>149238.62040000001</v>
      </c>
      <c r="L880" s="247">
        <v>4</v>
      </c>
      <c r="M880" s="248">
        <v>4</v>
      </c>
      <c r="N880" s="249">
        <v>140886.21000000002</v>
      </c>
      <c r="O880" s="250" t="s">
        <v>4973</v>
      </c>
      <c r="P880" s="129"/>
      <c r="Q880" s="97"/>
    </row>
    <row r="881" spans="1:21" s="103" customFormat="1" ht="22.5">
      <c r="A881" s="242" t="s">
        <v>4240</v>
      </c>
      <c r="B881" s="243" t="s">
        <v>2149</v>
      </c>
      <c r="C881" s="258" t="s">
        <v>898</v>
      </c>
      <c r="D881" s="232" t="s">
        <v>278</v>
      </c>
      <c r="E881" s="245" t="s">
        <v>279</v>
      </c>
      <c r="F881" s="245" t="s">
        <v>440</v>
      </c>
      <c r="G881" s="246">
        <v>87839.96</v>
      </c>
      <c r="H881" s="234">
        <v>118894.75</v>
      </c>
      <c r="I881" s="235">
        <v>22</v>
      </c>
      <c r="J881" s="236">
        <v>0.66666666666666663</v>
      </c>
      <c r="K881" s="246">
        <v>149949.54</v>
      </c>
      <c r="L881" s="247">
        <v>8</v>
      </c>
      <c r="M881" s="248">
        <v>7</v>
      </c>
      <c r="N881" s="249">
        <v>95056</v>
      </c>
      <c r="O881" s="250"/>
      <c r="S881" s="129"/>
      <c r="T881" s="129"/>
      <c r="U881" s="129"/>
    </row>
    <row r="882" spans="1:21" s="103" customFormat="1">
      <c r="A882" s="242" t="s">
        <v>261</v>
      </c>
      <c r="B882" s="243" t="s">
        <v>2151</v>
      </c>
      <c r="C882" s="258" t="s">
        <v>1386</v>
      </c>
      <c r="D882" s="253" t="s">
        <v>278</v>
      </c>
      <c r="E882" s="245" t="s">
        <v>279</v>
      </c>
      <c r="F882" s="245" t="s">
        <v>440</v>
      </c>
      <c r="G882" s="246">
        <v>92297</v>
      </c>
      <c r="H882" s="234">
        <v>118400.5</v>
      </c>
      <c r="I882" s="235">
        <v>21</v>
      </c>
      <c r="J882" s="236">
        <v>0.63636363636363635</v>
      </c>
      <c r="K882" s="246">
        <v>144504</v>
      </c>
      <c r="L882" s="247"/>
      <c r="M882" s="248"/>
      <c r="N882" s="249"/>
      <c r="O882" s="250"/>
      <c r="R882" s="241"/>
      <c r="S882" s="251"/>
      <c r="T882" s="251"/>
      <c r="U882" s="251"/>
    </row>
    <row r="883" spans="1:21" s="103" customFormat="1">
      <c r="A883" s="229" t="s">
        <v>200</v>
      </c>
      <c r="B883" s="230" t="s">
        <v>2153</v>
      </c>
      <c r="C883" s="231" t="s">
        <v>2121</v>
      </c>
      <c r="D883" s="232" t="s">
        <v>278</v>
      </c>
      <c r="E883" s="232" t="s">
        <v>279</v>
      </c>
      <c r="F883" s="232" t="s">
        <v>440</v>
      </c>
      <c r="G883" s="234">
        <v>90389</v>
      </c>
      <c r="H883" s="234">
        <v>117488</v>
      </c>
      <c r="I883" s="235">
        <v>20</v>
      </c>
      <c r="J883" s="236">
        <v>0.60606060606060608</v>
      </c>
      <c r="K883" s="234">
        <v>144587</v>
      </c>
      <c r="L883" s="237">
        <v>3</v>
      </c>
      <c r="M883" s="238">
        <v>3</v>
      </c>
      <c r="N883" s="234">
        <v>116576</v>
      </c>
      <c r="O883" s="239"/>
      <c r="P883" s="129"/>
      <c r="Q883" s="129"/>
      <c r="R883" s="333"/>
    </row>
    <row r="884" spans="1:21" s="103" customFormat="1">
      <c r="A884" s="242" t="s">
        <v>3875</v>
      </c>
      <c r="B884" s="243" t="s">
        <v>2153</v>
      </c>
      <c r="C884" s="258" t="s">
        <v>1386</v>
      </c>
      <c r="D884" s="245" t="s">
        <v>278</v>
      </c>
      <c r="E884" s="247" t="s">
        <v>279</v>
      </c>
      <c r="F884" s="247" t="s">
        <v>440</v>
      </c>
      <c r="G884" s="405">
        <v>94753.79</v>
      </c>
      <c r="H884" s="234">
        <v>115227.39499999999</v>
      </c>
      <c r="I884" s="235">
        <v>19</v>
      </c>
      <c r="J884" s="236">
        <v>0.5757575757575758</v>
      </c>
      <c r="K884" s="405">
        <v>135701</v>
      </c>
      <c r="L884" s="247">
        <v>2</v>
      </c>
      <c r="M884" s="248">
        <v>2</v>
      </c>
      <c r="N884" s="249">
        <v>115440</v>
      </c>
      <c r="O884" s="250"/>
      <c r="S884" s="129"/>
      <c r="T884" s="129"/>
      <c r="U884" s="129"/>
    </row>
    <row r="885" spans="1:21" s="103" customFormat="1" ht="22.5">
      <c r="A885" s="242" t="s">
        <v>4241</v>
      </c>
      <c r="B885" s="243" t="s">
        <v>2178</v>
      </c>
      <c r="C885" s="258" t="s">
        <v>167</v>
      </c>
      <c r="D885" s="232" t="s">
        <v>278</v>
      </c>
      <c r="E885" s="245" t="s">
        <v>279</v>
      </c>
      <c r="F885" s="245" t="s">
        <v>440</v>
      </c>
      <c r="G885" s="246">
        <v>86422</v>
      </c>
      <c r="H885" s="234">
        <v>113213</v>
      </c>
      <c r="I885" s="235">
        <v>18</v>
      </c>
      <c r="J885" s="236">
        <v>0.54545454545454541</v>
      </c>
      <c r="K885" s="246">
        <v>140004</v>
      </c>
      <c r="L885" s="247"/>
      <c r="M885" s="248">
        <v>2</v>
      </c>
      <c r="N885" s="249">
        <v>113213</v>
      </c>
      <c r="O885" s="250"/>
      <c r="P885" s="330"/>
      <c r="S885" s="241"/>
      <c r="T885" s="241"/>
      <c r="U885" s="241"/>
    </row>
    <row r="886" spans="1:21" s="103" customFormat="1">
      <c r="A886" s="242" t="s">
        <v>4292</v>
      </c>
      <c r="B886" s="243" t="s">
        <v>2163</v>
      </c>
      <c r="C886" s="258" t="s">
        <v>2121</v>
      </c>
      <c r="D886" s="232" t="s">
        <v>278</v>
      </c>
      <c r="E886" s="245" t="s">
        <v>279</v>
      </c>
      <c r="F886" s="245" t="s">
        <v>440</v>
      </c>
      <c r="G886" s="246">
        <v>82895</v>
      </c>
      <c r="H886" s="234">
        <v>112968</v>
      </c>
      <c r="I886" s="235">
        <v>17</v>
      </c>
      <c r="J886" s="236">
        <v>0.51515151515151514</v>
      </c>
      <c r="K886" s="246">
        <v>143041</v>
      </c>
      <c r="L886" s="247">
        <v>2</v>
      </c>
      <c r="M886" s="248">
        <v>1</v>
      </c>
      <c r="N886" s="249">
        <v>145927</v>
      </c>
      <c r="O886" s="250"/>
      <c r="P886" s="129"/>
      <c r="R886" s="129"/>
    </row>
    <row r="887" spans="1:21" s="103" customFormat="1">
      <c r="A887" s="278" t="s">
        <v>202</v>
      </c>
      <c r="B887" s="279" t="s">
        <v>2151</v>
      </c>
      <c r="C887" s="258" t="s">
        <v>2120</v>
      </c>
      <c r="D887" s="253" t="s">
        <v>278</v>
      </c>
      <c r="E887" s="245" t="s">
        <v>279</v>
      </c>
      <c r="F887" s="245" t="s">
        <v>440</v>
      </c>
      <c r="G887" s="246">
        <v>86320</v>
      </c>
      <c r="H887" s="234">
        <v>110063.2</v>
      </c>
      <c r="I887" s="235">
        <v>16</v>
      </c>
      <c r="J887" s="236">
        <v>0.48484848484848486</v>
      </c>
      <c r="K887" s="246">
        <v>133806.39999999999</v>
      </c>
      <c r="L887" s="247">
        <v>2</v>
      </c>
      <c r="M887" s="248">
        <v>0</v>
      </c>
      <c r="N887" s="249"/>
      <c r="O887" s="250"/>
      <c r="P887" s="129"/>
      <c r="R887" s="129"/>
    </row>
    <row r="888" spans="1:21" s="103" customFormat="1">
      <c r="A888" s="229" t="s">
        <v>4266</v>
      </c>
      <c r="B888" s="230" t="s">
        <v>2149</v>
      </c>
      <c r="C888" s="231" t="s">
        <v>2121</v>
      </c>
      <c r="D888" s="253" t="s">
        <v>278</v>
      </c>
      <c r="E888" s="232" t="s">
        <v>284</v>
      </c>
      <c r="F888" s="232" t="s">
        <v>440</v>
      </c>
      <c r="G888" s="233">
        <v>82763</v>
      </c>
      <c r="H888" s="234">
        <v>107564.5</v>
      </c>
      <c r="I888" s="235">
        <v>15</v>
      </c>
      <c r="J888" s="236">
        <v>0.45454545454545453</v>
      </c>
      <c r="K888" s="233">
        <v>132366</v>
      </c>
      <c r="L888" s="237"/>
      <c r="M888" s="238">
        <v>2</v>
      </c>
      <c r="N888" s="234">
        <v>112421</v>
      </c>
      <c r="O888" s="239"/>
      <c r="P888" s="330"/>
      <c r="R888" s="299"/>
    </row>
    <row r="889" spans="1:21" s="103" customFormat="1">
      <c r="A889" s="229" t="s">
        <v>1438</v>
      </c>
      <c r="B889" s="230" t="s">
        <v>2151</v>
      </c>
      <c r="C889" s="231" t="s">
        <v>1386</v>
      </c>
      <c r="D889" s="232" t="s">
        <v>278</v>
      </c>
      <c r="E889" s="232" t="s">
        <v>279</v>
      </c>
      <c r="F889" s="232" t="s">
        <v>440</v>
      </c>
      <c r="G889" s="233">
        <v>89108.03</v>
      </c>
      <c r="H889" s="234">
        <v>107507.815</v>
      </c>
      <c r="I889" s="235">
        <v>14</v>
      </c>
      <c r="J889" s="236">
        <v>0.42424242424242425</v>
      </c>
      <c r="K889" s="233">
        <v>125907.6</v>
      </c>
      <c r="L889" s="237">
        <v>4</v>
      </c>
      <c r="M889" s="238">
        <v>3</v>
      </c>
      <c r="N889" s="234">
        <v>107507.815</v>
      </c>
      <c r="O889" s="239"/>
      <c r="P889" s="240"/>
      <c r="Q889" s="150"/>
      <c r="R889" s="129"/>
      <c r="S889" s="129"/>
      <c r="T889" s="129"/>
      <c r="U889" s="129"/>
    </row>
    <row r="890" spans="1:21" s="103" customFormat="1">
      <c r="A890" s="229" t="s">
        <v>260</v>
      </c>
      <c r="B890" s="230" t="s">
        <v>2153</v>
      </c>
      <c r="C890" s="231" t="s">
        <v>1386</v>
      </c>
      <c r="D890" s="253" t="s">
        <v>278</v>
      </c>
      <c r="E890" s="232" t="s">
        <v>279</v>
      </c>
      <c r="F890" s="232" t="s">
        <v>440</v>
      </c>
      <c r="G890" s="233">
        <v>79919</v>
      </c>
      <c r="H890" s="234">
        <v>104138</v>
      </c>
      <c r="I890" s="235">
        <v>13</v>
      </c>
      <c r="J890" s="236">
        <v>0.39393939393939392</v>
      </c>
      <c r="K890" s="233">
        <v>128357</v>
      </c>
      <c r="L890" s="237">
        <v>3</v>
      </c>
      <c r="M890" s="238">
        <v>3</v>
      </c>
      <c r="N890" s="234">
        <v>103894</v>
      </c>
      <c r="O890" s="239"/>
      <c r="Q890" s="129"/>
      <c r="R890" s="129"/>
      <c r="S890" s="129"/>
      <c r="T890" s="129"/>
      <c r="U890" s="129"/>
    </row>
    <row r="891" spans="1:21" s="103" customFormat="1">
      <c r="A891" s="242" t="s">
        <v>257</v>
      </c>
      <c r="B891" s="243" t="s">
        <v>2159</v>
      </c>
      <c r="C891" s="258" t="s">
        <v>1389</v>
      </c>
      <c r="D891" s="253" t="s">
        <v>278</v>
      </c>
      <c r="E891" s="245" t="s">
        <v>279</v>
      </c>
      <c r="F891" s="245" t="s">
        <v>440</v>
      </c>
      <c r="G891" s="246">
        <v>79209</v>
      </c>
      <c r="H891" s="234">
        <v>102971.7</v>
      </c>
      <c r="I891" s="235">
        <v>12</v>
      </c>
      <c r="J891" s="236">
        <v>0.36363636363636365</v>
      </c>
      <c r="K891" s="246">
        <v>126734.39999999999</v>
      </c>
      <c r="L891" s="247">
        <v>5</v>
      </c>
      <c r="M891" s="248">
        <v>5</v>
      </c>
      <c r="N891" s="249">
        <v>100726.27</v>
      </c>
      <c r="O891" s="250"/>
      <c r="S891" s="129"/>
      <c r="T891" s="129"/>
      <c r="U891" s="129"/>
    </row>
    <row r="892" spans="1:21" s="103" customFormat="1" ht="22.5">
      <c r="A892" s="229" t="s">
        <v>206</v>
      </c>
      <c r="B892" s="230" t="s">
        <v>2153</v>
      </c>
      <c r="C892" s="231" t="s">
        <v>167</v>
      </c>
      <c r="D892" s="253" t="s">
        <v>278</v>
      </c>
      <c r="E892" s="232" t="s">
        <v>279</v>
      </c>
      <c r="F892" s="232" t="s">
        <v>440</v>
      </c>
      <c r="G892" s="234">
        <v>81647.614999999991</v>
      </c>
      <c r="H892" s="234">
        <v>102020.69499999999</v>
      </c>
      <c r="I892" s="235">
        <v>11</v>
      </c>
      <c r="J892" s="236">
        <v>0.33333333333333331</v>
      </c>
      <c r="K892" s="234">
        <v>122393.77499999999</v>
      </c>
      <c r="L892" s="237">
        <v>1</v>
      </c>
      <c r="M892" s="238">
        <v>1</v>
      </c>
      <c r="N892" s="234">
        <v>117630.76</v>
      </c>
      <c r="O892" s="239"/>
      <c r="Q892" s="129"/>
      <c r="R892" s="129"/>
      <c r="S892" s="129"/>
      <c r="T892" s="129"/>
      <c r="U892" s="129"/>
    </row>
    <row r="893" spans="1:21" s="103" customFormat="1">
      <c r="A893" s="242" t="s">
        <v>198</v>
      </c>
      <c r="B893" s="243" t="s">
        <v>2153</v>
      </c>
      <c r="C893" s="244" t="s">
        <v>1390</v>
      </c>
      <c r="D893" s="232" t="s">
        <v>2507</v>
      </c>
      <c r="E893" s="245" t="s">
        <v>279</v>
      </c>
      <c r="F893" s="259" t="s">
        <v>325</v>
      </c>
      <c r="G893" s="246">
        <v>77817</v>
      </c>
      <c r="H893" s="234">
        <v>98343.5</v>
      </c>
      <c r="I893" s="235">
        <v>10</v>
      </c>
      <c r="J893" s="236">
        <v>0.30303030303030304</v>
      </c>
      <c r="K893" s="246">
        <v>118870</v>
      </c>
      <c r="L893" s="247">
        <v>4</v>
      </c>
      <c r="M893" s="248">
        <v>4</v>
      </c>
      <c r="N893" s="249">
        <v>118872</v>
      </c>
      <c r="O893" s="250"/>
      <c r="P893" s="129"/>
      <c r="Q893" s="129"/>
      <c r="R893" s="299"/>
      <c r="S893" s="129"/>
      <c r="T893" s="129"/>
      <c r="U893" s="129"/>
    </row>
    <row r="894" spans="1:21" s="103" customFormat="1">
      <c r="A894" s="286" t="s">
        <v>213</v>
      </c>
      <c r="B894" s="287" t="s">
        <v>2159</v>
      </c>
      <c r="C894" s="288" t="s">
        <v>1387</v>
      </c>
      <c r="D894" s="253" t="s">
        <v>278</v>
      </c>
      <c r="E894" s="289" t="s">
        <v>279</v>
      </c>
      <c r="F894" s="289" t="s">
        <v>440</v>
      </c>
      <c r="G894" s="290">
        <v>74318</v>
      </c>
      <c r="H894" s="234">
        <v>96605.5</v>
      </c>
      <c r="I894" s="235">
        <v>9</v>
      </c>
      <c r="J894" s="236">
        <v>0.27272727272727271</v>
      </c>
      <c r="K894" s="290">
        <v>118893</v>
      </c>
      <c r="L894" s="291">
        <v>5</v>
      </c>
      <c r="M894" s="292">
        <v>5</v>
      </c>
      <c r="N894" s="293">
        <v>106662.39999999999</v>
      </c>
      <c r="O894" s="294"/>
      <c r="P894" s="129"/>
      <c r="Q894" s="97"/>
      <c r="S894" s="129"/>
      <c r="T894" s="129"/>
      <c r="U894" s="129"/>
    </row>
    <row r="895" spans="1:21" s="103" customFormat="1">
      <c r="A895" s="260" t="s">
        <v>4238</v>
      </c>
      <c r="B895" s="261" t="s">
        <v>2166</v>
      </c>
      <c r="C895" s="262" t="s">
        <v>1386</v>
      </c>
      <c r="D895" s="232" t="s">
        <v>278</v>
      </c>
      <c r="E895" s="276" t="s">
        <v>279</v>
      </c>
      <c r="F895" s="276" t="s">
        <v>440</v>
      </c>
      <c r="G895" s="256">
        <v>70673.48</v>
      </c>
      <c r="H895" s="234">
        <v>96022.34</v>
      </c>
      <c r="I895" s="235">
        <v>8</v>
      </c>
      <c r="J895" s="236">
        <v>0.24242424242424243</v>
      </c>
      <c r="K895" s="256">
        <v>121371.2</v>
      </c>
      <c r="L895" s="265">
        <v>3</v>
      </c>
      <c r="M895" s="266">
        <v>3</v>
      </c>
      <c r="N895" s="264">
        <v>110510.33</v>
      </c>
      <c r="O895" s="11"/>
      <c r="P895" s="129"/>
      <c r="Q895" s="97"/>
      <c r="S895" s="129"/>
      <c r="T895" s="129"/>
      <c r="U895" s="129"/>
    </row>
    <row r="896" spans="1:21" s="103" customFormat="1" ht="22.5">
      <c r="A896" s="242" t="s">
        <v>2177</v>
      </c>
      <c r="B896" s="243" t="s">
        <v>2166</v>
      </c>
      <c r="C896" s="280" t="s">
        <v>5673</v>
      </c>
      <c r="D896" s="300" t="s">
        <v>278</v>
      </c>
      <c r="E896" s="300"/>
      <c r="F896" s="300" t="s">
        <v>440</v>
      </c>
      <c r="G896" s="246">
        <v>70075.199999999997</v>
      </c>
      <c r="H896" s="234">
        <v>94005.6</v>
      </c>
      <c r="I896" s="235">
        <v>7</v>
      </c>
      <c r="J896" s="236">
        <v>0.21212121212121213</v>
      </c>
      <c r="K896" s="246">
        <v>117936</v>
      </c>
      <c r="L896" s="247"/>
      <c r="M896" s="248">
        <v>1</v>
      </c>
      <c r="N896" s="249">
        <v>100505.60000000001</v>
      </c>
      <c r="O896" s="301"/>
      <c r="P896" s="150"/>
      <c r="Q896" s="129"/>
      <c r="R896" s="129"/>
      <c r="S896" s="129"/>
      <c r="T896" s="129"/>
      <c r="U896" s="129"/>
    </row>
    <row r="897" spans="1:21" s="103" customFormat="1">
      <c r="A897" s="242" t="s">
        <v>199</v>
      </c>
      <c r="B897" s="243" t="s">
        <v>2153</v>
      </c>
      <c r="C897" s="258" t="s">
        <v>2122</v>
      </c>
      <c r="D897" s="253" t="s">
        <v>278</v>
      </c>
      <c r="E897" s="247" t="s">
        <v>279</v>
      </c>
      <c r="F897" s="247" t="s">
        <v>440</v>
      </c>
      <c r="G897" s="344">
        <v>75004.800000000003</v>
      </c>
      <c r="H897" s="234">
        <v>93766.399999999994</v>
      </c>
      <c r="I897" s="235">
        <v>6</v>
      </c>
      <c r="J897" s="236">
        <v>0.18181818181818182</v>
      </c>
      <c r="K897" s="344">
        <v>112528</v>
      </c>
      <c r="L897" s="247">
        <v>1</v>
      </c>
      <c r="M897" s="248"/>
      <c r="N897" s="249"/>
      <c r="O897" s="334"/>
      <c r="P897" s="129"/>
      <c r="R897" s="129"/>
    </row>
    <row r="898" spans="1:21" s="103" customFormat="1">
      <c r="A898" s="229" t="s">
        <v>4256</v>
      </c>
      <c r="B898" s="230" t="s">
        <v>2169</v>
      </c>
      <c r="C898" s="231" t="s">
        <v>364</v>
      </c>
      <c r="D898" s="232" t="s">
        <v>278</v>
      </c>
      <c r="E898" s="232" t="s">
        <v>279</v>
      </c>
      <c r="F898" s="232" t="s">
        <v>440</v>
      </c>
      <c r="G898" s="233">
        <v>68347.7</v>
      </c>
      <c r="H898" s="234">
        <v>84550.26999999999</v>
      </c>
      <c r="I898" s="235">
        <v>5</v>
      </c>
      <c r="J898" s="236">
        <v>0.15151515151515152</v>
      </c>
      <c r="K898" s="233">
        <v>100752.84</v>
      </c>
      <c r="L898" s="237">
        <v>2</v>
      </c>
      <c r="M898" s="238">
        <v>2</v>
      </c>
      <c r="N898" s="234">
        <v>87346.91</v>
      </c>
      <c r="O898" s="239"/>
    </row>
    <row r="899" spans="1:21" s="103" customFormat="1" ht="22.5">
      <c r="A899" s="242" t="s">
        <v>4247</v>
      </c>
      <c r="B899" s="243" t="s">
        <v>2185</v>
      </c>
      <c r="C899" s="258" t="s">
        <v>1329</v>
      </c>
      <c r="D899" s="232" t="s">
        <v>278</v>
      </c>
      <c r="E899" s="245" t="s">
        <v>279</v>
      </c>
      <c r="F899" s="245" t="s">
        <v>440</v>
      </c>
      <c r="G899" s="246">
        <v>66836</v>
      </c>
      <c r="H899" s="234">
        <v>83545</v>
      </c>
      <c r="I899" s="235">
        <v>4</v>
      </c>
      <c r="J899" s="236">
        <v>0.12121212121212122</v>
      </c>
      <c r="K899" s="246">
        <v>100254</v>
      </c>
      <c r="L899" s="247">
        <v>2</v>
      </c>
      <c r="M899" s="248">
        <v>2</v>
      </c>
      <c r="N899" s="249">
        <v>105000</v>
      </c>
      <c r="O899" s="250"/>
      <c r="P899" s="150"/>
      <c r="Q899" s="129"/>
      <c r="R899" s="129"/>
    </row>
    <row r="900" spans="1:21" s="103" customFormat="1">
      <c r="A900" s="229" t="s">
        <v>4250</v>
      </c>
      <c r="B900" s="230" t="s">
        <v>2180</v>
      </c>
      <c r="C900" s="231" t="s">
        <v>1383</v>
      </c>
      <c r="D900" s="253" t="s">
        <v>278</v>
      </c>
      <c r="E900" s="232" t="s">
        <v>279</v>
      </c>
      <c r="F900" s="232" t="s">
        <v>440</v>
      </c>
      <c r="G900" s="233">
        <v>63153.5</v>
      </c>
      <c r="H900" s="234">
        <v>76048.725000000006</v>
      </c>
      <c r="I900" s="235">
        <v>3</v>
      </c>
      <c r="J900" s="236">
        <v>9.0909090909090912E-2</v>
      </c>
      <c r="K900" s="233">
        <v>88943.95</v>
      </c>
      <c r="L900" s="237">
        <v>1</v>
      </c>
      <c r="M900" s="238">
        <v>1</v>
      </c>
      <c r="N900" s="234">
        <v>73440.016000000003</v>
      </c>
      <c r="O900" s="239"/>
      <c r="P900" s="240"/>
      <c r="Q900" s="150"/>
      <c r="R900" s="129"/>
      <c r="S900" s="240"/>
      <c r="T900" s="240"/>
      <c r="U900" s="240"/>
    </row>
    <row r="901" spans="1:21" s="103" customFormat="1">
      <c r="A901" s="242" t="s">
        <v>4235</v>
      </c>
      <c r="B901" s="243" t="s">
        <v>2151</v>
      </c>
      <c r="C901" s="258" t="s">
        <v>1386</v>
      </c>
      <c r="D901" s="253" t="s">
        <v>278</v>
      </c>
      <c r="E901" s="245" t="s">
        <v>279</v>
      </c>
      <c r="F901" s="245" t="s">
        <v>440</v>
      </c>
      <c r="G901" s="246"/>
      <c r="H901" s="234">
        <v>75419</v>
      </c>
      <c r="I901" s="235">
        <v>2</v>
      </c>
      <c r="J901" s="236">
        <v>6.0606060606060608E-2</v>
      </c>
      <c r="K901" s="246">
        <v>150838</v>
      </c>
      <c r="L901" s="247"/>
      <c r="M901" s="248">
        <v>7</v>
      </c>
      <c r="N901" s="249">
        <v>150838</v>
      </c>
      <c r="O901" s="250"/>
      <c r="P901" s="150"/>
      <c r="Q901" s="129"/>
      <c r="R901" s="129"/>
      <c r="S901" s="240"/>
      <c r="T901" s="240"/>
      <c r="U901" s="240"/>
    </row>
    <row r="902" spans="1:21" s="103" customFormat="1">
      <c r="A902" s="297" t="s">
        <v>4245</v>
      </c>
      <c r="B902" s="298" t="s">
        <v>2179</v>
      </c>
      <c r="C902" s="231" t="s">
        <v>1375</v>
      </c>
      <c r="D902" s="253" t="s">
        <v>278</v>
      </c>
      <c r="E902" s="232" t="s">
        <v>279</v>
      </c>
      <c r="F902" s="232" t="s">
        <v>440</v>
      </c>
      <c r="G902" s="234">
        <v>72800.070000000007</v>
      </c>
      <c r="H902" s="234">
        <v>36400.035000000003</v>
      </c>
      <c r="I902" s="235">
        <v>1</v>
      </c>
      <c r="J902" s="236">
        <v>3.0303030303030304E-2</v>
      </c>
      <c r="K902" s="394"/>
      <c r="L902" s="237" t="s">
        <v>280</v>
      </c>
      <c r="M902" s="238">
        <v>6</v>
      </c>
      <c r="N902" s="234">
        <v>85821.25</v>
      </c>
      <c r="O902" s="352"/>
      <c r="P902" s="129"/>
      <c r="Q902" s="129"/>
      <c r="R902" s="129"/>
      <c r="S902" s="240"/>
      <c r="T902" s="240"/>
      <c r="U902" s="240"/>
    </row>
    <row r="903" spans="1:21" s="103" customFormat="1">
      <c r="A903" s="297"/>
      <c r="B903" s="298"/>
      <c r="C903" s="231"/>
      <c r="D903" s="253"/>
      <c r="E903" s="232"/>
      <c r="F903" s="232"/>
      <c r="G903" s="234"/>
      <c r="H903" s="234"/>
      <c r="I903" s="235"/>
      <c r="J903" s="236"/>
      <c r="K903" s="394"/>
      <c r="L903" s="237"/>
      <c r="M903" s="238"/>
      <c r="N903" s="234"/>
      <c r="O903" s="352"/>
      <c r="P903" s="129"/>
      <c r="Q903" s="129"/>
      <c r="R903" s="129"/>
      <c r="S903" s="240"/>
      <c r="T903" s="240"/>
      <c r="U903" s="240"/>
    </row>
    <row r="904" spans="1:21" s="103" customFormat="1">
      <c r="A904" s="229" t="s">
        <v>216</v>
      </c>
      <c r="B904" s="230" t="s">
        <v>2151</v>
      </c>
      <c r="C904" s="231" t="s">
        <v>1386</v>
      </c>
      <c r="D904" s="253" t="s">
        <v>278</v>
      </c>
      <c r="E904" s="232" t="s">
        <v>279</v>
      </c>
      <c r="F904" s="259" t="s">
        <v>325</v>
      </c>
      <c r="G904" s="878" t="s">
        <v>5642</v>
      </c>
      <c r="H904" s="878"/>
      <c r="I904" s="878"/>
      <c r="J904" s="878"/>
      <c r="K904" s="878"/>
      <c r="L904" s="237">
        <v>4</v>
      </c>
      <c r="M904" s="238">
        <v>4</v>
      </c>
      <c r="N904" s="234">
        <v>122247</v>
      </c>
      <c r="O904" s="239"/>
      <c r="P904" s="129"/>
      <c r="Q904" s="129"/>
      <c r="R904" s="129"/>
    </row>
    <row r="905" spans="1:21" s="150" customFormat="1">
      <c r="A905" s="305"/>
      <c r="B905" s="305"/>
      <c r="C905" s="306"/>
      <c r="D905" s="300"/>
      <c r="E905" s="307"/>
      <c r="F905" s="307"/>
      <c r="G905" s="308"/>
      <c r="H905" s="309"/>
      <c r="I905" s="310"/>
      <c r="J905" s="311"/>
      <c r="K905" s="300"/>
      <c r="L905" s="300"/>
      <c r="M905" s="312"/>
      <c r="N905" s="313"/>
      <c r="O905" s="282"/>
    </row>
    <row r="906" spans="1:21" s="150" customFormat="1">
      <c r="A906" s="305"/>
      <c r="B906" s="305"/>
      <c r="C906" s="306"/>
      <c r="D906" s="314"/>
      <c r="E906" s="305"/>
      <c r="F906" s="305"/>
      <c r="G906" s="315" t="s">
        <v>223</v>
      </c>
      <c r="H906" s="316" t="s">
        <v>224</v>
      </c>
      <c r="I906" s="317"/>
      <c r="J906" s="318"/>
      <c r="K906" s="319" t="s">
        <v>225</v>
      </c>
      <c r="L906" s="314"/>
      <c r="M906" s="320"/>
      <c r="N906" s="313"/>
      <c r="O906" s="282"/>
    </row>
    <row r="907" spans="1:21" s="150" customFormat="1">
      <c r="A907" s="305"/>
      <c r="B907" s="305"/>
      <c r="C907" s="306"/>
      <c r="D907" s="305"/>
      <c r="E907" s="305"/>
      <c r="F907" s="321" t="s">
        <v>238</v>
      </c>
      <c r="G907" s="322">
        <v>88598.542306250019</v>
      </c>
      <c r="H907" s="322">
        <v>109560.40527878789</v>
      </c>
      <c r="I907" s="8">
        <v>14.438004969995415</v>
      </c>
      <c r="J907" s="322"/>
      <c r="K907" s="322">
        <v>137369.79358125001</v>
      </c>
      <c r="L907" s="314"/>
      <c r="M907" s="320"/>
      <c r="N907" s="313"/>
      <c r="O907" s="282"/>
    </row>
    <row r="908" spans="1:21" s="150" customFormat="1">
      <c r="A908" s="305"/>
      <c r="B908" s="305"/>
      <c r="C908" s="306"/>
      <c r="D908" s="305"/>
      <c r="E908" s="305"/>
      <c r="F908" s="321" t="s">
        <v>239</v>
      </c>
      <c r="G908" s="322">
        <v>97068</v>
      </c>
      <c r="H908" s="322">
        <v>123272.5</v>
      </c>
      <c r="I908" s="8">
        <v>21.5</v>
      </c>
      <c r="J908" s="322"/>
      <c r="K908" s="322">
        <v>150606.94</v>
      </c>
      <c r="L908" s="314"/>
      <c r="M908" s="320"/>
      <c r="N908" s="313"/>
      <c r="O908" s="282"/>
    </row>
    <row r="909" spans="1:21" s="150" customFormat="1">
      <c r="A909" s="305"/>
      <c r="B909" s="305"/>
      <c r="C909" s="306"/>
      <c r="D909" s="305"/>
      <c r="E909" s="305"/>
      <c r="F909" s="321" t="s">
        <v>240</v>
      </c>
      <c r="G909" s="322">
        <v>77113.95</v>
      </c>
      <c r="H909" s="322">
        <v>96605.5</v>
      </c>
      <c r="I909" s="8">
        <v>7</v>
      </c>
      <c r="J909" s="322"/>
      <c r="K909" s="322">
        <v>122138.13124999999</v>
      </c>
      <c r="L909" s="314"/>
      <c r="M909" s="320"/>
      <c r="N909" s="313"/>
      <c r="O909" s="282"/>
    </row>
    <row r="910" spans="1:21" s="150" customFormat="1">
      <c r="A910" s="305"/>
      <c r="B910" s="305"/>
      <c r="C910" s="306"/>
      <c r="D910" s="305"/>
      <c r="E910" s="305"/>
      <c r="F910" s="321" t="s">
        <v>241</v>
      </c>
      <c r="G910" s="322">
        <v>87130.98000000001</v>
      </c>
      <c r="H910" s="322">
        <v>112968</v>
      </c>
      <c r="I910" s="8">
        <v>12.338253469766164</v>
      </c>
      <c r="J910" s="322"/>
      <c r="K910" s="322">
        <v>137852.5</v>
      </c>
      <c r="L910" s="314"/>
      <c r="M910" s="320"/>
      <c r="N910" s="313"/>
      <c r="O910" s="282"/>
    </row>
    <row r="911" spans="1:21" s="150" customFormat="1">
      <c r="A911" s="305"/>
      <c r="B911" s="305"/>
      <c r="C911" s="306"/>
      <c r="D911" s="305"/>
      <c r="E911" s="322"/>
      <c r="F911" s="321"/>
      <c r="G911" s="323"/>
      <c r="H911" s="318"/>
      <c r="I911" s="324"/>
      <c r="J911" s="318"/>
      <c r="K911" s="314"/>
      <c r="L911" s="314"/>
      <c r="M911" s="320"/>
      <c r="N911" s="313"/>
      <c r="O911" s="282"/>
    </row>
    <row r="912" spans="1:21" s="150" customFormat="1">
      <c r="A912" s="305"/>
      <c r="B912" s="305"/>
      <c r="C912" s="306"/>
      <c r="D912" s="321"/>
      <c r="E912" s="322"/>
      <c r="F912" s="325"/>
      <c r="G912" s="325"/>
      <c r="H912" s="874" t="s">
        <v>242</v>
      </c>
      <c r="I912" s="874"/>
      <c r="J912" s="874"/>
      <c r="K912" s="874"/>
      <c r="L912" s="874"/>
      <c r="M912" s="874"/>
      <c r="N912" s="874"/>
      <c r="O912" s="282"/>
    </row>
    <row r="913" spans="1:21" s="150" customFormat="1">
      <c r="A913" s="305"/>
      <c r="B913" s="305"/>
      <c r="C913" s="306"/>
      <c r="D913" s="321"/>
      <c r="E913" s="322"/>
      <c r="F913" s="326"/>
      <c r="G913" s="327"/>
      <c r="H913" s="875" t="s">
        <v>243</v>
      </c>
      <c r="I913" s="875"/>
      <c r="J913" s="875"/>
      <c r="K913" s="328">
        <v>135112.26999999999</v>
      </c>
      <c r="L913" s="876" t="s">
        <v>244</v>
      </c>
      <c r="M913" s="876"/>
      <c r="N913" s="329">
        <v>120125.55336666666</v>
      </c>
      <c r="O913" s="282"/>
    </row>
    <row r="914" spans="1:21" s="150" customFormat="1">
      <c r="A914" s="305"/>
      <c r="B914" s="305"/>
      <c r="C914" s="306"/>
      <c r="D914" s="314"/>
      <c r="E914" s="320"/>
      <c r="F914" s="326"/>
      <c r="G914" s="327"/>
      <c r="H914" s="875" t="s">
        <v>245</v>
      </c>
      <c r="I914" s="875"/>
      <c r="J914" s="875"/>
      <c r="K914" s="328">
        <v>104170.5</v>
      </c>
      <c r="L914" s="876" t="s">
        <v>450</v>
      </c>
      <c r="M914" s="876"/>
      <c r="N914" s="329">
        <v>125231.35589215688</v>
      </c>
      <c r="O914" s="282"/>
    </row>
    <row r="915" spans="1:21" s="150" customFormat="1">
      <c r="A915" s="305"/>
      <c r="B915" s="305"/>
      <c r="C915" s="306"/>
      <c r="D915" s="300"/>
      <c r="E915" s="307"/>
      <c r="F915" s="307"/>
      <c r="G915" s="308"/>
      <c r="H915" s="309"/>
      <c r="I915" s="310"/>
      <c r="J915" s="311"/>
      <c r="K915" s="305"/>
      <c r="L915" s="300"/>
      <c r="M915" s="312"/>
      <c r="N915" s="313"/>
      <c r="O915" s="282"/>
    </row>
    <row r="916" spans="1:21" s="222" customFormat="1" ht="18">
      <c r="A916" s="877" t="s">
        <v>168</v>
      </c>
      <c r="B916" s="877"/>
      <c r="C916" s="877"/>
      <c r="D916" s="877"/>
      <c r="E916" s="877"/>
      <c r="F916" s="877"/>
      <c r="G916" s="877"/>
      <c r="H916" s="877"/>
      <c r="I916" s="877"/>
      <c r="J916" s="877"/>
      <c r="K916" s="877"/>
      <c r="L916" s="877"/>
      <c r="M916" s="877"/>
      <c r="N916" s="877"/>
      <c r="O916" s="877"/>
    </row>
    <row r="917" spans="1:21" s="222" customFormat="1" ht="27">
      <c r="A917" s="223" t="s">
        <v>433</v>
      </c>
      <c r="B917" s="224" t="s">
        <v>230</v>
      </c>
      <c r="C917" s="223" t="s">
        <v>220</v>
      </c>
      <c r="D917" s="223" t="s">
        <v>267</v>
      </c>
      <c r="E917" s="223" t="s">
        <v>434</v>
      </c>
      <c r="F917" s="223" t="s">
        <v>435</v>
      </c>
      <c r="G917" s="225" t="s">
        <v>223</v>
      </c>
      <c r="H917" s="225" t="s">
        <v>224</v>
      </c>
      <c r="I917" s="227" t="s">
        <v>436</v>
      </c>
      <c r="J917" s="227" t="s">
        <v>436</v>
      </c>
      <c r="K917" s="225" t="s">
        <v>225</v>
      </c>
      <c r="L917" s="223" t="s">
        <v>437</v>
      </c>
      <c r="M917" s="223" t="s">
        <v>438</v>
      </c>
      <c r="N917" s="228" t="s">
        <v>439</v>
      </c>
      <c r="O917" s="223" t="s">
        <v>227</v>
      </c>
    </row>
    <row r="918" spans="1:21" s="103" customFormat="1" ht="22.5">
      <c r="A918" s="229" t="s">
        <v>2161</v>
      </c>
      <c r="B918" s="230" t="s">
        <v>2162</v>
      </c>
      <c r="C918" s="231" t="s">
        <v>3597</v>
      </c>
      <c r="D918" s="232" t="s">
        <v>278</v>
      </c>
      <c r="E918" s="232" t="s">
        <v>279</v>
      </c>
      <c r="F918" s="259" t="s">
        <v>325</v>
      </c>
      <c r="G918" s="233">
        <v>170378</v>
      </c>
      <c r="H918" s="234">
        <v>181515.19500000001</v>
      </c>
      <c r="I918" s="235">
        <v>35</v>
      </c>
      <c r="J918" s="236">
        <v>1</v>
      </c>
      <c r="K918" s="233">
        <v>192652.39</v>
      </c>
      <c r="L918" s="237"/>
      <c r="M918" s="238">
        <v>1</v>
      </c>
      <c r="N918" s="234">
        <v>192652.39</v>
      </c>
      <c r="O918" s="239"/>
      <c r="P918" s="129"/>
      <c r="Q918" s="304"/>
      <c r="R918" s="129"/>
      <c r="S918" s="129"/>
      <c r="T918" s="129"/>
      <c r="U918" s="129"/>
    </row>
    <row r="919" spans="1:21" s="103" customFormat="1">
      <c r="A919" s="242" t="s">
        <v>1436</v>
      </c>
      <c r="B919" s="243" t="s">
        <v>2156</v>
      </c>
      <c r="C919" s="258" t="s">
        <v>5674</v>
      </c>
      <c r="D919" s="245" t="s">
        <v>278</v>
      </c>
      <c r="E919" s="245" t="s">
        <v>279</v>
      </c>
      <c r="F919" s="232" t="s">
        <v>440</v>
      </c>
      <c r="G919" s="246">
        <v>134309.40960000001</v>
      </c>
      <c r="H919" s="234">
        <v>176794.99860000002</v>
      </c>
      <c r="I919" s="235">
        <v>34</v>
      </c>
      <c r="J919" s="236">
        <v>0.97142857142857142</v>
      </c>
      <c r="K919" s="246">
        <v>219280.58760000003</v>
      </c>
      <c r="L919" s="247">
        <v>1</v>
      </c>
      <c r="M919" s="248">
        <v>1</v>
      </c>
      <c r="N919" s="249">
        <v>170000.04</v>
      </c>
      <c r="O919" s="250" t="s">
        <v>4973</v>
      </c>
      <c r="P919" s="129"/>
      <c r="Q919" s="129"/>
      <c r="R919" s="129"/>
      <c r="S919" s="129"/>
      <c r="T919" s="129"/>
      <c r="U919" s="129"/>
    </row>
    <row r="920" spans="1:21" s="103" customFormat="1">
      <c r="A920" s="229" t="s">
        <v>209</v>
      </c>
      <c r="B920" s="230" t="s">
        <v>2151</v>
      </c>
      <c r="C920" s="231" t="s">
        <v>1391</v>
      </c>
      <c r="D920" s="253" t="s">
        <v>278</v>
      </c>
      <c r="E920" s="232" t="s">
        <v>279</v>
      </c>
      <c r="F920" s="232" t="s">
        <v>440</v>
      </c>
      <c r="G920" s="233">
        <v>142826.11200000002</v>
      </c>
      <c r="H920" s="234">
        <v>149361.4866</v>
      </c>
      <c r="I920" s="235">
        <v>33</v>
      </c>
      <c r="J920" s="236">
        <v>0.94285714285714284</v>
      </c>
      <c r="K920" s="233">
        <v>155896.86120000001</v>
      </c>
      <c r="L920" s="237">
        <v>1</v>
      </c>
      <c r="M920" s="238">
        <v>1</v>
      </c>
      <c r="N920" s="234">
        <v>155896</v>
      </c>
      <c r="O920" s="239"/>
      <c r="P920" s="240"/>
      <c r="Q920" s="150"/>
      <c r="R920" s="129"/>
      <c r="S920" s="129"/>
      <c r="T920" s="129"/>
      <c r="U920" s="129"/>
    </row>
    <row r="921" spans="1:21" s="103" customFormat="1">
      <c r="A921" s="252" t="s">
        <v>2172</v>
      </c>
      <c r="B921" s="230" t="s">
        <v>2162</v>
      </c>
      <c r="C921" s="231" t="s">
        <v>168</v>
      </c>
      <c r="D921" s="232" t="s">
        <v>278</v>
      </c>
      <c r="E921" s="253"/>
      <c r="F921" s="253" t="s">
        <v>440</v>
      </c>
      <c r="G921" s="233">
        <v>105651.78</v>
      </c>
      <c r="H921" s="234">
        <v>146525.72999999998</v>
      </c>
      <c r="I921" s="235">
        <v>32</v>
      </c>
      <c r="J921" s="236">
        <v>0.91428571428571426</v>
      </c>
      <c r="K921" s="233">
        <v>187399.67999999999</v>
      </c>
      <c r="L921" s="254">
        <v>0</v>
      </c>
      <c r="M921" s="255">
        <v>0</v>
      </c>
      <c r="N921" s="233"/>
      <c r="O921" s="239"/>
      <c r="P921" s="240"/>
      <c r="Q921" s="150"/>
      <c r="R921" s="129"/>
      <c r="S921" s="129"/>
      <c r="T921" s="129"/>
      <c r="U921" s="129"/>
    </row>
    <row r="922" spans="1:21" s="103" customFormat="1">
      <c r="A922" s="229" t="s">
        <v>200</v>
      </c>
      <c r="B922" s="230" t="s">
        <v>2153</v>
      </c>
      <c r="C922" s="231" t="s">
        <v>2125</v>
      </c>
      <c r="D922" s="232" t="s">
        <v>278</v>
      </c>
      <c r="E922" s="232" t="s">
        <v>279</v>
      </c>
      <c r="F922" s="232" t="s">
        <v>440</v>
      </c>
      <c r="G922" s="233">
        <v>104637</v>
      </c>
      <c r="H922" s="234">
        <v>136007</v>
      </c>
      <c r="I922" s="235">
        <v>31</v>
      </c>
      <c r="J922" s="236">
        <v>0.88571428571428568</v>
      </c>
      <c r="K922" s="233">
        <v>167377</v>
      </c>
      <c r="L922" s="237">
        <v>1</v>
      </c>
      <c r="M922" s="238">
        <v>1</v>
      </c>
      <c r="N922" s="234">
        <v>132073</v>
      </c>
      <c r="O922" s="239"/>
      <c r="P922" s="240"/>
      <c r="Q922" s="150"/>
      <c r="R922" s="129"/>
      <c r="S922" s="129"/>
      <c r="T922" s="129"/>
      <c r="U922" s="129"/>
    </row>
    <row r="923" spans="1:21" s="103" customFormat="1">
      <c r="A923" s="242" t="s">
        <v>198</v>
      </c>
      <c r="B923" s="243" t="s">
        <v>2153</v>
      </c>
      <c r="C923" s="244" t="s">
        <v>1392</v>
      </c>
      <c r="D923" s="253" t="s">
        <v>278</v>
      </c>
      <c r="E923" s="245" t="s">
        <v>284</v>
      </c>
      <c r="F923" s="259" t="s">
        <v>325</v>
      </c>
      <c r="G923" s="246">
        <v>102544</v>
      </c>
      <c r="H923" s="234">
        <v>131123</v>
      </c>
      <c r="I923" s="235">
        <v>30</v>
      </c>
      <c r="J923" s="236">
        <v>0.8571428571428571</v>
      </c>
      <c r="K923" s="246">
        <v>159702</v>
      </c>
      <c r="L923" s="247">
        <v>4</v>
      </c>
      <c r="M923" s="248">
        <v>4</v>
      </c>
      <c r="N923" s="249">
        <v>159702</v>
      </c>
      <c r="O923" s="250"/>
      <c r="S923" s="129"/>
      <c r="T923" s="129"/>
      <c r="U923" s="129"/>
    </row>
    <row r="924" spans="1:21" s="103" customFormat="1">
      <c r="A924" s="242" t="s">
        <v>204</v>
      </c>
      <c r="B924" s="243" t="s">
        <v>2151</v>
      </c>
      <c r="C924" s="258" t="s">
        <v>186</v>
      </c>
      <c r="D924" s="253" t="s">
        <v>278</v>
      </c>
      <c r="E924" s="245" t="s">
        <v>279</v>
      </c>
      <c r="F924" s="245" t="s">
        <v>440</v>
      </c>
      <c r="G924" s="246">
        <v>99360</v>
      </c>
      <c r="H924" s="234">
        <v>129060</v>
      </c>
      <c r="I924" s="235">
        <v>29</v>
      </c>
      <c r="J924" s="236">
        <v>0.82857142857142863</v>
      </c>
      <c r="K924" s="246">
        <v>158760</v>
      </c>
      <c r="L924" s="247"/>
      <c r="M924" s="248">
        <v>1</v>
      </c>
      <c r="N924" s="246">
        <v>133561.93</v>
      </c>
      <c r="O924" s="250"/>
      <c r="R924" s="330"/>
      <c r="S924" s="129"/>
      <c r="T924" s="129"/>
      <c r="U924" s="129"/>
    </row>
    <row r="925" spans="1:21" s="103" customFormat="1">
      <c r="A925" s="229" t="s">
        <v>210</v>
      </c>
      <c r="B925" s="230" t="s">
        <v>2151</v>
      </c>
      <c r="C925" s="231" t="s">
        <v>5675</v>
      </c>
      <c r="D925" s="245" t="s">
        <v>278</v>
      </c>
      <c r="E925" s="232" t="s">
        <v>279</v>
      </c>
      <c r="F925" s="232" t="s">
        <v>440</v>
      </c>
      <c r="G925" s="233">
        <v>99510</v>
      </c>
      <c r="H925" s="234">
        <v>124387</v>
      </c>
      <c r="I925" s="235">
        <v>28</v>
      </c>
      <c r="J925" s="236">
        <v>0.8</v>
      </c>
      <c r="K925" s="233">
        <v>149264</v>
      </c>
      <c r="L925" s="237">
        <v>1</v>
      </c>
      <c r="M925" s="238">
        <v>1</v>
      </c>
      <c r="N925" s="234">
        <v>100000</v>
      </c>
      <c r="O925" s="239"/>
      <c r="Q925" s="129"/>
      <c r="S925" s="129"/>
      <c r="T925" s="129"/>
      <c r="U925" s="129"/>
    </row>
    <row r="926" spans="1:21" s="103" customFormat="1">
      <c r="A926" s="242" t="s">
        <v>4292</v>
      </c>
      <c r="B926" s="243" t="s">
        <v>2163</v>
      </c>
      <c r="C926" s="258" t="s">
        <v>168</v>
      </c>
      <c r="D926" s="232" t="s">
        <v>278</v>
      </c>
      <c r="E926" s="245" t="s">
        <v>279</v>
      </c>
      <c r="F926" s="245" t="s">
        <v>440</v>
      </c>
      <c r="G926" s="246">
        <v>82895</v>
      </c>
      <c r="H926" s="234">
        <v>112968</v>
      </c>
      <c r="I926" s="235">
        <v>27</v>
      </c>
      <c r="J926" s="236">
        <v>0.77142857142857146</v>
      </c>
      <c r="K926" s="246">
        <v>143041</v>
      </c>
      <c r="L926" s="247">
        <v>1</v>
      </c>
      <c r="M926" s="248">
        <v>1</v>
      </c>
      <c r="N926" s="249">
        <v>117760</v>
      </c>
      <c r="O926" s="250"/>
      <c r="P926" s="240"/>
      <c r="Q926" s="129"/>
      <c r="S926" s="129"/>
      <c r="T926" s="129"/>
      <c r="U926" s="129"/>
    </row>
    <row r="927" spans="1:21" s="103" customFormat="1">
      <c r="A927" s="242" t="s">
        <v>3875</v>
      </c>
      <c r="B927" s="243" t="s">
        <v>2153</v>
      </c>
      <c r="C927" s="258" t="s">
        <v>3598</v>
      </c>
      <c r="D927" s="245" t="s">
        <v>278</v>
      </c>
      <c r="E927" s="247" t="s">
        <v>279</v>
      </c>
      <c r="F927" s="247" t="s">
        <v>440</v>
      </c>
      <c r="G927" s="405">
        <v>85268.765599903985</v>
      </c>
      <c r="H927" s="234">
        <v>110882.66007789856</v>
      </c>
      <c r="I927" s="235">
        <v>26</v>
      </c>
      <c r="J927" s="236">
        <v>0.74285714285714288</v>
      </c>
      <c r="K927" s="405">
        <v>136496.55455589312</v>
      </c>
      <c r="L927" s="247">
        <v>1</v>
      </c>
      <c r="M927" s="248">
        <v>1</v>
      </c>
      <c r="N927" s="249">
        <v>106490.63</v>
      </c>
      <c r="O927" s="250"/>
      <c r="Q927" s="129"/>
    </row>
    <row r="928" spans="1:21" s="103" customFormat="1">
      <c r="A928" s="278" t="s">
        <v>202</v>
      </c>
      <c r="B928" s="279" t="s">
        <v>2151</v>
      </c>
      <c r="C928" s="258" t="s">
        <v>168</v>
      </c>
      <c r="D928" s="253" t="s">
        <v>278</v>
      </c>
      <c r="E928" s="245" t="s">
        <v>279</v>
      </c>
      <c r="F928" s="245" t="s">
        <v>440</v>
      </c>
      <c r="G928" s="246">
        <v>86320</v>
      </c>
      <c r="H928" s="234">
        <v>110063.2</v>
      </c>
      <c r="I928" s="235">
        <v>25</v>
      </c>
      <c r="J928" s="236">
        <v>0.7142857142857143</v>
      </c>
      <c r="K928" s="246">
        <v>133806.39999999999</v>
      </c>
      <c r="L928" s="247">
        <v>1</v>
      </c>
      <c r="M928" s="248">
        <v>0</v>
      </c>
      <c r="N928" s="249"/>
      <c r="O928" s="250"/>
      <c r="Q928" s="129"/>
    </row>
    <row r="929" spans="1:21" s="103" customFormat="1">
      <c r="A929" s="229" t="s">
        <v>4295</v>
      </c>
      <c r="B929" s="230" t="s">
        <v>2151</v>
      </c>
      <c r="C929" s="231" t="s">
        <v>2126</v>
      </c>
      <c r="D929" s="232" t="s">
        <v>278</v>
      </c>
      <c r="E929" s="232" t="s">
        <v>284</v>
      </c>
      <c r="F929" s="232" t="s">
        <v>440</v>
      </c>
      <c r="G929" s="233">
        <v>84628.98</v>
      </c>
      <c r="H929" s="234">
        <v>110017.48999999999</v>
      </c>
      <c r="I929" s="235">
        <v>24</v>
      </c>
      <c r="J929" s="236">
        <v>0.68571428571428572</v>
      </c>
      <c r="K929" s="233">
        <v>135406</v>
      </c>
      <c r="L929" s="237">
        <v>1</v>
      </c>
      <c r="M929" s="238">
        <v>1</v>
      </c>
      <c r="N929" s="234">
        <v>134622.22</v>
      </c>
      <c r="O929" s="239"/>
      <c r="Q929" s="129"/>
      <c r="R929" s="129"/>
    </row>
    <row r="930" spans="1:21" s="103" customFormat="1">
      <c r="A930" s="229" t="s">
        <v>4266</v>
      </c>
      <c r="B930" s="230" t="s">
        <v>2149</v>
      </c>
      <c r="C930" s="231" t="s">
        <v>168</v>
      </c>
      <c r="D930" s="253" t="s">
        <v>278</v>
      </c>
      <c r="E930" s="232" t="s">
        <v>284</v>
      </c>
      <c r="F930" s="232" t="s">
        <v>440</v>
      </c>
      <c r="G930" s="233">
        <v>82763</v>
      </c>
      <c r="H930" s="234">
        <v>107564.5</v>
      </c>
      <c r="I930" s="235">
        <v>23</v>
      </c>
      <c r="J930" s="236">
        <v>0.65714285714285714</v>
      </c>
      <c r="K930" s="233">
        <v>132366</v>
      </c>
      <c r="L930" s="237"/>
      <c r="M930" s="238">
        <v>1</v>
      </c>
      <c r="N930" s="234">
        <v>101767</v>
      </c>
      <c r="O930" s="239"/>
    </row>
    <row r="931" spans="1:21" s="103" customFormat="1">
      <c r="A931" s="242" t="s">
        <v>4239</v>
      </c>
      <c r="B931" s="243" t="s">
        <v>2176</v>
      </c>
      <c r="C931" s="258" t="s">
        <v>168</v>
      </c>
      <c r="D931" s="232" t="s">
        <v>278</v>
      </c>
      <c r="E931" s="245" t="s">
        <v>279</v>
      </c>
      <c r="F931" s="245" t="s">
        <v>440</v>
      </c>
      <c r="G931" s="378">
        <v>80995</v>
      </c>
      <c r="H931" s="234">
        <v>107307</v>
      </c>
      <c r="I931" s="235">
        <v>22</v>
      </c>
      <c r="J931" s="236">
        <v>0.62857142857142856</v>
      </c>
      <c r="K931" s="378">
        <v>133619</v>
      </c>
      <c r="L931" s="247">
        <v>1</v>
      </c>
      <c r="M931" s="248">
        <v>1</v>
      </c>
      <c r="N931" s="249">
        <v>121888</v>
      </c>
      <c r="O931" s="250"/>
      <c r="P931" s="240"/>
      <c r="Q931" s="129"/>
    </row>
    <row r="932" spans="1:21" s="103" customFormat="1">
      <c r="A932" s="260" t="s">
        <v>205</v>
      </c>
      <c r="B932" s="261" t="s">
        <v>2151</v>
      </c>
      <c r="C932" s="262" t="s">
        <v>3599</v>
      </c>
      <c r="D932" s="232" t="s">
        <v>2507</v>
      </c>
      <c r="E932" s="263" t="s">
        <v>279</v>
      </c>
      <c r="F932" s="259" t="s">
        <v>325</v>
      </c>
      <c r="G932" s="264">
        <v>83954.208000000013</v>
      </c>
      <c r="H932" s="234">
        <v>105863.68000000002</v>
      </c>
      <c r="I932" s="235">
        <v>21</v>
      </c>
      <c r="J932" s="236">
        <v>0.6</v>
      </c>
      <c r="K932" s="264">
        <v>127773.15200000003</v>
      </c>
      <c r="L932" s="265">
        <v>1</v>
      </c>
      <c r="M932" s="266">
        <v>1</v>
      </c>
      <c r="N932" s="264">
        <v>135451.06</v>
      </c>
      <c r="O932" s="267"/>
      <c r="P932" s="240"/>
      <c r="Q932" s="129"/>
    </row>
    <row r="933" spans="1:21" s="103" customFormat="1">
      <c r="A933" s="229" t="s">
        <v>260</v>
      </c>
      <c r="B933" s="230" t="s">
        <v>2153</v>
      </c>
      <c r="C933" s="231" t="s">
        <v>1393</v>
      </c>
      <c r="D933" s="253" t="s">
        <v>278</v>
      </c>
      <c r="E933" s="232" t="s">
        <v>279</v>
      </c>
      <c r="F933" s="232" t="s">
        <v>440</v>
      </c>
      <c r="G933" s="233">
        <v>79919</v>
      </c>
      <c r="H933" s="234">
        <v>104138</v>
      </c>
      <c r="I933" s="235">
        <v>20</v>
      </c>
      <c r="J933" s="236">
        <v>0.5714285714285714</v>
      </c>
      <c r="K933" s="233">
        <v>128357</v>
      </c>
      <c r="L933" s="237">
        <v>1</v>
      </c>
      <c r="M933" s="238">
        <v>0</v>
      </c>
      <c r="N933" s="234">
        <v>103894</v>
      </c>
      <c r="O933" s="239"/>
      <c r="P933" s="129"/>
      <c r="Q933" s="251"/>
    </row>
    <row r="934" spans="1:21" s="103" customFormat="1">
      <c r="A934" s="242" t="s">
        <v>257</v>
      </c>
      <c r="B934" s="243" t="s">
        <v>2159</v>
      </c>
      <c r="C934" s="258" t="s">
        <v>168</v>
      </c>
      <c r="D934" s="253" t="s">
        <v>278</v>
      </c>
      <c r="E934" s="245" t="s">
        <v>279</v>
      </c>
      <c r="F934" s="245" t="s">
        <v>440</v>
      </c>
      <c r="G934" s="246">
        <v>79209</v>
      </c>
      <c r="H934" s="234">
        <v>102971.7</v>
      </c>
      <c r="I934" s="235">
        <v>19</v>
      </c>
      <c r="J934" s="236">
        <v>0.54285714285714282</v>
      </c>
      <c r="K934" s="246">
        <v>126734.39999999999</v>
      </c>
      <c r="L934" s="247">
        <v>1</v>
      </c>
      <c r="M934" s="248">
        <v>1</v>
      </c>
      <c r="N934" s="249">
        <v>105615.35</v>
      </c>
      <c r="O934" s="250"/>
      <c r="P934" s="241"/>
    </row>
    <row r="935" spans="1:21" s="103" customFormat="1">
      <c r="A935" s="229" t="s">
        <v>2187</v>
      </c>
      <c r="B935" s="230" t="s">
        <v>2178</v>
      </c>
      <c r="C935" s="231" t="s">
        <v>3600</v>
      </c>
      <c r="D935" s="232" t="s">
        <v>2507</v>
      </c>
      <c r="E935" s="232" t="s">
        <v>279</v>
      </c>
      <c r="F935" s="232" t="s">
        <v>440</v>
      </c>
      <c r="G935" s="233">
        <v>81360</v>
      </c>
      <c r="H935" s="234">
        <v>101342.5</v>
      </c>
      <c r="I935" s="235">
        <v>18</v>
      </c>
      <c r="J935" s="236">
        <v>0.51428571428571423</v>
      </c>
      <c r="K935" s="233">
        <v>121325</v>
      </c>
      <c r="L935" s="237">
        <v>1</v>
      </c>
      <c r="M935" s="238">
        <v>0</v>
      </c>
      <c r="N935" s="234"/>
      <c r="O935" s="239"/>
      <c r="P935" s="240"/>
      <c r="Q935" s="129"/>
    </row>
    <row r="936" spans="1:21" s="103" customFormat="1">
      <c r="A936" s="229" t="s">
        <v>1457</v>
      </c>
      <c r="B936" s="295" t="s">
        <v>2166</v>
      </c>
      <c r="C936" s="231" t="s">
        <v>168</v>
      </c>
      <c r="D936" s="232" t="s">
        <v>278</v>
      </c>
      <c r="E936" s="232"/>
      <c r="F936" s="259" t="s">
        <v>325</v>
      </c>
      <c r="G936" s="233">
        <v>73113.456000000006</v>
      </c>
      <c r="H936" s="234">
        <v>96875.376000000004</v>
      </c>
      <c r="I936" s="235">
        <v>17</v>
      </c>
      <c r="J936" s="236">
        <v>0.48571428571428571</v>
      </c>
      <c r="K936" s="233">
        <v>120637.296</v>
      </c>
      <c r="L936" s="237">
        <v>1</v>
      </c>
      <c r="M936" s="238"/>
      <c r="N936" s="234">
        <v>70641</v>
      </c>
      <c r="O936" s="239"/>
    </row>
    <row r="937" spans="1:21" s="103" customFormat="1">
      <c r="A937" s="286" t="s">
        <v>213</v>
      </c>
      <c r="B937" s="287" t="s">
        <v>2159</v>
      </c>
      <c r="C937" s="288" t="s">
        <v>1387</v>
      </c>
      <c r="D937" s="253" t="s">
        <v>278</v>
      </c>
      <c r="E937" s="289" t="s">
        <v>279</v>
      </c>
      <c r="F937" s="289" t="s">
        <v>440</v>
      </c>
      <c r="G937" s="290">
        <v>74318</v>
      </c>
      <c r="H937" s="234">
        <v>96605.5</v>
      </c>
      <c r="I937" s="235">
        <v>16</v>
      </c>
      <c r="J937" s="236">
        <v>0.45714285714285713</v>
      </c>
      <c r="K937" s="290">
        <v>118893</v>
      </c>
      <c r="L937" s="291">
        <v>5</v>
      </c>
      <c r="M937" s="292">
        <v>5</v>
      </c>
      <c r="N937" s="293">
        <v>106662.39999999999</v>
      </c>
      <c r="O937" s="294"/>
      <c r="P937" s="129"/>
      <c r="Q937" s="251"/>
    </row>
    <row r="938" spans="1:21" s="103" customFormat="1" ht="22.5">
      <c r="A938" s="242" t="s">
        <v>4249</v>
      </c>
      <c r="B938" s="243" t="s">
        <v>2180</v>
      </c>
      <c r="C938" s="258" t="s">
        <v>1329</v>
      </c>
      <c r="D938" s="232" t="s">
        <v>278</v>
      </c>
      <c r="E938" s="245"/>
      <c r="F938" s="245" t="s">
        <v>440</v>
      </c>
      <c r="G938" s="246">
        <v>76793.600000000006</v>
      </c>
      <c r="H938" s="234">
        <v>96044</v>
      </c>
      <c r="I938" s="235">
        <v>15</v>
      </c>
      <c r="J938" s="236">
        <v>0.42857142857142855</v>
      </c>
      <c r="K938" s="246">
        <v>115294.39999999999</v>
      </c>
      <c r="L938" s="247"/>
      <c r="M938" s="248"/>
      <c r="N938" s="249"/>
      <c r="O938" s="250"/>
    </row>
    <row r="939" spans="1:21" s="103" customFormat="1">
      <c r="A939" s="260" t="s">
        <v>4238</v>
      </c>
      <c r="B939" s="261" t="s">
        <v>2166</v>
      </c>
      <c r="C939" s="262" t="s">
        <v>168</v>
      </c>
      <c r="D939" s="232" t="s">
        <v>278</v>
      </c>
      <c r="E939" s="276" t="s">
        <v>279</v>
      </c>
      <c r="F939" s="276" t="s">
        <v>440</v>
      </c>
      <c r="G939" s="256">
        <v>75620.649999999994</v>
      </c>
      <c r="H939" s="234">
        <v>94525.92</v>
      </c>
      <c r="I939" s="235">
        <v>14</v>
      </c>
      <c r="J939" s="236">
        <v>0.4</v>
      </c>
      <c r="K939" s="256">
        <v>113431.19</v>
      </c>
      <c r="L939" s="265">
        <v>1</v>
      </c>
      <c r="M939" s="266">
        <v>1</v>
      </c>
      <c r="N939" s="264">
        <v>87447.78</v>
      </c>
      <c r="O939" s="11"/>
    </row>
    <row r="940" spans="1:21" s="103" customFormat="1">
      <c r="A940" s="242" t="s">
        <v>2177</v>
      </c>
      <c r="B940" s="243" t="s">
        <v>2166</v>
      </c>
      <c r="C940" s="280" t="s">
        <v>5676</v>
      </c>
      <c r="D940" s="300" t="s">
        <v>278</v>
      </c>
      <c r="E940" s="300"/>
      <c r="F940" s="300" t="s">
        <v>440</v>
      </c>
      <c r="G940" s="246">
        <v>70075.199999999997</v>
      </c>
      <c r="H940" s="234">
        <v>94005.6</v>
      </c>
      <c r="I940" s="235">
        <v>13</v>
      </c>
      <c r="J940" s="236">
        <v>0.37142857142857144</v>
      </c>
      <c r="K940" s="246">
        <v>117936</v>
      </c>
      <c r="L940" s="247"/>
      <c r="M940" s="248">
        <v>1</v>
      </c>
      <c r="N940" s="249">
        <v>94328</v>
      </c>
      <c r="O940" s="301"/>
      <c r="Q940" s="251"/>
      <c r="R940" s="129"/>
      <c r="S940" s="304"/>
      <c r="T940" s="304"/>
      <c r="U940" s="304"/>
    </row>
    <row r="941" spans="1:21" s="103" customFormat="1">
      <c r="A941" s="242" t="s">
        <v>199</v>
      </c>
      <c r="B941" s="243" t="s">
        <v>2153</v>
      </c>
      <c r="C941" s="258" t="s">
        <v>168</v>
      </c>
      <c r="D941" s="253" t="s">
        <v>278</v>
      </c>
      <c r="E941" s="247" t="s">
        <v>279</v>
      </c>
      <c r="F941" s="247" t="s">
        <v>440</v>
      </c>
      <c r="G941" s="344">
        <v>75004.800000000003</v>
      </c>
      <c r="H941" s="234">
        <v>93766.399999999994</v>
      </c>
      <c r="I941" s="235">
        <v>12</v>
      </c>
      <c r="J941" s="236">
        <v>0.34285714285714286</v>
      </c>
      <c r="K941" s="344">
        <v>112528</v>
      </c>
      <c r="L941" s="247">
        <v>1</v>
      </c>
      <c r="M941" s="248"/>
      <c r="N941" s="249"/>
      <c r="O941" s="334"/>
      <c r="P941" s="240"/>
      <c r="Q941" s="150"/>
      <c r="R941" s="129"/>
    </row>
    <row r="942" spans="1:21" s="103" customFormat="1">
      <c r="A942" s="229" t="s">
        <v>1438</v>
      </c>
      <c r="B942" s="230" t="s">
        <v>2151</v>
      </c>
      <c r="C942" s="231" t="s">
        <v>186</v>
      </c>
      <c r="D942" s="232" t="s">
        <v>2507</v>
      </c>
      <c r="E942" s="232" t="s">
        <v>279</v>
      </c>
      <c r="F942" s="232" t="s">
        <v>440</v>
      </c>
      <c r="G942" s="233">
        <v>78338.83</v>
      </c>
      <c r="H942" s="234">
        <v>93165.07</v>
      </c>
      <c r="I942" s="235">
        <v>11</v>
      </c>
      <c r="J942" s="236">
        <v>0.31428571428571428</v>
      </c>
      <c r="K942" s="233">
        <v>107991.31</v>
      </c>
      <c r="L942" s="237">
        <v>1</v>
      </c>
      <c r="M942" s="238">
        <v>1</v>
      </c>
      <c r="N942" s="234">
        <v>93165.07</v>
      </c>
      <c r="O942" s="239"/>
      <c r="P942" s="129"/>
      <c r="Q942" s="304"/>
      <c r="R942" s="129"/>
      <c r="S942" s="240"/>
      <c r="T942" s="240"/>
      <c r="U942" s="240"/>
    </row>
    <row r="943" spans="1:21" s="103" customFormat="1">
      <c r="A943" s="242" t="s">
        <v>2165</v>
      </c>
      <c r="B943" s="243" t="s">
        <v>2180</v>
      </c>
      <c r="C943" s="258" t="s">
        <v>168</v>
      </c>
      <c r="D943" s="253" t="s">
        <v>278</v>
      </c>
      <c r="E943" s="245" t="s">
        <v>321</v>
      </c>
      <c r="F943" s="245" t="s">
        <v>440</v>
      </c>
      <c r="G943" s="246">
        <v>72732.2</v>
      </c>
      <c r="H943" s="234">
        <v>92781.864999999991</v>
      </c>
      <c r="I943" s="235">
        <v>10</v>
      </c>
      <c r="J943" s="236">
        <v>0.2857142857142857</v>
      </c>
      <c r="K943" s="246">
        <v>112831.53</v>
      </c>
      <c r="L943" s="247">
        <v>1</v>
      </c>
      <c r="M943" s="248">
        <v>1</v>
      </c>
      <c r="N943" s="249">
        <v>104868.85</v>
      </c>
      <c r="O943" s="250"/>
      <c r="P943" s="129"/>
      <c r="Q943" s="304"/>
      <c r="R943" s="129"/>
      <c r="S943" s="129"/>
      <c r="T943" s="129"/>
      <c r="U943" s="129"/>
    </row>
    <row r="944" spans="1:21" s="103" customFormat="1">
      <c r="A944" s="242" t="s">
        <v>2200</v>
      </c>
      <c r="B944" s="243" t="s">
        <v>2166</v>
      </c>
      <c r="C944" s="258" t="s">
        <v>3601</v>
      </c>
      <c r="D944" s="232" t="s">
        <v>2507</v>
      </c>
      <c r="E944" s="245" t="s">
        <v>279</v>
      </c>
      <c r="F944" s="245"/>
      <c r="G944" s="246">
        <v>67888.45</v>
      </c>
      <c r="H944" s="234">
        <v>88254.985000000001</v>
      </c>
      <c r="I944" s="235">
        <v>9</v>
      </c>
      <c r="J944" s="236">
        <v>0.25714285714285712</v>
      </c>
      <c r="K944" s="246">
        <v>108621.52</v>
      </c>
      <c r="L944" s="247">
        <v>1</v>
      </c>
      <c r="M944" s="248">
        <v>1</v>
      </c>
      <c r="N944" s="249">
        <v>101504</v>
      </c>
      <c r="O944" s="250" t="s">
        <v>5677</v>
      </c>
      <c r="Q944" s="129"/>
      <c r="R944" s="129"/>
      <c r="S944" s="129"/>
      <c r="T944" s="129"/>
      <c r="U944" s="129"/>
    </row>
    <row r="945" spans="1:21" s="103" customFormat="1" ht="22.5">
      <c r="A945" s="242" t="s">
        <v>4247</v>
      </c>
      <c r="B945" s="243" t="s">
        <v>2185</v>
      </c>
      <c r="C945" s="258" t="s">
        <v>168</v>
      </c>
      <c r="D945" s="232" t="s">
        <v>278</v>
      </c>
      <c r="E945" s="245" t="s">
        <v>279</v>
      </c>
      <c r="F945" s="245" t="s">
        <v>440</v>
      </c>
      <c r="G945" s="246">
        <v>66836</v>
      </c>
      <c r="H945" s="234">
        <v>83545</v>
      </c>
      <c r="I945" s="235">
        <v>8</v>
      </c>
      <c r="J945" s="236">
        <v>0.22857142857142856</v>
      </c>
      <c r="K945" s="246">
        <v>100254</v>
      </c>
      <c r="L945" s="247">
        <v>1</v>
      </c>
      <c r="M945" s="248">
        <v>1</v>
      </c>
      <c r="N945" s="249">
        <v>78892.740000000005</v>
      </c>
      <c r="O945" s="250"/>
      <c r="P945" s="129"/>
      <c r="Q945" s="129"/>
      <c r="S945" s="129"/>
      <c r="T945" s="129"/>
      <c r="U945" s="129"/>
    </row>
    <row r="946" spans="1:21" s="103" customFormat="1">
      <c r="A946" s="229" t="s">
        <v>3738</v>
      </c>
      <c r="B946" s="230" t="s">
        <v>2159</v>
      </c>
      <c r="C946" s="231" t="s">
        <v>5678</v>
      </c>
      <c r="D946" s="253" t="s">
        <v>278</v>
      </c>
      <c r="E946" s="232" t="s">
        <v>279</v>
      </c>
      <c r="F946" s="232" t="s">
        <v>440</v>
      </c>
      <c r="G946" s="234">
        <v>72189.78</v>
      </c>
      <c r="H946" s="234">
        <v>83018.244999999995</v>
      </c>
      <c r="I946" s="235">
        <v>7</v>
      </c>
      <c r="J946" s="236">
        <v>0.2</v>
      </c>
      <c r="K946" s="234">
        <v>93846.71</v>
      </c>
      <c r="L946" s="237">
        <v>1</v>
      </c>
      <c r="M946" s="238">
        <v>1</v>
      </c>
      <c r="N946" s="234">
        <v>103356.24</v>
      </c>
      <c r="O946" s="239"/>
      <c r="S946" s="129"/>
      <c r="T946" s="129"/>
      <c r="U946" s="129"/>
    </row>
    <row r="947" spans="1:21" s="103" customFormat="1">
      <c r="A947" s="229" t="s">
        <v>4265</v>
      </c>
      <c r="B947" s="230" t="s">
        <v>2151</v>
      </c>
      <c r="C947" s="231" t="s">
        <v>168</v>
      </c>
      <c r="D947" s="232" t="s">
        <v>278</v>
      </c>
      <c r="E947" s="232" t="s">
        <v>279</v>
      </c>
      <c r="F947" s="232" t="s">
        <v>440</v>
      </c>
      <c r="G947" s="233">
        <v>64966</v>
      </c>
      <c r="H947" s="234">
        <v>81465.5</v>
      </c>
      <c r="I947" s="235">
        <v>6</v>
      </c>
      <c r="J947" s="236">
        <v>0.17142857142857143</v>
      </c>
      <c r="K947" s="233">
        <v>97965</v>
      </c>
      <c r="L947" s="237">
        <v>1</v>
      </c>
      <c r="M947" s="238">
        <v>1</v>
      </c>
      <c r="N947" s="234">
        <v>91537</v>
      </c>
      <c r="O947" s="239" t="s">
        <v>4531</v>
      </c>
      <c r="P947" s="299"/>
      <c r="Q947" s="129"/>
      <c r="S947" s="129"/>
      <c r="T947" s="129"/>
      <c r="U947" s="129"/>
    </row>
    <row r="948" spans="1:21" s="103" customFormat="1" ht="22.5">
      <c r="A948" s="242" t="s">
        <v>4274</v>
      </c>
      <c r="B948" s="243" t="s">
        <v>2170</v>
      </c>
      <c r="C948" s="258" t="s">
        <v>168</v>
      </c>
      <c r="D948" s="253" t="s">
        <v>278</v>
      </c>
      <c r="E948" s="245" t="s">
        <v>321</v>
      </c>
      <c r="F948" s="245" t="s">
        <v>440</v>
      </c>
      <c r="G948" s="246">
        <v>59363.199999999997</v>
      </c>
      <c r="H948" s="234">
        <v>77147.199999999997</v>
      </c>
      <c r="I948" s="235">
        <v>5</v>
      </c>
      <c r="J948" s="236">
        <v>0.14285714285714285</v>
      </c>
      <c r="K948" s="246">
        <v>94931.199999999997</v>
      </c>
      <c r="L948" s="247">
        <v>1</v>
      </c>
      <c r="M948" s="248">
        <v>1</v>
      </c>
      <c r="N948" s="249">
        <v>84156.800000000003</v>
      </c>
      <c r="O948" s="250"/>
    </row>
    <row r="949" spans="1:21" s="103" customFormat="1">
      <c r="A949" s="229" t="s">
        <v>206</v>
      </c>
      <c r="B949" s="230" t="s">
        <v>2153</v>
      </c>
      <c r="C949" s="231" t="s">
        <v>168</v>
      </c>
      <c r="D949" s="232" t="s">
        <v>2507</v>
      </c>
      <c r="E949" s="232" t="s">
        <v>279</v>
      </c>
      <c r="F949" s="259" t="s">
        <v>325</v>
      </c>
      <c r="G949" s="234">
        <v>64639.64</v>
      </c>
      <c r="H949" s="234">
        <v>76551.725000000006</v>
      </c>
      <c r="I949" s="235">
        <v>4</v>
      </c>
      <c r="J949" s="236">
        <v>0.11428571428571428</v>
      </c>
      <c r="K949" s="234">
        <v>88463.81</v>
      </c>
      <c r="L949" s="237">
        <v>1</v>
      </c>
      <c r="M949" s="238">
        <v>1</v>
      </c>
      <c r="N949" s="234">
        <v>88463.96</v>
      </c>
      <c r="O949" s="239" t="s">
        <v>5679</v>
      </c>
      <c r="P949" s="129"/>
      <c r="S949" s="129"/>
      <c r="T949" s="129"/>
      <c r="U949" s="129"/>
    </row>
    <row r="950" spans="1:21" s="103" customFormat="1">
      <c r="A950" s="229" t="s">
        <v>4242</v>
      </c>
      <c r="B950" s="230" t="s">
        <v>2159</v>
      </c>
      <c r="C950" s="231" t="s">
        <v>186</v>
      </c>
      <c r="D950" s="232" t="s">
        <v>278</v>
      </c>
      <c r="E950" s="232" t="s">
        <v>321</v>
      </c>
      <c r="F950" s="232" t="s">
        <v>440</v>
      </c>
      <c r="G950" s="233">
        <v>55141</v>
      </c>
      <c r="H950" s="234">
        <v>74568</v>
      </c>
      <c r="I950" s="235">
        <v>3</v>
      </c>
      <c r="J950" s="236">
        <v>8.5714285714285715E-2</v>
      </c>
      <c r="K950" s="233">
        <v>93995</v>
      </c>
      <c r="L950" s="237">
        <v>1</v>
      </c>
      <c r="M950" s="238">
        <v>1</v>
      </c>
      <c r="N950" s="234">
        <v>67600</v>
      </c>
      <c r="O950" s="239"/>
      <c r="P950" s="129"/>
      <c r="Q950" s="129"/>
      <c r="S950" s="129"/>
      <c r="T950" s="129"/>
      <c r="U950" s="129"/>
    </row>
    <row r="951" spans="1:21" s="103" customFormat="1">
      <c r="A951" s="229" t="s">
        <v>3765</v>
      </c>
      <c r="B951" s="230" t="s">
        <v>2151</v>
      </c>
      <c r="C951" s="231" t="s">
        <v>1432</v>
      </c>
      <c r="D951" s="232" t="s">
        <v>1448</v>
      </c>
      <c r="E951" s="232" t="s">
        <v>279</v>
      </c>
      <c r="F951" s="232"/>
      <c r="G951" s="233">
        <v>55473</v>
      </c>
      <c r="H951" s="234">
        <v>70033</v>
      </c>
      <c r="I951" s="235">
        <v>2</v>
      </c>
      <c r="J951" s="236">
        <v>5.7142857142857141E-2</v>
      </c>
      <c r="K951" s="233">
        <v>84593</v>
      </c>
      <c r="L951" s="237">
        <v>2</v>
      </c>
      <c r="M951" s="238">
        <v>2</v>
      </c>
      <c r="N951" s="234">
        <v>67746</v>
      </c>
      <c r="O951" s="239"/>
      <c r="Q951" s="129"/>
    </row>
    <row r="952" spans="1:21" s="103" customFormat="1">
      <c r="A952" s="297" t="s">
        <v>4245</v>
      </c>
      <c r="B952" s="298" t="s">
        <v>2179</v>
      </c>
      <c r="C952" s="231" t="s">
        <v>186</v>
      </c>
      <c r="D952" s="253" t="s">
        <v>278</v>
      </c>
      <c r="E952" s="232" t="s">
        <v>279</v>
      </c>
      <c r="F952" s="259" t="s">
        <v>325</v>
      </c>
      <c r="G952" s="234">
        <v>60601.22</v>
      </c>
      <c r="H952" s="234">
        <v>30300.61</v>
      </c>
      <c r="I952" s="235">
        <v>1</v>
      </c>
      <c r="J952" s="236">
        <v>2.8571428571428571E-2</v>
      </c>
      <c r="K952" s="459"/>
      <c r="L952" s="237"/>
      <c r="M952" s="238"/>
      <c r="N952" s="234"/>
      <c r="O952" s="352" t="s">
        <v>5648</v>
      </c>
      <c r="R952" s="129"/>
      <c r="S952" s="240"/>
      <c r="T952" s="240"/>
      <c r="U952" s="240"/>
    </row>
    <row r="953" spans="1:21" s="150" customFormat="1">
      <c r="A953" s="305"/>
      <c r="B953" s="305"/>
      <c r="C953" s="306"/>
      <c r="D953" s="300"/>
      <c r="E953" s="307"/>
      <c r="F953" s="307"/>
      <c r="G953" s="308"/>
      <c r="H953" s="309"/>
      <c r="I953" s="310"/>
      <c r="J953" s="311"/>
      <c r="K953" s="300"/>
      <c r="L953" s="300"/>
      <c r="M953" s="312"/>
      <c r="N953" s="313"/>
      <c r="O953" s="282"/>
    </row>
    <row r="954" spans="1:21" s="150" customFormat="1">
      <c r="A954" s="305"/>
      <c r="B954" s="305"/>
      <c r="C954" s="306"/>
      <c r="D954" s="314"/>
      <c r="E954" s="305"/>
      <c r="F954" s="305"/>
      <c r="G954" s="315" t="s">
        <v>223</v>
      </c>
      <c r="H954" s="316" t="s">
        <v>224</v>
      </c>
      <c r="I954" s="317"/>
      <c r="J954" s="318"/>
      <c r="K954" s="319" t="s">
        <v>225</v>
      </c>
      <c r="L954" s="314"/>
      <c r="M954" s="320"/>
      <c r="N954" s="313"/>
      <c r="O954" s="282"/>
    </row>
    <row r="955" spans="1:21" s="150" customFormat="1">
      <c r="A955" s="305"/>
      <c r="B955" s="305"/>
      <c r="C955" s="306"/>
      <c r="D955" s="305"/>
      <c r="E955" s="305"/>
      <c r="F955" s="321" t="s">
        <v>238</v>
      </c>
      <c r="G955" s="322">
        <v>84274.979462854419</v>
      </c>
      <c r="H955" s="322">
        <v>104872.77532222567</v>
      </c>
      <c r="I955" s="8">
        <v>14.438004969995415</v>
      </c>
      <c r="J955" s="322"/>
      <c r="K955" s="322">
        <v>129160.88209870274</v>
      </c>
      <c r="L955" s="314"/>
      <c r="M955" s="320"/>
      <c r="N955" s="313"/>
      <c r="O955" s="282"/>
    </row>
    <row r="956" spans="1:21" s="150" customFormat="1">
      <c r="A956" s="305"/>
      <c r="B956" s="305"/>
      <c r="C956" s="306"/>
      <c r="D956" s="305"/>
      <c r="E956" s="305"/>
      <c r="F956" s="321" t="s">
        <v>239</v>
      </c>
      <c r="G956" s="322">
        <v>85794.382799952</v>
      </c>
      <c r="H956" s="322">
        <v>111925.33003894928</v>
      </c>
      <c r="I956" s="8">
        <v>21.5</v>
      </c>
      <c r="J956" s="322"/>
      <c r="K956" s="322">
        <v>141404.88863897329</v>
      </c>
      <c r="L956" s="314"/>
      <c r="M956" s="320"/>
      <c r="N956" s="313"/>
      <c r="O956" s="282"/>
    </row>
    <row r="957" spans="1:21" s="150" customFormat="1">
      <c r="A957" s="305"/>
      <c r="B957" s="305"/>
      <c r="C957" s="306"/>
      <c r="D957" s="305"/>
      <c r="E957" s="305"/>
      <c r="F957" s="321" t="s">
        <v>240</v>
      </c>
      <c r="G957" s="322">
        <v>71132.489999999991</v>
      </c>
      <c r="H957" s="322">
        <v>90518.424999999988</v>
      </c>
      <c r="I957" s="8">
        <v>7</v>
      </c>
      <c r="J957" s="322"/>
      <c r="K957" s="322">
        <v>109598.14</v>
      </c>
      <c r="L957" s="314"/>
      <c r="M957" s="320"/>
      <c r="N957" s="313"/>
      <c r="O957" s="282"/>
    </row>
    <row r="958" spans="1:21" s="150" customFormat="1">
      <c r="A958" s="305"/>
      <c r="B958" s="305"/>
      <c r="C958" s="306"/>
      <c r="D958" s="305"/>
      <c r="E958" s="305"/>
      <c r="F958" s="321" t="s">
        <v>241</v>
      </c>
      <c r="G958" s="322">
        <v>79209</v>
      </c>
      <c r="H958" s="322">
        <v>101342.5</v>
      </c>
      <c r="I958" s="8">
        <v>12.338253469766164</v>
      </c>
      <c r="J958" s="322"/>
      <c r="K958" s="322">
        <v>124029.7</v>
      </c>
      <c r="L958" s="314"/>
      <c r="M958" s="320"/>
      <c r="N958" s="313"/>
      <c r="O958" s="282"/>
    </row>
    <row r="959" spans="1:21" s="150" customFormat="1">
      <c r="A959" s="305"/>
      <c r="B959" s="305"/>
      <c r="C959" s="306"/>
      <c r="D959" s="305"/>
      <c r="E959" s="322"/>
      <c r="F959" s="321"/>
      <c r="G959" s="323"/>
      <c r="H959" s="318"/>
      <c r="I959" s="324"/>
      <c r="J959" s="318"/>
      <c r="K959" s="314"/>
      <c r="L959" s="314"/>
      <c r="M959" s="320"/>
      <c r="N959" s="313"/>
      <c r="O959" s="282"/>
    </row>
    <row r="960" spans="1:21" s="150" customFormat="1">
      <c r="A960" s="305"/>
      <c r="B960" s="305"/>
      <c r="C960" s="306"/>
      <c r="D960" s="321"/>
      <c r="E960" s="322"/>
      <c r="F960" s="325"/>
      <c r="G960" s="325"/>
      <c r="H960" s="874" t="s">
        <v>242</v>
      </c>
      <c r="I960" s="874"/>
      <c r="J960" s="874"/>
      <c r="K960" s="874"/>
      <c r="L960" s="874"/>
      <c r="M960" s="874"/>
      <c r="N960" s="874"/>
      <c r="O960" s="282"/>
    </row>
    <row r="961" spans="1:21" s="150" customFormat="1">
      <c r="A961" s="305"/>
      <c r="B961" s="305"/>
      <c r="C961" s="306"/>
      <c r="D961" s="321"/>
      <c r="E961" s="322"/>
      <c r="F961" s="326"/>
      <c r="G961" s="327"/>
      <c r="H961" s="875" t="s">
        <v>243</v>
      </c>
      <c r="I961" s="875"/>
      <c r="J961" s="875"/>
      <c r="K961" s="328">
        <v>132073</v>
      </c>
      <c r="L961" s="876" t="s">
        <v>244</v>
      </c>
      <c r="M961" s="876"/>
      <c r="N961" s="329">
        <v>110749.77448275863</v>
      </c>
      <c r="O961" s="282"/>
    </row>
    <row r="962" spans="1:21" s="150" customFormat="1">
      <c r="A962" s="305"/>
      <c r="B962" s="305"/>
      <c r="C962" s="306"/>
      <c r="D962" s="314"/>
      <c r="E962" s="320"/>
      <c r="F962" s="326"/>
      <c r="G962" s="327"/>
      <c r="H962" s="875" t="s">
        <v>245</v>
      </c>
      <c r="I962" s="875"/>
      <c r="J962" s="875"/>
      <c r="K962" s="328">
        <v>91537</v>
      </c>
      <c r="L962" s="876" t="s">
        <v>450</v>
      </c>
      <c r="M962" s="876"/>
      <c r="N962" s="329">
        <v>114591.716</v>
      </c>
      <c r="O962" s="282"/>
    </row>
    <row r="963" spans="1:21" s="150" customFormat="1">
      <c r="A963" s="305"/>
      <c r="B963" s="305"/>
      <c r="C963" s="306"/>
      <c r="D963" s="300"/>
      <c r="E963" s="307"/>
      <c r="F963" s="307"/>
      <c r="G963" s="308"/>
      <c r="H963" s="309"/>
      <c r="I963" s="310"/>
      <c r="J963" s="311"/>
      <c r="K963" s="305"/>
      <c r="L963" s="300"/>
      <c r="M963" s="312"/>
      <c r="N963" s="313"/>
      <c r="O963" s="282"/>
    </row>
    <row r="964" spans="1:21" s="222" customFormat="1" ht="18">
      <c r="A964" s="877" t="s">
        <v>169</v>
      </c>
      <c r="B964" s="877"/>
      <c r="C964" s="877"/>
      <c r="D964" s="877"/>
      <c r="E964" s="877"/>
      <c r="F964" s="877"/>
      <c r="G964" s="877"/>
      <c r="H964" s="877"/>
      <c r="I964" s="877"/>
      <c r="J964" s="877"/>
      <c r="K964" s="877"/>
      <c r="L964" s="877"/>
      <c r="M964" s="877"/>
      <c r="N964" s="877"/>
      <c r="O964" s="877"/>
    </row>
    <row r="965" spans="1:21" s="222" customFormat="1" ht="27">
      <c r="A965" s="223" t="s">
        <v>433</v>
      </c>
      <c r="B965" s="224" t="s">
        <v>230</v>
      </c>
      <c r="C965" s="223" t="s">
        <v>220</v>
      </c>
      <c r="D965" s="223" t="s">
        <v>267</v>
      </c>
      <c r="E965" s="223" t="s">
        <v>434</v>
      </c>
      <c r="F965" s="223" t="s">
        <v>435</v>
      </c>
      <c r="G965" s="225" t="s">
        <v>223</v>
      </c>
      <c r="H965" s="225" t="s">
        <v>224</v>
      </c>
      <c r="I965" s="227" t="s">
        <v>436</v>
      </c>
      <c r="J965" s="227" t="s">
        <v>436</v>
      </c>
      <c r="K965" s="225" t="s">
        <v>225</v>
      </c>
      <c r="L965" s="223" t="s">
        <v>437</v>
      </c>
      <c r="M965" s="223" t="s">
        <v>438</v>
      </c>
      <c r="N965" s="228" t="s">
        <v>439</v>
      </c>
      <c r="O965" s="223" t="s">
        <v>227</v>
      </c>
    </row>
    <row r="966" spans="1:21" s="103" customFormat="1">
      <c r="A966" s="229" t="s">
        <v>2161</v>
      </c>
      <c r="B966" s="230" t="s">
        <v>2162</v>
      </c>
      <c r="C966" s="231" t="s">
        <v>1395</v>
      </c>
      <c r="D966" s="232" t="s">
        <v>278</v>
      </c>
      <c r="E966" s="232" t="s">
        <v>279</v>
      </c>
      <c r="F966" s="232" t="s">
        <v>440</v>
      </c>
      <c r="G966" s="233">
        <v>179733.42</v>
      </c>
      <c r="H966" s="234">
        <v>191482.16</v>
      </c>
      <c r="I966" s="235">
        <v>42</v>
      </c>
      <c r="J966" s="236">
        <v>1</v>
      </c>
      <c r="K966" s="233">
        <v>203230.9</v>
      </c>
      <c r="L966" s="237"/>
      <c r="M966" s="238">
        <v>2</v>
      </c>
      <c r="N966" s="234">
        <v>203230.9</v>
      </c>
      <c r="O966" s="239"/>
      <c r="P966" s="129"/>
      <c r="Q966" s="129"/>
      <c r="R966" s="129"/>
      <c r="S966" s="304"/>
      <c r="T966" s="304"/>
      <c r="U966" s="304"/>
    </row>
    <row r="967" spans="1:21" s="103" customFormat="1">
      <c r="A967" s="242" t="s">
        <v>3784</v>
      </c>
      <c r="B967" s="243" t="s">
        <v>2162</v>
      </c>
      <c r="C967" s="258" t="s">
        <v>1392</v>
      </c>
      <c r="D967" s="232" t="s">
        <v>278</v>
      </c>
      <c r="E967" s="247" t="s">
        <v>279</v>
      </c>
      <c r="F967" s="247" t="s">
        <v>440</v>
      </c>
      <c r="G967" s="246">
        <v>123027.58</v>
      </c>
      <c r="H967" s="234">
        <v>165986.21</v>
      </c>
      <c r="I967" s="235">
        <v>41</v>
      </c>
      <c r="J967" s="236">
        <v>0.97619047619047616</v>
      </c>
      <c r="K967" s="246">
        <v>208944.84</v>
      </c>
      <c r="L967" s="247"/>
      <c r="M967" s="248">
        <v>3</v>
      </c>
      <c r="N967" s="249">
        <v>195952.21</v>
      </c>
      <c r="O967" s="250"/>
      <c r="S967" s="129"/>
      <c r="T967" s="129"/>
      <c r="U967" s="129"/>
    </row>
    <row r="968" spans="1:21" s="103" customFormat="1">
      <c r="A968" s="229" t="s">
        <v>209</v>
      </c>
      <c r="B968" s="230" t="s">
        <v>2151</v>
      </c>
      <c r="C968" s="231" t="s">
        <v>1394</v>
      </c>
      <c r="D968" s="253" t="s">
        <v>278</v>
      </c>
      <c r="E968" s="232" t="s">
        <v>279</v>
      </c>
      <c r="F968" s="232" t="s">
        <v>440</v>
      </c>
      <c r="G968" s="233">
        <v>149967.41760000002</v>
      </c>
      <c r="H968" s="234">
        <v>156816.57990000001</v>
      </c>
      <c r="I968" s="235">
        <v>40</v>
      </c>
      <c r="J968" s="236">
        <v>0.95238095238095233</v>
      </c>
      <c r="K968" s="233">
        <v>163665.74219999998</v>
      </c>
      <c r="L968" s="237">
        <v>2</v>
      </c>
      <c r="M968" s="238">
        <v>2</v>
      </c>
      <c r="N968" s="234">
        <v>163675.20000000001</v>
      </c>
      <c r="O968" s="239"/>
      <c r="Q968" s="129"/>
    </row>
    <row r="969" spans="1:21" s="103" customFormat="1">
      <c r="A969" s="252" t="s">
        <v>2172</v>
      </c>
      <c r="B969" s="230" t="s">
        <v>2162</v>
      </c>
      <c r="C969" s="231" t="s">
        <v>1392</v>
      </c>
      <c r="D969" s="232" t="s">
        <v>278</v>
      </c>
      <c r="E969" s="253"/>
      <c r="F969" s="253" t="s">
        <v>440</v>
      </c>
      <c r="G969" s="233">
        <v>111000.5</v>
      </c>
      <c r="H969" s="234">
        <v>153943.53</v>
      </c>
      <c r="I969" s="235">
        <v>39</v>
      </c>
      <c r="J969" s="236">
        <v>0.9285714285714286</v>
      </c>
      <c r="K969" s="233">
        <v>196886.56</v>
      </c>
      <c r="L969" s="254">
        <v>2</v>
      </c>
      <c r="M969" s="255">
        <v>2</v>
      </c>
      <c r="N969" s="233">
        <v>196886.56</v>
      </c>
      <c r="O969" s="239"/>
      <c r="P969" s="129"/>
      <c r="Q969" s="129"/>
      <c r="R969" s="129"/>
      <c r="S969" s="241"/>
      <c r="T969" s="241"/>
      <c r="U969" s="241"/>
    </row>
    <row r="970" spans="1:21" s="103" customFormat="1">
      <c r="A970" s="229" t="s">
        <v>212</v>
      </c>
      <c r="B970" s="230" t="s">
        <v>2153</v>
      </c>
      <c r="C970" s="231" t="s">
        <v>1392</v>
      </c>
      <c r="D970" s="232" t="s">
        <v>278</v>
      </c>
      <c r="E970" s="232" t="s">
        <v>279</v>
      </c>
      <c r="F970" s="232" t="s">
        <v>440</v>
      </c>
      <c r="G970" s="233">
        <v>124311.28</v>
      </c>
      <c r="H970" s="234">
        <v>142957.97</v>
      </c>
      <c r="I970" s="235">
        <v>38</v>
      </c>
      <c r="J970" s="236">
        <v>0.90476190476190477</v>
      </c>
      <c r="K970" s="233">
        <v>161604.66</v>
      </c>
      <c r="L970" s="237">
        <v>3</v>
      </c>
      <c r="M970" s="238">
        <v>3</v>
      </c>
      <c r="N970" s="234">
        <v>146848.70666666667</v>
      </c>
      <c r="O970" s="239"/>
    </row>
    <row r="971" spans="1:21" s="103" customFormat="1">
      <c r="A971" s="242" t="s">
        <v>198</v>
      </c>
      <c r="B971" s="243" t="s">
        <v>2153</v>
      </c>
      <c r="C971" s="244" t="s">
        <v>1394</v>
      </c>
      <c r="D971" s="253" t="s">
        <v>278</v>
      </c>
      <c r="E971" s="245" t="s">
        <v>284</v>
      </c>
      <c r="F971" s="259" t="s">
        <v>325</v>
      </c>
      <c r="G971" s="246">
        <v>110178</v>
      </c>
      <c r="H971" s="234">
        <v>140764</v>
      </c>
      <c r="I971" s="235">
        <v>37</v>
      </c>
      <c r="J971" s="236">
        <v>0.88095238095238093</v>
      </c>
      <c r="K971" s="246">
        <v>171350</v>
      </c>
      <c r="L971" s="247">
        <v>1</v>
      </c>
      <c r="M971" s="248">
        <v>1</v>
      </c>
      <c r="N971" s="249">
        <v>171350</v>
      </c>
      <c r="O971" s="250"/>
      <c r="P971" s="129"/>
      <c r="Q971" s="129"/>
      <c r="R971" s="129"/>
    </row>
    <row r="972" spans="1:21" s="103" customFormat="1">
      <c r="A972" s="242" t="s">
        <v>261</v>
      </c>
      <c r="B972" s="243" t="s">
        <v>2151</v>
      </c>
      <c r="C972" s="258" t="s">
        <v>1394</v>
      </c>
      <c r="D972" s="253" t="s">
        <v>278</v>
      </c>
      <c r="E972" s="245" t="s">
        <v>284</v>
      </c>
      <c r="F972" s="245" t="s">
        <v>440</v>
      </c>
      <c r="G972" s="246">
        <v>106849</v>
      </c>
      <c r="H972" s="234">
        <v>137066.5</v>
      </c>
      <c r="I972" s="235">
        <v>36</v>
      </c>
      <c r="J972" s="236">
        <v>0.8571428571428571</v>
      </c>
      <c r="K972" s="246">
        <v>167284</v>
      </c>
      <c r="L972" s="247"/>
      <c r="M972" s="248"/>
      <c r="N972" s="249"/>
      <c r="O972" s="250"/>
      <c r="R972" s="129"/>
      <c r="S972" s="129"/>
      <c r="T972" s="129"/>
      <c r="U972" s="129"/>
    </row>
    <row r="973" spans="1:21" s="103" customFormat="1">
      <c r="A973" s="242" t="s">
        <v>204</v>
      </c>
      <c r="B973" s="243" t="s">
        <v>2151</v>
      </c>
      <c r="C973" s="258" t="s">
        <v>1394</v>
      </c>
      <c r="D973" s="253" t="s">
        <v>278</v>
      </c>
      <c r="E973" s="245" t="s">
        <v>279</v>
      </c>
      <c r="F973" s="245" t="s">
        <v>440</v>
      </c>
      <c r="G973" s="246">
        <v>104760</v>
      </c>
      <c r="H973" s="234">
        <v>136080</v>
      </c>
      <c r="I973" s="235">
        <v>35</v>
      </c>
      <c r="J973" s="236">
        <v>0.83333333333333337</v>
      </c>
      <c r="K973" s="246">
        <v>167400</v>
      </c>
      <c r="L973" s="247"/>
      <c r="M973" s="248"/>
      <c r="N973" s="246"/>
      <c r="O973" s="250"/>
      <c r="S973" s="129"/>
      <c r="T973" s="129"/>
      <c r="U973" s="129"/>
    </row>
    <row r="974" spans="1:21" s="103" customFormat="1">
      <c r="A974" s="229" t="s">
        <v>200</v>
      </c>
      <c r="B974" s="230" t="s">
        <v>2153</v>
      </c>
      <c r="C974" s="231" t="s">
        <v>1396</v>
      </c>
      <c r="D974" s="232" t="s">
        <v>278</v>
      </c>
      <c r="E974" s="232" t="s">
        <v>279</v>
      </c>
      <c r="F974" s="232" t="s">
        <v>440</v>
      </c>
      <c r="G974" s="233">
        <v>104637</v>
      </c>
      <c r="H974" s="234">
        <v>136007</v>
      </c>
      <c r="I974" s="235">
        <v>34</v>
      </c>
      <c r="J974" s="236">
        <v>0.80952380952380953</v>
      </c>
      <c r="K974" s="233">
        <v>167377</v>
      </c>
      <c r="L974" s="237">
        <v>2</v>
      </c>
      <c r="M974" s="238">
        <v>2</v>
      </c>
      <c r="N974" s="234">
        <v>130483</v>
      </c>
      <c r="O974" s="239"/>
      <c r="R974" s="129"/>
      <c r="S974" s="129"/>
      <c r="T974" s="129"/>
      <c r="U974" s="129"/>
    </row>
    <row r="975" spans="1:21" s="103" customFormat="1">
      <c r="A975" s="242" t="s">
        <v>4292</v>
      </c>
      <c r="B975" s="243" t="s">
        <v>2163</v>
      </c>
      <c r="C975" s="258" t="s">
        <v>1394</v>
      </c>
      <c r="D975" s="232" t="s">
        <v>278</v>
      </c>
      <c r="E975" s="245" t="s">
        <v>279</v>
      </c>
      <c r="F975" s="245" t="s">
        <v>440</v>
      </c>
      <c r="G975" s="246">
        <v>98730</v>
      </c>
      <c r="H975" s="234">
        <v>134547</v>
      </c>
      <c r="I975" s="235">
        <v>33</v>
      </c>
      <c r="J975" s="236">
        <v>0.7857142857142857</v>
      </c>
      <c r="K975" s="246">
        <v>170364</v>
      </c>
      <c r="L975" s="247">
        <v>1</v>
      </c>
      <c r="M975" s="248"/>
      <c r="N975" s="249"/>
      <c r="O975" s="250"/>
      <c r="R975" s="129"/>
      <c r="S975" s="129"/>
      <c r="T975" s="129"/>
      <c r="U975" s="129"/>
    </row>
    <row r="976" spans="1:21" s="103" customFormat="1">
      <c r="A976" s="229" t="s">
        <v>210</v>
      </c>
      <c r="B976" s="230" t="s">
        <v>2151</v>
      </c>
      <c r="C976" s="231" t="s">
        <v>1394</v>
      </c>
      <c r="D976" s="245" t="s">
        <v>278</v>
      </c>
      <c r="E976" s="232" t="s">
        <v>279</v>
      </c>
      <c r="F976" s="232" t="s">
        <v>440</v>
      </c>
      <c r="G976" s="233">
        <v>107000</v>
      </c>
      <c r="H976" s="234">
        <v>133750</v>
      </c>
      <c r="I976" s="235">
        <v>32</v>
      </c>
      <c r="J976" s="236">
        <v>0.76190476190476186</v>
      </c>
      <c r="K976" s="233">
        <v>160500</v>
      </c>
      <c r="L976" s="237">
        <v>1</v>
      </c>
      <c r="M976" s="238">
        <v>1</v>
      </c>
      <c r="N976" s="234">
        <v>152399</v>
      </c>
      <c r="O976" s="239"/>
      <c r="R976" s="129"/>
      <c r="S976" s="129"/>
      <c r="T976" s="129"/>
      <c r="U976" s="129"/>
    </row>
    <row r="977" spans="1:21" s="103" customFormat="1">
      <c r="A977" s="242" t="s">
        <v>1436</v>
      </c>
      <c r="B977" s="243" t="s">
        <v>2156</v>
      </c>
      <c r="C977" s="258" t="s">
        <v>5680</v>
      </c>
      <c r="D977" s="245" t="s">
        <v>278</v>
      </c>
      <c r="E977" s="245" t="s">
        <v>279</v>
      </c>
      <c r="F977" s="232" t="s">
        <v>440</v>
      </c>
      <c r="G977" s="246">
        <v>98721.421199999982</v>
      </c>
      <c r="H977" s="234">
        <v>129949.59419999999</v>
      </c>
      <c r="I977" s="235">
        <v>31</v>
      </c>
      <c r="J977" s="236">
        <v>0.73809523809523814</v>
      </c>
      <c r="K977" s="246">
        <v>161177.7672</v>
      </c>
      <c r="L977" s="247">
        <v>1</v>
      </c>
      <c r="M977" s="248">
        <v>1</v>
      </c>
      <c r="N977" s="249">
        <v>145634.51999999999</v>
      </c>
      <c r="O977" s="250" t="s">
        <v>4973</v>
      </c>
      <c r="R977" s="129"/>
      <c r="S977" s="129"/>
      <c r="T977" s="129"/>
      <c r="U977" s="129"/>
    </row>
    <row r="978" spans="1:21" s="103" customFormat="1">
      <c r="A978" s="260" t="s">
        <v>205</v>
      </c>
      <c r="B978" s="261" t="s">
        <v>2151</v>
      </c>
      <c r="C978" s="262" t="s">
        <v>1388</v>
      </c>
      <c r="D978" s="265"/>
      <c r="E978" s="263" t="s">
        <v>279</v>
      </c>
      <c r="F978" s="265" t="s">
        <v>440</v>
      </c>
      <c r="G978" s="264">
        <v>106745.18400000002</v>
      </c>
      <c r="H978" s="234">
        <v>128473.59200000003</v>
      </c>
      <c r="I978" s="235">
        <v>30</v>
      </c>
      <c r="J978" s="236">
        <v>0.7142857142857143</v>
      </c>
      <c r="K978" s="264">
        <v>150202.00000000003</v>
      </c>
      <c r="L978" s="265">
        <v>3</v>
      </c>
      <c r="M978" s="266"/>
      <c r="N978" s="264">
        <v>140067.61666666667</v>
      </c>
      <c r="O978" s="267"/>
      <c r="S978" s="129"/>
      <c r="T978" s="129"/>
      <c r="U978" s="129"/>
    </row>
    <row r="979" spans="1:21" s="103" customFormat="1">
      <c r="A979" s="278" t="s">
        <v>202</v>
      </c>
      <c r="B979" s="279" t="s">
        <v>2151</v>
      </c>
      <c r="C979" s="258" t="s">
        <v>1395</v>
      </c>
      <c r="D979" s="253" t="s">
        <v>278</v>
      </c>
      <c r="E979" s="245" t="s">
        <v>279</v>
      </c>
      <c r="F979" s="245" t="s">
        <v>440</v>
      </c>
      <c r="G979" s="246">
        <v>99964.800000000003</v>
      </c>
      <c r="H979" s="234">
        <v>127462.39999999999</v>
      </c>
      <c r="I979" s="235">
        <v>29</v>
      </c>
      <c r="J979" s="236">
        <v>0.69047619047619047</v>
      </c>
      <c r="K979" s="246">
        <v>154960</v>
      </c>
      <c r="L979" s="247">
        <v>1</v>
      </c>
      <c r="M979" s="248">
        <v>0</v>
      </c>
      <c r="N979" s="249"/>
      <c r="O979" s="250"/>
      <c r="P979" s="251"/>
      <c r="Q979" s="129"/>
      <c r="R979" s="129"/>
      <c r="S979" s="129"/>
      <c r="T979" s="129"/>
      <c r="U979" s="129"/>
    </row>
    <row r="980" spans="1:21" s="103" customFormat="1">
      <c r="A980" s="242" t="s">
        <v>3875</v>
      </c>
      <c r="B980" s="243" t="s">
        <v>2153</v>
      </c>
      <c r="C980" s="384" t="s">
        <v>3602</v>
      </c>
      <c r="D980" s="245" t="s">
        <v>278</v>
      </c>
      <c r="E980" s="247" t="s">
        <v>279</v>
      </c>
      <c r="F980" s="247" t="s">
        <v>440</v>
      </c>
      <c r="G980" s="405">
        <v>101126.5</v>
      </c>
      <c r="H980" s="234">
        <v>127440.5</v>
      </c>
      <c r="I980" s="235">
        <v>28</v>
      </c>
      <c r="J980" s="236">
        <v>0.66666666666666663</v>
      </c>
      <c r="K980" s="405">
        <v>153754.5</v>
      </c>
      <c r="L980" s="247">
        <v>1</v>
      </c>
      <c r="M980" s="248">
        <v>1</v>
      </c>
      <c r="N980" s="249">
        <v>151420.88</v>
      </c>
      <c r="O980" s="250"/>
      <c r="P980" s="129"/>
      <c r="Q980" s="129"/>
      <c r="R980" s="129"/>
    </row>
    <row r="981" spans="1:21" s="103" customFormat="1">
      <c r="A981" s="242" t="s">
        <v>257</v>
      </c>
      <c r="B981" s="243" t="s">
        <v>2159</v>
      </c>
      <c r="C981" s="258" t="s">
        <v>1384</v>
      </c>
      <c r="D981" s="253" t="s">
        <v>278</v>
      </c>
      <c r="E981" s="245" t="s">
        <v>279</v>
      </c>
      <c r="F981" s="245" t="s">
        <v>440</v>
      </c>
      <c r="G981" s="246">
        <v>96279.039999999994</v>
      </c>
      <c r="H981" s="234">
        <v>125162.69999999998</v>
      </c>
      <c r="I981" s="235">
        <v>27</v>
      </c>
      <c r="J981" s="236">
        <v>0.6428571428571429</v>
      </c>
      <c r="K981" s="246">
        <v>154046.35999999999</v>
      </c>
      <c r="L981" s="247">
        <v>1</v>
      </c>
      <c r="M981" s="248">
        <v>1</v>
      </c>
      <c r="N981" s="249">
        <v>125844.98</v>
      </c>
      <c r="O981" s="250"/>
      <c r="Q981" s="251"/>
      <c r="R981" s="129"/>
    </row>
    <row r="982" spans="1:21" s="103" customFormat="1">
      <c r="A982" s="242" t="s">
        <v>199</v>
      </c>
      <c r="B982" s="243" t="s">
        <v>2153</v>
      </c>
      <c r="C982" s="258" t="s">
        <v>2127</v>
      </c>
      <c r="D982" s="253" t="s">
        <v>278</v>
      </c>
      <c r="E982" s="247" t="s">
        <v>279</v>
      </c>
      <c r="F982" s="247" t="s">
        <v>440</v>
      </c>
      <c r="G982" s="344">
        <v>98571.199999999997</v>
      </c>
      <c r="H982" s="234">
        <v>123219.20000000001</v>
      </c>
      <c r="I982" s="235">
        <v>26</v>
      </c>
      <c r="J982" s="236">
        <v>0.61904761904761907</v>
      </c>
      <c r="K982" s="344">
        <v>147867.20000000001</v>
      </c>
      <c r="L982" s="247">
        <v>1</v>
      </c>
      <c r="M982" s="248">
        <v>1</v>
      </c>
      <c r="N982" s="249"/>
      <c r="O982" s="334"/>
      <c r="P982" s="251"/>
      <c r="Q982" s="129"/>
      <c r="R982" s="129"/>
    </row>
    <row r="983" spans="1:21" s="103" customFormat="1">
      <c r="A983" s="229" t="s">
        <v>3859</v>
      </c>
      <c r="B983" s="230" t="s">
        <v>2176</v>
      </c>
      <c r="C983" s="231" t="s">
        <v>24</v>
      </c>
      <c r="D983" s="232" t="s">
        <v>278</v>
      </c>
      <c r="E983" s="232"/>
      <c r="F983" s="232" t="s">
        <v>440</v>
      </c>
      <c r="G983" s="233">
        <v>92768</v>
      </c>
      <c r="H983" s="234">
        <v>121243.2</v>
      </c>
      <c r="I983" s="235">
        <v>25</v>
      </c>
      <c r="J983" s="236">
        <v>0.59523809523809523</v>
      </c>
      <c r="K983" s="233">
        <v>149718.39999999999</v>
      </c>
      <c r="L983" s="237"/>
      <c r="M983" s="238">
        <v>1</v>
      </c>
      <c r="N983" s="233">
        <v>92768</v>
      </c>
      <c r="O983" s="239"/>
      <c r="P983" s="251"/>
      <c r="Q983" s="129"/>
      <c r="R983" s="129"/>
    </row>
    <row r="984" spans="1:21" s="103" customFormat="1" ht="22.5">
      <c r="A984" s="242" t="s">
        <v>4239</v>
      </c>
      <c r="B984" s="243" t="s">
        <v>2176</v>
      </c>
      <c r="C984" s="258" t="s">
        <v>2128</v>
      </c>
      <c r="D984" s="232" t="s">
        <v>278</v>
      </c>
      <c r="E984" s="245" t="s">
        <v>279</v>
      </c>
      <c r="F984" s="245" t="s">
        <v>440</v>
      </c>
      <c r="G984" s="378">
        <v>89086</v>
      </c>
      <c r="H984" s="234">
        <v>118050</v>
      </c>
      <c r="I984" s="235">
        <v>24</v>
      </c>
      <c r="J984" s="236">
        <v>0.5714285714285714</v>
      </c>
      <c r="K984" s="378">
        <v>147014</v>
      </c>
      <c r="L984" s="247">
        <v>2</v>
      </c>
      <c r="M984" s="248">
        <v>1</v>
      </c>
      <c r="N984" s="249">
        <v>145308.79999999999</v>
      </c>
      <c r="O984" s="250"/>
      <c r="Q984" s="129"/>
      <c r="R984" s="129"/>
    </row>
    <row r="985" spans="1:21" s="103" customFormat="1">
      <c r="A985" s="229" t="s">
        <v>206</v>
      </c>
      <c r="B985" s="230" t="s">
        <v>2153</v>
      </c>
      <c r="C985" s="231" t="s">
        <v>1392</v>
      </c>
      <c r="D985" s="253" t="s">
        <v>278</v>
      </c>
      <c r="E985" s="232" t="s">
        <v>279</v>
      </c>
      <c r="F985" s="232" t="s">
        <v>440</v>
      </c>
      <c r="G985" s="233">
        <v>93335</v>
      </c>
      <c r="H985" s="234">
        <v>117369</v>
      </c>
      <c r="I985" s="235">
        <v>23</v>
      </c>
      <c r="J985" s="236">
        <v>0.54761904761904767</v>
      </c>
      <c r="K985" s="233">
        <v>141403</v>
      </c>
      <c r="L985" s="237">
        <v>1</v>
      </c>
      <c r="M985" s="238">
        <v>0</v>
      </c>
      <c r="N985" s="234"/>
      <c r="O985" s="239"/>
      <c r="Q985" s="129"/>
      <c r="R985" s="97"/>
    </row>
    <row r="986" spans="1:21" s="103" customFormat="1">
      <c r="A986" s="229" t="s">
        <v>260</v>
      </c>
      <c r="B986" s="230" t="s">
        <v>2153</v>
      </c>
      <c r="C986" s="231" t="s">
        <v>1392</v>
      </c>
      <c r="D986" s="253" t="s">
        <v>278</v>
      </c>
      <c r="E986" s="232" t="s">
        <v>279</v>
      </c>
      <c r="F986" s="232" t="s">
        <v>440</v>
      </c>
      <c r="G986" s="233">
        <v>89797</v>
      </c>
      <c r="H986" s="234">
        <v>116736</v>
      </c>
      <c r="I986" s="235">
        <v>22</v>
      </c>
      <c r="J986" s="236">
        <v>0.52380952380952384</v>
      </c>
      <c r="K986" s="233">
        <v>143675</v>
      </c>
      <c r="L986" s="237">
        <v>2</v>
      </c>
      <c r="M986" s="238">
        <v>2</v>
      </c>
      <c r="N986" s="234">
        <v>116736</v>
      </c>
      <c r="O986" s="239"/>
      <c r="Q986" s="240"/>
      <c r="S986" s="129"/>
      <c r="T986" s="129"/>
      <c r="U986" s="129"/>
    </row>
    <row r="987" spans="1:21" s="103" customFormat="1">
      <c r="A987" s="260" t="s">
        <v>4238</v>
      </c>
      <c r="B987" s="261" t="s">
        <v>2166</v>
      </c>
      <c r="C987" s="262" t="s">
        <v>1394</v>
      </c>
      <c r="D987" s="232" t="s">
        <v>278</v>
      </c>
      <c r="E987" s="276" t="s">
        <v>279</v>
      </c>
      <c r="F987" s="276" t="s">
        <v>440</v>
      </c>
      <c r="G987" s="256">
        <v>92638.82</v>
      </c>
      <c r="H987" s="234">
        <v>115798.37000000001</v>
      </c>
      <c r="I987" s="235">
        <v>21</v>
      </c>
      <c r="J987" s="236">
        <v>0.5</v>
      </c>
      <c r="K987" s="256">
        <v>138957.92000000001</v>
      </c>
      <c r="L987" s="265">
        <v>1</v>
      </c>
      <c r="M987" s="266">
        <v>1</v>
      </c>
      <c r="N987" s="264">
        <v>120430.54</v>
      </c>
      <c r="O987" s="11"/>
      <c r="P987" s="150"/>
      <c r="Q987" s="129"/>
      <c r="S987" s="129"/>
      <c r="T987" s="129"/>
      <c r="U987" s="129"/>
    </row>
    <row r="988" spans="1:21" s="103" customFormat="1">
      <c r="A988" s="229" t="s">
        <v>1438</v>
      </c>
      <c r="B988" s="230" t="s">
        <v>2151</v>
      </c>
      <c r="C988" s="231" t="s">
        <v>1394</v>
      </c>
      <c r="D988" s="232" t="s">
        <v>278</v>
      </c>
      <c r="E988" s="232" t="s">
        <v>279</v>
      </c>
      <c r="F988" s="232" t="s">
        <v>440</v>
      </c>
      <c r="G988" s="233">
        <v>95959.76</v>
      </c>
      <c r="H988" s="234">
        <v>114120.97</v>
      </c>
      <c r="I988" s="235">
        <v>20</v>
      </c>
      <c r="J988" s="236">
        <v>0.47619047619047616</v>
      </c>
      <c r="K988" s="233">
        <v>132282.18</v>
      </c>
      <c r="L988" s="237">
        <v>1</v>
      </c>
      <c r="M988" s="238">
        <v>1</v>
      </c>
      <c r="N988" s="234">
        <v>114120.97</v>
      </c>
      <c r="O988" s="239"/>
      <c r="S988" s="129"/>
      <c r="T988" s="129"/>
      <c r="U988" s="129"/>
    </row>
    <row r="989" spans="1:21" s="103" customFormat="1">
      <c r="A989" s="229" t="s">
        <v>2187</v>
      </c>
      <c r="B989" s="230" t="s">
        <v>2178</v>
      </c>
      <c r="C989" s="231" t="s">
        <v>1394</v>
      </c>
      <c r="D989" s="253" t="s">
        <v>278</v>
      </c>
      <c r="E989" s="232" t="s">
        <v>279</v>
      </c>
      <c r="F989" s="232" t="s">
        <v>440</v>
      </c>
      <c r="G989" s="233">
        <v>90400</v>
      </c>
      <c r="H989" s="234">
        <v>112602.5</v>
      </c>
      <c r="I989" s="235">
        <v>19</v>
      </c>
      <c r="J989" s="236">
        <v>0.45238095238095238</v>
      </c>
      <c r="K989" s="233">
        <v>134805</v>
      </c>
      <c r="L989" s="237">
        <v>1</v>
      </c>
      <c r="M989" s="238">
        <v>1</v>
      </c>
      <c r="N989" s="234">
        <v>139014.72</v>
      </c>
      <c r="O989" s="239"/>
      <c r="Q989" s="240"/>
      <c r="S989" s="129"/>
      <c r="T989" s="129"/>
      <c r="U989" s="129"/>
    </row>
    <row r="990" spans="1:21" s="103" customFormat="1">
      <c r="A990" s="286" t="s">
        <v>213</v>
      </c>
      <c r="B990" s="287" t="s">
        <v>2159</v>
      </c>
      <c r="C990" s="288" t="s">
        <v>1394</v>
      </c>
      <c r="D990" s="253" t="s">
        <v>278</v>
      </c>
      <c r="E990" s="289" t="s">
        <v>279</v>
      </c>
      <c r="F990" s="289" t="s">
        <v>440</v>
      </c>
      <c r="G990" s="290">
        <v>85883</v>
      </c>
      <c r="H990" s="234">
        <v>111644</v>
      </c>
      <c r="I990" s="235">
        <v>18</v>
      </c>
      <c r="J990" s="236">
        <v>0.42857142857142855</v>
      </c>
      <c r="K990" s="290">
        <v>137405</v>
      </c>
      <c r="L990" s="291">
        <v>1</v>
      </c>
      <c r="M990" s="292">
        <v>1</v>
      </c>
      <c r="N990" s="293">
        <v>121555.2</v>
      </c>
      <c r="O990" s="294"/>
      <c r="R990" s="129"/>
      <c r="S990" s="129"/>
      <c r="T990" s="129"/>
      <c r="U990" s="129"/>
    </row>
    <row r="991" spans="1:21" s="103" customFormat="1">
      <c r="A991" s="229" t="s">
        <v>4295</v>
      </c>
      <c r="B991" s="230" t="s">
        <v>2151</v>
      </c>
      <c r="C991" s="231" t="s">
        <v>1392</v>
      </c>
      <c r="D991" s="232" t="s">
        <v>278</v>
      </c>
      <c r="E991" s="232" t="s">
        <v>279</v>
      </c>
      <c r="F991" s="232" t="s">
        <v>440</v>
      </c>
      <c r="G991" s="233">
        <v>84628</v>
      </c>
      <c r="H991" s="234">
        <v>110017</v>
      </c>
      <c r="I991" s="235">
        <v>17</v>
      </c>
      <c r="J991" s="236">
        <v>0.40476190476190477</v>
      </c>
      <c r="K991" s="233">
        <v>135406</v>
      </c>
      <c r="L991" s="237">
        <v>1</v>
      </c>
      <c r="M991" s="238">
        <v>1</v>
      </c>
      <c r="N991" s="234">
        <v>116699</v>
      </c>
      <c r="O991" s="239"/>
      <c r="R991" s="129"/>
      <c r="S991" s="129"/>
      <c r="T991" s="129"/>
      <c r="U991" s="129"/>
    </row>
    <row r="992" spans="1:21" s="103" customFormat="1">
      <c r="A992" s="229" t="s">
        <v>1457</v>
      </c>
      <c r="B992" s="295" t="s">
        <v>2166</v>
      </c>
      <c r="C992" s="231" t="s">
        <v>1394</v>
      </c>
      <c r="D992" s="232" t="s">
        <v>278</v>
      </c>
      <c r="E992" s="232"/>
      <c r="F992" s="232" t="s">
        <v>440</v>
      </c>
      <c r="G992" s="233">
        <v>82618.224000000002</v>
      </c>
      <c r="H992" s="234">
        <v>109469.25599999999</v>
      </c>
      <c r="I992" s="235">
        <v>16</v>
      </c>
      <c r="J992" s="236">
        <v>0.38095238095238093</v>
      </c>
      <c r="K992" s="233">
        <v>136320.288</v>
      </c>
      <c r="L992" s="237">
        <v>1</v>
      </c>
      <c r="M992" s="238">
        <v>1</v>
      </c>
      <c r="N992" s="234">
        <v>106991</v>
      </c>
      <c r="O992" s="239"/>
      <c r="R992" s="129"/>
      <c r="S992" s="129"/>
      <c r="T992" s="129"/>
      <c r="U992" s="129"/>
    </row>
    <row r="993" spans="1:21" s="103" customFormat="1">
      <c r="A993" s="242" t="s">
        <v>2165</v>
      </c>
      <c r="B993" s="243" t="s">
        <v>2180</v>
      </c>
      <c r="C993" s="258" t="s">
        <v>1392</v>
      </c>
      <c r="D993" s="253" t="s">
        <v>278</v>
      </c>
      <c r="E993" s="245" t="s">
        <v>284</v>
      </c>
      <c r="F993" s="245" t="s">
        <v>440</v>
      </c>
      <c r="G993" s="246">
        <v>76303.89</v>
      </c>
      <c r="H993" s="234">
        <v>109013.88500000001</v>
      </c>
      <c r="I993" s="235">
        <v>15</v>
      </c>
      <c r="J993" s="236">
        <v>0.35714285714285715</v>
      </c>
      <c r="K993" s="246">
        <v>141723.88</v>
      </c>
      <c r="L993" s="247">
        <v>2</v>
      </c>
      <c r="M993" s="248">
        <v>2</v>
      </c>
      <c r="N993" s="249">
        <v>129509.94</v>
      </c>
      <c r="O993" s="250"/>
      <c r="R993" s="129"/>
      <c r="S993" s="129"/>
      <c r="T993" s="129"/>
      <c r="U993" s="129"/>
    </row>
    <row r="994" spans="1:21" s="103" customFormat="1" ht="22.5">
      <c r="A994" s="242" t="s">
        <v>4274</v>
      </c>
      <c r="B994" s="243" t="s">
        <v>2170</v>
      </c>
      <c r="C994" s="258" t="s">
        <v>5681</v>
      </c>
      <c r="D994" s="253" t="s">
        <v>278</v>
      </c>
      <c r="E994" s="245" t="s">
        <v>284</v>
      </c>
      <c r="F994" s="245" t="s">
        <v>440</v>
      </c>
      <c r="G994" s="246">
        <v>82472</v>
      </c>
      <c r="H994" s="234">
        <v>107182.39999999999</v>
      </c>
      <c r="I994" s="235">
        <v>14</v>
      </c>
      <c r="J994" s="236">
        <v>0.33333333333333331</v>
      </c>
      <c r="K994" s="246">
        <v>131892.79999999999</v>
      </c>
      <c r="L994" s="247">
        <v>3</v>
      </c>
      <c r="M994" s="248">
        <v>2</v>
      </c>
      <c r="N994" s="249">
        <v>112132.8</v>
      </c>
      <c r="O994" s="250"/>
      <c r="P994" s="129"/>
      <c r="Q994" s="129"/>
      <c r="S994" s="129"/>
      <c r="T994" s="129"/>
      <c r="U994" s="129"/>
    </row>
    <row r="995" spans="1:21" s="103" customFormat="1">
      <c r="A995" s="242" t="s">
        <v>3938</v>
      </c>
      <c r="B995" s="243" t="s">
        <v>2157</v>
      </c>
      <c r="C995" s="258" t="s">
        <v>1394</v>
      </c>
      <c r="D995" s="232" t="s">
        <v>278</v>
      </c>
      <c r="E995" s="245" t="s">
        <v>279</v>
      </c>
      <c r="F995" s="245" t="s">
        <v>440</v>
      </c>
      <c r="G995" s="246">
        <v>80225.600000000006</v>
      </c>
      <c r="H995" s="234">
        <v>105497.60000000001</v>
      </c>
      <c r="I995" s="235">
        <v>13</v>
      </c>
      <c r="J995" s="236">
        <v>0.30952380952380953</v>
      </c>
      <c r="K995" s="246">
        <v>130769.60000000001</v>
      </c>
      <c r="L995" s="247">
        <v>1</v>
      </c>
      <c r="M995" s="248">
        <v>1</v>
      </c>
      <c r="N995" s="249">
        <v>124196.8</v>
      </c>
      <c r="O995" s="250"/>
      <c r="R995" s="129"/>
      <c r="S995" s="129"/>
      <c r="T995" s="129"/>
      <c r="U995" s="129"/>
    </row>
    <row r="996" spans="1:21" s="103" customFormat="1">
      <c r="A996" s="229" t="s">
        <v>4266</v>
      </c>
      <c r="B996" s="230" t="s">
        <v>2149</v>
      </c>
      <c r="C996" s="231" t="s">
        <v>1396</v>
      </c>
      <c r="D996" s="253" t="s">
        <v>278</v>
      </c>
      <c r="E996" s="232" t="s">
        <v>284</v>
      </c>
      <c r="F996" s="232" t="s">
        <v>440</v>
      </c>
      <c r="G996" s="233">
        <v>90205</v>
      </c>
      <c r="H996" s="234">
        <v>103725</v>
      </c>
      <c r="I996" s="235">
        <v>12</v>
      </c>
      <c r="J996" s="236">
        <v>0.2857142857142857</v>
      </c>
      <c r="K996" s="233">
        <v>117245</v>
      </c>
      <c r="L996" s="237"/>
      <c r="M996" s="238">
        <v>2</v>
      </c>
      <c r="N996" s="234">
        <v>130365</v>
      </c>
      <c r="O996" s="239"/>
      <c r="P996" s="251"/>
      <c r="Q996" s="129"/>
      <c r="R996" s="129"/>
      <c r="S996" s="129"/>
      <c r="T996" s="129"/>
      <c r="U996" s="129"/>
    </row>
    <row r="997" spans="1:21" s="103" customFormat="1" ht="22.5">
      <c r="A997" s="242" t="s">
        <v>2177</v>
      </c>
      <c r="B997" s="243" t="s">
        <v>2166</v>
      </c>
      <c r="C997" s="280" t="s">
        <v>3605</v>
      </c>
      <c r="D997" s="232" t="s">
        <v>2507</v>
      </c>
      <c r="E997" s="300" t="s">
        <v>284</v>
      </c>
      <c r="F997" s="306" t="s">
        <v>440</v>
      </c>
      <c r="G997" s="246">
        <v>77105.600000000006</v>
      </c>
      <c r="H997" s="234">
        <v>103417.60000000001</v>
      </c>
      <c r="I997" s="235">
        <v>11</v>
      </c>
      <c r="J997" s="236">
        <v>0.26190476190476192</v>
      </c>
      <c r="K997" s="246">
        <v>129729.59999999999</v>
      </c>
      <c r="L997" s="247"/>
      <c r="M997" s="248">
        <v>3</v>
      </c>
      <c r="N997" s="249">
        <v>121083.73333333334</v>
      </c>
      <c r="O997" s="301"/>
      <c r="R997" s="129"/>
      <c r="S997" s="129"/>
      <c r="T997" s="129"/>
      <c r="U997" s="129"/>
    </row>
    <row r="998" spans="1:21" s="103" customFormat="1" ht="22.5">
      <c r="A998" s="242" t="s">
        <v>4249</v>
      </c>
      <c r="B998" s="243" t="s">
        <v>2180</v>
      </c>
      <c r="C998" s="258" t="s">
        <v>1392</v>
      </c>
      <c r="D998" s="232" t="s">
        <v>278</v>
      </c>
      <c r="E998" s="245"/>
      <c r="F998" s="245" t="s">
        <v>440</v>
      </c>
      <c r="G998" s="246">
        <v>81411.199999999997</v>
      </c>
      <c r="H998" s="234">
        <v>101878.39999999999</v>
      </c>
      <c r="I998" s="235">
        <v>10</v>
      </c>
      <c r="J998" s="236">
        <v>0.23809523809523808</v>
      </c>
      <c r="K998" s="246">
        <v>122345.60000000001</v>
      </c>
      <c r="L998" s="247"/>
      <c r="M998" s="248"/>
      <c r="N998" s="249"/>
      <c r="O998" s="250"/>
      <c r="Q998" s="129"/>
      <c r="S998" s="129"/>
      <c r="T998" s="129"/>
      <c r="U998" s="129"/>
    </row>
    <row r="999" spans="1:21" s="103" customFormat="1">
      <c r="A999" s="229" t="s">
        <v>264</v>
      </c>
      <c r="B999" s="230" t="s">
        <v>2153</v>
      </c>
      <c r="C999" s="231" t="s">
        <v>1375</v>
      </c>
      <c r="D999" s="232" t="s">
        <v>278</v>
      </c>
      <c r="E999" s="232" t="s">
        <v>279</v>
      </c>
      <c r="F999" s="232" t="s">
        <v>440</v>
      </c>
      <c r="G999" s="233">
        <v>83678.399999999994</v>
      </c>
      <c r="H999" s="234">
        <v>98784</v>
      </c>
      <c r="I999" s="235">
        <v>9</v>
      </c>
      <c r="J999" s="236">
        <v>0.21428571428571427</v>
      </c>
      <c r="K999" s="233">
        <v>113889.60000000001</v>
      </c>
      <c r="L999" s="237">
        <v>1</v>
      </c>
      <c r="M999" s="238">
        <v>1</v>
      </c>
      <c r="N999" s="234">
        <v>124048.49</v>
      </c>
      <c r="O999" s="239"/>
      <c r="Q999" s="129"/>
      <c r="R999" s="129"/>
      <c r="S999" s="129"/>
      <c r="T999" s="129"/>
      <c r="U999" s="129"/>
    </row>
    <row r="1000" spans="1:21" s="103" customFormat="1" ht="22.5">
      <c r="A1000" s="242" t="s">
        <v>3821</v>
      </c>
      <c r="B1000" s="243" t="s">
        <v>2149</v>
      </c>
      <c r="C1000" s="258" t="s">
        <v>5682</v>
      </c>
      <c r="D1000" s="232" t="s">
        <v>278</v>
      </c>
      <c r="E1000" s="245" t="s">
        <v>279</v>
      </c>
      <c r="F1000" s="245" t="s">
        <v>440</v>
      </c>
      <c r="G1000" s="246">
        <v>87914</v>
      </c>
      <c r="H1000" s="234">
        <v>98019</v>
      </c>
      <c r="I1000" s="235">
        <v>8</v>
      </c>
      <c r="J1000" s="236">
        <v>0.19047619047619047</v>
      </c>
      <c r="K1000" s="246">
        <v>108124</v>
      </c>
      <c r="L1000" s="247">
        <v>1</v>
      </c>
      <c r="M1000" s="248">
        <v>1</v>
      </c>
      <c r="N1000" s="249">
        <v>105731</v>
      </c>
      <c r="O1000" s="250"/>
      <c r="S1000" s="304"/>
      <c r="T1000" s="304"/>
      <c r="U1000" s="304"/>
    </row>
    <row r="1001" spans="1:21" s="103" customFormat="1">
      <c r="A1001" s="297" t="s">
        <v>4245</v>
      </c>
      <c r="B1001" s="298" t="s">
        <v>2179</v>
      </c>
      <c r="C1001" s="231" t="s">
        <v>5683</v>
      </c>
      <c r="D1001" s="253" t="s">
        <v>278</v>
      </c>
      <c r="E1001" s="232" t="s">
        <v>279</v>
      </c>
      <c r="F1001" s="259" t="s">
        <v>325</v>
      </c>
      <c r="G1001" s="234">
        <v>74506.429999999993</v>
      </c>
      <c r="H1001" s="234">
        <v>95192.76</v>
      </c>
      <c r="I1001" s="235">
        <v>7</v>
      </c>
      <c r="J1001" s="236">
        <v>0.16666666666666666</v>
      </c>
      <c r="K1001" s="234">
        <v>115879.09</v>
      </c>
      <c r="L1001" s="237" t="s">
        <v>280</v>
      </c>
      <c r="M1001" s="238">
        <v>2</v>
      </c>
      <c r="N1001" s="234">
        <v>95192.76</v>
      </c>
      <c r="O1001" s="352"/>
      <c r="P1001" s="241"/>
      <c r="Q1001" s="240"/>
      <c r="S1001" s="129"/>
      <c r="T1001" s="129"/>
      <c r="U1001" s="129"/>
    </row>
    <row r="1002" spans="1:21" s="103" customFormat="1">
      <c r="A1002" s="229" t="s">
        <v>207</v>
      </c>
      <c r="B1002" s="230" t="s">
        <v>2163</v>
      </c>
      <c r="C1002" s="231" t="s">
        <v>3604</v>
      </c>
      <c r="D1002" s="232" t="s">
        <v>278</v>
      </c>
      <c r="E1002" s="232" t="s">
        <v>284</v>
      </c>
      <c r="F1002" s="232" t="s">
        <v>440</v>
      </c>
      <c r="G1002" s="233">
        <v>71219</v>
      </c>
      <c r="H1002" s="234">
        <v>92580.5</v>
      </c>
      <c r="I1002" s="235">
        <v>6</v>
      </c>
      <c r="J1002" s="236">
        <v>0.14285714285714285</v>
      </c>
      <c r="K1002" s="233">
        <v>113942</v>
      </c>
      <c r="L1002" s="237">
        <v>1</v>
      </c>
      <c r="M1002" s="238">
        <v>1</v>
      </c>
      <c r="N1002" s="234">
        <v>108992.16</v>
      </c>
      <c r="O1002" s="239"/>
      <c r="Q1002" s="129"/>
      <c r="S1002" s="129"/>
      <c r="T1002" s="129"/>
      <c r="U1002" s="129"/>
    </row>
    <row r="1003" spans="1:21" s="103" customFormat="1">
      <c r="A1003" s="242" t="s">
        <v>4235</v>
      </c>
      <c r="B1003" s="243" t="s">
        <v>2151</v>
      </c>
      <c r="C1003" s="258" t="s">
        <v>1329</v>
      </c>
      <c r="D1003" s="253" t="s">
        <v>278</v>
      </c>
      <c r="E1003" s="245" t="s">
        <v>279</v>
      </c>
      <c r="F1003" s="245" t="s">
        <v>440</v>
      </c>
      <c r="G1003" s="246"/>
      <c r="H1003" s="234">
        <v>90389</v>
      </c>
      <c r="I1003" s="235">
        <v>5</v>
      </c>
      <c r="J1003" s="236">
        <v>0.11904761904761904</v>
      </c>
      <c r="K1003" s="246">
        <v>180778</v>
      </c>
      <c r="L1003" s="247"/>
      <c r="M1003" s="248">
        <v>1</v>
      </c>
      <c r="N1003" s="249">
        <v>180778</v>
      </c>
      <c r="O1003" s="250"/>
      <c r="P1003" s="129"/>
      <c r="Q1003" s="129"/>
      <c r="S1003" s="129"/>
      <c r="T1003" s="129"/>
      <c r="U1003" s="129"/>
    </row>
    <row r="1004" spans="1:21" s="103" customFormat="1">
      <c r="A1004" s="229" t="s">
        <v>4250</v>
      </c>
      <c r="B1004" s="230" t="s">
        <v>2180</v>
      </c>
      <c r="C1004" s="231" t="s">
        <v>5684</v>
      </c>
      <c r="D1004" s="253" t="s">
        <v>278</v>
      </c>
      <c r="E1004" s="232" t="s">
        <v>284</v>
      </c>
      <c r="F1004" s="232" t="s">
        <v>440</v>
      </c>
      <c r="G1004" s="233">
        <v>69469.850000000006</v>
      </c>
      <c r="H1004" s="234">
        <v>83654.100000000006</v>
      </c>
      <c r="I1004" s="235">
        <v>4</v>
      </c>
      <c r="J1004" s="236">
        <v>9.5238095238095233E-2</v>
      </c>
      <c r="K1004" s="233">
        <v>97838.35</v>
      </c>
      <c r="L1004" s="237">
        <v>1</v>
      </c>
      <c r="M1004" s="238">
        <v>1</v>
      </c>
      <c r="N1004" s="234">
        <v>80753.504000000001</v>
      </c>
      <c r="O1004" s="239"/>
      <c r="R1004" s="129"/>
      <c r="S1004" s="129"/>
      <c r="T1004" s="129"/>
      <c r="U1004" s="129"/>
    </row>
    <row r="1005" spans="1:21" s="103" customFormat="1" ht="22.5">
      <c r="A1005" s="242" t="s">
        <v>4247</v>
      </c>
      <c r="B1005" s="243" t="s">
        <v>2185</v>
      </c>
      <c r="C1005" s="258" t="s">
        <v>1329</v>
      </c>
      <c r="D1005" s="232" t="s">
        <v>278</v>
      </c>
      <c r="E1005" s="245" t="s">
        <v>279</v>
      </c>
      <c r="F1005" s="245" t="s">
        <v>440</v>
      </c>
      <c r="G1005" s="246">
        <v>66836</v>
      </c>
      <c r="H1005" s="234">
        <v>83545</v>
      </c>
      <c r="I1005" s="235">
        <v>3</v>
      </c>
      <c r="J1005" s="236">
        <v>7.1428571428571425E-2</v>
      </c>
      <c r="K1005" s="246">
        <v>100254</v>
      </c>
      <c r="L1005" s="247">
        <v>2</v>
      </c>
      <c r="M1005" s="248">
        <v>2</v>
      </c>
      <c r="N1005" s="249">
        <v>105000</v>
      </c>
      <c r="O1005" s="250"/>
      <c r="R1005" s="129"/>
      <c r="S1005" s="129"/>
      <c r="T1005" s="129"/>
      <c r="U1005" s="129"/>
    </row>
    <row r="1006" spans="1:21" s="103" customFormat="1">
      <c r="A1006" s="229" t="s">
        <v>3738</v>
      </c>
      <c r="B1006" s="230" t="s">
        <v>2159</v>
      </c>
      <c r="C1006" s="231" t="s">
        <v>5678</v>
      </c>
      <c r="D1006" s="253" t="s">
        <v>278</v>
      </c>
      <c r="E1006" s="232" t="s">
        <v>279</v>
      </c>
      <c r="F1006" s="232" t="s">
        <v>440</v>
      </c>
      <c r="G1006" s="234">
        <v>72189.78</v>
      </c>
      <c r="H1006" s="234">
        <v>83018.244999999995</v>
      </c>
      <c r="I1006" s="235">
        <v>2</v>
      </c>
      <c r="J1006" s="236">
        <v>4.7619047619047616E-2</v>
      </c>
      <c r="K1006" s="234">
        <v>93846.71</v>
      </c>
      <c r="L1006" s="237">
        <v>1</v>
      </c>
      <c r="M1006" s="238">
        <v>1</v>
      </c>
      <c r="N1006" s="234">
        <v>103356.24</v>
      </c>
      <c r="O1006" s="239"/>
      <c r="P1006" s="251"/>
      <c r="Q1006" s="129"/>
      <c r="R1006" s="129"/>
      <c r="S1006" s="129"/>
      <c r="T1006" s="129"/>
      <c r="U1006" s="129"/>
    </row>
    <row r="1007" spans="1:21" s="103" customFormat="1">
      <c r="A1007" s="229" t="s">
        <v>4242</v>
      </c>
      <c r="B1007" s="230" t="s">
        <v>2159</v>
      </c>
      <c r="C1007" s="231" t="s">
        <v>1375</v>
      </c>
      <c r="D1007" s="232" t="s">
        <v>278</v>
      </c>
      <c r="E1007" s="232" t="s">
        <v>279</v>
      </c>
      <c r="F1007" s="232" t="s">
        <v>440</v>
      </c>
      <c r="G1007" s="233">
        <v>57907</v>
      </c>
      <c r="H1007" s="234">
        <v>78297.5</v>
      </c>
      <c r="I1007" s="235">
        <v>1</v>
      </c>
      <c r="J1007" s="236">
        <v>2.3809523809523808E-2</v>
      </c>
      <c r="K1007" s="233">
        <v>98688</v>
      </c>
      <c r="L1007" s="237">
        <v>4</v>
      </c>
      <c r="M1007" s="238">
        <v>4</v>
      </c>
      <c r="N1007" s="234">
        <v>83061</v>
      </c>
      <c r="O1007" s="239"/>
      <c r="R1007" s="129"/>
      <c r="S1007" s="129"/>
      <c r="T1007" s="129"/>
      <c r="U1007" s="129"/>
    </row>
    <row r="1008" spans="1:21" s="150" customFormat="1">
      <c r="A1008" s="305"/>
      <c r="B1008" s="305"/>
      <c r="C1008" s="306"/>
      <c r="D1008" s="300"/>
      <c r="E1008" s="307"/>
      <c r="F1008" s="307"/>
      <c r="G1008" s="308"/>
      <c r="H1008" s="309"/>
      <c r="I1008" s="310"/>
      <c r="J1008" s="311"/>
      <c r="K1008" s="300"/>
      <c r="L1008" s="300"/>
      <c r="M1008" s="312"/>
      <c r="N1008" s="313"/>
      <c r="O1008" s="282"/>
    </row>
    <row r="1009" spans="1:21" s="150" customFormat="1">
      <c r="A1009" s="305"/>
      <c r="B1009" s="305"/>
      <c r="C1009" s="306"/>
      <c r="D1009" s="314"/>
      <c r="E1009" s="305"/>
      <c r="F1009" s="305"/>
      <c r="G1009" s="315" t="s">
        <v>223</v>
      </c>
      <c r="H1009" s="316" t="s">
        <v>224</v>
      </c>
      <c r="I1009" s="317"/>
      <c r="J1009" s="318"/>
      <c r="K1009" s="319" t="s">
        <v>225</v>
      </c>
      <c r="L1009" s="314"/>
      <c r="M1009" s="320"/>
      <c r="N1009" s="313"/>
      <c r="O1009" s="282"/>
    </row>
    <row r="1010" spans="1:21" s="150" customFormat="1">
      <c r="A1010" s="305"/>
      <c r="B1010" s="305"/>
      <c r="C1010" s="306"/>
      <c r="D1010" s="305"/>
      <c r="E1010" s="305"/>
      <c r="F1010" s="321" t="s">
        <v>238</v>
      </c>
      <c r="G1010" s="322">
        <v>94881.948702439026</v>
      </c>
      <c r="H1010" s="322">
        <v>118389.38624047619</v>
      </c>
      <c r="I1010" s="8">
        <v>14.438004969995415</v>
      </c>
      <c r="J1010" s="322"/>
      <c r="K1010" s="322">
        <v>144155.91779523803</v>
      </c>
      <c r="L1010" s="314"/>
      <c r="M1010" s="320"/>
      <c r="N1010" s="313"/>
      <c r="O1010" s="282"/>
    </row>
    <row r="1011" spans="1:21" s="150" customFormat="1">
      <c r="A1011" s="305"/>
      <c r="B1011" s="305"/>
      <c r="C1011" s="306"/>
      <c r="D1011" s="305"/>
      <c r="E1011" s="305"/>
      <c r="F1011" s="321" t="s">
        <v>239</v>
      </c>
      <c r="G1011" s="322">
        <v>104637</v>
      </c>
      <c r="H1011" s="322">
        <v>132799.89854999998</v>
      </c>
      <c r="I1011" s="8">
        <v>21.5</v>
      </c>
      <c r="J1011" s="322"/>
      <c r="K1011" s="322">
        <v>161497.9368</v>
      </c>
      <c r="L1011" s="314"/>
      <c r="M1011" s="320"/>
      <c r="N1011" s="313"/>
      <c r="O1011" s="282"/>
    </row>
    <row r="1012" spans="1:21" s="150" customFormat="1">
      <c r="A1012" s="305"/>
      <c r="B1012" s="305"/>
      <c r="C1012" s="306"/>
      <c r="D1012" s="305"/>
      <c r="E1012" s="305"/>
      <c r="F1012" s="321" t="s">
        <v>240</v>
      </c>
      <c r="G1012" s="322">
        <v>82472</v>
      </c>
      <c r="H1012" s="322">
        <v>103494.45000000001</v>
      </c>
      <c r="I1012" s="8">
        <v>7</v>
      </c>
      <c r="J1012" s="322"/>
      <c r="K1012" s="322">
        <v>129989.59999999999</v>
      </c>
      <c r="L1012" s="314"/>
      <c r="M1012" s="320"/>
      <c r="N1012" s="313"/>
      <c r="O1012" s="282"/>
    </row>
    <row r="1013" spans="1:21" s="150" customFormat="1">
      <c r="A1013" s="305"/>
      <c r="B1013" s="305"/>
      <c r="C1013" s="306"/>
      <c r="D1013" s="305"/>
      <c r="E1013" s="305"/>
      <c r="F1013" s="321" t="s">
        <v>241</v>
      </c>
      <c r="G1013" s="322">
        <v>92638.82</v>
      </c>
      <c r="H1013" s="322">
        <v>116267.185</v>
      </c>
      <c r="I1013" s="8">
        <v>12.338253469766164</v>
      </c>
      <c r="J1013" s="322"/>
      <c r="K1013" s="322">
        <v>142699.44</v>
      </c>
      <c r="L1013" s="314"/>
      <c r="M1013" s="320"/>
      <c r="N1013" s="313"/>
      <c r="O1013" s="282"/>
    </row>
    <row r="1014" spans="1:21" s="150" customFormat="1">
      <c r="A1014" s="305"/>
      <c r="B1014" s="305"/>
      <c r="C1014" s="306"/>
      <c r="D1014" s="305"/>
      <c r="E1014" s="322"/>
      <c r="F1014" s="321"/>
      <c r="G1014" s="323"/>
      <c r="H1014" s="318"/>
      <c r="I1014" s="324"/>
      <c r="J1014" s="318"/>
      <c r="K1014" s="314"/>
      <c r="L1014" s="314"/>
      <c r="M1014" s="320"/>
      <c r="N1014" s="313"/>
      <c r="O1014" s="282"/>
    </row>
    <row r="1015" spans="1:21" s="150" customFormat="1">
      <c r="A1015" s="305"/>
      <c r="B1015" s="305"/>
      <c r="C1015" s="306"/>
      <c r="D1015" s="321"/>
      <c r="E1015" s="322"/>
      <c r="F1015" s="325"/>
      <c r="G1015" s="325"/>
      <c r="H1015" s="874" t="s">
        <v>242</v>
      </c>
      <c r="I1015" s="874"/>
      <c r="J1015" s="874"/>
      <c r="K1015" s="874"/>
      <c r="L1015" s="874"/>
      <c r="M1015" s="874"/>
      <c r="N1015" s="874"/>
      <c r="O1015" s="282"/>
    </row>
    <row r="1016" spans="1:21" s="150" customFormat="1">
      <c r="A1016" s="305"/>
      <c r="B1016" s="305"/>
      <c r="C1016" s="306"/>
      <c r="D1016" s="321"/>
      <c r="E1016" s="322"/>
      <c r="F1016" s="326"/>
      <c r="G1016" s="327"/>
      <c r="H1016" s="875" t="s">
        <v>243</v>
      </c>
      <c r="I1016" s="875"/>
      <c r="J1016" s="875"/>
      <c r="K1016" s="328">
        <v>146241.61333333334</v>
      </c>
      <c r="L1016" s="876" t="s">
        <v>244</v>
      </c>
      <c r="M1016" s="876"/>
      <c r="N1016" s="329">
        <v>131474.83516190475</v>
      </c>
      <c r="O1016" s="282"/>
    </row>
    <row r="1017" spans="1:21" s="150" customFormat="1">
      <c r="A1017" s="305"/>
      <c r="B1017" s="305"/>
      <c r="C1017" s="306"/>
      <c r="D1017" s="314"/>
      <c r="E1017" s="320"/>
      <c r="F1017" s="326"/>
      <c r="G1017" s="327"/>
      <c r="H1017" s="875" t="s">
        <v>245</v>
      </c>
      <c r="I1017" s="875"/>
      <c r="J1017" s="875"/>
      <c r="K1017" s="328">
        <v>110562.48000000001</v>
      </c>
      <c r="L1017" s="876" t="s">
        <v>450</v>
      </c>
      <c r="M1017" s="876"/>
      <c r="N1017" s="329">
        <v>130031.77914814815</v>
      </c>
      <c r="O1017" s="282"/>
    </row>
    <row r="1018" spans="1:21" s="150" customFormat="1">
      <c r="A1018" s="305"/>
      <c r="B1018" s="305"/>
      <c r="C1018" s="306"/>
      <c r="D1018" s="300"/>
      <c r="E1018" s="307"/>
      <c r="F1018" s="307"/>
      <c r="G1018" s="308"/>
      <c r="H1018" s="309"/>
      <c r="I1018" s="310"/>
      <c r="J1018" s="311"/>
      <c r="K1018" s="305"/>
      <c r="L1018" s="300"/>
      <c r="M1018" s="312"/>
      <c r="N1018" s="313"/>
      <c r="O1018" s="282"/>
    </row>
    <row r="1019" spans="1:21" s="222" customFormat="1" ht="18">
      <c r="A1019" s="877" t="s">
        <v>170</v>
      </c>
      <c r="B1019" s="877"/>
      <c r="C1019" s="877"/>
      <c r="D1019" s="877"/>
      <c r="E1019" s="877"/>
      <c r="F1019" s="877"/>
      <c r="G1019" s="877"/>
      <c r="H1019" s="877"/>
      <c r="I1019" s="877"/>
      <c r="J1019" s="877"/>
      <c r="K1019" s="877"/>
      <c r="L1019" s="877"/>
      <c r="M1019" s="877"/>
      <c r="N1019" s="877"/>
      <c r="O1019" s="877"/>
    </row>
    <row r="1020" spans="1:21" s="222" customFormat="1" ht="27">
      <c r="A1020" s="223" t="s">
        <v>433</v>
      </c>
      <c r="B1020" s="224" t="s">
        <v>230</v>
      </c>
      <c r="C1020" s="223" t="s">
        <v>220</v>
      </c>
      <c r="D1020" s="223" t="s">
        <v>267</v>
      </c>
      <c r="E1020" s="223" t="s">
        <v>434</v>
      </c>
      <c r="F1020" s="223" t="s">
        <v>435</v>
      </c>
      <c r="G1020" s="225" t="s">
        <v>223</v>
      </c>
      <c r="H1020" s="225" t="s">
        <v>224</v>
      </c>
      <c r="I1020" s="227" t="s">
        <v>436</v>
      </c>
      <c r="J1020" s="227" t="s">
        <v>436</v>
      </c>
      <c r="K1020" s="225" t="s">
        <v>225</v>
      </c>
      <c r="L1020" s="223" t="s">
        <v>437</v>
      </c>
      <c r="M1020" s="223" t="s">
        <v>438</v>
      </c>
      <c r="N1020" s="228" t="s">
        <v>439</v>
      </c>
      <c r="O1020" s="223" t="s">
        <v>227</v>
      </c>
    </row>
    <row r="1021" spans="1:21" s="103" customFormat="1">
      <c r="A1021" s="242" t="s">
        <v>4239</v>
      </c>
      <c r="B1021" s="243" t="s">
        <v>2176</v>
      </c>
      <c r="C1021" s="258" t="s">
        <v>2129</v>
      </c>
      <c r="D1021" s="232" t="s">
        <v>278</v>
      </c>
      <c r="E1021" s="245" t="s">
        <v>279</v>
      </c>
      <c r="F1021" s="245" t="s">
        <v>440</v>
      </c>
      <c r="G1021" s="378">
        <v>76632</v>
      </c>
      <c r="H1021" s="234">
        <v>99062.5</v>
      </c>
      <c r="I1021" s="235">
        <v>20</v>
      </c>
      <c r="J1021" s="236">
        <v>1</v>
      </c>
      <c r="K1021" s="378">
        <v>121493</v>
      </c>
      <c r="L1021" s="247">
        <v>1</v>
      </c>
      <c r="M1021" s="248">
        <v>1</v>
      </c>
      <c r="N1021" s="249">
        <v>94868.800000000003</v>
      </c>
      <c r="O1021" s="250"/>
      <c r="R1021" s="129"/>
      <c r="S1021" s="129"/>
      <c r="T1021" s="129"/>
      <c r="U1021" s="129"/>
    </row>
    <row r="1022" spans="1:21" s="103" customFormat="1">
      <c r="A1022" s="242" t="s">
        <v>1436</v>
      </c>
      <c r="B1022" s="243" t="s">
        <v>2156</v>
      </c>
      <c r="C1022" s="258" t="s">
        <v>5685</v>
      </c>
      <c r="D1022" s="245" t="s">
        <v>278</v>
      </c>
      <c r="E1022" s="245" t="s">
        <v>279</v>
      </c>
      <c r="F1022" s="232" t="s">
        <v>440</v>
      </c>
      <c r="G1022" s="246">
        <v>57090.29</v>
      </c>
      <c r="H1022" s="234">
        <v>76605.895000000004</v>
      </c>
      <c r="I1022" s="235">
        <v>19</v>
      </c>
      <c r="J1022" s="236">
        <v>0.95</v>
      </c>
      <c r="K1022" s="246">
        <v>96121.5</v>
      </c>
      <c r="L1022" s="247">
        <v>1</v>
      </c>
      <c r="M1022" s="248">
        <v>1</v>
      </c>
      <c r="N1022" s="249">
        <v>73040.05</v>
      </c>
      <c r="O1022" s="250"/>
      <c r="Q1022" s="129"/>
      <c r="R1022" s="129"/>
    </row>
    <row r="1023" spans="1:21" s="103" customFormat="1">
      <c r="A1023" s="242" t="s">
        <v>208</v>
      </c>
      <c r="B1023" s="243" t="s">
        <v>2153</v>
      </c>
      <c r="C1023" s="258" t="s">
        <v>2130</v>
      </c>
      <c r="D1023" s="232" t="s">
        <v>2507</v>
      </c>
      <c r="E1023" s="245" t="s">
        <v>279</v>
      </c>
      <c r="F1023" s="245" t="s">
        <v>440</v>
      </c>
      <c r="G1023" s="275">
        <v>51860.88</v>
      </c>
      <c r="H1023" s="234">
        <v>66678.929999999993</v>
      </c>
      <c r="I1023" s="235">
        <v>18</v>
      </c>
      <c r="J1023" s="236">
        <v>0.9</v>
      </c>
      <c r="K1023" s="275">
        <v>81496.98</v>
      </c>
      <c r="L1023" s="247">
        <v>1</v>
      </c>
      <c r="M1023" s="248">
        <v>1</v>
      </c>
      <c r="N1023" s="249">
        <v>74821.84</v>
      </c>
      <c r="O1023" s="250"/>
      <c r="P1023" s="129"/>
    </row>
    <row r="1024" spans="1:21" s="103" customFormat="1">
      <c r="A1024" s="229" t="s">
        <v>209</v>
      </c>
      <c r="B1024" s="230" t="s">
        <v>2151</v>
      </c>
      <c r="C1024" s="231" t="s">
        <v>1397</v>
      </c>
      <c r="D1024" s="232" t="s">
        <v>2507</v>
      </c>
      <c r="E1024" s="232" t="s">
        <v>279</v>
      </c>
      <c r="F1024" s="259" t="s">
        <v>325</v>
      </c>
      <c r="G1024" s="233">
        <v>51085.883999999998</v>
      </c>
      <c r="H1024" s="234">
        <v>64367.982300000003</v>
      </c>
      <c r="I1024" s="235">
        <v>17</v>
      </c>
      <c r="J1024" s="236">
        <v>0.85</v>
      </c>
      <c r="K1024" s="233">
        <v>77650.080600000001</v>
      </c>
      <c r="L1024" s="237">
        <v>1</v>
      </c>
      <c r="M1024" s="238">
        <v>1</v>
      </c>
      <c r="N1024" s="234">
        <v>54995.199999999997</v>
      </c>
      <c r="O1024" s="239"/>
      <c r="P1024" s="129"/>
    </row>
    <row r="1025" spans="1:21" s="103" customFormat="1">
      <c r="A1025" s="229" t="s">
        <v>200</v>
      </c>
      <c r="B1025" s="230" t="s">
        <v>2153</v>
      </c>
      <c r="C1025" s="231" t="s">
        <v>3606</v>
      </c>
      <c r="D1025" s="232" t="s">
        <v>2507</v>
      </c>
      <c r="E1025" s="232" t="s">
        <v>279</v>
      </c>
      <c r="F1025" s="232" t="s">
        <v>440</v>
      </c>
      <c r="G1025" s="233">
        <v>47935</v>
      </c>
      <c r="H1025" s="234">
        <v>62306</v>
      </c>
      <c r="I1025" s="235">
        <v>16</v>
      </c>
      <c r="J1025" s="236">
        <v>0.8</v>
      </c>
      <c r="K1025" s="233">
        <v>76677</v>
      </c>
      <c r="L1025" s="237">
        <v>3</v>
      </c>
      <c r="M1025" s="238">
        <v>3</v>
      </c>
      <c r="N1025" s="234">
        <v>69348</v>
      </c>
      <c r="O1025" s="239"/>
      <c r="Q1025" s="240"/>
    </row>
    <row r="1026" spans="1:21" s="103" customFormat="1">
      <c r="A1026" s="229" t="s">
        <v>260</v>
      </c>
      <c r="B1026" s="230" t="s">
        <v>2153</v>
      </c>
      <c r="C1026" s="231" t="s">
        <v>2131</v>
      </c>
      <c r="D1026" s="253" t="s">
        <v>278</v>
      </c>
      <c r="E1026" s="232" t="s">
        <v>279</v>
      </c>
      <c r="F1026" s="232" t="s">
        <v>440</v>
      </c>
      <c r="G1026" s="233">
        <v>47028</v>
      </c>
      <c r="H1026" s="234">
        <v>59966</v>
      </c>
      <c r="I1026" s="235">
        <v>15</v>
      </c>
      <c r="J1026" s="236">
        <v>0.75</v>
      </c>
      <c r="K1026" s="233">
        <v>72904</v>
      </c>
      <c r="L1026" s="237">
        <v>1</v>
      </c>
      <c r="M1026" s="238">
        <v>1</v>
      </c>
      <c r="N1026" s="234">
        <v>59966</v>
      </c>
      <c r="O1026" s="239"/>
      <c r="P1026" s="150"/>
      <c r="Q1026" s="129"/>
    </row>
    <row r="1027" spans="1:21" s="103" customFormat="1">
      <c r="A1027" s="252" t="s">
        <v>2172</v>
      </c>
      <c r="B1027" s="230" t="s">
        <v>2162</v>
      </c>
      <c r="C1027" s="231" t="s">
        <v>3606</v>
      </c>
      <c r="D1027" s="232" t="s">
        <v>2507</v>
      </c>
      <c r="E1027" s="253"/>
      <c r="F1027" s="259" t="s">
        <v>325</v>
      </c>
      <c r="G1027" s="233">
        <v>43433</v>
      </c>
      <c r="H1027" s="234">
        <v>57238.74</v>
      </c>
      <c r="I1027" s="235">
        <v>14</v>
      </c>
      <c r="J1027" s="236">
        <v>0.7</v>
      </c>
      <c r="K1027" s="233">
        <v>71044.479999999996</v>
      </c>
      <c r="L1027" s="254">
        <v>0</v>
      </c>
      <c r="M1027" s="255">
        <v>0</v>
      </c>
      <c r="N1027" s="233"/>
      <c r="O1027" s="239"/>
      <c r="P1027" s="129"/>
    </row>
    <row r="1028" spans="1:21" s="103" customFormat="1">
      <c r="A1028" s="242" t="s">
        <v>198</v>
      </c>
      <c r="B1028" s="243" t="s">
        <v>2153</v>
      </c>
      <c r="C1028" s="244" t="s">
        <v>2133</v>
      </c>
      <c r="D1028" s="232" t="s">
        <v>2507</v>
      </c>
      <c r="E1028" s="245" t="s">
        <v>279</v>
      </c>
      <c r="F1028" s="245" t="s">
        <v>440</v>
      </c>
      <c r="G1028" s="246">
        <v>42515</v>
      </c>
      <c r="H1028" s="234">
        <v>55036.5</v>
      </c>
      <c r="I1028" s="235">
        <v>13</v>
      </c>
      <c r="J1028" s="236">
        <v>0.65</v>
      </c>
      <c r="K1028" s="246">
        <v>67558</v>
      </c>
      <c r="L1028" s="247">
        <v>2</v>
      </c>
      <c r="M1028" s="248">
        <v>2</v>
      </c>
      <c r="N1028" s="249">
        <v>50232</v>
      </c>
      <c r="O1028" s="250"/>
      <c r="P1028" s="129"/>
      <c r="Q1028" s="304"/>
    </row>
    <row r="1029" spans="1:21" s="103" customFormat="1">
      <c r="A1029" s="260" t="s">
        <v>262</v>
      </c>
      <c r="B1029" s="261" t="s">
        <v>2162</v>
      </c>
      <c r="C1029" s="262" t="s">
        <v>170</v>
      </c>
      <c r="D1029" s="232" t="s">
        <v>2507</v>
      </c>
      <c r="E1029" s="276" t="s">
        <v>279</v>
      </c>
      <c r="F1029" s="259" t="s">
        <v>325</v>
      </c>
      <c r="G1029" s="256">
        <v>43846</v>
      </c>
      <c r="H1029" s="234">
        <v>54610</v>
      </c>
      <c r="I1029" s="235">
        <v>12</v>
      </c>
      <c r="J1029" s="236">
        <v>0.6</v>
      </c>
      <c r="K1029" s="256">
        <v>65374</v>
      </c>
      <c r="L1029" s="265">
        <v>1</v>
      </c>
      <c r="M1029" s="266"/>
      <c r="N1029" s="264"/>
      <c r="O1029" s="11"/>
      <c r="P1029" s="129"/>
    </row>
    <row r="1030" spans="1:21" s="103" customFormat="1">
      <c r="A1030" s="242" t="s">
        <v>4241</v>
      </c>
      <c r="B1030" s="243" t="s">
        <v>2178</v>
      </c>
      <c r="C1030" s="231" t="s">
        <v>5686</v>
      </c>
      <c r="D1030" s="232" t="s">
        <v>2507</v>
      </c>
      <c r="E1030" s="245" t="s">
        <v>279</v>
      </c>
      <c r="F1030" s="245" t="s">
        <v>440</v>
      </c>
      <c r="G1030" s="246">
        <v>39833.040000000001</v>
      </c>
      <c r="H1030" s="234">
        <v>53070.055000000008</v>
      </c>
      <c r="I1030" s="235">
        <v>11</v>
      </c>
      <c r="J1030" s="236">
        <v>0.55000000000000004</v>
      </c>
      <c r="K1030" s="246">
        <v>66307.070000000007</v>
      </c>
      <c r="L1030" s="247"/>
      <c r="M1030" s="248">
        <v>2</v>
      </c>
      <c r="N1030" s="249">
        <v>53070.055000000008</v>
      </c>
      <c r="O1030" s="250"/>
    </row>
    <row r="1031" spans="1:21" s="103" customFormat="1">
      <c r="A1031" s="229" t="s">
        <v>212</v>
      </c>
      <c r="B1031" s="230" t="s">
        <v>2153</v>
      </c>
      <c r="C1031" s="231" t="s">
        <v>170</v>
      </c>
      <c r="D1031" s="232" t="s">
        <v>2507</v>
      </c>
      <c r="E1031" s="232" t="s">
        <v>279</v>
      </c>
      <c r="F1031" s="259" t="s">
        <v>325</v>
      </c>
      <c r="G1031" s="233">
        <v>40417.425701405467</v>
      </c>
      <c r="H1031" s="234">
        <v>50525.924307877605</v>
      </c>
      <c r="I1031" s="235">
        <v>10</v>
      </c>
      <c r="J1031" s="236">
        <v>0.5</v>
      </c>
      <c r="K1031" s="233">
        <v>60634.422914349736</v>
      </c>
      <c r="L1031" s="237">
        <v>1</v>
      </c>
      <c r="M1031" s="238">
        <v>1</v>
      </c>
      <c r="N1031" s="234">
        <v>43606.04</v>
      </c>
      <c r="O1031" s="239"/>
      <c r="P1031" s="129"/>
      <c r="Q1031" s="129"/>
    </row>
    <row r="1032" spans="1:21" s="103" customFormat="1">
      <c r="A1032" s="242" t="s">
        <v>261</v>
      </c>
      <c r="B1032" s="243" t="s">
        <v>2151</v>
      </c>
      <c r="C1032" s="258" t="s">
        <v>170</v>
      </c>
      <c r="D1032" s="232" t="s">
        <v>2507</v>
      </c>
      <c r="E1032" s="245" t="s">
        <v>284</v>
      </c>
      <c r="F1032" s="259" t="s">
        <v>325</v>
      </c>
      <c r="G1032" s="246">
        <v>40896</v>
      </c>
      <c r="H1032" s="234">
        <v>50301.5</v>
      </c>
      <c r="I1032" s="235">
        <v>9</v>
      </c>
      <c r="J1032" s="236">
        <v>0.45</v>
      </c>
      <c r="K1032" s="246">
        <v>59707</v>
      </c>
      <c r="L1032" s="247"/>
      <c r="M1032" s="248"/>
      <c r="N1032" s="249"/>
      <c r="O1032" s="250"/>
      <c r="P1032" s="330"/>
      <c r="R1032" s="251"/>
    </row>
    <row r="1033" spans="1:21" s="103" customFormat="1">
      <c r="A1033" s="229" t="s">
        <v>4266</v>
      </c>
      <c r="B1033" s="230" t="s">
        <v>2149</v>
      </c>
      <c r="C1033" s="231" t="s">
        <v>170</v>
      </c>
      <c r="D1033" s="232" t="s">
        <v>2507</v>
      </c>
      <c r="E1033" s="232" t="s">
        <v>284</v>
      </c>
      <c r="F1033" s="259" t="s">
        <v>325</v>
      </c>
      <c r="G1033" s="233">
        <v>38500.800000000003</v>
      </c>
      <c r="H1033" s="234">
        <v>48370.400000000001</v>
      </c>
      <c r="I1033" s="235">
        <v>8</v>
      </c>
      <c r="J1033" s="236">
        <v>0.4</v>
      </c>
      <c r="K1033" s="233">
        <v>58240</v>
      </c>
      <c r="L1033" s="237"/>
      <c r="M1033" s="238">
        <v>1</v>
      </c>
      <c r="N1033" s="234">
        <v>53310.400000000001</v>
      </c>
      <c r="O1033" s="239"/>
    </row>
    <row r="1034" spans="1:21" s="103" customFormat="1">
      <c r="A1034" s="242" t="s">
        <v>2165</v>
      </c>
      <c r="B1034" s="243" t="s">
        <v>2180</v>
      </c>
      <c r="C1034" s="258" t="s">
        <v>3607</v>
      </c>
      <c r="D1034" s="232" t="s">
        <v>2507</v>
      </c>
      <c r="E1034" s="245" t="s">
        <v>279</v>
      </c>
      <c r="F1034" s="245" t="s">
        <v>440</v>
      </c>
      <c r="G1034" s="246">
        <v>35849.4</v>
      </c>
      <c r="H1034" s="234">
        <v>45731.79</v>
      </c>
      <c r="I1034" s="235">
        <v>7</v>
      </c>
      <c r="J1034" s="236">
        <v>0.35</v>
      </c>
      <c r="K1034" s="246">
        <v>55614.18</v>
      </c>
      <c r="L1034" s="247">
        <v>4</v>
      </c>
      <c r="M1034" s="248">
        <v>4</v>
      </c>
      <c r="N1034" s="249">
        <v>42847.35</v>
      </c>
      <c r="O1034" s="250"/>
      <c r="P1034" s="97"/>
    </row>
    <row r="1035" spans="1:21" s="103" customFormat="1">
      <c r="A1035" s="286" t="s">
        <v>213</v>
      </c>
      <c r="B1035" s="287" t="s">
        <v>2159</v>
      </c>
      <c r="C1035" s="288" t="s">
        <v>1398</v>
      </c>
      <c r="D1035" s="232" t="s">
        <v>2507</v>
      </c>
      <c r="E1035" s="289" t="s">
        <v>279</v>
      </c>
      <c r="F1035" s="289" t="s">
        <v>440</v>
      </c>
      <c r="G1035" s="290">
        <v>33540</v>
      </c>
      <c r="H1035" s="234">
        <v>43602</v>
      </c>
      <c r="I1035" s="235">
        <v>6</v>
      </c>
      <c r="J1035" s="236">
        <v>0.3</v>
      </c>
      <c r="K1035" s="290">
        <v>53664</v>
      </c>
      <c r="L1035" s="291">
        <v>2</v>
      </c>
      <c r="M1035" s="292">
        <v>2</v>
      </c>
      <c r="N1035" s="293">
        <v>46456.800000000003</v>
      </c>
      <c r="O1035" s="294"/>
      <c r="P1035" s="97"/>
    </row>
    <row r="1036" spans="1:21" s="103" customFormat="1">
      <c r="A1036" s="242" t="s">
        <v>257</v>
      </c>
      <c r="B1036" s="243" t="s">
        <v>2159</v>
      </c>
      <c r="C1036" s="258" t="s">
        <v>3609</v>
      </c>
      <c r="D1036" s="232" t="s">
        <v>2507</v>
      </c>
      <c r="E1036" s="245" t="s">
        <v>279</v>
      </c>
      <c r="F1036" s="259" t="s">
        <v>325</v>
      </c>
      <c r="G1036" s="246">
        <v>32913.14</v>
      </c>
      <c r="H1036" s="234">
        <v>42787.03</v>
      </c>
      <c r="I1036" s="235">
        <v>5</v>
      </c>
      <c r="J1036" s="236">
        <v>0.25</v>
      </c>
      <c r="K1036" s="246">
        <v>52660.92</v>
      </c>
      <c r="L1036" s="247">
        <v>2</v>
      </c>
      <c r="M1036" s="248">
        <v>2</v>
      </c>
      <c r="N1036" s="249">
        <v>40484.080000000002</v>
      </c>
      <c r="O1036" s="250"/>
      <c r="P1036" s="129"/>
      <c r="Q1036" s="129"/>
      <c r="R1036" s="129"/>
    </row>
    <row r="1037" spans="1:21" s="103" customFormat="1">
      <c r="A1037" s="229" t="s">
        <v>3765</v>
      </c>
      <c r="B1037" s="230" t="s">
        <v>2151</v>
      </c>
      <c r="C1037" s="231" t="s">
        <v>5687</v>
      </c>
      <c r="D1037" s="232" t="s">
        <v>1448</v>
      </c>
      <c r="E1037" s="232" t="s">
        <v>279</v>
      </c>
      <c r="F1037" s="232"/>
      <c r="G1037" s="233">
        <v>34570</v>
      </c>
      <c r="H1037" s="234">
        <v>42650.5</v>
      </c>
      <c r="I1037" s="235">
        <v>4</v>
      </c>
      <c r="J1037" s="236">
        <v>0.2</v>
      </c>
      <c r="K1037" s="233">
        <v>50731</v>
      </c>
      <c r="L1037" s="237">
        <v>1</v>
      </c>
      <c r="M1037" s="238">
        <v>1</v>
      </c>
      <c r="N1037" s="234">
        <v>38064</v>
      </c>
      <c r="O1037" s="239"/>
    </row>
    <row r="1038" spans="1:21" s="103" customFormat="1">
      <c r="A1038" s="297" t="s">
        <v>4245</v>
      </c>
      <c r="B1038" s="298" t="s">
        <v>2179</v>
      </c>
      <c r="C1038" s="231" t="s">
        <v>2855</v>
      </c>
      <c r="D1038" s="232" t="s">
        <v>2507</v>
      </c>
      <c r="E1038" s="232" t="s">
        <v>279</v>
      </c>
      <c r="F1038" s="259" t="s">
        <v>325</v>
      </c>
      <c r="G1038" s="234">
        <v>34100.559999999998</v>
      </c>
      <c r="H1038" s="234">
        <v>42610.985000000001</v>
      </c>
      <c r="I1038" s="235">
        <v>3</v>
      </c>
      <c r="J1038" s="236">
        <v>0.15</v>
      </c>
      <c r="K1038" s="234">
        <v>51121.41</v>
      </c>
      <c r="L1038" s="237"/>
      <c r="M1038" s="238">
        <v>2</v>
      </c>
      <c r="N1038" s="234">
        <v>48071.92</v>
      </c>
      <c r="O1038" s="352"/>
      <c r="P1038" s="330"/>
      <c r="R1038" s="251"/>
    </row>
    <row r="1039" spans="1:21" s="103" customFormat="1">
      <c r="A1039" s="242" t="s">
        <v>2200</v>
      </c>
      <c r="B1039" s="243" t="s">
        <v>2166</v>
      </c>
      <c r="C1039" s="258" t="s">
        <v>3608</v>
      </c>
      <c r="D1039" s="232" t="s">
        <v>2507</v>
      </c>
      <c r="E1039" s="245" t="s">
        <v>279</v>
      </c>
      <c r="F1039" s="245"/>
      <c r="G1039" s="246">
        <v>32939.06</v>
      </c>
      <c r="H1039" s="234">
        <v>41997.305</v>
      </c>
      <c r="I1039" s="235">
        <v>2</v>
      </c>
      <c r="J1039" s="236">
        <v>0.1</v>
      </c>
      <c r="K1039" s="246">
        <v>51055.55</v>
      </c>
      <c r="L1039" s="247">
        <v>1</v>
      </c>
      <c r="M1039" s="248">
        <v>1</v>
      </c>
      <c r="N1039" s="249">
        <v>38446</v>
      </c>
      <c r="O1039" s="497"/>
      <c r="R1039" s="129"/>
      <c r="S1039" s="330"/>
      <c r="T1039" s="330"/>
      <c r="U1039" s="330"/>
    </row>
    <row r="1040" spans="1:21" s="103" customFormat="1">
      <c r="A1040" s="242" t="s">
        <v>2177</v>
      </c>
      <c r="B1040" s="243" t="s">
        <v>2166</v>
      </c>
      <c r="C1040" s="280" t="s">
        <v>2132</v>
      </c>
      <c r="D1040" s="232" t="s">
        <v>2507</v>
      </c>
      <c r="E1040" s="300"/>
      <c r="F1040" s="300" t="s">
        <v>440</v>
      </c>
      <c r="G1040" s="246">
        <v>32676.799999999999</v>
      </c>
      <c r="H1040" s="234">
        <v>41007.199999999997</v>
      </c>
      <c r="I1040" s="235">
        <v>1</v>
      </c>
      <c r="J1040" s="236">
        <v>0.05</v>
      </c>
      <c r="K1040" s="246">
        <v>49337.599999999999</v>
      </c>
      <c r="L1040" s="247"/>
      <c r="M1040" s="248">
        <v>2</v>
      </c>
      <c r="N1040" s="249">
        <v>33841.599999999999</v>
      </c>
      <c r="O1040" s="301"/>
      <c r="P1040" s="129"/>
      <c r="S1040" s="330"/>
      <c r="T1040" s="330"/>
      <c r="U1040" s="330"/>
    </row>
    <row r="1041" spans="1:21" s="150" customFormat="1">
      <c r="A1041" s="305"/>
      <c r="B1041" s="305"/>
      <c r="C1041" s="306"/>
      <c r="D1041" s="300"/>
      <c r="E1041" s="307"/>
      <c r="F1041" s="307"/>
      <c r="G1041" s="308"/>
      <c r="H1041" s="309"/>
      <c r="I1041" s="310"/>
      <c r="J1041" s="311"/>
      <c r="K1041" s="300"/>
      <c r="L1041" s="300"/>
      <c r="M1041" s="312"/>
      <c r="N1041" s="313"/>
      <c r="O1041" s="282"/>
    </row>
    <row r="1042" spans="1:21" s="150" customFormat="1">
      <c r="A1042" s="305"/>
      <c r="B1042" s="305"/>
      <c r="C1042" s="306"/>
      <c r="D1042" s="314"/>
      <c r="E1042" s="305"/>
      <c r="F1042" s="305"/>
      <c r="G1042" s="315" t="s">
        <v>223</v>
      </c>
      <c r="H1042" s="316" t="s">
        <v>224</v>
      </c>
      <c r="I1042" s="317"/>
      <c r="J1042" s="318"/>
      <c r="K1042" s="319" t="s">
        <v>225</v>
      </c>
      <c r="L1042" s="314"/>
      <c r="M1042" s="320"/>
      <c r="N1042" s="313"/>
      <c r="O1042" s="282"/>
    </row>
    <row r="1043" spans="1:21" s="150" customFormat="1">
      <c r="A1043" s="305"/>
      <c r="B1043" s="305"/>
      <c r="C1043" s="306"/>
      <c r="D1043" s="305"/>
      <c r="E1043" s="305"/>
      <c r="F1043" s="321" t="s">
        <v>238</v>
      </c>
      <c r="G1043" s="322">
        <v>42883.113985070282</v>
      </c>
      <c r="H1043" s="322">
        <v>54926.361830393878</v>
      </c>
      <c r="I1043" s="8">
        <v>14.438004969995415</v>
      </c>
      <c r="J1043" s="322"/>
      <c r="K1043" s="322">
        <v>66969.609675717496</v>
      </c>
      <c r="L1043" s="314"/>
      <c r="M1043" s="320"/>
      <c r="N1043" s="313"/>
      <c r="O1043" s="282"/>
    </row>
    <row r="1044" spans="1:21" s="150" customFormat="1">
      <c r="A1044" s="305"/>
      <c r="B1044" s="305"/>
      <c r="C1044" s="306"/>
      <c r="D1044" s="305"/>
      <c r="E1044" s="305"/>
      <c r="F1044" s="321" t="s">
        <v>239</v>
      </c>
      <c r="G1044" s="322">
        <v>47254.75</v>
      </c>
      <c r="H1044" s="322">
        <v>60551</v>
      </c>
      <c r="I1044" s="8">
        <v>21.5</v>
      </c>
      <c r="J1044" s="322"/>
      <c r="K1044" s="322">
        <v>73847.25</v>
      </c>
      <c r="L1044" s="314"/>
      <c r="M1044" s="320"/>
      <c r="N1044" s="313"/>
      <c r="O1044" s="282"/>
    </row>
    <row r="1045" spans="1:21" s="150" customFormat="1">
      <c r="A1045" s="305"/>
      <c r="B1045" s="305"/>
      <c r="C1045" s="306"/>
      <c r="D1045" s="305"/>
      <c r="E1045" s="305"/>
      <c r="F1045" s="321" t="s">
        <v>240</v>
      </c>
      <c r="G1045" s="322">
        <v>34452.639999999999</v>
      </c>
      <c r="H1045" s="322">
        <v>43398.2575</v>
      </c>
      <c r="I1045" s="8">
        <v>7</v>
      </c>
      <c r="J1045" s="322"/>
      <c r="K1045" s="322">
        <v>53413.229999999996</v>
      </c>
      <c r="L1045" s="314"/>
      <c r="M1045" s="320"/>
      <c r="N1045" s="313"/>
      <c r="O1045" s="282"/>
    </row>
    <row r="1046" spans="1:21" s="150" customFormat="1">
      <c r="A1046" s="305"/>
      <c r="B1046" s="305"/>
      <c r="C1046" s="306"/>
      <c r="D1046" s="305"/>
      <c r="E1046" s="305"/>
      <c r="F1046" s="321" t="s">
        <v>241</v>
      </c>
      <c r="G1046" s="322">
        <v>40656.712850702737</v>
      </c>
      <c r="H1046" s="322">
        <v>51797.989653938806</v>
      </c>
      <c r="I1046" s="8">
        <v>12.338253469766164</v>
      </c>
      <c r="J1046" s="322"/>
      <c r="K1046" s="322">
        <v>63004.211457174868</v>
      </c>
      <c r="L1046" s="314"/>
      <c r="M1046" s="320"/>
      <c r="N1046" s="313"/>
      <c r="O1046" s="282"/>
    </row>
    <row r="1047" spans="1:21" s="150" customFormat="1">
      <c r="A1047" s="305"/>
      <c r="B1047" s="305"/>
      <c r="C1047" s="306"/>
      <c r="D1047" s="305"/>
      <c r="E1047" s="322"/>
      <c r="F1047" s="321"/>
      <c r="G1047" s="323"/>
      <c r="H1047" s="318"/>
      <c r="I1047" s="324"/>
      <c r="J1047" s="318"/>
      <c r="K1047" s="314"/>
      <c r="L1047" s="314"/>
      <c r="M1047" s="320"/>
      <c r="N1047" s="313"/>
      <c r="O1047" s="282"/>
    </row>
    <row r="1048" spans="1:21" s="150" customFormat="1">
      <c r="A1048" s="305"/>
      <c r="B1048" s="305"/>
      <c r="C1048" s="306"/>
      <c r="D1048" s="321"/>
      <c r="E1048" s="322"/>
      <c r="F1048" s="325"/>
      <c r="G1048" s="325"/>
      <c r="H1048" s="874" t="s">
        <v>242</v>
      </c>
      <c r="I1048" s="874"/>
      <c r="J1048" s="874"/>
      <c r="K1048" s="874"/>
      <c r="L1048" s="874"/>
      <c r="M1048" s="874"/>
      <c r="N1048" s="874"/>
      <c r="O1048" s="282"/>
    </row>
    <row r="1049" spans="1:21" s="150" customFormat="1">
      <c r="A1049" s="305"/>
      <c r="B1049" s="305"/>
      <c r="C1049" s="306"/>
      <c r="D1049" s="321"/>
      <c r="E1049" s="322"/>
      <c r="F1049" s="326"/>
      <c r="G1049" s="327"/>
      <c r="H1049" s="875" t="s">
        <v>243</v>
      </c>
      <c r="I1049" s="875"/>
      <c r="J1049" s="875"/>
      <c r="K1049" s="328">
        <v>59966</v>
      </c>
      <c r="L1049" s="876" t="s">
        <v>244</v>
      </c>
      <c r="M1049" s="876"/>
      <c r="N1049" s="329">
        <v>53851.184411764712</v>
      </c>
      <c r="O1049" s="282"/>
    </row>
    <row r="1050" spans="1:21" s="150" customFormat="1">
      <c r="A1050" s="305"/>
      <c r="B1050" s="305"/>
      <c r="C1050" s="306"/>
      <c r="D1050" s="314"/>
      <c r="E1050" s="320"/>
      <c r="F1050" s="326"/>
      <c r="G1050" s="327"/>
      <c r="H1050" s="875" t="s">
        <v>245</v>
      </c>
      <c r="I1050" s="875"/>
      <c r="J1050" s="875"/>
      <c r="K1050" s="328">
        <v>42847.35</v>
      </c>
      <c r="L1050" s="876" t="s">
        <v>450</v>
      </c>
      <c r="M1050" s="876"/>
      <c r="N1050" s="329">
        <v>51959.451428571432</v>
      </c>
      <c r="O1050" s="282"/>
    </row>
    <row r="1051" spans="1:21" s="150" customFormat="1">
      <c r="A1051" s="305"/>
      <c r="B1051" s="305"/>
      <c r="C1051" s="306"/>
      <c r="D1051" s="300"/>
      <c r="E1051" s="307"/>
      <c r="F1051" s="307"/>
      <c r="G1051" s="308"/>
      <c r="H1051" s="309"/>
      <c r="I1051" s="310"/>
      <c r="J1051" s="311"/>
      <c r="K1051" s="305"/>
      <c r="L1051" s="300"/>
      <c r="M1051" s="312"/>
      <c r="N1051" s="313"/>
      <c r="O1051" s="282"/>
    </row>
    <row r="1052" spans="1:21" s="222" customFormat="1" ht="18">
      <c r="A1052" s="877" t="s">
        <v>171</v>
      </c>
      <c r="B1052" s="877"/>
      <c r="C1052" s="877"/>
      <c r="D1052" s="877"/>
      <c r="E1052" s="877"/>
      <c r="F1052" s="877"/>
      <c r="G1052" s="877"/>
      <c r="H1052" s="877"/>
      <c r="I1052" s="877"/>
      <c r="J1052" s="877"/>
      <c r="K1052" s="877"/>
      <c r="L1052" s="877"/>
      <c r="M1052" s="877"/>
      <c r="N1052" s="877"/>
      <c r="O1052" s="877"/>
    </row>
    <row r="1053" spans="1:21" s="222" customFormat="1" ht="27">
      <c r="A1053" s="223" t="s">
        <v>433</v>
      </c>
      <c r="B1053" s="224" t="s">
        <v>230</v>
      </c>
      <c r="C1053" s="223" t="s">
        <v>220</v>
      </c>
      <c r="D1053" s="223" t="s">
        <v>267</v>
      </c>
      <c r="E1053" s="223" t="s">
        <v>434</v>
      </c>
      <c r="F1053" s="223" t="s">
        <v>435</v>
      </c>
      <c r="G1053" s="225" t="s">
        <v>223</v>
      </c>
      <c r="H1053" s="225" t="s">
        <v>224</v>
      </c>
      <c r="I1053" s="227" t="s">
        <v>436</v>
      </c>
      <c r="J1053" s="227" t="s">
        <v>436</v>
      </c>
      <c r="K1053" s="225" t="s">
        <v>225</v>
      </c>
      <c r="L1053" s="223" t="s">
        <v>437</v>
      </c>
      <c r="M1053" s="223" t="s">
        <v>438</v>
      </c>
      <c r="N1053" s="228" t="s">
        <v>439</v>
      </c>
      <c r="O1053" s="223" t="s">
        <v>227</v>
      </c>
    </row>
    <row r="1054" spans="1:21" s="103" customFormat="1" ht="22.5">
      <c r="A1054" s="242" t="s">
        <v>4229</v>
      </c>
      <c r="B1054" s="243" t="s">
        <v>2153</v>
      </c>
      <c r="C1054" s="258" t="s">
        <v>5688</v>
      </c>
      <c r="D1054" s="232" t="s">
        <v>2507</v>
      </c>
      <c r="E1054" s="245" t="s">
        <v>279</v>
      </c>
      <c r="F1054" s="259" t="s">
        <v>325</v>
      </c>
      <c r="G1054" s="378">
        <v>117804</v>
      </c>
      <c r="H1054" s="234">
        <v>126126</v>
      </c>
      <c r="I1054" s="235">
        <v>27</v>
      </c>
      <c r="J1054" s="236">
        <v>1</v>
      </c>
      <c r="K1054" s="378">
        <v>134448</v>
      </c>
      <c r="L1054" s="247">
        <v>4</v>
      </c>
      <c r="M1054" s="248">
        <v>4</v>
      </c>
      <c r="N1054" s="344">
        <v>134448</v>
      </c>
      <c r="O1054" s="250"/>
      <c r="P1054" s="129"/>
      <c r="Q1054" s="129"/>
      <c r="R1054" s="129"/>
      <c r="S1054" s="330"/>
      <c r="T1054" s="330"/>
      <c r="U1054" s="330"/>
    </row>
    <row r="1055" spans="1:21" s="103" customFormat="1">
      <c r="A1055" s="242" t="s">
        <v>1436</v>
      </c>
      <c r="B1055" s="243" t="s">
        <v>2156</v>
      </c>
      <c r="C1055" s="258" t="s">
        <v>5689</v>
      </c>
      <c r="D1055" s="245" t="s">
        <v>278</v>
      </c>
      <c r="E1055" s="245" t="s">
        <v>279</v>
      </c>
      <c r="F1055" s="232" t="s">
        <v>440</v>
      </c>
      <c r="G1055" s="246">
        <v>84637.678799999994</v>
      </c>
      <c r="H1055" s="234">
        <v>111410.83499999999</v>
      </c>
      <c r="I1055" s="235">
        <v>26</v>
      </c>
      <c r="J1055" s="236">
        <v>0.96296296296296291</v>
      </c>
      <c r="K1055" s="246">
        <v>138183.99119999999</v>
      </c>
      <c r="L1055" s="247">
        <v>1</v>
      </c>
      <c r="M1055" s="248">
        <v>1</v>
      </c>
      <c r="N1055" s="249">
        <v>129994.32</v>
      </c>
      <c r="O1055" s="250"/>
      <c r="P1055" s="129"/>
      <c r="Q1055" s="129"/>
      <c r="R1055" s="150"/>
      <c r="S1055" s="330"/>
      <c r="T1055" s="330"/>
      <c r="U1055" s="330"/>
    </row>
    <row r="1056" spans="1:21" s="103" customFormat="1">
      <c r="A1056" s="229" t="s">
        <v>200</v>
      </c>
      <c r="B1056" s="230" t="s">
        <v>2153</v>
      </c>
      <c r="C1056" s="231" t="s">
        <v>3613</v>
      </c>
      <c r="D1056" s="232" t="s">
        <v>278</v>
      </c>
      <c r="E1056" s="232" t="s">
        <v>279</v>
      </c>
      <c r="F1056" s="232" t="s">
        <v>440</v>
      </c>
      <c r="G1056" s="233">
        <v>78082</v>
      </c>
      <c r="H1056" s="234">
        <v>101490.5</v>
      </c>
      <c r="I1056" s="235">
        <v>25</v>
      </c>
      <c r="J1056" s="236">
        <v>0.92592592592592593</v>
      </c>
      <c r="K1056" s="233">
        <v>124899</v>
      </c>
      <c r="L1056" s="237">
        <v>1</v>
      </c>
      <c r="M1056" s="238">
        <v>1</v>
      </c>
      <c r="N1056" s="234">
        <v>118871</v>
      </c>
      <c r="O1056" s="239"/>
      <c r="R1056" s="129"/>
    </row>
    <row r="1057" spans="1:21" s="103" customFormat="1">
      <c r="A1057" s="242" t="s">
        <v>4239</v>
      </c>
      <c r="B1057" s="243" t="s">
        <v>2176</v>
      </c>
      <c r="C1057" s="258" t="s">
        <v>1399</v>
      </c>
      <c r="D1057" s="232" t="s">
        <v>278</v>
      </c>
      <c r="E1057" s="245" t="s">
        <v>279</v>
      </c>
      <c r="F1057" s="245" t="s">
        <v>440</v>
      </c>
      <c r="G1057" s="378">
        <v>76632</v>
      </c>
      <c r="H1057" s="234">
        <v>99062.5</v>
      </c>
      <c r="I1057" s="235">
        <v>24</v>
      </c>
      <c r="J1057" s="236">
        <v>0.88888888888888884</v>
      </c>
      <c r="K1057" s="378">
        <v>121493</v>
      </c>
      <c r="L1057" s="247">
        <v>1</v>
      </c>
      <c r="M1057" s="248">
        <v>1</v>
      </c>
      <c r="N1057" s="249">
        <v>110552</v>
      </c>
      <c r="O1057" s="250"/>
      <c r="Q1057" s="330"/>
      <c r="R1057" s="129"/>
    </row>
    <row r="1058" spans="1:21" s="103" customFormat="1">
      <c r="A1058" s="242" t="s">
        <v>204</v>
      </c>
      <c r="B1058" s="243" t="s">
        <v>2151</v>
      </c>
      <c r="C1058" s="258" t="s">
        <v>3610</v>
      </c>
      <c r="D1058" s="253" t="s">
        <v>278</v>
      </c>
      <c r="E1058" s="245" t="s">
        <v>279</v>
      </c>
      <c r="F1058" s="245" t="s">
        <v>440</v>
      </c>
      <c r="G1058" s="246">
        <v>74520</v>
      </c>
      <c r="H1058" s="234">
        <v>96660</v>
      </c>
      <c r="I1058" s="235">
        <v>23</v>
      </c>
      <c r="J1058" s="236">
        <v>0.85185185185185186</v>
      </c>
      <c r="K1058" s="246">
        <v>118800</v>
      </c>
      <c r="L1058" s="247"/>
      <c r="M1058" s="248">
        <v>1</v>
      </c>
      <c r="N1058" s="246">
        <v>105029.02</v>
      </c>
      <c r="O1058" s="250"/>
      <c r="Q1058" s="330"/>
    </row>
    <row r="1059" spans="1:21" s="103" customFormat="1">
      <c r="A1059" s="229" t="s">
        <v>216</v>
      </c>
      <c r="B1059" s="230" t="s">
        <v>2151</v>
      </c>
      <c r="C1059" s="231" t="s">
        <v>5690</v>
      </c>
      <c r="D1059" s="253" t="s">
        <v>278</v>
      </c>
      <c r="E1059" s="232" t="s">
        <v>284</v>
      </c>
      <c r="F1059" s="232" t="s">
        <v>440</v>
      </c>
      <c r="G1059" s="233">
        <v>79290</v>
      </c>
      <c r="H1059" s="234">
        <v>95267.5</v>
      </c>
      <c r="I1059" s="235">
        <v>22</v>
      </c>
      <c r="J1059" s="236">
        <v>0.81481481481481477</v>
      </c>
      <c r="K1059" s="233">
        <v>111245</v>
      </c>
      <c r="L1059" s="237">
        <v>1</v>
      </c>
      <c r="M1059" s="238">
        <v>1</v>
      </c>
      <c r="N1059" s="234">
        <v>99665</v>
      </c>
      <c r="O1059" s="239"/>
      <c r="P1059" s="129"/>
      <c r="Q1059" s="129"/>
      <c r="R1059" s="129"/>
    </row>
    <row r="1060" spans="1:21" s="103" customFormat="1">
      <c r="A1060" s="242" t="s">
        <v>4235</v>
      </c>
      <c r="B1060" s="243" t="s">
        <v>2151</v>
      </c>
      <c r="C1060" s="258" t="s">
        <v>5691</v>
      </c>
      <c r="D1060" s="253" t="s">
        <v>278</v>
      </c>
      <c r="E1060" s="245" t="s">
        <v>279</v>
      </c>
      <c r="F1060" s="245" t="s">
        <v>440</v>
      </c>
      <c r="G1060" s="246">
        <v>70796</v>
      </c>
      <c r="H1060" s="234">
        <v>93058</v>
      </c>
      <c r="I1060" s="235">
        <v>21</v>
      </c>
      <c r="J1060" s="236">
        <v>0.77777777777777779</v>
      </c>
      <c r="K1060" s="246">
        <v>115320</v>
      </c>
      <c r="L1060" s="247"/>
      <c r="M1060" s="248">
        <v>3</v>
      </c>
      <c r="N1060" s="249">
        <v>113543</v>
      </c>
      <c r="O1060" s="250"/>
      <c r="P1060" s="129"/>
      <c r="Q1060" s="304"/>
      <c r="R1060" s="129"/>
      <c r="S1060" s="129"/>
      <c r="T1060" s="129"/>
      <c r="U1060" s="129"/>
    </row>
    <row r="1061" spans="1:21" s="103" customFormat="1">
      <c r="A1061" s="242" t="s">
        <v>3938</v>
      </c>
      <c r="B1061" s="243" t="s">
        <v>2157</v>
      </c>
      <c r="C1061" s="258" t="s">
        <v>3611</v>
      </c>
      <c r="D1061" s="232" t="s">
        <v>278</v>
      </c>
      <c r="E1061" s="245" t="s">
        <v>279</v>
      </c>
      <c r="F1061" s="245" t="s">
        <v>440</v>
      </c>
      <c r="G1061" s="246">
        <v>69284.800000000003</v>
      </c>
      <c r="H1061" s="234">
        <v>91114.4</v>
      </c>
      <c r="I1061" s="235">
        <v>20</v>
      </c>
      <c r="J1061" s="236">
        <v>0.7407407407407407</v>
      </c>
      <c r="K1061" s="246">
        <v>112944</v>
      </c>
      <c r="L1061" s="247">
        <v>1</v>
      </c>
      <c r="M1061" s="248">
        <v>1</v>
      </c>
      <c r="N1061" s="249">
        <v>95555.199999999997</v>
      </c>
      <c r="O1061" s="250"/>
      <c r="P1061" s="251"/>
      <c r="Q1061" s="129"/>
      <c r="R1061" s="129"/>
      <c r="S1061" s="251"/>
      <c r="T1061" s="251"/>
      <c r="U1061" s="251"/>
    </row>
    <row r="1062" spans="1:21" s="103" customFormat="1">
      <c r="A1062" s="242" t="s">
        <v>4246</v>
      </c>
      <c r="B1062" s="243" t="s">
        <v>2159</v>
      </c>
      <c r="C1062" s="258" t="s">
        <v>3614</v>
      </c>
      <c r="D1062" s="232" t="s">
        <v>278</v>
      </c>
      <c r="E1062" s="259" t="s">
        <v>279</v>
      </c>
      <c r="F1062" s="245" t="s">
        <v>440</v>
      </c>
      <c r="G1062" s="249">
        <v>70033.600000000006</v>
      </c>
      <c r="H1062" s="234">
        <v>91041.600000000006</v>
      </c>
      <c r="I1062" s="235">
        <v>19</v>
      </c>
      <c r="J1062" s="236">
        <v>0.70370370370370372</v>
      </c>
      <c r="K1062" s="249">
        <v>112049.60000000001</v>
      </c>
      <c r="L1062" s="247"/>
      <c r="M1062" s="248">
        <v>1</v>
      </c>
      <c r="N1062" s="249">
        <v>91041.600000000006</v>
      </c>
      <c r="O1062" s="250"/>
      <c r="Q1062" s="129"/>
      <c r="R1062" s="129"/>
      <c r="S1062" s="129"/>
      <c r="T1062" s="129"/>
      <c r="U1062" s="129"/>
    </row>
    <row r="1063" spans="1:21" s="103" customFormat="1">
      <c r="A1063" s="229" t="s">
        <v>4266</v>
      </c>
      <c r="B1063" s="230" t="s">
        <v>2149</v>
      </c>
      <c r="C1063" s="231" t="s">
        <v>171</v>
      </c>
      <c r="D1063" s="253" t="s">
        <v>278</v>
      </c>
      <c r="E1063" s="232" t="s">
        <v>284</v>
      </c>
      <c r="F1063" s="232" t="s">
        <v>440</v>
      </c>
      <c r="G1063" s="233">
        <v>71017</v>
      </c>
      <c r="H1063" s="234">
        <v>90540</v>
      </c>
      <c r="I1063" s="235">
        <v>18</v>
      </c>
      <c r="J1063" s="236">
        <v>0.66666666666666663</v>
      </c>
      <c r="K1063" s="233">
        <v>110063</v>
      </c>
      <c r="L1063" s="237"/>
      <c r="M1063" s="238">
        <v>1</v>
      </c>
      <c r="N1063" s="234">
        <v>77585</v>
      </c>
      <c r="O1063" s="239"/>
      <c r="P1063" s="150"/>
      <c r="Q1063" s="129"/>
    </row>
    <row r="1064" spans="1:21" s="103" customFormat="1">
      <c r="A1064" s="229" t="s">
        <v>2161</v>
      </c>
      <c r="B1064" s="230" t="s">
        <v>2162</v>
      </c>
      <c r="C1064" s="231" t="s">
        <v>3612</v>
      </c>
      <c r="D1064" s="232" t="s">
        <v>2507</v>
      </c>
      <c r="E1064" s="232" t="s">
        <v>284</v>
      </c>
      <c r="F1064" s="259" t="s">
        <v>325</v>
      </c>
      <c r="G1064" s="233">
        <v>60753.89</v>
      </c>
      <c r="H1064" s="234">
        <v>90521.08</v>
      </c>
      <c r="I1064" s="235">
        <v>17</v>
      </c>
      <c r="J1064" s="236">
        <v>0.62962962962962965</v>
      </c>
      <c r="K1064" s="233">
        <v>120288.27</v>
      </c>
      <c r="L1064" s="237"/>
      <c r="M1064" s="238">
        <v>1</v>
      </c>
      <c r="N1064" s="234">
        <v>88051.39</v>
      </c>
      <c r="O1064" s="239"/>
      <c r="P1064" s="129"/>
      <c r="Q1064" s="129"/>
    </row>
    <row r="1065" spans="1:21" s="103" customFormat="1" ht="22.5">
      <c r="A1065" s="242" t="s">
        <v>1444</v>
      </c>
      <c r="B1065" s="243" t="s">
        <v>2192</v>
      </c>
      <c r="C1065" s="258" t="s">
        <v>3615</v>
      </c>
      <c r="D1065" s="232" t="s">
        <v>278</v>
      </c>
      <c r="E1065" s="245" t="s">
        <v>279</v>
      </c>
      <c r="F1065" s="245" t="s">
        <v>440</v>
      </c>
      <c r="G1065" s="246">
        <v>69992</v>
      </c>
      <c r="H1065" s="234">
        <v>89200.8</v>
      </c>
      <c r="I1065" s="235">
        <v>16</v>
      </c>
      <c r="J1065" s="236">
        <v>0.59259259259259256</v>
      </c>
      <c r="K1065" s="246">
        <v>108409.60000000001</v>
      </c>
      <c r="L1065" s="247">
        <v>1</v>
      </c>
      <c r="M1065" s="248">
        <v>1</v>
      </c>
      <c r="N1065" s="249">
        <v>82763.199999999997</v>
      </c>
      <c r="O1065" s="250"/>
      <c r="S1065" s="129"/>
      <c r="T1065" s="129"/>
      <c r="U1065" s="129"/>
    </row>
    <row r="1066" spans="1:21" s="103" customFormat="1">
      <c r="A1066" s="242" t="s">
        <v>257</v>
      </c>
      <c r="B1066" s="243" t="s">
        <v>2159</v>
      </c>
      <c r="C1066" s="258" t="s">
        <v>1402</v>
      </c>
      <c r="D1066" s="253" t="s">
        <v>278</v>
      </c>
      <c r="E1066" s="245" t="s">
        <v>279</v>
      </c>
      <c r="F1066" s="245" t="s">
        <v>440</v>
      </c>
      <c r="G1066" s="246">
        <v>68423.679999999993</v>
      </c>
      <c r="H1066" s="234">
        <v>88950.81</v>
      </c>
      <c r="I1066" s="235">
        <v>15</v>
      </c>
      <c r="J1066" s="236">
        <v>0.55555555555555558</v>
      </c>
      <c r="K1066" s="246">
        <v>109477.94</v>
      </c>
      <c r="L1066" s="247">
        <v>1</v>
      </c>
      <c r="M1066" s="248">
        <v>1</v>
      </c>
      <c r="N1066" s="249">
        <v>80483.199999999997</v>
      </c>
      <c r="O1066" s="250"/>
      <c r="Q1066" s="251"/>
    </row>
    <row r="1067" spans="1:21" s="103" customFormat="1">
      <c r="A1067" s="252" t="s">
        <v>2172</v>
      </c>
      <c r="B1067" s="230" t="s">
        <v>2162</v>
      </c>
      <c r="C1067" s="231" t="s">
        <v>3616</v>
      </c>
      <c r="D1067" s="232" t="s">
        <v>2507</v>
      </c>
      <c r="E1067" s="253"/>
      <c r="F1067" s="259" t="s">
        <v>325</v>
      </c>
      <c r="G1067" s="233">
        <v>67056.08</v>
      </c>
      <c r="H1067" s="234">
        <v>87678.11</v>
      </c>
      <c r="I1067" s="235">
        <v>14</v>
      </c>
      <c r="J1067" s="236">
        <v>0.51851851851851849</v>
      </c>
      <c r="K1067" s="233">
        <v>108300.14</v>
      </c>
      <c r="L1067" s="254">
        <v>8</v>
      </c>
      <c r="M1067" s="255">
        <v>6</v>
      </c>
      <c r="N1067" s="233">
        <v>78698.490000000005</v>
      </c>
      <c r="O1067" s="239"/>
      <c r="P1067" s="129"/>
      <c r="Q1067" s="129"/>
      <c r="R1067" s="129"/>
    </row>
    <row r="1068" spans="1:21" s="103" customFormat="1">
      <c r="A1068" s="229" t="s">
        <v>212</v>
      </c>
      <c r="B1068" s="230" t="s">
        <v>2153</v>
      </c>
      <c r="C1068" s="231" t="s">
        <v>1400</v>
      </c>
      <c r="D1068" s="232" t="s">
        <v>278</v>
      </c>
      <c r="E1068" s="232" t="s">
        <v>279</v>
      </c>
      <c r="F1068" s="259" t="s">
        <v>325</v>
      </c>
      <c r="G1068" s="233">
        <v>67884.374684251976</v>
      </c>
      <c r="H1068" s="234">
        <v>84862.425487550208</v>
      </c>
      <c r="I1068" s="235">
        <v>13</v>
      </c>
      <c r="J1068" s="236">
        <v>0.48148148148148145</v>
      </c>
      <c r="K1068" s="233">
        <v>101840.47629084843</v>
      </c>
      <c r="L1068" s="237">
        <v>1</v>
      </c>
      <c r="M1068" s="238">
        <v>1</v>
      </c>
      <c r="N1068" s="234">
        <v>101651.83</v>
      </c>
      <c r="O1068" s="239"/>
      <c r="P1068" s="129"/>
      <c r="Q1068" s="129"/>
    </row>
    <row r="1069" spans="1:21" s="103" customFormat="1">
      <c r="A1069" s="286" t="s">
        <v>213</v>
      </c>
      <c r="B1069" s="287" t="s">
        <v>2159</v>
      </c>
      <c r="C1069" s="288" t="s">
        <v>3613</v>
      </c>
      <c r="D1069" s="253" t="s">
        <v>278</v>
      </c>
      <c r="E1069" s="289" t="s">
        <v>279</v>
      </c>
      <c r="F1069" s="259" t="s">
        <v>325</v>
      </c>
      <c r="G1069" s="290">
        <v>64314</v>
      </c>
      <c r="H1069" s="234">
        <v>83595.5</v>
      </c>
      <c r="I1069" s="235">
        <v>12</v>
      </c>
      <c r="J1069" s="236">
        <v>0.44444444444444442</v>
      </c>
      <c r="K1069" s="290">
        <v>102877</v>
      </c>
      <c r="L1069" s="291">
        <v>1</v>
      </c>
      <c r="M1069" s="292">
        <v>0</v>
      </c>
      <c r="N1069" s="293">
        <v>64314</v>
      </c>
      <c r="O1069" s="294"/>
      <c r="P1069" s="129"/>
      <c r="R1069" s="304"/>
    </row>
    <row r="1070" spans="1:21" s="103" customFormat="1">
      <c r="A1070" s="242" t="s">
        <v>199</v>
      </c>
      <c r="B1070" s="243" t="s">
        <v>2153</v>
      </c>
      <c r="C1070" s="258" t="s">
        <v>1401</v>
      </c>
      <c r="D1070" s="253" t="s">
        <v>278</v>
      </c>
      <c r="E1070" s="247" t="s">
        <v>279</v>
      </c>
      <c r="F1070" s="247" t="s">
        <v>440</v>
      </c>
      <c r="G1070" s="246">
        <v>66830.399999999994</v>
      </c>
      <c r="H1070" s="234">
        <v>83543.199999999997</v>
      </c>
      <c r="I1070" s="235">
        <v>11</v>
      </c>
      <c r="J1070" s="236">
        <v>0.40740740740740738</v>
      </c>
      <c r="K1070" s="246">
        <v>100256</v>
      </c>
      <c r="L1070" s="247"/>
      <c r="M1070" s="248"/>
      <c r="N1070" s="249"/>
      <c r="O1070" s="334"/>
      <c r="P1070" s="240"/>
      <c r="Q1070" s="129"/>
      <c r="S1070" s="129"/>
      <c r="T1070" s="129"/>
      <c r="U1070" s="129"/>
    </row>
    <row r="1071" spans="1:21" s="103" customFormat="1">
      <c r="A1071" s="260" t="s">
        <v>4238</v>
      </c>
      <c r="B1071" s="261" t="s">
        <v>2166</v>
      </c>
      <c r="C1071" s="262" t="s">
        <v>2134</v>
      </c>
      <c r="D1071" s="232" t="s">
        <v>278</v>
      </c>
      <c r="E1071" s="276" t="s">
        <v>279</v>
      </c>
      <c r="F1071" s="276" t="s">
        <v>440</v>
      </c>
      <c r="G1071" s="256">
        <v>66049.95</v>
      </c>
      <c r="H1071" s="234">
        <v>82562.595000000001</v>
      </c>
      <c r="I1071" s="235">
        <v>10</v>
      </c>
      <c r="J1071" s="236">
        <v>0.37037037037037035</v>
      </c>
      <c r="K1071" s="256">
        <v>99075.24</v>
      </c>
      <c r="L1071" s="265">
        <v>1</v>
      </c>
      <c r="M1071" s="266">
        <v>1</v>
      </c>
      <c r="N1071" s="264">
        <v>81502.929999999993</v>
      </c>
      <c r="O1071" s="11"/>
      <c r="P1071" s="129"/>
      <c r="R1071" s="129"/>
    </row>
    <row r="1072" spans="1:21" s="103" customFormat="1" ht="22.5">
      <c r="A1072" s="242" t="s">
        <v>4240</v>
      </c>
      <c r="B1072" s="243" t="s">
        <v>2149</v>
      </c>
      <c r="C1072" s="258" t="s">
        <v>5692</v>
      </c>
      <c r="D1072" s="232" t="s">
        <v>278</v>
      </c>
      <c r="E1072" s="245" t="s">
        <v>279</v>
      </c>
      <c r="F1072" s="245" t="s">
        <v>440</v>
      </c>
      <c r="G1072" s="246">
        <v>55813.94</v>
      </c>
      <c r="H1072" s="234">
        <v>82367.87</v>
      </c>
      <c r="I1072" s="235">
        <v>9</v>
      </c>
      <c r="J1072" s="236">
        <v>0.33333333333333331</v>
      </c>
      <c r="K1072" s="246">
        <v>108921.8</v>
      </c>
      <c r="L1072" s="247">
        <v>7</v>
      </c>
      <c r="M1072" s="248">
        <v>5</v>
      </c>
      <c r="N1072" s="249">
        <v>79824.94</v>
      </c>
      <c r="O1072" s="250"/>
      <c r="P1072" s="129"/>
      <c r="R1072" s="304"/>
      <c r="S1072" s="129"/>
      <c r="T1072" s="129"/>
      <c r="U1072" s="129"/>
    </row>
    <row r="1073" spans="1:21" s="103" customFormat="1">
      <c r="A1073" s="242" t="s">
        <v>2165</v>
      </c>
      <c r="B1073" s="243" t="s">
        <v>2180</v>
      </c>
      <c r="C1073" s="258" t="s">
        <v>3610</v>
      </c>
      <c r="D1073" s="253" t="s">
        <v>278</v>
      </c>
      <c r="E1073" s="245" t="s">
        <v>284</v>
      </c>
      <c r="F1073" s="245" t="s">
        <v>440</v>
      </c>
      <c r="G1073" s="246">
        <v>64380.37</v>
      </c>
      <c r="H1073" s="234">
        <v>82127.73</v>
      </c>
      <c r="I1073" s="235">
        <v>8</v>
      </c>
      <c r="J1073" s="236">
        <v>0.29629629629629628</v>
      </c>
      <c r="K1073" s="246">
        <v>99875.09</v>
      </c>
      <c r="L1073" s="247">
        <v>1</v>
      </c>
      <c r="M1073" s="248">
        <v>1</v>
      </c>
      <c r="N1073" s="249">
        <v>99875.09</v>
      </c>
      <c r="O1073" s="250"/>
      <c r="P1073" s="240"/>
      <c r="Q1073" s="129"/>
    </row>
    <row r="1074" spans="1:21" s="103" customFormat="1">
      <c r="A1074" s="242" t="s">
        <v>3784</v>
      </c>
      <c r="B1074" s="243" t="s">
        <v>2162</v>
      </c>
      <c r="C1074" s="258" t="s">
        <v>5693</v>
      </c>
      <c r="D1074" s="232" t="s">
        <v>278</v>
      </c>
      <c r="E1074" s="247" t="s">
        <v>279</v>
      </c>
      <c r="F1074" s="259" t="s">
        <v>325</v>
      </c>
      <c r="G1074" s="246">
        <v>58618.04</v>
      </c>
      <c r="H1074" s="234">
        <v>80760.55</v>
      </c>
      <c r="I1074" s="235">
        <v>7</v>
      </c>
      <c r="J1074" s="236">
        <v>0.25925925925925924</v>
      </c>
      <c r="K1074" s="246">
        <v>102903.06</v>
      </c>
      <c r="L1074" s="247"/>
      <c r="M1074" s="248">
        <v>2</v>
      </c>
      <c r="N1074" s="249">
        <v>110789.77</v>
      </c>
      <c r="O1074" s="250"/>
      <c r="P1074" s="129"/>
      <c r="Q1074" s="129"/>
    </row>
    <row r="1075" spans="1:21" s="103" customFormat="1">
      <c r="A1075" s="242" t="s">
        <v>3875</v>
      </c>
      <c r="B1075" s="243" t="s">
        <v>2153</v>
      </c>
      <c r="C1075" s="258" t="s">
        <v>3617</v>
      </c>
      <c r="D1075" s="232" t="s">
        <v>2507</v>
      </c>
      <c r="E1075" s="247" t="s">
        <v>279</v>
      </c>
      <c r="F1075" s="247" t="s">
        <v>440</v>
      </c>
      <c r="G1075" s="405">
        <v>60347.024363933451</v>
      </c>
      <c r="H1075" s="234">
        <v>78474.674075336094</v>
      </c>
      <c r="I1075" s="235">
        <v>6</v>
      </c>
      <c r="J1075" s="236">
        <v>0.22222222222222221</v>
      </c>
      <c r="K1075" s="405">
        <v>96602.323786738736</v>
      </c>
      <c r="L1075" s="247">
        <v>1</v>
      </c>
      <c r="M1075" s="248">
        <v>1</v>
      </c>
      <c r="N1075" s="249">
        <v>63897.599999999999</v>
      </c>
      <c r="O1075" s="250"/>
      <c r="Q1075" s="129"/>
      <c r="R1075" s="150"/>
      <c r="S1075" s="129"/>
      <c r="T1075" s="129"/>
      <c r="U1075" s="129"/>
    </row>
    <row r="1076" spans="1:21" s="103" customFormat="1">
      <c r="A1076" s="229" t="s">
        <v>260</v>
      </c>
      <c r="B1076" s="230" t="s">
        <v>2153</v>
      </c>
      <c r="C1076" s="231" t="s">
        <v>745</v>
      </c>
      <c r="D1076" s="253" t="s">
        <v>278</v>
      </c>
      <c r="E1076" s="232" t="s">
        <v>279</v>
      </c>
      <c r="F1076" s="232" t="s">
        <v>440</v>
      </c>
      <c r="G1076" s="233">
        <v>59720</v>
      </c>
      <c r="H1076" s="234">
        <v>77636</v>
      </c>
      <c r="I1076" s="235">
        <v>5</v>
      </c>
      <c r="J1076" s="236">
        <v>0.18518518518518517</v>
      </c>
      <c r="K1076" s="233">
        <v>95552</v>
      </c>
      <c r="L1076" s="237">
        <v>1</v>
      </c>
      <c r="M1076" s="238">
        <v>1</v>
      </c>
      <c r="N1076" s="234">
        <v>77636</v>
      </c>
      <c r="O1076" s="239"/>
      <c r="P1076" s="129"/>
      <c r="Q1076" s="129"/>
      <c r="S1076" s="129"/>
      <c r="T1076" s="129"/>
      <c r="U1076" s="129"/>
    </row>
    <row r="1077" spans="1:21" s="103" customFormat="1">
      <c r="A1077" s="242" t="s">
        <v>256</v>
      </c>
      <c r="B1077" s="243" t="s">
        <v>2150</v>
      </c>
      <c r="C1077" s="258" t="s">
        <v>5690</v>
      </c>
      <c r="D1077" s="232" t="s">
        <v>278</v>
      </c>
      <c r="E1077" s="300" t="s">
        <v>279</v>
      </c>
      <c r="F1077" s="300" t="s">
        <v>440</v>
      </c>
      <c r="G1077" s="246">
        <v>59446.400000000001</v>
      </c>
      <c r="H1077" s="234">
        <v>77272</v>
      </c>
      <c r="I1077" s="235">
        <v>4</v>
      </c>
      <c r="J1077" s="236">
        <v>0.14814814814814814</v>
      </c>
      <c r="K1077" s="246">
        <v>95097.600000000006</v>
      </c>
      <c r="L1077" s="247">
        <v>2</v>
      </c>
      <c r="M1077" s="248">
        <v>2</v>
      </c>
      <c r="N1077" s="249">
        <v>65374.400000000001</v>
      </c>
      <c r="O1077" s="250"/>
      <c r="P1077" s="129"/>
      <c r="R1077" s="304"/>
      <c r="S1077" s="129"/>
      <c r="T1077" s="129"/>
      <c r="U1077" s="129"/>
    </row>
    <row r="1078" spans="1:21" s="103" customFormat="1">
      <c r="A1078" s="229" t="s">
        <v>2217</v>
      </c>
      <c r="B1078" s="230" t="s">
        <v>2162</v>
      </c>
      <c r="C1078" s="231" t="s">
        <v>3625</v>
      </c>
      <c r="D1078" s="232" t="s">
        <v>2507</v>
      </c>
      <c r="E1078" s="232" t="s">
        <v>279</v>
      </c>
      <c r="F1078" s="232" t="s">
        <v>440</v>
      </c>
      <c r="G1078" s="233">
        <v>52552.03</v>
      </c>
      <c r="H1078" s="234">
        <v>65143.726999999999</v>
      </c>
      <c r="I1078" s="235">
        <v>3</v>
      </c>
      <c r="J1078" s="236">
        <v>0.1111111111111111</v>
      </c>
      <c r="K1078" s="233">
        <v>77735.423999999999</v>
      </c>
      <c r="L1078" s="237">
        <v>1</v>
      </c>
      <c r="M1078" s="238">
        <v>1</v>
      </c>
      <c r="N1078" s="234">
        <v>61610</v>
      </c>
      <c r="O1078" s="239"/>
      <c r="Q1078" s="129"/>
      <c r="R1078" s="150"/>
      <c r="S1078" s="129"/>
      <c r="T1078" s="129"/>
      <c r="U1078" s="129"/>
    </row>
    <row r="1079" spans="1:21" s="103" customFormat="1" ht="22.5">
      <c r="A1079" s="229" t="s">
        <v>4256</v>
      </c>
      <c r="B1079" s="230" t="s">
        <v>2169</v>
      </c>
      <c r="C1079" s="231" t="s">
        <v>3619</v>
      </c>
      <c r="D1079" s="232" t="s">
        <v>2507</v>
      </c>
      <c r="E1079" s="232" t="s">
        <v>279</v>
      </c>
      <c r="F1079" s="232" t="s">
        <v>440</v>
      </c>
      <c r="G1079" s="233">
        <v>47212.74</v>
      </c>
      <c r="H1079" s="234">
        <v>58405.05</v>
      </c>
      <c r="I1079" s="235">
        <v>2</v>
      </c>
      <c r="J1079" s="236">
        <v>7.407407407407407E-2</v>
      </c>
      <c r="K1079" s="233">
        <v>69597.36</v>
      </c>
      <c r="L1079" s="237">
        <v>1</v>
      </c>
      <c r="M1079" s="238">
        <v>1</v>
      </c>
      <c r="N1079" s="234">
        <v>56473.4</v>
      </c>
      <c r="O1079" s="239"/>
      <c r="Q1079" s="241"/>
      <c r="R1079" s="129"/>
    </row>
    <row r="1080" spans="1:21" s="103" customFormat="1">
      <c r="A1080" s="229" t="s">
        <v>4310</v>
      </c>
      <c r="B1080" s="230" t="s">
        <v>2192</v>
      </c>
      <c r="C1080" s="358" t="s">
        <v>1406</v>
      </c>
      <c r="D1080" s="232" t="s">
        <v>278</v>
      </c>
      <c r="E1080" s="359" t="s">
        <v>279</v>
      </c>
      <c r="F1080" s="359" t="s">
        <v>440</v>
      </c>
      <c r="G1080" s="360">
        <v>46067</v>
      </c>
      <c r="H1080" s="234">
        <v>57593</v>
      </c>
      <c r="I1080" s="235">
        <v>1</v>
      </c>
      <c r="J1080" s="236">
        <v>3.7037037037037035E-2</v>
      </c>
      <c r="K1080" s="360">
        <v>69119</v>
      </c>
      <c r="L1080" s="361">
        <v>1</v>
      </c>
      <c r="M1080" s="362">
        <v>1</v>
      </c>
      <c r="N1080" s="363">
        <v>55760</v>
      </c>
      <c r="O1080" s="364"/>
      <c r="P1080" s="129"/>
    </row>
    <row r="1081" spans="1:21" s="150" customFormat="1">
      <c r="A1081" s="305"/>
      <c r="B1081" s="305"/>
      <c r="C1081" s="306"/>
      <c r="D1081" s="300"/>
      <c r="E1081" s="307"/>
      <c r="F1081" s="307"/>
      <c r="G1081" s="308"/>
      <c r="H1081" s="309"/>
      <c r="I1081" s="310"/>
      <c r="J1081" s="311"/>
      <c r="K1081" s="300"/>
      <c r="L1081" s="300"/>
      <c r="M1081" s="312"/>
      <c r="N1081" s="313"/>
      <c r="O1081" s="282"/>
    </row>
    <row r="1082" spans="1:21" s="150" customFormat="1">
      <c r="A1082" s="305"/>
      <c r="B1082" s="305"/>
      <c r="C1082" s="306"/>
      <c r="D1082" s="314"/>
      <c r="E1082" s="305"/>
      <c r="F1082" s="305"/>
      <c r="G1082" s="315" t="s">
        <v>223</v>
      </c>
      <c r="H1082" s="316" t="s">
        <v>224</v>
      </c>
      <c r="I1082" s="317"/>
      <c r="J1082" s="318"/>
      <c r="K1082" s="319" t="s">
        <v>225</v>
      </c>
      <c r="L1082" s="314"/>
      <c r="M1082" s="320"/>
      <c r="N1082" s="313"/>
      <c r="O1082" s="282"/>
    </row>
    <row r="1083" spans="1:21" s="150" customFormat="1">
      <c r="A1083" s="305"/>
      <c r="B1083" s="305"/>
      <c r="C1083" s="306"/>
      <c r="D1083" s="305"/>
      <c r="E1083" s="305"/>
      <c r="F1083" s="321" t="s">
        <v>238</v>
      </c>
      <c r="G1083" s="322">
        <v>67687.370290673542</v>
      </c>
      <c r="H1083" s="322">
        <v>86906.16505788466</v>
      </c>
      <c r="I1083" s="8">
        <v>14.438004969995415</v>
      </c>
      <c r="J1083" s="322"/>
      <c r="K1083" s="322">
        <v>106124.95982509582</v>
      </c>
      <c r="L1083" s="314"/>
      <c r="M1083" s="320"/>
      <c r="N1083" s="313"/>
      <c r="O1083" s="282"/>
    </row>
    <row r="1084" spans="1:21" s="150" customFormat="1">
      <c r="A1084" s="305"/>
      <c r="B1084" s="305"/>
      <c r="C1084" s="306"/>
      <c r="D1084" s="305"/>
      <c r="E1084" s="305"/>
      <c r="F1084" s="321" t="s">
        <v>239</v>
      </c>
      <c r="G1084" s="322">
        <v>70906.5</v>
      </c>
      <c r="H1084" s="322">
        <v>92086.2</v>
      </c>
      <c r="I1084" s="8">
        <v>21.5</v>
      </c>
      <c r="J1084" s="322"/>
      <c r="K1084" s="322">
        <v>114132</v>
      </c>
      <c r="L1084" s="314"/>
      <c r="M1084" s="320"/>
      <c r="N1084" s="313"/>
      <c r="O1084" s="282"/>
    </row>
    <row r="1085" spans="1:21" s="150" customFormat="1">
      <c r="A1085" s="305"/>
      <c r="B1085" s="305"/>
      <c r="C1085" s="306"/>
      <c r="D1085" s="305"/>
      <c r="E1085" s="305"/>
      <c r="F1085" s="321" t="s">
        <v>240</v>
      </c>
      <c r="G1085" s="322">
        <v>60033.512181966726</v>
      </c>
      <c r="H1085" s="322">
        <v>81444.14</v>
      </c>
      <c r="I1085" s="8">
        <v>7</v>
      </c>
      <c r="J1085" s="322"/>
      <c r="K1085" s="322">
        <v>99475.165000000008</v>
      </c>
      <c r="L1085" s="314"/>
      <c r="M1085" s="320"/>
      <c r="N1085" s="313"/>
      <c r="O1085" s="282"/>
    </row>
    <row r="1086" spans="1:21" s="150" customFormat="1">
      <c r="A1086" s="305"/>
      <c r="B1086" s="305"/>
      <c r="C1086" s="306"/>
      <c r="D1086" s="305"/>
      <c r="E1086" s="305"/>
      <c r="F1086" s="321" t="s">
        <v>241</v>
      </c>
      <c r="G1086" s="322">
        <v>67056.08</v>
      </c>
      <c r="H1086" s="322">
        <v>87678.11</v>
      </c>
      <c r="I1086" s="8">
        <v>12.338253469766164</v>
      </c>
      <c r="J1086" s="322"/>
      <c r="K1086" s="322">
        <v>108409.60000000001</v>
      </c>
      <c r="L1086" s="314"/>
      <c r="M1086" s="320"/>
      <c r="N1086" s="313"/>
      <c r="O1086" s="282"/>
    </row>
    <row r="1087" spans="1:21" s="150" customFormat="1">
      <c r="A1087" s="305"/>
      <c r="B1087" s="305"/>
      <c r="C1087" s="306"/>
      <c r="D1087" s="305"/>
      <c r="E1087" s="322"/>
      <c r="F1087" s="321"/>
      <c r="G1087" s="323"/>
      <c r="H1087" s="318"/>
      <c r="I1087" s="324"/>
      <c r="J1087" s="318"/>
      <c r="K1087" s="314"/>
      <c r="L1087" s="314"/>
      <c r="M1087" s="320"/>
      <c r="N1087" s="313"/>
      <c r="O1087" s="282"/>
    </row>
    <row r="1088" spans="1:21" s="150" customFormat="1">
      <c r="A1088" s="305"/>
      <c r="B1088" s="305"/>
      <c r="C1088" s="306"/>
      <c r="D1088" s="321"/>
      <c r="E1088" s="322"/>
      <c r="F1088" s="325"/>
      <c r="G1088" s="325"/>
      <c r="H1088" s="874" t="s">
        <v>242</v>
      </c>
      <c r="I1088" s="874"/>
      <c r="J1088" s="874"/>
      <c r="K1088" s="874"/>
      <c r="L1088" s="874"/>
      <c r="M1088" s="874"/>
      <c r="N1088" s="874"/>
      <c r="O1088" s="282"/>
    </row>
    <row r="1089" spans="1:21" s="150" customFormat="1">
      <c r="A1089" s="305"/>
      <c r="B1089" s="305"/>
      <c r="C1089" s="306"/>
      <c r="D1089" s="321"/>
      <c r="E1089" s="322"/>
      <c r="F1089" s="326"/>
      <c r="G1089" s="327"/>
      <c r="H1089" s="875" t="s">
        <v>243</v>
      </c>
      <c r="I1089" s="875"/>
      <c r="J1089" s="875"/>
      <c r="K1089" s="328">
        <v>104184.7225</v>
      </c>
      <c r="L1089" s="876" t="s">
        <v>244</v>
      </c>
      <c r="M1089" s="876"/>
      <c r="N1089" s="329">
        <v>89422.706923076912</v>
      </c>
      <c r="O1089" s="282"/>
    </row>
    <row r="1090" spans="1:21" s="150" customFormat="1">
      <c r="A1090" s="305"/>
      <c r="B1090" s="305"/>
      <c r="C1090" s="306"/>
      <c r="D1090" s="314"/>
      <c r="E1090" s="320"/>
      <c r="F1090" s="326"/>
      <c r="G1090" s="327"/>
      <c r="H1090" s="875" t="s">
        <v>245</v>
      </c>
      <c r="I1090" s="875"/>
      <c r="J1090" s="875"/>
      <c r="K1090" s="328">
        <v>77597.75</v>
      </c>
      <c r="L1090" s="876" t="s">
        <v>450</v>
      </c>
      <c r="M1090" s="876"/>
      <c r="N1090" s="329">
        <v>92196.65268292684</v>
      </c>
      <c r="O1090" s="282"/>
    </row>
    <row r="1091" spans="1:21" s="150" customFormat="1">
      <c r="A1091" s="305"/>
      <c r="B1091" s="305"/>
      <c r="C1091" s="306"/>
      <c r="D1091" s="300"/>
      <c r="E1091" s="307"/>
      <c r="F1091" s="307"/>
      <c r="G1091" s="308"/>
      <c r="H1091" s="309"/>
      <c r="I1091" s="310"/>
      <c r="J1091" s="311"/>
      <c r="K1091" s="305"/>
      <c r="L1091" s="300"/>
      <c r="M1091" s="312"/>
      <c r="N1091" s="313"/>
      <c r="O1091" s="282"/>
    </row>
    <row r="1092" spans="1:21" s="222" customFormat="1" ht="18">
      <c r="A1092" s="877" t="s">
        <v>172</v>
      </c>
      <c r="B1092" s="877"/>
      <c r="C1092" s="877"/>
      <c r="D1092" s="877"/>
      <c r="E1092" s="877"/>
      <c r="F1092" s="877"/>
      <c r="G1092" s="877"/>
      <c r="H1092" s="877"/>
      <c r="I1092" s="877"/>
      <c r="J1092" s="877"/>
      <c r="K1092" s="877"/>
      <c r="L1092" s="877"/>
      <c r="M1092" s="877"/>
      <c r="N1092" s="877"/>
      <c r="O1092" s="877"/>
    </row>
    <row r="1093" spans="1:21" s="222" customFormat="1" ht="27">
      <c r="A1093" s="223" t="s">
        <v>433</v>
      </c>
      <c r="B1093" s="224" t="s">
        <v>230</v>
      </c>
      <c r="C1093" s="223" t="s">
        <v>220</v>
      </c>
      <c r="D1093" s="223" t="s">
        <v>267</v>
      </c>
      <c r="E1093" s="223" t="s">
        <v>434</v>
      </c>
      <c r="F1093" s="223" t="s">
        <v>435</v>
      </c>
      <c r="G1093" s="225" t="s">
        <v>223</v>
      </c>
      <c r="H1093" s="225" t="s">
        <v>224</v>
      </c>
      <c r="I1093" s="227" t="s">
        <v>436</v>
      </c>
      <c r="J1093" s="227" t="s">
        <v>436</v>
      </c>
      <c r="K1093" s="225" t="s">
        <v>225</v>
      </c>
      <c r="L1093" s="223" t="s">
        <v>437</v>
      </c>
      <c r="M1093" s="223" t="s">
        <v>438</v>
      </c>
      <c r="N1093" s="228" t="s">
        <v>439</v>
      </c>
      <c r="O1093" s="223" t="s">
        <v>227</v>
      </c>
    </row>
    <row r="1094" spans="1:21" s="103" customFormat="1" ht="22.5">
      <c r="A1094" s="242" t="s">
        <v>4229</v>
      </c>
      <c r="B1094" s="243" t="s">
        <v>2153</v>
      </c>
      <c r="C1094" s="258" t="s">
        <v>1403</v>
      </c>
      <c r="D1094" s="232" t="s">
        <v>2507</v>
      </c>
      <c r="E1094" s="245" t="s">
        <v>279</v>
      </c>
      <c r="F1094" s="259" t="s">
        <v>325</v>
      </c>
      <c r="G1094" s="378">
        <v>90420</v>
      </c>
      <c r="H1094" s="234">
        <v>104112</v>
      </c>
      <c r="I1094" s="235">
        <v>31</v>
      </c>
      <c r="J1094" s="236">
        <v>1</v>
      </c>
      <c r="K1094" s="378">
        <v>117804</v>
      </c>
      <c r="L1094" s="247">
        <v>24</v>
      </c>
      <c r="M1094" s="248">
        <v>24</v>
      </c>
      <c r="N1094" s="344">
        <v>109655</v>
      </c>
      <c r="O1094" s="250"/>
      <c r="Q1094" s="129"/>
      <c r="R1094" s="129"/>
    </row>
    <row r="1095" spans="1:21" s="103" customFormat="1">
      <c r="A1095" s="252" t="s">
        <v>2172</v>
      </c>
      <c r="B1095" s="230" t="s">
        <v>2162</v>
      </c>
      <c r="C1095" s="231" t="s">
        <v>3620</v>
      </c>
      <c r="D1095" s="232" t="s">
        <v>278</v>
      </c>
      <c r="E1095" s="253"/>
      <c r="F1095" s="253" t="s">
        <v>440</v>
      </c>
      <c r="G1095" s="233">
        <v>61369.36</v>
      </c>
      <c r="H1095" s="234">
        <v>80876.76999999999</v>
      </c>
      <c r="I1095" s="235">
        <v>30</v>
      </c>
      <c r="J1095" s="236">
        <v>0.967741935483871</v>
      </c>
      <c r="K1095" s="233">
        <v>100384.18</v>
      </c>
      <c r="L1095" s="254">
        <v>0</v>
      </c>
      <c r="M1095" s="255">
        <v>0</v>
      </c>
      <c r="N1095" s="233"/>
      <c r="O1095" s="239"/>
      <c r="P1095" s="129"/>
    </row>
    <row r="1096" spans="1:21" s="103" customFormat="1">
      <c r="A1096" s="242" t="s">
        <v>198</v>
      </c>
      <c r="B1096" s="243" t="s">
        <v>2153</v>
      </c>
      <c r="C1096" s="244" t="s">
        <v>1404</v>
      </c>
      <c r="D1096" s="232" t="s">
        <v>2507</v>
      </c>
      <c r="E1096" s="245" t="s">
        <v>284</v>
      </c>
      <c r="F1096" s="245" t="s">
        <v>440</v>
      </c>
      <c r="G1096" s="246">
        <v>59446</v>
      </c>
      <c r="H1096" s="234">
        <v>79570</v>
      </c>
      <c r="I1096" s="235">
        <v>29</v>
      </c>
      <c r="J1096" s="236">
        <v>0.93548387096774188</v>
      </c>
      <c r="K1096" s="246">
        <v>99694</v>
      </c>
      <c r="L1096" s="247">
        <v>6</v>
      </c>
      <c r="M1096" s="248">
        <v>6</v>
      </c>
      <c r="N1096" s="249">
        <v>75147</v>
      </c>
      <c r="O1096" s="250"/>
    </row>
    <row r="1097" spans="1:21" s="103" customFormat="1" ht="22.5">
      <c r="A1097" s="229" t="s">
        <v>2161</v>
      </c>
      <c r="B1097" s="230" t="s">
        <v>2162</v>
      </c>
      <c r="C1097" s="231" t="s">
        <v>3621</v>
      </c>
      <c r="D1097" s="232" t="s">
        <v>2507</v>
      </c>
      <c r="E1097" s="232" t="s">
        <v>279</v>
      </c>
      <c r="F1097" s="259" t="s">
        <v>325</v>
      </c>
      <c r="G1097" s="233">
        <v>50702.29</v>
      </c>
      <c r="H1097" s="234">
        <v>75544.664999999994</v>
      </c>
      <c r="I1097" s="235">
        <v>28</v>
      </c>
      <c r="J1097" s="236">
        <v>0.90322580645161288</v>
      </c>
      <c r="K1097" s="233">
        <v>100387.04</v>
      </c>
      <c r="L1097" s="237"/>
      <c r="M1097" s="238">
        <v>5</v>
      </c>
      <c r="N1097" s="234">
        <v>79530.754000000001</v>
      </c>
      <c r="O1097" s="239"/>
      <c r="P1097" s="129"/>
      <c r="R1097" s="304"/>
    </row>
    <row r="1098" spans="1:21" s="103" customFormat="1" ht="22.5">
      <c r="A1098" s="229" t="s">
        <v>200</v>
      </c>
      <c r="B1098" s="230" t="s">
        <v>2153</v>
      </c>
      <c r="C1098" s="231" t="s">
        <v>1409</v>
      </c>
      <c r="D1098" s="232" t="s">
        <v>2507</v>
      </c>
      <c r="E1098" s="232" t="s">
        <v>279</v>
      </c>
      <c r="F1098" s="259" t="s">
        <v>325</v>
      </c>
      <c r="G1098" s="233">
        <v>58350</v>
      </c>
      <c r="H1098" s="234">
        <v>75523.5</v>
      </c>
      <c r="I1098" s="235">
        <v>27</v>
      </c>
      <c r="J1098" s="236">
        <v>0.87096774193548387</v>
      </c>
      <c r="K1098" s="233">
        <v>92697</v>
      </c>
      <c r="L1098" s="237">
        <v>6</v>
      </c>
      <c r="M1098" s="238">
        <v>6</v>
      </c>
      <c r="N1098" s="234">
        <v>81026</v>
      </c>
      <c r="O1098" s="239"/>
    </row>
    <row r="1099" spans="1:21" s="103" customFormat="1">
      <c r="A1099" s="242" t="s">
        <v>3793</v>
      </c>
      <c r="B1099" s="243" t="s">
        <v>2153</v>
      </c>
      <c r="C1099" s="258" t="s">
        <v>3618</v>
      </c>
      <c r="D1099" s="232" t="s">
        <v>2507</v>
      </c>
      <c r="E1099" s="245" t="s">
        <v>284</v>
      </c>
      <c r="F1099" s="245" t="s">
        <v>440</v>
      </c>
      <c r="G1099" s="246">
        <v>60500</v>
      </c>
      <c r="H1099" s="234">
        <v>75500</v>
      </c>
      <c r="I1099" s="235">
        <v>26</v>
      </c>
      <c r="J1099" s="236">
        <v>0.83870967741935487</v>
      </c>
      <c r="K1099" s="246">
        <v>90500</v>
      </c>
      <c r="L1099" s="247">
        <v>1</v>
      </c>
      <c r="M1099" s="248">
        <v>1</v>
      </c>
      <c r="N1099" s="249">
        <v>78428</v>
      </c>
      <c r="O1099" s="250"/>
      <c r="P1099" s="129"/>
      <c r="S1099" s="129"/>
      <c r="T1099" s="129"/>
      <c r="U1099" s="129"/>
    </row>
    <row r="1100" spans="1:21" s="103" customFormat="1">
      <c r="A1100" s="242" t="s">
        <v>4292</v>
      </c>
      <c r="B1100" s="243" t="s">
        <v>2163</v>
      </c>
      <c r="C1100" s="258" t="s">
        <v>172</v>
      </c>
      <c r="D1100" s="232" t="s">
        <v>278</v>
      </c>
      <c r="E1100" s="245" t="s">
        <v>279</v>
      </c>
      <c r="F1100" s="245" t="s">
        <v>440</v>
      </c>
      <c r="G1100" s="246">
        <v>55130</v>
      </c>
      <c r="H1100" s="234">
        <v>75130.5</v>
      </c>
      <c r="I1100" s="235">
        <v>25</v>
      </c>
      <c r="J1100" s="236">
        <v>0.80645161290322576</v>
      </c>
      <c r="K1100" s="246">
        <v>95131</v>
      </c>
      <c r="L1100" s="247">
        <v>1</v>
      </c>
      <c r="M1100" s="248">
        <v>1</v>
      </c>
      <c r="N1100" s="249">
        <v>63141</v>
      </c>
      <c r="O1100" s="250"/>
      <c r="P1100" s="129"/>
      <c r="Q1100" s="129"/>
      <c r="S1100" s="129"/>
      <c r="T1100" s="129"/>
      <c r="U1100" s="129"/>
    </row>
    <row r="1101" spans="1:21" s="103" customFormat="1">
      <c r="A1101" s="242" t="s">
        <v>3875</v>
      </c>
      <c r="B1101" s="243" t="s">
        <v>2153</v>
      </c>
      <c r="C1101" s="258" t="s">
        <v>3622</v>
      </c>
      <c r="D1101" s="232" t="s">
        <v>2507</v>
      </c>
      <c r="E1101" s="247" t="s">
        <v>279</v>
      </c>
      <c r="F1101" s="247" t="s">
        <v>440</v>
      </c>
      <c r="G1101" s="405">
        <v>56038.211275108348</v>
      </c>
      <c r="H1101" s="234">
        <v>72871.53611847639</v>
      </c>
      <c r="I1101" s="235">
        <v>24</v>
      </c>
      <c r="J1101" s="236">
        <v>0.77419354838709675</v>
      </c>
      <c r="K1101" s="405">
        <v>89704.860961844446</v>
      </c>
      <c r="L1101" s="247">
        <v>3</v>
      </c>
      <c r="M1101" s="248">
        <v>3</v>
      </c>
      <c r="N1101" s="249">
        <v>65870</v>
      </c>
      <c r="O1101" s="250"/>
      <c r="P1101" s="129"/>
      <c r="Q1101" s="129"/>
      <c r="S1101" s="129"/>
      <c r="T1101" s="129"/>
      <c r="U1101" s="129"/>
    </row>
    <row r="1102" spans="1:21" s="129" customFormat="1">
      <c r="A1102" s="242" t="s">
        <v>211</v>
      </c>
      <c r="B1102" s="243" t="s">
        <v>2153</v>
      </c>
      <c r="C1102" s="258" t="s">
        <v>1405</v>
      </c>
      <c r="D1102" s="232" t="s">
        <v>2507</v>
      </c>
      <c r="E1102" s="245" t="s">
        <v>321</v>
      </c>
      <c r="F1102" s="259" t="s">
        <v>325</v>
      </c>
      <c r="G1102" s="246">
        <v>56902.559999999998</v>
      </c>
      <c r="H1102" s="234">
        <v>71128.2</v>
      </c>
      <c r="I1102" s="235">
        <v>23</v>
      </c>
      <c r="J1102" s="236">
        <v>0.74193548387096775</v>
      </c>
      <c r="K1102" s="246">
        <v>85353.84</v>
      </c>
      <c r="L1102" s="247">
        <v>1</v>
      </c>
      <c r="M1102" s="248">
        <v>0</v>
      </c>
      <c r="N1102" s="249"/>
      <c r="O1102" s="250"/>
      <c r="P1102" s="103"/>
      <c r="Q1102" s="103"/>
      <c r="R1102" s="103"/>
    </row>
    <row r="1103" spans="1:21" s="129" customFormat="1">
      <c r="A1103" s="242" t="s">
        <v>4239</v>
      </c>
      <c r="B1103" s="243" t="s">
        <v>2176</v>
      </c>
      <c r="C1103" s="258" t="s">
        <v>172</v>
      </c>
      <c r="D1103" s="232" t="s">
        <v>2507</v>
      </c>
      <c r="E1103" s="245" t="s">
        <v>279</v>
      </c>
      <c r="F1103" s="259" t="s">
        <v>325</v>
      </c>
      <c r="G1103" s="378">
        <v>53914</v>
      </c>
      <c r="H1103" s="234">
        <v>71036.5</v>
      </c>
      <c r="I1103" s="235">
        <v>22</v>
      </c>
      <c r="J1103" s="236">
        <v>0.70967741935483875</v>
      </c>
      <c r="K1103" s="378">
        <v>88159</v>
      </c>
      <c r="L1103" s="247">
        <v>4</v>
      </c>
      <c r="M1103" s="248">
        <v>4</v>
      </c>
      <c r="N1103" s="249">
        <v>71086.080000000002</v>
      </c>
      <c r="O1103" s="250" t="s">
        <v>5665</v>
      </c>
      <c r="Q1103" s="103"/>
      <c r="R1103" s="304"/>
    </row>
    <row r="1104" spans="1:21" s="129" customFormat="1" ht="22.5">
      <c r="A1104" s="229" t="s">
        <v>212</v>
      </c>
      <c r="B1104" s="230" t="s">
        <v>2153</v>
      </c>
      <c r="C1104" s="231" t="s">
        <v>2136</v>
      </c>
      <c r="D1104" s="232" t="s">
        <v>2507</v>
      </c>
      <c r="E1104" s="232" t="s">
        <v>279</v>
      </c>
      <c r="F1104" s="259" t="s">
        <v>325</v>
      </c>
      <c r="G1104" s="233">
        <v>55715.867733890904</v>
      </c>
      <c r="H1104" s="234">
        <v>69650.544709788373</v>
      </c>
      <c r="I1104" s="235">
        <v>21</v>
      </c>
      <c r="J1104" s="236">
        <v>0.67741935483870963</v>
      </c>
      <c r="K1104" s="233">
        <v>83585.221685685858</v>
      </c>
      <c r="L1104" s="237">
        <v>3</v>
      </c>
      <c r="M1104" s="238">
        <v>3</v>
      </c>
      <c r="N1104" s="234">
        <v>60619.360000000008</v>
      </c>
      <c r="O1104" s="239"/>
      <c r="P1104" s="103"/>
    </row>
    <row r="1105" spans="1:21" s="129" customFormat="1">
      <c r="A1105" s="242" t="s">
        <v>4235</v>
      </c>
      <c r="B1105" s="243" t="s">
        <v>2151</v>
      </c>
      <c r="C1105" s="258" t="s">
        <v>5694</v>
      </c>
      <c r="D1105" s="232" t="s">
        <v>2507</v>
      </c>
      <c r="E1105" s="245" t="s">
        <v>279</v>
      </c>
      <c r="F1105" s="259" t="s">
        <v>325</v>
      </c>
      <c r="G1105" s="246">
        <v>55061</v>
      </c>
      <c r="H1105" s="234">
        <v>69222.5</v>
      </c>
      <c r="I1105" s="235">
        <v>20</v>
      </c>
      <c r="J1105" s="236">
        <v>0.64516129032258063</v>
      </c>
      <c r="K1105" s="246">
        <v>83384</v>
      </c>
      <c r="L1105" s="247"/>
      <c r="M1105" s="248">
        <v>38</v>
      </c>
      <c r="N1105" s="249">
        <v>81351</v>
      </c>
      <c r="O1105" s="250"/>
      <c r="P1105" s="103"/>
      <c r="S1105" s="103"/>
      <c r="T1105" s="103"/>
      <c r="U1105" s="103"/>
    </row>
    <row r="1106" spans="1:21" s="129" customFormat="1">
      <c r="A1106" s="260" t="s">
        <v>4238</v>
      </c>
      <c r="B1106" s="261" t="s">
        <v>2166</v>
      </c>
      <c r="C1106" s="262" t="s">
        <v>3623</v>
      </c>
      <c r="D1106" s="232" t="s">
        <v>2507</v>
      </c>
      <c r="E1106" s="276" t="s">
        <v>279</v>
      </c>
      <c r="F1106" s="259" t="s">
        <v>325</v>
      </c>
      <c r="G1106" s="256">
        <v>57578.23</v>
      </c>
      <c r="H1106" s="234">
        <v>69093.875</v>
      </c>
      <c r="I1106" s="235">
        <v>19</v>
      </c>
      <c r="J1106" s="236">
        <v>0.61290322580645162</v>
      </c>
      <c r="K1106" s="256">
        <v>80609.52</v>
      </c>
      <c r="L1106" s="265">
        <v>4</v>
      </c>
      <c r="M1106" s="266">
        <v>4</v>
      </c>
      <c r="N1106" s="264">
        <v>64972.65</v>
      </c>
      <c r="O1106" s="11"/>
      <c r="Q1106" s="103"/>
      <c r="R1106" s="304"/>
      <c r="S1106" s="103"/>
      <c r="T1106" s="103"/>
      <c r="U1106" s="103"/>
    </row>
    <row r="1107" spans="1:21" s="129" customFormat="1" ht="22.5">
      <c r="A1107" s="286" t="s">
        <v>213</v>
      </c>
      <c r="B1107" s="287" t="s">
        <v>2159</v>
      </c>
      <c r="C1107" s="288" t="s">
        <v>1409</v>
      </c>
      <c r="D1107" s="232" t="s">
        <v>2507</v>
      </c>
      <c r="E1107" s="289" t="s">
        <v>279</v>
      </c>
      <c r="F1107" s="289" t="s">
        <v>440</v>
      </c>
      <c r="G1107" s="290">
        <v>51771</v>
      </c>
      <c r="H1107" s="234">
        <v>67298.5</v>
      </c>
      <c r="I1107" s="235">
        <v>18</v>
      </c>
      <c r="J1107" s="236">
        <v>0.58064516129032262</v>
      </c>
      <c r="K1107" s="290">
        <v>82826</v>
      </c>
      <c r="L1107" s="291">
        <v>3</v>
      </c>
      <c r="M1107" s="292">
        <v>3</v>
      </c>
      <c r="N1107" s="293">
        <v>60403.199999999997</v>
      </c>
      <c r="O1107" s="294"/>
      <c r="Q1107" s="103"/>
      <c r="R1107" s="304"/>
      <c r="S1107" s="103"/>
      <c r="T1107" s="103"/>
      <c r="U1107" s="103"/>
    </row>
    <row r="1108" spans="1:21" s="129" customFormat="1">
      <c r="A1108" s="242" t="s">
        <v>4246</v>
      </c>
      <c r="B1108" s="243" t="s">
        <v>2159</v>
      </c>
      <c r="C1108" s="258" t="s">
        <v>3624</v>
      </c>
      <c r="D1108" s="232" t="s">
        <v>278</v>
      </c>
      <c r="E1108" s="259" t="s">
        <v>279</v>
      </c>
      <c r="F1108" s="245" t="s">
        <v>440</v>
      </c>
      <c r="G1108" s="249">
        <v>51438.400000000001</v>
      </c>
      <c r="H1108" s="234">
        <v>66882.399999999994</v>
      </c>
      <c r="I1108" s="235">
        <v>17</v>
      </c>
      <c r="J1108" s="236">
        <v>0.54838709677419351</v>
      </c>
      <c r="K1108" s="249">
        <v>82326.399999999994</v>
      </c>
      <c r="L1108" s="247"/>
      <c r="M1108" s="248">
        <v>2</v>
      </c>
      <c r="N1108" s="249">
        <v>66872</v>
      </c>
      <c r="O1108" s="250"/>
      <c r="Q1108" s="103"/>
      <c r="R1108" s="304"/>
      <c r="S1108" s="103"/>
      <c r="T1108" s="103"/>
      <c r="U1108" s="103"/>
    </row>
    <row r="1109" spans="1:21" s="129" customFormat="1">
      <c r="A1109" s="242" t="s">
        <v>204</v>
      </c>
      <c r="B1109" s="243" t="s">
        <v>2151</v>
      </c>
      <c r="C1109" s="258" t="s">
        <v>1407</v>
      </c>
      <c r="D1109" s="232" t="s">
        <v>2507</v>
      </c>
      <c r="E1109" s="245" t="s">
        <v>279</v>
      </c>
      <c r="F1109" s="245" t="s">
        <v>440</v>
      </c>
      <c r="G1109" s="246">
        <v>51840</v>
      </c>
      <c r="H1109" s="234">
        <v>65880</v>
      </c>
      <c r="I1109" s="235">
        <v>16</v>
      </c>
      <c r="J1109" s="236">
        <v>0.5161290322580645</v>
      </c>
      <c r="K1109" s="246">
        <v>79920</v>
      </c>
      <c r="L1109" s="247"/>
      <c r="M1109" s="248">
        <v>5</v>
      </c>
      <c r="N1109" s="246">
        <v>58903.495000000003</v>
      </c>
      <c r="O1109" s="250"/>
      <c r="P1109" s="103"/>
      <c r="R1109" s="150"/>
      <c r="S1109" s="103"/>
      <c r="T1109" s="103"/>
      <c r="U1109" s="103"/>
    </row>
    <row r="1110" spans="1:21" s="129" customFormat="1">
      <c r="A1110" s="242" t="s">
        <v>256</v>
      </c>
      <c r="B1110" s="243" t="s">
        <v>2150</v>
      </c>
      <c r="C1110" s="258" t="s">
        <v>5695</v>
      </c>
      <c r="D1110" s="232" t="s">
        <v>2507</v>
      </c>
      <c r="E1110" s="300" t="s">
        <v>279</v>
      </c>
      <c r="F1110" s="300" t="s">
        <v>440</v>
      </c>
      <c r="G1110" s="246">
        <v>49899.199999999997</v>
      </c>
      <c r="H1110" s="234">
        <v>64875.199999999997</v>
      </c>
      <c r="I1110" s="235">
        <v>15</v>
      </c>
      <c r="J1110" s="236">
        <v>0.4838709677419355</v>
      </c>
      <c r="K1110" s="246">
        <v>79851.199999999997</v>
      </c>
      <c r="L1110" s="247">
        <v>4</v>
      </c>
      <c r="M1110" s="248">
        <v>4</v>
      </c>
      <c r="N1110" s="249">
        <v>63627.199999999997</v>
      </c>
      <c r="O1110" s="250"/>
      <c r="R1110" s="103"/>
      <c r="S1110" s="103"/>
      <c r="T1110" s="103"/>
      <c r="U1110" s="103"/>
    </row>
    <row r="1111" spans="1:21" s="129" customFormat="1" ht="22.5">
      <c r="A1111" s="242" t="s">
        <v>3938</v>
      </c>
      <c r="B1111" s="243" t="s">
        <v>2157</v>
      </c>
      <c r="C1111" s="258" t="s">
        <v>5696</v>
      </c>
      <c r="D1111" s="232" t="s">
        <v>2507</v>
      </c>
      <c r="E1111" s="245" t="s">
        <v>279</v>
      </c>
      <c r="F1111" s="245" t="s">
        <v>440</v>
      </c>
      <c r="G1111" s="246">
        <v>49254.400000000001</v>
      </c>
      <c r="H1111" s="234">
        <v>64771.199999999997</v>
      </c>
      <c r="I1111" s="235">
        <v>14</v>
      </c>
      <c r="J1111" s="236">
        <v>0.45161290322580644</v>
      </c>
      <c r="K1111" s="246">
        <v>80288</v>
      </c>
      <c r="L1111" s="247">
        <v>5</v>
      </c>
      <c r="M1111" s="248">
        <v>3</v>
      </c>
      <c r="N1111" s="249">
        <v>69319.47</v>
      </c>
      <c r="O1111" s="250"/>
      <c r="P1111" s="103"/>
      <c r="Q1111" s="241"/>
    </row>
    <row r="1112" spans="1:21" s="129" customFormat="1">
      <c r="A1112" s="260" t="s">
        <v>262</v>
      </c>
      <c r="B1112" s="261" t="s">
        <v>2162</v>
      </c>
      <c r="C1112" s="262" t="s">
        <v>3626</v>
      </c>
      <c r="D1112" s="232" t="s">
        <v>2507</v>
      </c>
      <c r="E1112" s="276" t="s">
        <v>279</v>
      </c>
      <c r="F1112" s="276" t="s">
        <v>440</v>
      </c>
      <c r="G1112" s="256">
        <v>51854</v>
      </c>
      <c r="H1112" s="234">
        <v>64480</v>
      </c>
      <c r="I1112" s="235">
        <v>13</v>
      </c>
      <c r="J1112" s="236">
        <v>0.41935483870967744</v>
      </c>
      <c r="K1112" s="256">
        <v>77106</v>
      </c>
      <c r="L1112" s="265">
        <v>1</v>
      </c>
      <c r="M1112" s="266">
        <v>1</v>
      </c>
      <c r="N1112" s="264"/>
      <c r="O1112" s="11"/>
      <c r="Q1112" s="103"/>
      <c r="R1112" s="304"/>
    </row>
    <row r="1113" spans="1:21" s="129" customFormat="1">
      <c r="A1113" s="229" t="s">
        <v>260</v>
      </c>
      <c r="B1113" s="230" t="s">
        <v>2153</v>
      </c>
      <c r="C1113" s="231" t="s">
        <v>1405</v>
      </c>
      <c r="D1113" s="232" t="s">
        <v>2507</v>
      </c>
      <c r="E1113" s="232" t="s">
        <v>279</v>
      </c>
      <c r="F1113" s="232" t="s">
        <v>440</v>
      </c>
      <c r="G1113" s="233">
        <v>49953</v>
      </c>
      <c r="H1113" s="234">
        <v>63690.5</v>
      </c>
      <c r="I1113" s="235">
        <v>12</v>
      </c>
      <c r="J1113" s="236">
        <v>0.38709677419354838</v>
      </c>
      <c r="K1113" s="233">
        <v>77428</v>
      </c>
      <c r="L1113" s="237">
        <v>4</v>
      </c>
      <c r="M1113" s="238">
        <v>4</v>
      </c>
      <c r="N1113" s="234">
        <v>63690</v>
      </c>
      <c r="O1113" s="239"/>
      <c r="P1113" s="251"/>
      <c r="Q1113" s="375"/>
    </row>
    <row r="1114" spans="1:21" s="129" customFormat="1">
      <c r="A1114" s="229" t="s">
        <v>4266</v>
      </c>
      <c r="B1114" s="230" t="s">
        <v>2149</v>
      </c>
      <c r="C1114" s="231" t="s">
        <v>5697</v>
      </c>
      <c r="D1114" s="232" t="s">
        <v>2507</v>
      </c>
      <c r="E1114" s="232" t="s">
        <v>284</v>
      </c>
      <c r="F1114" s="259" t="s">
        <v>325</v>
      </c>
      <c r="G1114" s="233">
        <v>58656</v>
      </c>
      <c r="H1114" s="234">
        <v>62452</v>
      </c>
      <c r="I1114" s="235">
        <v>11</v>
      </c>
      <c r="J1114" s="236">
        <v>0.35483870967741937</v>
      </c>
      <c r="K1114" s="233">
        <v>66248</v>
      </c>
      <c r="L1114" s="237"/>
      <c r="M1114" s="238">
        <v>4</v>
      </c>
      <c r="N1114" s="234">
        <v>57304</v>
      </c>
      <c r="O1114" s="239"/>
      <c r="P1114" s="103"/>
    </row>
    <row r="1115" spans="1:21" s="129" customFormat="1" ht="22.5">
      <c r="A1115" s="242" t="s">
        <v>1444</v>
      </c>
      <c r="B1115" s="243" t="s">
        <v>2192</v>
      </c>
      <c r="C1115" s="258" t="s">
        <v>2135</v>
      </c>
      <c r="D1115" s="232" t="s">
        <v>278</v>
      </c>
      <c r="E1115" s="245" t="s">
        <v>279</v>
      </c>
      <c r="F1115" s="245" t="s">
        <v>440</v>
      </c>
      <c r="G1115" s="246">
        <v>51272</v>
      </c>
      <c r="H1115" s="234">
        <v>62296</v>
      </c>
      <c r="I1115" s="235">
        <v>10</v>
      </c>
      <c r="J1115" s="236">
        <v>0.32258064516129031</v>
      </c>
      <c r="K1115" s="246">
        <v>73320</v>
      </c>
      <c r="L1115" s="247">
        <v>4</v>
      </c>
      <c r="M1115" s="248">
        <v>4</v>
      </c>
      <c r="N1115" s="249">
        <v>63169.599999999999</v>
      </c>
      <c r="O1115" s="250"/>
      <c r="P1115" s="103"/>
      <c r="Q1115" s="241"/>
    </row>
    <row r="1116" spans="1:21" s="129" customFormat="1">
      <c r="A1116" s="242" t="s">
        <v>3786</v>
      </c>
      <c r="B1116" s="243" t="s">
        <v>2153</v>
      </c>
      <c r="C1116" s="258" t="s">
        <v>5698</v>
      </c>
      <c r="D1116" s="232" t="s">
        <v>2507</v>
      </c>
      <c r="E1116" s="245" t="s">
        <v>279</v>
      </c>
      <c r="F1116" s="259" t="s">
        <v>325</v>
      </c>
      <c r="G1116" s="246">
        <v>45022</v>
      </c>
      <c r="H1116" s="234">
        <v>61994.5</v>
      </c>
      <c r="I1116" s="235">
        <v>9</v>
      </c>
      <c r="J1116" s="236">
        <v>0.29032258064516131</v>
      </c>
      <c r="K1116" s="246">
        <v>78967</v>
      </c>
      <c r="L1116" s="247"/>
      <c r="M1116" s="248"/>
      <c r="N1116" s="249"/>
      <c r="O1116" s="250"/>
      <c r="P1116" s="103"/>
      <c r="Q1116" s="241"/>
    </row>
    <row r="1117" spans="1:21" s="129" customFormat="1">
      <c r="A1117" s="242" t="s">
        <v>199</v>
      </c>
      <c r="B1117" s="243" t="s">
        <v>2153</v>
      </c>
      <c r="C1117" s="258" t="s">
        <v>1405</v>
      </c>
      <c r="D1117" s="232" t="s">
        <v>2507</v>
      </c>
      <c r="E1117" s="247" t="s">
        <v>321</v>
      </c>
      <c r="F1117" s="247" t="s">
        <v>440</v>
      </c>
      <c r="G1117" s="246">
        <v>48838.400000000001</v>
      </c>
      <c r="H1117" s="234">
        <v>61048</v>
      </c>
      <c r="I1117" s="235">
        <v>8</v>
      </c>
      <c r="J1117" s="236">
        <v>0.25806451612903225</v>
      </c>
      <c r="K1117" s="246">
        <v>73257.600000000006</v>
      </c>
      <c r="L1117" s="247"/>
      <c r="M1117" s="248"/>
      <c r="N1117" s="249"/>
      <c r="O1117" s="334"/>
      <c r="Q1117" s="240"/>
      <c r="R1117" s="103"/>
    </row>
    <row r="1118" spans="1:21" s="129" customFormat="1">
      <c r="A1118" s="242" t="s">
        <v>3784</v>
      </c>
      <c r="B1118" s="243" t="s">
        <v>2162</v>
      </c>
      <c r="C1118" s="258" t="s">
        <v>5699</v>
      </c>
      <c r="D1118" s="232" t="s">
        <v>278</v>
      </c>
      <c r="E1118" s="247" t="s">
        <v>279</v>
      </c>
      <c r="F1118" s="259" t="s">
        <v>325</v>
      </c>
      <c r="G1118" s="246">
        <v>43885.66</v>
      </c>
      <c r="H1118" s="234">
        <v>60392.67</v>
      </c>
      <c r="I1118" s="235">
        <v>7</v>
      </c>
      <c r="J1118" s="236">
        <v>0.22580645161290322</v>
      </c>
      <c r="K1118" s="246">
        <v>76899.679999999993</v>
      </c>
      <c r="L1118" s="247"/>
      <c r="M1118" s="248">
        <v>6</v>
      </c>
      <c r="N1118" s="249">
        <v>88426.69</v>
      </c>
      <c r="O1118" s="250"/>
      <c r="P1118" s="103"/>
    </row>
    <row r="1119" spans="1:21" s="129" customFormat="1">
      <c r="A1119" s="242" t="s">
        <v>257</v>
      </c>
      <c r="B1119" s="243" t="s">
        <v>2159</v>
      </c>
      <c r="C1119" s="258" t="s">
        <v>3627</v>
      </c>
      <c r="D1119" s="232" t="s">
        <v>2507</v>
      </c>
      <c r="E1119" s="245" t="s">
        <v>279</v>
      </c>
      <c r="F1119" s="259" t="s">
        <v>325</v>
      </c>
      <c r="G1119" s="246">
        <v>44106.66</v>
      </c>
      <c r="H1119" s="234">
        <v>57338.71</v>
      </c>
      <c r="I1119" s="235">
        <v>6</v>
      </c>
      <c r="J1119" s="236">
        <v>0.19354838709677419</v>
      </c>
      <c r="K1119" s="246">
        <v>70570.759999999995</v>
      </c>
      <c r="L1119" s="247">
        <v>5</v>
      </c>
      <c r="M1119" s="248">
        <v>5</v>
      </c>
      <c r="N1119" s="249">
        <v>56075.55</v>
      </c>
      <c r="O1119" s="250"/>
      <c r="Q1119" s="103"/>
      <c r="R1119" s="103"/>
    </row>
    <row r="1120" spans="1:21" s="129" customFormat="1">
      <c r="A1120" s="229" t="s">
        <v>207</v>
      </c>
      <c r="B1120" s="230" t="s">
        <v>2163</v>
      </c>
      <c r="C1120" s="231" t="s">
        <v>5700</v>
      </c>
      <c r="D1120" s="232" t="s">
        <v>2507</v>
      </c>
      <c r="E1120" s="232" t="s">
        <v>279</v>
      </c>
      <c r="F1120" s="232" t="s">
        <v>440</v>
      </c>
      <c r="G1120" s="233">
        <v>43722</v>
      </c>
      <c r="H1120" s="234">
        <v>56836</v>
      </c>
      <c r="I1120" s="235">
        <v>5</v>
      </c>
      <c r="J1120" s="236">
        <v>0.16129032258064516</v>
      </c>
      <c r="K1120" s="233">
        <v>69950</v>
      </c>
      <c r="L1120" s="237">
        <v>1</v>
      </c>
      <c r="M1120" s="238">
        <v>1</v>
      </c>
      <c r="N1120" s="234">
        <v>62226.53</v>
      </c>
      <c r="O1120" s="239"/>
      <c r="Q1120" s="103"/>
      <c r="R1120" s="304"/>
    </row>
    <row r="1121" spans="1:21" s="129" customFormat="1">
      <c r="A1121" s="242" t="s">
        <v>2165</v>
      </c>
      <c r="B1121" s="243" t="s">
        <v>2180</v>
      </c>
      <c r="C1121" s="258" t="s">
        <v>3628</v>
      </c>
      <c r="D1121" s="232" t="s">
        <v>2507</v>
      </c>
      <c r="E1121" s="245" t="s">
        <v>284</v>
      </c>
      <c r="F1121" s="245" t="s">
        <v>440</v>
      </c>
      <c r="G1121" s="246">
        <v>43575.16</v>
      </c>
      <c r="H1121" s="234">
        <v>55587.275000000001</v>
      </c>
      <c r="I1121" s="235">
        <v>4</v>
      </c>
      <c r="J1121" s="236">
        <v>0.12903225806451613</v>
      </c>
      <c r="K1121" s="246">
        <v>67599.39</v>
      </c>
      <c r="L1121" s="247">
        <v>5</v>
      </c>
      <c r="M1121" s="248">
        <v>4</v>
      </c>
      <c r="N1121" s="249">
        <v>62117.83</v>
      </c>
      <c r="O1121" s="250"/>
      <c r="Q1121" s="103"/>
      <c r="R1121" s="103"/>
    </row>
    <row r="1122" spans="1:21" s="129" customFormat="1" ht="22.5">
      <c r="A1122" s="242" t="s">
        <v>4240</v>
      </c>
      <c r="B1122" s="243" t="s">
        <v>2149</v>
      </c>
      <c r="C1122" s="258" t="s">
        <v>1408</v>
      </c>
      <c r="D1122" s="232" t="s">
        <v>2507</v>
      </c>
      <c r="E1122" s="245" t="s">
        <v>279</v>
      </c>
      <c r="F1122" s="245" t="s">
        <v>440</v>
      </c>
      <c r="G1122" s="246">
        <v>39863.72</v>
      </c>
      <c r="H1122" s="234">
        <v>55310.97</v>
      </c>
      <c r="I1122" s="235">
        <v>3</v>
      </c>
      <c r="J1122" s="236">
        <v>9.6774193548387094E-2</v>
      </c>
      <c r="K1122" s="246">
        <v>70758.22</v>
      </c>
      <c r="L1122" s="247">
        <v>4</v>
      </c>
      <c r="M1122" s="248">
        <v>4</v>
      </c>
      <c r="N1122" s="249">
        <v>55773.38</v>
      </c>
      <c r="O1122" s="250"/>
      <c r="P1122" s="103"/>
      <c r="S1122" s="103"/>
      <c r="T1122" s="103"/>
      <c r="U1122" s="103"/>
    </row>
    <row r="1123" spans="1:21" s="129" customFormat="1" ht="22.5">
      <c r="A1123" s="242" t="s">
        <v>1436</v>
      </c>
      <c r="B1123" s="243" t="s">
        <v>2156</v>
      </c>
      <c r="C1123" s="258" t="s">
        <v>5701</v>
      </c>
      <c r="D1123" s="232" t="s">
        <v>2507</v>
      </c>
      <c r="E1123" s="245" t="s">
        <v>279</v>
      </c>
      <c r="F1123" s="259" t="s">
        <v>325</v>
      </c>
      <c r="G1123" s="246">
        <v>32837.769999999997</v>
      </c>
      <c r="H1123" s="234">
        <v>49388.744999999995</v>
      </c>
      <c r="I1123" s="235">
        <v>2</v>
      </c>
      <c r="J1123" s="236">
        <v>6.4516129032258063E-2</v>
      </c>
      <c r="K1123" s="246">
        <v>65939.72</v>
      </c>
      <c r="L1123" s="247">
        <v>14</v>
      </c>
      <c r="M1123" s="248">
        <v>14</v>
      </c>
      <c r="N1123" s="249">
        <v>48210.509285714288</v>
      </c>
      <c r="O1123" s="250"/>
      <c r="P1123" s="103"/>
      <c r="S1123" s="103"/>
      <c r="T1123" s="103"/>
      <c r="U1123" s="103"/>
    </row>
    <row r="1124" spans="1:21" s="129" customFormat="1" ht="67.5">
      <c r="A1124" s="229" t="s">
        <v>4310</v>
      </c>
      <c r="B1124" s="230" t="s">
        <v>2192</v>
      </c>
      <c r="C1124" s="358" t="s">
        <v>5702</v>
      </c>
      <c r="D1124" s="232" t="s">
        <v>2507</v>
      </c>
      <c r="E1124" s="359" t="s">
        <v>284</v>
      </c>
      <c r="F1124" s="359" t="s">
        <v>440</v>
      </c>
      <c r="G1124" s="360">
        <v>37900</v>
      </c>
      <c r="H1124" s="234">
        <v>47382</v>
      </c>
      <c r="I1124" s="235">
        <v>1</v>
      </c>
      <c r="J1124" s="236">
        <v>3.2258064516129031E-2</v>
      </c>
      <c r="K1124" s="360">
        <v>56864</v>
      </c>
      <c r="L1124" s="361">
        <v>1</v>
      </c>
      <c r="M1124" s="362">
        <v>1</v>
      </c>
      <c r="N1124" s="363">
        <v>40569</v>
      </c>
      <c r="O1124" s="364" t="s">
        <v>5703</v>
      </c>
      <c r="P1124" s="103"/>
      <c r="Q1124" s="103"/>
      <c r="S1124" s="103"/>
      <c r="T1124" s="103"/>
      <c r="U1124" s="103"/>
    </row>
    <row r="1125" spans="1:21" s="150" customFormat="1">
      <c r="A1125" s="305"/>
      <c r="B1125" s="305"/>
      <c r="C1125" s="306"/>
      <c r="D1125" s="300"/>
      <c r="E1125" s="307"/>
      <c r="F1125" s="307"/>
      <c r="G1125" s="308"/>
      <c r="H1125" s="309"/>
      <c r="I1125" s="310"/>
      <c r="J1125" s="311"/>
      <c r="K1125" s="300"/>
      <c r="L1125" s="300"/>
      <c r="M1125" s="312"/>
      <c r="N1125" s="313"/>
      <c r="O1125" s="282"/>
    </row>
    <row r="1126" spans="1:21" s="150" customFormat="1">
      <c r="A1126" s="305"/>
      <c r="B1126" s="305"/>
      <c r="C1126" s="306"/>
      <c r="D1126" s="314"/>
      <c r="E1126" s="305"/>
      <c r="F1126" s="305"/>
      <c r="G1126" s="315" t="s">
        <v>223</v>
      </c>
      <c r="H1126" s="316" t="s">
        <v>224</v>
      </c>
      <c r="I1126" s="317"/>
      <c r="J1126" s="318"/>
      <c r="K1126" s="319" t="s">
        <v>225</v>
      </c>
      <c r="L1126" s="314"/>
      <c r="M1126" s="320"/>
      <c r="N1126" s="313"/>
      <c r="O1126" s="282"/>
    </row>
    <row r="1127" spans="1:21" s="150" customFormat="1">
      <c r="A1127" s="305"/>
      <c r="B1127" s="305"/>
      <c r="C1127" s="306"/>
      <c r="D1127" s="305"/>
      <c r="E1127" s="305"/>
      <c r="F1127" s="321" t="s">
        <v>238</v>
      </c>
      <c r="G1127" s="322">
        <v>52155.383516419315</v>
      </c>
      <c r="H1127" s="322">
        <v>67005.33099446015</v>
      </c>
      <c r="I1127" s="8">
        <v>14.438004969995415</v>
      </c>
      <c r="J1127" s="322"/>
      <c r="K1127" s="322">
        <v>81855.278472500984</v>
      </c>
      <c r="L1127" s="314"/>
      <c r="M1127" s="320"/>
      <c r="N1127" s="313"/>
      <c r="O1127" s="282"/>
    </row>
    <row r="1128" spans="1:21" s="150" customFormat="1">
      <c r="A1128" s="305"/>
      <c r="B1128" s="305"/>
      <c r="C1128" s="306"/>
      <c r="D1128" s="305"/>
      <c r="E1128" s="305"/>
      <c r="F1128" s="321" t="s">
        <v>239</v>
      </c>
      <c r="G1128" s="322">
        <v>56470.385637554173</v>
      </c>
      <c r="H1128" s="322">
        <v>71999.868059238186</v>
      </c>
      <c r="I1128" s="8">
        <v>21.5</v>
      </c>
      <c r="J1128" s="322"/>
      <c r="K1128" s="322">
        <v>88931.930480922223</v>
      </c>
      <c r="L1128" s="314"/>
      <c r="M1128" s="320"/>
      <c r="N1128" s="313"/>
      <c r="O1128" s="282"/>
    </row>
    <row r="1129" spans="1:21" s="150" customFormat="1">
      <c r="A1129" s="305"/>
      <c r="B1129" s="305"/>
      <c r="C1129" s="306"/>
      <c r="D1129" s="305"/>
      <c r="E1129" s="305"/>
      <c r="F1129" s="321" t="s">
        <v>240</v>
      </c>
      <c r="G1129" s="322">
        <v>46930.2</v>
      </c>
      <c r="H1129" s="322">
        <v>61521.25</v>
      </c>
      <c r="I1129" s="8">
        <v>7</v>
      </c>
      <c r="J1129" s="322"/>
      <c r="K1129" s="322">
        <v>73288.800000000003</v>
      </c>
      <c r="L1129" s="314"/>
      <c r="M1129" s="320"/>
      <c r="N1129" s="313"/>
      <c r="O1129" s="282"/>
    </row>
    <row r="1130" spans="1:21" s="150" customFormat="1">
      <c r="A1130" s="305"/>
      <c r="B1130" s="305"/>
      <c r="C1130" s="306"/>
      <c r="D1130" s="305"/>
      <c r="E1130" s="305"/>
      <c r="F1130" s="321" t="s">
        <v>241</v>
      </c>
      <c r="G1130" s="322">
        <v>51771</v>
      </c>
      <c r="H1130" s="322">
        <v>65880</v>
      </c>
      <c r="I1130" s="8">
        <v>12.338253469766164</v>
      </c>
      <c r="J1130" s="322"/>
      <c r="K1130" s="322">
        <v>80288</v>
      </c>
      <c r="L1130" s="314"/>
      <c r="M1130" s="320"/>
      <c r="N1130" s="313"/>
      <c r="O1130" s="282"/>
    </row>
    <row r="1131" spans="1:21" s="150" customFormat="1">
      <c r="A1131" s="305"/>
      <c r="B1131" s="305"/>
      <c r="C1131" s="306"/>
      <c r="D1131" s="305"/>
      <c r="E1131" s="322"/>
      <c r="F1131" s="321"/>
      <c r="G1131" s="323"/>
      <c r="H1131" s="318"/>
      <c r="I1131" s="324"/>
      <c r="J1131" s="318"/>
      <c r="K1131" s="314"/>
      <c r="L1131" s="314"/>
      <c r="M1131" s="320"/>
      <c r="N1131" s="313"/>
      <c r="O1131" s="282"/>
    </row>
    <row r="1132" spans="1:21" s="150" customFormat="1">
      <c r="A1132" s="305"/>
      <c r="B1132" s="305"/>
      <c r="C1132" s="306"/>
      <c r="D1132" s="321"/>
      <c r="E1132" s="322"/>
      <c r="F1132" s="325"/>
      <c r="G1132" s="325"/>
      <c r="H1132" s="874" t="s">
        <v>242</v>
      </c>
      <c r="I1132" s="874"/>
      <c r="J1132" s="874"/>
      <c r="K1132" s="874"/>
      <c r="L1132" s="874"/>
      <c r="M1132" s="874"/>
      <c r="N1132" s="874"/>
      <c r="O1132" s="282"/>
    </row>
    <row r="1133" spans="1:21" s="150" customFormat="1">
      <c r="A1133" s="305"/>
      <c r="B1133" s="305"/>
      <c r="C1133" s="306"/>
      <c r="D1133" s="321"/>
      <c r="E1133" s="322"/>
      <c r="F1133" s="326"/>
      <c r="G1133" s="327"/>
      <c r="H1133" s="875" t="s">
        <v>243</v>
      </c>
      <c r="I1133" s="875"/>
      <c r="J1133" s="875"/>
      <c r="K1133" s="328">
        <v>74131.77</v>
      </c>
      <c r="L1133" s="876" t="s">
        <v>244</v>
      </c>
      <c r="M1133" s="876"/>
      <c r="N1133" s="329">
        <v>67212.126857142852</v>
      </c>
      <c r="O1133" s="282"/>
    </row>
    <row r="1134" spans="1:21" s="150" customFormat="1">
      <c r="A1134" s="305"/>
      <c r="B1134" s="305"/>
      <c r="C1134" s="306"/>
      <c r="D1134" s="314"/>
      <c r="E1134" s="320"/>
      <c r="F1134" s="326"/>
      <c r="G1134" s="327"/>
      <c r="H1134" s="875" t="s">
        <v>245</v>
      </c>
      <c r="I1134" s="875"/>
      <c r="J1134" s="875"/>
      <c r="K1134" s="328">
        <v>60457.24</v>
      </c>
      <c r="L1134" s="876" t="s">
        <v>450</v>
      </c>
      <c r="M1134" s="876"/>
      <c r="N1134" s="329">
        <v>74949.124031250001</v>
      </c>
      <c r="O1134" s="282"/>
    </row>
    <row r="1135" spans="1:21" s="150" customFormat="1">
      <c r="A1135" s="305"/>
      <c r="B1135" s="305"/>
      <c r="C1135" s="306"/>
      <c r="D1135" s="300"/>
      <c r="E1135" s="307"/>
      <c r="F1135" s="307"/>
      <c r="G1135" s="308"/>
      <c r="H1135" s="309"/>
      <c r="I1135" s="310"/>
      <c r="J1135" s="311"/>
      <c r="K1135" s="305"/>
      <c r="L1135" s="300"/>
      <c r="M1135" s="312"/>
      <c r="N1135" s="313"/>
      <c r="O1135" s="282"/>
    </row>
    <row r="1136" spans="1:21" s="222" customFormat="1" ht="18">
      <c r="A1136" s="877" t="s">
        <v>173</v>
      </c>
      <c r="B1136" s="877"/>
      <c r="C1136" s="877"/>
      <c r="D1136" s="877"/>
      <c r="E1136" s="877"/>
      <c r="F1136" s="877"/>
      <c r="G1136" s="877"/>
      <c r="H1136" s="877"/>
      <c r="I1136" s="877"/>
      <c r="J1136" s="877"/>
      <c r="K1136" s="877"/>
      <c r="L1136" s="877"/>
      <c r="M1136" s="877"/>
      <c r="N1136" s="877"/>
      <c r="O1136" s="877"/>
    </row>
    <row r="1137" spans="1:21" s="222" customFormat="1" ht="27">
      <c r="A1137" s="223" t="s">
        <v>433</v>
      </c>
      <c r="B1137" s="224" t="s">
        <v>230</v>
      </c>
      <c r="C1137" s="223" t="s">
        <v>220</v>
      </c>
      <c r="D1137" s="223" t="s">
        <v>267</v>
      </c>
      <c r="E1137" s="223" t="s">
        <v>434</v>
      </c>
      <c r="F1137" s="223" t="s">
        <v>435</v>
      </c>
      <c r="G1137" s="225" t="s">
        <v>223</v>
      </c>
      <c r="H1137" s="225" t="s">
        <v>224</v>
      </c>
      <c r="I1137" s="227" t="s">
        <v>436</v>
      </c>
      <c r="J1137" s="227" t="s">
        <v>436</v>
      </c>
      <c r="K1137" s="225" t="s">
        <v>225</v>
      </c>
      <c r="L1137" s="223" t="s">
        <v>437</v>
      </c>
      <c r="M1137" s="223" t="s">
        <v>438</v>
      </c>
      <c r="N1137" s="228" t="s">
        <v>439</v>
      </c>
      <c r="O1137" s="223" t="s">
        <v>227</v>
      </c>
    </row>
    <row r="1138" spans="1:21" s="129" customFormat="1" ht="22.5">
      <c r="A1138" s="242" t="s">
        <v>4229</v>
      </c>
      <c r="B1138" s="243" t="s">
        <v>2153</v>
      </c>
      <c r="C1138" s="258" t="s">
        <v>1414</v>
      </c>
      <c r="D1138" s="232" t="s">
        <v>2507</v>
      </c>
      <c r="E1138" s="245" t="s">
        <v>279</v>
      </c>
      <c r="F1138" s="259" t="s">
        <v>325</v>
      </c>
      <c r="G1138" s="378">
        <v>57420</v>
      </c>
      <c r="H1138" s="234">
        <v>71412</v>
      </c>
      <c r="I1138" s="235">
        <v>25</v>
      </c>
      <c r="J1138" s="236">
        <v>1</v>
      </c>
      <c r="K1138" s="378">
        <v>85404</v>
      </c>
      <c r="L1138" s="247">
        <v>13</v>
      </c>
      <c r="M1138" s="248">
        <v>11</v>
      </c>
      <c r="N1138" s="344">
        <v>67513</v>
      </c>
      <c r="O1138" s="250"/>
      <c r="R1138" s="103"/>
      <c r="S1138" s="103"/>
      <c r="T1138" s="103"/>
      <c r="U1138" s="103"/>
    </row>
    <row r="1139" spans="1:21" s="129" customFormat="1">
      <c r="A1139" s="229" t="s">
        <v>2161</v>
      </c>
      <c r="B1139" s="230" t="s">
        <v>2162</v>
      </c>
      <c r="C1139" s="231" t="s">
        <v>3630</v>
      </c>
      <c r="D1139" s="232" t="s">
        <v>2507</v>
      </c>
      <c r="E1139" s="232" t="s">
        <v>279</v>
      </c>
      <c r="F1139" s="259" t="s">
        <v>325</v>
      </c>
      <c r="G1139" s="233">
        <v>45988.38</v>
      </c>
      <c r="H1139" s="234">
        <v>68521.23</v>
      </c>
      <c r="I1139" s="235">
        <v>24</v>
      </c>
      <c r="J1139" s="236">
        <v>0.96</v>
      </c>
      <c r="K1139" s="233">
        <v>91054.080000000002</v>
      </c>
      <c r="L1139" s="237"/>
      <c r="M1139" s="238">
        <v>50</v>
      </c>
      <c r="N1139" s="234">
        <v>56619.345800000003</v>
      </c>
      <c r="O1139" s="239"/>
      <c r="P1139" s="103"/>
      <c r="Q1139" s="103"/>
      <c r="R1139" s="103"/>
      <c r="S1139" s="103"/>
      <c r="T1139" s="103"/>
      <c r="U1139" s="103"/>
    </row>
    <row r="1140" spans="1:21" s="129" customFormat="1">
      <c r="A1140" s="229" t="s">
        <v>200</v>
      </c>
      <c r="B1140" s="230" t="s">
        <v>2153</v>
      </c>
      <c r="C1140" s="231" t="s">
        <v>1410</v>
      </c>
      <c r="D1140" s="232" t="s">
        <v>2507</v>
      </c>
      <c r="E1140" s="232" t="s">
        <v>279</v>
      </c>
      <c r="F1140" s="259" t="s">
        <v>325</v>
      </c>
      <c r="G1140" s="233">
        <v>49862</v>
      </c>
      <c r="H1140" s="234">
        <v>64538</v>
      </c>
      <c r="I1140" s="235">
        <v>23</v>
      </c>
      <c r="J1140" s="236">
        <v>0.92</v>
      </c>
      <c r="K1140" s="233">
        <v>79214</v>
      </c>
      <c r="L1140" s="237">
        <v>26</v>
      </c>
      <c r="M1140" s="238">
        <v>26</v>
      </c>
      <c r="N1140" s="234">
        <v>68176</v>
      </c>
      <c r="O1140" s="239"/>
      <c r="P1140" s="103"/>
      <c r="Q1140" s="103"/>
      <c r="R1140" s="103"/>
      <c r="S1140" s="103"/>
      <c r="T1140" s="103"/>
      <c r="U1140" s="103"/>
    </row>
    <row r="1141" spans="1:21" s="129" customFormat="1">
      <c r="A1141" s="242" t="s">
        <v>198</v>
      </c>
      <c r="B1141" s="243" t="s">
        <v>2153</v>
      </c>
      <c r="C1141" s="244" t="s">
        <v>1411</v>
      </c>
      <c r="D1141" s="232" t="s">
        <v>2507</v>
      </c>
      <c r="E1141" s="245" t="s">
        <v>279</v>
      </c>
      <c r="F1141" s="245" t="s">
        <v>440</v>
      </c>
      <c r="G1141" s="246">
        <v>48526</v>
      </c>
      <c r="H1141" s="234">
        <v>64157.5</v>
      </c>
      <c r="I1141" s="235">
        <v>22</v>
      </c>
      <c r="J1141" s="236">
        <v>0.88</v>
      </c>
      <c r="K1141" s="246">
        <v>79789</v>
      </c>
      <c r="L1141" s="247">
        <v>4</v>
      </c>
      <c r="M1141" s="248">
        <v>3</v>
      </c>
      <c r="N1141" s="249">
        <v>52250</v>
      </c>
      <c r="O1141" s="250"/>
      <c r="S1141" s="330"/>
      <c r="T1141" s="330"/>
      <c r="U1141" s="330"/>
    </row>
    <row r="1142" spans="1:21" s="129" customFormat="1">
      <c r="A1142" s="252" t="s">
        <v>2172</v>
      </c>
      <c r="B1142" s="230" t="s">
        <v>2162</v>
      </c>
      <c r="C1142" s="231" t="s">
        <v>1417</v>
      </c>
      <c r="D1142" s="232" t="s">
        <v>2507</v>
      </c>
      <c r="E1142" s="253"/>
      <c r="F1142" s="259" t="s">
        <v>325</v>
      </c>
      <c r="G1142" s="234">
        <v>49406.76</v>
      </c>
      <c r="H1142" s="234">
        <v>61891.05</v>
      </c>
      <c r="I1142" s="235">
        <v>21</v>
      </c>
      <c r="J1142" s="236">
        <v>0.84</v>
      </c>
      <c r="K1142" s="234">
        <v>74375.34</v>
      </c>
      <c r="L1142" s="254">
        <v>46</v>
      </c>
      <c r="M1142" s="255">
        <v>46</v>
      </c>
      <c r="N1142" s="233">
        <v>62821.58</v>
      </c>
      <c r="O1142" s="239"/>
      <c r="S1142" s="330"/>
      <c r="T1142" s="330"/>
      <c r="U1142" s="330"/>
    </row>
    <row r="1143" spans="1:21" s="129" customFormat="1">
      <c r="A1143" s="242" t="s">
        <v>3784</v>
      </c>
      <c r="B1143" s="243" t="s">
        <v>2162</v>
      </c>
      <c r="C1143" s="258" t="s">
        <v>5704</v>
      </c>
      <c r="D1143" s="232" t="s">
        <v>2507</v>
      </c>
      <c r="E1143" s="247" t="s">
        <v>279</v>
      </c>
      <c r="F1143" s="259" t="s">
        <v>325</v>
      </c>
      <c r="G1143" s="246">
        <v>40095.64</v>
      </c>
      <c r="H1143" s="234">
        <v>55007.81</v>
      </c>
      <c r="I1143" s="235">
        <v>20</v>
      </c>
      <c r="J1143" s="236">
        <v>0.8</v>
      </c>
      <c r="K1143" s="246">
        <v>69919.98</v>
      </c>
      <c r="L1143" s="247"/>
      <c r="M1143" s="248">
        <v>113</v>
      </c>
      <c r="N1143" s="249">
        <v>68502.61</v>
      </c>
      <c r="O1143" s="250"/>
      <c r="S1143" s="103"/>
      <c r="T1143" s="103"/>
      <c r="U1143" s="103"/>
    </row>
    <row r="1144" spans="1:21" s="129" customFormat="1">
      <c r="A1144" s="260" t="s">
        <v>262</v>
      </c>
      <c r="B1144" s="261" t="s">
        <v>2162</v>
      </c>
      <c r="C1144" s="262" t="s">
        <v>3631</v>
      </c>
      <c r="D1144" s="232" t="s">
        <v>2507</v>
      </c>
      <c r="E1144" s="276" t="s">
        <v>279</v>
      </c>
      <c r="F1144" s="259" t="s">
        <v>325</v>
      </c>
      <c r="G1144" s="256">
        <v>43846</v>
      </c>
      <c r="H1144" s="234">
        <v>54610</v>
      </c>
      <c r="I1144" s="235">
        <v>19</v>
      </c>
      <c r="J1144" s="236">
        <v>0.76</v>
      </c>
      <c r="K1144" s="256">
        <v>65374</v>
      </c>
      <c r="L1144" s="265">
        <v>9</v>
      </c>
      <c r="M1144" s="266"/>
      <c r="N1144" s="264"/>
      <c r="O1144" s="11"/>
      <c r="P1144" s="330"/>
      <c r="Q1144" s="103"/>
      <c r="R1144" s="103"/>
      <c r="S1144" s="103"/>
      <c r="T1144" s="103"/>
      <c r="U1144" s="103"/>
    </row>
    <row r="1145" spans="1:21" s="129" customFormat="1">
      <c r="A1145" s="229" t="s">
        <v>3765</v>
      </c>
      <c r="B1145" s="230" t="s">
        <v>2151</v>
      </c>
      <c r="C1145" s="231" t="s">
        <v>3632</v>
      </c>
      <c r="D1145" s="232" t="s">
        <v>2507</v>
      </c>
      <c r="E1145" s="232" t="s">
        <v>279</v>
      </c>
      <c r="F1145" s="232"/>
      <c r="G1145" s="233">
        <v>44033</v>
      </c>
      <c r="H1145" s="234">
        <v>54370.5</v>
      </c>
      <c r="I1145" s="235">
        <v>18</v>
      </c>
      <c r="J1145" s="236">
        <v>0.72</v>
      </c>
      <c r="K1145" s="233">
        <v>64708</v>
      </c>
      <c r="L1145" s="237">
        <v>15</v>
      </c>
      <c r="M1145" s="238">
        <v>11</v>
      </c>
      <c r="N1145" s="234">
        <v>51033</v>
      </c>
      <c r="O1145" s="239"/>
      <c r="P1145" s="103"/>
      <c r="Q1145" s="103"/>
      <c r="R1145" s="103"/>
    </row>
    <row r="1146" spans="1:21" s="129" customFormat="1">
      <c r="A1146" s="242" t="s">
        <v>4292</v>
      </c>
      <c r="B1146" s="243" t="s">
        <v>2163</v>
      </c>
      <c r="C1146" s="258" t="s">
        <v>1416</v>
      </c>
      <c r="D1146" s="232" t="s">
        <v>2507</v>
      </c>
      <c r="E1146" s="245" t="s">
        <v>284</v>
      </c>
      <c r="F1146" s="259" t="s">
        <v>325</v>
      </c>
      <c r="G1146" s="246">
        <v>38865</v>
      </c>
      <c r="H1146" s="234">
        <v>52964</v>
      </c>
      <c r="I1146" s="235">
        <v>17</v>
      </c>
      <c r="J1146" s="236">
        <v>0.68</v>
      </c>
      <c r="K1146" s="246">
        <v>67063</v>
      </c>
      <c r="L1146" s="247">
        <v>10</v>
      </c>
      <c r="M1146" s="248">
        <v>10</v>
      </c>
      <c r="N1146" s="249">
        <v>41921</v>
      </c>
      <c r="O1146" s="250"/>
      <c r="Q1146" s="103"/>
      <c r="R1146" s="304"/>
      <c r="S1146" s="251"/>
      <c r="T1146" s="251"/>
      <c r="U1146" s="251"/>
    </row>
    <row r="1147" spans="1:21" s="129" customFormat="1">
      <c r="A1147" s="242" t="s">
        <v>3786</v>
      </c>
      <c r="B1147" s="243" t="s">
        <v>2153</v>
      </c>
      <c r="C1147" s="258" t="s">
        <v>3643</v>
      </c>
      <c r="D1147" s="232" t="s">
        <v>2507</v>
      </c>
      <c r="E1147" s="245" t="s">
        <v>279</v>
      </c>
      <c r="F1147" s="259" t="s">
        <v>325</v>
      </c>
      <c r="G1147" s="246">
        <v>37111</v>
      </c>
      <c r="H1147" s="234">
        <v>51677</v>
      </c>
      <c r="I1147" s="235">
        <v>16</v>
      </c>
      <c r="J1147" s="236">
        <v>0.64</v>
      </c>
      <c r="K1147" s="246">
        <v>66243</v>
      </c>
      <c r="L1147" s="247"/>
      <c r="M1147" s="248">
        <v>9</v>
      </c>
      <c r="N1147" s="249">
        <v>39080</v>
      </c>
      <c r="O1147" s="250"/>
      <c r="P1147" s="103"/>
    </row>
    <row r="1148" spans="1:21" s="129" customFormat="1">
      <c r="A1148" s="229" t="s">
        <v>212</v>
      </c>
      <c r="B1148" s="230" t="s">
        <v>2153</v>
      </c>
      <c r="C1148" s="231" t="s">
        <v>2138</v>
      </c>
      <c r="D1148" s="232" t="s">
        <v>2507</v>
      </c>
      <c r="E1148" s="232" t="s">
        <v>279</v>
      </c>
      <c r="F1148" s="259" t="s">
        <v>325</v>
      </c>
      <c r="G1148" s="233">
        <v>40417.425701405467</v>
      </c>
      <c r="H1148" s="234">
        <v>50525.924307877605</v>
      </c>
      <c r="I1148" s="235">
        <v>15</v>
      </c>
      <c r="J1148" s="236">
        <v>0.6</v>
      </c>
      <c r="K1148" s="233">
        <v>60634.422914349736</v>
      </c>
      <c r="L1148" s="237">
        <v>3</v>
      </c>
      <c r="M1148" s="238">
        <v>3</v>
      </c>
      <c r="N1148" s="234">
        <v>42495.203333333331</v>
      </c>
      <c r="O1148" s="239"/>
      <c r="R1148" s="103"/>
      <c r="S1148" s="241"/>
      <c r="T1148" s="241"/>
      <c r="U1148" s="241"/>
    </row>
    <row r="1149" spans="1:21" s="129" customFormat="1">
      <c r="A1149" s="229" t="s">
        <v>216</v>
      </c>
      <c r="B1149" s="230" t="s">
        <v>2151</v>
      </c>
      <c r="C1149" s="231" t="s">
        <v>5705</v>
      </c>
      <c r="D1149" s="232" t="s">
        <v>2507</v>
      </c>
      <c r="E1149" s="232" t="s">
        <v>279</v>
      </c>
      <c r="F1149" s="259" t="s">
        <v>325</v>
      </c>
      <c r="G1149" s="233">
        <v>41076</v>
      </c>
      <c r="H1149" s="234">
        <v>49353</v>
      </c>
      <c r="I1149" s="235">
        <v>14</v>
      </c>
      <c r="J1149" s="236">
        <v>0.56000000000000005</v>
      </c>
      <c r="K1149" s="233">
        <v>57630</v>
      </c>
      <c r="L1149" s="237">
        <v>10</v>
      </c>
      <c r="M1149" s="238">
        <v>9</v>
      </c>
      <c r="N1149" s="234">
        <v>50729</v>
      </c>
      <c r="O1149" s="239"/>
      <c r="R1149" s="103"/>
      <c r="S1149" s="103"/>
      <c r="T1149" s="103"/>
      <c r="U1149" s="103"/>
    </row>
    <row r="1150" spans="1:21" s="129" customFormat="1">
      <c r="A1150" s="229" t="s">
        <v>207</v>
      </c>
      <c r="B1150" s="230" t="s">
        <v>2163</v>
      </c>
      <c r="C1150" s="231" t="s">
        <v>2139</v>
      </c>
      <c r="D1150" s="232" t="s">
        <v>2507</v>
      </c>
      <c r="E1150" s="232" t="s">
        <v>284</v>
      </c>
      <c r="F1150" s="232" t="s">
        <v>440</v>
      </c>
      <c r="G1150" s="233">
        <v>37773</v>
      </c>
      <c r="H1150" s="234">
        <v>49098.5</v>
      </c>
      <c r="I1150" s="235">
        <v>13</v>
      </c>
      <c r="J1150" s="236">
        <v>0.52</v>
      </c>
      <c r="K1150" s="233">
        <v>60424</v>
      </c>
      <c r="L1150" s="237">
        <v>2</v>
      </c>
      <c r="M1150" s="238">
        <v>2</v>
      </c>
      <c r="N1150" s="234">
        <v>42843.63</v>
      </c>
      <c r="O1150" s="239"/>
      <c r="P1150" s="304"/>
    </row>
    <row r="1151" spans="1:21" s="129" customFormat="1">
      <c r="A1151" s="242" t="s">
        <v>257</v>
      </c>
      <c r="B1151" s="243" t="s">
        <v>2159</v>
      </c>
      <c r="C1151" s="258" t="s">
        <v>1412</v>
      </c>
      <c r="D1151" s="232" t="s">
        <v>2507</v>
      </c>
      <c r="E1151" s="245" t="s">
        <v>279</v>
      </c>
      <c r="F1151" s="259" t="s">
        <v>325</v>
      </c>
      <c r="G1151" s="246">
        <v>36286.639999999999</v>
      </c>
      <c r="H1151" s="234">
        <v>47172.58</v>
      </c>
      <c r="I1151" s="235">
        <v>12</v>
      </c>
      <c r="J1151" s="236">
        <v>0.48</v>
      </c>
      <c r="K1151" s="246">
        <v>58058.52</v>
      </c>
      <c r="L1151" s="247">
        <v>31</v>
      </c>
      <c r="M1151" s="248">
        <v>29</v>
      </c>
      <c r="N1151" s="249">
        <v>40433.54</v>
      </c>
      <c r="O1151" s="250"/>
      <c r="R1151" s="103"/>
    </row>
    <row r="1152" spans="1:21" s="129" customFormat="1">
      <c r="A1152" s="242" t="s">
        <v>4246</v>
      </c>
      <c r="B1152" s="243" t="s">
        <v>2159</v>
      </c>
      <c r="C1152" s="258" t="s">
        <v>3634</v>
      </c>
      <c r="D1152" s="232" t="s">
        <v>2507</v>
      </c>
      <c r="E1152" s="259" t="s">
        <v>279</v>
      </c>
      <c r="F1152" s="245" t="s">
        <v>440</v>
      </c>
      <c r="G1152" s="249">
        <v>36171.199999999997</v>
      </c>
      <c r="H1152" s="234">
        <v>47028.800000000003</v>
      </c>
      <c r="I1152" s="235">
        <v>11</v>
      </c>
      <c r="J1152" s="236">
        <v>0.44</v>
      </c>
      <c r="K1152" s="249">
        <v>57886.400000000001</v>
      </c>
      <c r="L1152" s="247"/>
      <c r="M1152" s="248">
        <v>28</v>
      </c>
      <c r="N1152" s="249">
        <v>47028.800000000003</v>
      </c>
      <c r="O1152" s="250"/>
      <c r="P1152" s="103"/>
    </row>
    <row r="1153" spans="1:21" s="129" customFormat="1">
      <c r="A1153" s="242" t="s">
        <v>4235</v>
      </c>
      <c r="B1153" s="243" t="s">
        <v>2151</v>
      </c>
      <c r="C1153" s="258" t="s">
        <v>5706</v>
      </c>
      <c r="D1153" s="232" t="s">
        <v>2507</v>
      </c>
      <c r="E1153" s="245" t="s">
        <v>279</v>
      </c>
      <c r="F1153" s="259" t="s">
        <v>325</v>
      </c>
      <c r="G1153" s="246">
        <v>37947</v>
      </c>
      <c r="H1153" s="234">
        <v>47006.5</v>
      </c>
      <c r="I1153" s="235">
        <v>10</v>
      </c>
      <c r="J1153" s="236">
        <v>0.4</v>
      </c>
      <c r="K1153" s="246">
        <v>56066</v>
      </c>
      <c r="L1153" s="247"/>
      <c r="M1153" s="248">
        <v>59</v>
      </c>
      <c r="N1153" s="249">
        <v>38642</v>
      </c>
      <c r="O1153" s="250"/>
      <c r="P1153" s="103"/>
    </row>
    <row r="1154" spans="1:21" s="129" customFormat="1">
      <c r="A1154" s="229" t="s">
        <v>4256</v>
      </c>
      <c r="B1154" s="230" t="s">
        <v>2169</v>
      </c>
      <c r="C1154" s="231" t="s">
        <v>3633</v>
      </c>
      <c r="D1154" s="232" t="s">
        <v>2507</v>
      </c>
      <c r="E1154" s="232" t="s">
        <v>284</v>
      </c>
      <c r="F1154" s="232" t="s">
        <v>440</v>
      </c>
      <c r="G1154" s="233">
        <v>37312.89</v>
      </c>
      <c r="H1154" s="234">
        <v>46158.345000000001</v>
      </c>
      <c r="I1154" s="235">
        <v>9</v>
      </c>
      <c r="J1154" s="236">
        <v>0.36</v>
      </c>
      <c r="K1154" s="233">
        <v>55003.8</v>
      </c>
      <c r="L1154" s="237">
        <v>8</v>
      </c>
      <c r="M1154" s="238">
        <v>6</v>
      </c>
      <c r="N1154" s="234">
        <v>41956.58</v>
      </c>
      <c r="O1154" s="239"/>
      <c r="P1154" s="304"/>
    </row>
    <row r="1155" spans="1:21" s="129" customFormat="1">
      <c r="A1155" s="229" t="s">
        <v>3859</v>
      </c>
      <c r="B1155" s="230" t="s">
        <v>2176</v>
      </c>
      <c r="C1155" s="231" t="s">
        <v>5707</v>
      </c>
      <c r="D1155" s="232" t="s">
        <v>2507</v>
      </c>
      <c r="E1155" s="232"/>
      <c r="F1155" s="232" t="s">
        <v>440</v>
      </c>
      <c r="G1155" s="233">
        <v>35297.599999999999</v>
      </c>
      <c r="H1155" s="234">
        <v>46103.199999999997</v>
      </c>
      <c r="I1155" s="235">
        <v>8</v>
      </c>
      <c r="J1155" s="236">
        <v>0.32</v>
      </c>
      <c r="K1155" s="233">
        <v>56908.800000000003</v>
      </c>
      <c r="L1155" s="237"/>
      <c r="M1155" s="238"/>
      <c r="N1155" s="233">
        <v>35297.599999999999</v>
      </c>
      <c r="O1155" s="239"/>
      <c r="R1155" s="103"/>
      <c r="S1155" s="251"/>
      <c r="T1155" s="251"/>
      <c r="U1155" s="251"/>
    </row>
    <row r="1156" spans="1:21" s="129" customFormat="1">
      <c r="A1156" s="242" t="s">
        <v>256</v>
      </c>
      <c r="B1156" s="243" t="s">
        <v>2150</v>
      </c>
      <c r="C1156" s="258" t="s">
        <v>5708</v>
      </c>
      <c r="D1156" s="232" t="s">
        <v>2507</v>
      </c>
      <c r="E1156" s="306" t="s">
        <v>279</v>
      </c>
      <c r="F1156" s="306" t="s">
        <v>440</v>
      </c>
      <c r="G1156" s="246">
        <v>35547.199999999997</v>
      </c>
      <c r="H1156" s="234">
        <v>45749.599999999999</v>
      </c>
      <c r="I1156" s="235">
        <v>7</v>
      </c>
      <c r="J1156" s="236">
        <v>0.28000000000000003</v>
      </c>
      <c r="K1156" s="246">
        <v>55952</v>
      </c>
      <c r="L1156" s="334">
        <v>42</v>
      </c>
      <c r="M1156" s="335">
        <v>37</v>
      </c>
      <c r="N1156" s="249">
        <v>38833.599999999999</v>
      </c>
      <c r="O1156" s="336" t="s">
        <v>5709</v>
      </c>
      <c r="P1156" s="103"/>
    </row>
    <row r="1157" spans="1:21" s="129" customFormat="1">
      <c r="A1157" s="242" t="s">
        <v>2165</v>
      </c>
      <c r="B1157" s="243" t="s">
        <v>2180</v>
      </c>
      <c r="C1157" s="258" t="s">
        <v>3635</v>
      </c>
      <c r="D1157" s="232" t="s">
        <v>2507</v>
      </c>
      <c r="E1157" s="245" t="s">
        <v>279</v>
      </c>
      <c r="F1157" s="245" t="s">
        <v>440</v>
      </c>
      <c r="G1157" s="246">
        <v>34142.28</v>
      </c>
      <c r="H1157" s="234">
        <v>43554.09</v>
      </c>
      <c r="I1157" s="235">
        <v>6</v>
      </c>
      <c r="J1157" s="236">
        <v>0.24</v>
      </c>
      <c r="K1157" s="246">
        <v>52965.9</v>
      </c>
      <c r="L1157" s="247">
        <v>2</v>
      </c>
      <c r="M1157" s="248">
        <v>2</v>
      </c>
      <c r="N1157" s="249">
        <v>37641.879999999997</v>
      </c>
      <c r="O1157" s="250"/>
      <c r="P1157" s="103"/>
    </row>
    <row r="1158" spans="1:21" s="129" customFormat="1">
      <c r="A1158" s="229" t="s">
        <v>4266</v>
      </c>
      <c r="B1158" s="230" t="s">
        <v>2149</v>
      </c>
      <c r="C1158" s="231" t="s">
        <v>5697</v>
      </c>
      <c r="D1158" s="232" t="s">
        <v>2507</v>
      </c>
      <c r="E1158" s="232" t="s">
        <v>284</v>
      </c>
      <c r="F1158" s="259" t="s">
        <v>325</v>
      </c>
      <c r="G1158" s="233">
        <v>33633.600000000006</v>
      </c>
      <c r="H1158" s="234">
        <v>42255.200000000004</v>
      </c>
      <c r="I1158" s="235">
        <v>5</v>
      </c>
      <c r="J1158" s="236">
        <v>0.2</v>
      </c>
      <c r="K1158" s="233">
        <v>50876.800000000003</v>
      </c>
      <c r="L1158" s="237"/>
      <c r="M1158" s="238">
        <v>5</v>
      </c>
      <c r="N1158" s="234">
        <v>40102.400000000001</v>
      </c>
      <c r="O1158" s="239"/>
      <c r="P1158" s="103"/>
      <c r="S1158" s="330"/>
      <c r="T1158" s="330"/>
      <c r="U1158" s="330"/>
    </row>
    <row r="1159" spans="1:21" s="129" customFormat="1" ht="22.5">
      <c r="A1159" s="242" t="s">
        <v>4240</v>
      </c>
      <c r="B1159" s="243" t="s">
        <v>2149</v>
      </c>
      <c r="C1159" s="258" t="s">
        <v>5710</v>
      </c>
      <c r="D1159" s="232" t="s">
        <v>2507</v>
      </c>
      <c r="E1159" s="245" t="s">
        <v>279</v>
      </c>
      <c r="F1159" s="245" t="s">
        <v>440</v>
      </c>
      <c r="G1159" s="246">
        <v>32032.52</v>
      </c>
      <c r="H1159" s="234">
        <v>42236.61</v>
      </c>
      <c r="I1159" s="235">
        <v>4</v>
      </c>
      <c r="J1159" s="236">
        <v>0.16</v>
      </c>
      <c r="K1159" s="246">
        <v>52440.7</v>
      </c>
      <c r="L1159" s="247">
        <v>28</v>
      </c>
      <c r="M1159" s="248">
        <v>27</v>
      </c>
      <c r="N1159" s="249">
        <v>36892.18</v>
      </c>
      <c r="O1159" s="250"/>
      <c r="P1159" s="103"/>
    </row>
    <row r="1160" spans="1:21" s="129" customFormat="1" ht="22.5">
      <c r="A1160" s="242" t="s">
        <v>1436</v>
      </c>
      <c r="B1160" s="243" t="s">
        <v>2156</v>
      </c>
      <c r="C1160" s="258" t="s">
        <v>5711</v>
      </c>
      <c r="D1160" s="232" t="s">
        <v>2507</v>
      </c>
      <c r="E1160" s="245" t="s">
        <v>279</v>
      </c>
      <c r="F1160" s="259" t="s">
        <v>325</v>
      </c>
      <c r="G1160" s="246">
        <v>26774.37</v>
      </c>
      <c r="H1160" s="234">
        <v>39152.425000000003</v>
      </c>
      <c r="I1160" s="235">
        <v>3</v>
      </c>
      <c r="J1160" s="236">
        <v>0.12</v>
      </c>
      <c r="K1160" s="246">
        <v>51530.48</v>
      </c>
      <c r="L1160" s="247">
        <v>17</v>
      </c>
      <c r="M1160" s="248">
        <v>17</v>
      </c>
      <c r="N1160" s="249">
        <v>34713.786470588231</v>
      </c>
      <c r="O1160" s="250"/>
      <c r="P1160" s="103"/>
      <c r="S1160" s="103"/>
      <c r="T1160" s="103"/>
      <c r="U1160" s="103"/>
    </row>
    <row r="1161" spans="1:21" s="129" customFormat="1">
      <c r="A1161" s="242" t="s">
        <v>1444</v>
      </c>
      <c r="B1161" s="243" t="s">
        <v>2192</v>
      </c>
      <c r="C1161" s="258" t="s">
        <v>1413</v>
      </c>
      <c r="D1161" s="232" t="s">
        <v>2507</v>
      </c>
      <c r="E1161" s="245" t="s">
        <v>279</v>
      </c>
      <c r="F1161" s="245" t="s">
        <v>440</v>
      </c>
      <c r="G1161" s="246">
        <v>32552</v>
      </c>
      <c r="H1161" s="234">
        <v>38688</v>
      </c>
      <c r="I1161" s="235">
        <v>2</v>
      </c>
      <c r="J1161" s="236">
        <v>0.08</v>
      </c>
      <c r="K1161" s="246">
        <v>44824</v>
      </c>
      <c r="L1161" s="247">
        <v>9</v>
      </c>
      <c r="M1161" s="248">
        <v>8</v>
      </c>
      <c r="N1161" s="249">
        <v>34002.800000000003</v>
      </c>
      <c r="O1161" s="250"/>
      <c r="Q1161" s="103"/>
      <c r="R1161" s="103"/>
      <c r="S1161" s="103"/>
      <c r="T1161" s="103"/>
      <c r="U1161" s="103"/>
    </row>
    <row r="1162" spans="1:21" s="129" customFormat="1" ht="22.5">
      <c r="A1162" s="242" t="s">
        <v>4247</v>
      </c>
      <c r="B1162" s="243" t="s">
        <v>2185</v>
      </c>
      <c r="C1162" s="258" t="s">
        <v>3636</v>
      </c>
      <c r="D1162" s="232" t="s">
        <v>2507</v>
      </c>
      <c r="E1162" s="245" t="s">
        <v>279</v>
      </c>
      <c r="F1162" s="259" t="s">
        <v>325</v>
      </c>
      <c r="G1162" s="246">
        <v>30263</v>
      </c>
      <c r="H1162" s="234">
        <v>15131.5</v>
      </c>
      <c r="I1162" s="235">
        <v>1</v>
      </c>
      <c r="J1162" s="236">
        <v>0.04</v>
      </c>
      <c r="K1162" s="488"/>
      <c r="L1162" s="247">
        <v>10</v>
      </c>
      <c r="M1162" s="248"/>
      <c r="N1162" s="249"/>
      <c r="O1162" s="250"/>
      <c r="P1162" s="240"/>
      <c r="R1162" s="241"/>
      <c r="S1162" s="103"/>
      <c r="T1162" s="103"/>
      <c r="U1162" s="103"/>
    </row>
    <row r="1163" spans="1:21" s="150" customFormat="1">
      <c r="A1163" s="305"/>
      <c r="B1163" s="305"/>
      <c r="C1163" s="306"/>
      <c r="D1163" s="300"/>
      <c r="E1163" s="307"/>
      <c r="F1163" s="307"/>
      <c r="G1163" s="308"/>
      <c r="H1163" s="309"/>
      <c r="I1163" s="310"/>
      <c r="J1163" s="311"/>
      <c r="K1163" s="300"/>
      <c r="L1163" s="300"/>
      <c r="M1163" s="312"/>
      <c r="N1163" s="313"/>
      <c r="O1163" s="282"/>
    </row>
    <row r="1164" spans="1:21" s="150" customFormat="1">
      <c r="A1164" s="305"/>
      <c r="B1164" s="305"/>
      <c r="C1164" s="306"/>
      <c r="D1164" s="314"/>
      <c r="E1164" s="305"/>
      <c r="F1164" s="305"/>
      <c r="G1164" s="315" t="s">
        <v>223</v>
      </c>
      <c r="H1164" s="316" t="s">
        <v>224</v>
      </c>
      <c r="I1164" s="317"/>
      <c r="J1164" s="318"/>
      <c r="K1164" s="319" t="s">
        <v>225</v>
      </c>
      <c r="L1164" s="314"/>
      <c r="M1164" s="320"/>
      <c r="N1164" s="313"/>
      <c r="O1164" s="282"/>
    </row>
    <row r="1165" spans="1:21" s="150" customFormat="1">
      <c r="A1165" s="305"/>
      <c r="B1165" s="305"/>
      <c r="C1165" s="306"/>
      <c r="D1165" s="305"/>
      <c r="E1165" s="305"/>
      <c r="F1165" s="321" t="s">
        <v>238</v>
      </c>
      <c r="G1165" s="322">
        <v>39295.220228056212</v>
      </c>
      <c r="H1165" s="322">
        <v>49934.534572315104</v>
      </c>
      <c r="I1165" s="8">
        <v>14.438004969995415</v>
      </c>
      <c r="J1165" s="322"/>
      <c r="K1165" s="322">
        <v>63097.759288097906</v>
      </c>
      <c r="L1165" s="314"/>
      <c r="M1165" s="320"/>
      <c r="N1165" s="313"/>
      <c r="O1165" s="282"/>
    </row>
    <row r="1166" spans="1:21" s="150" customFormat="1">
      <c r="A1166" s="305"/>
      <c r="B1166" s="305"/>
      <c r="C1166" s="306"/>
      <c r="D1166" s="305"/>
      <c r="E1166" s="305"/>
      <c r="F1166" s="321" t="s">
        <v>239</v>
      </c>
      <c r="G1166" s="322">
        <v>43846</v>
      </c>
      <c r="H1166" s="322">
        <v>54610</v>
      </c>
      <c r="I1166" s="8">
        <v>21.5</v>
      </c>
      <c r="J1166" s="322"/>
      <c r="K1166" s="322">
        <v>67777.244999999995</v>
      </c>
      <c r="L1166" s="314"/>
      <c r="M1166" s="320"/>
      <c r="N1166" s="313"/>
      <c r="O1166" s="282"/>
    </row>
    <row r="1167" spans="1:21" s="150" customFormat="1">
      <c r="A1167" s="305"/>
      <c r="B1167" s="305"/>
      <c r="C1167" s="306"/>
      <c r="D1167" s="305"/>
      <c r="E1167" s="305"/>
      <c r="F1167" s="321" t="s">
        <v>240</v>
      </c>
      <c r="G1167" s="322">
        <v>35297.599999999999</v>
      </c>
      <c r="H1167" s="322">
        <v>45749.599999999999</v>
      </c>
      <c r="I1167" s="8">
        <v>7</v>
      </c>
      <c r="J1167" s="322"/>
      <c r="K1167" s="322">
        <v>55714.95</v>
      </c>
      <c r="L1167" s="314"/>
      <c r="M1167" s="320"/>
      <c r="N1167" s="313"/>
      <c r="O1167" s="282"/>
    </row>
    <row r="1168" spans="1:21" s="150" customFormat="1">
      <c r="A1168" s="305"/>
      <c r="B1168" s="305"/>
      <c r="C1168" s="306"/>
      <c r="D1168" s="305"/>
      <c r="E1168" s="305"/>
      <c r="F1168" s="321" t="s">
        <v>241</v>
      </c>
      <c r="G1168" s="322">
        <v>37773</v>
      </c>
      <c r="H1168" s="322">
        <v>49098.5</v>
      </c>
      <c r="I1168" s="8">
        <v>12.338253469766164</v>
      </c>
      <c r="J1168" s="322"/>
      <c r="K1168" s="322">
        <v>59241.259999999995</v>
      </c>
      <c r="L1168" s="314"/>
      <c r="M1168" s="320"/>
      <c r="N1168" s="313"/>
      <c r="O1168" s="282"/>
    </row>
    <row r="1169" spans="1:21" s="150" customFormat="1">
      <c r="A1169" s="305"/>
      <c r="B1169" s="305"/>
      <c r="C1169" s="306"/>
      <c r="D1169" s="305"/>
      <c r="E1169" s="322"/>
      <c r="F1169" s="321"/>
      <c r="G1169" s="323"/>
      <c r="H1169" s="318"/>
      <c r="I1169" s="324"/>
      <c r="J1169" s="318"/>
      <c r="K1169" s="314"/>
      <c r="L1169" s="314"/>
      <c r="M1169" s="320"/>
      <c r="N1169" s="313"/>
      <c r="O1169" s="282"/>
    </row>
    <row r="1170" spans="1:21" s="150" customFormat="1">
      <c r="A1170" s="305"/>
      <c r="B1170" s="305"/>
      <c r="C1170" s="306"/>
      <c r="D1170" s="321"/>
      <c r="E1170" s="322"/>
      <c r="F1170" s="325"/>
      <c r="G1170" s="325"/>
      <c r="H1170" s="874" t="s">
        <v>242</v>
      </c>
      <c r="I1170" s="874"/>
      <c r="J1170" s="874"/>
      <c r="K1170" s="874"/>
      <c r="L1170" s="874"/>
      <c r="M1170" s="874"/>
      <c r="N1170" s="874"/>
      <c r="O1170" s="282"/>
    </row>
    <row r="1171" spans="1:21" s="150" customFormat="1">
      <c r="A1171" s="305"/>
      <c r="B1171" s="305"/>
      <c r="C1171" s="306"/>
      <c r="D1171" s="321"/>
      <c r="E1171" s="322"/>
      <c r="F1171" s="326"/>
      <c r="G1171" s="327"/>
      <c r="H1171" s="875" t="s">
        <v>243</v>
      </c>
      <c r="I1171" s="875"/>
      <c r="J1171" s="875"/>
      <c r="K1171" s="328">
        <v>51641.5</v>
      </c>
      <c r="L1171" s="876" t="s">
        <v>244</v>
      </c>
      <c r="M1171" s="876"/>
      <c r="N1171" s="329">
        <v>46501.284156692243</v>
      </c>
      <c r="O1171" s="282"/>
    </row>
    <row r="1172" spans="1:21" s="150" customFormat="1">
      <c r="A1172" s="305"/>
      <c r="B1172" s="305"/>
      <c r="C1172" s="306"/>
      <c r="D1172" s="314"/>
      <c r="E1172" s="320"/>
      <c r="F1172" s="326"/>
      <c r="G1172" s="327"/>
      <c r="H1172" s="875" t="s">
        <v>245</v>
      </c>
      <c r="I1172" s="875"/>
      <c r="J1172" s="875"/>
      <c r="K1172" s="328">
        <v>38737.800000000003</v>
      </c>
      <c r="L1172" s="876" t="s">
        <v>450</v>
      </c>
      <c r="M1172" s="876"/>
      <c r="N1172" s="329">
        <v>52304.172015655575</v>
      </c>
      <c r="O1172" s="282"/>
    </row>
    <row r="1173" spans="1:21" s="150" customFormat="1">
      <c r="A1173" s="305"/>
      <c r="B1173" s="305"/>
      <c r="C1173" s="306"/>
      <c r="D1173" s="300"/>
      <c r="E1173" s="307"/>
      <c r="F1173" s="307"/>
      <c r="G1173" s="308"/>
      <c r="H1173" s="309"/>
      <c r="I1173" s="310"/>
      <c r="J1173" s="311"/>
      <c r="K1173" s="305"/>
      <c r="L1173" s="300"/>
      <c r="M1173" s="312"/>
      <c r="N1173" s="313"/>
      <c r="O1173" s="282"/>
    </row>
    <row r="1174" spans="1:21" s="222" customFormat="1" ht="18">
      <c r="A1174" s="877" t="s">
        <v>174</v>
      </c>
      <c r="B1174" s="877"/>
      <c r="C1174" s="877"/>
      <c r="D1174" s="877"/>
      <c r="E1174" s="877"/>
      <c r="F1174" s="877"/>
      <c r="G1174" s="877"/>
      <c r="H1174" s="877"/>
      <c r="I1174" s="877"/>
      <c r="J1174" s="877"/>
      <c r="K1174" s="877"/>
      <c r="L1174" s="877"/>
      <c r="M1174" s="877"/>
      <c r="N1174" s="877"/>
      <c r="O1174" s="877"/>
    </row>
    <row r="1175" spans="1:21" s="222" customFormat="1" ht="27">
      <c r="A1175" s="223" t="s">
        <v>433</v>
      </c>
      <c r="B1175" s="224" t="s">
        <v>230</v>
      </c>
      <c r="C1175" s="223" t="s">
        <v>220</v>
      </c>
      <c r="D1175" s="223" t="s">
        <v>267</v>
      </c>
      <c r="E1175" s="223" t="s">
        <v>434</v>
      </c>
      <c r="F1175" s="223" t="s">
        <v>435</v>
      </c>
      <c r="G1175" s="225" t="s">
        <v>223</v>
      </c>
      <c r="H1175" s="225" t="s">
        <v>224</v>
      </c>
      <c r="I1175" s="227" t="s">
        <v>436</v>
      </c>
      <c r="J1175" s="227" t="s">
        <v>436</v>
      </c>
      <c r="K1175" s="225" t="s">
        <v>225</v>
      </c>
      <c r="L1175" s="223" t="s">
        <v>437</v>
      </c>
      <c r="M1175" s="223" t="s">
        <v>438</v>
      </c>
      <c r="N1175" s="228" t="s">
        <v>439</v>
      </c>
      <c r="O1175" s="223" t="s">
        <v>227</v>
      </c>
    </row>
    <row r="1176" spans="1:21" s="129" customFormat="1" ht="22.5">
      <c r="A1176" s="242" t="s">
        <v>4229</v>
      </c>
      <c r="B1176" s="243" t="s">
        <v>2153</v>
      </c>
      <c r="C1176" s="258" t="s">
        <v>2137</v>
      </c>
      <c r="D1176" s="232" t="s">
        <v>2507</v>
      </c>
      <c r="E1176" s="245" t="s">
        <v>279</v>
      </c>
      <c r="F1176" s="259" t="s">
        <v>325</v>
      </c>
      <c r="G1176" s="378">
        <v>60012</v>
      </c>
      <c r="H1176" s="234">
        <v>74634</v>
      </c>
      <c r="I1176" s="235">
        <v>33</v>
      </c>
      <c r="J1176" s="236">
        <v>1</v>
      </c>
      <c r="K1176" s="378">
        <v>89256</v>
      </c>
      <c r="L1176" s="247">
        <v>112</v>
      </c>
      <c r="M1176" s="248">
        <v>109</v>
      </c>
      <c r="N1176" s="344">
        <v>77661</v>
      </c>
      <c r="O1176" s="250"/>
      <c r="P1176" s="103"/>
      <c r="S1176" s="103"/>
      <c r="T1176" s="103"/>
      <c r="U1176" s="103"/>
    </row>
    <row r="1177" spans="1:21" s="129" customFormat="1">
      <c r="A1177" s="242" t="s">
        <v>198</v>
      </c>
      <c r="B1177" s="243" t="s">
        <v>2153</v>
      </c>
      <c r="C1177" s="244" t="s">
        <v>1415</v>
      </c>
      <c r="D1177" s="232" t="s">
        <v>2507</v>
      </c>
      <c r="E1177" s="245" t="s">
        <v>284</v>
      </c>
      <c r="F1177" s="245" t="s">
        <v>440</v>
      </c>
      <c r="G1177" s="246">
        <v>54163</v>
      </c>
      <c r="H1177" s="234">
        <v>72248.5</v>
      </c>
      <c r="I1177" s="235">
        <v>32</v>
      </c>
      <c r="J1177" s="236">
        <v>0.96969696969696972</v>
      </c>
      <c r="K1177" s="246">
        <v>90334</v>
      </c>
      <c r="L1177" s="247">
        <v>22</v>
      </c>
      <c r="M1177" s="248">
        <v>15</v>
      </c>
      <c r="N1177" s="249">
        <v>64006</v>
      </c>
      <c r="O1177" s="250"/>
      <c r="P1177" s="103"/>
      <c r="Q1177" s="103"/>
      <c r="R1177" s="103"/>
      <c r="S1177" s="103"/>
      <c r="T1177" s="103"/>
      <c r="U1177" s="103"/>
    </row>
    <row r="1178" spans="1:21" s="129" customFormat="1">
      <c r="A1178" s="229" t="s">
        <v>2161</v>
      </c>
      <c r="B1178" s="230" t="s">
        <v>2162</v>
      </c>
      <c r="C1178" s="231" t="s">
        <v>3630</v>
      </c>
      <c r="D1178" s="232" t="s">
        <v>2507</v>
      </c>
      <c r="E1178" s="232" t="s">
        <v>279</v>
      </c>
      <c r="F1178" s="259" t="s">
        <v>325</v>
      </c>
      <c r="G1178" s="233">
        <v>45988.38</v>
      </c>
      <c r="H1178" s="234">
        <v>68521.23</v>
      </c>
      <c r="I1178" s="235">
        <v>31</v>
      </c>
      <c r="J1178" s="236">
        <v>0.93939393939393945</v>
      </c>
      <c r="K1178" s="233">
        <v>91054.080000000002</v>
      </c>
      <c r="L1178" s="237"/>
      <c r="M1178" s="238">
        <v>50</v>
      </c>
      <c r="N1178" s="234">
        <v>56620.345799999988</v>
      </c>
      <c r="O1178" s="239"/>
      <c r="P1178" s="103"/>
      <c r="Q1178" s="103"/>
      <c r="R1178" s="103"/>
      <c r="S1178" s="103"/>
      <c r="T1178" s="103"/>
      <c r="U1178" s="103"/>
    </row>
    <row r="1179" spans="1:21" s="129" customFormat="1">
      <c r="A1179" s="229" t="s">
        <v>200</v>
      </c>
      <c r="B1179" s="230" t="s">
        <v>2153</v>
      </c>
      <c r="C1179" s="231" t="s">
        <v>1410</v>
      </c>
      <c r="D1179" s="232" t="s">
        <v>2507</v>
      </c>
      <c r="E1179" s="232" t="s">
        <v>279</v>
      </c>
      <c r="F1179" s="259" t="s">
        <v>325</v>
      </c>
      <c r="G1179" s="233">
        <v>49862</v>
      </c>
      <c r="H1179" s="234">
        <v>64538</v>
      </c>
      <c r="I1179" s="235">
        <v>30</v>
      </c>
      <c r="J1179" s="236">
        <v>0.90909090909090906</v>
      </c>
      <c r="K1179" s="233">
        <v>79214</v>
      </c>
      <c r="L1179" s="237">
        <v>26</v>
      </c>
      <c r="M1179" s="238">
        <v>26</v>
      </c>
      <c r="N1179" s="234">
        <v>68176</v>
      </c>
      <c r="O1179" s="239"/>
      <c r="P1179" s="103"/>
      <c r="Q1179" s="103"/>
      <c r="R1179" s="103"/>
      <c r="S1179" s="103"/>
      <c r="T1179" s="103"/>
      <c r="U1179" s="103"/>
    </row>
    <row r="1180" spans="1:21" s="129" customFormat="1">
      <c r="A1180" s="242" t="s">
        <v>3875</v>
      </c>
      <c r="B1180" s="243" t="s">
        <v>2153</v>
      </c>
      <c r="C1180" s="258" t="s">
        <v>1416</v>
      </c>
      <c r="D1180" s="232" t="s">
        <v>2507</v>
      </c>
      <c r="E1180" s="247" t="s">
        <v>279</v>
      </c>
      <c r="F1180" s="247" t="s">
        <v>440</v>
      </c>
      <c r="G1180" s="405">
        <v>48321.573956558561</v>
      </c>
      <c r="H1180" s="234">
        <v>62836.897212689946</v>
      </c>
      <c r="I1180" s="235">
        <v>29</v>
      </c>
      <c r="J1180" s="236">
        <v>0.87878787878787878</v>
      </c>
      <c r="K1180" s="405">
        <v>77352.220468821324</v>
      </c>
      <c r="L1180" s="247">
        <v>12</v>
      </c>
      <c r="M1180" s="248">
        <v>9</v>
      </c>
      <c r="N1180" s="249">
        <v>55302.534857142869</v>
      </c>
      <c r="O1180" s="250"/>
      <c r="P1180" s="103"/>
      <c r="Q1180" s="103"/>
      <c r="R1180" s="103"/>
      <c r="S1180" s="103"/>
      <c r="T1180" s="103"/>
      <c r="U1180" s="103"/>
    </row>
    <row r="1181" spans="1:21" s="129" customFormat="1">
      <c r="A1181" s="242" t="s">
        <v>211</v>
      </c>
      <c r="B1181" s="243" t="s">
        <v>2153</v>
      </c>
      <c r="C1181" s="258" t="s">
        <v>1417</v>
      </c>
      <c r="D1181" s="232" t="s">
        <v>2507</v>
      </c>
      <c r="E1181" s="245" t="s">
        <v>279</v>
      </c>
      <c r="F1181" s="259" t="s">
        <v>325</v>
      </c>
      <c r="G1181" s="246">
        <v>46693.5</v>
      </c>
      <c r="H1181" s="234">
        <v>60209.86</v>
      </c>
      <c r="I1181" s="235">
        <v>28</v>
      </c>
      <c r="J1181" s="236">
        <v>0.84848484848484851</v>
      </c>
      <c r="K1181" s="246">
        <v>73726.22</v>
      </c>
      <c r="L1181" s="247">
        <v>6</v>
      </c>
      <c r="M1181" s="248">
        <v>5</v>
      </c>
      <c r="N1181" s="249">
        <v>50662.559999999998</v>
      </c>
      <c r="O1181" s="250"/>
      <c r="P1181" s="103"/>
      <c r="S1181" s="240"/>
      <c r="T1181" s="240"/>
      <c r="U1181" s="240"/>
    </row>
    <row r="1182" spans="1:21" s="129" customFormat="1">
      <c r="A1182" s="229" t="s">
        <v>212</v>
      </c>
      <c r="B1182" s="230" t="s">
        <v>2153</v>
      </c>
      <c r="C1182" s="231" t="s">
        <v>2140</v>
      </c>
      <c r="D1182" s="232" t="s">
        <v>2507</v>
      </c>
      <c r="E1182" s="232" t="s">
        <v>279</v>
      </c>
      <c r="F1182" s="259" t="s">
        <v>325</v>
      </c>
      <c r="G1182" s="233">
        <v>48043.61813120413</v>
      </c>
      <c r="H1182" s="234">
        <v>60059.446415692531</v>
      </c>
      <c r="I1182" s="235">
        <v>27</v>
      </c>
      <c r="J1182" s="236">
        <v>0.81818181818181823</v>
      </c>
      <c r="K1182" s="233">
        <v>72075.274700180933</v>
      </c>
      <c r="L1182" s="237">
        <v>18</v>
      </c>
      <c r="M1182" s="238">
        <v>18</v>
      </c>
      <c r="N1182" s="234">
        <v>49839.154444444444</v>
      </c>
      <c r="O1182" s="239"/>
      <c r="S1182" s="240"/>
      <c r="T1182" s="240"/>
      <c r="U1182" s="240"/>
    </row>
    <row r="1183" spans="1:21" s="129" customFormat="1">
      <c r="A1183" s="242" t="s">
        <v>4292</v>
      </c>
      <c r="B1183" s="243" t="s">
        <v>2163</v>
      </c>
      <c r="C1183" s="258" t="s">
        <v>3637</v>
      </c>
      <c r="D1183" s="232" t="s">
        <v>2507</v>
      </c>
      <c r="E1183" s="245" t="s">
        <v>279</v>
      </c>
      <c r="F1183" s="259" t="s">
        <v>325</v>
      </c>
      <c r="G1183" s="246">
        <v>43668</v>
      </c>
      <c r="H1183" s="234">
        <v>59510.5</v>
      </c>
      <c r="I1183" s="235">
        <v>26</v>
      </c>
      <c r="J1183" s="236">
        <v>0.78787878787878785</v>
      </c>
      <c r="K1183" s="246">
        <v>75353</v>
      </c>
      <c r="L1183" s="247">
        <v>4</v>
      </c>
      <c r="M1183" s="248">
        <v>3</v>
      </c>
      <c r="N1183" s="249">
        <v>51260</v>
      </c>
      <c r="O1183" s="250"/>
    </row>
    <row r="1184" spans="1:21" s="129" customFormat="1">
      <c r="A1184" s="242" t="s">
        <v>4235</v>
      </c>
      <c r="B1184" s="243" t="s">
        <v>2151</v>
      </c>
      <c r="C1184" s="258" t="s">
        <v>5712</v>
      </c>
      <c r="D1184" s="232" t="s">
        <v>2507</v>
      </c>
      <c r="E1184" s="245" t="s">
        <v>279</v>
      </c>
      <c r="F1184" s="259" t="s">
        <v>325</v>
      </c>
      <c r="G1184" s="246">
        <v>46473</v>
      </c>
      <c r="H1184" s="234">
        <v>59284</v>
      </c>
      <c r="I1184" s="235">
        <v>25</v>
      </c>
      <c r="J1184" s="236">
        <v>0.75757575757575757</v>
      </c>
      <c r="K1184" s="246">
        <v>72095</v>
      </c>
      <c r="L1184" s="247"/>
      <c r="M1184" s="248">
        <v>264</v>
      </c>
      <c r="N1184" s="249">
        <v>64681</v>
      </c>
      <c r="O1184" s="250"/>
      <c r="P1184" s="240"/>
      <c r="R1184" s="103"/>
    </row>
    <row r="1185" spans="1:21" s="129" customFormat="1">
      <c r="A1185" s="242" t="s">
        <v>4239</v>
      </c>
      <c r="B1185" s="243" t="s">
        <v>2176</v>
      </c>
      <c r="C1185" s="258" t="s">
        <v>1416</v>
      </c>
      <c r="D1185" s="232" t="s">
        <v>2507</v>
      </c>
      <c r="E1185" s="245" t="s">
        <v>279</v>
      </c>
      <c r="F1185" s="259" t="s">
        <v>325</v>
      </c>
      <c r="G1185" s="378">
        <v>43056</v>
      </c>
      <c r="H1185" s="234">
        <v>58344</v>
      </c>
      <c r="I1185" s="235">
        <v>24</v>
      </c>
      <c r="J1185" s="236">
        <v>0.72727272727272729</v>
      </c>
      <c r="K1185" s="378">
        <v>73632</v>
      </c>
      <c r="L1185" s="247">
        <v>33</v>
      </c>
      <c r="M1185" s="248">
        <v>26</v>
      </c>
      <c r="N1185" s="249">
        <v>47473.919999999998</v>
      </c>
      <c r="O1185" s="250" t="s">
        <v>5665</v>
      </c>
      <c r="P1185" s="103"/>
    </row>
    <row r="1186" spans="1:21" s="129" customFormat="1">
      <c r="A1186" s="242" t="s">
        <v>204</v>
      </c>
      <c r="B1186" s="243" t="s">
        <v>2151</v>
      </c>
      <c r="C1186" s="258" t="s">
        <v>1416</v>
      </c>
      <c r="D1186" s="232" t="s">
        <v>2507</v>
      </c>
      <c r="E1186" s="245" t="s">
        <v>279</v>
      </c>
      <c r="F1186" s="245" t="s">
        <v>440</v>
      </c>
      <c r="G1186" s="246">
        <v>44280</v>
      </c>
      <c r="H1186" s="234">
        <v>56700</v>
      </c>
      <c r="I1186" s="235">
        <v>23</v>
      </c>
      <c r="J1186" s="236">
        <v>0.69696969696969702</v>
      </c>
      <c r="K1186" s="246">
        <v>69120</v>
      </c>
      <c r="L1186" s="247"/>
      <c r="M1186" s="248">
        <v>22</v>
      </c>
      <c r="N1186" s="246">
        <v>48164.096360000003</v>
      </c>
      <c r="O1186" s="250"/>
      <c r="P1186" s="103"/>
      <c r="Q1186" s="103"/>
      <c r="R1186" s="103"/>
    </row>
    <row r="1187" spans="1:21" s="129" customFormat="1">
      <c r="A1187" s="242" t="s">
        <v>3786</v>
      </c>
      <c r="B1187" s="243" t="s">
        <v>2153</v>
      </c>
      <c r="C1187" s="258" t="s">
        <v>3629</v>
      </c>
      <c r="D1187" s="232" t="s">
        <v>2507</v>
      </c>
      <c r="E1187" s="245" t="s">
        <v>279</v>
      </c>
      <c r="F1187" s="259" t="s">
        <v>325</v>
      </c>
      <c r="G1187" s="246">
        <v>40409</v>
      </c>
      <c r="H1187" s="234">
        <v>55757.5</v>
      </c>
      <c r="I1187" s="235">
        <v>22</v>
      </c>
      <c r="J1187" s="236">
        <v>0.66666666666666663</v>
      </c>
      <c r="K1187" s="246">
        <v>71106</v>
      </c>
      <c r="L1187" s="247"/>
      <c r="M1187" s="248">
        <v>3</v>
      </c>
      <c r="N1187" s="249">
        <v>45694</v>
      </c>
      <c r="O1187" s="250"/>
      <c r="P1187" s="103"/>
    </row>
    <row r="1188" spans="1:21" s="129" customFormat="1">
      <c r="A1188" s="242" t="s">
        <v>3793</v>
      </c>
      <c r="B1188" s="243" t="s">
        <v>2153</v>
      </c>
      <c r="C1188" s="258" t="s">
        <v>5713</v>
      </c>
      <c r="D1188" s="232" t="s">
        <v>2507</v>
      </c>
      <c r="E1188" s="245" t="s">
        <v>284</v>
      </c>
      <c r="F1188" s="245" t="s">
        <v>440</v>
      </c>
      <c r="G1188" s="246">
        <v>42500</v>
      </c>
      <c r="H1188" s="234">
        <v>55500</v>
      </c>
      <c r="I1188" s="235">
        <v>21</v>
      </c>
      <c r="J1188" s="236">
        <v>0.63636363636363635</v>
      </c>
      <c r="K1188" s="246">
        <v>68500</v>
      </c>
      <c r="L1188" s="247">
        <v>5</v>
      </c>
      <c r="M1188" s="248">
        <v>5</v>
      </c>
      <c r="N1188" s="249">
        <v>47738.2</v>
      </c>
      <c r="O1188" s="250"/>
      <c r="P1188" s="103"/>
    </row>
    <row r="1189" spans="1:21" s="129" customFormat="1">
      <c r="A1189" s="242" t="s">
        <v>3784</v>
      </c>
      <c r="B1189" s="243" t="s">
        <v>2162</v>
      </c>
      <c r="C1189" s="258" t="s">
        <v>5714</v>
      </c>
      <c r="D1189" s="232" t="s">
        <v>2507</v>
      </c>
      <c r="E1189" s="247" t="s">
        <v>279</v>
      </c>
      <c r="F1189" s="259" t="s">
        <v>325</v>
      </c>
      <c r="G1189" s="246">
        <v>40095.64</v>
      </c>
      <c r="H1189" s="234">
        <v>55007.81</v>
      </c>
      <c r="I1189" s="235">
        <v>20</v>
      </c>
      <c r="J1189" s="236">
        <v>0.60606060606060608</v>
      </c>
      <c r="K1189" s="246">
        <v>69919.98</v>
      </c>
      <c r="L1189" s="247"/>
      <c r="M1189" s="248">
        <v>79</v>
      </c>
      <c r="N1189" s="249">
        <v>68285.399999999994</v>
      </c>
      <c r="O1189" s="250"/>
      <c r="P1189" s="103"/>
      <c r="Q1189" s="103"/>
    </row>
    <row r="1190" spans="1:21" s="129" customFormat="1">
      <c r="A1190" s="229" t="s">
        <v>2217</v>
      </c>
      <c r="B1190" s="230" t="s">
        <v>2162</v>
      </c>
      <c r="C1190" s="231" t="s">
        <v>1417</v>
      </c>
      <c r="D1190" s="232" t="s">
        <v>2507</v>
      </c>
      <c r="E1190" s="232" t="s">
        <v>279</v>
      </c>
      <c r="F1190" s="232" t="s">
        <v>440</v>
      </c>
      <c r="G1190" s="233">
        <v>43280.639999999999</v>
      </c>
      <c r="H1190" s="234">
        <v>54747.887999999999</v>
      </c>
      <c r="I1190" s="235">
        <v>19</v>
      </c>
      <c r="J1190" s="236">
        <v>0.5757575757575758</v>
      </c>
      <c r="K1190" s="233">
        <v>66215.135999999999</v>
      </c>
      <c r="L1190" s="237">
        <v>9</v>
      </c>
      <c r="M1190" s="238">
        <v>9</v>
      </c>
      <c r="N1190" s="234">
        <v>49088</v>
      </c>
      <c r="O1190" s="239"/>
      <c r="P1190" s="251"/>
      <c r="R1190" s="103"/>
      <c r="S1190" s="103"/>
      <c r="T1190" s="103"/>
      <c r="U1190" s="103"/>
    </row>
    <row r="1191" spans="1:21" s="129" customFormat="1">
      <c r="A1191" s="229" t="s">
        <v>207</v>
      </c>
      <c r="B1191" s="230" t="s">
        <v>2163</v>
      </c>
      <c r="C1191" s="231" t="s">
        <v>2141</v>
      </c>
      <c r="D1191" s="232" t="s">
        <v>2507</v>
      </c>
      <c r="E1191" s="232" t="s">
        <v>284</v>
      </c>
      <c r="F1191" s="232" t="s">
        <v>440</v>
      </c>
      <c r="G1191" s="233">
        <v>41642</v>
      </c>
      <c r="H1191" s="234">
        <v>54132</v>
      </c>
      <c r="I1191" s="235">
        <v>18</v>
      </c>
      <c r="J1191" s="236">
        <v>0.54545454545454541</v>
      </c>
      <c r="K1191" s="233">
        <v>66622</v>
      </c>
      <c r="L1191" s="237">
        <v>6</v>
      </c>
      <c r="M1191" s="238">
        <v>6</v>
      </c>
      <c r="N1191" s="234">
        <v>52293.9</v>
      </c>
      <c r="O1191" s="239"/>
      <c r="P1191" s="251"/>
      <c r="R1191" s="103"/>
      <c r="S1191" s="103"/>
      <c r="T1191" s="103"/>
      <c r="U1191" s="103"/>
    </row>
    <row r="1192" spans="1:21" s="129" customFormat="1">
      <c r="A1192" s="242" t="s">
        <v>4246</v>
      </c>
      <c r="B1192" s="243" t="s">
        <v>2159</v>
      </c>
      <c r="C1192" s="258" t="s">
        <v>3638</v>
      </c>
      <c r="D1192" s="232" t="s">
        <v>2507</v>
      </c>
      <c r="E1192" s="259" t="s">
        <v>279</v>
      </c>
      <c r="F1192" s="245" t="s">
        <v>440</v>
      </c>
      <c r="G1192" s="249">
        <v>41288</v>
      </c>
      <c r="H1192" s="234">
        <v>53674.400000000001</v>
      </c>
      <c r="I1192" s="235">
        <v>17</v>
      </c>
      <c r="J1192" s="236">
        <v>0.51515151515151514</v>
      </c>
      <c r="K1192" s="249">
        <v>66060.800000000003</v>
      </c>
      <c r="L1192" s="247"/>
      <c r="M1192" s="248">
        <v>25</v>
      </c>
      <c r="N1192" s="249">
        <v>53664</v>
      </c>
      <c r="O1192" s="250"/>
      <c r="Q1192" s="103"/>
      <c r="R1192" s="103"/>
      <c r="S1192" s="103"/>
      <c r="T1192" s="103"/>
      <c r="U1192" s="103"/>
    </row>
    <row r="1193" spans="1:21" s="129" customFormat="1">
      <c r="A1193" s="229" t="s">
        <v>260</v>
      </c>
      <c r="B1193" s="230" t="s">
        <v>2153</v>
      </c>
      <c r="C1193" s="231" t="s">
        <v>698</v>
      </c>
      <c r="D1193" s="232" t="s">
        <v>2507</v>
      </c>
      <c r="E1193" s="232" t="s">
        <v>279</v>
      </c>
      <c r="F1193" s="232" t="s">
        <v>440</v>
      </c>
      <c r="G1193" s="233">
        <v>41705</v>
      </c>
      <c r="H1193" s="234">
        <v>53174</v>
      </c>
      <c r="I1193" s="235">
        <v>16</v>
      </c>
      <c r="J1193" s="236">
        <v>0.48484848484848486</v>
      </c>
      <c r="K1193" s="233">
        <v>64643</v>
      </c>
      <c r="L1193" s="237">
        <v>15</v>
      </c>
      <c r="M1193" s="238">
        <v>11</v>
      </c>
      <c r="N1193" s="234">
        <v>53174</v>
      </c>
      <c r="O1193" s="239"/>
      <c r="R1193" s="103"/>
      <c r="S1193" s="103"/>
      <c r="T1193" s="103"/>
      <c r="U1193" s="103"/>
    </row>
    <row r="1194" spans="1:21" s="129" customFormat="1">
      <c r="A1194" s="242" t="s">
        <v>199</v>
      </c>
      <c r="B1194" s="243" t="s">
        <v>2153</v>
      </c>
      <c r="C1194" s="258" t="s">
        <v>1418</v>
      </c>
      <c r="D1194" s="232" t="s">
        <v>2507</v>
      </c>
      <c r="E1194" s="247" t="s">
        <v>279</v>
      </c>
      <c r="F1194" s="259" t="s">
        <v>325</v>
      </c>
      <c r="G1194" s="246">
        <v>42307.199999999997</v>
      </c>
      <c r="H1194" s="234">
        <v>52884</v>
      </c>
      <c r="I1194" s="235">
        <v>15</v>
      </c>
      <c r="J1194" s="236">
        <v>0.45454545454545453</v>
      </c>
      <c r="K1194" s="246">
        <v>63460.800000000003</v>
      </c>
      <c r="L1194" s="247"/>
      <c r="M1194" s="248"/>
      <c r="N1194" s="249"/>
      <c r="O1194" s="334"/>
      <c r="Q1194" s="103"/>
      <c r="R1194" s="103"/>
      <c r="S1194" s="103"/>
      <c r="T1194" s="103"/>
      <c r="U1194" s="103"/>
    </row>
    <row r="1195" spans="1:21" s="129" customFormat="1">
      <c r="A1195" s="242" t="s">
        <v>257</v>
      </c>
      <c r="B1195" s="243" t="s">
        <v>2159</v>
      </c>
      <c r="C1195" s="258" t="s">
        <v>3639</v>
      </c>
      <c r="D1195" s="232" t="s">
        <v>2507</v>
      </c>
      <c r="E1195" s="245" t="s">
        <v>279</v>
      </c>
      <c r="F1195" s="259" t="s">
        <v>325</v>
      </c>
      <c r="G1195" s="246">
        <v>40005.94</v>
      </c>
      <c r="H1195" s="234">
        <v>52007.67</v>
      </c>
      <c r="I1195" s="235">
        <v>14</v>
      </c>
      <c r="J1195" s="236">
        <v>0.42424242424242425</v>
      </c>
      <c r="K1195" s="246">
        <v>64009.4</v>
      </c>
      <c r="L1195" s="247">
        <v>3</v>
      </c>
      <c r="M1195" s="248">
        <v>3</v>
      </c>
      <c r="N1195" s="249">
        <v>44298.63</v>
      </c>
      <c r="O1195" s="250"/>
      <c r="R1195" s="257"/>
      <c r="S1195" s="103"/>
      <c r="T1195" s="103"/>
      <c r="U1195" s="103"/>
    </row>
    <row r="1196" spans="1:21" s="129" customFormat="1">
      <c r="A1196" s="242" t="s">
        <v>256</v>
      </c>
      <c r="B1196" s="243" t="s">
        <v>2150</v>
      </c>
      <c r="C1196" s="258" t="s">
        <v>5715</v>
      </c>
      <c r="D1196" s="232" t="s">
        <v>2507</v>
      </c>
      <c r="E1196" s="306" t="s">
        <v>279</v>
      </c>
      <c r="F1196" s="306" t="s">
        <v>440</v>
      </c>
      <c r="G1196" s="378">
        <v>39748.800000000003</v>
      </c>
      <c r="H1196" s="234">
        <v>51209.600000000006</v>
      </c>
      <c r="I1196" s="235">
        <v>13</v>
      </c>
      <c r="J1196" s="236">
        <v>0.39393939393939392</v>
      </c>
      <c r="K1196" s="378">
        <v>62670.400000000001</v>
      </c>
      <c r="L1196" s="334">
        <v>14</v>
      </c>
      <c r="M1196" s="335">
        <v>14</v>
      </c>
      <c r="N1196" s="249">
        <v>45780.800000000003</v>
      </c>
      <c r="O1196" s="250"/>
      <c r="P1196" s="103"/>
      <c r="Q1196" s="251"/>
      <c r="S1196" s="103"/>
      <c r="T1196" s="103"/>
      <c r="U1196" s="103"/>
    </row>
    <row r="1197" spans="1:21" s="129" customFormat="1">
      <c r="A1197" s="242" t="s">
        <v>3938</v>
      </c>
      <c r="B1197" s="243" t="s">
        <v>2157</v>
      </c>
      <c r="C1197" s="258" t="s">
        <v>3640</v>
      </c>
      <c r="D1197" s="232" t="s">
        <v>2507</v>
      </c>
      <c r="E1197" s="245" t="s">
        <v>279</v>
      </c>
      <c r="F1197" s="245" t="s">
        <v>440</v>
      </c>
      <c r="G1197" s="246">
        <v>38563.199999999997</v>
      </c>
      <c r="H1197" s="234">
        <v>50710.399999999994</v>
      </c>
      <c r="I1197" s="235">
        <v>12</v>
      </c>
      <c r="J1197" s="236">
        <v>0.36363636363636365</v>
      </c>
      <c r="K1197" s="246">
        <v>62857.599999999999</v>
      </c>
      <c r="L1197" s="247">
        <v>15</v>
      </c>
      <c r="M1197" s="248">
        <v>9</v>
      </c>
      <c r="N1197" s="249">
        <v>43795.56</v>
      </c>
      <c r="O1197" s="250"/>
      <c r="Q1197" s="103"/>
      <c r="S1197" s="103"/>
      <c r="T1197" s="103"/>
      <c r="U1197" s="103"/>
    </row>
    <row r="1198" spans="1:21" s="129" customFormat="1">
      <c r="A1198" s="260" t="s">
        <v>4238</v>
      </c>
      <c r="B1198" s="261" t="s">
        <v>2166</v>
      </c>
      <c r="C1198" s="262" t="s">
        <v>1413</v>
      </c>
      <c r="D1198" s="232" t="s">
        <v>2507</v>
      </c>
      <c r="E1198" s="276" t="s">
        <v>279</v>
      </c>
      <c r="F1198" s="259" t="s">
        <v>325</v>
      </c>
      <c r="G1198" s="256">
        <v>38971.22</v>
      </c>
      <c r="H1198" s="234">
        <v>48714.025000000001</v>
      </c>
      <c r="I1198" s="235">
        <v>11</v>
      </c>
      <c r="J1198" s="236">
        <v>0.33333333333333331</v>
      </c>
      <c r="K1198" s="256">
        <v>58456.83</v>
      </c>
      <c r="L1198" s="265">
        <v>12</v>
      </c>
      <c r="M1198" s="266">
        <v>12</v>
      </c>
      <c r="N1198" s="264">
        <v>45625.89</v>
      </c>
      <c r="O1198" s="11"/>
      <c r="S1198" s="240"/>
      <c r="T1198" s="240"/>
      <c r="U1198" s="240"/>
    </row>
    <row r="1199" spans="1:21" s="129" customFormat="1">
      <c r="A1199" s="242" t="s">
        <v>2165</v>
      </c>
      <c r="B1199" s="243" t="s">
        <v>2180</v>
      </c>
      <c r="C1199" s="258" t="s">
        <v>3641</v>
      </c>
      <c r="D1199" s="232" t="s">
        <v>2507</v>
      </c>
      <c r="E1199" s="245" t="s">
        <v>321</v>
      </c>
      <c r="F1199" s="245" t="s">
        <v>440</v>
      </c>
      <c r="G1199" s="246">
        <v>37641.879999999997</v>
      </c>
      <c r="H1199" s="234">
        <v>48018.395000000004</v>
      </c>
      <c r="I1199" s="235">
        <v>10</v>
      </c>
      <c r="J1199" s="236">
        <v>0.30303030303030304</v>
      </c>
      <c r="K1199" s="246">
        <v>58394.91</v>
      </c>
      <c r="L1199" s="247">
        <v>37</v>
      </c>
      <c r="M1199" s="248">
        <v>32</v>
      </c>
      <c r="N1199" s="249">
        <v>45049.919999999998</v>
      </c>
      <c r="O1199" s="250"/>
      <c r="P1199" s="103"/>
      <c r="Q1199" s="251"/>
    </row>
    <row r="1200" spans="1:21" s="129" customFormat="1">
      <c r="A1200" s="229" t="s">
        <v>4256</v>
      </c>
      <c r="B1200" s="230" t="s">
        <v>2169</v>
      </c>
      <c r="C1200" s="231" t="s">
        <v>3642</v>
      </c>
      <c r="D1200" s="232" t="s">
        <v>2507</v>
      </c>
      <c r="E1200" s="253" t="s">
        <v>284</v>
      </c>
      <c r="F1200" s="253" t="s">
        <v>440</v>
      </c>
      <c r="G1200" s="233">
        <v>38805.42</v>
      </c>
      <c r="H1200" s="234">
        <v>48004.684999999998</v>
      </c>
      <c r="I1200" s="235">
        <v>9</v>
      </c>
      <c r="J1200" s="236">
        <v>0.27272727272727271</v>
      </c>
      <c r="K1200" s="233">
        <v>57203.95</v>
      </c>
      <c r="L1200" s="237">
        <v>2</v>
      </c>
      <c r="M1200" s="238">
        <v>1</v>
      </c>
      <c r="N1200" s="234">
        <v>49765.29</v>
      </c>
      <c r="O1200" s="239"/>
      <c r="Q1200" s="97"/>
      <c r="R1200" s="103"/>
      <c r="S1200" s="103"/>
      <c r="T1200" s="103"/>
      <c r="U1200" s="103"/>
    </row>
    <row r="1201" spans="1:21" s="129" customFormat="1">
      <c r="A1201" s="242" t="s">
        <v>1444</v>
      </c>
      <c r="B1201" s="243" t="s">
        <v>2192</v>
      </c>
      <c r="C1201" s="258" t="s">
        <v>3644</v>
      </c>
      <c r="D1201" s="232" t="s">
        <v>2507</v>
      </c>
      <c r="E1201" s="245" t="s">
        <v>279</v>
      </c>
      <c r="F1201" s="245" t="s">
        <v>440</v>
      </c>
      <c r="G1201" s="246">
        <v>39000</v>
      </c>
      <c r="H1201" s="234">
        <v>46800</v>
      </c>
      <c r="I1201" s="235">
        <v>8</v>
      </c>
      <c r="J1201" s="236">
        <v>0.24242424242424243</v>
      </c>
      <c r="K1201" s="246">
        <v>54600</v>
      </c>
      <c r="L1201" s="247">
        <v>21</v>
      </c>
      <c r="M1201" s="248">
        <v>20</v>
      </c>
      <c r="N1201" s="249">
        <v>46989.279999999999</v>
      </c>
      <c r="O1201" s="250"/>
      <c r="P1201" s="103"/>
      <c r="Q1201" s="103"/>
      <c r="R1201" s="103"/>
      <c r="S1201" s="103"/>
      <c r="T1201" s="103"/>
      <c r="U1201" s="103"/>
    </row>
    <row r="1202" spans="1:21" s="129" customFormat="1">
      <c r="A1202" s="229" t="s">
        <v>4266</v>
      </c>
      <c r="B1202" s="230" t="s">
        <v>2149</v>
      </c>
      <c r="C1202" s="231" t="s">
        <v>5697</v>
      </c>
      <c r="D1202" s="232" t="s">
        <v>2507</v>
      </c>
      <c r="E1202" s="232" t="s">
        <v>284</v>
      </c>
      <c r="F1202" s="259" t="s">
        <v>325</v>
      </c>
      <c r="G1202" s="233">
        <v>35214.400000000001</v>
      </c>
      <c r="H1202" s="234">
        <v>46196.800000000003</v>
      </c>
      <c r="I1202" s="235">
        <v>7</v>
      </c>
      <c r="J1202" s="236">
        <v>0.21212121212121213</v>
      </c>
      <c r="K1202" s="233">
        <v>57179.199999999997</v>
      </c>
      <c r="L1202" s="237"/>
      <c r="M1202" s="238">
        <v>14</v>
      </c>
      <c r="N1202" s="234">
        <v>36753.600000000006</v>
      </c>
      <c r="O1202" s="239"/>
      <c r="Q1202" s="97"/>
      <c r="R1202" s="103"/>
      <c r="S1202" s="103"/>
      <c r="T1202" s="103"/>
      <c r="U1202" s="103"/>
    </row>
    <row r="1203" spans="1:21" s="129" customFormat="1" ht="22.5">
      <c r="A1203" s="242" t="s">
        <v>1436</v>
      </c>
      <c r="B1203" s="243" t="s">
        <v>2156</v>
      </c>
      <c r="C1203" s="258" t="s">
        <v>5716</v>
      </c>
      <c r="D1203" s="232" t="s">
        <v>2507</v>
      </c>
      <c r="E1203" s="245" t="s">
        <v>279</v>
      </c>
      <c r="F1203" s="259" t="s">
        <v>325</v>
      </c>
      <c r="G1203" s="246">
        <v>30889.97</v>
      </c>
      <c r="H1203" s="234">
        <v>45171.25</v>
      </c>
      <c r="I1203" s="235">
        <v>6</v>
      </c>
      <c r="J1203" s="236">
        <v>0.18181818181818182</v>
      </c>
      <c r="K1203" s="246">
        <v>59452.53</v>
      </c>
      <c r="L1203" s="247">
        <v>103</v>
      </c>
      <c r="M1203" s="248">
        <v>83</v>
      </c>
      <c r="N1203" s="249">
        <v>38779.389518072254</v>
      </c>
      <c r="O1203" s="250"/>
      <c r="P1203" s="103"/>
      <c r="S1203" s="241"/>
      <c r="T1203" s="241"/>
      <c r="U1203" s="241"/>
    </row>
    <row r="1204" spans="1:21" s="129" customFormat="1">
      <c r="A1204" s="286" t="s">
        <v>213</v>
      </c>
      <c r="B1204" s="287" t="s">
        <v>2159</v>
      </c>
      <c r="C1204" s="288" t="s">
        <v>1416</v>
      </c>
      <c r="D1204" s="232" t="s">
        <v>2507</v>
      </c>
      <c r="E1204" s="289" t="s">
        <v>279</v>
      </c>
      <c r="F1204" s="259" t="s">
        <v>325</v>
      </c>
      <c r="G1204" s="290">
        <v>36691.199999999997</v>
      </c>
      <c r="H1204" s="234">
        <v>45021.599999999999</v>
      </c>
      <c r="I1204" s="235">
        <v>5</v>
      </c>
      <c r="J1204" s="236">
        <v>0.15151515151515152</v>
      </c>
      <c r="K1204" s="290">
        <v>53352</v>
      </c>
      <c r="L1204" s="291">
        <v>22</v>
      </c>
      <c r="M1204" s="292">
        <v>19</v>
      </c>
      <c r="N1204" s="293">
        <v>41688.67</v>
      </c>
      <c r="O1204" s="294"/>
      <c r="P1204" s="103"/>
      <c r="S1204" s="103"/>
      <c r="T1204" s="103"/>
      <c r="U1204" s="103"/>
    </row>
    <row r="1205" spans="1:21" s="129" customFormat="1" ht="56.25">
      <c r="A1205" s="229" t="s">
        <v>4310</v>
      </c>
      <c r="B1205" s="230" t="s">
        <v>2192</v>
      </c>
      <c r="C1205" s="358" t="s">
        <v>1417</v>
      </c>
      <c r="D1205" s="232" t="s">
        <v>2507</v>
      </c>
      <c r="E1205" s="289" t="s">
        <v>279</v>
      </c>
      <c r="F1205" s="359" t="s">
        <v>440</v>
      </c>
      <c r="G1205" s="360">
        <v>34376</v>
      </c>
      <c r="H1205" s="234">
        <v>42976.5</v>
      </c>
      <c r="I1205" s="235">
        <v>4</v>
      </c>
      <c r="J1205" s="236">
        <v>0.12121212121212122</v>
      </c>
      <c r="K1205" s="360">
        <v>51577</v>
      </c>
      <c r="L1205" s="481">
        <v>6</v>
      </c>
      <c r="M1205" s="362">
        <v>5</v>
      </c>
      <c r="N1205" s="363">
        <v>45034</v>
      </c>
      <c r="O1205" s="364" t="s">
        <v>5717</v>
      </c>
      <c r="P1205" s="103"/>
      <c r="Q1205" s="103"/>
      <c r="S1205" s="150"/>
      <c r="T1205" s="150"/>
      <c r="U1205" s="150"/>
    </row>
    <row r="1206" spans="1:21" s="129" customFormat="1">
      <c r="A1206" s="297" t="s">
        <v>4245</v>
      </c>
      <c r="B1206" s="298" t="s">
        <v>2179</v>
      </c>
      <c r="C1206" s="231" t="s">
        <v>5718</v>
      </c>
      <c r="D1206" s="232" t="s">
        <v>2507</v>
      </c>
      <c r="E1206" s="232" t="s">
        <v>279</v>
      </c>
      <c r="F1206" s="232" t="s">
        <v>440</v>
      </c>
      <c r="G1206" s="234">
        <v>34100.559999999998</v>
      </c>
      <c r="H1206" s="234">
        <v>42610.985000000001</v>
      </c>
      <c r="I1206" s="235">
        <v>3</v>
      </c>
      <c r="J1206" s="236">
        <v>9.0909090909090912E-2</v>
      </c>
      <c r="K1206" s="234">
        <v>51121.41</v>
      </c>
      <c r="L1206" s="237"/>
      <c r="M1206" s="238"/>
      <c r="N1206" s="234"/>
      <c r="O1206" s="352" t="s">
        <v>5648</v>
      </c>
      <c r="P1206" s="103"/>
      <c r="S1206" s="103"/>
      <c r="T1206" s="103"/>
      <c r="U1206" s="103"/>
    </row>
    <row r="1207" spans="1:21" s="129" customFormat="1" ht="22.5">
      <c r="A1207" s="242" t="s">
        <v>4240</v>
      </c>
      <c r="B1207" s="243" t="s">
        <v>2149</v>
      </c>
      <c r="C1207" s="258" t="s">
        <v>5710</v>
      </c>
      <c r="D1207" s="232" t="s">
        <v>2507</v>
      </c>
      <c r="E1207" s="245" t="s">
        <v>279</v>
      </c>
      <c r="F1207" s="245" t="s">
        <v>440</v>
      </c>
      <c r="G1207" s="246">
        <v>32032.52</v>
      </c>
      <c r="H1207" s="234">
        <v>42236.61</v>
      </c>
      <c r="I1207" s="235">
        <v>2</v>
      </c>
      <c r="J1207" s="236">
        <v>6.0606060606060608E-2</v>
      </c>
      <c r="K1207" s="246">
        <v>52440.7</v>
      </c>
      <c r="L1207" s="247">
        <v>28</v>
      </c>
      <c r="M1207" s="248">
        <v>27</v>
      </c>
      <c r="N1207" s="249">
        <v>36892.18</v>
      </c>
      <c r="O1207" s="250"/>
    </row>
    <row r="1208" spans="1:21" s="129" customFormat="1" ht="22.5">
      <c r="A1208" s="242" t="s">
        <v>4247</v>
      </c>
      <c r="B1208" s="243" t="s">
        <v>2185</v>
      </c>
      <c r="C1208" s="258" t="s">
        <v>3645</v>
      </c>
      <c r="D1208" s="232" t="s">
        <v>2507</v>
      </c>
      <c r="E1208" s="245" t="s">
        <v>279</v>
      </c>
      <c r="F1208" s="259" t="s">
        <v>325</v>
      </c>
      <c r="G1208" s="246">
        <v>35463</v>
      </c>
      <c r="H1208" s="234">
        <v>17731.5</v>
      </c>
      <c r="I1208" s="235">
        <v>1</v>
      </c>
      <c r="J1208" s="236">
        <v>3.0303030303030304E-2</v>
      </c>
      <c r="K1208" s="488"/>
      <c r="L1208" s="247"/>
      <c r="M1208" s="248"/>
      <c r="N1208" s="249"/>
      <c r="O1208" s="250"/>
      <c r="P1208" s="103"/>
    </row>
    <row r="1209" spans="1:21" s="150" customFormat="1">
      <c r="A1209" s="305"/>
      <c r="B1209" s="305"/>
      <c r="C1209" s="306"/>
      <c r="D1209" s="300"/>
      <c r="E1209" s="307"/>
      <c r="F1209" s="307"/>
      <c r="G1209" s="308"/>
      <c r="H1209" s="309"/>
      <c r="I1209" s="310"/>
      <c r="J1209" s="311"/>
      <c r="K1209" s="300"/>
      <c r="L1209" s="300"/>
      <c r="M1209" s="312"/>
      <c r="N1209" s="313"/>
      <c r="O1209" s="282"/>
    </row>
    <row r="1210" spans="1:21" s="150" customFormat="1">
      <c r="A1210" s="305"/>
      <c r="B1210" s="305"/>
      <c r="C1210" s="306"/>
      <c r="D1210" s="314"/>
      <c r="E1210" s="305"/>
      <c r="F1210" s="305"/>
      <c r="G1210" s="315" t="s">
        <v>223</v>
      </c>
      <c r="H1210" s="316" t="s">
        <v>224</v>
      </c>
      <c r="I1210" s="317"/>
      <c r="J1210" s="318"/>
      <c r="K1210" s="319" t="s">
        <v>225</v>
      </c>
      <c r="L1210" s="314"/>
      <c r="M1210" s="320"/>
      <c r="N1210" s="313"/>
      <c r="O1210" s="282"/>
    </row>
    <row r="1211" spans="1:21" s="150" customFormat="1">
      <c r="A1211" s="305"/>
      <c r="B1211" s="305"/>
      <c r="C1211" s="306"/>
      <c r="D1211" s="305"/>
      <c r="E1211" s="305"/>
      <c r="F1211" s="321" t="s">
        <v>238</v>
      </c>
      <c r="G1211" s="322">
        <v>41675.535214780684</v>
      </c>
      <c r="H1211" s="322">
        <v>53308.304594799476</v>
      </c>
      <c r="I1211" s="8">
        <v>14.438004969995415</v>
      </c>
      <c r="J1211" s="322"/>
      <c r="K1211" s="322">
        <v>66970.482536531315</v>
      </c>
      <c r="L1211" s="314"/>
      <c r="M1211" s="320"/>
      <c r="N1211" s="313"/>
      <c r="O1211" s="282"/>
    </row>
    <row r="1212" spans="1:21" s="150" customFormat="1">
      <c r="A1212" s="305"/>
      <c r="B1212" s="305"/>
      <c r="C1212" s="306"/>
      <c r="D1212" s="305"/>
      <c r="E1212" s="305"/>
      <c r="F1212" s="321" t="s">
        <v>239</v>
      </c>
      <c r="G1212" s="322">
        <v>44280</v>
      </c>
      <c r="H1212" s="322">
        <v>59284</v>
      </c>
      <c r="I1212" s="8">
        <v>21.5</v>
      </c>
      <c r="J1212" s="322"/>
      <c r="K1212" s="322">
        <v>72479.25</v>
      </c>
      <c r="L1212" s="314"/>
      <c r="M1212" s="320"/>
      <c r="N1212" s="313"/>
      <c r="O1212" s="282"/>
    </row>
    <row r="1213" spans="1:21" s="150" customFormat="1">
      <c r="A1213" s="305"/>
      <c r="B1213" s="305"/>
      <c r="C1213" s="306"/>
      <c r="D1213" s="305"/>
      <c r="E1213" s="305"/>
      <c r="F1213" s="321" t="s">
        <v>240</v>
      </c>
      <c r="G1213" s="322">
        <v>38563.199999999997</v>
      </c>
      <c r="H1213" s="322">
        <v>48004.684999999998</v>
      </c>
      <c r="I1213" s="8">
        <v>7</v>
      </c>
      <c r="J1213" s="322"/>
      <c r="K1213" s="322">
        <v>58441.350000000006</v>
      </c>
      <c r="L1213" s="314"/>
      <c r="M1213" s="320"/>
      <c r="N1213" s="313"/>
      <c r="O1213" s="282"/>
    </row>
    <row r="1214" spans="1:21" s="150" customFormat="1">
      <c r="A1214" s="305"/>
      <c r="B1214" s="305"/>
      <c r="C1214" s="306"/>
      <c r="D1214" s="305"/>
      <c r="E1214" s="305"/>
      <c r="F1214" s="321" t="s">
        <v>241</v>
      </c>
      <c r="G1214" s="322">
        <v>41288</v>
      </c>
      <c r="H1214" s="322">
        <v>53674.400000000001</v>
      </c>
      <c r="I1214" s="8">
        <v>12.338253469766164</v>
      </c>
      <c r="J1214" s="322"/>
      <c r="K1214" s="322">
        <v>66137.967999999993</v>
      </c>
      <c r="L1214" s="314"/>
      <c r="M1214" s="320"/>
      <c r="N1214" s="313"/>
      <c r="O1214" s="282"/>
    </row>
    <row r="1215" spans="1:21" s="150" customFormat="1">
      <c r="A1215" s="305"/>
      <c r="B1215" s="305"/>
      <c r="C1215" s="306"/>
      <c r="D1215" s="305"/>
      <c r="E1215" s="322"/>
      <c r="F1215" s="321"/>
      <c r="G1215" s="323"/>
      <c r="H1215" s="318"/>
      <c r="I1215" s="324"/>
      <c r="J1215" s="318"/>
      <c r="K1215" s="314"/>
      <c r="L1215" s="314"/>
      <c r="M1215" s="320"/>
      <c r="N1215" s="313"/>
      <c r="O1215" s="282"/>
    </row>
    <row r="1216" spans="1:21" s="150" customFormat="1">
      <c r="A1216" s="305"/>
      <c r="B1216" s="305"/>
      <c r="C1216" s="306"/>
      <c r="D1216" s="321"/>
      <c r="E1216" s="322"/>
      <c r="F1216" s="325"/>
      <c r="G1216" s="325"/>
      <c r="H1216" s="874" t="s">
        <v>242</v>
      </c>
      <c r="I1216" s="874"/>
      <c r="J1216" s="874"/>
      <c r="K1216" s="874"/>
      <c r="L1216" s="874"/>
      <c r="M1216" s="874"/>
      <c r="N1216" s="874"/>
      <c r="O1216" s="282"/>
    </row>
    <row r="1217" spans="1:21" s="150" customFormat="1">
      <c r="A1217" s="305"/>
      <c r="B1217" s="305"/>
      <c r="C1217" s="306"/>
      <c r="D1217" s="321"/>
      <c r="E1217" s="322"/>
      <c r="F1217" s="326"/>
      <c r="G1217" s="327"/>
      <c r="H1217" s="875" t="s">
        <v>243</v>
      </c>
      <c r="I1217" s="875"/>
      <c r="J1217" s="875"/>
      <c r="K1217" s="328">
        <v>53541.5</v>
      </c>
      <c r="L1217" s="876" t="s">
        <v>244</v>
      </c>
      <c r="M1217" s="876"/>
      <c r="N1217" s="329">
        <v>50807.91069932199</v>
      </c>
      <c r="O1217" s="282"/>
    </row>
    <row r="1218" spans="1:21" s="150" customFormat="1">
      <c r="A1218" s="305"/>
      <c r="B1218" s="305"/>
      <c r="C1218" s="306"/>
      <c r="D1218" s="314"/>
      <c r="E1218" s="320"/>
      <c r="F1218" s="326"/>
      <c r="G1218" s="327"/>
      <c r="H1218" s="875" t="s">
        <v>245</v>
      </c>
      <c r="I1218" s="875"/>
      <c r="J1218" s="875"/>
      <c r="K1218" s="328">
        <v>45193.912499999999</v>
      </c>
      <c r="L1218" s="876" t="s">
        <v>450</v>
      </c>
      <c r="M1218" s="876"/>
      <c r="N1218" s="329">
        <v>57950.202579690784</v>
      </c>
      <c r="O1218" s="282"/>
    </row>
    <row r="1219" spans="1:21" s="150" customFormat="1">
      <c r="A1219" s="305"/>
      <c r="B1219" s="305"/>
      <c r="C1219" s="306"/>
      <c r="D1219" s="300"/>
      <c r="E1219" s="307"/>
      <c r="F1219" s="307"/>
      <c r="G1219" s="308"/>
      <c r="H1219" s="309"/>
      <c r="I1219" s="310"/>
      <c r="J1219" s="311"/>
      <c r="K1219" s="305"/>
      <c r="L1219" s="300"/>
      <c r="M1219" s="312"/>
      <c r="N1219" s="313"/>
      <c r="O1219" s="282"/>
    </row>
    <row r="1220" spans="1:21" s="222" customFormat="1" ht="18">
      <c r="A1220" s="877" t="s">
        <v>175</v>
      </c>
      <c r="B1220" s="877"/>
      <c r="C1220" s="877"/>
      <c r="D1220" s="877"/>
      <c r="E1220" s="877"/>
      <c r="F1220" s="877"/>
      <c r="G1220" s="877"/>
      <c r="H1220" s="877"/>
      <c r="I1220" s="877"/>
      <c r="J1220" s="877"/>
      <c r="K1220" s="877"/>
      <c r="L1220" s="877"/>
      <c r="M1220" s="877"/>
      <c r="N1220" s="877"/>
      <c r="O1220" s="877"/>
    </row>
    <row r="1221" spans="1:21" s="222" customFormat="1" ht="27">
      <c r="A1221" s="223" t="s">
        <v>433</v>
      </c>
      <c r="B1221" s="224" t="s">
        <v>230</v>
      </c>
      <c r="C1221" s="223" t="s">
        <v>220</v>
      </c>
      <c r="D1221" s="223" t="s">
        <v>267</v>
      </c>
      <c r="E1221" s="223" t="s">
        <v>434</v>
      </c>
      <c r="F1221" s="223" t="s">
        <v>435</v>
      </c>
      <c r="G1221" s="225" t="s">
        <v>223</v>
      </c>
      <c r="H1221" s="225" t="s">
        <v>224</v>
      </c>
      <c r="I1221" s="227" t="s">
        <v>436</v>
      </c>
      <c r="J1221" s="227" t="s">
        <v>436</v>
      </c>
      <c r="K1221" s="225" t="s">
        <v>225</v>
      </c>
      <c r="L1221" s="223" t="s">
        <v>437</v>
      </c>
      <c r="M1221" s="223" t="s">
        <v>438</v>
      </c>
      <c r="N1221" s="228" t="s">
        <v>439</v>
      </c>
      <c r="O1221" s="223" t="s">
        <v>227</v>
      </c>
    </row>
    <row r="1222" spans="1:21" s="129" customFormat="1" ht="22.5">
      <c r="A1222" s="242" t="s">
        <v>4249</v>
      </c>
      <c r="B1222" s="243" t="s">
        <v>2180</v>
      </c>
      <c r="C1222" s="258" t="s">
        <v>695</v>
      </c>
      <c r="D1222" s="232" t="s">
        <v>278</v>
      </c>
      <c r="E1222" s="245"/>
      <c r="F1222" s="245" t="s">
        <v>440</v>
      </c>
      <c r="G1222" s="246">
        <v>52083.199999999997</v>
      </c>
      <c r="H1222" s="234">
        <v>65062.400000000001</v>
      </c>
      <c r="I1222" s="235">
        <v>31</v>
      </c>
      <c r="J1222" s="236">
        <v>1</v>
      </c>
      <c r="K1222" s="246">
        <v>78041.600000000006</v>
      </c>
      <c r="L1222" s="247"/>
      <c r="M1222" s="248"/>
      <c r="N1222" s="249"/>
      <c r="O1222" s="250"/>
      <c r="P1222" s="103"/>
    </row>
    <row r="1223" spans="1:21" s="129" customFormat="1">
      <c r="A1223" s="242" t="s">
        <v>198</v>
      </c>
      <c r="B1223" s="243" t="s">
        <v>2153</v>
      </c>
      <c r="C1223" s="244" t="s">
        <v>1420</v>
      </c>
      <c r="D1223" s="232" t="s">
        <v>2507</v>
      </c>
      <c r="E1223" s="245" t="s">
        <v>279</v>
      </c>
      <c r="F1223" s="245" t="s">
        <v>440</v>
      </c>
      <c r="G1223" s="246">
        <v>44158</v>
      </c>
      <c r="H1223" s="234">
        <v>57532.5</v>
      </c>
      <c r="I1223" s="235">
        <v>30</v>
      </c>
      <c r="J1223" s="236">
        <v>0.967741935483871</v>
      </c>
      <c r="K1223" s="246">
        <v>70907</v>
      </c>
      <c r="L1223" s="247">
        <v>11</v>
      </c>
      <c r="M1223" s="248">
        <v>11</v>
      </c>
      <c r="N1223" s="249">
        <v>58582</v>
      </c>
      <c r="O1223" s="250"/>
      <c r="P1223" s="103"/>
      <c r="Q1223" s="103"/>
      <c r="S1223" s="103"/>
      <c r="T1223" s="103"/>
      <c r="U1223" s="103"/>
    </row>
    <row r="1224" spans="1:21" s="129" customFormat="1">
      <c r="A1224" s="242" t="s">
        <v>208</v>
      </c>
      <c r="B1224" s="243" t="s">
        <v>2153</v>
      </c>
      <c r="C1224" s="258" t="s">
        <v>1420</v>
      </c>
      <c r="D1224" s="232" t="s">
        <v>2507</v>
      </c>
      <c r="E1224" s="245" t="s">
        <v>279</v>
      </c>
      <c r="F1224" s="245" t="s">
        <v>440</v>
      </c>
      <c r="G1224" s="275">
        <v>42263.700000000004</v>
      </c>
      <c r="H1224" s="234">
        <v>54338.97</v>
      </c>
      <c r="I1224" s="235">
        <v>29</v>
      </c>
      <c r="J1224" s="236">
        <v>0.93548387096774188</v>
      </c>
      <c r="K1224" s="275">
        <v>66414.240000000005</v>
      </c>
      <c r="L1224" s="247">
        <v>2</v>
      </c>
      <c r="M1224" s="248">
        <v>2</v>
      </c>
      <c r="N1224" s="249">
        <v>45937.68</v>
      </c>
      <c r="O1224" s="250"/>
      <c r="R1224" s="103"/>
      <c r="S1224" s="103"/>
      <c r="T1224" s="103"/>
      <c r="U1224" s="103"/>
    </row>
    <row r="1225" spans="1:21" s="129" customFormat="1">
      <c r="A1225" s="229" t="s">
        <v>2161</v>
      </c>
      <c r="B1225" s="230" t="s">
        <v>2162</v>
      </c>
      <c r="C1225" s="231" t="s">
        <v>3646</v>
      </c>
      <c r="D1225" s="232" t="s">
        <v>2507</v>
      </c>
      <c r="E1225" s="232" t="s">
        <v>279</v>
      </c>
      <c r="F1225" s="259" t="s">
        <v>325</v>
      </c>
      <c r="G1225" s="233">
        <v>36033.300000000003</v>
      </c>
      <c r="H1225" s="234">
        <v>53688.235000000001</v>
      </c>
      <c r="I1225" s="235">
        <v>28</v>
      </c>
      <c r="J1225" s="236">
        <v>0.90322580645161288</v>
      </c>
      <c r="K1225" s="233">
        <v>71343.17</v>
      </c>
      <c r="L1225" s="237"/>
      <c r="M1225" s="238">
        <v>62</v>
      </c>
      <c r="N1225" s="234">
        <v>44132.704516129015</v>
      </c>
      <c r="O1225" s="239"/>
      <c r="S1225" s="240"/>
      <c r="T1225" s="240"/>
      <c r="U1225" s="240"/>
    </row>
    <row r="1226" spans="1:21" s="129" customFormat="1">
      <c r="A1226" s="242" t="s">
        <v>2200</v>
      </c>
      <c r="B1226" s="243" t="s">
        <v>2166</v>
      </c>
      <c r="C1226" s="258" t="s">
        <v>5719</v>
      </c>
      <c r="D1226" s="232" t="s">
        <v>2507</v>
      </c>
      <c r="E1226" s="334" t="s">
        <v>284</v>
      </c>
      <c r="F1226" s="334"/>
      <c r="G1226" s="246">
        <v>40920.089999999997</v>
      </c>
      <c r="H1226" s="234">
        <v>53196.119999999995</v>
      </c>
      <c r="I1226" s="235">
        <v>27</v>
      </c>
      <c r="J1226" s="236">
        <v>0.87096774193548387</v>
      </c>
      <c r="K1226" s="246">
        <v>65472.15</v>
      </c>
      <c r="L1226" s="334">
        <v>1</v>
      </c>
      <c r="M1226" s="335">
        <v>1</v>
      </c>
      <c r="N1226" s="246">
        <v>56407</v>
      </c>
      <c r="O1226" s="250"/>
      <c r="S1226" s="103"/>
      <c r="T1226" s="103"/>
      <c r="U1226" s="103"/>
    </row>
    <row r="1227" spans="1:21" s="129" customFormat="1">
      <c r="A1227" s="242" t="s">
        <v>204</v>
      </c>
      <c r="B1227" s="243" t="s">
        <v>2151</v>
      </c>
      <c r="C1227" s="258" t="s">
        <v>1422</v>
      </c>
      <c r="D1227" s="232" t="s">
        <v>2507</v>
      </c>
      <c r="E1227" s="245" t="s">
        <v>279</v>
      </c>
      <c r="F1227" s="245" t="s">
        <v>440</v>
      </c>
      <c r="G1227" s="246">
        <v>42120</v>
      </c>
      <c r="H1227" s="234">
        <v>52920</v>
      </c>
      <c r="I1227" s="235">
        <v>26</v>
      </c>
      <c r="J1227" s="236">
        <v>0.83870967741935487</v>
      </c>
      <c r="K1227" s="246">
        <v>63720</v>
      </c>
      <c r="L1227" s="247"/>
      <c r="M1227" s="248">
        <v>8</v>
      </c>
      <c r="N1227" s="246">
        <v>46578.868750000001</v>
      </c>
      <c r="O1227" s="250"/>
      <c r="P1227" s="103"/>
      <c r="Q1227" s="241"/>
    </row>
    <row r="1228" spans="1:21" s="129" customFormat="1">
      <c r="A1228" s="229" t="s">
        <v>1438</v>
      </c>
      <c r="B1228" s="230" t="s">
        <v>2151</v>
      </c>
      <c r="C1228" s="231" t="s">
        <v>3647</v>
      </c>
      <c r="D1228" s="232" t="s">
        <v>2507</v>
      </c>
      <c r="E1228" s="232" t="s">
        <v>279</v>
      </c>
      <c r="F1228" s="259" t="s">
        <v>325</v>
      </c>
      <c r="G1228" s="233">
        <v>44187.85</v>
      </c>
      <c r="H1228" s="234">
        <v>52550.39</v>
      </c>
      <c r="I1228" s="235">
        <v>25</v>
      </c>
      <c r="J1228" s="236">
        <v>0.80645161290322576</v>
      </c>
      <c r="K1228" s="233">
        <v>60912.93</v>
      </c>
      <c r="L1228" s="237">
        <v>21</v>
      </c>
      <c r="M1228" s="238">
        <v>17</v>
      </c>
      <c r="N1228" s="234">
        <v>52550.39</v>
      </c>
      <c r="O1228" s="239"/>
      <c r="P1228" s="103"/>
      <c r="Q1228" s="103"/>
    </row>
    <row r="1229" spans="1:21" s="129" customFormat="1" ht="22.5">
      <c r="A1229" s="242" t="s">
        <v>4229</v>
      </c>
      <c r="B1229" s="243" t="s">
        <v>2153</v>
      </c>
      <c r="C1229" s="258" t="s">
        <v>5720</v>
      </c>
      <c r="D1229" s="232" t="s">
        <v>2507</v>
      </c>
      <c r="E1229" s="245" t="s">
        <v>279</v>
      </c>
      <c r="F1229" s="259" t="s">
        <v>325</v>
      </c>
      <c r="G1229" s="378">
        <v>42120</v>
      </c>
      <c r="H1229" s="234">
        <v>52422</v>
      </c>
      <c r="I1229" s="235">
        <v>24</v>
      </c>
      <c r="J1229" s="236">
        <v>0.77419354838709675</v>
      </c>
      <c r="K1229" s="378">
        <v>62724</v>
      </c>
      <c r="L1229" s="247">
        <v>25</v>
      </c>
      <c r="M1229" s="248">
        <v>24</v>
      </c>
      <c r="N1229" s="344">
        <v>42120</v>
      </c>
      <c r="O1229" s="250"/>
      <c r="R1229" s="103"/>
    </row>
    <row r="1230" spans="1:21" s="129" customFormat="1">
      <c r="A1230" s="229" t="s">
        <v>1457</v>
      </c>
      <c r="B1230" s="295" t="s">
        <v>2166</v>
      </c>
      <c r="C1230" s="231" t="s">
        <v>3648</v>
      </c>
      <c r="D1230" s="232"/>
      <c r="E1230" s="232"/>
      <c r="F1230" s="259" t="s">
        <v>325</v>
      </c>
      <c r="G1230" s="233">
        <v>42220.671999999999</v>
      </c>
      <c r="H1230" s="234">
        <v>51930.84</v>
      </c>
      <c r="I1230" s="235">
        <v>23</v>
      </c>
      <c r="J1230" s="236">
        <v>0.74193548387096775</v>
      </c>
      <c r="K1230" s="233">
        <v>61641.008000000002</v>
      </c>
      <c r="L1230" s="237">
        <v>5</v>
      </c>
      <c r="M1230" s="238">
        <v>5</v>
      </c>
      <c r="N1230" s="234">
        <v>42821</v>
      </c>
      <c r="O1230" s="239"/>
      <c r="Q1230" s="240"/>
      <c r="R1230" s="103"/>
    </row>
    <row r="1231" spans="1:21" s="129" customFormat="1">
      <c r="A1231" s="229" t="s">
        <v>212</v>
      </c>
      <c r="B1231" s="230" t="s">
        <v>2153</v>
      </c>
      <c r="C1231" s="231" t="s">
        <v>1419</v>
      </c>
      <c r="D1231" s="232" t="s">
        <v>2507</v>
      </c>
      <c r="E1231" s="232" t="s">
        <v>279</v>
      </c>
      <c r="F1231" s="259" t="s">
        <v>325</v>
      </c>
      <c r="G1231" s="233">
        <v>37444.730000000003</v>
      </c>
      <c r="H1231" s="234">
        <v>49848.65</v>
      </c>
      <c r="I1231" s="235">
        <v>22</v>
      </c>
      <c r="J1231" s="236">
        <v>0.70967741935483875</v>
      </c>
      <c r="K1231" s="233">
        <v>62252.57</v>
      </c>
      <c r="L1231" s="237">
        <v>5</v>
      </c>
      <c r="M1231" s="238">
        <v>5</v>
      </c>
      <c r="N1231" s="234">
        <v>53885.431999999993</v>
      </c>
      <c r="O1231" s="239"/>
      <c r="R1231" s="103"/>
    </row>
    <row r="1232" spans="1:21" s="129" customFormat="1">
      <c r="A1232" s="229" t="s">
        <v>216</v>
      </c>
      <c r="B1232" s="230" t="s">
        <v>2151</v>
      </c>
      <c r="C1232" s="231" t="s">
        <v>5721</v>
      </c>
      <c r="D1232" s="232" t="s">
        <v>2507</v>
      </c>
      <c r="E1232" s="232" t="s">
        <v>279</v>
      </c>
      <c r="F1232" s="259" t="s">
        <v>325</v>
      </c>
      <c r="G1232" s="233">
        <v>41076</v>
      </c>
      <c r="H1232" s="234">
        <v>49353</v>
      </c>
      <c r="I1232" s="235">
        <v>21</v>
      </c>
      <c r="J1232" s="236">
        <v>0.67741935483870963</v>
      </c>
      <c r="K1232" s="233">
        <v>57630</v>
      </c>
      <c r="L1232" s="237">
        <v>9</v>
      </c>
      <c r="M1232" s="238">
        <v>6</v>
      </c>
      <c r="N1232" s="234">
        <v>54193</v>
      </c>
      <c r="O1232" s="239"/>
      <c r="P1232" s="103"/>
      <c r="Q1232" s="103"/>
      <c r="R1232" s="103"/>
      <c r="S1232" s="103"/>
      <c r="T1232" s="103"/>
      <c r="U1232" s="103"/>
    </row>
    <row r="1233" spans="1:21" s="129" customFormat="1">
      <c r="A1233" s="260" t="s">
        <v>4238</v>
      </c>
      <c r="B1233" s="261" t="s">
        <v>2166</v>
      </c>
      <c r="C1233" s="262" t="s">
        <v>1420</v>
      </c>
      <c r="D1233" s="232" t="s">
        <v>2507</v>
      </c>
      <c r="E1233" s="276" t="s">
        <v>279</v>
      </c>
      <c r="F1233" s="276" t="s">
        <v>440</v>
      </c>
      <c r="G1233" s="256">
        <v>37845.81</v>
      </c>
      <c r="H1233" s="234">
        <v>47307.315000000002</v>
      </c>
      <c r="I1233" s="235">
        <v>20</v>
      </c>
      <c r="J1233" s="236">
        <v>0.64516129032258063</v>
      </c>
      <c r="K1233" s="256">
        <v>56768.82</v>
      </c>
      <c r="L1233" s="265">
        <v>3</v>
      </c>
      <c r="M1233" s="266">
        <v>2</v>
      </c>
      <c r="N1233" s="264">
        <v>38508.080000000002</v>
      </c>
      <c r="O1233" s="11"/>
      <c r="R1233" s="103"/>
      <c r="S1233" s="103"/>
      <c r="T1233" s="103"/>
      <c r="U1233" s="103"/>
    </row>
    <row r="1234" spans="1:21" s="129" customFormat="1">
      <c r="A1234" s="229" t="s">
        <v>260</v>
      </c>
      <c r="B1234" s="230" t="s">
        <v>2153</v>
      </c>
      <c r="C1234" s="231" t="s">
        <v>1420</v>
      </c>
      <c r="D1234" s="232" t="s">
        <v>2507</v>
      </c>
      <c r="E1234" s="232" t="s">
        <v>279</v>
      </c>
      <c r="F1234" s="232" t="s">
        <v>440</v>
      </c>
      <c r="G1234" s="233">
        <v>36978</v>
      </c>
      <c r="H1234" s="234">
        <v>47147</v>
      </c>
      <c r="I1234" s="235">
        <v>19</v>
      </c>
      <c r="J1234" s="236">
        <v>0.61290322580645162</v>
      </c>
      <c r="K1234" s="233">
        <v>57316</v>
      </c>
      <c r="L1234" s="237">
        <v>10</v>
      </c>
      <c r="M1234" s="238">
        <v>9</v>
      </c>
      <c r="N1234" s="234">
        <v>47147</v>
      </c>
      <c r="O1234" s="239"/>
      <c r="P1234" s="103"/>
      <c r="Q1234" s="103"/>
      <c r="R1234" s="103"/>
      <c r="S1234" s="103"/>
      <c r="T1234" s="103"/>
      <c r="U1234" s="103"/>
    </row>
    <row r="1235" spans="1:21" s="129" customFormat="1">
      <c r="A1235" s="242" t="s">
        <v>3875</v>
      </c>
      <c r="B1235" s="243" t="s">
        <v>2153</v>
      </c>
      <c r="C1235" s="258" t="s">
        <v>3649</v>
      </c>
      <c r="D1235" s="232" t="s">
        <v>2507</v>
      </c>
      <c r="E1235" s="247" t="s">
        <v>279</v>
      </c>
      <c r="F1235" s="247" t="s">
        <v>440</v>
      </c>
      <c r="G1235" s="405">
        <v>35929.790690051239</v>
      </c>
      <c r="H1235" s="234">
        <v>46722.744720482762</v>
      </c>
      <c r="I1235" s="235">
        <v>18</v>
      </c>
      <c r="J1235" s="236">
        <v>0.58064516129032262</v>
      </c>
      <c r="K1235" s="405">
        <v>57515.698750914278</v>
      </c>
      <c r="L1235" s="247">
        <v>2</v>
      </c>
      <c r="M1235" s="248">
        <v>2</v>
      </c>
      <c r="N1235" s="249">
        <v>44720</v>
      </c>
      <c r="O1235" s="250"/>
      <c r="P1235" s="103"/>
      <c r="Q1235" s="103"/>
      <c r="R1235" s="103"/>
      <c r="S1235" s="103"/>
      <c r="T1235" s="103"/>
      <c r="U1235" s="103"/>
    </row>
    <row r="1236" spans="1:21" s="129" customFormat="1">
      <c r="A1236" s="229" t="s">
        <v>209</v>
      </c>
      <c r="B1236" s="230" t="s">
        <v>2151</v>
      </c>
      <c r="C1236" s="231" t="s">
        <v>1420</v>
      </c>
      <c r="D1236" s="232" t="s">
        <v>2507</v>
      </c>
      <c r="E1236" s="232" t="s">
        <v>279</v>
      </c>
      <c r="F1236" s="259" t="s">
        <v>325</v>
      </c>
      <c r="G1236" s="233">
        <v>37058.487000000001</v>
      </c>
      <c r="H1236" s="234">
        <v>46693.886400000003</v>
      </c>
      <c r="I1236" s="235">
        <v>17</v>
      </c>
      <c r="J1236" s="236">
        <v>0.54838709677419351</v>
      </c>
      <c r="K1236" s="233">
        <v>56329.285800000005</v>
      </c>
      <c r="L1236" s="237">
        <v>23</v>
      </c>
      <c r="M1236" s="238">
        <v>21</v>
      </c>
      <c r="N1236" s="234">
        <v>44450.59</v>
      </c>
      <c r="O1236" s="239"/>
      <c r="P1236" s="103"/>
      <c r="Q1236" s="103"/>
      <c r="R1236" s="103"/>
      <c r="S1236" s="103"/>
      <c r="T1236" s="103"/>
      <c r="U1236" s="103"/>
    </row>
    <row r="1237" spans="1:21" s="129" customFormat="1">
      <c r="A1237" s="242" t="s">
        <v>211</v>
      </c>
      <c r="B1237" s="243" t="s">
        <v>2153</v>
      </c>
      <c r="C1237" s="258" t="s">
        <v>1419</v>
      </c>
      <c r="D1237" s="232" t="s">
        <v>2507</v>
      </c>
      <c r="E1237" s="245" t="s">
        <v>321</v>
      </c>
      <c r="F1237" s="245" t="s">
        <v>440</v>
      </c>
      <c r="G1237" s="246">
        <v>35846.720000000001</v>
      </c>
      <c r="H1237" s="234">
        <v>46600.735000000001</v>
      </c>
      <c r="I1237" s="235">
        <v>16</v>
      </c>
      <c r="J1237" s="236">
        <v>0.5161290322580645</v>
      </c>
      <c r="K1237" s="246">
        <v>57354.75</v>
      </c>
      <c r="L1237" s="247">
        <v>1</v>
      </c>
      <c r="M1237" s="248">
        <v>0</v>
      </c>
      <c r="N1237" s="249"/>
      <c r="O1237" s="250"/>
      <c r="P1237" s="330"/>
      <c r="Q1237" s="103"/>
      <c r="R1237" s="103"/>
      <c r="S1237" s="103"/>
      <c r="T1237" s="103"/>
      <c r="U1237" s="103"/>
    </row>
    <row r="1238" spans="1:21" s="129" customFormat="1">
      <c r="A1238" s="278" t="s">
        <v>202</v>
      </c>
      <c r="B1238" s="279" t="s">
        <v>2151</v>
      </c>
      <c r="C1238" s="258" t="s">
        <v>2142</v>
      </c>
      <c r="D1238" s="232" t="s">
        <v>2507</v>
      </c>
      <c r="E1238" s="245" t="s">
        <v>279</v>
      </c>
      <c r="F1238" s="245" t="s">
        <v>440</v>
      </c>
      <c r="G1238" s="246">
        <v>36337.599999999999</v>
      </c>
      <c r="H1238" s="234">
        <v>46342.399999999994</v>
      </c>
      <c r="I1238" s="235">
        <v>15</v>
      </c>
      <c r="J1238" s="236">
        <v>0.4838709677419355</v>
      </c>
      <c r="K1238" s="246">
        <v>56347.199999999997</v>
      </c>
      <c r="L1238" s="247">
        <v>8</v>
      </c>
      <c r="M1238" s="248">
        <v>7</v>
      </c>
      <c r="N1238" s="249">
        <v>44904.228571428568</v>
      </c>
      <c r="O1238" s="250"/>
      <c r="P1238" s="330"/>
      <c r="S1238" s="103"/>
      <c r="T1238" s="103"/>
      <c r="U1238" s="103"/>
    </row>
    <row r="1239" spans="1:21" s="129" customFormat="1">
      <c r="A1239" s="242" t="s">
        <v>3784</v>
      </c>
      <c r="B1239" s="243" t="s">
        <v>2162</v>
      </c>
      <c r="C1239" s="258" t="s">
        <v>3647</v>
      </c>
      <c r="D1239" s="232" t="s">
        <v>2507</v>
      </c>
      <c r="E1239" s="247" t="s">
        <v>279</v>
      </c>
      <c r="F1239" s="259" t="s">
        <v>325</v>
      </c>
      <c r="G1239" s="246">
        <v>33540</v>
      </c>
      <c r="H1239" s="234">
        <v>45795</v>
      </c>
      <c r="I1239" s="235">
        <v>14</v>
      </c>
      <c r="J1239" s="236">
        <v>0.45161290322580644</v>
      </c>
      <c r="K1239" s="246">
        <v>58050</v>
      </c>
      <c r="L1239" s="247"/>
      <c r="M1239" s="248">
        <v>55</v>
      </c>
      <c r="N1239" s="249">
        <v>53606</v>
      </c>
      <c r="O1239" s="250"/>
      <c r="P1239" s="330"/>
      <c r="Q1239" s="103"/>
      <c r="R1239" s="103"/>
      <c r="S1239" s="330"/>
      <c r="T1239" s="330"/>
      <c r="U1239" s="330"/>
    </row>
    <row r="1240" spans="1:21" s="129" customFormat="1">
      <c r="A1240" s="242" t="s">
        <v>4235</v>
      </c>
      <c r="B1240" s="243" t="s">
        <v>2151</v>
      </c>
      <c r="C1240" s="258" t="s">
        <v>1419</v>
      </c>
      <c r="D1240" s="232" t="s">
        <v>2507</v>
      </c>
      <c r="E1240" s="245" t="s">
        <v>279</v>
      </c>
      <c r="F1240" s="259" t="s">
        <v>325</v>
      </c>
      <c r="G1240" s="246">
        <v>36242</v>
      </c>
      <c r="H1240" s="234">
        <v>44894</v>
      </c>
      <c r="I1240" s="235">
        <v>13</v>
      </c>
      <c r="J1240" s="236">
        <v>0.41935483870967744</v>
      </c>
      <c r="K1240" s="246">
        <v>53546</v>
      </c>
      <c r="L1240" s="247"/>
      <c r="M1240" s="248">
        <v>133</v>
      </c>
      <c r="N1240" s="249">
        <v>47947</v>
      </c>
      <c r="O1240" s="250"/>
      <c r="P1240" s="103"/>
      <c r="Q1240" s="330"/>
      <c r="R1240" s="103"/>
      <c r="S1240" s="103"/>
      <c r="T1240" s="103"/>
      <c r="U1240" s="103"/>
    </row>
    <row r="1241" spans="1:21" s="129" customFormat="1">
      <c r="A1241" s="229" t="s">
        <v>2217</v>
      </c>
      <c r="B1241" s="230" t="s">
        <v>2162</v>
      </c>
      <c r="C1241" s="231" t="s">
        <v>1419</v>
      </c>
      <c r="D1241" s="232" t="s">
        <v>2507</v>
      </c>
      <c r="E1241" s="232" t="s">
        <v>279</v>
      </c>
      <c r="F1241" s="232" t="s">
        <v>440</v>
      </c>
      <c r="G1241" s="233">
        <v>35464</v>
      </c>
      <c r="H1241" s="234">
        <v>44844.800000000003</v>
      </c>
      <c r="I1241" s="235">
        <v>12</v>
      </c>
      <c r="J1241" s="236">
        <v>0.38709677419354838</v>
      </c>
      <c r="K1241" s="233">
        <v>54225.599999999999</v>
      </c>
      <c r="L1241" s="237">
        <v>4</v>
      </c>
      <c r="M1241" s="238">
        <v>4</v>
      </c>
      <c r="N1241" s="234">
        <v>40534</v>
      </c>
      <c r="O1241" s="239"/>
      <c r="P1241" s="330"/>
      <c r="S1241" s="103"/>
      <c r="T1241" s="103"/>
      <c r="U1241" s="103"/>
    </row>
    <row r="1242" spans="1:21" s="129" customFormat="1">
      <c r="A1242" s="229" t="s">
        <v>3765</v>
      </c>
      <c r="B1242" s="230" t="s">
        <v>2151</v>
      </c>
      <c r="C1242" s="231" t="s">
        <v>2143</v>
      </c>
      <c r="D1242" s="232" t="s">
        <v>2507</v>
      </c>
      <c r="E1242" s="232" t="s">
        <v>279</v>
      </c>
      <c r="F1242" s="232"/>
      <c r="G1242" s="233">
        <v>36275</v>
      </c>
      <c r="H1242" s="234">
        <v>44719.5</v>
      </c>
      <c r="I1242" s="235">
        <v>11</v>
      </c>
      <c r="J1242" s="236">
        <v>0.35483870967741937</v>
      </c>
      <c r="K1242" s="233">
        <v>53164</v>
      </c>
      <c r="L1242" s="237">
        <v>18</v>
      </c>
      <c r="M1242" s="238">
        <v>16</v>
      </c>
      <c r="N1242" s="234">
        <v>42295</v>
      </c>
      <c r="O1242" s="239"/>
      <c r="Q1242" s="103"/>
    </row>
    <row r="1243" spans="1:21" s="129" customFormat="1">
      <c r="A1243" s="229" t="s">
        <v>264</v>
      </c>
      <c r="B1243" s="230" t="s">
        <v>2153</v>
      </c>
      <c r="C1243" s="231" t="s">
        <v>1421</v>
      </c>
      <c r="D1243" s="232" t="s">
        <v>2507</v>
      </c>
      <c r="E1243" s="232" t="s">
        <v>284</v>
      </c>
      <c r="F1243" s="232" t="s">
        <v>440</v>
      </c>
      <c r="G1243" s="233">
        <v>34257.599999999999</v>
      </c>
      <c r="H1243" s="234">
        <v>44543.199999999997</v>
      </c>
      <c r="I1243" s="235">
        <v>10</v>
      </c>
      <c r="J1243" s="236">
        <v>0.32258064516129031</v>
      </c>
      <c r="K1243" s="233">
        <v>54828.800000000003</v>
      </c>
      <c r="L1243" s="237">
        <v>1</v>
      </c>
      <c r="M1243" s="238">
        <v>1</v>
      </c>
      <c r="N1243" s="234">
        <v>54828.800000000003</v>
      </c>
      <c r="O1243" s="239"/>
      <c r="Q1243" s="103"/>
      <c r="R1243" s="103"/>
    </row>
    <row r="1244" spans="1:21" s="129" customFormat="1">
      <c r="A1244" s="242" t="s">
        <v>2171</v>
      </c>
      <c r="B1244" s="243" t="s">
        <v>2159</v>
      </c>
      <c r="C1244" s="258" t="s">
        <v>1420</v>
      </c>
      <c r="D1244" s="232" t="s">
        <v>2507</v>
      </c>
      <c r="E1244" s="245" t="s">
        <v>284</v>
      </c>
      <c r="F1244" s="245" t="s">
        <v>440</v>
      </c>
      <c r="G1244" s="246">
        <v>34531</v>
      </c>
      <c r="H1244" s="234">
        <v>43164</v>
      </c>
      <c r="I1244" s="235">
        <v>9</v>
      </c>
      <c r="J1244" s="236">
        <v>0.29032258064516131</v>
      </c>
      <c r="K1244" s="246">
        <v>51797</v>
      </c>
      <c r="L1244" s="247">
        <v>1</v>
      </c>
      <c r="M1244" s="248">
        <v>1</v>
      </c>
      <c r="N1244" s="249">
        <v>48524.94</v>
      </c>
      <c r="O1244" s="250"/>
      <c r="P1244" s="103"/>
      <c r="Q1244" s="103"/>
    </row>
    <row r="1245" spans="1:21" s="129" customFormat="1">
      <c r="A1245" s="260" t="s">
        <v>262</v>
      </c>
      <c r="B1245" s="261" t="s">
        <v>2162</v>
      </c>
      <c r="C1245" s="262" t="s">
        <v>3647</v>
      </c>
      <c r="D1245" s="232" t="s">
        <v>2507</v>
      </c>
      <c r="E1245" s="276" t="s">
        <v>279</v>
      </c>
      <c r="F1245" s="259" t="s">
        <v>325</v>
      </c>
      <c r="G1245" s="256">
        <v>34091</v>
      </c>
      <c r="H1245" s="234">
        <v>42463</v>
      </c>
      <c r="I1245" s="235">
        <v>8</v>
      </c>
      <c r="J1245" s="236">
        <v>0.25806451612903225</v>
      </c>
      <c r="K1245" s="256">
        <v>50835</v>
      </c>
      <c r="L1245" s="265">
        <v>3</v>
      </c>
      <c r="M1245" s="266"/>
      <c r="N1245" s="264"/>
      <c r="O1245" s="11"/>
      <c r="P1245" s="103"/>
      <c r="Q1245" s="103"/>
    </row>
    <row r="1246" spans="1:21" s="129" customFormat="1">
      <c r="A1246" s="229" t="s">
        <v>258</v>
      </c>
      <c r="B1246" s="295" t="s">
        <v>2159</v>
      </c>
      <c r="C1246" s="231" t="s">
        <v>2597</v>
      </c>
      <c r="D1246" s="232" t="s">
        <v>2507</v>
      </c>
      <c r="E1246" s="232" t="s">
        <v>279</v>
      </c>
      <c r="F1246" s="232" t="s">
        <v>440</v>
      </c>
      <c r="G1246" s="233">
        <v>34340.800000000003</v>
      </c>
      <c r="H1246" s="234">
        <v>42265.600000000006</v>
      </c>
      <c r="I1246" s="235">
        <v>7</v>
      </c>
      <c r="J1246" s="236">
        <v>0.22580645161290322</v>
      </c>
      <c r="K1246" s="233">
        <v>50190.400000000001</v>
      </c>
      <c r="L1246" s="237">
        <v>1</v>
      </c>
      <c r="M1246" s="238">
        <v>1</v>
      </c>
      <c r="N1246" s="296">
        <v>35027.200000000004</v>
      </c>
      <c r="O1246" s="239"/>
      <c r="P1246" s="103"/>
      <c r="R1246" s="103"/>
    </row>
    <row r="1247" spans="1:21" s="129" customFormat="1">
      <c r="A1247" s="229" t="s">
        <v>4266</v>
      </c>
      <c r="B1247" s="230" t="s">
        <v>2149</v>
      </c>
      <c r="C1247" s="231" t="s">
        <v>1419</v>
      </c>
      <c r="D1247" s="232" t="s">
        <v>2507</v>
      </c>
      <c r="E1247" s="232" t="s">
        <v>284</v>
      </c>
      <c r="F1247" s="259" t="s">
        <v>325</v>
      </c>
      <c r="G1247" s="233">
        <v>33633.600000000006</v>
      </c>
      <c r="H1247" s="234">
        <v>42255.200000000004</v>
      </c>
      <c r="I1247" s="235">
        <v>6</v>
      </c>
      <c r="J1247" s="236">
        <v>0.19354838709677419</v>
      </c>
      <c r="K1247" s="233">
        <v>50876.800000000003</v>
      </c>
      <c r="L1247" s="237"/>
      <c r="M1247" s="238">
        <v>5</v>
      </c>
      <c r="N1247" s="234">
        <v>36753.600000000006</v>
      </c>
      <c r="O1247" s="239"/>
      <c r="P1247" s="103"/>
      <c r="R1247" s="103"/>
    </row>
    <row r="1248" spans="1:21" s="129" customFormat="1">
      <c r="A1248" s="242" t="s">
        <v>1436</v>
      </c>
      <c r="B1248" s="243" t="s">
        <v>2156</v>
      </c>
      <c r="C1248" s="258" t="s">
        <v>5722</v>
      </c>
      <c r="D1248" s="232" t="s">
        <v>2507</v>
      </c>
      <c r="E1248" s="245" t="s">
        <v>279</v>
      </c>
      <c r="F1248" s="259" t="s">
        <v>325</v>
      </c>
      <c r="G1248" s="246">
        <v>28679.23</v>
      </c>
      <c r="H1248" s="234">
        <v>41938.589999999997</v>
      </c>
      <c r="I1248" s="235">
        <v>5</v>
      </c>
      <c r="J1248" s="236">
        <v>0.16129032258064516</v>
      </c>
      <c r="K1248" s="246">
        <v>55197.95</v>
      </c>
      <c r="L1248" s="247">
        <v>80</v>
      </c>
      <c r="M1248" s="248">
        <v>71</v>
      </c>
      <c r="N1248" s="249">
        <v>29769.854084507031</v>
      </c>
      <c r="O1248" s="250"/>
      <c r="Q1248" s="97"/>
      <c r="R1248" s="103"/>
    </row>
    <row r="1249" spans="1:18" s="129" customFormat="1">
      <c r="A1249" s="242" t="s">
        <v>2165</v>
      </c>
      <c r="B1249" s="243" t="s">
        <v>2180</v>
      </c>
      <c r="C1249" s="258" t="s">
        <v>1423</v>
      </c>
      <c r="D1249" s="232" t="s">
        <v>2507</v>
      </c>
      <c r="E1249" s="245" t="s">
        <v>279</v>
      </c>
      <c r="F1249" s="245" t="s">
        <v>440</v>
      </c>
      <c r="G1249" s="246">
        <v>30221.73</v>
      </c>
      <c r="H1249" s="234">
        <v>38552.78</v>
      </c>
      <c r="I1249" s="235">
        <v>4</v>
      </c>
      <c r="J1249" s="236">
        <v>0.12903225806451613</v>
      </c>
      <c r="K1249" s="246">
        <v>46883.83</v>
      </c>
      <c r="L1249" s="247">
        <v>10</v>
      </c>
      <c r="M1249" s="248">
        <v>10</v>
      </c>
      <c r="N1249" s="249">
        <v>35356.18</v>
      </c>
      <c r="O1249" s="250"/>
      <c r="Q1249" s="97"/>
      <c r="R1249" s="103"/>
    </row>
    <row r="1250" spans="1:18" s="129" customFormat="1">
      <c r="A1250" s="229" t="s">
        <v>4290</v>
      </c>
      <c r="B1250" s="230" t="s">
        <v>2151</v>
      </c>
      <c r="C1250" s="231" t="s">
        <v>5723</v>
      </c>
      <c r="D1250" s="232" t="s">
        <v>2507</v>
      </c>
      <c r="E1250" s="232" t="s">
        <v>284</v>
      </c>
      <c r="F1250" s="259" t="s">
        <v>325</v>
      </c>
      <c r="G1250" s="233">
        <v>29600</v>
      </c>
      <c r="H1250" s="234">
        <v>37300</v>
      </c>
      <c r="I1250" s="235">
        <v>3</v>
      </c>
      <c r="J1250" s="236">
        <v>9.6774193548387094E-2</v>
      </c>
      <c r="K1250" s="233">
        <v>45000</v>
      </c>
      <c r="L1250" s="237">
        <v>8</v>
      </c>
      <c r="M1250" s="238">
        <v>6</v>
      </c>
      <c r="N1250" s="234">
        <v>36818.97</v>
      </c>
      <c r="O1250" s="239"/>
      <c r="Q1250" s="97"/>
      <c r="R1250" s="103"/>
    </row>
    <row r="1251" spans="1:18" s="129" customFormat="1">
      <c r="A1251" s="229" t="s">
        <v>3740</v>
      </c>
      <c r="B1251" s="230" t="s">
        <v>2149</v>
      </c>
      <c r="C1251" s="231" t="s">
        <v>5724</v>
      </c>
      <c r="D1251" s="232" t="s">
        <v>2507</v>
      </c>
      <c r="E1251" s="232" t="s">
        <v>321</v>
      </c>
      <c r="F1251" s="259" t="s">
        <v>325</v>
      </c>
      <c r="G1251" s="233">
        <v>25765</v>
      </c>
      <c r="H1251" s="234">
        <v>36071.5</v>
      </c>
      <c r="I1251" s="235">
        <v>2</v>
      </c>
      <c r="J1251" s="236">
        <v>6.4516129032258063E-2</v>
      </c>
      <c r="K1251" s="233">
        <v>46378</v>
      </c>
      <c r="L1251" s="237">
        <v>4</v>
      </c>
      <c r="M1251" s="238">
        <v>4</v>
      </c>
      <c r="N1251" s="234">
        <v>35000</v>
      </c>
      <c r="O1251" s="239"/>
      <c r="Q1251" s="97"/>
      <c r="R1251" s="103"/>
    </row>
    <row r="1252" spans="1:18" s="129" customFormat="1">
      <c r="A1252" s="229" t="s">
        <v>2187</v>
      </c>
      <c r="B1252" s="230" t="s">
        <v>2178</v>
      </c>
      <c r="C1252" s="231" t="s">
        <v>3650</v>
      </c>
      <c r="D1252" s="232" t="s">
        <v>2507</v>
      </c>
      <c r="E1252" s="232" t="s">
        <v>279</v>
      </c>
      <c r="F1252" s="232" t="s">
        <v>440</v>
      </c>
      <c r="G1252" s="233">
        <v>33280</v>
      </c>
      <c r="H1252" s="234">
        <v>16640</v>
      </c>
      <c r="I1252" s="235">
        <v>1</v>
      </c>
      <c r="J1252" s="236">
        <v>3.2258064516129031E-2</v>
      </c>
      <c r="K1252" s="459"/>
      <c r="L1252" s="237">
        <v>6</v>
      </c>
      <c r="M1252" s="238">
        <v>6</v>
      </c>
      <c r="N1252" s="234">
        <v>38771.200000000004</v>
      </c>
      <c r="O1252" s="239" t="s">
        <v>3651</v>
      </c>
      <c r="P1252" s="103"/>
      <c r="Q1252" s="103"/>
      <c r="R1252" s="241"/>
    </row>
    <row r="1253" spans="1:18" s="129" customFormat="1">
      <c r="A1253" s="229"/>
      <c r="B1253" s="230"/>
      <c r="C1253" s="231"/>
      <c r="D1253" s="232"/>
      <c r="E1253" s="232"/>
      <c r="F1253" s="232"/>
      <c r="G1253" s="233"/>
      <c r="H1253" s="234"/>
      <c r="I1253" s="235"/>
      <c r="J1253" s="236"/>
      <c r="K1253" s="459"/>
      <c r="L1253" s="237"/>
      <c r="M1253" s="238"/>
      <c r="N1253" s="234"/>
      <c r="O1253" s="239"/>
      <c r="P1253" s="103"/>
      <c r="Q1253" s="103"/>
      <c r="R1253" s="241"/>
    </row>
    <row r="1254" spans="1:18" s="129" customFormat="1">
      <c r="A1254" s="242" t="s">
        <v>257</v>
      </c>
      <c r="B1254" s="243" t="s">
        <v>2159</v>
      </c>
      <c r="C1254" s="258" t="s">
        <v>5725</v>
      </c>
      <c r="D1254" s="232" t="s">
        <v>2507</v>
      </c>
      <c r="E1254" s="245" t="s">
        <v>279</v>
      </c>
      <c r="F1254" s="245" t="s">
        <v>440</v>
      </c>
      <c r="G1254" s="393">
        <v>11.81</v>
      </c>
      <c r="H1254" s="234"/>
      <c r="I1254" s="235"/>
      <c r="J1254" s="236"/>
      <c r="K1254" s="488"/>
      <c r="L1254" s="247"/>
      <c r="M1254" s="248">
        <v>4.8</v>
      </c>
      <c r="N1254" s="393">
        <v>11.81</v>
      </c>
      <c r="O1254" s="250"/>
      <c r="P1254" s="103"/>
      <c r="Q1254" s="103"/>
      <c r="R1254" s="103"/>
    </row>
    <row r="1255" spans="1:18" s="150" customFormat="1">
      <c r="A1255" s="305"/>
      <c r="B1255" s="305"/>
      <c r="C1255" s="306"/>
      <c r="D1255" s="300"/>
      <c r="E1255" s="307"/>
      <c r="F1255" s="307"/>
      <c r="G1255" s="308"/>
      <c r="H1255" s="309"/>
      <c r="I1255" s="310"/>
      <c r="J1255" s="311"/>
      <c r="K1255" s="300"/>
      <c r="L1255" s="300"/>
      <c r="M1255" s="312"/>
      <c r="N1255" s="313"/>
      <c r="O1255" s="282"/>
    </row>
    <row r="1256" spans="1:18" s="150" customFormat="1">
      <c r="A1256" s="305"/>
      <c r="B1256" s="305"/>
      <c r="C1256" s="306"/>
      <c r="D1256" s="314"/>
      <c r="E1256" s="305"/>
      <c r="F1256" s="305"/>
      <c r="G1256" s="315" t="s">
        <v>223</v>
      </c>
      <c r="H1256" s="316" t="s">
        <v>224</v>
      </c>
      <c r="I1256" s="317"/>
      <c r="J1256" s="318"/>
      <c r="K1256" s="319" t="s">
        <v>225</v>
      </c>
      <c r="L1256" s="314"/>
      <c r="M1256" s="320"/>
      <c r="N1256" s="313"/>
      <c r="O1256" s="282"/>
    </row>
    <row r="1257" spans="1:18" s="150" customFormat="1">
      <c r="A1257" s="305"/>
      <c r="B1257" s="305"/>
      <c r="C1257" s="306"/>
      <c r="D1257" s="305"/>
      <c r="E1257" s="305"/>
      <c r="F1257" s="321" t="s">
        <v>238</v>
      </c>
      <c r="G1257" s="322">
        <v>36920.803538388747</v>
      </c>
      <c r="H1257" s="322">
        <v>46422.721165176867</v>
      </c>
      <c r="I1257" s="8">
        <v>14.438004969995415</v>
      </c>
      <c r="J1257" s="322"/>
      <c r="K1257" s="322">
        <v>57788.793418363814</v>
      </c>
      <c r="L1257" s="314"/>
      <c r="M1257" s="320"/>
      <c r="N1257" s="313"/>
      <c r="O1257" s="282"/>
    </row>
    <row r="1258" spans="1:18" s="150" customFormat="1">
      <c r="A1258" s="305"/>
      <c r="B1258" s="305"/>
      <c r="C1258" s="306"/>
      <c r="D1258" s="305"/>
      <c r="E1258" s="305"/>
      <c r="F1258" s="321" t="s">
        <v>239</v>
      </c>
      <c r="G1258" s="322">
        <v>40998.044999999998</v>
      </c>
      <c r="H1258" s="322">
        <v>52176.42</v>
      </c>
      <c r="I1258" s="8">
        <v>21.5</v>
      </c>
      <c r="J1258" s="322"/>
      <c r="K1258" s="322">
        <v>62099.679499999998</v>
      </c>
      <c r="L1258" s="314"/>
      <c r="M1258" s="320"/>
      <c r="N1258" s="313"/>
      <c r="O1258" s="282"/>
    </row>
    <row r="1259" spans="1:18" s="150" customFormat="1">
      <c r="A1259" s="305"/>
      <c r="B1259" s="305"/>
      <c r="C1259" s="306"/>
      <c r="D1259" s="305"/>
      <c r="E1259" s="305"/>
      <c r="F1259" s="321" t="s">
        <v>240</v>
      </c>
      <c r="G1259" s="322">
        <v>34174.300000000003</v>
      </c>
      <c r="H1259" s="322">
        <v>42813.5</v>
      </c>
      <c r="I1259" s="8">
        <v>7</v>
      </c>
      <c r="J1259" s="322"/>
      <c r="K1259" s="322">
        <v>53259.5</v>
      </c>
      <c r="L1259" s="314"/>
      <c r="M1259" s="320"/>
      <c r="N1259" s="313"/>
      <c r="O1259" s="282"/>
    </row>
    <row r="1260" spans="1:18" s="150" customFormat="1">
      <c r="A1260" s="305"/>
      <c r="B1260" s="305"/>
      <c r="C1260" s="306"/>
      <c r="D1260" s="305"/>
      <c r="E1260" s="305"/>
      <c r="F1260" s="321" t="s">
        <v>241</v>
      </c>
      <c r="G1260" s="322">
        <v>36242</v>
      </c>
      <c r="H1260" s="322">
        <v>46600.735000000001</v>
      </c>
      <c r="I1260" s="8">
        <v>12.338253469766164</v>
      </c>
      <c r="J1260" s="322"/>
      <c r="K1260" s="322">
        <v>57042.41</v>
      </c>
      <c r="L1260" s="314"/>
      <c r="M1260" s="320"/>
      <c r="N1260" s="313"/>
      <c r="O1260" s="282"/>
    </row>
    <row r="1261" spans="1:18" s="150" customFormat="1">
      <c r="A1261" s="305"/>
      <c r="B1261" s="305"/>
      <c r="C1261" s="306"/>
      <c r="D1261" s="305"/>
      <c r="E1261" s="322"/>
      <c r="F1261" s="321"/>
      <c r="G1261" s="323"/>
      <c r="H1261" s="318"/>
      <c r="I1261" s="324"/>
      <c r="J1261" s="318"/>
      <c r="K1261" s="314"/>
      <c r="L1261" s="314"/>
      <c r="M1261" s="320"/>
      <c r="N1261" s="313"/>
      <c r="O1261" s="282"/>
    </row>
    <row r="1262" spans="1:18" s="150" customFormat="1">
      <c r="A1262" s="305"/>
      <c r="B1262" s="305"/>
      <c r="C1262" s="306"/>
      <c r="D1262" s="321"/>
      <c r="E1262" s="322"/>
      <c r="F1262" s="325"/>
      <c r="G1262" s="325"/>
      <c r="H1262" s="874" t="s">
        <v>242</v>
      </c>
      <c r="I1262" s="874"/>
      <c r="J1262" s="874"/>
      <c r="K1262" s="874"/>
      <c r="L1262" s="874"/>
      <c r="M1262" s="874"/>
      <c r="N1262" s="874"/>
      <c r="O1262" s="282"/>
    </row>
    <row r="1263" spans="1:18" s="150" customFormat="1">
      <c r="A1263" s="305"/>
      <c r="B1263" s="305"/>
      <c r="C1263" s="306"/>
      <c r="D1263" s="321"/>
      <c r="E1263" s="322"/>
      <c r="F1263" s="326"/>
      <c r="G1263" s="327"/>
      <c r="H1263" s="875" t="s">
        <v>243</v>
      </c>
      <c r="I1263" s="875"/>
      <c r="J1263" s="875"/>
      <c r="K1263" s="328">
        <v>49531.302500000005</v>
      </c>
      <c r="L1263" s="876" t="s">
        <v>244</v>
      </c>
      <c r="M1263" s="876"/>
      <c r="N1263" s="329">
        <v>44720.382782930872</v>
      </c>
      <c r="O1263" s="282"/>
    </row>
    <row r="1264" spans="1:18" s="150" customFormat="1">
      <c r="A1264" s="305"/>
      <c r="B1264" s="305"/>
      <c r="C1264" s="306"/>
      <c r="D1264" s="314"/>
      <c r="E1264" s="320"/>
      <c r="F1264" s="326"/>
      <c r="G1264" s="327"/>
      <c r="H1264" s="875" t="s">
        <v>245</v>
      </c>
      <c r="I1264" s="875"/>
      <c r="J1264" s="875"/>
      <c r="K1264" s="328">
        <v>38705.420000000006</v>
      </c>
      <c r="L1264" s="876" t="s">
        <v>450</v>
      </c>
      <c r="M1264" s="876"/>
      <c r="N1264" s="329">
        <v>44444.624909090911</v>
      </c>
      <c r="O1264" s="282"/>
    </row>
    <row r="1265" spans="1:21" s="150" customFormat="1">
      <c r="A1265" s="305"/>
      <c r="B1265" s="305"/>
      <c r="C1265" s="306"/>
      <c r="D1265" s="300"/>
      <c r="E1265" s="307"/>
      <c r="F1265" s="307"/>
      <c r="G1265" s="308"/>
      <c r="H1265" s="309"/>
      <c r="I1265" s="310"/>
      <c r="J1265" s="311"/>
      <c r="K1265" s="305"/>
      <c r="L1265" s="300"/>
      <c r="M1265" s="312"/>
      <c r="N1265" s="313"/>
      <c r="O1265" s="282"/>
    </row>
    <row r="1266" spans="1:21" s="222" customFormat="1" ht="18">
      <c r="A1266" s="877" t="s">
        <v>176</v>
      </c>
      <c r="B1266" s="877"/>
      <c r="C1266" s="877"/>
      <c r="D1266" s="877"/>
      <c r="E1266" s="877"/>
      <c r="F1266" s="877"/>
      <c r="G1266" s="877"/>
      <c r="H1266" s="877"/>
      <c r="I1266" s="877"/>
      <c r="J1266" s="877"/>
      <c r="K1266" s="877"/>
      <c r="L1266" s="877"/>
      <c r="M1266" s="877"/>
      <c r="N1266" s="877"/>
      <c r="O1266" s="877"/>
    </row>
    <row r="1267" spans="1:21" s="222" customFormat="1" ht="27">
      <c r="A1267" s="223" t="s">
        <v>433</v>
      </c>
      <c r="B1267" s="224" t="s">
        <v>230</v>
      </c>
      <c r="C1267" s="223" t="s">
        <v>220</v>
      </c>
      <c r="D1267" s="223" t="s">
        <v>267</v>
      </c>
      <c r="E1267" s="223" t="s">
        <v>434</v>
      </c>
      <c r="F1267" s="223" t="s">
        <v>435</v>
      </c>
      <c r="G1267" s="225" t="s">
        <v>223</v>
      </c>
      <c r="H1267" s="225" t="s">
        <v>224</v>
      </c>
      <c r="I1267" s="227" t="s">
        <v>436</v>
      </c>
      <c r="J1267" s="227" t="s">
        <v>436</v>
      </c>
      <c r="K1267" s="225" t="s">
        <v>225</v>
      </c>
      <c r="L1267" s="223" t="s">
        <v>437</v>
      </c>
      <c r="M1267" s="223" t="s">
        <v>438</v>
      </c>
      <c r="N1267" s="228" t="s">
        <v>439</v>
      </c>
      <c r="O1267" s="223" t="s">
        <v>227</v>
      </c>
    </row>
    <row r="1268" spans="1:21" s="129" customFormat="1">
      <c r="A1268" s="242" t="s">
        <v>3875</v>
      </c>
      <c r="B1268" s="243" t="s">
        <v>2153</v>
      </c>
      <c r="C1268" s="258" t="s">
        <v>3652</v>
      </c>
      <c r="D1268" s="232" t="s">
        <v>2507</v>
      </c>
      <c r="E1268" s="247" t="s">
        <v>279</v>
      </c>
      <c r="F1268" s="259" t="s">
        <v>325</v>
      </c>
      <c r="G1268" s="405">
        <v>63011.67</v>
      </c>
      <c r="H1268" s="234">
        <v>80377.214874999991</v>
      </c>
      <c r="I1268" s="235">
        <v>16</v>
      </c>
      <c r="J1268" s="236">
        <v>1</v>
      </c>
      <c r="K1268" s="405">
        <v>97742.759749999983</v>
      </c>
      <c r="L1268" s="247">
        <v>25</v>
      </c>
      <c r="M1268" s="248">
        <v>24</v>
      </c>
      <c r="N1268" s="249">
        <v>69185.449617391307</v>
      </c>
      <c r="O1268" s="250"/>
      <c r="P1268" s="103"/>
      <c r="Q1268" s="103"/>
      <c r="R1268" s="103"/>
    </row>
    <row r="1269" spans="1:21" s="129" customFormat="1">
      <c r="A1269" s="229" t="s">
        <v>209</v>
      </c>
      <c r="B1269" s="230" t="s">
        <v>2151</v>
      </c>
      <c r="C1269" s="231" t="s">
        <v>176</v>
      </c>
      <c r="D1269" s="232" t="s">
        <v>2507</v>
      </c>
      <c r="E1269" s="232" t="s">
        <v>279</v>
      </c>
      <c r="F1269" s="259" t="s">
        <v>325</v>
      </c>
      <c r="G1269" s="233">
        <v>56137.607400000001</v>
      </c>
      <c r="H1269" s="234">
        <v>74756.248800000001</v>
      </c>
      <c r="I1269" s="235">
        <v>15</v>
      </c>
      <c r="J1269" s="236">
        <v>0.9375</v>
      </c>
      <c r="K1269" s="233">
        <v>93374.890199999994</v>
      </c>
      <c r="L1269" s="237">
        <v>100</v>
      </c>
      <c r="M1269" s="238">
        <v>100</v>
      </c>
      <c r="N1269" s="234">
        <v>61434.879999999997</v>
      </c>
      <c r="O1269" s="239"/>
      <c r="P1269" s="103"/>
      <c r="Q1269" s="103"/>
      <c r="R1269" s="103"/>
    </row>
    <row r="1270" spans="1:21" s="129" customFormat="1">
      <c r="A1270" s="242" t="s">
        <v>198</v>
      </c>
      <c r="B1270" s="243" t="s">
        <v>2153</v>
      </c>
      <c r="C1270" s="244" t="s">
        <v>2144</v>
      </c>
      <c r="D1270" s="232" t="s">
        <v>2507</v>
      </c>
      <c r="E1270" s="245" t="s">
        <v>279</v>
      </c>
      <c r="F1270" s="259" t="s">
        <v>325</v>
      </c>
      <c r="G1270" s="246">
        <v>57340</v>
      </c>
      <c r="H1270" s="234">
        <v>72465</v>
      </c>
      <c r="I1270" s="235">
        <v>14</v>
      </c>
      <c r="J1270" s="236">
        <v>0.875</v>
      </c>
      <c r="K1270" s="246">
        <v>87590</v>
      </c>
      <c r="L1270" s="247">
        <v>9</v>
      </c>
      <c r="M1270" s="248">
        <v>8</v>
      </c>
      <c r="N1270" s="249">
        <v>59124</v>
      </c>
      <c r="O1270" s="250"/>
      <c r="P1270" s="103"/>
      <c r="Q1270" s="103"/>
      <c r="R1270" s="103"/>
    </row>
    <row r="1271" spans="1:21" s="129" customFormat="1">
      <c r="A1271" s="229" t="s">
        <v>200</v>
      </c>
      <c r="B1271" s="230" t="s">
        <v>2153</v>
      </c>
      <c r="C1271" s="451" t="s">
        <v>176</v>
      </c>
      <c r="D1271" s="232" t="s">
        <v>2507</v>
      </c>
      <c r="E1271" s="232" t="s">
        <v>279</v>
      </c>
      <c r="F1271" s="259" t="s">
        <v>325</v>
      </c>
      <c r="G1271" s="233">
        <v>56543</v>
      </c>
      <c r="H1271" s="234">
        <v>72085</v>
      </c>
      <c r="I1271" s="235">
        <v>13</v>
      </c>
      <c r="J1271" s="236">
        <v>0.8125</v>
      </c>
      <c r="K1271" s="233">
        <v>87627</v>
      </c>
      <c r="L1271" s="237">
        <v>20</v>
      </c>
      <c r="M1271" s="238">
        <v>18</v>
      </c>
      <c r="N1271" s="234">
        <v>63307</v>
      </c>
      <c r="O1271" s="239"/>
      <c r="R1271" s="103"/>
    </row>
    <row r="1272" spans="1:21" s="129" customFormat="1">
      <c r="A1272" s="229" t="s">
        <v>2161</v>
      </c>
      <c r="B1272" s="230" t="s">
        <v>2162</v>
      </c>
      <c r="C1272" s="231" t="s">
        <v>1424</v>
      </c>
      <c r="D1272" s="232" t="s">
        <v>2507</v>
      </c>
      <c r="E1272" s="232" t="s">
        <v>279</v>
      </c>
      <c r="F1272" s="259" t="s">
        <v>325</v>
      </c>
      <c r="G1272" s="233">
        <v>45865.25</v>
      </c>
      <c r="H1272" s="234">
        <v>65196.394999999997</v>
      </c>
      <c r="I1272" s="235">
        <v>12</v>
      </c>
      <c r="J1272" s="236">
        <v>0.75</v>
      </c>
      <c r="K1272" s="233">
        <v>84527.54</v>
      </c>
      <c r="L1272" s="237"/>
      <c r="M1272" s="238">
        <v>365</v>
      </c>
      <c r="N1272" s="234">
        <v>60926.884164383591</v>
      </c>
      <c r="O1272" s="239"/>
      <c r="Q1272" s="103"/>
      <c r="R1272" s="103"/>
    </row>
    <row r="1273" spans="1:21" s="129" customFormat="1">
      <c r="A1273" s="286" t="s">
        <v>213</v>
      </c>
      <c r="B1273" s="287" t="s">
        <v>2159</v>
      </c>
      <c r="C1273" s="380" t="s">
        <v>187</v>
      </c>
      <c r="D1273" s="232" t="s">
        <v>2507</v>
      </c>
      <c r="E1273" s="289" t="s">
        <v>279</v>
      </c>
      <c r="F1273" s="259" t="s">
        <v>325</v>
      </c>
      <c r="G1273" s="290">
        <v>51102.11</v>
      </c>
      <c r="H1273" s="234">
        <v>64701.52</v>
      </c>
      <c r="I1273" s="235">
        <v>11</v>
      </c>
      <c r="J1273" s="236">
        <v>0.6875</v>
      </c>
      <c r="K1273" s="290">
        <v>78300.929999999993</v>
      </c>
      <c r="L1273" s="291">
        <v>69</v>
      </c>
      <c r="M1273" s="292">
        <v>72</v>
      </c>
      <c r="N1273" s="293">
        <v>61938.75</v>
      </c>
      <c r="O1273" s="294"/>
      <c r="P1273" s="103"/>
      <c r="Q1273" s="103"/>
    </row>
    <row r="1274" spans="1:21" s="129" customFormat="1">
      <c r="A1274" s="229" t="s">
        <v>212</v>
      </c>
      <c r="B1274" s="230" t="s">
        <v>2153</v>
      </c>
      <c r="C1274" s="231" t="s">
        <v>5619</v>
      </c>
      <c r="D1274" s="232" t="s">
        <v>2507</v>
      </c>
      <c r="E1274" s="232" t="s">
        <v>279</v>
      </c>
      <c r="F1274" s="259" t="s">
        <v>325</v>
      </c>
      <c r="G1274" s="233">
        <v>49360.68</v>
      </c>
      <c r="H1274" s="234">
        <v>62967.649999999994</v>
      </c>
      <c r="I1274" s="235">
        <v>10</v>
      </c>
      <c r="J1274" s="236">
        <v>0.625</v>
      </c>
      <c r="K1274" s="233">
        <v>76574.62</v>
      </c>
      <c r="L1274" s="237">
        <v>160</v>
      </c>
      <c r="M1274" s="238">
        <v>155</v>
      </c>
      <c r="N1274" s="234">
        <v>58562.734064516182</v>
      </c>
      <c r="O1274" s="239"/>
      <c r="P1274" s="103"/>
      <c r="Q1274" s="103"/>
    </row>
    <row r="1275" spans="1:21" s="129" customFormat="1">
      <c r="A1275" s="229" t="s">
        <v>260</v>
      </c>
      <c r="B1275" s="230" t="s">
        <v>2153</v>
      </c>
      <c r="C1275" s="231" t="s">
        <v>176</v>
      </c>
      <c r="D1275" s="232" t="s">
        <v>2507</v>
      </c>
      <c r="E1275" s="232" t="s">
        <v>279</v>
      </c>
      <c r="F1275" s="232" t="s">
        <v>440</v>
      </c>
      <c r="G1275" s="233">
        <v>46500</v>
      </c>
      <c r="H1275" s="234">
        <v>62700</v>
      </c>
      <c r="I1275" s="235">
        <v>9</v>
      </c>
      <c r="J1275" s="236">
        <v>0.5625</v>
      </c>
      <c r="K1275" s="233">
        <v>78900</v>
      </c>
      <c r="L1275" s="237">
        <v>4</v>
      </c>
      <c r="M1275" s="238">
        <v>4</v>
      </c>
      <c r="N1275" s="234">
        <v>62700</v>
      </c>
      <c r="O1275" s="239"/>
      <c r="Q1275" s="103"/>
      <c r="R1275" s="103"/>
      <c r="S1275" s="103"/>
      <c r="T1275" s="103"/>
      <c r="U1275" s="103"/>
    </row>
    <row r="1276" spans="1:21" s="129" customFormat="1">
      <c r="A1276" s="229" t="s">
        <v>217</v>
      </c>
      <c r="B1276" s="230" t="s">
        <v>2153</v>
      </c>
      <c r="C1276" s="231" t="s">
        <v>1425</v>
      </c>
      <c r="D1276" s="232" t="s">
        <v>2507</v>
      </c>
      <c r="E1276" s="237" t="s">
        <v>279</v>
      </c>
      <c r="F1276" s="259" t="s">
        <v>325</v>
      </c>
      <c r="G1276" s="264">
        <v>48195</v>
      </c>
      <c r="H1276" s="234">
        <v>60873</v>
      </c>
      <c r="I1276" s="235">
        <v>8</v>
      </c>
      <c r="J1276" s="236">
        <v>0.5</v>
      </c>
      <c r="K1276" s="379">
        <v>73551</v>
      </c>
      <c r="L1276" s="237">
        <v>3</v>
      </c>
      <c r="M1276" s="238">
        <v>3</v>
      </c>
      <c r="N1276" s="357">
        <v>61487</v>
      </c>
      <c r="O1276" s="239"/>
      <c r="Q1276" s="103"/>
      <c r="R1276" s="103"/>
      <c r="S1276" s="103"/>
      <c r="T1276" s="103"/>
      <c r="U1276" s="103"/>
    </row>
    <row r="1277" spans="1:21" s="129" customFormat="1">
      <c r="A1277" s="229" t="s">
        <v>1438</v>
      </c>
      <c r="B1277" s="230" t="s">
        <v>2151</v>
      </c>
      <c r="C1277" s="231" t="s">
        <v>1359</v>
      </c>
      <c r="D1277" s="232" t="s">
        <v>2507</v>
      </c>
      <c r="E1277" s="232" t="s">
        <v>279</v>
      </c>
      <c r="F1277" s="259" t="s">
        <v>325</v>
      </c>
      <c r="G1277" s="233">
        <v>45504.99</v>
      </c>
      <c r="H1277" s="234">
        <v>60034.875</v>
      </c>
      <c r="I1277" s="235">
        <v>7</v>
      </c>
      <c r="J1277" s="236">
        <v>0.4375</v>
      </c>
      <c r="K1277" s="233">
        <v>74564.759999999995</v>
      </c>
      <c r="L1277" s="237">
        <v>60</v>
      </c>
      <c r="M1277" s="238">
        <v>60</v>
      </c>
      <c r="N1277" s="234">
        <v>60034.875</v>
      </c>
      <c r="O1277" s="239"/>
      <c r="Q1277" s="103"/>
      <c r="R1277" s="103"/>
      <c r="S1277" s="103"/>
      <c r="T1277" s="103"/>
      <c r="U1277" s="103"/>
    </row>
    <row r="1278" spans="1:21" s="129" customFormat="1">
      <c r="A1278" s="242" t="s">
        <v>3784</v>
      </c>
      <c r="B1278" s="243" t="s">
        <v>2162</v>
      </c>
      <c r="C1278" s="258" t="s">
        <v>176</v>
      </c>
      <c r="D1278" s="232" t="s">
        <v>2507</v>
      </c>
      <c r="E1278" s="247" t="s">
        <v>279</v>
      </c>
      <c r="F1278" s="259" t="s">
        <v>325</v>
      </c>
      <c r="G1278" s="246">
        <v>41837</v>
      </c>
      <c r="H1278" s="234">
        <v>59164</v>
      </c>
      <c r="I1278" s="235">
        <v>6</v>
      </c>
      <c r="J1278" s="236">
        <v>0.375</v>
      </c>
      <c r="K1278" s="246">
        <v>76491</v>
      </c>
      <c r="L1278" s="247"/>
      <c r="M1278" s="248">
        <v>1329</v>
      </c>
      <c r="N1278" s="249">
        <v>87393</v>
      </c>
      <c r="O1278" s="250"/>
      <c r="Q1278" s="103"/>
      <c r="R1278" s="103"/>
      <c r="S1278" s="103"/>
      <c r="T1278" s="103"/>
      <c r="U1278" s="103"/>
    </row>
    <row r="1279" spans="1:21" s="129" customFormat="1">
      <c r="A1279" s="242" t="s">
        <v>257</v>
      </c>
      <c r="B1279" s="243" t="s">
        <v>2159</v>
      </c>
      <c r="C1279" s="258" t="s">
        <v>176</v>
      </c>
      <c r="D1279" s="232" t="s">
        <v>2507</v>
      </c>
      <c r="E1279" s="245" t="s">
        <v>284</v>
      </c>
      <c r="F1279" s="259" t="s">
        <v>325</v>
      </c>
      <c r="G1279" s="246">
        <v>45391.58</v>
      </c>
      <c r="H1279" s="234">
        <v>57261.49</v>
      </c>
      <c r="I1279" s="235">
        <v>5</v>
      </c>
      <c r="J1279" s="236">
        <v>0.3125</v>
      </c>
      <c r="K1279" s="246">
        <v>69131.399999999994</v>
      </c>
      <c r="L1279" s="247">
        <v>6</v>
      </c>
      <c r="M1279" s="248">
        <v>6</v>
      </c>
      <c r="N1279" s="249">
        <v>68850.64</v>
      </c>
      <c r="O1279" s="250"/>
      <c r="P1279" s="103"/>
      <c r="Q1279" s="103"/>
      <c r="R1279" s="240"/>
      <c r="S1279" s="103"/>
      <c r="T1279" s="103"/>
      <c r="U1279" s="103"/>
    </row>
    <row r="1280" spans="1:21" s="129" customFormat="1">
      <c r="A1280" s="229" t="s">
        <v>4256</v>
      </c>
      <c r="B1280" s="230" t="s">
        <v>2169</v>
      </c>
      <c r="C1280" s="231" t="s">
        <v>1426</v>
      </c>
      <c r="D1280" s="232" t="s">
        <v>2507</v>
      </c>
      <c r="E1280" s="232" t="s">
        <v>284</v>
      </c>
      <c r="F1280" s="259" t="s">
        <v>325</v>
      </c>
      <c r="G1280" s="233">
        <v>45247.56</v>
      </c>
      <c r="H1280" s="234">
        <v>55974.004999999997</v>
      </c>
      <c r="I1280" s="235">
        <v>4</v>
      </c>
      <c r="J1280" s="236">
        <v>0.25</v>
      </c>
      <c r="K1280" s="233">
        <v>66700.45</v>
      </c>
      <c r="L1280" s="237">
        <v>21</v>
      </c>
      <c r="M1280" s="238">
        <v>20</v>
      </c>
      <c r="N1280" s="234">
        <v>55448.15</v>
      </c>
      <c r="O1280" s="239"/>
      <c r="P1280" s="103"/>
      <c r="S1280" s="103"/>
      <c r="T1280" s="103"/>
      <c r="U1280" s="103"/>
    </row>
    <row r="1281" spans="1:21" s="129" customFormat="1">
      <c r="A1281" s="242" t="s">
        <v>4239</v>
      </c>
      <c r="B1281" s="243" t="s">
        <v>2176</v>
      </c>
      <c r="C1281" s="258" t="s">
        <v>3653</v>
      </c>
      <c r="D1281" s="232" t="s">
        <v>2507</v>
      </c>
      <c r="E1281" s="245" t="s">
        <v>279</v>
      </c>
      <c r="F1281" s="259" t="s">
        <v>325</v>
      </c>
      <c r="G1281" s="378">
        <v>46301</v>
      </c>
      <c r="H1281" s="234">
        <v>54700</v>
      </c>
      <c r="I1281" s="235">
        <v>3</v>
      </c>
      <c r="J1281" s="236">
        <v>0.1875</v>
      </c>
      <c r="K1281" s="378">
        <v>63099</v>
      </c>
      <c r="L1281" s="247">
        <v>289</v>
      </c>
      <c r="M1281" s="248">
        <v>261</v>
      </c>
      <c r="N1281" s="249">
        <v>49021.440000000002</v>
      </c>
      <c r="O1281" s="250" t="s">
        <v>5665</v>
      </c>
      <c r="P1281" s="103"/>
      <c r="S1281" s="240"/>
      <c r="T1281" s="240"/>
      <c r="U1281" s="240"/>
    </row>
    <row r="1282" spans="1:21" s="129" customFormat="1" ht="22.5">
      <c r="A1282" s="242" t="s">
        <v>4249</v>
      </c>
      <c r="B1282" s="243" t="s">
        <v>2180</v>
      </c>
      <c r="C1282" s="302" t="s">
        <v>3654</v>
      </c>
      <c r="D1282" s="232" t="s">
        <v>2507</v>
      </c>
      <c r="E1282" s="245"/>
      <c r="F1282" s="259" t="s">
        <v>325</v>
      </c>
      <c r="G1282" s="246">
        <v>41437.760000000002</v>
      </c>
      <c r="H1282" s="234">
        <v>52022.880000000005</v>
      </c>
      <c r="I1282" s="235">
        <v>2</v>
      </c>
      <c r="J1282" s="236">
        <v>0.125</v>
      </c>
      <c r="K1282" s="246">
        <v>62608</v>
      </c>
      <c r="L1282" s="247"/>
      <c r="M1282" s="248"/>
      <c r="N1282" s="249"/>
      <c r="O1282" s="250"/>
      <c r="Q1282" s="103"/>
      <c r="S1282" s="103"/>
      <c r="T1282" s="103"/>
      <c r="U1282" s="103"/>
    </row>
    <row r="1283" spans="1:21" s="129" customFormat="1">
      <c r="A1283" s="229" t="s">
        <v>4250</v>
      </c>
      <c r="B1283" s="230" t="s">
        <v>2180</v>
      </c>
      <c r="C1283" s="231" t="s">
        <v>5726</v>
      </c>
      <c r="D1283" s="232" t="s">
        <v>2507</v>
      </c>
      <c r="E1283" s="232" t="s">
        <v>279</v>
      </c>
      <c r="F1283" s="259" t="s">
        <v>325</v>
      </c>
      <c r="G1283" s="233">
        <v>29997.24</v>
      </c>
      <c r="H1283" s="234">
        <v>36122.334999999999</v>
      </c>
      <c r="I1283" s="235">
        <v>1</v>
      </c>
      <c r="J1283" s="236">
        <v>6.25E-2</v>
      </c>
      <c r="K1283" s="233">
        <v>42247.43</v>
      </c>
      <c r="L1283" s="237">
        <v>0</v>
      </c>
      <c r="M1283" s="238">
        <v>0</v>
      </c>
      <c r="N1283" s="234"/>
      <c r="O1283" s="239"/>
      <c r="Q1283" s="103"/>
      <c r="S1283" s="103"/>
      <c r="T1283" s="103"/>
      <c r="U1283" s="103"/>
    </row>
    <row r="1284" spans="1:21" s="129" customFormat="1">
      <c r="A1284" s="242" t="s">
        <v>199</v>
      </c>
      <c r="B1284" s="243" t="s">
        <v>2153</v>
      </c>
      <c r="C1284" s="258" t="s">
        <v>176</v>
      </c>
      <c r="D1284" s="232" t="s">
        <v>2507</v>
      </c>
      <c r="E1284" s="247" t="s">
        <v>279</v>
      </c>
      <c r="F1284" s="259" t="s">
        <v>325</v>
      </c>
      <c r="G1284" s="246">
        <v>49246.080000000002</v>
      </c>
      <c r="H1284" s="234"/>
      <c r="I1284" s="235"/>
      <c r="J1284" s="236"/>
      <c r="K1284" s="488"/>
      <c r="L1284" s="247"/>
      <c r="M1284" s="248"/>
      <c r="N1284" s="249"/>
      <c r="O1284" s="334"/>
      <c r="Q1284" s="103"/>
      <c r="R1284" s="304"/>
      <c r="S1284" s="103"/>
      <c r="T1284" s="103"/>
      <c r="U1284" s="103"/>
    </row>
    <row r="1285" spans="1:21" s="129" customFormat="1">
      <c r="A1285" s="297" t="s">
        <v>4245</v>
      </c>
      <c r="B1285" s="298" t="s">
        <v>2179</v>
      </c>
      <c r="C1285" s="231" t="s">
        <v>5727</v>
      </c>
      <c r="D1285" s="232" t="s">
        <v>2507</v>
      </c>
      <c r="E1285" s="232" t="s">
        <v>279</v>
      </c>
      <c r="F1285" s="259" t="s">
        <v>325</v>
      </c>
      <c r="G1285" s="234">
        <v>35500.11</v>
      </c>
      <c r="H1285" s="234"/>
      <c r="I1285" s="235"/>
      <c r="J1285" s="236"/>
      <c r="K1285" s="459"/>
      <c r="L1285" s="237"/>
      <c r="M1285" s="238">
        <v>34</v>
      </c>
      <c r="N1285" s="234">
        <v>40678.019999999997</v>
      </c>
      <c r="O1285" s="352"/>
      <c r="S1285" s="103"/>
      <c r="T1285" s="103"/>
      <c r="U1285" s="103"/>
    </row>
    <row r="1286" spans="1:21" s="150" customFormat="1">
      <c r="A1286" s="305"/>
      <c r="B1286" s="305"/>
      <c r="C1286" s="306"/>
      <c r="D1286" s="300"/>
      <c r="E1286" s="307"/>
      <c r="F1286" s="307"/>
      <c r="G1286" s="308"/>
      <c r="H1286" s="309"/>
      <c r="I1286" s="310"/>
      <c r="J1286" s="311"/>
      <c r="K1286" s="300"/>
      <c r="L1286" s="300"/>
      <c r="M1286" s="312"/>
      <c r="N1286" s="313"/>
      <c r="O1286" s="282"/>
    </row>
    <row r="1287" spans="1:21" s="150" customFormat="1">
      <c r="A1287" s="305"/>
      <c r="B1287" s="305"/>
      <c r="C1287" s="306"/>
      <c r="D1287" s="314"/>
      <c r="E1287" s="305"/>
      <c r="F1287" s="305"/>
      <c r="G1287" s="315" t="s">
        <v>223</v>
      </c>
      <c r="H1287" s="316" t="s">
        <v>224</v>
      </c>
      <c r="I1287" s="317"/>
      <c r="J1287" s="318"/>
      <c r="K1287" s="319" t="s">
        <v>225</v>
      </c>
      <c r="L1287" s="314"/>
      <c r="M1287" s="320"/>
      <c r="N1287" s="313"/>
      <c r="O1287" s="282"/>
    </row>
    <row r="1288" spans="1:21" s="150" customFormat="1">
      <c r="A1288" s="305"/>
      <c r="B1288" s="305"/>
      <c r="C1288" s="306"/>
      <c r="D1288" s="305"/>
      <c r="E1288" s="305"/>
      <c r="F1288" s="321" t="s">
        <v>238</v>
      </c>
      <c r="G1288" s="322">
        <v>47473.257633333327</v>
      </c>
      <c r="H1288" s="322">
        <v>61962.600854687502</v>
      </c>
      <c r="I1288" s="8">
        <v>14.438004969995415</v>
      </c>
      <c r="J1288" s="322"/>
      <c r="K1288" s="322">
        <v>75814.423746874993</v>
      </c>
      <c r="L1288" s="314"/>
      <c r="M1288" s="320"/>
      <c r="N1288" s="313"/>
      <c r="O1288" s="282"/>
    </row>
    <row r="1289" spans="1:21" s="150" customFormat="1">
      <c r="A1289" s="305"/>
      <c r="B1289" s="305"/>
      <c r="C1289" s="306"/>
      <c r="D1289" s="305"/>
      <c r="E1289" s="305"/>
      <c r="F1289" s="321" t="s">
        <v>239</v>
      </c>
      <c r="G1289" s="322">
        <v>50666.752500000002</v>
      </c>
      <c r="H1289" s="322">
        <v>66918.546249999999</v>
      </c>
      <c r="I1289" s="8">
        <v>21.5</v>
      </c>
      <c r="J1289" s="322"/>
      <c r="K1289" s="322">
        <v>85293.154999999999</v>
      </c>
      <c r="L1289" s="314"/>
      <c r="M1289" s="320"/>
      <c r="N1289" s="313"/>
      <c r="O1289" s="282"/>
    </row>
    <row r="1290" spans="1:21" s="150" customFormat="1">
      <c r="A1290" s="305"/>
      <c r="B1290" s="305"/>
      <c r="C1290" s="306"/>
      <c r="D1290" s="305"/>
      <c r="E1290" s="305"/>
      <c r="F1290" s="321" t="s">
        <v>240</v>
      </c>
      <c r="G1290" s="322">
        <v>45283.565000000002</v>
      </c>
      <c r="H1290" s="322">
        <v>56939.618749999994</v>
      </c>
      <c r="I1290" s="8">
        <v>7</v>
      </c>
      <c r="J1290" s="322"/>
      <c r="K1290" s="322">
        <v>68523.662499999991</v>
      </c>
      <c r="L1290" s="314"/>
      <c r="M1290" s="320"/>
      <c r="N1290" s="313"/>
      <c r="O1290" s="282"/>
    </row>
    <row r="1291" spans="1:21" s="150" customFormat="1">
      <c r="A1291" s="305"/>
      <c r="B1291" s="305"/>
      <c r="C1291" s="306"/>
      <c r="D1291" s="305"/>
      <c r="E1291" s="305"/>
      <c r="F1291" s="321" t="s">
        <v>241</v>
      </c>
      <c r="G1291" s="322">
        <v>46400.5</v>
      </c>
      <c r="H1291" s="322">
        <v>61786.5</v>
      </c>
      <c r="I1291" s="8">
        <v>12.338253469766164</v>
      </c>
      <c r="J1291" s="322"/>
      <c r="K1291" s="322">
        <v>76532.81</v>
      </c>
      <c r="L1291" s="314"/>
      <c r="M1291" s="320"/>
      <c r="N1291" s="313"/>
      <c r="O1291" s="282"/>
    </row>
    <row r="1292" spans="1:21" s="150" customFormat="1">
      <c r="A1292" s="305"/>
      <c r="B1292" s="305"/>
      <c r="C1292" s="306"/>
      <c r="D1292" s="305"/>
      <c r="E1292" s="322"/>
      <c r="F1292" s="321"/>
      <c r="G1292" s="323"/>
      <c r="H1292" s="318"/>
      <c r="I1292" s="324"/>
      <c r="J1292" s="318"/>
      <c r="K1292" s="314"/>
      <c r="L1292" s="314"/>
      <c r="M1292" s="320"/>
      <c r="N1292" s="313"/>
      <c r="O1292" s="282"/>
    </row>
    <row r="1293" spans="1:21" s="150" customFormat="1">
      <c r="A1293" s="305"/>
      <c r="B1293" s="305"/>
      <c r="C1293" s="306"/>
      <c r="D1293" s="321"/>
      <c r="E1293" s="322"/>
      <c r="F1293" s="325"/>
      <c r="G1293" s="325"/>
      <c r="H1293" s="874" t="s">
        <v>242</v>
      </c>
      <c r="I1293" s="874"/>
      <c r="J1293" s="874"/>
      <c r="K1293" s="874"/>
      <c r="L1293" s="874"/>
      <c r="M1293" s="874"/>
      <c r="N1293" s="874"/>
      <c r="O1293" s="282"/>
    </row>
    <row r="1294" spans="1:21" s="150" customFormat="1">
      <c r="A1294" s="305"/>
      <c r="B1294" s="305"/>
      <c r="C1294" s="306"/>
      <c r="D1294" s="321"/>
      <c r="E1294" s="322"/>
      <c r="F1294" s="326"/>
      <c r="G1294" s="327"/>
      <c r="H1294" s="875" t="s">
        <v>243</v>
      </c>
      <c r="I1294" s="875"/>
      <c r="J1294" s="875"/>
      <c r="K1294" s="328">
        <v>63003.5</v>
      </c>
      <c r="L1294" s="876" t="s">
        <v>244</v>
      </c>
      <c r="M1294" s="876"/>
      <c r="N1294" s="329">
        <v>61339.521523086078</v>
      </c>
      <c r="O1294" s="282"/>
    </row>
    <row r="1295" spans="1:21" s="150" customFormat="1">
      <c r="A1295" s="305"/>
      <c r="B1295" s="305"/>
      <c r="C1295" s="306"/>
      <c r="D1295" s="314"/>
      <c r="E1295" s="320"/>
      <c r="F1295" s="326"/>
      <c r="G1295" s="327"/>
      <c r="H1295" s="875" t="s">
        <v>245</v>
      </c>
      <c r="I1295" s="875"/>
      <c r="J1295" s="875"/>
      <c r="K1295" s="328">
        <v>58843.367032258087</v>
      </c>
      <c r="L1295" s="876" t="s">
        <v>450</v>
      </c>
      <c r="M1295" s="876"/>
      <c r="N1295" s="329">
        <v>73637.230236200659</v>
      </c>
      <c r="O1295" s="282"/>
    </row>
    <row r="1296" spans="1:21" s="150" customFormat="1">
      <c r="A1296" s="305"/>
      <c r="B1296" s="305"/>
      <c r="C1296" s="306"/>
      <c r="D1296" s="300"/>
      <c r="E1296" s="307"/>
      <c r="F1296" s="307"/>
      <c r="G1296" s="308"/>
      <c r="H1296" s="309"/>
      <c r="I1296" s="310"/>
      <c r="J1296" s="311"/>
      <c r="K1296" s="305"/>
      <c r="L1296" s="300"/>
      <c r="M1296" s="312"/>
      <c r="N1296" s="313"/>
      <c r="O1296" s="282"/>
    </row>
    <row r="1297" spans="1:21" s="222" customFormat="1" ht="18">
      <c r="A1297" s="877" t="s">
        <v>177</v>
      </c>
      <c r="B1297" s="877"/>
      <c r="C1297" s="877"/>
      <c r="D1297" s="877"/>
      <c r="E1297" s="877"/>
      <c r="F1297" s="877"/>
      <c r="G1297" s="877"/>
      <c r="H1297" s="877"/>
      <c r="I1297" s="877"/>
      <c r="J1297" s="877"/>
      <c r="K1297" s="877"/>
      <c r="L1297" s="877"/>
      <c r="M1297" s="877"/>
      <c r="N1297" s="877"/>
      <c r="O1297" s="877"/>
    </row>
    <row r="1298" spans="1:21" s="222" customFormat="1" ht="27">
      <c r="A1298" s="223" t="s">
        <v>433</v>
      </c>
      <c r="B1298" s="224" t="s">
        <v>230</v>
      </c>
      <c r="C1298" s="223" t="s">
        <v>220</v>
      </c>
      <c r="D1298" s="223" t="s">
        <v>267</v>
      </c>
      <c r="E1298" s="223" t="s">
        <v>434</v>
      </c>
      <c r="F1298" s="223" t="s">
        <v>435</v>
      </c>
      <c r="G1298" s="225" t="s">
        <v>223</v>
      </c>
      <c r="H1298" s="225" t="s">
        <v>224</v>
      </c>
      <c r="I1298" s="227" t="s">
        <v>436</v>
      </c>
      <c r="J1298" s="227" t="s">
        <v>436</v>
      </c>
      <c r="K1298" s="225" t="s">
        <v>225</v>
      </c>
      <c r="L1298" s="223" t="s">
        <v>437</v>
      </c>
      <c r="M1298" s="223" t="s">
        <v>438</v>
      </c>
      <c r="N1298" s="228" t="s">
        <v>439</v>
      </c>
      <c r="O1298" s="223" t="s">
        <v>227</v>
      </c>
    </row>
    <row r="1299" spans="1:21" s="129" customFormat="1">
      <c r="A1299" s="229" t="s">
        <v>2161</v>
      </c>
      <c r="B1299" s="230" t="s">
        <v>2162</v>
      </c>
      <c r="C1299" s="231" t="s">
        <v>2145</v>
      </c>
      <c r="D1299" s="232" t="s">
        <v>2507</v>
      </c>
      <c r="E1299" s="232" t="s">
        <v>279</v>
      </c>
      <c r="F1299" s="259" t="s">
        <v>325</v>
      </c>
      <c r="G1299" s="233">
        <v>67945.899999999994</v>
      </c>
      <c r="H1299" s="234">
        <v>101237.13499999999</v>
      </c>
      <c r="I1299" s="235">
        <v>11</v>
      </c>
      <c r="J1299" s="236">
        <v>1</v>
      </c>
      <c r="K1299" s="233">
        <v>134528.37</v>
      </c>
      <c r="L1299" s="237"/>
      <c r="M1299" s="238">
        <v>2</v>
      </c>
      <c r="N1299" s="234">
        <v>71428.13</v>
      </c>
      <c r="O1299" s="239"/>
      <c r="P1299" s="103"/>
      <c r="S1299" s="251"/>
      <c r="T1299" s="251"/>
      <c r="U1299" s="251"/>
    </row>
    <row r="1300" spans="1:21" s="129" customFormat="1">
      <c r="A1300" s="242" t="s">
        <v>3784</v>
      </c>
      <c r="B1300" s="243" t="s">
        <v>2162</v>
      </c>
      <c r="C1300" s="258" t="s">
        <v>5728</v>
      </c>
      <c r="D1300" s="232" t="s">
        <v>2507</v>
      </c>
      <c r="E1300" s="247" t="s">
        <v>279</v>
      </c>
      <c r="F1300" s="259" t="s">
        <v>325</v>
      </c>
      <c r="G1300" s="246">
        <v>61440</v>
      </c>
      <c r="H1300" s="234">
        <v>77647</v>
      </c>
      <c r="I1300" s="235">
        <v>10</v>
      </c>
      <c r="J1300" s="236">
        <v>0.90909090909090906</v>
      </c>
      <c r="K1300" s="246">
        <v>93854</v>
      </c>
      <c r="L1300" s="247"/>
      <c r="M1300" s="248">
        <v>6</v>
      </c>
      <c r="N1300" s="249">
        <v>86474</v>
      </c>
      <c r="O1300" s="250"/>
      <c r="P1300" s="103"/>
      <c r="S1300" s="251"/>
      <c r="T1300" s="251"/>
      <c r="U1300" s="251"/>
    </row>
    <row r="1301" spans="1:21" s="129" customFormat="1">
      <c r="A1301" s="229" t="s">
        <v>209</v>
      </c>
      <c r="B1301" s="230" t="s">
        <v>2151</v>
      </c>
      <c r="C1301" s="231" t="s">
        <v>1427</v>
      </c>
      <c r="D1301" s="232" t="s">
        <v>2507</v>
      </c>
      <c r="E1301" s="232" t="s">
        <v>279</v>
      </c>
      <c r="F1301" s="259" t="s">
        <v>325</v>
      </c>
      <c r="G1301" s="233">
        <v>59244.068399999996</v>
      </c>
      <c r="H1301" s="234">
        <v>74647.419900000008</v>
      </c>
      <c r="I1301" s="235">
        <v>9</v>
      </c>
      <c r="J1301" s="236">
        <v>0.81818181818181823</v>
      </c>
      <c r="K1301" s="233">
        <v>90050.771400000012</v>
      </c>
      <c r="L1301" s="237">
        <v>2</v>
      </c>
      <c r="M1301" s="238">
        <v>2</v>
      </c>
      <c r="N1301" s="234">
        <v>65592.800000000003</v>
      </c>
      <c r="O1301" s="239"/>
      <c r="Q1301" s="103"/>
      <c r="R1301" s="103"/>
      <c r="S1301" s="251"/>
      <c r="T1301" s="251"/>
      <c r="U1301" s="251"/>
    </row>
    <row r="1302" spans="1:21" s="129" customFormat="1" ht="22.5">
      <c r="A1302" s="242" t="s">
        <v>4229</v>
      </c>
      <c r="B1302" s="243" t="s">
        <v>2153</v>
      </c>
      <c r="C1302" s="258" t="s">
        <v>5729</v>
      </c>
      <c r="D1302" s="232" t="s">
        <v>2507</v>
      </c>
      <c r="E1302" s="245" t="s">
        <v>279</v>
      </c>
      <c r="F1302" s="259" t="s">
        <v>325</v>
      </c>
      <c r="G1302" s="378">
        <v>60012</v>
      </c>
      <c r="H1302" s="234">
        <v>74634</v>
      </c>
      <c r="I1302" s="235">
        <v>8</v>
      </c>
      <c r="J1302" s="236">
        <v>0.72727272727272729</v>
      </c>
      <c r="K1302" s="378">
        <v>89256</v>
      </c>
      <c r="L1302" s="247">
        <v>5</v>
      </c>
      <c r="M1302" s="248">
        <v>5</v>
      </c>
      <c r="N1302" s="344">
        <v>60012</v>
      </c>
      <c r="O1302" s="250"/>
      <c r="Q1302" s="103"/>
      <c r="R1302" s="103"/>
      <c r="S1302" s="251"/>
      <c r="T1302" s="251"/>
      <c r="U1302" s="251"/>
    </row>
    <row r="1303" spans="1:21" s="129" customFormat="1">
      <c r="A1303" s="242" t="s">
        <v>4235</v>
      </c>
      <c r="B1303" s="243" t="s">
        <v>2151</v>
      </c>
      <c r="C1303" s="258" t="s">
        <v>5730</v>
      </c>
      <c r="D1303" s="232" t="s">
        <v>2507</v>
      </c>
      <c r="E1303" s="245" t="s">
        <v>279</v>
      </c>
      <c r="F1303" s="259" t="s">
        <v>325</v>
      </c>
      <c r="G1303" s="246">
        <v>56627</v>
      </c>
      <c r="H1303" s="234">
        <v>74433.5</v>
      </c>
      <c r="I1303" s="235">
        <v>7</v>
      </c>
      <c r="J1303" s="236">
        <v>0.63636363636363635</v>
      </c>
      <c r="K1303" s="246">
        <v>92240</v>
      </c>
      <c r="L1303" s="247"/>
      <c r="M1303" s="248">
        <v>0</v>
      </c>
      <c r="N1303" s="249"/>
      <c r="O1303" s="250"/>
      <c r="Q1303" s="103"/>
      <c r="R1303" s="103"/>
      <c r="S1303" s="251"/>
      <c r="T1303" s="251"/>
      <c r="U1303" s="251"/>
    </row>
    <row r="1304" spans="1:21" s="129" customFormat="1">
      <c r="A1304" s="242" t="s">
        <v>204</v>
      </c>
      <c r="B1304" s="243" t="s">
        <v>2151</v>
      </c>
      <c r="C1304" s="258" t="s">
        <v>1427</v>
      </c>
      <c r="D1304" s="232" t="s">
        <v>2507</v>
      </c>
      <c r="E1304" s="245" t="s">
        <v>279</v>
      </c>
      <c r="F1304" s="245" t="s">
        <v>440</v>
      </c>
      <c r="G1304" s="246">
        <v>56160</v>
      </c>
      <c r="H1304" s="234">
        <v>71820</v>
      </c>
      <c r="I1304" s="235">
        <v>6</v>
      </c>
      <c r="J1304" s="236">
        <v>0.54545454545454541</v>
      </c>
      <c r="K1304" s="246">
        <v>87480</v>
      </c>
      <c r="L1304" s="247"/>
      <c r="M1304" s="248">
        <v>1</v>
      </c>
      <c r="N1304" s="246">
        <v>59484.87</v>
      </c>
      <c r="O1304" s="250"/>
      <c r="P1304" s="251"/>
      <c r="R1304" s="103"/>
      <c r="S1304" s="103"/>
      <c r="T1304" s="103"/>
      <c r="U1304" s="103"/>
    </row>
    <row r="1305" spans="1:21" s="129" customFormat="1">
      <c r="A1305" s="242" t="s">
        <v>198</v>
      </c>
      <c r="B1305" s="243" t="s">
        <v>2153</v>
      </c>
      <c r="C1305" s="280" t="s">
        <v>1427</v>
      </c>
      <c r="D1305" s="232" t="s">
        <v>2507</v>
      </c>
      <c r="E1305" s="245" t="s">
        <v>279</v>
      </c>
      <c r="F1305" s="245" t="s">
        <v>440</v>
      </c>
      <c r="G1305" s="246">
        <v>52998</v>
      </c>
      <c r="H1305" s="234">
        <v>70553.5</v>
      </c>
      <c r="I1305" s="235">
        <v>5</v>
      </c>
      <c r="J1305" s="236">
        <v>0.45454545454545453</v>
      </c>
      <c r="K1305" s="246">
        <v>88109</v>
      </c>
      <c r="L1305" s="247">
        <v>1</v>
      </c>
      <c r="M1305" s="248">
        <v>1</v>
      </c>
      <c r="N1305" s="249">
        <v>86882</v>
      </c>
      <c r="O1305" s="250"/>
      <c r="P1305" s="251"/>
      <c r="R1305" s="103"/>
      <c r="S1305" s="103"/>
      <c r="T1305" s="103"/>
      <c r="U1305" s="103"/>
    </row>
    <row r="1306" spans="1:21" s="129" customFormat="1">
      <c r="A1306" s="229" t="s">
        <v>212</v>
      </c>
      <c r="B1306" s="230" t="s">
        <v>2153</v>
      </c>
      <c r="C1306" s="231" t="s">
        <v>177</v>
      </c>
      <c r="D1306" s="232" t="s">
        <v>2507</v>
      </c>
      <c r="E1306" s="232" t="s">
        <v>279</v>
      </c>
      <c r="F1306" s="259" t="s">
        <v>325</v>
      </c>
      <c r="G1306" s="233">
        <v>52162.86</v>
      </c>
      <c r="H1306" s="234">
        <v>63539.695</v>
      </c>
      <c r="I1306" s="235">
        <v>4</v>
      </c>
      <c r="J1306" s="236">
        <v>0.36363636363636365</v>
      </c>
      <c r="K1306" s="233">
        <v>74916.53</v>
      </c>
      <c r="L1306" s="237"/>
      <c r="M1306" s="238"/>
      <c r="N1306" s="234"/>
      <c r="O1306" s="239"/>
      <c r="P1306" s="103"/>
      <c r="Q1306" s="103"/>
      <c r="R1306" s="103"/>
      <c r="S1306" s="103"/>
      <c r="T1306" s="103"/>
      <c r="U1306" s="103"/>
    </row>
    <row r="1307" spans="1:21" s="129" customFormat="1">
      <c r="A1307" s="242" t="s">
        <v>2165</v>
      </c>
      <c r="B1307" s="243" t="s">
        <v>2180</v>
      </c>
      <c r="C1307" s="258" t="s">
        <v>177</v>
      </c>
      <c r="D1307" s="232" t="s">
        <v>2507</v>
      </c>
      <c r="E1307" s="245" t="s">
        <v>284</v>
      </c>
      <c r="F1307" s="245" t="s">
        <v>440</v>
      </c>
      <c r="G1307" s="246">
        <v>48041.620640000001</v>
      </c>
      <c r="H1307" s="234">
        <v>61284.975439999995</v>
      </c>
      <c r="I1307" s="235">
        <v>3</v>
      </c>
      <c r="J1307" s="236">
        <v>0.27272727272727271</v>
      </c>
      <c r="K1307" s="246">
        <v>74528.330239999996</v>
      </c>
      <c r="L1307" s="247">
        <v>2</v>
      </c>
      <c r="M1307" s="248">
        <v>1</v>
      </c>
      <c r="N1307" s="249">
        <v>30657.32</v>
      </c>
      <c r="O1307" s="250"/>
      <c r="P1307" s="103"/>
      <c r="Q1307" s="103"/>
      <c r="R1307" s="103"/>
      <c r="S1307" s="103"/>
      <c r="T1307" s="103"/>
      <c r="U1307" s="103"/>
    </row>
    <row r="1308" spans="1:21" s="129" customFormat="1">
      <c r="A1308" s="242" t="s">
        <v>1436</v>
      </c>
      <c r="B1308" s="243" t="s">
        <v>2156</v>
      </c>
      <c r="C1308" s="258" t="s">
        <v>177</v>
      </c>
      <c r="D1308" s="245" t="s">
        <v>278</v>
      </c>
      <c r="E1308" s="245" t="s">
        <v>279</v>
      </c>
      <c r="F1308" s="259" t="s">
        <v>325</v>
      </c>
      <c r="G1308" s="246">
        <v>36675.99</v>
      </c>
      <c r="H1308" s="234">
        <v>52870.595000000001</v>
      </c>
      <c r="I1308" s="235">
        <v>2</v>
      </c>
      <c r="J1308" s="236">
        <v>0.18181818181818182</v>
      </c>
      <c r="K1308" s="246">
        <v>69065.2</v>
      </c>
      <c r="L1308" s="247">
        <v>4</v>
      </c>
      <c r="M1308" s="248">
        <v>2</v>
      </c>
      <c r="N1308" s="249">
        <v>54192.41</v>
      </c>
      <c r="O1308" s="250"/>
      <c r="P1308" s="103"/>
      <c r="Q1308" s="103"/>
      <c r="R1308" s="103"/>
      <c r="S1308" s="103"/>
      <c r="T1308" s="103"/>
      <c r="U1308" s="103"/>
    </row>
    <row r="1309" spans="1:21" s="129" customFormat="1">
      <c r="A1309" s="229" t="s">
        <v>3765</v>
      </c>
      <c r="B1309" s="230" t="s">
        <v>2151</v>
      </c>
      <c r="C1309" s="231" t="s">
        <v>3655</v>
      </c>
      <c r="D1309" s="232" t="s">
        <v>2507</v>
      </c>
      <c r="E1309" s="232" t="s">
        <v>279</v>
      </c>
      <c r="F1309" s="232"/>
      <c r="G1309" s="233">
        <v>42016</v>
      </c>
      <c r="H1309" s="234">
        <v>51792</v>
      </c>
      <c r="I1309" s="235">
        <v>1</v>
      </c>
      <c r="J1309" s="236">
        <v>9.0909090909090912E-2</v>
      </c>
      <c r="K1309" s="233">
        <v>61568</v>
      </c>
      <c r="L1309" s="237">
        <v>1</v>
      </c>
      <c r="M1309" s="238">
        <v>1</v>
      </c>
      <c r="N1309" s="234">
        <v>44033</v>
      </c>
      <c r="O1309" s="239"/>
      <c r="P1309" s="103"/>
      <c r="Q1309" s="103"/>
      <c r="R1309" s="330"/>
      <c r="S1309" s="103"/>
      <c r="T1309" s="103"/>
      <c r="U1309" s="103"/>
    </row>
    <row r="1310" spans="1:21" s="150" customFormat="1">
      <c r="A1310" s="305"/>
      <c r="B1310" s="305"/>
      <c r="C1310" s="306"/>
      <c r="D1310" s="300"/>
      <c r="E1310" s="307"/>
      <c r="F1310" s="307"/>
      <c r="G1310" s="308"/>
      <c r="H1310" s="309"/>
      <c r="I1310" s="310"/>
      <c r="J1310" s="311"/>
      <c r="K1310" s="300"/>
      <c r="L1310" s="300"/>
      <c r="M1310" s="312"/>
      <c r="N1310" s="313"/>
      <c r="O1310" s="282"/>
    </row>
    <row r="1311" spans="1:21" s="150" customFormat="1">
      <c r="A1311" s="305"/>
      <c r="B1311" s="305"/>
      <c r="C1311" s="306"/>
      <c r="D1311" s="314"/>
      <c r="E1311" s="305"/>
      <c r="F1311" s="305"/>
      <c r="G1311" s="315" t="s">
        <v>223</v>
      </c>
      <c r="H1311" s="316" t="s">
        <v>224</v>
      </c>
      <c r="I1311" s="317"/>
      <c r="J1311" s="318"/>
      <c r="K1311" s="319" t="s">
        <v>225</v>
      </c>
      <c r="L1311" s="314"/>
      <c r="M1311" s="320"/>
      <c r="N1311" s="313"/>
      <c r="O1311" s="282"/>
    </row>
    <row r="1312" spans="1:21" s="150" customFormat="1">
      <c r="A1312" s="305"/>
      <c r="B1312" s="305"/>
      <c r="C1312" s="306"/>
      <c r="D1312" s="305"/>
      <c r="E1312" s="305"/>
      <c r="F1312" s="321" t="s">
        <v>238</v>
      </c>
      <c r="G1312" s="322">
        <v>53938.494458181813</v>
      </c>
      <c r="H1312" s="322">
        <v>70405.438212727255</v>
      </c>
      <c r="I1312" s="8">
        <v>14.438004969995415</v>
      </c>
      <c r="J1312" s="322"/>
      <c r="K1312" s="322">
        <v>86872.38196727274</v>
      </c>
      <c r="L1312" s="314"/>
      <c r="M1312" s="320"/>
      <c r="N1312" s="313"/>
      <c r="O1312" s="282"/>
    </row>
    <row r="1313" spans="1:21" s="150" customFormat="1">
      <c r="A1313" s="305"/>
      <c r="B1313" s="305"/>
      <c r="C1313" s="306"/>
      <c r="D1313" s="305"/>
      <c r="E1313" s="305"/>
      <c r="F1313" s="321" t="s">
        <v>239</v>
      </c>
      <c r="G1313" s="322">
        <v>59628.034199999995</v>
      </c>
      <c r="H1313" s="322">
        <v>74640.709950000004</v>
      </c>
      <c r="I1313" s="8">
        <v>21.5</v>
      </c>
      <c r="J1313" s="322"/>
      <c r="K1313" s="322">
        <v>91145.385700000013</v>
      </c>
      <c r="L1313" s="314"/>
      <c r="M1313" s="320"/>
      <c r="N1313" s="313"/>
      <c r="O1313" s="282"/>
    </row>
    <row r="1314" spans="1:21" s="150" customFormat="1">
      <c r="A1314" s="305"/>
      <c r="B1314" s="305"/>
      <c r="C1314" s="306"/>
      <c r="D1314" s="305"/>
      <c r="E1314" s="305"/>
      <c r="F1314" s="321" t="s">
        <v>240</v>
      </c>
      <c r="G1314" s="322">
        <v>50102.240319999997</v>
      </c>
      <c r="H1314" s="322">
        <v>62412.335219999994</v>
      </c>
      <c r="I1314" s="8">
        <v>7</v>
      </c>
      <c r="J1314" s="322"/>
      <c r="K1314" s="322">
        <v>74722.430120000005</v>
      </c>
      <c r="L1314" s="314"/>
      <c r="M1314" s="320"/>
      <c r="N1314" s="313"/>
      <c r="O1314" s="282"/>
    </row>
    <row r="1315" spans="1:21" s="150" customFormat="1">
      <c r="A1315" s="305"/>
      <c r="B1315" s="305"/>
      <c r="C1315" s="306"/>
      <c r="D1315" s="305"/>
      <c r="E1315" s="305"/>
      <c r="F1315" s="321" t="s">
        <v>241</v>
      </c>
      <c r="G1315" s="322">
        <v>56160</v>
      </c>
      <c r="H1315" s="322">
        <v>71820</v>
      </c>
      <c r="I1315" s="8">
        <v>12.338253469766164</v>
      </c>
      <c r="J1315" s="322"/>
      <c r="K1315" s="322">
        <v>88109</v>
      </c>
      <c r="L1315" s="314"/>
      <c r="M1315" s="320"/>
      <c r="N1315" s="313"/>
      <c r="O1315" s="282"/>
    </row>
    <row r="1316" spans="1:21" s="150" customFormat="1">
      <c r="A1316" s="305"/>
      <c r="B1316" s="305"/>
      <c r="C1316" s="306"/>
      <c r="D1316" s="305"/>
      <c r="E1316" s="322"/>
      <c r="F1316" s="321"/>
      <c r="G1316" s="323"/>
      <c r="H1316" s="318"/>
      <c r="I1316" s="324"/>
      <c r="J1316" s="318"/>
      <c r="K1316" s="314"/>
      <c r="L1316" s="314"/>
      <c r="M1316" s="320"/>
      <c r="N1316" s="313"/>
      <c r="O1316" s="282"/>
    </row>
    <row r="1317" spans="1:21" s="150" customFormat="1">
      <c r="A1317" s="305"/>
      <c r="B1317" s="305"/>
      <c r="C1317" s="306"/>
      <c r="D1317" s="321"/>
      <c r="E1317" s="322"/>
      <c r="F1317" s="325"/>
      <c r="G1317" s="325"/>
      <c r="H1317" s="874" t="s">
        <v>242</v>
      </c>
      <c r="I1317" s="874"/>
      <c r="J1317" s="874"/>
      <c r="K1317" s="874"/>
      <c r="L1317" s="874"/>
      <c r="M1317" s="874"/>
      <c r="N1317" s="874"/>
      <c r="O1317" s="282"/>
    </row>
    <row r="1318" spans="1:21" s="150" customFormat="1">
      <c r="A1318" s="305"/>
      <c r="B1318" s="305"/>
      <c r="C1318" s="306"/>
      <c r="D1318" s="321"/>
      <c r="E1318" s="322"/>
      <c r="F1318" s="326"/>
      <c r="G1318" s="327"/>
      <c r="H1318" s="875" t="s">
        <v>243</v>
      </c>
      <c r="I1318" s="875"/>
      <c r="J1318" s="875"/>
      <c r="K1318" s="328">
        <v>71428.13</v>
      </c>
      <c r="L1318" s="876" t="s">
        <v>244</v>
      </c>
      <c r="M1318" s="876"/>
      <c r="N1318" s="329">
        <v>62084.058888888889</v>
      </c>
      <c r="O1318" s="282"/>
    </row>
    <row r="1319" spans="1:21" s="150" customFormat="1">
      <c r="A1319" s="305"/>
      <c r="B1319" s="305"/>
      <c r="C1319" s="306"/>
      <c r="D1319" s="314"/>
      <c r="E1319" s="320"/>
      <c r="F1319" s="326"/>
      <c r="G1319" s="327"/>
      <c r="H1319" s="875" t="s">
        <v>245</v>
      </c>
      <c r="I1319" s="875"/>
      <c r="J1319" s="875"/>
      <c r="K1319" s="328">
        <v>54192.41</v>
      </c>
      <c r="L1319" s="876" t="s">
        <v>450</v>
      </c>
      <c r="M1319" s="876"/>
      <c r="N1319" s="329">
        <v>67732.755714285726</v>
      </c>
      <c r="O1319" s="282"/>
    </row>
    <row r="1320" spans="1:21" s="150" customFormat="1">
      <c r="A1320" s="305"/>
      <c r="B1320" s="305"/>
      <c r="C1320" s="306"/>
      <c r="D1320" s="300"/>
      <c r="E1320" s="307"/>
      <c r="F1320" s="307"/>
      <c r="G1320" s="308"/>
      <c r="H1320" s="309"/>
      <c r="I1320" s="310"/>
      <c r="J1320" s="311"/>
      <c r="K1320" s="305"/>
      <c r="L1320" s="300"/>
      <c r="M1320" s="312"/>
      <c r="N1320" s="313"/>
      <c r="O1320" s="282"/>
    </row>
    <row r="1321" spans="1:21" s="222" customFormat="1" ht="18">
      <c r="A1321" s="877" t="s">
        <v>178</v>
      </c>
      <c r="B1321" s="877"/>
      <c r="C1321" s="877"/>
      <c r="D1321" s="877"/>
      <c r="E1321" s="877"/>
      <c r="F1321" s="877"/>
      <c r="G1321" s="877"/>
      <c r="H1321" s="877"/>
      <c r="I1321" s="877"/>
      <c r="J1321" s="877"/>
      <c r="K1321" s="877"/>
      <c r="L1321" s="877"/>
      <c r="M1321" s="877"/>
      <c r="N1321" s="877"/>
      <c r="O1321" s="877"/>
    </row>
    <row r="1322" spans="1:21" s="222" customFormat="1" ht="27">
      <c r="A1322" s="223" t="s">
        <v>433</v>
      </c>
      <c r="B1322" s="224" t="s">
        <v>230</v>
      </c>
      <c r="C1322" s="223" t="s">
        <v>220</v>
      </c>
      <c r="D1322" s="223" t="s">
        <v>267</v>
      </c>
      <c r="E1322" s="223" t="s">
        <v>434</v>
      </c>
      <c r="F1322" s="223" t="s">
        <v>435</v>
      </c>
      <c r="G1322" s="225" t="s">
        <v>223</v>
      </c>
      <c r="H1322" s="225" t="s">
        <v>224</v>
      </c>
      <c r="I1322" s="227" t="s">
        <v>436</v>
      </c>
      <c r="J1322" s="227" t="s">
        <v>436</v>
      </c>
      <c r="K1322" s="225" t="s">
        <v>225</v>
      </c>
      <c r="L1322" s="223" t="s">
        <v>437</v>
      </c>
      <c r="M1322" s="223" t="s">
        <v>438</v>
      </c>
      <c r="N1322" s="228" t="s">
        <v>439</v>
      </c>
      <c r="O1322" s="223" t="s">
        <v>227</v>
      </c>
    </row>
    <row r="1323" spans="1:21" s="129" customFormat="1">
      <c r="A1323" s="260" t="s">
        <v>205</v>
      </c>
      <c r="B1323" s="261" t="s">
        <v>2151</v>
      </c>
      <c r="C1323" s="262" t="s">
        <v>1428</v>
      </c>
      <c r="D1323" s="232" t="s">
        <v>2507</v>
      </c>
      <c r="E1323" s="263" t="s">
        <v>279</v>
      </c>
      <c r="F1323" s="259" t="s">
        <v>325</v>
      </c>
      <c r="G1323" s="264">
        <v>53370.095999999998</v>
      </c>
      <c r="H1323" s="234">
        <v>64232.896000000008</v>
      </c>
      <c r="I1323" s="235">
        <v>16</v>
      </c>
      <c r="J1323" s="236">
        <v>1</v>
      </c>
      <c r="K1323" s="264">
        <v>75095.696000000011</v>
      </c>
      <c r="L1323" s="265">
        <v>1</v>
      </c>
      <c r="M1323" s="266">
        <v>1</v>
      </c>
      <c r="N1323" s="264">
        <v>75095.7</v>
      </c>
      <c r="O1323" s="267"/>
      <c r="Q1323" s="330"/>
      <c r="R1323" s="103"/>
      <c r="S1323" s="103"/>
      <c r="T1323" s="103"/>
      <c r="U1323" s="103"/>
    </row>
    <row r="1324" spans="1:21" s="129" customFormat="1">
      <c r="A1324" s="242" t="s">
        <v>199</v>
      </c>
      <c r="B1324" s="243" t="s">
        <v>2153</v>
      </c>
      <c r="C1324" s="258" t="s">
        <v>1430</v>
      </c>
      <c r="D1324" s="232" t="s">
        <v>2507</v>
      </c>
      <c r="E1324" s="247" t="s">
        <v>284</v>
      </c>
      <c r="F1324" s="247" t="s">
        <v>440</v>
      </c>
      <c r="G1324" s="246">
        <v>48838.400000000001</v>
      </c>
      <c r="H1324" s="234">
        <v>61048</v>
      </c>
      <c r="I1324" s="235">
        <v>15</v>
      </c>
      <c r="J1324" s="236">
        <v>0.9375</v>
      </c>
      <c r="K1324" s="246">
        <v>73257.600000000006</v>
      </c>
      <c r="L1324" s="247"/>
      <c r="M1324" s="248"/>
      <c r="N1324" s="249"/>
      <c r="O1324" s="334"/>
      <c r="P1324" s="241"/>
      <c r="Q1324" s="103"/>
      <c r="R1324" s="103"/>
      <c r="S1324" s="103"/>
      <c r="T1324" s="103"/>
      <c r="U1324" s="103"/>
    </row>
    <row r="1325" spans="1:21" s="129" customFormat="1">
      <c r="A1325" s="242" t="s">
        <v>3784</v>
      </c>
      <c r="B1325" s="243" t="s">
        <v>2162</v>
      </c>
      <c r="C1325" s="258" t="s">
        <v>5731</v>
      </c>
      <c r="D1325" s="232" t="s">
        <v>2507</v>
      </c>
      <c r="E1325" s="247" t="s">
        <v>279</v>
      </c>
      <c r="F1325" s="259" t="s">
        <v>325</v>
      </c>
      <c r="G1325" s="246">
        <v>41390.44</v>
      </c>
      <c r="H1325" s="234">
        <v>57173.72</v>
      </c>
      <c r="I1325" s="235">
        <v>14</v>
      </c>
      <c r="J1325" s="236">
        <v>0.875</v>
      </c>
      <c r="K1325" s="246">
        <v>72957</v>
      </c>
      <c r="L1325" s="247"/>
      <c r="M1325" s="248">
        <v>2</v>
      </c>
      <c r="N1325" s="249">
        <v>56492</v>
      </c>
      <c r="O1325" s="250"/>
      <c r="P1325" s="103"/>
      <c r="R1325" s="251"/>
    </row>
    <row r="1326" spans="1:21" s="129" customFormat="1">
      <c r="A1326" s="229" t="s">
        <v>216</v>
      </c>
      <c r="B1326" s="230" t="s">
        <v>2151</v>
      </c>
      <c r="C1326" s="231" t="s">
        <v>178</v>
      </c>
      <c r="D1326" s="232" t="s">
        <v>2507</v>
      </c>
      <c r="E1326" s="232" t="s">
        <v>279</v>
      </c>
      <c r="F1326" s="259" t="s">
        <v>325</v>
      </c>
      <c r="G1326" s="233">
        <v>47446</v>
      </c>
      <c r="H1326" s="234">
        <v>57006.5</v>
      </c>
      <c r="I1326" s="235">
        <v>13</v>
      </c>
      <c r="J1326" s="236">
        <v>0.8125</v>
      </c>
      <c r="K1326" s="233">
        <v>66567</v>
      </c>
      <c r="L1326" s="237">
        <v>2</v>
      </c>
      <c r="M1326" s="238">
        <v>2</v>
      </c>
      <c r="N1326" s="234">
        <v>57961</v>
      </c>
      <c r="O1326" s="239"/>
      <c r="P1326" s="103"/>
      <c r="R1326" s="251"/>
      <c r="S1326" s="103"/>
      <c r="T1326" s="103"/>
      <c r="U1326" s="103"/>
    </row>
    <row r="1327" spans="1:21" s="129" customFormat="1">
      <c r="A1327" s="229" t="s">
        <v>209</v>
      </c>
      <c r="B1327" s="230" t="s">
        <v>2151</v>
      </c>
      <c r="C1327" s="231" t="s">
        <v>1429</v>
      </c>
      <c r="D1327" s="232" t="s">
        <v>2507</v>
      </c>
      <c r="E1327" s="232" t="s">
        <v>279</v>
      </c>
      <c r="F1327" s="259" t="s">
        <v>325</v>
      </c>
      <c r="G1327" s="233">
        <v>45152.370600000002</v>
      </c>
      <c r="H1327" s="234">
        <v>56891.882100000003</v>
      </c>
      <c r="I1327" s="235">
        <v>12</v>
      </c>
      <c r="J1327" s="236">
        <v>0.75</v>
      </c>
      <c r="K1327" s="233">
        <v>68631.393599999996</v>
      </c>
      <c r="L1327" s="237">
        <v>1</v>
      </c>
      <c r="M1327" s="238">
        <v>0</v>
      </c>
      <c r="N1327" s="234"/>
      <c r="O1327" s="239"/>
      <c r="P1327" s="103"/>
      <c r="R1327" s="251"/>
      <c r="S1327" s="103"/>
      <c r="T1327" s="103"/>
      <c r="U1327" s="103"/>
    </row>
    <row r="1328" spans="1:21" s="129" customFormat="1">
      <c r="A1328" s="242" t="s">
        <v>4246</v>
      </c>
      <c r="B1328" s="243" t="s">
        <v>2159</v>
      </c>
      <c r="C1328" s="258" t="s">
        <v>3657</v>
      </c>
      <c r="D1328" s="232" t="s">
        <v>2507</v>
      </c>
      <c r="E1328" s="259" t="s">
        <v>284</v>
      </c>
      <c r="F1328" s="245" t="s">
        <v>440</v>
      </c>
      <c r="G1328" s="249">
        <v>37793.599999999999</v>
      </c>
      <c r="H1328" s="234">
        <v>49140</v>
      </c>
      <c r="I1328" s="235">
        <v>11</v>
      </c>
      <c r="J1328" s="236">
        <v>0.6875</v>
      </c>
      <c r="K1328" s="249">
        <v>60486.400000000001</v>
      </c>
      <c r="L1328" s="247"/>
      <c r="M1328" s="248">
        <v>9</v>
      </c>
      <c r="N1328" s="249">
        <v>49150.400000000001</v>
      </c>
      <c r="O1328" s="250"/>
      <c r="P1328" s="103"/>
      <c r="R1328" s="251"/>
      <c r="S1328" s="103"/>
      <c r="T1328" s="103"/>
      <c r="U1328" s="103"/>
    </row>
    <row r="1329" spans="1:21" s="129" customFormat="1">
      <c r="A1329" s="242" t="s">
        <v>4241</v>
      </c>
      <c r="B1329" s="243" t="s">
        <v>2178</v>
      </c>
      <c r="C1329" s="258" t="s">
        <v>178</v>
      </c>
      <c r="D1329" s="232" t="s">
        <v>2507</v>
      </c>
      <c r="E1329" s="245" t="s">
        <v>279</v>
      </c>
      <c r="F1329" s="245" t="s">
        <v>440</v>
      </c>
      <c r="G1329" s="246">
        <v>36129</v>
      </c>
      <c r="H1329" s="234">
        <v>48018.5</v>
      </c>
      <c r="I1329" s="235">
        <v>10</v>
      </c>
      <c r="J1329" s="236">
        <v>0.625</v>
      </c>
      <c r="K1329" s="246">
        <v>59908</v>
      </c>
      <c r="L1329" s="247"/>
      <c r="M1329" s="248">
        <v>6</v>
      </c>
      <c r="N1329" s="249">
        <v>48018.5</v>
      </c>
      <c r="O1329" s="250"/>
      <c r="R1329" s="103"/>
      <c r="S1329" s="103"/>
      <c r="T1329" s="103"/>
      <c r="U1329" s="103"/>
    </row>
    <row r="1330" spans="1:21" s="129" customFormat="1">
      <c r="A1330" s="278" t="s">
        <v>202</v>
      </c>
      <c r="B1330" s="279" t="s">
        <v>2151</v>
      </c>
      <c r="C1330" s="258" t="s">
        <v>3656</v>
      </c>
      <c r="D1330" s="232" t="s">
        <v>2507</v>
      </c>
      <c r="E1330" s="245" t="s">
        <v>279</v>
      </c>
      <c r="F1330" s="245" t="s">
        <v>440</v>
      </c>
      <c r="G1330" s="246">
        <v>36337.599999999999</v>
      </c>
      <c r="H1330" s="234">
        <v>46342.399999999994</v>
      </c>
      <c r="I1330" s="235">
        <v>9</v>
      </c>
      <c r="J1330" s="236">
        <v>0.5625</v>
      </c>
      <c r="K1330" s="246">
        <v>56347.199999999997</v>
      </c>
      <c r="L1330" s="247">
        <v>1</v>
      </c>
      <c r="M1330" s="248">
        <v>1</v>
      </c>
      <c r="N1330" s="249">
        <v>38147.199999999997</v>
      </c>
      <c r="O1330" s="461"/>
      <c r="P1330" s="103"/>
      <c r="Q1330" s="103"/>
      <c r="S1330" s="103"/>
      <c r="T1330" s="103"/>
      <c r="U1330" s="103"/>
    </row>
    <row r="1331" spans="1:21" s="129" customFormat="1">
      <c r="A1331" s="242" t="s">
        <v>4239</v>
      </c>
      <c r="B1331" s="243" t="s">
        <v>2176</v>
      </c>
      <c r="C1331" s="258" t="s">
        <v>178</v>
      </c>
      <c r="D1331" s="232" t="s">
        <v>2507</v>
      </c>
      <c r="E1331" s="245" t="s">
        <v>279</v>
      </c>
      <c r="F1331" s="259" t="s">
        <v>325</v>
      </c>
      <c r="G1331" s="283">
        <v>35859.200000000004</v>
      </c>
      <c r="H1331" s="234">
        <v>45718.400000000009</v>
      </c>
      <c r="I1331" s="235">
        <v>8</v>
      </c>
      <c r="J1331" s="236">
        <v>0.5</v>
      </c>
      <c r="K1331" s="283">
        <v>55577.600000000006</v>
      </c>
      <c r="L1331" s="247">
        <v>24</v>
      </c>
      <c r="M1331" s="248">
        <v>23</v>
      </c>
      <c r="N1331" s="249">
        <v>37315.199999999997</v>
      </c>
      <c r="O1331" s="250"/>
      <c r="Q1331" s="103"/>
      <c r="S1331" s="304"/>
      <c r="T1331" s="304"/>
      <c r="U1331" s="304"/>
    </row>
    <row r="1332" spans="1:21" s="129" customFormat="1">
      <c r="A1332" s="242" t="s">
        <v>1436</v>
      </c>
      <c r="B1332" s="243" t="s">
        <v>2156</v>
      </c>
      <c r="C1332" s="258" t="s">
        <v>5732</v>
      </c>
      <c r="D1332" s="232" t="s">
        <v>2507</v>
      </c>
      <c r="E1332" s="245" t="s">
        <v>279</v>
      </c>
      <c r="F1332" s="259" t="s">
        <v>325</v>
      </c>
      <c r="G1332" s="246">
        <v>30889.97</v>
      </c>
      <c r="H1332" s="234">
        <v>45171.25</v>
      </c>
      <c r="I1332" s="235">
        <v>7</v>
      </c>
      <c r="J1332" s="236">
        <v>0.4375</v>
      </c>
      <c r="K1332" s="246">
        <v>59452.53</v>
      </c>
      <c r="L1332" s="247">
        <v>13</v>
      </c>
      <c r="M1332" s="248">
        <v>13</v>
      </c>
      <c r="N1332" s="249">
        <v>36451.672307692301</v>
      </c>
      <c r="O1332" s="250"/>
      <c r="P1332" s="103"/>
      <c r="R1332" s="103"/>
      <c r="S1332" s="103"/>
      <c r="T1332" s="103"/>
      <c r="U1332" s="103"/>
    </row>
    <row r="1333" spans="1:21" s="129" customFormat="1">
      <c r="A1333" s="242" t="s">
        <v>204</v>
      </c>
      <c r="B1333" s="243" t="s">
        <v>2151</v>
      </c>
      <c r="C1333" s="258" t="s">
        <v>3658</v>
      </c>
      <c r="D1333" s="232" t="s">
        <v>2507</v>
      </c>
      <c r="E1333" s="245" t="s">
        <v>279</v>
      </c>
      <c r="F1333" s="245" t="s">
        <v>440</v>
      </c>
      <c r="G1333" s="246">
        <v>34560</v>
      </c>
      <c r="H1333" s="234">
        <v>44280</v>
      </c>
      <c r="I1333" s="235">
        <v>6</v>
      </c>
      <c r="J1333" s="236">
        <v>0.375</v>
      </c>
      <c r="K1333" s="246">
        <v>54000</v>
      </c>
      <c r="L1333" s="247"/>
      <c r="M1333" s="248">
        <v>3</v>
      </c>
      <c r="N1333" s="246">
        <v>38285.50333</v>
      </c>
      <c r="O1333" s="250"/>
      <c r="P1333" s="103"/>
      <c r="R1333" s="103"/>
      <c r="S1333" s="103"/>
      <c r="T1333" s="103"/>
      <c r="U1333" s="103"/>
    </row>
    <row r="1334" spans="1:21" s="129" customFormat="1">
      <c r="A1334" s="297" t="s">
        <v>4245</v>
      </c>
      <c r="B1334" s="298" t="s">
        <v>2179</v>
      </c>
      <c r="C1334" s="231" t="s">
        <v>3656</v>
      </c>
      <c r="D1334" s="232" t="s">
        <v>2507</v>
      </c>
      <c r="E1334" s="232" t="s">
        <v>279</v>
      </c>
      <c r="F1334" s="259" t="s">
        <v>325</v>
      </c>
      <c r="G1334" s="498">
        <v>34100.559999999998</v>
      </c>
      <c r="H1334" s="234">
        <v>42610.985000000001</v>
      </c>
      <c r="I1334" s="235">
        <v>5</v>
      </c>
      <c r="J1334" s="236">
        <v>0.3125</v>
      </c>
      <c r="K1334" s="499">
        <v>51121.41</v>
      </c>
      <c r="L1334" s="237"/>
      <c r="M1334" s="238">
        <v>6</v>
      </c>
      <c r="N1334" s="234">
        <v>36312.15</v>
      </c>
      <c r="O1334" s="352"/>
      <c r="R1334" s="103"/>
      <c r="S1334" s="103"/>
      <c r="T1334" s="103"/>
      <c r="U1334" s="103"/>
    </row>
    <row r="1335" spans="1:21" s="129" customFormat="1">
      <c r="A1335" s="242" t="s">
        <v>256</v>
      </c>
      <c r="B1335" s="243" t="s">
        <v>2150</v>
      </c>
      <c r="C1335" s="258" t="s">
        <v>2146</v>
      </c>
      <c r="D1335" s="232" t="s">
        <v>2507</v>
      </c>
      <c r="E1335" s="247" t="s">
        <v>279</v>
      </c>
      <c r="F1335" s="259" t="s">
        <v>325</v>
      </c>
      <c r="G1335" s="246">
        <v>31324.799999999999</v>
      </c>
      <c r="H1335" s="234">
        <v>40248</v>
      </c>
      <c r="I1335" s="235">
        <v>4</v>
      </c>
      <c r="J1335" s="236">
        <v>0.25</v>
      </c>
      <c r="K1335" s="246">
        <v>49171.199999999997</v>
      </c>
      <c r="L1335" s="247">
        <v>4</v>
      </c>
      <c r="M1335" s="248">
        <v>4</v>
      </c>
      <c r="N1335" s="249">
        <v>35505.599999999999</v>
      </c>
      <c r="O1335" s="250"/>
      <c r="Q1335" s="103"/>
      <c r="S1335" s="103"/>
      <c r="T1335" s="103"/>
      <c r="U1335" s="103"/>
    </row>
    <row r="1336" spans="1:21" s="129" customFormat="1" ht="22.5">
      <c r="A1336" s="242" t="s">
        <v>4240</v>
      </c>
      <c r="B1336" s="243" t="s">
        <v>2149</v>
      </c>
      <c r="C1336" s="258" t="s">
        <v>1431</v>
      </c>
      <c r="D1336" s="232" t="s">
        <v>2507</v>
      </c>
      <c r="E1336" s="245" t="s">
        <v>279</v>
      </c>
      <c r="F1336" s="245" t="s">
        <v>440</v>
      </c>
      <c r="G1336" s="246">
        <v>27073.8</v>
      </c>
      <c r="H1336" s="234">
        <v>37476.400000000001</v>
      </c>
      <c r="I1336" s="235">
        <v>3</v>
      </c>
      <c r="J1336" s="236">
        <v>0.1875</v>
      </c>
      <c r="K1336" s="246">
        <v>47879</v>
      </c>
      <c r="L1336" s="247">
        <v>12</v>
      </c>
      <c r="M1336" s="248">
        <v>11</v>
      </c>
      <c r="N1336" s="249">
        <v>30486.3</v>
      </c>
      <c r="O1336" s="250"/>
      <c r="Q1336" s="103"/>
      <c r="S1336" s="103"/>
      <c r="T1336" s="103"/>
      <c r="U1336" s="103"/>
    </row>
    <row r="1337" spans="1:21" s="129" customFormat="1" ht="22.5">
      <c r="A1337" s="242" t="s">
        <v>4247</v>
      </c>
      <c r="B1337" s="243" t="s">
        <v>2185</v>
      </c>
      <c r="C1337" s="258" t="s">
        <v>178</v>
      </c>
      <c r="D1337" s="232" t="s">
        <v>2507</v>
      </c>
      <c r="E1337" s="245" t="s">
        <v>279</v>
      </c>
      <c r="F1337" s="245" t="s">
        <v>440</v>
      </c>
      <c r="G1337" s="405">
        <v>27254.78</v>
      </c>
      <c r="H1337" s="234">
        <v>36793.955000000002</v>
      </c>
      <c r="I1337" s="235">
        <v>2</v>
      </c>
      <c r="J1337" s="236">
        <v>0.125</v>
      </c>
      <c r="K1337" s="405">
        <v>46333.13</v>
      </c>
      <c r="L1337" s="247">
        <v>6</v>
      </c>
      <c r="M1337" s="248">
        <v>4</v>
      </c>
      <c r="N1337" s="249">
        <v>33881.78</v>
      </c>
      <c r="O1337" s="250"/>
      <c r="Q1337" s="103"/>
    </row>
    <row r="1338" spans="1:21" s="129" customFormat="1">
      <c r="A1338" s="242" t="s">
        <v>1444</v>
      </c>
      <c r="B1338" s="243" t="s">
        <v>2192</v>
      </c>
      <c r="C1338" s="258" t="s">
        <v>3659</v>
      </c>
      <c r="D1338" s="232" t="s">
        <v>2507</v>
      </c>
      <c r="E1338" s="245" t="s">
        <v>279</v>
      </c>
      <c r="F1338" s="245" t="s">
        <v>440</v>
      </c>
      <c r="G1338" s="246">
        <v>29640</v>
      </c>
      <c r="H1338" s="234">
        <v>35152</v>
      </c>
      <c r="I1338" s="235">
        <v>1</v>
      </c>
      <c r="J1338" s="236">
        <v>6.25E-2</v>
      </c>
      <c r="K1338" s="246">
        <v>40664</v>
      </c>
      <c r="L1338" s="247">
        <v>4</v>
      </c>
      <c r="M1338" s="248">
        <v>3</v>
      </c>
      <c r="N1338" s="249">
        <v>31740.799999999999</v>
      </c>
      <c r="O1338" s="250"/>
      <c r="P1338" s="150"/>
      <c r="Q1338" s="103"/>
      <c r="R1338" s="251"/>
    </row>
    <row r="1339" spans="1:21" s="150" customFormat="1">
      <c r="A1339" s="305"/>
      <c r="B1339" s="305"/>
      <c r="C1339" s="306"/>
      <c r="D1339" s="300"/>
      <c r="E1339" s="307"/>
      <c r="F1339" s="307"/>
      <c r="G1339" s="308"/>
      <c r="H1339" s="309"/>
      <c r="I1339" s="310"/>
      <c r="J1339" s="311"/>
      <c r="K1339" s="300"/>
      <c r="L1339" s="300"/>
      <c r="M1339" s="312"/>
      <c r="N1339" s="313"/>
      <c r="O1339" s="282"/>
    </row>
    <row r="1340" spans="1:21" s="150" customFormat="1">
      <c r="A1340" s="305"/>
      <c r="B1340" s="305"/>
      <c r="C1340" s="306"/>
      <c r="D1340" s="314"/>
      <c r="E1340" s="305"/>
      <c r="F1340" s="305"/>
      <c r="G1340" s="315" t="s">
        <v>223</v>
      </c>
      <c r="H1340" s="316" t="s">
        <v>224</v>
      </c>
      <c r="I1340" s="317"/>
      <c r="J1340" s="318"/>
      <c r="K1340" s="319" t="s">
        <v>225</v>
      </c>
      <c r="L1340" s="314"/>
      <c r="M1340" s="320"/>
      <c r="N1340" s="313"/>
      <c r="O1340" s="282"/>
    </row>
    <row r="1341" spans="1:21" s="150" customFormat="1">
      <c r="A1341" s="305"/>
      <c r="B1341" s="305"/>
      <c r="C1341" s="306"/>
      <c r="D1341" s="305"/>
      <c r="E1341" s="305"/>
      <c r="F1341" s="321" t="s">
        <v>238</v>
      </c>
      <c r="G1341" s="322">
        <v>37322.538537500004</v>
      </c>
      <c r="H1341" s="322">
        <v>47956.555506249999</v>
      </c>
      <c r="I1341" s="8">
        <v>14.438004969995415</v>
      </c>
      <c r="J1341" s="322"/>
      <c r="K1341" s="322">
        <v>58590.572475000001</v>
      </c>
      <c r="L1341" s="314"/>
      <c r="M1341" s="320"/>
      <c r="N1341" s="313"/>
      <c r="O1341" s="282"/>
    </row>
    <row r="1342" spans="1:21" s="150" customFormat="1">
      <c r="A1342" s="305"/>
      <c r="B1342" s="305"/>
      <c r="C1342" s="306"/>
      <c r="D1342" s="305"/>
      <c r="E1342" s="305"/>
      <c r="F1342" s="321" t="s">
        <v>239</v>
      </c>
      <c r="G1342" s="322">
        <v>42330.92265</v>
      </c>
      <c r="H1342" s="322">
        <v>56920.536575000006</v>
      </c>
      <c r="I1342" s="8">
        <v>21.5</v>
      </c>
      <c r="J1342" s="322"/>
      <c r="K1342" s="322">
        <v>67083.098400000003</v>
      </c>
      <c r="L1342" s="314"/>
      <c r="M1342" s="320"/>
      <c r="N1342" s="313"/>
      <c r="O1342" s="282"/>
    </row>
    <row r="1343" spans="1:21" s="150" customFormat="1">
      <c r="A1343" s="305"/>
      <c r="B1343" s="305"/>
      <c r="C1343" s="306"/>
      <c r="D1343" s="305"/>
      <c r="E1343" s="305"/>
      <c r="F1343" s="321" t="s">
        <v>240</v>
      </c>
      <c r="G1343" s="322">
        <v>31216.092499999999</v>
      </c>
      <c r="H1343" s="322">
        <v>42020.238750000004</v>
      </c>
      <c r="I1343" s="8">
        <v>7</v>
      </c>
      <c r="J1343" s="322"/>
      <c r="K1343" s="322">
        <v>50633.857499999998</v>
      </c>
      <c r="L1343" s="314"/>
      <c r="M1343" s="320"/>
      <c r="N1343" s="313"/>
      <c r="O1343" s="282"/>
    </row>
    <row r="1344" spans="1:21" s="150" customFormat="1">
      <c r="A1344" s="305"/>
      <c r="B1344" s="305"/>
      <c r="C1344" s="306"/>
      <c r="D1344" s="305"/>
      <c r="E1344" s="305"/>
      <c r="F1344" s="321" t="s">
        <v>241</v>
      </c>
      <c r="G1344" s="322">
        <v>35994.100000000006</v>
      </c>
      <c r="H1344" s="322">
        <v>46030.400000000001</v>
      </c>
      <c r="I1344" s="8">
        <v>12.338253469766164</v>
      </c>
      <c r="J1344" s="322"/>
      <c r="K1344" s="322">
        <v>57899.864999999998</v>
      </c>
      <c r="L1344" s="314"/>
      <c r="M1344" s="320"/>
      <c r="N1344" s="313"/>
      <c r="O1344" s="282"/>
    </row>
    <row r="1345" spans="1:21" s="150" customFormat="1">
      <c r="A1345" s="305"/>
      <c r="B1345" s="305"/>
      <c r="C1345" s="306"/>
      <c r="D1345" s="305"/>
      <c r="E1345" s="322"/>
      <c r="F1345" s="321"/>
      <c r="G1345" s="323"/>
      <c r="H1345" s="318"/>
      <c r="I1345" s="324"/>
      <c r="J1345" s="318"/>
      <c r="K1345" s="314"/>
      <c r="L1345" s="314"/>
      <c r="M1345" s="320"/>
      <c r="N1345" s="313"/>
      <c r="O1345" s="282"/>
    </row>
    <row r="1346" spans="1:21" s="150" customFormat="1">
      <c r="A1346" s="305"/>
      <c r="B1346" s="305"/>
      <c r="C1346" s="306"/>
      <c r="D1346" s="321"/>
      <c r="E1346" s="322"/>
      <c r="F1346" s="325"/>
      <c r="G1346" s="325"/>
      <c r="H1346" s="874" t="s">
        <v>242</v>
      </c>
      <c r="I1346" s="874"/>
      <c r="J1346" s="874"/>
      <c r="K1346" s="874"/>
      <c r="L1346" s="874"/>
      <c r="M1346" s="874"/>
      <c r="N1346" s="874"/>
      <c r="O1346" s="282"/>
    </row>
    <row r="1347" spans="1:21" s="150" customFormat="1">
      <c r="A1347" s="305"/>
      <c r="B1347" s="305"/>
      <c r="C1347" s="306"/>
      <c r="D1347" s="321"/>
      <c r="E1347" s="322"/>
      <c r="F1347" s="326"/>
      <c r="G1347" s="327"/>
      <c r="H1347" s="875" t="s">
        <v>243</v>
      </c>
      <c r="I1347" s="875"/>
      <c r="J1347" s="875"/>
      <c r="K1347" s="328">
        <v>48867.425000000003</v>
      </c>
      <c r="L1347" s="876" t="s">
        <v>244</v>
      </c>
      <c r="M1347" s="876"/>
      <c r="N1347" s="329">
        <v>43203.128974120882</v>
      </c>
      <c r="O1347" s="282"/>
    </row>
    <row r="1348" spans="1:21" s="150" customFormat="1">
      <c r="A1348" s="305"/>
      <c r="B1348" s="305"/>
      <c r="C1348" s="306"/>
      <c r="D1348" s="314"/>
      <c r="E1348" s="320"/>
      <c r="F1348" s="326"/>
      <c r="G1348" s="327"/>
      <c r="H1348" s="875" t="s">
        <v>245</v>
      </c>
      <c r="I1348" s="875"/>
      <c r="J1348" s="875"/>
      <c r="K1348" s="328">
        <v>35707.237500000003</v>
      </c>
      <c r="L1348" s="876" t="s">
        <v>450</v>
      </c>
      <c r="M1348" s="876"/>
      <c r="N1348" s="329">
        <v>39154.380340795447</v>
      </c>
      <c r="O1348" s="282"/>
    </row>
    <row r="1349" spans="1:21" s="150" customFormat="1">
      <c r="A1349" s="305"/>
      <c r="B1349" s="305"/>
      <c r="C1349" s="306"/>
      <c r="D1349" s="300"/>
      <c r="E1349" s="307"/>
      <c r="F1349" s="307"/>
      <c r="G1349" s="308"/>
      <c r="H1349" s="309"/>
      <c r="I1349" s="310"/>
      <c r="J1349" s="311"/>
      <c r="K1349" s="305"/>
      <c r="L1349" s="300"/>
      <c r="M1349" s="312"/>
      <c r="N1349" s="313"/>
      <c r="O1349" s="282"/>
    </row>
    <row r="1350" spans="1:21" s="222" customFormat="1" ht="18">
      <c r="A1350" s="877" t="s">
        <v>179</v>
      </c>
      <c r="B1350" s="877"/>
      <c r="C1350" s="877"/>
      <c r="D1350" s="877"/>
      <c r="E1350" s="877"/>
      <c r="F1350" s="877"/>
      <c r="G1350" s="877"/>
      <c r="H1350" s="877"/>
      <c r="I1350" s="877"/>
      <c r="J1350" s="877"/>
      <c r="K1350" s="877"/>
      <c r="L1350" s="877"/>
      <c r="M1350" s="877"/>
      <c r="N1350" s="877"/>
      <c r="O1350" s="877"/>
    </row>
    <row r="1351" spans="1:21" s="222" customFormat="1" ht="27">
      <c r="A1351" s="223" t="s">
        <v>433</v>
      </c>
      <c r="B1351" s="224" t="s">
        <v>230</v>
      </c>
      <c r="C1351" s="223" t="s">
        <v>220</v>
      </c>
      <c r="D1351" s="223" t="s">
        <v>267</v>
      </c>
      <c r="E1351" s="223" t="s">
        <v>434</v>
      </c>
      <c r="F1351" s="223" t="s">
        <v>435</v>
      </c>
      <c r="G1351" s="225" t="s">
        <v>223</v>
      </c>
      <c r="H1351" s="225" t="s">
        <v>224</v>
      </c>
      <c r="I1351" s="227" t="s">
        <v>436</v>
      </c>
      <c r="J1351" s="227" t="s">
        <v>436</v>
      </c>
      <c r="K1351" s="225" t="s">
        <v>225</v>
      </c>
      <c r="L1351" s="223" t="s">
        <v>437</v>
      </c>
      <c r="M1351" s="223" t="s">
        <v>438</v>
      </c>
      <c r="N1351" s="228" t="s">
        <v>439</v>
      </c>
      <c r="O1351" s="223" t="s">
        <v>227</v>
      </c>
    </row>
    <row r="1352" spans="1:21" s="129" customFormat="1" ht="56.25">
      <c r="A1352" s="242" t="s">
        <v>4239</v>
      </c>
      <c r="B1352" s="243" t="s">
        <v>2176</v>
      </c>
      <c r="C1352" s="258" t="s">
        <v>3660</v>
      </c>
      <c r="D1352" s="232" t="s">
        <v>2507</v>
      </c>
      <c r="E1352" s="245" t="s">
        <v>284</v>
      </c>
      <c r="F1352" s="259" t="s">
        <v>325</v>
      </c>
      <c r="G1352" s="378">
        <v>80570</v>
      </c>
      <c r="H1352" s="234">
        <v>94136</v>
      </c>
      <c r="I1352" s="235">
        <v>10</v>
      </c>
      <c r="J1352" s="236">
        <v>1</v>
      </c>
      <c r="K1352" s="378">
        <v>107702</v>
      </c>
      <c r="L1352" s="247">
        <v>4</v>
      </c>
      <c r="M1352" s="248">
        <v>4</v>
      </c>
      <c r="N1352" s="249">
        <v>96595.199999999997</v>
      </c>
      <c r="O1352" s="250" t="s">
        <v>5733</v>
      </c>
      <c r="P1352" s="103"/>
      <c r="Q1352" s="103"/>
      <c r="R1352" s="103"/>
    </row>
    <row r="1353" spans="1:21" s="129" customFormat="1">
      <c r="A1353" s="260" t="s">
        <v>205</v>
      </c>
      <c r="B1353" s="261" t="s">
        <v>2151</v>
      </c>
      <c r="C1353" s="262" t="s">
        <v>3661</v>
      </c>
      <c r="D1353" s="232" t="s">
        <v>2507</v>
      </c>
      <c r="E1353" s="263" t="s">
        <v>279</v>
      </c>
      <c r="F1353" s="259" t="s">
        <v>325</v>
      </c>
      <c r="G1353" s="264">
        <v>69069.935999999987</v>
      </c>
      <c r="H1353" s="234">
        <v>87093.863999999987</v>
      </c>
      <c r="I1353" s="235">
        <v>9</v>
      </c>
      <c r="J1353" s="236">
        <v>0.9</v>
      </c>
      <c r="K1353" s="264">
        <v>105117.79199999999</v>
      </c>
      <c r="L1353" s="265">
        <v>2</v>
      </c>
      <c r="M1353" s="266">
        <v>2</v>
      </c>
      <c r="N1353" s="264">
        <v>113134.01</v>
      </c>
      <c r="O1353" s="267"/>
      <c r="P1353" s="150"/>
      <c r="Q1353" s="103"/>
      <c r="R1353" s="251"/>
      <c r="S1353" s="103"/>
      <c r="T1353" s="103"/>
      <c r="U1353" s="103"/>
    </row>
    <row r="1354" spans="1:21" s="129" customFormat="1">
      <c r="A1354" s="242" t="s">
        <v>1436</v>
      </c>
      <c r="B1354" s="243" t="s">
        <v>2156</v>
      </c>
      <c r="C1354" s="258" t="s">
        <v>5651</v>
      </c>
      <c r="D1354" s="232" t="s">
        <v>2507</v>
      </c>
      <c r="E1354" s="245" t="s">
        <v>279</v>
      </c>
      <c r="F1354" s="259" t="s">
        <v>325</v>
      </c>
      <c r="G1354" s="246">
        <v>74472</v>
      </c>
      <c r="H1354" s="234">
        <v>78348</v>
      </c>
      <c r="I1354" s="235">
        <v>8</v>
      </c>
      <c r="J1354" s="236">
        <v>0.8</v>
      </c>
      <c r="K1354" s="246">
        <v>82224</v>
      </c>
      <c r="L1354" s="247">
        <v>7</v>
      </c>
      <c r="M1354" s="248">
        <v>7</v>
      </c>
      <c r="N1354" s="249">
        <v>81486.857142857145</v>
      </c>
      <c r="O1354" s="250"/>
      <c r="P1354" s="103"/>
      <c r="Q1354" s="103"/>
      <c r="S1354" s="103"/>
      <c r="T1354" s="103"/>
      <c r="U1354" s="103"/>
    </row>
    <row r="1355" spans="1:21" s="129" customFormat="1">
      <c r="A1355" s="242" t="s">
        <v>257</v>
      </c>
      <c r="B1355" s="243" t="s">
        <v>2159</v>
      </c>
      <c r="C1355" s="258" t="s">
        <v>3662</v>
      </c>
      <c r="D1355" s="232" t="s">
        <v>2507</v>
      </c>
      <c r="E1355" s="245" t="s">
        <v>279</v>
      </c>
      <c r="F1355" s="259" t="s">
        <v>325</v>
      </c>
      <c r="G1355" s="246">
        <v>66311.179999999993</v>
      </c>
      <c r="H1355" s="234">
        <v>76708.84</v>
      </c>
      <c r="I1355" s="235">
        <v>7</v>
      </c>
      <c r="J1355" s="236">
        <v>0.7</v>
      </c>
      <c r="K1355" s="246">
        <v>87106.5</v>
      </c>
      <c r="L1355" s="247">
        <v>7</v>
      </c>
      <c r="M1355" s="248">
        <v>7</v>
      </c>
      <c r="N1355" s="249">
        <v>76220.67</v>
      </c>
      <c r="O1355" s="250"/>
      <c r="P1355" s="103"/>
      <c r="S1355" s="103"/>
      <c r="T1355" s="103"/>
      <c r="U1355" s="103"/>
    </row>
    <row r="1356" spans="1:21" s="129" customFormat="1">
      <c r="A1356" s="242" t="s">
        <v>3784</v>
      </c>
      <c r="B1356" s="243" t="s">
        <v>2162</v>
      </c>
      <c r="C1356" s="258" t="s">
        <v>5734</v>
      </c>
      <c r="D1356" s="232" t="s">
        <v>2507</v>
      </c>
      <c r="E1356" s="247" t="s">
        <v>279</v>
      </c>
      <c r="F1356" s="259" t="s">
        <v>325</v>
      </c>
      <c r="G1356" s="246">
        <v>54932</v>
      </c>
      <c r="H1356" s="234">
        <v>75817</v>
      </c>
      <c r="I1356" s="235">
        <v>6</v>
      </c>
      <c r="J1356" s="236">
        <v>0.6</v>
      </c>
      <c r="K1356" s="246">
        <v>96702</v>
      </c>
      <c r="L1356" s="247"/>
      <c r="M1356" s="248">
        <v>22</v>
      </c>
      <c r="N1356" s="249">
        <v>84125</v>
      </c>
      <c r="O1356" s="250"/>
      <c r="P1356" s="103"/>
      <c r="Q1356" s="103"/>
      <c r="R1356" s="240"/>
    </row>
    <row r="1357" spans="1:21" s="129" customFormat="1">
      <c r="A1357" s="229" t="s">
        <v>212</v>
      </c>
      <c r="B1357" s="230" t="s">
        <v>2153</v>
      </c>
      <c r="C1357" s="231" t="s">
        <v>179</v>
      </c>
      <c r="D1357" s="232" t="s">
        <v>2507</v>
      </c>
      <c r="E1357" s="232" t="s">
        <v>279</v>
      </c>
      <c r="F1357" s="232" t="s">
        <v>440</v>
      </c>
      <c r="G1357" s="233">
        <v>55715.867733890904</v>
      </c>
      <c r="H1357" s="234">
        <v>69650.544709788373</v>
      </c>
      <c r="I1357" s="235">
        <v>5</v>
      </c>
      <c r="J1357" s="236">
        <v>0.5</v>
      </c>
      <c r="K1357" s="233">
        <v>83585.221685685858</v>
      </c>
      <c r="L1357" s="237">
        <v>1</v>
      </c>
      <c r="M1357" s="238">
        <v>1</v>
      </c>
      <c r="N1357" s="234">
        <v>58509.36</v>
      </c>
      <c r="O1357" s="239"/>
      <c r="P1357" s="150"/>
      <c r="Q1357" s="103"/>
      <c r="R1357" s="251"/>
    </row>
    <row r="1358" spans="1:21" s="129" customFormat="1">
      <c r="A1358" s="242" t="s">
        <v>3875</v>
      </c>
      <c r="B1358" s="243" t="s">
        <v>2153</v>
      </c>
      <c r="C1358" s="258" t="s">
        <v>3663</v>
      </c>
      <c r="D1358" s="245" t="s">
        <v>278</v>
      </c>
      <c r="E1358" s="247" t="s">
        <v>279</v>
      </c>
      <c r="F1358" s="247" t="s">
        <v>440</v>
      </c>
      <c r="G1358" s="405">
        <v>53337.976228538602</v>
      </c>
      <c r="H1358" s="234">
        <v>69360.177150245261</v>
      </c>
      <c r="I1358" s="235">
        <v>4</v>
      </c>
      <c r="J1358" s="236">
        <v>0.4</v>
      </c>
      <c r="K1358" s="405">
        <v>85382.378071951913</v>
      </c>
      <c r="L1358" s="247">
        <v>1</v>
      </c>
      <c r="M1358" s="248">
        <v>1</v>
      </c>
      <c r="N1358" s="249">
        <v>69324</v>
      </c>
      <c r="O1358" s="250"/>
      <c r="P1358" s="103"/>
      <c r="Q1358" s="241"/>
      <c r="R1358" s="103"/>
    </row>
    <row r="1359" spans="1:21" s="129" customFormat="1">
      <c r="A1359" s="242" t="s">
        <v>2165</v>
      </c>
      <c r="B1359" s="243" t="s">
        <v>2180</v>
      </c>
      <c r="C1359" s="258" t="s">
        <v>1370</v>
      </c>
      <c r="D1359" s="232" t="s">
        <v>2507</v>
      </c>
      <c r="E1359" s="245" t="s">
        <v>284</v>
      </c>
      <c r="F1359" s="245" t="s">
        <v>440</v>
      </c>
      <c r="G1359" s="246">
        <v>52965.9</v>
      </c>
      <c r="H1359" s="234">
        <v>67566.695000000007</v>
      </c>
      <c r="I1359" s="235">
        <v>3</v>
      </c>
      <c r="J1359" s="236">
        <v>0.3</v>
      </c>
      <c r="K1359" s="246">
        <v>82167.490000000005</v>
      </c>
      <c r="L1359" s="247">
        <v>3</v>
      </c>
      <c r="M1359" s="248">
        <v>3</v>
      </c>
      <c r="N1359" s="249">
        <v>59497.07</v>
      </c>
      <c r="O1359" s="250"/>
      <c r="P1359" s="150"/>
      <c r="Q1359" s="103"/>
      <c r="R1359" s="251"/>
      <c r="S1359" s="251"/>
      <c r="T1359" s="251"/>
      <c r="U1359" s="251"/>
    </row>
    <row r="1360" spans="1:21" s="129" customFormat="1">
      <c r="A1360" s="229" t="s">
        <v>207</v>
      </c>
      <c r="B1360" s="230" t="s">
        <v>2163</v>
      </c>
      <c r="C1360" s="231"/>
      <c r="D1360" s="232" t="s">
        <v>2507</v>
      </c>
      <c r="E1360" s="232" t="s">
        <v>279</v>
      </c>
      <c r="F1360" s="232" t="s">
        <v>440</v>
      </c>
      <c r="G1360" s="233">
        <v>45906</v>
      </c>
      <c r="H1360" s="234">
        <v>59675.5</v>
      </c>
      <c r="I1360" s="235">
        <v>2</v>
      </c>
      <c r="J1360" s="236">
        <v>0.2</v>
      </c>
      <c r="K1360" s="233">
        <v>73445</v>
      </c>
      <c r="L1360" s="237">
        <v>1</v>
      </c>
      <c r="M1360" s="238">
        <v>1</v>
      </c>
      <c r="N1360" s="234">
        <v>49030.18</v>
      </c>
      <c r="O1360" s="239"/>
      <c r="P1360" s="103"/>
      <c r="Q1360" s="240"/>
      <c r="R1360" s="103"/>
    </row>
    <row r="1361" spans="1:21" s="129" customFormat="1">
      <c r="A1361" s="229" t="s">
        <v>3738</v>
      </c>
      <c r="B1361" s="230" t="s">
        <v>2159</v>
      </c>
      <c r="C1361" s="231" t="s">
        <v>1366</v>
      </c>
      <c r="D1361" s="232" t="s">
        <v>2507</v>
      </c>
      <c r="E1361" s="232" t="s">
        <v>279</v>
      </c>
      <c r="F1361" s="232" t="s">
        <v>440</v>
      </c>
      <c r="G1361" s="234">
        <v>42291.13</v>
      </c>
      <c r="H1361" s="234">
        <v>48634.8</v>
      </c>
      <c r="I1361" s="235">
        <v>1</v>
      </c>
      <c r="J1361" s="236">
        <v>0.1</v>
      </c>
      <c r="K1361" s="234">
        <v>54978.47</v>
      </c>
      <c r="L1361" s="237">
        <v>2</v>
      </c>
      <c r="M1361" s="238">
        <v>2</v>
      </c>
      <c r="N1361" s="234">
        <v>52253.760000000002</v>
      </c>
      <c r="O1361" s="239"/>
      <c r="P1361" s="103"/>
      <c r="Q1361" s="240"/>
      <c r="R1361" s="103"/>
    </row>
    <row r="1362" spans="1:21" s="150" customFormat="1">
      <c r="A1362" s="305"/>
      <c r="B1362" s="305"/>
      <c r="C1362" s="306"/>
      <c r="D1362" s="300"/>
      <c r="E1362" s="307"/>
      <c r="F1362" s="307"/>
      <c r="G1362" s="308"/>
      <c r="H1362" s="309"/>
      <c r="I1362" s="310"/>
      <c r="J1362" s="311"/>
      <c r="K1362" s="300"/>
      <c r="L1362" s="300"/>
      <c r="M1362" s="312"/>
      <c r="N1362" s="313"/>
      <c r="O1362" s="282"/>
    </row>
    <row r="1363" spans="1:21" s="150" customFormat="1">
      <c r="A1363" s="305"/>
      <c r="B1363" s="305"/>
      <c r="C1363" s="306"/>
      <c r="D1363" s="314"/>
      <c r="E1363" s="305"/>
      <c r="F1363" s="305"/>
      <c r="G1363" s="315" t="s">
        <v>223</v>
      </c>
      <c r="H1363" s="316" t="s">
        <v>224</v>
      </c>
      <c r="I1363" s="317"/>
      <c r="J1363" s="318"/>
      <c r="K1363" s="319" t="s">
        <v>225</v>
      </c>
      <c r="L1363" s="314"/>
      <c r="M1363" s="320"/>
      <c r="N1363" s="313"/>
      <c r="O1363" s="282"/>
    </row>
    <row r="1364" spans="1:21" s="150" customFormat="1">
      <c r="A1364" s="305"/>
      <c r="B1364" s="305"/>
      <c r="C1364" s="306"/>
      <c r="D1364" s="305"/>
      <c r="E1364" s="305"/>
      <c r="F1364" s="321" t="s">
        <v>238</v>
      </c>
      <c r="G1364" s="322">
        <v>59557.198996242951</v>
      </c>
      <c r="H1364" s="322">
        <v>72699.142086003369</v>
      </c>
      <c r="I1364" s="8">
        <v>14.438004969995415</v>
      </c>
      <c r="J1364" s="322"/>
      <c r="K1364" s="322">
        <v>85841.085175763772</v>
      </c>
      <c r="L1364" s="314"/>
      <c r="M1364" s="320"/>
      <c r="N1364" s="313"/>
      <c r="O1364" s="282"/>
    </row>
    <row r="1365" spans="1:21" s="150" customFormat="1">
      <c r="A1365" s="305"/>
      <c r="B1365" s="305"/>
      <c r="C1365" s="306"/>
      <c r="D1365" s="305"/>
      <c r="E1365" s="305"/>
      <c r="F1365" s="321" t="s">
        <v>239</v>
      </c>
      <c r="G1365" s="322">
        <v>68380.246999999988</v>
      </c>
      <c r="H1365" s="322">
        <v>77938.209999999992</v>
      </c>
      <c r="I1365" s="8">
        <v>21.5</v>
      </c>
      <c r="J1365" s="322"/>
      <c r="K1365" s="322">
        <v>94303.125</v>
      </c>
      <c r="L1365" s="314"/>
      <c r="M1365" s="320"/>
      <c r="N1365" s="313"/>
      <c r="O1365" s="282"/>
    </row>
    <row r="1366" spans="1:21" s="150" customFormat="1">
      <c r="A1366" s="305"/>
      <c r="B1366" s="305"/>
      <c r="C1366" s="306"/>
      <c r="D1366" s="305"/>
      <c r="E1366" s="305"/>
      <c r="F1366" s="321" t="s">
        <v>240</v>
      </c>
      <c r="G1366" s="322">
        <v>53058.919057134655</v>
      </c>
      <c r="H1366" s="322">
        <v>68015.065537561313</v>
      </c>
      <c r="I1366" s="8">
        <v>7</v>
      </c>
      <c r="J1366" s="322"/>
      <c r="K1366" s="322">
        <v>82181.617500000008</v>
      </c>
      <c r="L1366" s="314"/>
      <c r="M1366" s="320"/>
      <c r="N1366" s="313"/>
      <c r="O1366" s="282"/>
    </row>
    <row r="1367" spans="1:21" s="150" customFormat="1">
      <c r="A1367" s="305"/>
      <c r="B1367" s="305"/>
      <c r="C1367" s="306"/>
      <c r="D1367" s="305"/>
      <c r="E1367" s="305"/>
      <c r="F1367" s="321" t="s">
        <v>241</v>
      </c>
      <c r="G1367" s="322">
        <v>55323.933866945452</v>
      </c>
      <c r="H1367" s="322">
        <v>72733.772354894187</v>
      </c>
      <c r="I1367" s="8">
        <v>12.338253469766164</v>
      </c>
      <c r="J1367" s="322"/>
      <c r="K1367" s="322">
        <v>84483.799878818885</v>
      </c>
      <c r="L1367" s="314"/>
      <c r="M1367" s="320"/>
      <c r="N1367" s="313"/>
      <c r="O1367" s="282"/>
    </row>
    <row r="1368" spans="1:21" s="150" customFormat="1">
      <c r="A1368" s="305"/>
      <c r="B1368" s="305"/>
      <c r="C1368" s="306"/>
      <c r="D1368" s="305"/>
      <c r="E1368" s="322"/>
      <c r="F1368" s="321"/>
      <c r="G1368" s="323"/>
      <c r="H1368" s="318"/>
      <c r="I1368" s="324"/>
      <c r="J1368" s="318"/>
      <c r="K1368" s="314"/>
      <c r="L1368" s="314"/>
      <c r="M1368" s="320"/>
      <c r="N1368" s="313"/>
      <c r="O1368" s="282"/>
    </row>
    <row r="1369" spans="1:21" s="150" customFormat="1">
      <c r="A1369" s="305"/>
      <c r="B1369" s="305"/>
      <c r="C1369" s="306"/>
      <c r="D1369" s="321"/>
      <c r="E1369" s="322"/>
      <c r="F1369" s="325"/>
      <c r="G1369" s="325"/>
      <c r="H1369" s="874" t="s">
        <v>242</v>
      </c>
      <c r="I1369" s="874"/>
      <c r="J1369" s="874"/>
      <c r="K1369" s="874"/>
      <c r="L1369" s="874"/>
      <c r="M1369" s="874"/>
      <c r="N1369" s="874"/>
      <c r="O1369" s="282"/>
    </row>
    <row r="1370" spans="1:21" s="150" customFormat="1">
      <c r="A1370" s="305"/>
      <c r="B1370" s="305"/>
      <c r="C1370" s="306"/>
      <c r="D1370" s="321"/>
      <c r="E1370" s="322"/>
      <c r="F1370" s="326"/>
      <c r="G1370" s="327"/>
      <c r="H1370" s="875" t="s">
        <v>243</v>
      </c>
      <c r="I1370" s="875"/>
      <c r="J1370" s="875"/>
      <c r="K1370" s="328">
        <v>83465.46428571429</v>
      </c>
      <c r="L1370" s="876" t="s">
        <v>244</v>
      </c>
      <c r="M1370" s="876"/>
      <c r="N1370" s="329">
        <v>74017.610714285707</v>
      </c>
      <c r="O1370" s="282"/>
    </row>
    <row r="1371" spans="1:21" s="150" customFormat="1">
      <c r="A1371" s="305"/>
      <c r="B1371" s="305"/>
      <c r="C1371" s="306"/>
      <c r="D1371" s="314"/>
      <c r="E1371" s="320"/>
      <c r="F1371" s="326"/>
      <c r="G1371" s="327"/>
      <c r="H1371" s="875" t="s">
        <v>245</v>
      </c>
      <c r="I1371" s="875"/>
      <c r="J1371" s="875"/>
      <c r="K1371" s="328">
        <v>58756.287499999999</v>
      </c>
      <c r="L1371" s="876" t="s">
        <v>450</v>
      </c>
      <c r="M1371" s="876"/>
      <c r="N1371" s="329">
        <v>80544.275599999994</v>
      </c>
      <c r="O1371" s="282"/>
    </row>
    <row r="1372" spans="1:21" s="150" customFormat="1">
      <c r="A1372" s="305"/>
      <c r="B1372" s="305"/>
      <c r="C1372" s="306"/>
      <c r="D1372" s="300"/>
      <c r="E1372" s="307"/>
      <c r="F1372" s="307"/>
      <c r="G1372" s="308"/>
      <c r="H1372" s="309"/>
      <c r="I1372" s="310"/>
      <c r="J1372" s="311"/>
      <c r="K1372" s="305"/>
      <c r="L1372" s="300"/>
      <c r="M1372" s="312"/>
      <c r="N1372" s="313"/>
      <c r="O1372" s="282"/>
    </row>
    <row r="1373" spans="1:21" s="222" customFormat="1" ht="18">
      <c r="A1373" s="877" t="s">
        <v>1426</v>
      </c>
      <c r="B1373" s="877"/>
      <c r="C1373" s="877"/>
      <c r="D1373" s="877"/>
      <c r="E1373" s="877"/>
      <c r="F1373" s="877"/>
      <c r="G1373" s="877"/>
      <c r="H1373" s="877"/>
      <c r="I1373" s="877"/>
      <c r="J1373" s="877"/>
      <c r="K1373" s="877"/>
      <c r="L1373" s="877"/>
      <c r="M1373" s="877"/>
      <c r="N1373" s="877"/>
      <c r="O1373" s="877"/>
    </row>
    <row r="1374" spans="1:21" s="222" customFormat="1" ht="27">
      <c r="A1374" s="223" t="s">
        <v>433</v>
      </c>
      <c r="B1374" s="224" t="s">
        <v>230</v>
      </c>
      <c r="C1374" s="223" t="s">
        <v>220</v>
      </c>
      <c r="D1374" s="223" t="s">
        <v>267</v>
      </c>
      <c r="E1374" s="223" t="s">
        <v>434</v>
      </c>
      <c r="F1374" s="223" t="s">
        <v>435</v>
      </c>
      <c r="G1374" s="225" t="s">
        <v>223</v>
      </c>
      <c r="H1374" s="225" t="s">
        <v>224</v>
      </c>
      <c r="I1374" s="227" t="s">
        <v>436</v>
      </c>
      <c r="J1374" s="227" t="s">
        <v>436</v>
      </c>
      <c r="K1374" s="225" t="s">
        <v>225</v>
      </c>
      <c r="L1374" s="223" t="s">
        <v>437</v>
      </c>
      <c r="M1374" s="223" t="s">
        <v>438</v>
      </c>
      <c r="N1374" s="228" t="s">
        <v>439</v>
      </c>
      <c r="O1374" s="223" t="s">
        <v>227</v>
      </c>
    </row>
    <row r="1375" spans="1:21" s="129" customFormat="1">
      <c r="A1375" s="242" t="s">
        <v>261</v>
      </c>
      <c r="B1375" s="243" t="s">
        <v>2151</v>
      </c>
      <c r="C1375" s="258" t="s">
        <v>1426</v>
      </c>
      <c r="D1375" s="232" t="s">
        <v>2507</v>
      </c>
      <c r="E1375" s="245" t="s">
        <v>279</v>
      </c>
      <c r="F1375" s="259" t="s">
        <v>325</v>
      </c>
      <c r="G1375" s="246">
        <v>59989</v>
      </c>
      <c r="H1375" s="234">
        <v>72200.5</v>
      </c>
      <c r="I1375" s="235">
        <v>33</v>
      </c>
      <c r="J1375" s="236">
        <v>1</v>
      </c>
      <c r="K1375" s="246">
        <v>84412</v>
      </c>
      <c r="L1375" s="247"/>
      <c r="M1375" s="248"/>
      <c r="N1375" s="249"/>
      <c r="O1375" s="250"/>
      <c r="P1375" s="103"/>
      <c r="Q1375" s="103"/>
      <c r="R1375" s="240"/>
      <c r="S1375" s="304"/>
      <c r="T1375" s="304"/>
      <c r="U1375" s="304"/>
    </row>
    <row r="1376" spans="1:21" s="129" customFormat="1">
      <c r="A1376" s="229" t="s">
        <v>200</v>
      </c>
      <c r="B1376" s="230" t="s">
        <v>2153</v>
      </c>
      <c r="C1376" s="231" t="s">
        <v>176</v>
      </c>
      <c r="D1376" s="232" t="s">
        <v>2507</v>
      </c>
      <c r="E1376" s="232" t="s">
        <v>279</v>
      </c>
      <c r="F1376" s="259" t="s">
        <v>325</v>
      </c>
      <c r="G1376" s="233">
        <v>56543</v>
      </c>
      <c r="H1376" s="234">
        <v>72085</v>
      </c>
      <c r="I1376" s="235">
        <v>32</v>
      </c>
      <c r="J1376" s="236">
        <v>0.96969696969696972</v>
      </c>
      <c r="K1376" s="233">
        <v>87627</v>
      </c>
      <c r="L1376" s="237">
        <v>20</v>
      </c>
      <c r="M1376" s="238">
        <v>18</v>
      </c>
      <c r="N1376" s="234">
        <v>63307</v>
      </c>
      <c r="O1376" s="239"/>
      <c r="P1376" s="103"/>
    </row>
    <row r="1377" spans="1:21" s="129" customFormat="1">
      <c r="A1377" s="242" t="s">
        <v>3875</v>
      </c>
      <c r="B1377" s="243" t="s">
        <v>2153</v>
      </c>
      <c r="C1377" s="258" t="s">
        <v>3664</v>
      </c>
      <c r="D1377" s="232" t="s">
        <v>2507</v>
      </c>
      <c r="E1377" s="247" t="s">
        <v>279</v>
      </c>
      <c r="F1377" s="259" t="s">
        <v>325</v>
      </c>
      <c r="G1377" s="405">
        <v>54688.76</v>
      </c>
      <c r="H1377" s="234">
        <v>71384.37</v>
      </c>
      <c r="I1377" s="235">
        <v>31</v>
      </c>
      <c r="J1377" s="236">
        <v>0.93939393939393945</v>
      </c>
      <c r="K1377" s="405">
        <v>88079.98</v>
      </c>
      <c r="L1377" s="247">
        <v>9</v>
      </c>
      <c r="M1377" s="248">
        <v>9</v>
      </c>
      <c r="N1377" s="249">
        <v>59499.792222222226</v>
      </c>
      <c r="O1377" s="250"/>
      <c r="P1377" s="103"/>
      <c r="Q1377" s="240"/>
      <c r="R1377" s="103"/>
    </row>
    <row r="1378" spans="1:21" s="129" customFormat="1">
      <c r="A1378" s="242" t="s">
        <v>3938</v>
      </c>
      <c r="B1378" s="243" t="s">
        <v>2157</v>
      </c>
      <c r="C1378" s="258" t="s">
        <v>5619</v>
      </c>
      <c r="D1378" s="232" t="s">
        <v>2507</v>
      </c>
      <c r="E1378" s="245" t="s">
        <v>279</v>
      </c>
      <c r="F1378" s="245" t="s">
        <v>440</v>
      </c>
      <c r="G1378" s="246">
        <v>52338</v>
      </c>
      <c r="H1378" s="234">
        <v>70304</v>
      </c>
      <c r="I1378" s="235">
        <v>30</v>
      </c>
      <c r="J1378" s="236">
        <v>0.90909090909090906</v>
      </c>
      <c r="K1378" s="246">
        <v>88270</v>
      </c>
      <c r="L1378" s="247">
        <v>7</v>
      </c>
      <c r="M1378" s="248">
        <v>5</v>
      </c>
      <c r="N1378" s="249">
        <v>58208.800000000003</v>
      </c>
      <c r="O1378" s="250"/>
      <c r="P1378" s="103"/>
      <c r="Q1378" s="103"/>
      <c r="R1378" s="103"/>
      <c r="S1378" s="97"/>
      <c r="T1378" s="97"/>
      <c r="U1378" s="97"/>
    </row>
    <row r="1379" spans="1:21" s="129" customFormat="1" ht="22.5">
      <c r="A1379" s="229" t="s">
        <v>210</v>
      </c>
      <c r="B1379" s="230" t="s">
        <v>2151</v>
      </c>
      <c r="C1379" s="231" t="s">
        <v>3665</v>
      </c>
      <c r="D1379" s="232" t="s">
        <v>2507</v>
      </c>
      <c r="E1379" s="232" t="s">
        <v>279</v>
      </c>
      <c r="F1379" s="259" t="s">
        <v>325</v>
      </c>
      <c r="G1379" s="233">
        <v>54462.720000000001</v>
      </c>
      <c r="H1379" s="234">
        <v>69526.080000000002</v>
      </c>
      <c r="I1379" s="235">
        <v>29</v>
      </c>
      <c r="J1379" s="236">
        <v>0.87878787878787878</v>
      </c>
      <c r="K1379" s="233">
        <v>84589.440000000002</v>
      </c>
      <c r="L1379" s="237">
        <v>0</v>
      </c>
      <c r="M1379" s="238">
        <v>0</v>
      </c>
      <c r="N1379" s="234"/>
      <c r="O1379" s="239" t="s">
        <v>3666</v>
      </c>
      <c r="Q1379" s="103"/>
    </row>
    <row r="1380" spans="1:21" s="129" customFormat="1">
      <c r="A1380" s="229" t="s">
        <v>2161</v>
      </c>
      <c r="B1380" s="230" t="s">
        <v>2162</v>
      </c>
      <c r="C1380" s="231" t="s">
        <v>1424</v>
      </c>
      <c r="D1380" s="232" t="s">
        <v>2507</v>
      </c>
      <c r="E1380" s="232" t="s">
        <v>279</v>
      </c>
      <c r="F1380" s="259" t="s">
        <v>325</v>
      </c>
      <c r="G1380" s="233">
        <v>45865.25</v>
      </c>
      <c r="H1380" s="234">
        <v>65196.394999999997</v>
      </c>
      <c r="I1380" s="235">
        <v>28</v>
      </c>
      <c r="J1380" s="236">
        <v>0.84848484848484851</v>
      </c>
      <c r="K1380" s="233">
        <v>84527.54</v>
      </c>
      <c r="L1380" s="237"/>
      <c r="M1380" s="238">
        <v>365</v>
      </c>
      <c r="N1380" s="234">
        <v>60926.884164383591</v>
      </c>
      <c r="O1380" s="239"/>
      <c r="P1380" s="103"/>
      <c r="Q1380" s="240"/>
      <c r="R1380" s="103"/>
    </row>
    <row r="1381" spans="1:21" s="129" customFormat="1" ht="22.5">
      <c r="A1381" s="242" t="s">
        <v>3821</v>
      </c>
      <c r="B1381" s="243" t="s">
        <v>2149</v>
      </c>
      <c r="C1381" s="258" t="s">
        <v>1426</v>
      </c>
      <c r="D1381" s="232" t="s">
        <v>2507</v>
      </c>
      <c r="E1381" s="245" t="s">
        <v>279</v>
      </c>
      <c r="F1381" s="259" t="s">
        <v>325</v>
      </c>
      <c r="G1381" s="246">
        <v>51228</v>
      </c>
      <c r="H1381" s="234">
        <v>64826.5</v>
      </c>
      <c r="I1381" s="235">
        <v>27</v>
      </c>
      <c r="J1381" s="236">
        <v>0.81818181818181823</v>
      </c>
      <c r="K1381" s="246">
        <v>78425</v>
      </c>
      <c r="L1381" s="247">
        <v>2</v>
      </c>
      <c r="M1381" s="248">
        <v>2</v>
      </c>
      <c r="N1381" s="249">
        <v>65547</v>
      </c>
      <c r="O1381" s="250"/>
      <c r="P1381" s="103"/>
      <c r="Q1381" s="241"/>
      <c r="R1381" s="103"/>
      <c r="S1381" s="103"/>
      <c r="T1381" s="103"/>
      <c r="U1381" s="103"/>
    </row>
    <row r="1382" spans="1:21" s="129" customFormat="1">
      <c r="A1382" s="242" t="s">
        <v>204</v>
      </c>
      <c r="B1382" s="243" t="s">
        <v>2151</v>
      </c>
      <c r="C1382" s="258" t="s">
        <v>1426</v>
      </c>
      <c r="D1382" s="232" t="s">
        <v>2507</v>
      </c>
      <c r="E1382" s="245" t="s">
        <v>279</v>
      </c>
      <c r="F1382" s="259" t="s">
        <v>325</v>
      </c>
      <c r="G1382" s="246">
        <v>48472</v>
      </c>
      <c r="H1382" s="234">
        <v>64612</v>
      </c>
      <c r="I1382" s="235">
        <v>26</v>
      </c>
      <c r="J1382" s="236">
        <v>0.78787878787878785</v>
      </c>
      <c r="K1382" s="246">
        <v>80752</v>
      </c>
      <c r="L1382" s="247"/>
      <c r="M1382" s="248" t="s">
        <v>292</v>
      </c>
      <c r="N1382" s="246" t="s">
        <v>292</v>
      </c>
      <c r="O1382" s="250" t="s">
        <v>5735</v>
      </c>
      <c r="P1382" s="103"/>
      <c r="Q1382" s="240"/>
      <c r="R1382" s="103"/>
      <c r="S1382" s="103"/>
      <c r="T1382" s="103"/>
      <c r="U1382" s="103"/>
    </row>
    <row r="1383" spans="1:21" s="129" customFormat="1">
      <c r="A1383" s="229" t="s">
        <v>206</v>
      </c>
      <c r="B1383" s="230" t="s">
        <v>2153</v>
      </c>
      <c r="C1383" s="231" t="s">
        <v>1426</v>
      </c>
      <c r="D1383" s="232" t="s">
        <v>2507</v>
      </c>
      <c r="E1383" s="232" t="s">
        <v>279</v>
      </c>
      <c r="F1383" s="259" t="s">
        <v>325</v>
      </c>
      <c r="G1383" s="234">
        <v>50807.87</v>
      </c>
      <c r="H1383" s="234">
        <v>64512.125</v>
      </c>
      <c r="I1383" s="235">
        <v>25</v>
      </c>
      <c r="J1383" s="236">
        <v>0.75757575757575757</v>
      </c>
      <c r="K1383" s="234">
        <v>78216.38</v>
      </c>
      <c r="L1383" s="237">
        <v>17</v>
      </c>
      <c r="M1383" s="238">
        <v>16</v>
      </c>
      <c r="N1383" s="234">
        <v>62757.120000000003</v>
      </c>
      <c r="O1383" s="239" t="s">
        <v>5623</v>
      </c>
      <c r="P1383" s="103"/>
      <c r="Q1383" s="103"/>
      <c r="R1383" s="103"/>
      <c r="S1383" s="103"/>
      <c r="T1383" s="103"/>
      <c r="U1383" s="103"/>
    </row>
    <row r="1384" spans="1:21" s="129" customFormat="1" ht="33.75">
      <c r="A1384" s="242" t="s">
        <v>4274</v>
      </c>
      <c r="B1384" s="243" t="s">
        <v>2170</v>
      </c>
      <c r="C1384" s="258"/>
      <c r="D1384" s="232" t="s">
        <v>2507</v>
      </c>
      <c r="E1384" s="245"/>
      <c r="F1384" s="259" t="s">
        <v>325</v>
      </c>
      <c r="G1384" s="246">
        <v>49275.76</v>
      </c>
      <c r="H1384" s="234">
        <v>64065.119999999995</v>
      </c>
      <c r="I1384" s="235">
        <v>24</v>
      </c>
      <c r="J1384" s="236">
        <v>0.72727272727272729</v>
      </c>
      <c r="K1384" s="246">
        <v>78854.48</v>
      </c>
      <c r="L1384" s="247">
        <v>115</v>
      </c>
      <c r="M1384" s="248">
        <v>112</v>
      </c>
      <c r="N1384" s="249">
        <v>64813.39</v>
      </c>
      <c r="O1384" s="250" t="s">
        <v>5622</v>
      </c>
      <c r="S1384" s="103"/>
      <c r="T1384" s="103"/>
      <c r="U1384" s="103"/>
    </row>
    <row r="1385" spans="1:21" s="129" customFormat="1">
      <c r="A1385" s="229" t="s">
        <v>207</v>
      </c>
      <c r="B1385" s="230" t="s">
        <v>2163</v>
      </c>
      <c r="C1385" s="231"/>
      <c r="D1385" s="232" t="s">
        <v>2507</v>
      </c>
      <c r="E1385" s="232" t="s">
        <v>279</v>
      </c>
      <c r="F1385" s="259" t="s">
        <v>325</v>
      </c>
      <c r="G1385" s="233">
        <v>45127.68</v>
      </c>
      <c r="H1385" s="234">
        <v>62050.559999999998</v>
      </c>
      <c r="I1385" s="235">
        <v>23</v>
      </c>
      <c r="J1385" s="236">
        <v>0.69696969696969702</v>
      </c>
      <c r="K1385" s="233">
        <v>78973.440000000002</v>
      </c>
      <c r="L1385" s="237">
        <v>17</v>
      </c>
      <c r="M1385" s="238">
        <v>17</v>
      </c>
      <c r="N1385" s="234">
        <v>39637.46</v>
      </c>
      <c r="O1385" s="239"/>
      <c r="P1385" s="103"/>
      <c r="Q1385" s="103"/>
      <c r="R1385" s="103"/>
      <c r="S1385" s="103"/>
      <c r="T1385" s="103"/>
      <c r="U1385" s="103"/>
    </row>
    <row r="1386" spans="1:21" s="129" customFormat="1">
      <c r="A1386" s="242" t="s">
        <v>4292</v>
      </c>
      <c r="B1386" s="243" t="s">
        <v>2163</v>
      </c>
      <c r="C1386" s="258" t="s">
        <v>3665</v>
      </c>
      <c r="D1386" s="232" t="s">
        <v>2507</v>
      </c>
      <c r="E1386" s="245" t="s">
        <v>279</v>
      </c>
      <c r="F1386" s="259" t="s">
        <v>325</v>
      </c>
      <c r="G1386" s="246">
        <v>44523</v>
      </c>
      <c r="H1386" s="234">
        <v>59872</v>
      </c>
      <c r="I1386" s="235">
        <v>22</v>
      </c>
      <c r="J1386" s="236">
        <v>0.66666666666666663</v>
      </c>
      <c r="K1386" s="246">
        <v>75221</v>
      </c>
      <c r="L1386" s="247">
        <v>107</v>
      </c>
      <c r="M1386" s="248">
        <v>108</v>
      </c>
      <c r="N1386" s="249">
        <v>55261</v>
      </c>
      <c r="O1386" s="250"/>
      <c r="S1386" s="103"/>
      <c r="T1386" s="103"/>
      <c r="U1386" s="103"/>
    </row>
    <row r="1387" spans="1:21" s="129" customFormat="1">
      <c r="A1387" s="242" t="s">
        <v>3784</v>
      </c>
      <c r="B1387" s="243" t="s">
        <v>2162</v>
      </c>
      <c r="C1387" s="258" t="s">
        <v>176</v>
      </c>
      <c r="D1387" s="232" t="s">
        <v>2507</v>
      </c>
      <c r="E1387" s="247" t="s">
        <v>279</v>
      </c>
      <c r="F1387" s="259" t="s">
        <v>325</v>
      </c>
      <c r="G1387" s="246">
        <v>41837</v>
      </c>
      <c r="H1387" s="234">
        <v>59164</v>
      </c>
      <c r="I1387" s="235">
        <v>21</v>
      </c>
      <c r="J1387" s="236">
        <v>0.63636363636363635</v>
      </c>
      <c r="K1387" s="246">
        <v>76491</v>
      </c>
      <c r="L1387" s="247"/>
      <c r="M1387" s="248">
        <v>1329</v>
      </c>
      <c r="N1387" s="249">
        <v>87393</v>
      </c>
      <c r="O1387" s="250"/>
      <c r="P1387" s="330"/>
      <c r="Q1387" s="103"/>
      <c r="R1387" s="251"/>
      <c r="S1387" s="103"/>
      <c r="T1387" s="103"/>
      <c r="U1387" s="103"/>
    </row>
    <row r="1388" spans="1:21" s="129" customFormat="1">
      <c r="A1388" s="229" t="s">
        <v>3765</v>
      </c>
      <c r="B1388" s="230" t="s">
        <v>2151</v>
      </c>
      <c r="C1388" s="231" t="s">
        <v>1605</v>
      </c>
      <c r="D1388" s="232" t="s">
        <v>2507</v>
      </c>
      <c r="E1388" s="232" t="s">
        <v>279</v>
      </c>
      <c r="F1388" s="232"/>
      <c r="G1388" s="233">
        <v>44528</v>
      </c>
      <c r="H1388" s="234">
        <v>58555.5</v>
      </c>
      <c r="I1388" s="235">
        <v>20</v>
      </c>
      <c r="J1388" s="236">
        <v>0.60606060606060608</v>
      </c>
      <c r="K1388" s="233">
        <v>72583</v>
      </c>
      <c r="L1388" s="237">
        <v>19</v>
      </c>
      <c r="M1388" s="238">
        <v>19</v>
      </c>
      <c r="N1388" s="234">
        <v>70462</v>
      </c>
      <c r="O1388" s="239"/>
      <c r="R1388" s="103"/>
      <c r="S1388" s="330"/>
      <c r="T1388" s="330"/>
      <c r="U1388" s="330"/>
    </row>
    <row r="1389" spans="1:21" s="129" customFormat="1">
      <c r="A1389" s="242" t="s">
        <v>257</v>
      </c>
      <c r="B1389" s="243" t="s">
        <v>2159</v>
      </c>
      <c r="C1389" s="258" t="s">
        <v>5619</v>
      </c>
      <c r="D1389" s="232" t="s">
        <v>2507</v>
      </c>
      <c r="E1389" s="245" t="s">
        <v>279</v>
      </c>
      <c r="F1389" s="259" t="s">
        <v>325</v>
      </c>
      <c r="G1389" s="246">
        <v>45391.58</v>
      </c>
      <c r="H1389" s="234">
        <v>57261.49</v>
      </c>
      <c r="I1389" s="235">
        <v>19</v>
      </c>
      <c r="J1389" s="236">
        <v>0.5757575757575758</v>
      </c>
      <c r="K1389" s="246">
        <v>69131.399999999994</v>
      </c>
      <c r="L1389" s="247">
        <v>6</v>
      </c>
      <c r="M1389" s="248">
        <v>6</v>
      </c>
      <c r="N1389" s="249">
        <v>68850.64</v>
      </c>
      <c r="O1389" s="250"/>
      <c r="P1389" s="103"/>
      <c r="Q1389" s="103"/>
    </row>
    <row r="1390" spans="1:21" s="129" customFormat="1">
      <c r="A1390" s="260" t="s">
        <v>4238</v>
      </c>
      <c r="B1390" s="261" t="s">
        <v>2166</v>
      </c>
      <c r="C1390" s="262" t="s">
        <v>1426</v>
      </c>
      <c r="D1390" s="232" t="s">
        <v>2507</v>
      </c>
      <c r="E1390" s="276" t="s">
        <v>279</v>
      </c>
      <c r="F1390" s="259" t="s">
        <v>325</v>
      </c>
      <c r="G1390" s="256">
        <v>45215.839999999997</v>
      </c>
      <c r="H1390" s="234">
        <v>57227.525000000001</v>
      </c>
      <c r="I1390" s="235">
        <v>18</v>
      </c>
      <c r="J1390" s="236">
        <v>0.54545454545454541</v>
      </c>
      <c r="K1390" s="256">
        <v>69239.210000000006</v>
      </c>
      <c r="L1390" s="265">
        <v>46</v>
      </c>
      <c r="M1390" s="266">
        <v>46</v>
      </c>
      <c r="N1390" s="264">
        <v>53614.71</v>
      </c>
      <c r="O1390" s="11"/>
      <c r="P1390" s="103"/>
      <c r="R1390" s="103"/>
      <c r="S1390" s="103"/>
      <c r="T1390" s="103"/>
      <c r="U1390" s="103"/>
    </row>
    <row r="1391" spans="1:21" s="129" customFormat="1" ht="67.5">
      <c r="A1391" s="242" t="s">
        <v>2177</v>
      </c>
      <c r="B1391" s="243" t="s">
        <v>2166</v>
      </c>
      <c r="C1391" s="258" t="s">
        <v>1426</v>
      </c>
      <c r="D1391" s="232" t="s">
        <v>2507</v>
      </c>
      <c r="E1391" s="245"/>
      <c r="F1391" s="259" t="s">
        <v>325</v>
      </c>
      <c r="G1391" s="307">
        <v>43003.64</v>
      </c>
      <c r="H1391" s="234">
        <v>56663.01</v>
      </c>
      <c r="I1391" s="235">
        <v>17</v>
      </c>
      <c r="J1391" s="236">
        <v>0.51515151515151514</v>
      </c>
      <c r="K1391" s="307">
        <v>70322.38</v>
      </c>
      <c r="L1391" s="247"/>
      <c r="M1391" s="248">
        <v>224</v>
      </c>
      <c r="N1391" s="249">
        <v>63254.598918918899</v>
      </c>
      <c r="O1391" s="301" t="s">
        <v>5627</v>
      </c>
      <c r="P1391" s="103"/>
      <c r="R1391" s="103"/>
      <c r="S1391" s="103"/>
      <c r="T1391" s="103"/>
      <c r="U1391" s="103"/>
    </row>
    <row r="1392" spans="1:21" s="129" customFormat="1">
      <c r="A1392" s="229" t="s">
        <v>1457</v>
      </c>
      <c r="B1392" s="295" t="s">
        <v>2166</v>
      </c>
      <c r="C1392" s="231" t="s">
        <v>1355</v>
      </c>
      <c r="D1392" s="232"/>
      <c r="E1392" s="232"/>
      <c r="F1392" s="259" t="s">
        <v>325</v>
      </c>
      <c r="G1392" s="233">
        <v>41651.375999999997</v>
      </c>
      <c r="H1392" s="234">
        <v>56462.327999999994</v>
      </c>
      <c r="I1392" s="235">
        <v>16</v>
      </c>
      <c r="J1392" s="236">
        <v>0.48484848484848486</v>
      </c>
      <c r="K1392" s="233">
        <v>71273.279999999999</v>
      </c>
      <c r="L1392" s="237">
        <v>27</v>
      </c>
      <c r="M1392" s="238">
        <v>27</v>
      </c>
      <c r="N1392" s="234">
        <v>59000</v>
      </c>
      <c r="O1392" s="239"/>
      <c r="Q1392" s="241"/>
      <c r="R1392" s="241"/>
    </row>
    <row r="1393" spans="1:21" s="129" customFormat="1">
      <c r="A1393" s="286" t="s">
        <v>213</v>
      </c>
      <c r="B1393" s="287" t="s">
        <v>2159</v>
      </c>
      <c r="C1393" s="288" t="s">
        <v>1426</v>
      </c>
      <c r="D1393" s="232" t="s">
        <v>2507</v>
      </c>
      <c r="E1393" s="289" t="s">
        <v>279</v>
      </c>
      <c r="F1393" s="259" t="s">
        <v>325</v>
      </c>
      <c r="G1393" s="290">
        <v>44477.25</v>
      </c>
      <c r="H1393" s="234">
        <v>56265.09</v>
      </c>
      <c r="I1393" s="235">
        <v>15</v>
      </c>
      <c r="J1393" s="236">
        <v>0.45454545454545453</v>
      </c>
      <c r="K1393" s="290">
        <v>68052.929999999993</v>
      </c>
      <c r="L1393" s="291">
        <v>39</v>
      </c>
      <c r="M1393" s="292">
        <v>32</v>
      </c>
      <c r="N1393" s="293">
        <v>57612.62</v>
      </c>
      <c r="O1393" s="294"/>
      <c r="P1393" s="103"/>
      <c r="R1393" s="103"/>
    </row>
    <row r="1394" spans="1:21" s="129" customFormat="1">
      <c r="A1394" s="242" t="s">
        <v>4239</v>
      </c>
      <c r="B1394" s="243" t="s">
        <v>2176</v>
      </c>
      <c r="C1394" s="258" t="s">
        <v>2147</v>
      </c>
      <c r="D1394" s="232" t="s">
        <v>2507</v>
      </c>
      <c r="E1394" s="245" t="s">
        <v>279</v>
      </c>
      <c r="F1394" s="259" t="s">
        <v>325</v>
      </c>
      <c r="G1394" s="378">
        <v>46301</v>
      </c>
      <c r="H1394" s="234">
        <v>54700</v>
      </c>
      <c r="I1394" s="235">
        <v>14</v>
      </c>
      <c r="J1394" s="236">
        <v>0.42424242424242425</v>
      </c>
      <c r="K1394" s="378">
        <v>63099</v>
      </c>
      <c r="L1394" s="247">
        <v>289</v>
      </c>
      <c r="M1394" s="248">
        <v>261</v>
      </c>
      <c r="N1394" s="249">
        <v>49021.440000000002</v>
      </c>
      <c r="O1394" s="250" t="s">
        <v>5665</v>
      </c>
      <c r="R1394" s="103"/>
      <c r="S1394" s="103"/>
      <c r="T1394" s="103"/>
      <c r="U1394" s="103"/>
    </row>
    <row r="1395" spans="1:21" s="129" customFormat="1">
      <c r="A1395" s="242" t="s">
        <v>2165</v>
      </c>
      <c r="B1395" s="243" t="s">
        <v>2180</v>
      </c>
      <c r="C1395" s="258" t="s">
        <v>1426</v>
      </c>
      <c r="D1395" s="232" t="s">
        <v>2507</v>
      </c>
      <c r="E1395" s="245" t="s">
        <v>279</v>
      </c>
      <c r="F1395" s="259" t="s">
        <v>325</v>
      </c>
      <c r="G1395" s="246">
        <v>43214.29</v>
      </c>
      <c r="H1395" s="234">
        <v>53683.07</v>
      </c>
      <c r="I1395" s="235">
        <v>13</v>
      </c>
      <c r="J1395" s="236">
        <v>0.39393939393939392</v>
      </c>
      <c r="K1395" s="246">
        <v>64151.85</v>
      </c>
      <c r="L1395" s="247">
        <v>44</v>
      </c>
      <c r="M1395" s="248">
        <v>42</v>
      </c>
      <c r="N1395" s="249">
        <v>47547.78</v>
      </c>
      <c r="O1395" s="250"/>
      <c r="P1395" s="241"/>
      <c r="Q1395" s="103"/>
      <c r="R1395" s="240"/>
      <c r="S1395" s="251"/>
      <c r="T1395" s="251"/>
      <c r="U1395" s="251"/>
    </row>
    <row r="1396" spans="1:21" s="129" customFormat="1">
      <c r="A1396" s="229" t="s">
        <v>4242</v>
      </c>
      <c r="B1396" s="230" t="s">
        <v>2159</v>
      </c>
      <c r="C1396" s="231" t="s">
        <v>1426</v>
      </c>
      <c r="D1396" s="232" t="s">
        <v>278</v>
      </c>
      <c r="E1396" s="232" t="s">
        <v>279</v>
      </c>
      <c r="F1396" s="259" t="s">
        <v>325</v>
      </c>
      <c r="G1396" s="233">
        <v>41812</v>
      </c>
      <c r="H1396" s="234">
        <v>52539.5</v>
      </c>
      <c r="I1396" s="235">
        <v>12</v>
      </c>
      <c r="J1396" s="236">
        <v>0.36363636363636365</v>
      </c>
      <c r="K1396" s="233">
        <v>63267</v>
      </c>
      <c r="L1396" s="237">
        <v>3</v>
      </c>
      <c r="M1396" s="238">
        <v>3</v>
      </c>
      <c r="N1396" s="234">
        <v>55811.9</v>
      </c>
      <c r="O1396" s="239"/>
      <c r="P1396" s="103"/>
      <c r="R1396" s="103"/>
    </row>
    <row r="1397" spans="1:21" s="129" customFormat="1" ht="22.5">
      <c r="A1397" s="242" t="s">
        <v>4240</v>
      </c>
      <c r="B1397" s="243" t="s">
        <v>2149</v>
      </c>
      <c r="C1397" s="258" t="s">
        <v>3667</v>
      </c>
      <c r="D1397" s="232" t="s">
        <v>2507</v>
      </c>
      <c r="E1397" s="245" t="s">
        <v>279</v>
      </c>
      <c r="F1397" s="259" t="s">
        <v>325</v>
      </c>
      <c r="G1397" s="246">
        <v>40015.040000000001</v>
      </c>
      <c r="H1397" s="234">
        <v>52459.68</v>
      </c>
      <c r="I1397" s="235">
        <v>11</v>
      </c>
      <c r="J1397" s="236">
        <v>0.33333333333333331</v>
      </c>
      <c r="K1397" s="246">
        <v>64904.32</v>
      </c>
      <c r="L1397" s="247">
        <v>139</v>
      </c>
      <c r="M1397" s="248">
        <v>131</v>
      </c>
      <c r="N1397" s="249">
        <v>40015.300000000003</v>
      </c>
      <c r="O1397" s="250"/>
      <c r="P1397" s="241"/>
      <c r="Q1397" s="103"/>
      <c r="R1397" s="240"/>
      <c r="S1397" s="103"/>
      <c r="T1397" s="103"/>
      <c r="U1397" s="103"/>
    </row>
    <row r="1398" spans="1:21" s="129" customFormat="1">
      <c r="A1398" s="229" t="s">
        <v>2187</v>
      </c>
      <c r="B1398" s="230" t="s">
        <v>2178</v>
      </c>
      <c r="C1398" s="231" t="s">
        <v>1426</v>
      </c>
      <c r="D1398" s="232" t="s">
        <v>2507</v>
      </c>
      <c r="E1398" s="232" t="s">
        <v>279</v>
      </c>
      <c r="F1398" s="259" t="s">
        <v>325</v>
      </c>
      <c r="G1398" s="233">
        <v>46072.62</v>
      </c>
      <c r="H1398" s="234">
        <v>52389.81</v>
      </c>
      <c r="I1398" s="235">
        <v>10</v>
      </c>
      <c r="J1398" s="236">
        <v>0.30303030303030304</v>
      </c>
      <c r="K1398" s="233">
        <v>58707</v>
      </c>
      <c r="L1398" s="237">
        <v>2</v>
      </c>
      <c r="M1398" s="238">
        <v>2</v>
      </c>
      <c r="N1398" s="234">
        <v>46258.68</v>
      </c>
      <c r="O1398" s="239"/>
      <c r="P1398" s="103"/>
      <c r="R1398" s="103"/>
      <c r="S1398" s="103"/>
      <c r="T1398" s="103"/>
      <c r="U1398" s="103"/>
    </row>
    <row r="1399" spans="1:21" s="129" customFormat="1" ht="56.25">
      <c r="A1399" s="229" t="s">
        <v>3738</v>
      </c>
      <c r="B1399" s="230" t="s">
        <v>2159</v>
      </c>
      <c r="C1399" s="231" t="s">
        <v>5736</v>
      </c>
      <c r="D1399" s="232" t="s">
        <v>2507</v>
      </c>
      <c r="E1399" s="232" t="s">
        <v>279</v>
      </c>
      <c r="F1399" s="259" t="s">
        <v>325</v>
      </c>
      <c r="G1399" s="234">
        <v>42371.93</v>
      </c>
      <c r="H1399" s="234">
        <v>52208.17</v>
      </c>
      <c r="I1399" s="235">
        <v>9</v>
      </c>
      <c r="J1399" s="236">
        <v>0.27272727272727271</v>
      </c>
      <c r="K1399" s="234">
        <v>62044.41</v>
      </c>
      <c r="L1399" s="237">
        <v>3</v>
      </c>
      <c r="M1399" s="238">
        <v>3</v>
      </c>
      <c r="N1399" s="234">
        <v>53469.21</v>
      </c>
      <c r="O1399" s="239" t="s">
        <v>5629</v>
      </c>
      <c r="P1399" s="103"/>
    </row>
    <row r="1400" spans="1:21" s="129" customFormat="1" ht="22.5">
      <c r="A1400" s="242" t="s">
        <v>4249</v>
      </c>
      <c r="B1400" s="243" t="s">
        <v>2180</v>
      </c>
      <c r="C1400" s="258" t="s">
        <v>3654</v>
      </c>
      <c r="D1400" s="232" t="s">
        <v>2507</v>
      </c>
      <c r="E1400" s="245"/>
      <c r="F1400" s="259" t="s">
        <v>325</v>
      </c>
      <c r="G1400" s="246">
        <v>41437.760000000002</v>
      </c>
      <c r="H1400" s="234">
        <v>52022.880000000005</v>
      </c>
      <c r="I1400" s="235">
        <v>8</v>
      </c>
      <c r="J1400" s="236">
        <v>0.24242424242424243</v>
      </c>
      <c r="K1400" s="246">
        <v>62608</v>
      </c>
      <c r="L1400" s="247"/>
      <c r="M1400" s="248"/>
      <c r="N1400" s="249"/>
      <c r="O1400" s="250"/>
      <c r="P1400" s="103"/>
      <c r="S1400" s="103"/>
      <c r="T1400" s="103"/>
      <c r="U1400" s="103"/>
    </row>
    <row r="1401" spans="1:21" s="129" customFormat="1">
      <c r="A1401" s="242" t="s">
        <v>4241</v>
      </c>
      <c r="B1401" s="243" t="s">
        <v>2178</v>
      </c>
      <c r="C1401" s="258" t="s">
        <v>5737</v>
      </c>
      <c r="D1401" s="232" t="s">
        <v>2507</v>
      </c>
      <c r="E1401" s="245" t="s">
        <v>279</v>
      </c>
      <c r="F1401" s="259" t="s">
        <v>325</v>
      </c>
      <c r="G1401" s="246">
        <v>40073.11</v>
      </c>
      <c r="H1401" s="234">
        <v>49502.17</v>
      </c>
      <c r="I1401" s="235">
        <v>7</v>
      </c>
      <c r="J1401" s="236">
        <v>0.21212121212121213</v>
      </c>
      <c r="K1401" s="246">
        <v>58931.23</v>
      </c>
      <c r="L1401" s="247"/>
      <c r="M1401" s="248">
        <v>21</v>
      </c>
      <c r="N1401" s="249">
        <v>49502.17</v>
      </c>
      <c r="O1401" s="250"/>
      <c r="P1401" s="103"/>
      <c r="S1401" s="241"/>
      <c r="T1401" s="241"/>
      <c r="U1401" s="241"/>
    </row>
    <row r="1402" spans="1:21" s="129" customFormat="1">
      <c r="A1402" s="229" t="s">
        <v>258</v>
      </c>
      <c r="B1402" s="295" t="s">
        <v>2159</v>
      </c>
      <c r="C1402" s="231" t="s">
        <v>1426</v>
      </c>
      <c r="D1402" s="232" t="s">
        <v>2507</v>
      </c>
      <c r="E1402" s="232" t="s">
        <v>279</v>
      </c>
      <c r="F1402" s="259" t="s">
        <v>325</v>
      </c>
      <c r="G1402" s="233">
        <v>40574.35</v>
      </c>
      <c r="H1402" s="234">
        <v>49212.07</v>
      </c>
      <c r="I1402" s="235">
        <v>6</v>
      </c>
      <c r="J1402" s="236">
        <v>0.18181818181818182</v>
      </c>
      <c r="K1402" s="233">
        <v>57849.79</v>
      </c>
      <c r="L1402" s="237">
        <v>5</v>
      </c>
      <c r="M1402" s="238">
        <v>4</v>
      </c>
      <c r="N1402" s="296">
        <v>45477.75</v>
      </c>
      <c r="O1402" s="239"/>
      <c r="P1402" s="103"/>
    </row>
    <row r="1403" spans="1:21" s="129" customFormat="1">
      <c r="A1403" s="229" t="s">
        <v>4250</v>
      </c>
      <c r="B1403" s="230" t="s">
        <v>2180</v>
      </c>
      <c r="C1403" s="231" t="s">
        <v>1426</v>
      </c>
      <c r="D1403" s="232" t="s">
        <v>2507</v>
      </c>
      <c r="E1403" s="232" t="s">
        <v>279</v>
      </c>
      <c r="F1403" s="259" t="s">
        <v>325</v>
      </c>
      <c r="G1403" s="233">
        <v>36870.03</v>
      </c>
      <c r="H1403" s="234">
        <v>44398.47</v>
      </c>
      <c r="I1403" s="235">
        <v>5</v>
      </c>
      <c r="J1403" s="236">
        <v>0.15151515151515152</v>
      </c>
      <c r="K1403" s="233">
        <v>51926.91</v>
      </c>
      <c r="L1403" s="237">
        <v>10</v>
      </c>
      <c r="M1403" s="238">
        <v>8</v>
      </c>
      <c r="N1403" s="234">
        <v>38416.851199999997</v>
      </c>
      <c r="O1403" s="239"/>
      <c r="P1403" s="103"/>
    </row>
    <row r="1404" spans="1:21" s="129" customFormat="1" ht="22.5">
      <c r="A1404" s="242" t="s">
        <v>1444</v>
      </c>
      <c r="B1404" s="243" t="s">
        <v>2192</v>
      </c>
      <c r="C1404" s="258" t="s">
        <v>3667</v>
      </c>
      <c r="D1404" s="232" t="s">
        <v>2507</v>
      </c>
      <c r="E1404" s="245" t="s">
        <v>321</v>
      </c>
      <c r="F1404" s="259" t="s">
        <v>325</v>
      </c>
      <c r="G1404" s="246">
        <v>33679.360000000001</v>
      </c>
      <c r="H1404" s="234">
        <v>43792.404999999999</v>
      </c>
      <c r="I1404" s="235">
        <v>4</v>
      </c>
      <c r="J1404" s="236">
        <v>0.12121212121212122</v>
      </c>
      <c r="K1404" s="246">
        <v>53905.45</v>
      </c>
      <c r="L1404" s="247">
        <v>36</v>
      </c>
      <c r="M1404" s="248">
        <v>35</v>
      </c>
      <c r="N1404" s="249">
        <v>38520.559999999998</v>
      </c>
      <c r="O1404" s="250" t="s">
        <v>3668</v>
      </c>
      <c r="P1404" s="103"/>
      <c r="Q1404" s="103"/>
      <c r="R1404" s="241"/>
      <c r="S1404" s="103"/>
      <c r="T1404" s="103"/>
      <c r="U1404" s="103"/>
    </row>
    <row r="1405" spans="1:21" s="129" customFormat="1">
      <c r="A1405" s="229" t="s">
        <v>3859</v>
      </c>
      <c r="B1405" s="230" t="s">
        <v>2176</v>
      </c>
      <c r="C1405" s="231" t="s">
        <v>1426</v>
      </c>
      <c r="D1405" s="232"/>
      <c r="E1405" s="232"/>
      <c r="F1405" s="232" t="s">
        <v>440</v>
      </c>
      <c r="G1405" s="233">
        <v>40826.239999999998</v>
      </c>
      <c r="H1405" s="234">
        <v>41860</v>
      </c>
      <c r="I1405" s="235">
        <v>3</v>
      </c>
      <c r="J1405" s="236">
        <v>9.0909090909090912E-2</v>
      </c>
      <c r="K1405" s="233">
        <v>42893.760000000002</v>
      </c>
      <c r="L1405" s="237"/>
      <c r="M1405" s="238"/>
      <c r="N1405" s="234">
        <v>40826.239999999998</v>
      </c>
      <c r="O1405" s="239"/>
      <c r="S1405" s="103"/>
      <c r="T1405" s="103"/>
      <c r="U1405" s="103"/>
    </row>
    <row r="1406" spans="1:21" s="129" customFormat="1">
      <c r="A1406" s="297" t="s">
        <v>4245</v>
      </c>
      <c r="B1406" s="298" t="s">
        <v>2179</v>
      </c>
      <c r="C1406" s="500" t="s">
        <v>5738</v>
      </c>
      <c r="D1406" s="232" t="s">
        <v>2507</v>
      </c>
      <c r="E1406" s="232" t="s">
        <v>279</v>
      </c>
      <c r="F1406" s="259" t="s">
        <v>325</v>
      </c>
      <c r="G1406" s="233">
        <v>44500.02</v>
      </c>
      <c r="H1406" s="234">
        <v>22250.01</v>
      </c>
      <c r="I1406" s="235">
        <v>2</v>
      </c>
      <c r="J1406" s="236">
        <v>6.0606060606060608E-2</v>
      </c>
      <c r="K1406" s="501"/>
      <c r="L1406" s="237"/>
      <c r="M1406" s="238">
        <v>37</v>
      </c>
      <c r="N1406" s="234">
        <v>57808.54</v>
      </c>
      <c r="O1406" s="352"/>
      <c r="S1406" s="103"/>
      <c r="T1406" s="103"/>
      <c r="U1406" s="103"/>
    </row>
    <row r="1407" spans="1:21" s="129" customFormat="1" ht="22.5">
      <c r="A1407" s="242" t="s">
        <v>4247</v>
      </c>
      <c r="B1407" s="243" t="s">
        <v>2185</v>
      </c>
      <c r="C1407" s="258" t="s">
        <v>3560</v>
      </c>
      <c r="D1407" s="232" t="s">
        <v>2507</v>
      </c>
      <c r="E1407" s="245" t="s">
        <v>279</v>
      </c>
      <c r="F1407" s="259" t="s">
        <v>325</v>
      </c>
      <c r="G1407" s="246">
        <v>35000</v>
      </c>
      <c r="H1407" s="234">
        <v>17500</v>
      </c>
      <c r="I1407" s="235">
        <v>1</v>
      </c>
      <c r="J1407" s="236">
        <v>3.0303030303030304E-2</v>
      </c>
      <c r="K1407" s="488"/>
      <c r="L1407" s="247"/>
      <c r="M1407" s="248"/>
      <c r="N1407" s="249"/>
      <c r="O1407" s="250"/>
      <c r="P1407" s="103"/>
      <c r="S1407" s="240"/>
      <c r="T1407" s="240"/>
      <c r="U1407" s="240"/>
    </row>
    <row r="1408" spans="1:21" s="150" customFormat="1">
      <c r="A1408" s="305"/>
      <c r="B1408" s="305"/>
      <c r="C1408" s="306"/>
      <c r="D1408" s="300"/>
      <c r="E1408" s="307"/>
      <c r="F1408" s="307"/>
      <c r="G1408" s="308"/>
      <c r="H1408" s="309"/>
      <c r="I1408" s="310"/>
      <c r="J1408" s="311"/>
      <c r="K1408" s="300"/>
      <c r="L1408" s="300"/>
      <c r="M1408" s="312"/>
      <c r="N1408" s="313"/>
      <c r="O1408" s="282"/>
    </row>
    <row r="1409" spans="1:18" s="150" customFormat="1">
      <c r="A1409" s="305"/>
      <c r="B1409" s="305"/>
      <c r="C1409" s="306"/>
      <c r="D1409" s="314"/>
      <c r="E1409" s="305"/>
      <c r="F1409" s="305"/>
      <c r="G1409" s="315" t="s">
        <v>223</v>
      </c>
      <c r="H1409" s="316" t="s">
        <v>224</v>
      </c>
      <c r="I1409" s="317"/>
      <c r="J1409" s="318"/>
      <c r="K1409" s="319" t="s">
        <v>225</v>
      </c>
      <c r="L1409" s="314"/>
      <c r="M1409" s="320"/>
      <c r="N1409" s="313"/>
      <c r="O1409" s="282"/>
    </row>
    <row r="1410" spans="1:18" s="150" customFormat="1">
      <c r="A1410" s="305"/>
      <c r="B1410" s="305"/>
      <c r="C1410" s="306"/>
      <c r="D1410" s="305"/>
      <c r="E1410" s="305"/>
      <c r="F1410" s="321" t="s">
        <v>238</v>
      </c>
      <c r="G1410" s="322">
        <v>45217.378060606075</v>
      </c>
      <c r="H1410" s="322">
        <v>55780.358424242419</v>
      </c>
      <c r="I1410" s="8">
        <v>14.438004969995415</v>
      </c>
      <c r="J1410" s="322"/>
      <c r="K1410" s="322">
        <v>70623.554193548378</v>
      </c>
      <c r="L1410" s="314"/>
      <c r="M1410" s="320"/>
      <c r="N1410" s="313"/>
      <c r="O1410" s="282"/>
    </row>
    <row r="1411" spans="1:18" s="150" customFormat="1">
      <c r="A1411" s="305"/>
      <c r="B1411" s="305"/>
      <c r="C1411" s="306"/>
      <c r="D1411" s="305"/>
      <c r="E1411" s="305"/>
      <c r="F1411" s="321" t="s">
        <v>239</v>
      </c>
      <c r="G1411" s="322">
        <v>48472</v>
      </c>
      <c r="H1411" s="322">
        <v>64512.125</v>
      </c>
      <c r="I1411" s="8">
        <v>21.5</v>
      </c>
      <c r="J1411" s="322"/>
      <c r="K1411" s="322">
        <v>78913.959999999992</v>
      </c>
      <c r="L1411" s="314"/>
      <c r="M1411" s="320"/>
      <c r="N1411" s="313"/>
      <c r="O1411" s="282"/>
    </row>
    <row r="1412" spans="1:18" s="150" customFormat="1">
      <c r="A1412" s="305"/>
      <c r="B1412" s="305"/>
      <c r="C1412" s="306"/>
      <c r="D1412" s="305"/>
      <c r="E1412" s="305"/>
      <c r="F1412" s="321" t="s">
        <v>240</v>
      </c>
      <c r="G1412" s="322">
        <v>41651.375999999997</v>
      </c>
      <c r="H1412" s="322">
        <v>52208.17</v>
      </c>
      <c r="I1412" s="8">
        <v>7</v>
      </c>
      <c r="J1412" s="322"/>
      <c r="K1412" s="322">
        <v>62853.5</v>
      </c>
      <c r="L1412" s="314"/>
      <c r="M1412" s="320"/>
      <c r="N1412" s="313"/>
      <c r="O1412" s="282"/>
    </row>
    <row r="1413" spans="1:18" s="150" customFormat="1">
      <c r="A1413" s="305"/>
      <c r="B1413" s="305"/>
      <c r="C1413" s="306"/>
      <c r="D1413" s="305"/>
      <c r="E1413" s="305"/>
      <c r="F1413" s="321" t="s">
        <v>241</v>
      </c>
      <c r="G1413" s="322">
        <v>44523</v>
      </c>
      <c r="H1413" s="322">
        <v>56663.01</v>
      </c>
      <c r="I1413" s="8">
        <v>12.338253469766164</v>
      </c>
      <c r="J1413" s="322"/>
      <c r="K1413" s="322">
        <v>70322.38</v>
      </c>
      <c r="L1413" s="314"/>
      <c r="M1413" s="320"/>
      <c r="N1413" s="313"/>
      <c r="O1413" s="282"/>
    </row>
    <row r="1414" spans="1:18" s="150" customFormat="1">
      <c r="A1414" s="305"/>
      <c r="B1414" s="305"/>
      <c r="C1414" s="306"/>
      <c r="D1414" s="305"/>
      <c r="E1414" s="322"/>
      <c r="F1414" s="321"/>
      <c r="G1414" s="323"/>
      <c r="H1414" s="318"/>
      <c r="I1414" s="324"/>
      <c r="J1414" s="318"/>
      <c r="K1414" s="314"/>
      <c r="L1414" s="314"/>
      <c r="M1414" s="320"/>
      <c r="N1414" s="313"/>
      <c r="O1414" s="282"/>
    </row>
    <row r="1415" spans="1:18" s="150" customFormat="1">
      <c r="A1415" s="305"/>
      <c r="B1415" s="305"/>
      <c r="C1415" s="306"/>
      <c r="D1415" s="321"/>
      <c r="E1415" s="322"/>
      <c r="F1415" s="325"/>
      <c r="G1415" s="325"/>
      <c r="H1415" s="874" t="s">
        <v>242</v>
      </c>
      <c r="I1415" s="874"/>
      <c r="J1415" s="874"/>
      <c r="K1415" s="874"/>
      <c r="L1415" s="874"/>
      <c r="M1415" s="874"/>
      <c r="N1415" s="874"/>
      <c r="O1415" s="282"/>
    </row>
    <row r="1416" spans="1:18" s="150" customFormat="1">
      <c r="A1416" s="305"/>
      <c r="B1416" s="305"/>
      <c r="C1416" s="306"/>
      <c r="D1416" s="321"/>
      <c r="E1416" s="322"/>
      <c r="F1416" s="326"/>
      <c r="G1416" s="327"/>
      <c r="H1416" s="875" t="s">
        <v>243</v>
      </c>
      <c r="I1416" s="875"/>
      <c r="J1416" s="875"/>
      <c r="K1416" s="328">
        <v>62881.489729729728</v>
      </c>
      <c r="L1416" s="876" t="s">
        <v>244</v>
      </c>
      <c r="M1416" s="876"/>
      <c r="N1416" s="329">
        <v>55457.944160911589</v>
      </c>
      <c r="O1416" s="282"/>
    </row>
    <row r="1417" spans="1:18" s="150" customFormat="1">
      <c r="A1417" s="305"/>
      <c r="B1417" s="305"/>
      <c r="C1417" s="306"/>
      <c r="D1417" s="314"/>
      <c r="E1417" s="320"/>
      <c r="F1417" s="326"/>
      <c r="G1417" s="327"/>
      <c r="H1417" s="875" t="s">
        <v>245</v>
      </c>
      <c r="I1417" s="875"/>
      <c r="J1417" s="875"/>
      <c r="K1417" s="328">
        <v>47225.504999999997</v>
      </c>
      <c r="L1417" s="876" t="s">
        <v>450</v>
      </c>
      <c r="M1417" s="876"/>
      <c r="N1417" s="329">
        <v>70326.057362053369</v>
      </c>
      <c r="O1417" s="282"/>
    </row>
    <row r="1418" spans="1:18" s="150" customFormat="1">
      <c r="A1418" s="305"/>
      <c r="B1418" s="305"/>
      <c r="C1418" s="306"/>
      <c r="D1418" s="300"/>
      <c r="E1418" s="307"/>
      <c r="F1418" s="307"/>
      <c r="G1418" s="308"/>
      <c r="H1418" s="309"/>
      <c r="I1418" s="310"/>
      <c r="J1418" s="311"/>
      <c r="K1418" s="305"/>
      <c r="L1418" s="300"/>
      <c r="M1418" s="312"/>
      <c r="N1418" s="313"/>
      <c r="O1418" s="282"/>
    </row>
    <row r="1419" spans="1:18" s="222" customFormat="1" ht="18">
      <c r="A1419" s="877" t="s">
        <v>3669</v>
      </c>
      <c r="B1419" s="877"/>
      <c r="C1419" s="877"/>
      <c r="D1419" s="877"/>
      <c r="E1419" s="877"/>
      <c r="F1419" s="877"/>
      <c r="G1419" s="877"/>
      <c r="H1419" s="877"/>
      <c r="I1419" s="877"/>
      <c r="J1419" s="877"/>
      <c r="K1419" s="877"/>
      <c r="L1419" s="877"/>
      <c r="M1419" s="877"/>
      <c r="N1419" s="877"/>
      <c r="O1419" s="877"/>
    </row>
    <row r="1420" spans="1:18" s="222" customFormat="1" ht="27">
      <c r="A1420" s="223" t="s">
        <v>433</v>
      </c>
      <c r="B1420" s="224" t="s">
        <v>230</v>
      </c>
      <c r="C1420" s="223" t="s">
        <v>220</v>
      </c>
      <c r="D1420" s="223" t="s">
        <v>267</v>
      </c>
      <c r="E1420" s="223" t="s">
        <v>434</v>
      </c>
      <c r="F1420" s="223" t="s">
        <v>435</v>
      </c>
      <c r="G1420" s="225" t="s">
        <v>223</v>
      </c>
      <c r="H1420" s="225" t="s">
        <v>224</v>
      </c>
      <c r="I1420" s="227" t="s">
        <v>436</v>
      </c>
      <c r="J1420" s="227" t="s">
        <v>436</v>
      </c>
      <c r="K1420" s="225" t="s">
        <v>225</v>
      </c>
      <c r="L1420" s="223" t="s">
        <v>437</v>
      </c>
      <c r="M1420" s="223" t="s">
        <v>438</v>
      </c>
      <c r="N1420" s="228" t="s">
        <v>439</v>
      </c>
      <c r="O1420" s="223" t="s">
        <v>227</v>
      </c>
    </row>
    <row r="1421" spans="1:18" s="129" customFormat="1">
      <c r="A1421" s="260" t="s">
        <v>205</v>
      </c>
      <c r="B1421" s="261" t="s">
        <v>2151</v>
      </c>
      <c r="C1421" s="262" t="s">
        <v>1428</v>
      </c>
      <c r="D1421" s="232" t="s">
        <v>2507</v>
      </c>
      <c r="E1421" s="263"/>
      <c r="F1421" s="259" t="s">
        <v>325</v>
      </c>
      <c r="G1421" s="264">
        <v>53370.095999999998</v>
      </c>
      <c r="H1421" s="234">
        <v>64232.896000000008</v>
      </c>
      <c r="I1421" s="235">
        <v>10</v>
      </c>
      <c r="J1421" s="236">
        <v>1</v>
      </c>
      <c r="K1421" s="264">
        <v>75095.696000000011</v>
      </c>
      <c r="L1421" s="265">
        <v>1</v>
      </c>
      <c r="M1421" s="266">
        <v>1</v>
      </c>
      <c r="N1421" s="264">
        <v>75095.7</v>
      </c>
      <c r="O1421" s="267"/>
      <c r="P1421" s="103"/>
      <c r="Q1421" s="103"/>
      <c r="R1421" s="241"/>
    </row>
    <row r="1422" spans="1:18" s="129" customFormat="1">
      <c r="A1422" s="242" t="s">
        <v>4239</v>
      </c>
      <c r="B1422" s="243" t="s">
        <v>2176</v>
      </c>
      <c r="C1422" s="258" t="s">
        <v>3670</v>
      </c>
      <c r="D1422" s="232" t="s">
        <v>2507</v>
      </c>
      <c r="E1422" s="245" t="s">
        <v>279</v>
      </c>
      <c r="F1422" s="259" t="s">
        <v>325</v>
      </c>
      <c r="G1422" s="283">
        <v>31200</v>
      </c>
      <c r="H1422" s="234">
        <v>39613.599999999999</v>
      </c>
      <c r="I1422" s="235">
        <v>9</v>
      </c>
      <c r="J1422" s="236">
        <v>0.9</v>
      </c>
      <c r="K1422" s="283">
        <v>48027.199999999997</v>
      </c>
      <c r="L1422" s="247">
        <v>26</v>
      </c>
      <c r="M1422" s="248">
        <v>25</v>
      </c>
      <c r="N1422" s="249">
        <v>31657.599999999999</v>
      </c>
      <c r="O1422" s="250"/>
      <c r="P1422" s="103"/>
      <c r="Q1422" s="103"/>
      <c r="R1422" s="241"/>
    </row>
    <row r="1423" spans="1:18" s="129" customFormat="1">
      <c r="A1423" s="242" t="s">
        <v>4241</v>
      </c>
      <c r="B1423" s="243" t="s">
        <v>2178</v>
      </c>
      <c r="C1423" s="280" t="s">
        <v>1431</v>
      </c>
      <c r="D1423" s="232" t="s">
        <v>2507</v>
      </c>
      <c r="E1423" s="245" t="s">
        <v>279</v>
      </c>
      <c r="F1423" s="245" t="s">
        <v>440</v>
      </c>
      <c r="G1423" s="246">
        <v>29425</v>
      </c>
      <c r="H1423" s="234">
        <v>39110.9</v>
      </c>
      <c r="I1423" s="235">
        <v>8</v>
      </c>
      <c r="J1423" s="236">
        <v>0.8</v>
      </c>
      <c r="K1423" s="246">
        <v>48796.800000000003</v>
      </c>
      <c r="L1423" s="247"/>
      <c r="M1423" s="248">
        <v>10</v>
      </c>
      <c r="N1423" s="249">
        <v>39110.9</v>
      </c>
      <c r="O1423" s="250"/>
    </row>
    <row r="1424" spans="1:18" s="129" customFormat="1" ht="22.5">
      <c r="A1424" s="242" t="s">
        <v>4240</v>
      </c>
      <c r="B1424" s="243" t="s">
        <v>2149</v>
      </c>
      <c r="C1424" s="258" t="s">
        <v>1431</v>
      </c>
      <c r="D1424" s="232" t="s">
        <v>2507</v>
      </c>
      <c r="E1424" s="245" t="s">
        <v>284</v>
      </c>
      <c r="F1424" s="245" t="s">
        <v>440</v>
      </c>
      <c r="G1424" s="246">
        <v>27073.8</v>
      </c>
      <c r="H1424" s="234">
        <v>37476.400000000001</v>
      </c>
      <c r="I1424" s="235">
        <v>7</v>
      </c>
      <c r="J1424" s="236">
        <v>0.7</v>
      </c>
      <c r="K1424" s="246">
        <v>47879</v>
      </c>
      <c r="L1424" s="247">
        <v>12</v>
      </c>
      <c r="M1424" s="248">
        <v>11</v>
      </c>
      <c r="N1424" s="249">
        <v>30486.3</v>
      </c>
      <c r="O1424" s="250"/>
    </row>
    <row r="1425" spans="1:21" s="257" customFormat="1">
      <c r="A1425" s="242" t="s">
        <v>4246</v>
      </c>
      <c r="B1425" s="243" t="s">
        <v>2159</v>
      </c>
      <c r="C1425" s="258" t="s">
        <v>3670</v>
      </c>
      <c r="D1425" s="232" t="s">
        <v>2507</v>
      </c>
      <c r="E1425" s="259" t="s">
        <v>279</v>
      </c>
      <c r="F1425" s="245" t="s">
        <v>440</v>
      </c>
      <c r="G1425" s="249">
        <v>27768</v>
      </c>
      <c r="H1425" s="234">
        <v>36108.800000000003</v>
      </c>
      <c r="I1425" s="235">
        <v>6</v>
      </c>
      <c r="J1425" s="236">
        <v>0.6</v>
      </c>
      <c r="K1425" s="249">
        <v>44449.599999999999</v>
      </c>
      <c r="L1425" s="247"/>
      <c r="M1425" s="248">
        <v>8</v>
      </c>
      <c r="N1425" s="249">
        <v>36108.800000000003</v>
      </c>
      <c r="O1425" s="284"/>
      <c r="P1425" s="129"/>
      <c r="Q1425" s="129"/>
      <c r="R1425" s="129"/>
      <c r="S1425" s="129"/>
      <c r="T1425" s="129"/>
      <c r="U1425" s="129"/>
    </row>
    <row r="1426" spans="1:21" s="257" customFormat="1">
      <c r="A1426" s="242" t="s">
        <v>3784</v>
      </c>
      <c r="B1426" s="243" t="s">
        <v>2162</v>
      </c>
      <c r="C1426" s="258" t="s">
        <v>5739</v>
      </c>
      <c r="D1426" s="232" t="s">
        <v>2507</v>
      </c>
      <c r="E1426" s="247" t="s">
        <v>279</v>
      </c>
      <c r="F1426" s="259" t="s">
        <v>325</v>
      </c>
      <c r="G1426" s="246">
        <v>27188.46</v>
      </c>
      <c r="H1426" s="234">
        <v>35210.229999999996</v>
      </c>
      <c r="I1426" s="235">
        <v>5</v>
      </c>
      <c r="J1426" s="236">
        <v>0.5</v>
      </c>
      <c r="K1426" s="246">
        <v>43232</v>
      </c>
      <c r="L1426" s="247"/>
      <c r="M1426" s="248">
        <v>71</v>
      </c>
      <c r="N1426" s="249">
        <v>34222</v>
      </c>
      <c r="O1426" s="250"/>
      <c r="P1426" s="103"/>
      <c r="Q1426" s="129"/>
      <c r="R1426" s="129"/>
      <c r="S1426" s="304"/>
      <c r="T1426" s="304"/>
      <c r="U1426" s="304"/>
    </row>
    <row r="1427" spans="1:21" s="257" customFormat="1">
      <c r="A1427" s="242" t="s">
        <v>1444</v>
      </c>
      <c r="B1427" s="243" t="s">
        <v>2192</v>
      </c>
      <c r="C1427" s="258" t="s">
        <v>3671</v>
      </c>
      <c r="D1427" s="232" t="s">
        <v>2507</v>
      </c>
      <c r="E1427" s="245" t="s">
        <v>279</v>
      </c>
      <c r="F1427" s="245" t="s">
        <v>440</v>
      </c>
      <c r="G1427" s="246">
        <v>29640</v>
      </c>
      <c r="H1427" s="234">
        <v>35152</v>
      </c>
      <c r="I1427" s="235">
        <v>4</v>
      </c>
      <c r="J1427" s="236">
        <v>0.4</v>
      </c>
      <c r="K1427" s="246">
        <v>40664</v>
      </c>
      <c r="L1427" s="247">
        <v>3</v>
      </c>
      <c r="M1427" s="248">
        <v>3</v>
      </c>
      <c r="N1427" s="249">
        <v>35311.465279999997</v>
      </c>
      <c r="O1427" s="250"/>
      <c r="P1427" s="129"/>
      <c r="Q1427" s="129"/>
      <c r="R1427" s="129"/>
      <c r="S1427" s="129"/>
      <c r="T1427" s="129"/>
      <c r="U1427" s="129"/>
    </row>
    <row r="1428" spans="1:21" s="257" customFormat="1">
      <c r="A1428" s="297" t="s">
        <v>4245</v>
      </c>
      <c r="B1428" s="298" t="s">
        <v>2179</v>
      </c>
      <c r="C1428" s="231" t="s">
        <v>5740</v>
      </c>
      <c r="D1428" s="232" t="s">
        <v>2507</v>
      </c>
      <c r="E1428" s="232" t="s">
        <v>279</v>
      </c>
      <c r="F1428" s="259" t="s">
        <v>325</v>
      </c>
      <c r="G1428" s="234">
        <v>31200</v>
      </c>
      <c r="H1428" s="234">
        <v>34706.775000000001</v>
      </c>
      <c r="I1428" s="235">
        <v>3</v>
      </c>
      <c r="J1428" s="236">
        <v>0.3</v>
      </c>
      <c r="K1428" s="234">
        <v>38213.550000000003</v>
      </c>
      <c r="L1428" s="237" t="s">
        <v>280</v>
      </c>
      <c r="M1428" s="238">
        <v>8</v>
      </c>
      <c r="N1428" s="234">
        <v>31620.7</v>
      </c>
      <c r="O1428" s="352"/>
      <c r="P1428" s="129"/>
      <c r="Q1428" s="129"/>
      <c r="R1428" s="129"/>
      <c r="S1428" s="97"/>
      <c r="T1428" s="97"/>
      <c r="U1428" s="97"/>
    </row>
    <row r="1429" spans="1:21" s="257" customFormat="1">
      <c r="A1429" s="242" t="s">
        <v>1436</v>
      </c>
      <c r="B1429" s="243" t="s">
        <v>2156</v>
      </c>
      <c r="C1429" s="258" t="s">
        <v>3670</v>
      </c>
      <c r="D1429" s="232" t="s">
        <v>2507</v>
      </c>
      <c r="E1429" s="245" t="s">
        <v>279</v>
      </c>
      <c r="F1429" s="259" t="s">
        <v>325</v>
      </c>
      <c r="G1429" s="246">
        <v>23724.15</v>
      </c>
      <c r="H1429" s="234">
        <v>34692.964999999997</v>
      </c>
      <c r="I1429" s="235">
        <v>2</v>
      </c>
      <c r="J1429" s="236">
        <v>0.2</v>
      </c>
      <c r="K1429" s="246">
        <v>45661.78</v>
      </c>
      <c r="L1429" s="247">
        <v>5</v>
      </c>
      <c r="M1429" s="248">
        <v>5</v>
      </c>
      <c r="N1429" s="249">
        <v>26911.248</v>
      </c>
      <c r="O1429" s="250"/>
      <c r="P1429" s="129"/>
      <c r="Q1429" s="129"/>
      <c r="R1429" s="129"/>
      <c r="S1429" s="97"/>
      <c r="T1429" s="97"/>
      <c r="U1429" s="97"/>
    </row>
    <row r="1430" spans="1:21" s="257" customFormat="1" ht="22.5">
      <c r="A1430" s="242" t="s">
        <v>4247</v>
      </c>
      <c r="B1430" s="243" t="s">
        <v>2185</v>
      </c>
      <c r="C1430" s="258" t="s">
        <v>3672</v>
      </c>
      <c r="D1430" s="232" t="s">
        <v>2507</v>
      </c>
      <c r="E1430" s="245" t="s">
        <v>279</v>
      </c>
      <c r="F1430" s="245" t="s">
        <v>440</v>
      </c>
      <c r="G1430" s="246">
        <v>22524.62</v>
      </c>
      <c r="H1430" s="234">
        <v>30408.235000000001</v>
      </c>
      <c r="I1430" s="235">
        <v>1</v>
      </c>
      <c r="J1430" s="236">
        <v>0.1</v>
      </c>
      <c r="K1430" s="246">
        <v>38291.85</v>
      </c>
      <c r="L1430" s="247">
        <v>3</v>
      </c>
      <c r="M1430" s="248">
        <v>3</v>
      </c>
      <c r="N1430" s="249">
        <v>25671.64</v>
      </c>
      <c r="O1430" s="250"/>
      <c r="P1430" s="103"/>
      <c r="Q1430" s="129"/>
      <c r="R1430" s="129"/>
      <c r="S1430" s="97"/>
      <c r="T1430" s="97"/>
      <c r="U1430" s="97"/>
    </row>
    <row r="1431" spans="1:21" s="150" customFormat="1">
      <c r="A1431" s="305"/>
      <c r="B1431" s="305"/>
      <c r="C1431" s="306"/>
      <c r="D1431" s="300"/>
      <c r="E1431" s="307"/>
      <c r="F1431" s="307"/>
      <c r="G1431" s="308"/>
      <c r="H1431" s="309"/>
      <c r="I1431" s="310"/>
      <c r="J1431" s="311"/>
      <c r="K1431" s="300"/>
      <c r="L1431" s="300"/>
      <c r="M1431" s="312"/>
      <c r="N1431" s="313"/>
      <c r="O1431" s="282"/>
    </row>
    <row r="1432" spans="1:21" s="150" customFormat="1">
      <c r="A1432" s="305"/>
      <c r="B1432" s="305"/>
      <c r="C1432" s="306"/>
      <c r="D1432" s="314"/>
      <c r="E1432" s="305"/>
      <c r="F1432" s="305"/>
      <c r="G1432" s="315" t="s">
        <v>223</v>
      </c>
      <c r="H1432" s="316" t="s">
        <v>224</v>
      </c>
      <c r="I1432" s="317"/>
      <c r="J1432" s="318"/>
      <c r="K1432" s="319" t="s">
        <v>225</v>
      </c>
      <c r="L1432" s="314"/>
      <c r="M1432" s="320"/>
      <c r="N1432" s="313"/>
      <c r="O1432" s="282"/>
    </row>
    <row r="1433" spans="1:21" s="150" customFormat="1">
      <c r="A1433" s="305"/>
      <c r="B1433" s="305"/>
      <c r="C1433" s="306"/>
      <c r="D1433" s="305"/>
      <c r="E1433" s="305"/>
      <c r="F1433" s="321" t="s">
        <v>238</v>
      </c>
      <c r="G1433" s="322">
        <v>30311.4126</v>
      </c>
      <c r="H1433" s="322">
        <v>38671.280099999996</v>
      </c>
      <c r="I1433" s="8">
        <v>14.438004969995415</v>
      </c>
      <c r="J1433" s="322"/>
      <c r="K1433" s="322">
        <v>47031.147599999989</v>
      </c>
      <c r="L1433" s="314"/>
      <c r="M1433" s="320"/>
      <c r="N1433" s="313"/>
      <c r="O1433" s="282"/>
    </row>
    <row r="1434" spans="1:21" s="150" customFormat="1">
      <c r="A1434" s="305"/>
      <c r="B1434" s="305"/>
      <c r="C1434" s="306"/>
      <c r="D1434" s="305"/>
      <c r="E1434" s="305"/>
      <c r="F1434" s="321" t="s">
        <v>239</v>
      </c>
      <c r="G1434" s="322">
        <v>30810</v>
      </c>
      <c r="H1434" s="322">
        <v>38702.275000000001</v>
      </c>
      <c r="I1434" s="8">
        <v>21.5</v>
      </c>
      <c r="J1434" s="322"/>
      <c r="K1434" s="322">
        <v>47990.149999999994</v>
      </c>
      <c r="L1434" s="314"/>
      <c r="M1434" s="320"/>
      <c r="N1434" s="313"/>
      <c r="O1434" s="282"/>
    </row>
    <row r="1435" spans="1:21" s="150" customFormat="1">
      <c r="A1435" s="305"/>
      <c r="B1435" s="305"/>
      <c r="C1435" s="306"/>
      <c r="D1435" s="305"/>
      <c r="E1435" s="305"/>
      <c r="F1435" s="321" t="s">
        <v>240</v>
      </c>
      <c r="G1435" s="322">
        <v>27102.465</v>
      </c>
      <c r="H1435" s="322">
        <v>34818.081250000003</v>
      </c>
      <c r="I1435" s="8">
        <v>7</v>
      </c>
      <c r="J1435" s="322"/>
      <c r="K1435" s="322">
        <v>41306</v>
      </c>
      <c r="L1435" s="314"/>
      <c r="M1435" s="320"/>
      <c r="N1435" s="313"/>
      <c r="O1435" s="282"/>
    </row>
    <row r="1436" spans="1:21" s="150" customFormat="1">
      <c r="A1436" s="305"/>
      <c r="B1436" s="305"/>
      <c r="C1436" s="306"/>
      <c r="D1436" s="305"/>
      <c r="E1436" s="305"/>
      <c r="F1436" s="321" t="s">
        <v>241</v>
      </c>
      <c r="G1436" s="322">
        <v>28596.5</v>
      </c>
      <c r="H1436" s="322">
        <v>35659.514999999999</v>
      </c>
      <c r="I1436" s="8">
        <v>12.338253469766164</v>
      </c>
      <c r="J1436" s="322"/>
      <c r="K1436" s="322">
        <v>45055.69</v>
      </c>
      <c r="L1436" s="314"/>
      <c r="M1436" s="320"/>
      <c r="N1436" s="313"/>
      <c r="O1436" s="282"/>
    </row>
    <row r="1437" spans="1:21" s="150" customFormat="1">
      <c r="A1437" s="305"/>
      <c r="B1437" s="305"/>
      <c r="C1437" s="306"/>
      <c r="D1437" s="305"/>
      <c r="E1437" s="322"/>
      <c r="F1437" s="321"/>
      <c r="G1437" s="323"/>
      <c r="H1437" s="318"/>
      <c r="I1437" s="324"/>
      <c r="J1437" s="318"/>
      <c r="K1437" s="314"/>
      <c r="L1437" s="314"/>
      <c r="M1437" s="320"/>
      <c r="N1437" s="313"/>
      <c r="O1437" s="282"/>
    </row>
    <row r="1438" spans="1:21" s="150" customFormat="1">
      <c r="A1438" s="305"/>
      <c r="B1438" s="305"/>
      <c r="C1438" s="306"/>
      <c r="D1438" s="321"/>
      <c r="E1438" s="322"/>
      <c r="F1438" s="325"/>
      <c r="G1438" s="325"/>
      <c r="H1438" s="874" t="s">
        <v>242</v>
      </c>
      <c r="I1438" s="874"/>
      <c r="J1438" s="874"/>
      <c r="K1438" s="874"/>
      <c r="L1438" s="874"/>
      <c r="M1438" s="874"/>
      <c r="N1438" s="874"/>
      <c r="O1438" s="282"/>
    </row>
    <row r="1439" spans="1:21" s="150" customFormat="1">
      <c r="A1439" s="305"/>
      <c r="B1439" s="305"/>
      <c r="C1439" s="306"/>
      <c r="D1439" s="321"/>
      <c r="E1439" s="322"/>
      <c r="F1439" s="326"/>
      <c r="G1439" s="327"/>
      <c r="H1439" s="875" t="s">
        <v>243</v>
      </c>
      <c r="I1439" s="875"/>
      <c r="J1439" s="875"/>
      <c r="K1439" s="328">
        <v>35909.46632</v>
      </c>
      <c r="L1439" s="876" t="s">
        <v>244</v>
      </c>
      <c r="M1439" s="876"/>
      <c r="N1439" s="329">
        <v>36619.635328000004</v>
      </c>
      <c r="O1439" s="282"/>
    </row>
    <row r="1440" spans="1:21" s="150" customFormat="1">
      <c r="A1440" s="305"/>
      <c r="B1440" s="305"/>
      <c r="C1440" s="306"/>
      <c r="D1440" s="314"/>
      <c r="E1440" s="320"/>
      <c r="F1440" s="326"/>
      <c r="G1440" s="327"/>
      <c r="H1440" s="875" t="s">
        <v>245</v>
      </c>
      <c r="I1440" s="875"/>
      <c r="J1440" s="875"/>
      <c r="K1440" s="328">
        <v>30769.9</v>
      </c>
      <c r="L1440" s="876" t="s">
        <v>450</v>
      </c>
      <c r="M1440" s="876"/>
      <c r="N1440" s="329">
        <v>33669.638316137934</v>
      </c>
      <c r="O1440" s="282"/>
    </row>
    <row r="1441" spans="1:21" s="150" customFormat="1">
      <c r="A1441" s="305"/>
      <c r="B1441" s="305"/>
      <c r="C1441" s="306"/>
      <c r="D1441" s="300"/>
      <c r="E1441" s="307"/>
      <c r="F1441" s="307"/>
      <c r="G1441" s="308"/>
      <c r="H1441" s="309"/>
      <c r="I1441" s="310"/>
      <c r="J1441" s="311"/>
      <c r="K1441" s="305"/>
      <c r="L1441" s="300"/>
      <c r="M1441" s="312"/>
      <c r="N1441" s="313"/>
      <c r="O1441" s="282"/>
    </row>
    <row r="1442" spans="1:21" s="222" customFormat="1" ht="18">
      <c r="A1442" s="877" t="s">
        <v>3673</v>
      </c>
      <c r="B1442" s="877"/>
      <c r="C1442" s="877"/>
      <c r="D1442" s="877"/>
      <c r="E1442" s="877"/>
      <c r="F1442" s="877"/>
      <c r="G1442" s="877"/>
      <c r="H1442" s="877"/>
      <c r="I1442" s="877"/>
      <c r="J1442" s="877"/>
      <c r="K1442" s="877"/>
      <c r="L1442" s="877"/>
      <c r="M1442" s="877"/>
      <c r="N1442" s="877"/>
      <c r="O1442" s="877"/>
    </row>
    <row r="1443" spans="1:21" s="222" customFormat="1" ht="27">
      <c r="A1443" s="223" t="s">
        <v>433</v>
      </c>
      <c r="B1443" s="224" t="s">
        <v>230</v>
      </c>
      <c r="C1443" s="223" t="s">
        <v>220</v>
      </c>
      <c r="D1443" s="223" t="s">
        <v>267</v>
      </c>
      <c r="E1443" s="223" t="s">
        <v>434</v>
      </c>
      <c r="F1443" s="223" t="s">
        <v>435</v>
      </c>
      <c r="G1443" s="225" t="s">
        <v>223</v>
      </c>
      <c r="H1443" s="225" t="s">
        <v>224</v>
      </c>
      <c r="I1443" s="227" t="s">
        <v>436</v>
      </c>
      <c r="J1443" s="227" t="s">
        <v>436</v>
      </c>
      <c r="K1443" s="225" t="s">
        <v>225</v>
      </c>
      <c r="L1443" s="223" t="s">
        <v>437</v>
      </c>
      <c r="M1443" s="223" t="s">
        <v>438</v>
      </c>
      <c r="N1443" s="228" t="s">
        <v>439</v>
      </c>
      <c r="O1443" s="223" t="s">
        <v>227</v>
      </c>
    </row>
    <row r="1444" spans="1:21" s="257" customFormat="1" ht="22.5">
      <c r="A1444" s="242" t="s">
        <v>4240</v>
      </c>
      <c r="B1444" s="243" t="s">
        <v>2149</v>
      </c>
      <c r="C1444" s="258" t="s">
        <v>5741</v>
      </c>
      <c r="D1444" s="232" t="s">
        <v>278</v>
      </c>
      <c r="E1444" s="245" t="s">
        <v>279</v>
      </c>
      <c r="F1444" s="245" t="s">
        <v>440</v>
      </c>
      <c r="G1444" s="246">
        <v>87839.96</v>
      </c>
      <c r="H1444" s="234">
        <v>118894.75</v>
      </c>
      <c r="I1444" s="235">
        <v>9</v>
      </c>
      <c r="J1444" s="236">
        <v>1</v>
      </c>
      <c r="K1444" s="246">
        <v>149949.54</v>
      </c>
      <c r="L1444" s="247">
        <v>2</v>
      </c>
      <c r="M1444" s="248">
        <v>2</v>
      </c>
      <c r="N1444" s="249">
        <v>103978.42</v>
      </c>
      <c r="O1444" s="250"/>
      <c r="P1444" s="129"/>
      <c r="Q1444" s="129"/>
      <c r="R1444" s="129"/>
      <c r="S1444" s="103"/>
      <c r="T1444" s="103"/>
      <c r="U1444" s="103"/>
    </row>
    <row r="1445" spans="1:21" s="257" customFormat="1">
      <c r="A1445" s="242" t="s">
        <v>4246</v>
      </c>
      <c r="B1445" s="243" t="s">
        <v>2159</v>
      </c>
      <c r="C1445" s="258" t="s">
        <v>5742</v>
      </c>
      <c r="D1445" s="232" t="s">
        <v>2507</v>
      </c>
      <c r="E1445" s="259" t="s">
        <v>279</v>
      </c>
      <c r="F1445" s="245" t="s">
        <v>440</v>
      </c>
      <c r="G1445" s="249">
        <v>41288</v>
      </c>
      <c r="H1445" s="234">
        <v>53674.400000000001</v>
      </c>
      <c r="I1445" s="235">
        <v>8</v>
      </c>
      <c r="J1445" s="236">
        <v>0.88888888888888884</v>
      </c>
      <c r="K1445" s="249">
        <v>66060.800000000003</v>
      </c>
      <c r="L1445" s="247"/>
      <c r="M1445" s="248">
        <v>6</v>
      </c>
      <c r="N1445" s="249">
        <v>53664</v>
      </c>
      <c r="O1445" s="284"/>
      <c r="P1445" s="129"/>
      <c r="Q1445" s="129"/>
      <c r="R1445" s="129"/>
      <c r="S1445" s="103"/>
      <c r="T1445" s="103"/>
      <c r="U1445" s="103"/>
    </row>
    <row r="1446" spans="1:21" s="257" customFormat="1">
      <c r="A1446" s="242" t="s">
        <v>3784</v>
      </c>
      <c r="B1446" s="243" t="s">
        <v>2162</v>
      </c>
      <c r="C1446" s="258" t="s">
        <v>5743</v>
      </c>
      <c r="D1446" s="232" t="s">
        <v>2507</v>
      </c>
      <c r="E1446" s="247" t="s">
        <v>279</v>
      </c>
      <c r="F1446" s="259" t="s">
        <v>325</v>
      </c>
      <c r="G1446" s="246">
        <v>34182</v>
      </c>
      <c r="H1446" s="234">
        <v>44909.5</v>
      </c>
      <c r="I1446" s="235">
        <v>7</v>
      </c>
      <c r="J1446" s="236">
        <v>0.77777777777777779</v>
      </c>
      <c r="K1446" s="246">
        <v>55637</v>
      </c>
      <c r="L1446" s="247"/>
      <c r="M1446" s="248">
        <v>29</v>
      </c>
      <c r="N1446" s="249">
        <v>43761</v>
      </c>
      <c r="O1446" s="250"/>
      <c r="P1446" s="129"/>
      <c r="Q1446" s="129"/>
      <c r="R1446" s="129"/>
      <c r="S1446" s="103"/>
      <c r="T1446" s="103"/>
      <c r="U1446" s="103"/>
    </row>
    <row r="1447" spans="1:21" s="257" customFormat="1">
      <c r="A1447" s="242" t="s">
        <v>4239</v>
      </c>
      <c r="B1447" s="243" t="s">
        <v>2176</v>
      </c>
      <c r="C1447" s="258" t="s">
        <v>3674</v>
      </c>
      <c r="D1447" s="232" t="s">
        <v>2507</v>
      </c>
      <c r="E1447" s="245" t="s">
        <v>279</v>
      </c>
      <c r="F1447" s="245" t="s">
        <v>440</v>
      </c>
      <c r="G1447" s="283">
        <v>34756.800000000003</v>
      </c>
      <c r="H1447" s="234">
        <v>44314.400000000001</v>
      </c>
      <c r="I1447" s="235">
        <v>6</v>
      </c>
      <c r="J1447" s="236">
        <v>0.66666666666666663</v>
      </c>
      <c r="K1447" s="283">
        <v>53872</v>
      </c>
      <c r="L1447" s="247">
        <v>12</v>
      </c>
      <c r="M1447" s="248">
        <v>12</v>
      </c>
      <c r="N1447" s="249">
        <v>36233.599999999999</v>
      </c>
      <c r="O1447" s="250"/>
      <c r="P1447" s="129"/>
      <c r="Q1447" s="129"/>
      <c r="R1447" s="129"/>
      <c r="S1447" s="103"/>
      <c r="T1447" s="103"/>
      <c r="U1447" s="103"/>
    </row>
    <row r="1448" spans="1:21" s="257" customFormat="1">
      <c r="A1448" s="242" t="s">
        <v>4241</v>
      </c>
      <c r="B1448" s="243" t="s">
        <v>2178</v>
      </c>
      <c r="C1448" s="280" t="s">
        <v>3673</v>
      </c>
      <c r="D1448" s="232" t="s">
        <v>2507</v>
      </c>
      <c r="E1448" s="245" t="s">
        <v>279</v>
      </c>
      <c r="F1448" s="245" t="s">
        <v>440</v>
      </c>
      <c r="G1448" s="246">
        <v>32769.980000000003</v>
      </c>
      <c r="H1448" s="234">
        <v>43553.990000000005</v>
      </c>
      <c r="I1448" s="235">
        <v>5</v>
      </c>
      <c r="J1448" s="236">
        <v>0.55555555555555558</v>
      </c>
      <c r="K1448" s="246">
        <v>54338</v>
      </c>
      <c r="L1448" s="247"/>
      <c r="M1448" s="248">
        <v>2</v>
      </c>
      <c r="N1448" s="249">
        <v>43553.990000000005</v>
      </c>
      <c r="O1448" s="250"/>
      <c r="P1448" s="129"/>
      <c r="Q1448" s="129"/>
      <c r="R1448" s="103"/>
      <c r="S1448" s="103"/>
      <c r="T1448" s="103"/>
      <c r="U1448" s="103"/>
    </row>
    <row r="1449" spans="1:21" s="257" customFormat="1">
      <c r="A1449" s="242" t="s">
        <v>1436</v>
      </c>
      <c r="B1449" s="243" t="s">
        <v>2156</v>
      </c>
      <c r="C1449" s="258" t="s">
        <v>3674</v>
      </c>
      <c r="D1449" s="232" t="s">
        <v>2507</v>
      </c>
      <c r="E1449" s="245" t="s">
        <v>279</v>
      </c>
      <c r="F1449" s="259" t="s">
        <v>325</v>
      </c>
      <c r="G1449" s="246">
        <v>28679.23</v>
      </c>
      <c r="H1449" s="234">
        <v>41938.589999999997</v>
      </c>
      <c r="I1449" s="235">
        <v>4</v>
      </c>
      <c r="J1449" s="236">
        <v>0.44444444444444442</v>
      </c>
      <c r="K1449" s="246">
        <v>55197.95</v>
      </c>
      <c r="L1449" s="247">
        <v>10</v>
      </c>
      <c r="M1449" s="248">
        <v>8</v>
      </c>
      <c r="N1449" s="249">
        <v>32439.344999999994</v>
      </c>
      <c r="O1449" s="250"/>
      <c r="P1449" s="129"/>
      <c r="Q1449" s="129"/>
      <c r="R1449" s="103"/>
      <c r="S1449" s="103"/>
      <c r="T1449" s="103"/>
      <c r="U1449" s="103"/>
    </row>
    <row r="1450" spans="1:21" s="257" customFormat="1" ht="22.5">
      <c r="A1450" s="242" t="s">
        <v>4247</v>
      </c>
      <c r="B1450" s="243" t="s">
        <v>2185</v>
      </c>
      <c r="C1450" s="258" t="s">
        <v>5744</v>
      </c>
      <c r="D1450" s="232" t="s">
        <v>2507</v>
      </c>
      <c r="E1450" s="245" t="s">
        <v>279</v>
      </c>
      <c r="F1450" s="245" t="s">
        <v>440</v>
      </c>
      <c r="G1450" s="405">
        <v>29980.26</v>
      </c>
      <c r="H1450" s="234">
        <v>40473.354999999996</v>
      </c>
      <c r="I1450" s="235">
        <v>3</v>
      </c>
      <c r="J1450" s="236">
        <v>0.33333333333333331</v>
      </c>
      <c r="K1450" s="405">
        <v>50966.45</v>
      </c>
      <c r="L1450" s="247">
        <v>1</v>
      </c>
      <c r="M1450" s="248">
        <v>1</v>
      </c>
      <c r="N1450" s="249">
        <v>30296.45</v>
      </c>
      <c r="O1450" s="250"/>
      <c r="P1450" s="129"/>
      <c r="Q1450" s="129"/>
      <c r="R1450" s="103"/>
      <c r="S1450" s="103"/>
      <c r="T1450" s="103"/>
      <c r="U1450" s="103"/>
    </row>
    <row r="1451" spans="1:21" s="257" customFormat="1">
      <c r="A1451" s="242" t="s">
        <v>1444</v>
      </c>
      <c r="B1451" s="243" t="s">
        <v>2192</v>
      </c>
      <c r="C1451" s="258" t="s">
        <v>3675</v>
      </c>
      <c r="D1451" s="232" t="s">
        <v>2507</v>
      </c>
      <c r="E1451" s="245" t="s">
        <v>279</v>
      </c>
      <c r="F1451" s="245" t="s">
        <v>440</v>
      </c>
      <c r="G1451" s="246">
        <v>32552</v>
      </c>
      <c r="H1451" s="234">
        <v>38688</v>
      </c>
      <c r="I1451" s="235">
        <v>2</v>
      </c>
      <c r="J1451" s="236">
        <v>0.22222222222222221</v>
      </c>
      <c r="K1451" s="246">
        <v>44824</v>
      </c>
      <c r="L1451" s="247">
        <v>2</v>
      </c>
      <c r="M1451" s="248">
        <v>2</v>
      </c>
      <c r="N1451" s="249">
        <v>40279.199999999997</v>
      </c>
      <c r="O1451" s="250"/>
      <c r="P1451" s="330"/>
      <c r="Q1451" s="103"/>
      <c r="R1451" s="103"/>
      <c r="S1451" s="330"/>
      <c r="T1451" s="330"/>
      <c r="U1451" s="330"/>
    </row>
    <row r="1452" spans="1:21" s="257" customFormat="1">
      <c r="A1452" s="297" t="s">
        <v>4245</v>
      </c>
      <c r="B1452" s="298" t="s">
        <v>2179</v>
      </c>
      <c r="C1452" s="231" t="s">
        <v>3673</v>
      </c>
      <c r="D1452" s="232" t="s">
        <v>2507</v>
      </c>
      <c r="E1452" s="232" t="s">
        <v>279</v>
      </c>
      <c r="F1452" s="259" t="s">
        <v>325</v>
      </c>
      <c r="G1452" s="234">
        <v>32240</v>
      </c>
      <c r="H1452" s="234">
        <v>37305.735000000001</v>
      </c>
      <c r="I1452" s="235">
        <v>1</v>
      </c>
      <c r="J1452" s="236">
        <v>0.1111111111111111</v>
      </c>
      <c r="K1452" s="234">
        <v>42371.47</v>
      </c>
      <c r="L1452" s="237"/>
      <c r="M1452" s="238">
        <v>3</v>
      </c>
      <c r="N1452" s="234">
        <v>35307.51</v>
      </c>
      <c r="O1452" s="352"/>
      <c r="P1452" s="103"/>
      <c r="Q1452" s="103"/>
      <c r="R1452" s="241"/>
      <c r="S1452" s="103"/>
      <c r="T1452" s="103"/>
      <c r="U1452" s="103"/>
    </row>
    <row r="1453" spans="1:21" s="150" customFormat="1">
      <c r="A1453" s="305"/>
      <c r="B1453" s="305"/>
      <c r="C1453" s="306"/>
      <c r="D1453" s="300"/>
      <c r="E1453" s="307"/>
      <c r="F1453" s="307"/>
      <c r="G1453" s="308"/>
      <c r="H1453" s="309"/>
      <c r="I1453" s="310"/>
      <c r="J1453" s="311"/>
      <c r="K1453" s="300"/>
      <c r="L1453" s="300"/>
      <c r="M1453" s="312"/>
      <c r="N1453" s="313"/>
      <c r="O1453" s="282"/>
    </row>
    <row r="1454" spans="1:21" s="150" customFormat="1">
      <c r="A1454" s="305"/>
      <c r="B1454" s="305"/>
      <c r="C1454" s="306"/>
      <c r="D1454" s="314"/>
      <c r="E1454" s="305"/>
      <c r="F1454" s="305"/>
      <c r="G1454" s="315" t="s">
        <v>223</v>
      </c>
      <c r="H1454" s="316" t="s">
        <v>224</v>
      </c>
      <c r="I1454" s="317"/>
      <c r="J1454" s="318"/>
      <c r="K1454" s="319" t="s">
        <v>225</v>
      </c>
      <c r="L1454" s="314"/>
      <c r="M1454" s="320"/>
      <c r="N1454" s="313"/>
      <c r="O1454" s="282"/>
    </row>
    <row r="1455" spans="1:21" s="150" customFormat="1">
      <c r="A1455" s="305"/>
      <c r="B1455" s="305"/>
      <c r="C1455" s="306"/>
      <c r="D1455" s="305"/>
      <c r="E1455" s="305"/>
      <c r="F1455" s="321" t="s">
        <v>238</v>
      </c>
      <c r="G1455" s="322">
        <v>39365.358888888892</v>
      </c>
      <c r="H1455" s="322">
        <v>51528.079999999994</v>
      </c>
      <c r="I1455" s="8">
        <v>14.438004969995415</v>
      </c>
      <c r="J1455" s="322"/>
      <c r="K1455" s="322">
        <v>63690.801111111105</v>
      </c>
      <c r="L1455" s="314"/>
      <c r="M1455" s="320"/>
      <c r="N1455" s="313"/>
      <c r="O1455" s="282"/>
    </row>
    <row r="1456" spans="1:21" s="150" customFormat="1">
      <c r="A1456" s="305"/>
      <c r="B1456" s="305"/>
      <c r="C1456" s="306"/>
      <c r="D1456" s="305"/>
      <c r="E1456" s="305"/>
      <c r="F1456" s="321" t="s">
        <v>239</v>
      </c>
      <c r="G1456" s="322">
        <v>34756.800000000003</v>
      </c>
      <c r="H1456" s="322">
        <v>44909.5</v>
      </c>
      <c r="I1456" s="8">
        <v>21.5</v>
      </c>
      <c r="J1456" s="322"/>
      <c r="K1456" s="322">
        <v>55637</v>
      </c>
      <c r="L1456" s="314"/>
      <c r="M1456" s="320"/>
      <c r="N1456" s="313"/>
      <c r="O1456" s="282"/>
    </row>
    <row r="1457" spans="1:15" s="150" customFormat="1">
      <c r="A1457" s="305"/>
      <c r="B1457" s="305"/>
      <c r="C1457" s="306"/>
      <c r="D1457" s="305"/>
      <c r="E1457" s="305"/>
      <c r="F1457" s="321" t="s">
        <v>240</v>
      </c>
      <c r="G1457" s="322">
        <v>32240</v>
      </c>
      <c r="H1457" s="322">
        <v>40473.354999999996</v>
      </c>
      <c r="I1457" s="8">
        <v>7</v>
      </c>
      <c r="J1457" s="322"/>
      <c r="K1457" s="322">
        <v>50966.45</v>
      </c>
      <c r="L1457" s="314"/>
      <c r="M1457" s="320"/>
      <c r="N1457" s="313"/>
      <c r="O1457" s="282"/>
    </row>
    <row r="1458" spans="1:15" s="150" customFormat="1">
      <c r="A1458" s="305"/>
      <c r="B1458" s="305"/>
      <c r="C1458" s="306"/>
      <c r="D1458" s="305"/>
      <c r="E1458" s="305"/>
      <c r="F1458" s="321" t="s">
        <v>241</v>
      </c>
      <c r="G1458" s="322">
        <v>32769.980000000003</v>
      </c>
      <c r="H1458" s="322">
        <v>43553.990000000005</v>
      </c>
      <c r="I1458" s="8">
        <v>12.338253469766164</v>
      </c>
      <c r="J1458" s="322"/>
      <c r="K1458" s="322">
        <v>54338</v>
      </c>
      <c r="L1458" s="314"/>
      <c r="M1458" s="320"/>
      <c r="N1458" s="313"/>
      <c r="O1458" s="282"/>
    </row>
    <row r="1459" spans="1:15" s="150" customFormat="1">
      <c r="A1459" s="305"/>
      <c r="B1459" s="305"/>
      <c r="C1459" s="306"/>
      <c r="D1459" s="305"/>
      <c r="E1459" s="322"/>
      <c r="F1459" s="321"/>
      <c r="G1459" s="323"/>
      <c r="H1459" s="318"/>
      <c r="I1459" s="324"/>
      <c r="J1459" s="318"/>
      <c r="K1459" s="314"/>
      <c r="L1459" s="314"/>
      <c r="M1459" s="320"/>
      <c r="N1459" s="313"/>
      <c r="O1459" s="282"/>
    </row>
    <row r="1460" spans="1:15" s="150" customFormat="1">
      <c r="A1460" s="305"/>
      <c r="B1460" s="305"/>
      <c r="C1460" s="306"/>
      <c r="D1460" s="321"/>
      <c r="E1460" s="322"/>
      <c r="F1460" s="325"/>
      <c r="G1460" s="325"/>
      <c r="H1460" s="874" t="s">
        <v>242</v>
      </c>
      <c r="I1460" s="874"/>
      <c r="J1460" s="874"/>
      <c r="K1460" s="874"/>
      <c r="L1460" s="874"/>
      <c r="M1460" s="874"/>
      <c r="N1460" s="874"/>
      <c r="O1460" s="282"/>
    </row>
    <row r="1461" spans="1:15" s="150" customFormat="1">
      <c r="A1461" s="305"/>
      <c r="B1461" s="305"/>
      <c r="C1461" s="306"/>
      <c r="D1461" s="321"/>
      <c r="E1461" s="322"/>
      <c r="F1461" s="326"/>
      <c r="G1461" s="327"/>
      <c r="H1461" s="875" t="s">
        <v>243</v>
      </c>
      <c r="I1461" s="875"/>
      <c r="J1461" s="875"/>
      <c r="K1461" s="328">
        <v>43761</v>
      </c>
      <c r="L1461" s="876" t="s">
        <v>244</v>
      </c>
      <c r="M1461" s="876"/>
      <c r="N1461" s="329">
        <v>46612.61277777778</v>
      </c>
      <c r="O1461" s="282"/>
    </row>
    <row r="1462" spans="1:15" s="150" customFormat="1">
      <c r="A1462" s="305"/>
      <c r="B1462" s="305"/>
      <c r="C1462" s="306"/>
      <c r="D1462" s="314"/>
      <c r="E1462" s="320"/>
      <c r="F1462" s="326"/>
      <c r="G1462" s="327"/>
      <c r="H1462" s="875" t="s">
        <v>245</v>
      </c>
      <c r="I1462" s="875"/>
      <c r="J1462" s="875"/>
      <c r="K1462" s="328">
        <v>35307.51</v>
      </c>
      <c r="L1462" s="876" t="s">
        <v>450</v>
      </c>
      <c r="M1462" s="876"/>
      <c r="N1462" s="329">
        <v>43034.048615384614</v>
      </c>
      <c r="O1462" s="282"/>
    </row>
    <row r="1463" spans="1:15" s="150" customFormat="1">
      <c r="A1463" s="502"/>
      <c r="B1463" s="502"/>
      <c r="C1463" s="503"/>
      <c r="D1463" s="504"/>
      <c r="E1463" s="505"/>
      <c r="F1463" s="505"/>
      <c r="G1463" s="506"/>
      <c r="H1463" s="12"/>
      <c r="I1463" s="507"/>
      <c r="J1463" s="508"/>
      <c r="K1463" s="502"/>
      <c r="L1463" s="504"/>
      <c r="M1463" s="509"/>
      <c r="N1463" s="510"/>
    </row>
  </sheetData>
  <mergeCells count="206">
    <mergeCell ref="H1460:N1460"/>
    <mergeCell ref="H1461:J1461"/>
    <mergeCell ref="L1461:M1461"/>
    <mergeCell ref="H1462:J1462"/>
    <mergeCell ref="L1462:M1462"/>
    <mergeCell ref="H1438:N1438"/>
    <mergeCell ref="H1439:J1439"/>
    <mergeCell ref="L1439:M1439"/>
    <mergeCell ref="H1440:J1440"/>
    <mergeCell ref="L1440:M1440"/>
    <mergeCell ref="A1442:O1442"/>
    <mergeCell ref="H1415:N1415"/>
    <mergeCell ref="H1416:J1416"/>
    <mergeCell ref="L1416:M1416"/>
    <mergeCell ref="H1417:J1417"/>
    <mergeCell ref="L1417:M1417"/>
    <mergeCell ref="A1419:O1419"/>
    <mergeCell ref="H1369:N1369"/>
    <mergeCell ref="H1370:J1370"/>
    <mergeCell ref="L1370:M1370"/>
    <mergeCell ref="H1371:J1371"/>
    <mergeCell ref="L1371:M1371"/>
    <mergeCell ref="A1373:O1373"/>
    <mergeCell ref="H1346:N1346"/>
    <mergeCell ref="H1347:J1347"/>
    <mergeCell ref="L1347:M1347"/>
    <mergeCell ref="H1348:J1348"/>
    <mergeCell ref="L1348:M1348"/>
    <mergeCell ref="A1350:O1350"/>
    <mergeCell ref="H1317:N1317"/>
    <mergeCell ref="H1318:J1318"/>
    <mergeCell ref="L1318:M1318"/>
    <mergeCell ref="H1319:J1319"/>
    <mergeCell ref="L1319:M1319"/>
    <mergeCell ref="A1321:O1321"/>
    <mergeCell ref="H1293:N1293"/>
    <mergeCell ref="H1294:J1294"/>
    <mergeCell ref="L1294:M1294"/>
    <mergeCell ref="H1295:J1295"/>
    <mergeCell ref="L1295:M1295"/>
    <mergeCell ref="A1297:O1297"/>
    <mergeCell ref="H1262:N1262"/>
    <mergeCell ref="H1263:J1263"/>
    <mergeCell ref="L1263:M1263"/>
    <mergeCell ref="H1264:J1264"/>
    <mergeCell ref="L1264:M1264"/>
    <mergeCell ref="A1266:O1266"/>
    <mergeCell ref="H1216:N1216"/>
    <mergeCell ref="H1217:J1217"/>
    <mergeCell ref="L1217:M1217"/>
    <mergeCell ref="H1218:J1218"/>
    <mergeCell ref="L1218:M1218"/>
    <mergeCell ref="A1220:O1220"/>
    <mergeCell ref="H1170:N1170"/>
    <mergeCell ref="H1171:J1171"/>
    <mergeCell ref="L1171:M1171"/>
    <mergeCell ref="H1172:J1172"/>
    <mergeCell ref="L1172:M1172"/>
    <mergeCell ref="A1174:O1174"/>
    <mergeCell ref="H1132:N1132"/>
    <mergeCell ref="H1133:J1133"/>
    <mergeCell ref="L1133:M1133"/>
    <mergeCell ref="H1134:J1134"/>
    <mergeCell ref="L1134:M1134"/>
    <mergeCell ref="A1136:O1136"/>
    <mergeCell ref="H1088:N1088"/>
    <mergeCell ref="H1089:J1089"/>
    <mergeCell ref="L1089:M1089"/>
    <mergeCell ref="H1090:J1090"/>
    <mergeCell ref="L1090:M1090"/>
    <mergeCell ref="A1092:O1092"/>
    <mergeCell ref="H1048:N1048"/>
    <mergeCell ref="H1049:J1049"/>
    <mergeCell ref="L1049:M1049"/>
    <mergeCell ref="H1050:J1050"/>
    <mergeCell ref="L1050:M1050"/>
    <mergeCell ref="A1052:O1052"/>
    <mergeCell ref="H1015:N1015"/>
    <mergeCell ref="H1016:J1016"/>
    <mergeCell ref="L1016:M1016"/>
    <mergeCell ref="H1017:J1017"/>
    <mergeCell ref="L1017:M1017"/>
    <mergeCell ref="A1019:O1019"/>
    <mergeCell ref="H960:N960"/>
    <mergeCell ref="H961:J961"/>
    <mergeCell ref="L961:M961"/>
    <mergeCell ref="H962:J962"/>
    <mergeCell ref="L962:M962"/>
    <mergeCell ref="A964:O964"/>
    <mergeCell ref="H912:N912"/>
    <mergeCell ref="H913:J913"/>
    <mergeCell ref="L913:M913"/>
    <mergeCell ref="H914:J914"/>
    <mergeCell ref="L914:M914"/>
    <mergeCell ref="A916:O916"/>
    <mergeCell ref="H865:J865"/>
    <mergeCell ref="L865:M865"/>
    <mergeCell ref="H866:J866"/>
    <mergeCell ref="L866:M866"/>
    <mergeCell ref="A868:O868"/>
    <mergeCell ref="G904:K904"/>
    <mergeCell ref="H808:J808"/>
    <mergeCell ref="L808:M808"/>
    <mergeCell ref="A810:O810"/>
    <mergeCell ref="A852:O852"/>
    <mergeCell ref="G856:K856"/>
    <mergeCell ref="H864:N864"/>
    <mergeCell ref="H753:J753"/>
    <mergeCell ref="L753:M753"/>
    <mergeCell ref="A755:O755"/>
    <mergeCell ref="G798:K798"/>
    <mergeCell ref="H806:N806"/>
    <mergeCell ref="H807:J807"/>
    <mergeCell ref="L807:M807"/>
    <mergeCell ref="H700:J700"/>
    <mergeCell ref="L700:M700"/>
    <mergeCell ref="A702:O702"/>
    <mergeCell ref="G743:K743"/>
    <mergeCell ref="H751:N751"/>
    <mergeCell ref="H752:J752"/>
    <mergeCell ref="L752:M752"/>
    <mergeCell ref="H656:J656"/>
    <mergeCell ref="L656:M656"/>
    <mergeCell ref="A658:O658"/>
    <mergeCell ref="G690:K690"/>
    <mergeCell ref="H698:N698"/>
    <mergeCell ref="H699:J699"/>
    <mergeCell ref="L699:M699"/>
    <mergeCell ref="H608:J608"/>
    <mergeCell ref="L608:M608"/>
    <mergeCell ref="A610:O610"/>
    <mergeCell ref="G646:K646"/>
    <mergeCell ref="H654:N654"/>
    <mergeCell ref="H655:J655"/>
    <mergeCell ref="L655:M655"/>
    <mergeCell ref="H546:J546"/>
    <mergeCell ref="L546:M546"/>
    <mergeCell ref="A548:O548"/>
    <mergeCell ref="A594:O594"/>
    <mergeCell ref="H606:N606"/>
    <mergeCell ref="H607:J607"/>
    <mergeCell ref="L607:M607"/>
    <mergeCell ref="H502:J502"/>
    <mergeCell ref="L502:M502"/>
    <mergeCell ref="A504:O504"/>
    <mergeCell ref="H544:N544"/>
    <mergeCell ref="H545:J545"/>
    <mergeCell ref="L545:M545"/>
    <mergeCell ref="H460:J460"/>
    <mergeCell ref="L460:M460"/>
    <mergeCell ref="A462:O462"/>
    <mergeCell ref="H500:N500"/>
    <mergeCell ref="H501:J501"/>
    <mergeCell ref="L501:M501"/>
    <mergeCell ref="H411:J411"/>
    <mergeCell ref="L411:M411"/>
    <mergeCell ref="A413:O413"/>
    <mergeCell ref="H458:N458"/>
    <mergeCell ref="H459:J459"/>
    <mergeCell ref="L459:M459"/>
    <mergeCell ref="H370:J370"/>
    <mergeCell ref="L370:M370"/>
    <mergeCell ref="A372:O372"/>
    <mergeCell ref="H409:N409"/>
    <mergeCell ref="H410:J410"/>
    <mergeCell ref="L410:M410"/>
    <mergeCell ref="H314:J314"/>
    <mergeCell ref="L314:M314"/>
    <mergeCell ref="A316:O316"/>
    <mergeCell ref="H368:N368"/>
    <mergeCell ref="H369:J369"/>
    <mergeCell ref="L369:M369"/>
    <mergeCell ref="H261:J261"/>
    <mergeCell ref="L261:M261"/>
    <mergeCell ref="A263:O263"/>
    <mergeCell ref="H312:N312"/>
    <mergeCell ref="H313:J313"/>
    <mergeCell ref="L313:M313"/>
    <mergeCell ref="H209:J209"/>
    <mergeCell ref="L209:M209"/>
    <mergeCell ref="A211:O211"/>
    <mergeCell ref="H259:N259"/>
    <mergeCell ref="H260:J260"/>
    <mergeCell ref="L260:M260"/>
    <mergeCell ref="H157:J157"/>
    <mergeCell ref="L157:M157"/>
    <mergeCell ref="A159:O159"/>
    <mergeCell ref="H207:N207"/>
    <mergeCell ref="H208:J208"/>
    <mergeCell ref="L208:M208"/>
    <mergeCell ref="H98:J98"/>
    <mergeCell ref="L98:M98"/>
    <mergeCell ref="A100:O100"/>
    <mergeCell ref="H155:N155"/>
    <mergeCell ref="H156:J156"/>
    <mergeCell ref="L156:M156"/>
    <mergeCell ref="H60:J60"/>
    <mergeCell ref="L60:M60"/>
    <mergeCell ref="A62:O62"/>
    <mergeCell ref="H96:N96"/>
    <mergeCell ref="H97:J97"/>
    <mergeCell ref="L97:M97"/>
    <mergeCell ref="A1:O1"/>
    <mergeCell ref="H58:N58"/>
    <mergeCell ref="H59:J59"/>
    <mergeCell ref="L59:M59"/>
  </mergeCells>
  <dataValidations count="1">
    <dataValidation type="list" allowBlank="1" showInputMessage="1" showErrorMessage="1" prompt="N: None, L, S, H" sqref="E328 E197 E392 E323" xr:uid="{4C30535A-8613-46F9-8D3D-A3DEAD50F849}">
      <formula1>"N,L,S,H,"</formula1>
    </dataValidation>
  </dataValidations>
  <printOptions horizontalCentered="1"/>
  <pageMargins left="0.25" right="0.25" top="0.75" bottom="0.75" header="0.3" footer="0.3"/>
  <pageSetup paperSize="5" scale="65" orientation="landscape" r:id="rId1"/>
  <headerFooter>
    <oddHeader>&amp;C&amp;"Arial,Bold"&amp;9 2021 PEPIE ANNUAL SALARY SURVEY
GENERAL AND PUBLIC SAFETY JOBS SALARY DATA</oddHeader>
    <oddFooter>&amp;C&amp;"Arial,Bold"&amp;8G - &amp;P&amp;R&amp;"Arial,Bold"&amp;8APRIL 2021</oddFooter>
  </headerFooter>
  <rowBreaks count="32" manualBreakCount="32">
    <brk id="61" max="14" man="1"/>
    <brk id="99" max="16383" man="1"/>
    <brk id="158" max="14" man="1"/>
    <brk id="210" max="14" man="1"/>
    <brk id="262" max="14" man="1"/>
    <brk id="315" max="14" man="1"/>
    <brk id="371" max="14" man="1"/>
    <brk id="412" max="14" man="1"/>
    <brk id="461" max="16383" man="1"/>
    <brk id="503" max="16383" man="1"/>
    <brk id="547" max="16383" man="1"/>
    <brk id="609" max="16383" man="1"/>
    <brk id="657" max="16383" man="1"/>
    <brk id="701" max="16383" man="1"/>
    <brk id="809" max="14" man="1"/>
    <brk id="851" max="14" man="1"/>
    <brk id="867" max="16383" man="1"/>
    <brk id="915" max="16383" man="1"/>
    <brk id="963" max="16383" man="1"/>
    <brk id="1018" max="16383" man="1"/>
    <brk id="1051" max="16383" man="1"/>
    <brk id="1091" max="16383" man="1"/>
    <brk id="1135" max="16383" man="1"/>
    <brk id="1173" max="16383" man="1"/>
    <brk id="1219" max="16383" man="1"/>
    <brk id="1265" max="16383" man="1"/>
    <brk id="1296" max="16383" man="1"/>
    <brk id="1320" max="16383" man="1"/>
    <brk id="1349" max="16383" man="1"/>
    <brk id="1372" max="16383" man="1"/>
    <brk id="1418" max="16383" man="1"/>
    <brk id="1441"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5</vt:i4>
      </vt:variant>
    </vt:vector>
  </HeadingPairs>
  <TitlesOfParts>
    <vt:vector size="14" baseType="lpstr">
      <vt:lpstr>Cover Page</vt:lpstr>
      <vt:lpstr>Table of Contents</vt:lpstr>
      <vt:lpstr>List of participating employers</vt:lpstr>
      <vt:lpstr>General Information</vt:lpstr>
      <vt:lpstr>Job Descriptions</vt:lpstr>
      <vt:lpstr>Elected Officials</vt:lpstr>
      <vt:lpstr>Management Salary Data</vt:lpstr>
      <vt:lpstr>General Jobs Salary Data</vt:lpstr>
      <vt:lpstr>Public Safety Jobs Salary Data</vt:lpstr>
      <vt:lpstr>'General Jobs Salary Data'!Print_Area</vt:lpstr>
      <vt:lpstr>'Job Descriptions'!Print_Area</vt:lpstr>
      <vt:lpstr>'Management Salary Data'!Print_Area</vt:lpstr>
      <vt:lpstr>'Public Safety Jobs Salary Data'!Print_Area</vt:lpstr>
      <vt:lpstr>'Job Descriptions'!Print_Titles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Sylvia Gregory</dc:creator>
  <cp:lastModifiedBy>Friedman, Babette</cp:lastModifiedBy>
  <cp:lastPrinted>2021-05-10T20:58:40Z</cp:lastPrinted>
  <dcterms:created xsi:type="dcterms:W3CDTF">2017-04-22T23:32:22Z</dcterms:created>
  <dcterms:modified xsi:type="dcterms:W3CDTF">2021-08-26T13:02:41Z</dcterms:modified>
</cp:coreProperties>
</file>